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X:\ユーザ作業用フォルダ\02 経済戦略局（計理）\05 予算関係\☆令和8年度予算\23_公表\02_2月19日公表\01.予算事業一覧\03_作業用\"/>
    </mc:Choice>
  </mc:AlternateContent>
  <xr:revisionPtr revIDLastSave="0" documentId="13_ncr:1_{06CF3E79-EE49-4582-A818-22ED196AC83D}" xr6:coauthVersionLast="47" xr6:coauthVersionMax="47" xr10:uidLastSave="{00000000-0000-0000-0000-000000000000}"/>
  <bookViews>
    <workbookView xWindow="-108" yWindow="-108" windowWidth="23256" windowHeight="12456" xr2:uid="{1F5A1F3E-35B2-4524-A520-D843F90D4872}"/>
  </bookViews>
  <sheets>
    <sheet name="予算事業一覧" sheetId="3" r:id="rId1"/>
    <sheet name="事業概要説明資料" sheetId="4" r:id="rId2"/>
  </sheets>
  <definedNames>
    <definedName name="N_011e790bc31a6a10b72c372c05013137" localSheetId="1">事業概要説明資料!$H$38</definedName>
    <definedName name="N_011e790bc31a6a10b72c372c05013137">#REF!</definedName>
    <definedName name="N_01863507c3d66a10b72c372c050131fd" localSheetId="1">事業概要説明資料!#REF!</definedName>
    <definedName name="N_01863507c3d66a10b72c372c050131fd">#REF!</definedName>
    <definedName name="N_033a2bc9839aba50a8be7d026daad3d9" localSheetId="1">事業概要説明資料!$H$1363</definedName>
    <definedName name="N_033a2bc9839aba50a8be7d026daad3d9">#REF!</definedName>
    <definedName name="N_0393f9858300be10a8be7d026daad3b3" localSheetId="1">事業概要説明資料!$H$3642</definedName>
    <definedName name="N_0393f9858300be10a8be7d026daad3b3">#REF!</definedName>
    <definedName name="N_04c4b9cfc3966a10b72c372c0501310d" localSheetId="1">事業概要説明資料!$H$4002</definedName>
    <definedName name="N_04c4b9cfc3966a10b72c372c0501310d">#REF!</definedName>
    <definedName name="N_0525b903c3d66a10b72c372c050131c0" localSheetId="1">事業概要説明資料!#REF!</definedName>
    <definedName name="N_0525b903c3d66a10b72c372c050131c0">#REF!</definedName>
    <definedName name="N_0566fdc3c3d66a10b72c372c050131bf" localSheetId="1">事業概要説明資料!$H$1462</definedName>
    <definedName name="N_0566fdc3c3d66a10b72c372c050131bf">#REF!</definedName>
    <definedName name="N_06bfa183c3966a10b72c372c0501318e" localSheetId="1">事業概要説明資料!$H$4773</definedName>
    <definedName name="N_06bfa183c3966a10b72c372c0501318e">#REF!</definedName>
    <definedName name="N_09348a0bc35a6a10b72c372c05013184" localSheetId="1">事業概要説明資料!#REF!</definedName>
    <definedName name="N_09348a0bc35a6a10b72c372c05013184">#REF!</definedName>
    <definedName name="N_0a24718fc3966a10b72c372c0501319d" localSheetId="1">事業概要説明資料!#REF!</definedName>
    <definedName name="N_0a24718fc3966a10b72c372c0501319d">#REF!</definedName>
    <definedName name="N_0a6194a1c388f250303f302c05013192" localSheetId="1">事業概要説明資料!$H$4140</definedName>
    <definedName name="N_0a6194a1c388f250303f302c05013192">#REF!</definedName>
    <definedName name="N_0b41b587c3966a10b72c372c05013132" localSheetId="1">事業概要説明資料!$H$604</definedName>
    <definedName name="N_0b41b587c3966a10b72c372c05013132">#REF!</definedName>
    <definedName name="N_0bd2798bc3966a10b72c372c05013133" localSheetId="1">事業概要説明資料!#REF!</definedName>
    <definedName name="N_0bd2798bc3966a10b72c372c05013133">#REF!</definedName>
    <definedName name="N_0c078791c3ccb250303f302c05013193" localSheetId="1">事業概要説明資料!$H$1265</definedName>
    <definedName name="N_0c078791c3ccb250303f302c05013193">#REF!</definedName>
    <definedName name="N_0e34ca0bc35a6a10b72c372c0501312e" localSheetId="1">事業概要説明資料!$H$4543</definedName>
    <definedName name="N_0e34ca0bc35a6a10b72c372c0501312e">#REF!</definedName>
    <definedName name="N_0e79310fc3d66a10b72c372c0501315d" localSheetId="1">事業概要説明資料!$H$4036</definedName>
    <definedName name="N_0e79310fc3d66a10b72c372c0501315d">#REF!</definedName>
    <definedName name="N_0f428ac3c35a6a10b72c372c050131ad" localSheetId="1">事業概要説明資料!$H$3371</definedName>
    <definedName name="N_0f428ac3c35a6a10b72c372c050131ad">#REF!</definedName>
    <definedName name="N_0f8cb107c31a6a10b72c372c0501312b" localSheetId="1">事業概要説明資料!$H$1914</definedName>
    <definedName name="N_0f8cb107c31a6a10b72c372c0501312b">#REF!</definedName>
    <definedName name="N_10944a4bc35a6a10b72c372c050131f6" localSheetId="1">事業概要説明資料!$H$331</definedName>
    <definedName name="N_10944a4bc35a6a10b72c372c050131f6">#REF!</definedName>
    <definedName name="N_13e0f547c3966a10b72c372c05013119" localSheetId="1">事業概要説明資料!$H$4174</definedName>
    <definedName name="N_13e0f547c3966a10b72c372c05013119">#REF!</definedName>
    <definedName name="N_1440468fc31a6a10b72c372c0501315b" localSheetId="1">事業概要説明資料!$H$2622</definedName>
    <definedName name="N_1440468fc31a6a10b72c372c0501315b">#REF!</definedName>
    <definedName name="N_1705f503c3d66a10b72c372c0501314c" localSheetId="1">事業概要説明資料!$H$3437</definedName>
    <definedName name="N_1705f503c3d66a10b72c372c0501314c">#REF!</definedName>
    <definedName name="N_17524ec3c35a6a10b72c372c050131bf" localSheetId="1">事業概要説明資料!$H$3782</definedName>
    <definedName name="N_17524ec3c35a6a10b72c372c050131bf">#REF!</definedName>
    <definedName name="N_189f6943c3966a10b72c372c05013174" localSheetId="1">事業概要説明資料!$H$75</definedName>
    <definedName name="N_189f6943c3966a10b72c372c05013174">#REF!</definedName>
    <definedName name="N_193039c3c3966a10b72c372c05013114" localSheetId="1">事業概要説明資料!#REF!</definedName>
    <definedName name="N_193039c3c3966a10b72c372c05013114">#REF!</definedName>
    <definedName name="N_19d2398bc3966a10b72c372c0501314d" localSheetId="1">事業概要説明資料!$H$2378</definedName>
    <definedName name="N_19d2398bc3966a10b72c372c0501314d">#REF!</definedName>
    <definedName name="N_1bbffd0fc31a6a10b72c372c05013151" localSheetId="1">事業概要説明資料!#REF!</definedName>
    <definedName name="N_1bbffd0fc31a6a10b72c372c05013151">#REF!</definedName>
    <definedName name="N_1ca14e43c35a6a10b72c372c050131f5" localSheetId="1">事業概要説明資料!$H$538</definedName>
    <definedName name="N_1ca14e43c35a6a10b72c372c050131f5">#REF!</definedName>
    <definedName name="N_22c50e0fc35a6a10b72c372c05013156" localSheetId="1">事業概要説明資料!#REF!</definedName>
    <definedName name="N_22c50e0fc35a6a10b72c372c05013156">#REF!</definedName>
    <definedName name="N_2372b94bc3966a10b72c372c0501311e" localSheetId="1">事業概要説明資料!$H$4373</definedName>
    <definedName name="N_2372b94bc3966a10b72c372c0501311e">#REF!</definedName>
    <definedName name="N_240fe9cfc3566a10b72c372c050131f4" localSheetId="1">事業概要説明資料!$H$669</definedName>
    <definedName name="N_240fe9cfc3566a10b72c372c050131f4">#REF!</definedName>
    <definedName name="N_26553543c3d66a10b72c372c05013144" localSheetId="1">事業概要説明資料!$H$3750</definedName>
    <definedName name="N_26553543c3d66a10b72c372c05013144">#REF!</definedName>
    <definedName name="N_2874064bc35a6a10b72c372c0501317b" localSheetId="1">事業概要説明資料!$H$4644</definedName>
    <definedName name="N_2874064bc35a6a10b72c372c0501317b">#REF!</definedName>
    <definedName name="N_2b54424bc35a6a10b72c372c0501317d" localSheetId="1">事業概要説明資料!$H$3304</definedName>
    <definedName name="N_2b54424bc35a6a10b72c372c0501317d">#REF!</definedName>
    <definedName name="N_33058e8bc35a6a10b72c372c05013133" localSheetId="1">事業概要説明資料!$H$1672</definedName>
    <definedName name="N_33058e8bc35a6a10b72c372c05013133">#REF!</definedName>
    <definedName name="N_33cfa583c3966a10b72c372c050131b9" localSheetId="1">事業概要説明資料!#REF!</definedName>
    <definedName name="N_33cfa583c3966a10b72c372c050131b9">#REF!</definedName>
    <definedName name="N_33df6983c3966a10b72c372c0501319f" localSheetId="1">事業概要説明資料!#REF!</definedName>
    <definedName name="N_33df6983c3966a10b72c372c0501319f">#REF!</definedName>
    <definedName name="N_353afd4fc3d66a10b72c372c05013130" localSheetId="1">事業概要説明資料!$H$3082</definedName>
    <definedName name="N_353afd4fc3d66a10b72c372c05013130">#REF!</definedName>
    <definedName name="N_37383d0bc3d66a10b72c372c05013113" localSheetId="1">事業概要説明資料!$H$434</definedName>
    <definedName name="N_37383d0bc3d66a10b72c372c05013113">#REF!</definedName>
    <definedName name="N_3754b98fc3966a10b72c372c05013154" localSheetId="1">事業概要説明資料!$H$1809</definedName>
    <definedName name="N_3754b98fc3966a10b72c372c05013154">#REF!</definedName>
    <definedName name="N_3769bdcbc3d66a10b72c372c050131f1" localSheetId="1">事業概要説明資料!$H$1526</definedName>
    <definedName name="N_3769bdcbc3d66a10b72c372c050131f1">#REF!</definedName>
    <definedName name="N_37a642cfc35a6a10b72c372c0501315e" localSheetId="1">事業概要説明資料!$H$3578</definedName>
    <definedName name="N_37a642cfc35a6a10b72c372c0501315e">#REF!</definedName>
    <definedName name="N_39a6c65583b4f610a8be7d026daad3fe" localSheetId="1">事業概要説明資料!#REF!</definedName>
    <definedName name="N_39a6c65583b4f610a8be7d026daad3fe">#REF!</definedName>
    <definedName name="N_3bc24247c35a6a10b72c372c05013139" localSheetId="1">事業概要説明資料!#REF!</definedName>
    <definedName name="N_3bc24247c35a6a10b72c372c05013139">#REF!</definedName>
    <definedName name="N_3ca6b907c3d66a10b72c372c05013126" localSheetId="1">事業概要説明資料!$H$4611</definedName>
    <definedName name="N_3ca6b907c3d66a10b72c372c05013126">#REF!</definedName>
    <definedName name="N_3cc2758bc3966a10b72c372c05013171" localSheetId="1">事業概要説明資料!#REF!</definedName>
    <definedName name="N_3cc2758bc3966a10b72c372c05013171">#REF!</definedName>
    <definedName name="N_3d31b187c3966a10b72c372c050131b6" localSheetId="1">事業概要説明資料!$H$4676</definedName>
    <definedName name="N_3d31b187c3966a10b72c372c050131b6">#REF!</definedName>
    <definedName name="N_3e28390bc3d66a10b72c372c0501317f" localSheetId="1">事業概要説明資料!$H$3469</definedName>
    <definedName name="N_3e28390bc3d66a10b72c372c0501317f">#REF!</definedName>
    <definedName name="N_3e9435cfc3966a10b72c372c05013163" localSheetId="1">事業概要説明資料!$H$171</definedName>
    <definedName name="N_3e9435cfc3966a10b72c372c05013163">#REF!</definedName>
    <definedName name="N_4044758fc3966a10b72c372c05013142" localSheetId="1">事業概要説明資料!$H$4440</definedName>
    <definedName name="N_4044758fc3966a10b72c372c05013142">#REF!</definedName>
    <definedName name="N_40f1ca83c35a6a10b72c372c050131e7" localSheetId="1">事業概要説明資料!#REF!</definedName>
    <definedName name="N_40f1ca83c35a6a10b72c372c050131e7">#REF!</definedName>
    <definedName name="N_4294f1cfc3966a10b72c372c050131e9" localSheetId="1">事業概要説明資料!$H$4511</definedName>
    <definedName name="N_4294f1cfc3966a10b72c372c050131e9">#REF!</definedName>
    <definedName name="N_42b24e07c35a6a10b72c372c0501314b" localSheetId="1">事業概要説明資料!$H$2484</definedName>
    <definedName name="N_42b24e07c35a6a10b72c372c0501314b">#REF!</definedName>
    <definedName name="N_45057503c3d66a10b72c372c05013171" localSheetId="1">事業概要説明資料!$H$570</definedName>
    <definedName name="N_45057503c3d66a10b72c372c05013171">#REF!</definedName>
    <definedName name="N_4579fdcbc3d66a10b72c372c050131a0" localSheetId="1">事業概要説明資料!$H$2558</definedName>
    <definedName name="N_4579fdcbc3d66a10b72c372c050131a0">#REF!</definedName>
    <definedName name="N_473efd0bc31a6a10b72c372c05013165" localSheetId="1">事業概要説明資料!$H$2098</definedName>
    <definedName name="N_473efd0bc31a6a10b72c372c05013165">#REF!</definedName>
    <definedName name="N_49b50a0fc35a6a10b72c372c050131de" localSheetId="1">事業概要説明資料!$H$1395</definedName>
    <definedName name="N_49b50a0fc35a6a10b72c372c050131de">#REF!</definedName>
    <definedName name="N_4abe21cfc3566a10b72c372c0501318c" localSheetId="1">事業概要説明資料!$H$4405</definedName>
    <definedName name="N_4abe21cfc3566a10b72c372c0501318c">#REF!</definedName>
    <definedName name="N_4ac4828bc35a6a10b72c372c05013156" localSheetId="1">事業概要説明資料!$H$2340</definedName>
    <definedName name="N_4ac4828bc35a6a10b72c372c05013156">#REF!</definedName>
    <definedName name="N_4b74464bc35a6a10b72c372c050131f2" localSheetId="1">事業概要説明資料!$H$2452</definedName>
    <definedName name="N_4b74464bc35a6a10b72c372c050131f2">#REF!</definedName>
    <definedName name="N_4ba57183c3d66a10b72c372c0501318f" localSheetId="1">事業概要説明資料!$H$2820</definedName>
    <definedName name="N_4ba57183c3d66a10b72c372c0501318f">#REF!</definedName>
    <definedName name="N_4e98b94bc3d66a10b72c372c05013172" localSheetId="1">事業概要説明資料!$H$3017</definedName>
    <definedName name="N_4e98b94bc3d66a10b72c372c05013172">#REF!</definedName>
    <definedName name="N_516e754bc31a6a10b72c372c05013199" localSheetId="1">事業概要説明資料!$H$2919</definedName>
    <definedName name="N_516e754bc31a6a10b72c372c05013199">#REF!</definedName>
    <definedName name="N_5306864fc35a6a10b72c372c050131bd" localSheetId="1">事業概要説明資料!$H$1710</definedName>
    <definedName name="N_5306864fc35a6a10b72c372c050131bd">#REF!</definedName>
    <definedName name="N_5538c20a83e87290a8be7d026daad3de" localSheetId="1">事業概要説明資料!$H$4102</definedName>
    <definedName name="N_5538c20a83e87290a8be7d026daad3de">#REF!</definedName>
    <definedName name="N_5668b14bc3d66a10b72c372c050131bc" localSheetId="1">事業概要説明資料!$H$3114</definedName>
    <definedName name="N_5668b14bc3d66a10b72c372c050131bc">#REF!</definedName>
    <definedName name="N_57bcb907c31a6a10b72c372c0501310f" localSheetId="1">事業概要説明資料!$H$2163</definedName>
    <definedName name="N_57bcb907c31a6a10b72c372c0501310f">#REF!</definedName>
    <definedName name="N_5ade65cfc3566a10b72c372c0501318e" localSheetId="1">事業概要説明資料!#REF!</definedName>
    <definedName name="N_5ade65cfc3566a10b72c372c0501318e">#REF!</definedName>
    <definedName name="N_5baad355c380f250303f302c050131c9" localSheetId="1">事業概要説明資料!$H$3832</definedName>
    <definedName name="N_5baad355c380f250303f302c050131c9">#REF!</definedName>
    <definedName name="N_5cfe69cfc3566a10b72c372c05013187" localSheetId="1">事業概要説明資料!$H$6</definedName>
    <definedName name="N_5cfe69cfc3566a10b72c372c05013187">#REF!</definedName>
    <definedName name="N_60ce61cfc3566a10b72c372c050131f7" localSheetId="1">事業概要説明資料!$H$4238</definedName>
    <definedName name="N_60ce61cfc3566a10b72c372c050131f7">#REF!</definedName>
    <definedName name="N_61739ec9c3cc3250303f302c0501317c" localSheetId="1">事業概要説明資料!#REF!</definedName>
    <definedName name="N_61739ec9c3cc3250303f302c0501317c">#REF!</definedName>
    <definedName name="N_61c34ac7c35a6a10b72c372c05013114" localSheetId="1">事業概要説明資料!$H$2268</definedName>
    <definedName name="N_61c34ac7c35a6a10b72c372c05013114">#REF!</definedName>
    <definedName name="N_62614643c35a6a10b72c372c0501315e" localSheetId="1">事業概要説明資料!#REF!</definedName>
    <definedName name="N_62614643c35a6a10b72c372c0501315e">#REF!</definedName>
    <definedName name="N_64028e83c35a6a10b72c372c050131a9" localSheetId="1">事業概要説明資料!$H$3405</definedName>
    <definedName name="N_64028e83c35a6a10b72c372c050131a9">#REF!</definedName>
    <definedName name="N_67358b5dc38cb250303f302c050131f5" localSheetId="1">事業概要説明資料!$H$1330</definedName>
    <definedName name="N_67358b5dc38cb250303f302c050131f5">#REF!</definedName>
    <definedName name="N_67cee1cfc3566a10b72c372c050131ca" localSheetId="1">事業概要説明資料!$H$2526</definedName>
    <definedName name="N_67cee1cfc3566a10b72c372c050131ca">#REF!</definedName>
    <definedName name="N_6a907907c3966a10b72c372c05013150" localSheetId="1">事業概要説明資料!$H$3151</definedName>
    <definedName name="N_6a907907c3966a10b72c372c05013150">#REF!</definedName>
    <definedName name="N_6ca475cfc3966a10b72c372c0501318b" localSheetId="1">事業概要説明資料!$H$3339</definedName>
    <definedName name="N_6ca475cfc3966a10b72c372c0501318b">#REF!</definedName>
    <definedName name="N_6e76f107c3d66a10b72c372c0501315e" localSheetId="1">事業概要説明資料!$H$4276</definedName>
    <definedName name="N_6e76f107c3d66a10b72c372c0501315e">#REF!</definedName>
    <definedName name="N_7111261b83f1fa50a8be7d026daad32e" localSheetId="1">事業概要説明資料!$H$3718</definedName>
    <definedName name="N_7111261b83f1fa50a8be7d026daad32e">#REF!</definedName>
    <definedName name="N_71a2318bc3966a10b72c372c050131b3" localSheetId="1">事業概要説明資料!#REF!</definedName>
    <definedName name="N_71a2318bc3966a10b72c372c050131b3">#REF!</definedName>
    <definedName name="N_72d08ecfc31a6a10b72c372c0501310a" localSheetId="1">事業概要説明資料!$H$1132</definedName>
    <definedName name="N_72d08ecfc31a6a10b72c372c0501310a">#REF!</definedName>
    <definedName name="N_7366c68fc35a6a10b72c372c0501314f" localSheetId="1">事業概要説明資料!$H$3546</definedName>
    <definedName name="N_7366c68fc35a6a10b72c372c0501314f">#REF!</definedName>
    <definedName name="N_74c1c283c35a6a10b72c372c05013166" localSheetId="1">事業概要説明資料!$H$4069</definedName>
    <definedName name="N_74c1c283c35a6a10b72c372c05013166">#REF!</definedName>
    <definedName name="N_76f07947c3966a10b72c372c0501310b" localSheetId="1">事業概要説明資料!$H$203</definedName>
    <definedName name="N_76f07947c3966a10b72c372c0501310b">#REF!</definedName>
    <definedName name="N_790031c3c3966a10b72c372c050131e5" localSheetId="1">事業概要説明資料!$H$4478</definedName>
    <definedName name="N_790031c3c3966a10b72c372c050131e5">#REF!</definedName>
    <definedName name="N_792db947c31a6a10b72c372c050131f9" localSheetId="1">事業概要説明資料!$H$4341</definedName>
    <definedName name="N_792db947c31a6a10b72c372c050131f9">#REF!</definedName>
    <definedName name="N_795db587c31a6a10b72c372c05013175" localSheetId="1">事業概要説明資料!#REF!</definedName>
    <definedName name="N_795db587c31a6a10b72c372c05013175">#REF!</definedName>
    <definedName name="N_7a8dfd87c31a6a10b72c372c05013151" localSheetId="1">事業概要説明資料!$H$2983</definedName>
    <definedName name="N_7a8dfd87c31a6a10b72c372c05013151">#REF!</definedName>
    <definedName name="N_7cd54e0fc35a6a10b72c372c050131f7" localSheetId="1">事業概要説明資料!$H$2719</definedName>
    <definedName name="N_7cd54e0fc35a6a10b72c372c050131f7">#REF!</definedName>
    <definedName name="N_7e07b947c3d66a10b72c372c0501315c" localSheetId="1">事業概要説明資料!#REF!</definedName>
    <definedName name="N_7e07b947c3d66a10b72c372c0501315c">#REF!</definedName>
    <definedName name="N_7f253d03c3d66a10b72c372c050131c6" localSheetId="1">事業概要説明資料!$H$1100</definedName>
    <definedName name="N_7f253d03c3d66a10b72c372c050131c6">#REF!</definedName>
    <definedName name="N_7fa07d07c3966a10b72c372c0501314f" localSheetId="1">事業概要説明資料!$H$3610</definedName>
    <definedName name="N_7fa07d07c3966a10b72c372c0501314f">#REF!</definedName>
    <definedName name="N_802af94fc3d66a10b72c372c050131d6" localSheetId="1">事業概要説明資料!$H$2304</definedName>
    <definedName name="N_802af94fc3d66a10b72c372c050131d6">#REF!</definedName>
    <definedName name="N_82c5b583c3d66a10b72c372c05013126" localSheetId="1">事業概要説明資料!$H$2854</definedName>
    <definedName name="N_82c5b583c3d66a10b72c372c05013126">#REF!</definedName>
    <definedName name="N_8500ca4fc31a6a10b72c372c050131cb" localSheetId="1">事業概要説明資料!$H$235</definedName>
    <definedName name="N_8500ca4fc31a6a10b72c372c050131cb">#REF!</definedName>
    <definedName name="N_89d18683c35a6a10b72c372c05013197" localSheetId="1">事業概要説明資料!$H$299</definedName>
    <definedName name="N_89d18683c35a6a10b72c372c05013197">#REF!</definedName>
    <definedName name="N_8aa5860fc35a6a10b72c372c05013160" localSheetId="1">事業概要説明資料!$H$863</definedName>
    <definedName name="N_8aa5860fc35a6a10b72c372c05013160">#REF!</definedName>
    <definedName name="N_8c353d03c3d66a10b72c372c050131e1" localSheetId="1">事業概要説明資料!#REF!</definedName>
    <definedName name="N_8c353d03c3d66a10b72c372c050131e1">#REF!</definedName>
    <definedName name="N_8c7db987c31a6a10b72c372c0501318b" localSheetId="1">事業概要説明資料!$H$1001</definedName>
    <definedName name="N_8c7db987c31a6a10b72c372c0501318b">#REF!</definedName>
    <definedName name="N_8dbe8185c3843250303f302c05013174" localSheetId="1">事業概要説明資料!$H$2130</definedName>
    <definedName name="N_8dbe8185c3843250303f302c05013174">#REF!</definedName>
    <definedName name="N_8ffa3103c31a6a10b72c372c0501317d" localSheetId="1">事業概要説明資料!$H$2411</definedName>
    <definedName name="N_8ffa3103c31a6a10b72c372c0501317d">#REF!</definedName>
    <definedName name="N_9096b507c3d66a10b72c372c050131e8" localSheetId="1">事業概要説明資料!$H$397</definedName>
    <definedName name="N_9096b507c3d66a10b72c372c050131e8">#REF!</definedName>
    <definedName name="N_90c57583c3d66a10b72c372c0501313a" localSheetId="1">事業概要説明資料!#REF!</definedName>
    <definedName name="N_90c57583c3d66a10b72c372c0501313a">#REF!</definedName>
    <definedName name="N_91952f3783953650a8be7d026daad3d7" localSheetId="1">事業概要説明資料!#REF!</definedName>
    <definedName name="N_91952f3783953650a8be7d026daad3d7">#REF!</definedName>
    <definedName name="N_93c20247c35a6a10b72c372c050131f1" localSheetId="1">事業概要説明資料!$H$4308</definedName>
    <definedName name="N_93c20247c35a6a10b72c372c050131f1">#REF!</definedName>
    <definedName name="N_9a93390fc3966a10b72c372c050131e4" localSheetId="1">事業概要説明資料!$H$902</definedName>
    <definedName name="N_9a93390fc3966a10b72c372c050131e4">#REF!</definedName>
    <definedName name="N_9b0df547c31a6a10b72c372c05013110" localSheetId="1">事業概要説明資料!$H$766</definedName>
    <definedName name="N_9b0df547c31a6a10b72c372c05013110">#REF!</definedName>
    <definedName name="N_9b4c39c3c31a6a10b72c372c05013103" localSheetId="1">事業概要説明資料!$H$936</definedName>
    <definedName name="N_9b4c39c3c31a6a10b72c372c05013103">#REF!</definedName>
    <definedName name="N_9d930315c30c7a103c5a5f4c0501319a" localSheetId="1">事業概要説明資料!$H$1200</definedName>
    <definedName name="N_9d930315c30c7a103c5a5f4c0501319a">#REF!</definedName>
    <definedName name="N_9df57d83c3d66a10b72c372c050131bd" localSheetId="1">事業概要説明資料!$H$2066</definedName>
    <definedName name="N_9df57d83c3d66a10b72c372c050131bd">#REF!</definedName>
    <definedName name="N_9fbcb907c31a6a10b72c372c05013122" localSheetId="1">事業概要説明資料!$H$1559</definedName>
    <definedName name="N_9fbcb907c31a6a10b72c372c05013122">#REF!</definedName>
    <definedName name="N_a155f143c3d66a10b72c372c050131ce" localSheetId="1">事業概要説明資料!$H$2686</definedName>
    <definedName name="N_a155f143c3d66a10b72c372c050131ce">#REF!</definedName>
    <definedName name="N_a2823d4bc3966a10b72c372c0501315e" localSheetId="1">事業概要説明資料!#REF!</definedName>
    <definedName name="N_a2823d4bc3966a10b72c372c0501315e">#REF!</definedName>
    <definedName name="N_a5077947c3d66a10b72c372c0501316a" localSheetId="1">事業概要説明資料!$H$1988</definedName>
    <definedName name="N_a5077947c3d66a10b72c372c0501316a">#REF!</definedName>
    <definedName name="N_a599cc7983c87250a8be7d026daad3ab" localSheetId="1">事業概要説明資料!$H$734</definedName>
    <definedName name="N_a599cc7983c87250a8be7d026daad3ab">#REF!</definedName>
    <definedName name="N_a5f10e83c35a6a10b72c372c050131e8" localSheetId="1">事業概要説明資料!$H$831</definedName>
    <definedName name="N_a5f10e83c35a6a10b72c372c050131e8">#REF!</definedName>
    <definedName name="N_aa0a394fc3d66a10b72c372c05013140" localSheetId="1">事業概要説明資料!$H$1036</definedName>
    <definedName name="N_aa0a394fc3d66a10b72c372c05013140">#REF!</definedName>
    <definedName name="N_ae230287c35a6a10b72c372c0501310a" localSheetId="1">事業概要説明資料!$H$701</definedName>
    <definedName name="N_ae230287c35a6a10b72c372c0501310a">#REF!</definedName>
    <definedName name="N_ae68b14bc3d66a10b72c372c050131ca" localSheetId="1">事業概要説明資料!$H$3514</definedName>
    <definedName name="N_ae68b14bc3d66a10b72c372c050131ca">#REF!</definedName>
    <definedName name="N_ae74fd8fc3966a10b72c372c05013109" localSheetId="1">事業概要説明資料!$H$1430</definedName>
    <definedName name="N_ae74fd8fc3966a10b72c372c05013109">#REF!</definedName>
    <definedName name="N_aebe21cfc3566a10b72c372c050131d9" localSheetId="1">事業概要説明資料!$H$2654</definedName>
    <definedName name="N_aebe21cfc3566a10b72c372c050131d9">#REF!</definedName>
    <definedName name="N_afc7b9c7c3d66a10b72c372c05013128" localSheetId="1">事業概要説明資料!$H$2752</definedName>
    <definedName name="N_afc7b9c7c3d66a10b72c372c05013128">#REF!</definedName>
    <definedName name="N_b69006cfc31a6a10b72c372c05013101" localSheetId="1">事業概要説明資料!#REF!</definedName>
    <definedName name="N_b69006cfc31a6a10b72c372c05013101">#REF!</definedName>
    <definedName name="N_b6d2798bc3966a10b72c372c05013122" localSheetId="1">事業概要説明資料!$H$799</definedName>
    <definedName name="N_b6d2798bc3966a10b72c372c05013122">#REF!</definedName>
    <definedName name="N_b993390fc3966a10b72c372c050131ac" localSheetId="1">事業概要説明資料!$H$637</definedName>
    <definedName name="N_b993390fc3966a10b72c372c050131ac">#REF!</definedName>
    <definedName name="N_b9ab017dc3487650303f302c050131e4" localSheetId="1">事業概要説明資料!$H$3965</definedName>
    <definedName name="N_b9ab017dc3487650303f302c050131e4">#REF!</definedName>
    <definedName name="N_b9f57d83c3d66a10b72c372c050131e8" localSheetId="1">事業概要説明資料!$H$1955</definedName>
    <definedName name="N_b9f57d83c3d66a10b72c372c050131e8">#REF!</definedName>
    <definedName name="N_c043b9cbc3966a10b72c372c050131cd" localSheetId="1">事業概要説明資料!$H$3050</definedName>
    <definedName name="N_c043b9cbc3966a10b72c372c050131cd">#REF!</definedName>
    <definedName name="N_c1050e8bc35a6a10b72c372c05013128" localSheetId="1">事業概要説明資料!$H$3240</definedName>
    <definedName name="N_c1050e8bc35a6a10b72c372c05013128">#REF!</definedName>
    <definedName name="N_c135bd03c3d66a10b72c372c05013107" localSheetId="1">事業概要説明資料!$H$2236</definedName>
    <definedName name="N_c135bd03c3d66a10b72c372c05013107">#REF!</definedName>
    <definedName name="N_c277f987c3d66a10b72c372c05013190" localSheetId="1">事業概要説明資料!$H$2887</definedName>
    <definedName name="N_c277f987c3d66a10b72c372c05013190">#REF!</definedName>
    <definedName name="N_c363cb59c38cb250303f302c050131db" localSheetId="1">事業概要説明資料!$H$1298</definedName>
    <definedName name="N_c363cb59c38cb250303f302c050131db">#REF!</definedName>
    <definedName name="N_c44e6d4fc3566a10b72c372c05013193" localSheetId="1">事業概要説明資料!$H$3272</definedName>
    <definedName name="N_c44e6d4fc3566a10b72c372c05013193">#REF!</definedName>
    <definedName name="N_caa7a299c388b250303f302c0501311a" localSheetId="1">事業概要説明資料!$H$2788</definedName>
    <definedName name="N_caa7a299c388b250303f302c0501311a">#REF!</definedName>
    <definedName name="N_caf78a7bc3b3ea10303f302c05013141" localSheetId="1">事業概要説明資料!$H$1494</definedName>
    <definedName name="N_caf78a7bc3b3ea10303f302c05013141">#REF!</definedName>
    <definedName name="N_cef1f10bc3966a10b72c372c05013102" localSheetId="1">事業概要説明資料!$H$139</definedName>
    <definedName name="N_cef1f10bc3966a10b72c372c05013102">#REF!</definedName>
    <definedName name="N_d068714bc3d66a10b72c372c05013175" localSheetId="1">事業概要説明資料!$H$3183</definedName>
    <definedName name="N_d068714bc3d66a10b72c372c05013175">#REF!</definedName>
    <definedName name="N_d0c30ac7c35a6a10b72c372c05013172" localSheetId="1">事業概要説明資料!$H$1745</definedName>
    <definedName name="N_d0c30ac7c35a6a10b72c372c05013172">#REF!</definedName>
    <definedName name="N_d2c8b18bc3d66a10b72c372c0501313e" localSheetId="1">事業概要説明資料!$H$1777</definedName>
    <definedName name="N_d2c8b18bc3d66a10b72c372c0501313e">#REF!</definedName>
    <definedName name="N_d2dd7dc7c31a6a10b72c372c05013121" localSheetId="1">事業概要説明資料!$H$3865</definedName>
    <definedName name="N_d2dd7dc7c31a6a10b72c372c05013121">#REF!</definedName>
    <definedName name="N_d3a2718bc3966a10b72c372c050131b9" localSheetId="1">事業概要説明資料!$H$4206</definedName>
    <definedName name="N_d3a2718bc3966a10b72c372c050131b9">#REF!</definedName>
    <definedName name="N_d3fbb983c31a6a10b72c372c0501310c" localSheetId="1">事業概要説明資料!#REF!</definedName>
    <definedName name="N_d3fbb983c31a6a10b72c372c0501310c">#REF!</definedName>
    <definedName name="N_d622f90bc3966a10b72c372c050131a5" localSheetId="1">事業概要説明資料!$H$365</definedName>
    <definedName name="N_d622f90bc3966a10b72c372c050131a5">#REF!</definedName>
    <definedName name="N_d6757943c3d66a10b72c372c050131cb" localSheetId="1">事業概要説明資料!$H$2195</definedName>
    <definedName name="N_d6757943c3d66a10b72c372c050131cb">#REF!</definedName>
    <definedName name="N_d75e354bc31a6a10b72c372c05013137" localSheetId="1">事業概要説明資料!$H$4741</definedName>
    <definedName name="N_d75e354bc31a6a10b72c372c05013137">#REF!</definedName>
    <definedName name="N_da32bd0bc3966a10b72c372c05013100" localSheetId="1">事業概要説明資料!$H$2022</definedName>
    <definedName name="N_da32bd0bc3966a10b72c372c05013100">#REF!</definedName>
    <definedName name="N_daad35c7c31a6a10b72c372c0501317e" localSheetId="1">事業概要説明資料!$H$2951</definedName>
    <definedName name="N_daad35c7c31a6a10b72c372c0501317e">#REF!</definedName>
    <definedName name="N_e0057503c3d66a10b72c372c0501313f" localSheetId="1">事業概要説明資料!$H$1591</definedName>
    <definedName name="N_e0057503c3d66a10b72c372c0501313f">#REF!</definedName>
    <definedName name="N_e07bf143c31a6a10b72c372c050131b9" localSheetId="1">事業概要説明資料!$H$1850</definedName>
    <definedName name="N_e07bf143c31a6a10b72c372c050131b9">#REF!</definedName>
    <definedName name="N_e25ff69883d43a10a8be7d026daad38e" localSheetId="1">事業概要説明資料!$H$3684</definedName>
    <definedName name="N_e25ff69883d43a10a8be7d026daad38e">#REF!</definedName>
    <definedName name="N_e26d4010c3283610303f302c0501312d" localSheetId="1">事業概要説明資料!$H$267</definedName>
    <definedName name="N_e26d4010c3283610303f302c0501312d">#REF!</definedName>
    <definedName name="N_e3340e0bc35a6a10b72c372c05013123" localSheetId="1">事業概要説明資料!#REF!</definedName>
    <definedName name="N_e3340e0bc35a6a10b72c372c05013123">#REF!</definedName>
    <definedName name="N_e447b187c3d66a10b72c372c050131da" localSheetId="1">事業概要説明資料!$H$1623</definedName>
    <definedName name="N_e447b187c3d66a10b72c372c050131da">#REF!</definedName>
    <definedName name="N_e596f507c3d66a10b72c372c050131b4" localSheetId="1">事業概要説明資料!$H$969</definedName>
    <definedName name="N_e596f507c3d66a10b72c372c050131b4">#REF!</definedName>
    <definedName name="N_e720428fc31a6a10b72c372c050131da" localSheetId="1">事業概要説明資料!$H$4578</definedName>
    <definedName name="N_e720428fc31a6a10b72c372c050131da">#REF!</definedName>
    <definedName name="N_e9a2318bc3966a10b72c372c05013182" localSheetId="1">事業概要説明資料!$H$4708</definedName>
    <definedName name="N_e9a2318bc3966a10b72c372c05013182">#REF!</definedName>
    <definedName name="N_ea8347c18388be10a8be7d026daad3d7" localSheetId="1">事業概要説明資料!$H$1164</definedName>
    <definedName name="N_ea8347c18388be10a8be7d026daad3d7">#REF!</definedName>
    <definedName name="N_ec82c207c35a6a10b72c372c0501315c" localSheetId="1">事業概要説明資料!#REF!</definedName>
    <definedName name="N_ec82c207c35a6a10b72c372c0501315c">#REF!</definedName>
    <definedName name="N_ef24ee45c3807250303f302c05013157" localSheetId="1">事業概要説明資料!$H$1232</definedName>
    <definedName name="N_ef24ee45c3807250303f302c05013157">#REF!</definedName>
    <definedName name="N_ef3efd0bc31a6a10b72c372c050131be" localSheetId="1">事業概要説明資料!$H$466</definedName>
    <definedName name="N_ef3efd0bc31a6a10b72c372c050131be">#REF!</definedName>
    <definedName name="N_f122f90bc3966a10b72c372c05013157" localSheetId="1">事業概要説明資料!$H$3933</definedName>
    <definedName name="N_f122f90bc3966a10b72c372c05013157">#REF!</definedName>
    <definedName name="N_f4fe69cfc3566a10b72c372c050131c2" localSheetId="1">事業概要説明資料!$H$2590</definedName>
    <definedName name="N_f4fe69cfc3566a10b72c372c050131c2">#REF!</definedName>
    <definedName name="N_f674fd8fc3966a10b72c372c05013118" localSheetId="1">事業概要説明資料!$H$1068</definedName>
    <definedName name="N_f674fd8fc3966a10b72c372c05013118">#REF!</definedName>
    <definedName name="N_f75ffdcbc31a6a10b72c372c05013146" localSheetId="1">事業概要説明資料!$H$107</definedName>
    <definedName name="N_f75ffdcbc31a6a10b72c372c05013146">#REF!</definedName>
    <definedName name="N_fa4e714bc31a6a10b72c372c050131ac" localSheetId="1">事業概要説明資料!$H$499</definedName>
    <definedName name="N_fa4e714bc31a6a10b72c372c050131ac">#REF!</definedName>
    <definedName name="N_fc050e8bc35a6a10b72c372c05013102" localSheetId="1">事業概要説明資料!$H$3900</definedName>
    <definedName name="N_fc050e8bc35a6a10b72c372c05013102">#REF!</definedName>
    <definedName name="N_fd92bd4bc3966a10b72c372c05013167" localSheetId="1">事業概要説明資料!$H$1882</definedName>
    <definedName name="N_fd92bd4bc3966a10b72c372c05013167">#REF!</definedName>
    <definedName name="N_ff8a7d8fc3d66a10b72c372c050131f5" localSheetId="1">事業概要説明資料!#REF!</definedName>
    <definedName name="N_ff8a7d8fc3d66a10b72c372c050131f5">#REF!</definedName>
    <definedName name="print" localSheetId="0">予算事業一覧!print</definedName>
    <definedName name="_xlnm.Print_Area" localSheetId="1">事業概要説明資料!$A$1:$AY$4799</definedName>
    <definedName name="_xlnm.Print_Area" localSheetId="0">予算事業一覧!$A$1:$I$355</definedName>
    <definedName name="print_out" localSheetId="0">予算事業一覧!print_out</definedName>
    <definedName name="_xlnm.Print_Titles" localSheetId="0">予算事業一覧!$3:$7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J4568" i="4" l="1"/>
  <c r="AA4568" i="4"/>
  <c r="AA4266" i="4" l="1"/>
  <c r="AJ4265" i="4"/>
  <c r="AA4265" i="4"/>
  <c r="AJ4267" i="4"/>
  <c r="AA4267" i="4"/>
  <c r="AJ4230" i="4"/>
  <c r="AA4230" i="4"/>
  <c r="AJ3891" i="4"/>
  <c r="AA3891" i="4"/>
  <c r="AJ3429" i="4"/>
  <c r="AA3429" i="4"/>
  <c r="AJ3397" i="4"/>
  <c r="AA3397" i="4"/>
  <c r="AJ3363" i="4"/>
  <c r="AJ3364" i="4" s="1"/>
  <c r="AA3363" i="4"/>
  <c r="AA3364" i="4" s="1"/>
  <c r="AJ3330" i="4"/>
  <c r="AA3330" i="4"/>
  <c r="AJ3229" i="4"/>
  <c r="AA3229" i="4"/>
  <c r="AJ1945" i="4"/>
  <c r="AA1945" i="4"/>
  <c r="AJ1663" i="4" l="1"/>
  <c r="AA1663" i="4"/>
  <c r="AJ1659" i="4"/>
  <c r="AA1659" i="4"/>
  <c r="AA3043" i="4" l="1"/>
  <c r="AJ3043" i="4"/>
  <c r="AJ4798" i="4"/>
  <c r="AA4798" i="4"/>
  <c r="AJ4766" i="4"/>
  <c r="AA4766" i="4"/>
  <c r="AJ4734" i="4"/>
  <c r="AA4734" i="4"/>
  <c r="AJ4701" i="4"/>
  <c r="AA4701" i="4"/>
  <c r="AJ4669" i="4"/>
  <c r="AA4669" i="4"/>
  <c r="AJ4637" i="4"/>
  <c r="AA4637" i="4"/>
  <c r="AJ4604" i="4"/>
  <c r="AA4604" i="4"/>
  <c r="AJ4571" i="4"/>
  <c r="AA4571" i="4"/>
  <c r="AJ4536" i="4"/>
  <c r="AA4536" i="4"/>
  <c r="AJ4504" i="4"/>
  <c r="AA4504" i="4"/>
  <c r="AJ4471" i="4"/>
  <c r="AA4471" i="4"/>
  <c r="AJ4433" i="4"/>
  <c r="AA4433" i="4"/>
  <c r="AJ4398" i="4"/>
  <c r="AA4398" i="4"/>
  <c r="AJ4366" i="4"/>
  <c r="AA4366" i="4"/>
  <c r="AJ4334" i="4"/>
  <c r="AA4334" i="4"/>
  <c r="AJ4301" i="4"/>
  <c r="AA4301" i="4"/>
  <c r="AJ3743" i="4"/>
  <c r="AA3743" i="4"/>
  <c r="AJ4269" i="4"/>
  <c r="AA4269" i="4"/>
  <c r="AJ4231" i="4"/>
  <c r="AA4231" i="4"/>
  <c r="AJ4199" i="4"/>
  <c r="AA4199" i="4"/>
  <c r="AJ4167" i="4"/>
  <c r="AA4167" i="4"/>
  <c r="AJ4133" i="4"/>
  <c r="AA4133" i="4"/>
  <c r="AJ4095" i="4"/>
  <c r="AA4095" i="4"/>
  <c r="AJ4062" i="4"/>
  <c r="AA4062" i="4"/>
  <c r="AJ4029" i="4"/>
  <c r="AA4029" i="4"/>
  <c r="AJ3995" i="4"/>
  <c r="AA3995" i="4"/>
  <c r="AJ3958" i="4"/>
  <c r="AA3958" i="4"/>
  <c r="AJ3926" i="4"/>
  <c r="AA3926" i="4"/>
  <c r="AJ3893" i="4"/>
  <c r="AA3893" i="4"/>
  <c r="AJ3858" i="4"/>
  <c r="AA3858" i="4"/>
  <c r="AJ3825" i="4"/>
  <c r="AA3825" i="4"/>
  <c r="AJ3775" i="4"/>
  <c r="AA3775" i="4"/>
  <c r="AJ3711" i="4"/>
  <c r="AA3711" i="4"/>
  <c r="AJ3635" i="4"/>
  <c r="AA3635" i="4"/>
  <c r="AJ3603" i="4"/>
  <c r="AA3603" i="4"/>
  <c r="AJ3571" i="4"/>
  <c r="AA3571" i="4"/>
  <c r="AJ3539" i="4"/>
  <c r="AA3539" i="4"/>
  <c r="AJ3507" i="4"/>
  <c r="AA3507" i="4"/>
  <c r="AJ3462" i="4"/>
  <c r="AA3462" i="4"/>
  <c r="AJ3430" i="4"/>
  <c r="AA3430" i="4"/>
  <c r="AJ3398" i="4"/>
  <c r="AA3398" i="4"/>
  <c r="AJ3332" i="4"/>
  <c r="AA3332" i="4"/>
  <c r="AJ3297" i="4"/>
  <c r="AA3297" i="4"/>
  <c r="AJ3265" i="4"/>
  <c r="AA3265" i="4"/>
  <c r="AJ3233" i="4"/>
  <c r="AA3233" i="4"/>
  <c r="AJ3176" i="4"/>
  <c r="AA3176" i="4"/>
  <c r="AJ3144" i="4"/>
  <c r="AA3144" i="4"/>
  <c r="AJ3677" i="4"/>
  <c r="AA3677" i="4"/>
  <c r="AJ3107" i="4"/>
  <c r="AA3107" i="4"/>
  <c r="AJ3075" i="4"/>
  <c r="AA3075" i="4"/>
  <c r="AJ3010" i="4"/>
  <c r="AA3010" i="4"/>
  <c r="AJ2976" i="4"/>
  <c r="AA2976" i="4"/>
  <c r="AJ2944" i="4"/>
  <c r="AA2944" i="4"/>
  <c r="AJ2912" i="4"/>
  <c r="AA2912" i="4"/>
  <c r="AJ2880" i="4"/>
  <c r="AA2880" i="4"/>
  <c r="AJ2847" i="4"/>
  <c r="AA2847" i="4"/>
  <c r="AJ2813" i="4"/>
  <c r="AA2813" i="4"/>
  <c r="AJ2781" i="4"/>
  <c r="AA2781" i="4"/>
  <c r="AJ2745" i="4"/>
  <c r="AA2745" i="4"/>
  <c r="AJ2712" i="4"/>
  <c r="AA2712" i="4"/>
  <c r="AJ2679" i="4"/>
  <c r="AA2679" i="4"/>
  <c r="AJ2647" i="4"/>
  <c r="AA2647" i="4"/>
  <c r="AJ2615" i="4"/>
  <c r="AA2615" i="4"/>
  <c r="AJ2583" i="4"/>
  <c r="AA2583" i="4"/>
  <c r="AJ2551" i="4"/>
  <c r="AA2551" i="4"/>
  <c r="AJ2519" i="4"/>
  <c r="AA2519" i="4"/>
  <c r="AJ2477" i="4"/>
  <c r="AA2477" i="4"/>
  <c r="AJ2445" i="4"/>
  <c r="AA2445" i="4"/>
  <c r="AJ2404" i="4"/>
  <c r="AA2404" i="4"/>
  <c r="AJ2371" i="4"/>
  <c r="AA2371" i="4"/>
  <c r="AJ2333" i="4"/>
  <c r="AA2333" i="4"/>
  <c r="AJ2297" i="4"/>
  <c r="AA2297" i="4"/>
  <c r="AJ2261" i="4"/>
  <c r="AA2261" i="4"/>
  <c r="AJ2229" i="4"/>
  <c r="AA2229" i="4"/>
  <c r="AJ2188" i="4"/>
  <c r="AA2188" i="4"/>
  <c r="AJ2156" i="4"/>
  <c r="AA2156" i="4"/>
  <c r="AJ2123" i="4"/>
  <c r="AA2123" i="4"/>
  <c r="AJ2091" i="4"/>
  <c r="AA2091" i="4"/>
  <c r="AJ2059" i="4"/>
  <c r="AA2059" i="4"/>
  <c r="AJ2015" i="4"/>
  <c r="AA2015" i="4"/>
  <c r="AJ1981" i="4"/>
  <c r="AA1981" i="4"/>
  <c r="AJ1948" i="4"/>
  <c r="AA1948" i="4"/>
  <c r="AJ1907" i="4"/>
  <c r="AA1907" i="4"/>
  <c r="AJ1875" i="4"/>
  <c r="AA1875" i="4"/>
  <c r="AJ1843" i="4"/>
  <c r="AA1843" i="4"/>
  <c r="AJ1802" i="4"/>
  <c r="AA1802" i="4"/>
  <c r="AJ1770" i="4"/>
  <c r="AA1770" i="4"/>
  <c r="AJ1738" i="4"/>
  <c r="AA1738" i="4"/>
  <c r="AJ1703" i="4"/>
  <c r="AA1703" i="4"/>
  <c r="AJ1665" i="4"/>
  <c r="AA1665" i="4"/>
  <c r="AJ1616" i="4"/>
  <c r="AA1616" i="4"/>
  <c r="AJ1584" i="4"/>
  <c r="AA1584" i="4"/>
  <c r="AJ1552" i="4"/>
  <c r="AA1552" i="4"/>
  <c r="AJ1519" i="4"/>
  <c r="AA1519" i="4"/>
  <c r="AJ1487" i="4"/>
  <c r="AA1487" i="4"/>
  <c r="AJ1455" i="4"/>
  <c r="AA1455" i="4"/>
  <c r="AJ1423" i="4"/>
  <c r="AA1423" i="4"/>
  <c r="AJ1388" i="4"/>
  <c r="AA1388" i="4"/>
  <c r="AJ1356" i="4"/>
  <c r="AA1356" i="4"/>
  <c r="AJ1323" i="4"/>
  <c r="AA1323" i="4"/>
  <c r="AJ1291" i="4"/>
  <c r="AA1291" i="4"/>
  <c r="AJ1258" i="4"/>
  <c r="AA1258" i="4"/>
  <c r="AJ1225" i="4"/>
  <c r="AA1225" i="4"/>
  <c r="AJ1193" i="4"/>
  <c r="AA1193" i="4"/>
  <c r="AJ1157" i="4"/>
  <c r="AA1157" i="4"/>
  <c r="AJ1125" i="4"/>
  <c r="AA1125" i="4"/>
  <c r="AJ1093" i="4"/>
  <c r="AA1093" i="4"/>
  <c r="AJ1061" i="4"/>
  <c r="AA1061" i="4"/>
  <c r="AJ1029" i="4"/>
  <c r="AA1029" i="4"/>
  <c r="AJ994" i="4"/>
  <c r="AA994" i="4"/>
  <c r="AJ962" i="4"/>
  <c r="AA962" i="4"/>
  <c r="AJ929" i="4"/>
  <c r="AA929" i="4"/>
  <c r="AJ895" i="4"/>
  <c r="AA895" i="4"/>
  <c r="AJ856" i="4"/>
  <c r="AA856" i="4"/>
  <c r="AJ824" i="4"/>
  <c r="AA824" i="4"/>
  <c r="AJ792" i="4"/>
  <c r="AA792" i="4"/>
  <c r="AJ759" i="4"/>
  <c r="AA759" i="4"/>
  <c r="AJ727" i="4"/>
  <c r="AA727" i="4"/>
  <c r="AJ694" i="4"/>
  <c r="AA694" i="4"/>
  <c r="AJ662" i="4"/>
  <c r="AA662" i="4"/>
  <c r="AJ630" i="4"/>
  <c r="AA630" i="4"/>
  <c r="AJ597" i="4"/>
  <c r="AA597" i="4"/>
  <c r="AJ563" i="4"/>
  <c r="AA563" i="4"/>
  <c r="AJ531" i="4"/>
  <c r="AA531" i="4"/>
  <c r="AJ492" i="4"/>
  <c r="AA492" i="4"/>
  <c r="AJ459" i="4"/>
  <c r="AA459" i="4"/>
  <c r="AJ427" i="4"/>
  <c r="AA427" i="4"/>
  <c r="AJ390" i="4"/>
  <c r="AA390" i="4"/>
  <c r="AJ358" i="4"/>
  <c r="AA358" i="4"/>
  <c r="AJ324" i="4"/>
  <c r="AA324" i="4"/>
  <c r="AJ292" i="4"/>
  <c r="AA292" i="4"/>
  <c r="AJ260" i="4"/>
  <c r="AA260" i="4"/>
  <c r="AJ228" i="4"/>
  <c r="AA228" i="4"/>
  <c r="AJ196" i="4"/>
  <c r="AA196" i="4"/>
  <c r="AJ164" i="4"/>
  <c r="AA164" i="4"/>
  <c r="AJ132" i="4"/>
  <c r="AA132" i="4"/>
  <c r="AJ100" i="4"/>
  <c r="AA100" i="4"/>
  <c r="AJ68" i="4"/>
  <c r="AA68" i="4"/>
  <c r="AJ31" i="4"/>
  <c r="AA31" i="4"/>
  <c r="I355" i="3" l="1"/>
  <c r="I354" i="3"/>
  <c r="H354" i="3" s="1"/>
  <c r="F355" i="3"/>
  <c r="F354" i="3"/>
  <c r="E355" i="3"/>
  <c r="E354" i="3"/>
  <c r="F353" i="3"/>
  <c r="F352" i="3"/>
  <c r="E353" i="3"/>
  <c r="E352" i="3"/>
  <c r="G351" i="3"/>
  <c r="G350" i="3"/>
  <c r="G349" i="3"/>
  <c r="G348" i="3"/>
  <c r="G347" i="3"/>
  <c r="G346" i="3"/>
  <c r="G345" i="3"/>
  <c r="G344" i="3"/>
  <c r="F343" i="3"/>
  <c r="F342" i="3"/>
  <c r="E343" i="3"/>
  <c r="E342" i="3"/>
  <c r="G341" i="3"/>
  <c r="G340" i="3"/>
  <c r="G339" i="3"/>
  <c r="G338" i="3"/>
  <c r="G337" i="3"/>
  <c r="G336" i="3"/>
  <c r="F335" i="3"/>
  <c r="F334" i="3"/>
  <c r="E335" i="3"/>
  <c r="E334" i="3"/>
  <c r="G333" i="3"/>
  <c r="G332" i="3"/>
  <c r="F331" i="3"/>
  <c r="F330" i="3"/>
  <c r="E331" i="3"/>
  <c r="E330" i="3"/>
  <c r="G329" i="3"/>
  <c r="G328" i="3"/>
  <c r="G327" i="3"/>
  <c r="G326" i="3"/>
  <c r="G325" i="3"/>
  <c r="G324" i="3"/>
  <c r="G323" i="3"/>
  <c r="G322" i="3"/>
  <c r="G321" i="3"/>
  <c r="G320" i="3"/>
  <c r="F319" i="3"/>
  <c r="F318" i="3"/>
  <c r="E319" i="3"/>
  <c r="E318" i="3"/>
  <c r="G317" i="3"/>
  <c r="G316" i="3"/>
  <c r="G315" i="3"/>
  <c r="G314" i="3"/>
  <c r="G313" i="3"/>
  <c r="G312" i="3"/>
  <c r="G311" i="3"/>
  <c r="G310" i="3"/>
  <c r="F309" i="3"/>
  <c r="F308" i="3"/>
  <c r="E309" i="3"/>
  <c r="E308" i="3"/>
  <c r="G271" i="3"/>
  <c r="G270" i="3"/>
  <c r="G307" i="3"/>
  <c r="G306" i="3"/>
  <c r="G305" i="3"/>
  <c r="G304" i="3"/>
  <c r="G303" i="3"/>
  <c r="G302" i="3"/>
  <c r="G301" i="3"/>
  <c r="G300" i="3"/>
  <c r="G299" i="3"/>
  <c r="G298" i="3"/>
  <c r="G297" i="3"/>
  <c r="G296" i="3"/>
  <c r="G295" i="3"/>
  <c r="G294" i="3"/>
  <c r="G293" i="3"/>
  <c r="G292" i="3"/>
  <c r="G291" i="3"/>
  <c r="G290" i="3"/>
  <c r="G289" i="3"/>
  <c r="G288" i="3"/>
  <c r="G287" i="3"/>
  <c r="G286" i="3"/>
  <c r="G285" i="3"/>
  <c r="G284" i="3"/>
  <c r="G283" i="3"/>
  <c r="G282" i="3"/>
  <c r="G281" i="3"/>
  <c r="G280" i="3"/>
  <c r="G279" i="3"/>
  <c r="G278" i="3"/>
  <c r="G277" i="3"/>
  <c r="G276" i="3"/>
  <c r="G275" i="3"/>
  <c r="G274" i="3"/>
  <c r="G273" i="3"/>
  <c r="G272" i="3"/>
  <c r="G269" i="3"/>
  <c r="G268" i="3"/>
  <c r="G265" i="3"/>
  <c r="G264" i="3"/>
  <c r="G263" i="3"/>
  <c r="G262" i="3"/>
  <c r="G261" i="3"/>
  <c r="G260" i="3"/>
  <c r="G259" i="3"/>
  <c r="G258" i="3"/>
  <c r="G257" i="3"/>
  <c r="G256" i="3"/>
  <c r="G255" i="3"/>
  <c r="G254" i="3"/>
  <c r="G253" i="3"/>
  <c r="G252" i="3"/>
  <c r="G251" i="3"/>
  <c r="G250" i="3"/>
  <c r="G249" i="3"/>
  <c r="G248" i="3"/>
  <c r="G247" i="3"/>
  <c r="G246" i="3"/>
  <c r="G245" i="3"/>
  <c r="G244" i="3"/>
  <c r="G243" i="3"/>
  <c r="G242" i="3"/>
  <c r="G241" i="3"/>
  <c r="G240" i="3"/>
  <c r="G239" i="3"/>
  <c r="G238" i="3"/>
  <c r="G237" i="3"/>
  <c r="G236" i="3"/>
  <c r="G267" i="3"/>
  <c r="G266" i="3"/>
  <c r="G235" i="3"/>
  <c r="G234" i="3"/>
  <c r="G233" i="3"/>
  <c r="G232" i="3"/>
  <c r="G231" i="3"/>
  <c r="G230" i="3"/>
  <c r="G229" i="3"/>
  <c r="G228" i="3"/>
  <c r="G227" i="3"/>
  <c r="G226" i="3"/>
  <c r="G225" i="3"/>
  <c r="G224" i="3"/>
  <c r="G223" i="3"/>
  <c r="G222" i="3"/>
  <c r="F221" i="3"/>
  <c r="F220" i="3"/>
  <c r="E221" i="3"/>
  <c r="E220" i="3"/>
  <c r="G219" i="3"/>
  <c r="G218" i="3"/>
  <c r="F217" i="3"/>
  <c r="F216" i="3"/>
  <c r="E217" i="3"/>
  <c r="E216" i="3"/>
  <c r="G215" i="3"/>
  <c r="G214" i="3"/>
  <c r="F213" i="3"/>
  <c r="F212" i="3"/>
  <c r="E213" i="3"/>
  <c r="E212" i="3"/>
  <c r="G211" i="3"/>
  <c r="G210" i="3"/>
  <c r="G209" i="3"/>
  <c r="G208" i="3"/>
  <c r="G207" i="3"/>
  <c r="G206" i="3"/>
  <c r="G205" i="3"/>
  <c r="G204" i="3"/>
  <c r="G203" i="3"/>
  <c r="G202" i="3"/>
  <c r="G201" i="3"/>
  <c r="G200" i="3"/>
  <c r="G199" i="3"/>
  <c r="G198" i="3"/>
  <c r="G197" i="3"/>
  <c r="G196" i="3"/>
  <c r="G195" i="3"/>
  <c r="G194" i="3"/>
  <c r="G193" i="3"/>
  <c r="G192" i="3"/>
  <c r="G191" i="3"/>
  <c r="G190" i="3"/>
  <c r="G189" i="3"/>
  <c r="G188" i="3"/>
  <c r="G187" i="3"/>
  <c r="G186" i="3"/>
  <c r="G185" i="3"/>
  <c r="G184" i="3"/>
  <c r="G183" i="3"/>
  <c r="G182" i="3"/>
  <c r="G181" i="3"/>
  <c r="G180" i="3"/>
  <c r="G179" i="3"/>
  <c r="G178" i="3"/>
  <c r="F177" i="3"/>
  <c r="F176" i="3"/>
  <c r="E177" i="3"/>
  <c r="E176" i="3"/>
  <c r="G175" i="3"/>
  <c r="G174" i="3"/>
  <c r="G173" i="3"/>
  <c r="G172" i="3"/>
  <c r="G171" i="3"/>
  <c r="G170" i="3"/>
  <c r="G169" i="3"/>
  <c r="G168" i="3"/>
  <c r="G167" i="3"/>
  <c r="G166" i="3"/>
  <c r="G165" i="3"/>
  <c r="G164" i="3"/>
  <c r="G163" i="3"/>
  <c r="G162" i="3"/>
  <c r="G161" i="3"/>
  <c r="G160" i="3"/>
  <c r="G159" i="3"/>
  <c r="G158" i="3"/>
  <c r="G157" i="3"/>
  <c r="G156" i="3"/>
  <c r="G155" i="3"/>
  <c r="G154" i="3"/>
  <c r="G153" i="3"/>
  <c r="G152" i="3"/>
  <c r="G151" i="3"/>
  <c r="G150" i="3"/>
  <c r="G149" i="3"/>
  <c r="G148" i="3"/>
  <c r="G147" i="3"/>
  <c r="G146" i="3"/>
  <c r="G145" i="3"/>
  <c r="G144" i="3"/>
  <c r="G143" i="3"/>
  <c r="G142" i="3"/>
  <c r="G141" i="3"/>
  <c r="G140" i="3"/>
  <c r="G139" i="3"/>
  <c r="G138" i="3"/>
  <c r="G137" i="3"/>
  <c r="G136" i="3"/>
  <c r="G135" i="3"/>
  <c r="G134" i="3"/>
  <c r="G133" i="3"/>
  <c r="G132" i="3"/>
  <c r="G131" i="3"/>
  <c r="G130" i="3"/>
  <c r="G129" i="3"/>
  <c r="G128" i="3"/>
  <c r="G127" i="3"/>
  <c r="G126" i="3"/>
  <c r="G125" i="3"/>
  <c r="G124" i="3"/>
  <c r="F123" i="3"/>
  <c r="F122" i="3"/>
  <c r="E123" i="3"/>
  <c r="E122" i="3"/>
  <c r="G107" i="3"/>
  <c r="G106" i="3"/>
  <c r="G121" i="3"/>
  <c r="G120" i="3"/>
  <c r="G119" i="3"/>
  <c r="G118" i="3"/>
  <c r="G117" i="3"/>
  <c r="G116" i="3"/>
  <c r="G115" i="3"/>
  <c r="G114" i="3"/>
  <c r="G113" i="3"/>
  <c r="G112" i="3"/>
  <c r="G111" i="3"/>
  <c r="G110" i="3"/>
  <c r="G109" i="3"/>
  <c r="G108" i="3"/>
  <c r="G105" i="3"/>
  <c r="G104" i="3"/>
  <c r="G103" i="3"/>
  <c r="G102" i="3"/>
  <c r="G101" i="3"/>
  <c r="G100" i="3"/>
  <c r="G99" i="3"/>
  <c r="G98" i="3"/>
  <c r="G97" i="3"/>
  <c r="G96" i="3"/>
  <c r="G95" i="3"/>
  <c r="G94" i="3"/>
  <c r="G93" i="3"/>
  <c r="G92" i="3"/>
  <c r="G91" i="3"/>
  <c r="G90" i="3"/>
  <c r="G89" i="3"/>
  <c r="G88" i="3"/>
  <c r="G87" i="3"/>
  <c r="G86" i="3"/>
  <c r="G85" i="3"/>
  <c r="G84" i="3"/>
  <c r="G83" i="3"/>
  <c r="G82" i="3"/>
  <c r="G81" i="3"/>
  <c r="G80" i="3"/>
  <c r="G79" i="3"/>
  <c r="G78" i="3"/>
  <c r="G77" i="3"/>
  <c r="G76" i="3"/>
  <c r="G75" i="3"/>
  <c r="G74" i="3"/>
  <c r="G73" i="3"/>
  <c r="G72" i="3"/>
  <c r="F71" i="3"/>
  <c r="F70" i="3"/>
  <c r="E71" i="3"/>
  <c r="E70" i="3"/>
  <c r="G69" i="3"/>
  <c r="G68" i="3"/>
  <c r="F67" i="3"/>
  <c r="F66" i="3"/>
  <c r="E67" i="3"/>
  <c r="E66" i="3"/>
  <c r="G65" i="3"/>
  <c r="G64" i="3"/>
  <c r="G63" i="3"/>
  <c r="G62" i="3"/>
  <c r="G61" i="3"/>
  <c r="G60" i="3"/>
  <c r="G59" i="3"/>
  <c r="G58" i="3"/>
  <c r="G57" i="3"/>
  <c r="G56" i="3"/>
  <c r="G55" i="3"/>
  <c r="G54" i="3"/>
  <c r="G53" i="3"/>
  <c r="G52" i="3"/>
  <c r="G51" i="3"/>
  <c r="G50" i="3"/>
  <c r="G49" i="3"/>
  <c r="G48" i="3"/>
  <c r="G47" i="3"/>
  <c r="G46" i="3"/>
  <c r="G45" i="3"/>
  <c r="G44" i="3"/>
  <c r="G43" i="3"/>
  <c r="G42" i="3"/>
  <c r="G41" i="3"/>
  <c r="G40" i="3"/>
  <c r="G39" i="3"/>
  <c r="G38" i="3"/>
  <c r="G37" i="3"/>
  <c r="G36" i="3"/>
  <c r="G35" i="3"/>
  <c r="G34" i="3"/>
  <c r="G33" i="3"/>
  <c r="G32" i="3"/>
  <c r="G31" i="3"/>
  <c r="G30" i="3"/>
  <c r="G29" i="3"/>
  <c r="G28" i="3"/>
  <c r="G27" i="3"/>
  <c r="G26" i="3"/>
  <c r="G25" i="3"/>
  <c r="G24" i="3"/>
  <c r="G23" i="3"/>
  <c r="G22" i="3"/>
  <c r="G21" i="3"/>
  <c r="G20" i="3"/>
  <c r="G19" i="3"/>
  <c r="G18" i="3"/>
  <c r="G17" i="3"/>
  <c r="G16" i="3"/>
  <c r="G15" i="3"/>
  <c r="G14" i="3"/>
  <c r="G13" i="3"/>
  <c r="G12" i="3"/>
  <c r="F11" i="3"/>
  <c r="F10" i="3"/>
  <c r="E11" i="3"/>
  <c r="E10" i="3"/>
  <c r="G9" i="3"/>
  <c r="G8" i="3"/>
  <c r="G355" i="3" l="1"/>
  <c r="G354" i="3"/>
  <c r="G122" i="3"/>
  <c r="G176" i="3"/>
  <c r="G212" i="3"/>
  <c r="G220" i="3"/>
  <c r="G318" i="3"/>
  <c r="G334" i="3"/>
  <c r="G352" i="3"/>
  <c r="G67" i="3"/>
  <c r="G123" i="3"/>
  <c r="G213" i="3"/>
  <c r="G221" i="3"/>
  <c r="G319" i="3"/>
  <c r="G335" i="3"/>
  <c r="G353" i="3"/>
  <c r="G66" i="3"/>
  <c r="G10" i="3"/>
  <c r="G11" i="3"/>
  <c r="G71" i="3"/>
  <c r="G177" i="3"/>
  <c r="G217" i="3"/>
  <c r="G309" i="3"/>
  <c r="G331" i="3"/>
  <c r="G343" i="3"/>
  <c r="G70" i="3"/>
  <c r="G216" i="3"/>
  <c r="G308" i="3"/>
  <c r="G330" i="3"/>
  <c r="G342" i="3"/>
</calcChain>
</file>

<file path=xl/sharedStrings.xml><?xml version="1.0" encoding="utf-8"?>
<sst xmlns="http://schemas.openxmlformats.org/spreadsheetml/2006/main" count="3361" uniqueCount="878">
  <si>
    <t>所属名　経済戦略局　</t>
    <phoneticPr fontId="6"/>
  </si>
  <si>
    <t>予算事業一覧</t>
    <rPh sb="4" eb="6">
      <t>イチラン</t>
    </rPh>
    <phoneticPr fontId="6"/>
  </si>
  <si>
    <t>上段：歳  　出 　 額
(下段：所要一般財源)</t>
    <rPh sb="0" eb="1">
      <t>ウワ</t>
    </rPh>
    <rPh sb="1" eb="2">
      <t>ダン</t>
    </rPh>
    <rPh sb="3" eb="4">
      <t>サイ</t>
    </rPh>
    <rPh sb="7" eb="8">
      <t>デ</t>
    </rPh>
    <rPh sb="11" eb="12">
      <t>ガク</t>
    </rPh>
    <rPh sb="14" eb="16">
      <t>ゲダン</t>
    </rPh>
    <rPh sb="17" eb="19">
      <t>ショヨウ</t>
    </rPh>
    <rPh sb="19" eb="21">
      <t>イッパン</t>
    </rPh>
    <rPh sb="21" eb="23">
      <t>ザイゲン</t>
    </rPh>
    <phoneticPr fontId="6"/>
  </si>
  <si>
    <t>(単位：千円)</t>
    <phoneticPr fontId="6"/>
  </si>
  <si>
    <t>通し</t>
    <phoneticPr fontId="6"/>
  </si>
  <si>
    <t>科 目</t>
    <rPh sb="0" eb="1">
      <t>カ</t>
    </rPh>
    <rPh sb="2" eb="3">
      <t>メ</t>
    </rPh>
    <phoneticPr fontId="6"/>
  </si>
  <si>
    <t>事  業  名</t>
    <phoneticPr fontId="6"/>
  </si>
  <si>
    <t>担 当 課</t>
    <rPh sb="0" eb="1">
      <t>タン</t>
    </rPh>
    <rPh sb="2" eb="3">
      <t>トウ</t>
    </rPh>
    <rPh sb="4" eb="5">
      <t>カ</t>
    </rPh>
    <phoneticPr fontId="6"/>
  </si>
  <si>
    <t>増  減</t>
    <rPh sb="0" eb="1">
      <t>ゾウ</t>
    </rPh>
    <rPh sb="3" eb="4">
      <t>ゲン</t>
    </rPh>
    <phoneticPr fontId="6"/>
  </si>
  <si>
    <t>備  考</t>
    <phoneticPr fontId="6"/>
  </si>
  <si>
    <t>番号</t>
    <phoneticPr fontId="6"/>
  </si>
  <si>
    <t>(款-項-目)</t>
    <rPh sb="1" eb="2">
      <t>カン</t>
    </rPh>
    <rPh sb="3" eb="4">
      <t>コウ</t>
    </rPh>
    <rPh sb="5" eb="6">
      <t>モク</t>
    </rPh>
    <phoneticPr fontId="6"/>
  </si>
  <si>
    <t>当 初 ①</t>
    <phoneticPr fontId="6"/>
  </si>
  <si>
    <t>予 算 案 ②</t>
  </si>
  <si>
    <t>（② - ①）</t>
    <phoneticPr fontId="6"/>
  </si>
  <si>
    <t>会計名　　一般会計　　</t>
    <phoneticPr fontId="6"/>
  </si>
  <si>
    <t>7 年 度</t>
    <phoneticPr fontId="3"/>
  </si>
  <si>
    <t>8 年 度</t>
    <phoneticPr fontId="3"/>
  </si>
  <si>
    <t>　　</t>
  </si>
  <si>
    <t>出</t>
    <rPh sb="0" eb="1">
      <t>デ</t>
    </rPh>
    <phoneticPr fontId="6"/>
  </si>
  <si>
    <t>税</t>
    <rPh sb="0" eb="1">
      <t>ゼイ</t>
    </rPh>
    <phoneticPr fontId="6"/>
  </si>
  <si>
    <t>出</t>
    <phoneticPr fontId="6"/>
  </si>
  <si>
    <t>税</t>
    <phoneticPr fontId="6"/>
  </si>
  <si>
    <t>総務課</t>
    <phoneticPr fontId="1"/>
  </si>
  <si>
    <t>7-1-1</t>
    <phoneticPr fontId="3"/>
  </si>
  <si>
    <t>経済戦略局職員の人件費</t>
    <phoneticPr fontId="1"/>
  </si>
  <si>
    <t>職員費計</t>
    <phoneticPr fontId="6"/>
  </si>
  <si>
    <t>7-1-2</t>
    <phoneticPr fontId="3"/>
  </si>
  <si>
    <t>経済戦略局一般事務費</t>
    <phoneticPr fontId="1"/>
  </si>
  <si>
    <t>企画課・総務課・施設整備課</t>
    <phoneticPr fontId="1"/>
  </si>
  <si>
    <t>局施策企画調整事務</t>
    <phoneticPr fontId="1"/>
  </si>
  <si>
    <t>企画課</t>
    <phoneticPr fontId="1"/>
  </si>
  <si>
    <t>企業等誘致・集積推進事業</t>
    <phoneticPr fontId="1"/>
  </si>
  <si>
    <t>立地推進担当</t>
    <phoneticPr fontId="1"/>
  </si>
  <si>
    <t>本社機能立地促進助成事業</t>
    <phoneticPr fontId="1"/>
  </si>
  <si>
    <t>国際戦略総合特区における税優遇インセンティブの実施</t>
    <phoneticPr fontId="1"/>
  </si>
  <si>
    <t>国際金融都市推進事業</t>
    <phoneticPr fontId="1"/>
  </si>
  <si>
    <t>市内拠点投資促進事業</t>
    <phoneticPr fontId="1"/>
  </si>
  <si>
    <t>国際会議開催支援事業</t>
    <phoneticPr fontId="1"/>
  </si>
  <si>
    <t>立地推進担当事務費</t>
    <phoneticPr fontId="1"/>
  </si>
  <si>
    <t>ビジネスパートナー都市等交流事業</t>
    <phoneticPr fontId="1"/>
  </si>
  <si>
    <t>国際担当</t>
    <phoneticPr fontId="1"/>
  </si>
  <si>
    <t>関西領事団等との連携</t>
    <phoneticPr fontId="1"/>
  </si>
  <si>
    <t>海外事務所の運営</t>
    <phoneticPr fontId="1"/>
  </si>
  <si>
    <t>姉妹都市交流推進事業補助</t>
    <phoneticPr fontId="1"/>
  </si>
  <si>
    <t>姉妹都市ネットワークを活用した都市間交流の推進</t>
    <phoneticPr fontId="1"/>
  </si>
  <si>
    <t>国際化施策推進にかかる外国語対応体制の充実・強化</t>
    <phoneticPr fontId="1"/>
  </si>
  <si>
    <t>ジェトロを活用した国際人材育成事業</t>
    <phoneticPr fontId="1"/>
  </si>
  <si>
    <t>大阪国際交流センター事業交付金</t>
    <phoneticPr fontId="1"/>
  </si>
  <si>
    <t>大阪国際交流センター施設管理</t>
    <phoneticPr fontId="1"/>
  </si>
  <si>
    <t>（一財）自治体国際化協会分担金</t>
    <phoneticPr fontId="1"/>
  </si>
  <si>
    <t>国際交流企画費</t>
    <phoneticPr fontId="1"/>
  </si>
  <si>
    <t>ウクライナ支援事業</t>
    <phoneticPr fontId="1"/>
  </si>
  <si>
    <t>万博を契機にした国際ビジネス交流の促進</t>
    <phoneticPr fontId="1"/>
  </si>
  <si>
    <t>万博と連動した国際会議誘致・開催支援事業</t>
    <phoneticPr fontId="1"/>
  </si>
  <si>
    <t>国際学校（もと中津南小学校）改修等工事</t>
    <phoneticPr fontId="1"/>
  </si>
  <si>
    <t>海外企業等のニーズに合わせたビジネス交流の創出</t>
    <phoneticPr fontId="1"/>
  </si>
  <si>
    <t>万博を契機とした国際交流の強化</t>
    <phoneticPr fontId="1"/>
  </si>
  <si>
    <t>経済戦略費計</t>
    <phoneticPr fontId="6"/>
  </si>
  <si>
    <t>7-1-4</t>
    <phoneticPr fontId="3"/>
  </si>
  <si>
    <t>国際交流振興基金積立金</t>
    <phoneticPr fontId="1"/>
  </si>
  <si>
    <t>国際交流振興基金積立金計</t>
    <phoneticPr fontId="6"/>
  </si>
  <si>
    <t>7-3-1</t>
    <phoneticPr fontId="3"/>
  </si>
  <si>
    <t>大阪観光局事業</t>
    <phoneticPr fontId="1"/>
  </si>
  <si>
    <t>観光課</t>
    <phoneticPr fontId="1"/>
  </si>
  <si>
    <t>水と光のまちづくり推進事業</t>
    <phoneticPr fontId="1"/>
  </si>
  <si>
    <t>大阪・光の饗宴事業</t>
    <phoneticPr fontId="1"/>
  </si>
  <si>
    <t>大阪城エリア観光拠点化事業</t>
    <phoneticPr fontId="1"/>
  </si>
  <si>
    <t>天王寺公園・動物園の魅力向上事業</t>
    <phoneticPr fontId="1"/>
  </si>
  <si>
    <t>日本橋観光バス乗降場の利便性・安全性向上及び迷惑駐車防止啓発事業</t>
    <phoneticPr fontId="1"/>
  </si>
  <si>
    <t>日本遺産連携推進事業</t>
    <phoneticPr fontId="1"/>
  </si>
  <si>
    <t>「三都物語」コーディネート事業</t>
    <phoneticPr fontId="1"/>
  </si>
  <si>
    <t>関西国際空港内広域観光案内推進事業</t>
    <phoneticPr fontId="1"/>
  </si>
  <si>
    <t>観光戦略推進事務費</t>
    <phoneticPr fontId="1"/>
  </si>
  <si>
    <t>大阪の観光資源を活用した集客・周遊促進事業</t>
    <phoneticPr fontId="1"/>
  </si>
  <si>
    <t>ナイトクルーズによる舟運活性化事業</t>
    <phoneticPr fontId="1"/>
  </si>
  <si>
    <t>御堂筋魅力創出・発信事業</t>
    <phoneticPr fontId="1"/>
  </si>
  <si>
    <t>観光新拠点魅力発掘事業</t>
    <phoneticPr fontId="1"/>
  </si>
  <si>
    <t>新今宮駅北側のにぎわい創出に向けた回遊性向上事業</t>
    <phoneticPr fontId="1"/>
  </si>
  <si>
    <t>災害時における旅行者の安全対策強化事業</t>
    <phoneticPr fontId="1"/>
  </si>
  <si>
    <t>御堂筋活性化事業</t>
    <phoneticPr fontId="1"/>
  </si>
  <si>
    <t>大阪の観光資源の強みを活かした集客・周遊事業</t>
    <phoneticPr fontId="1"/>
  </si>
  <si>
    <t>水と光を活かした東西軸の魅力創出事業</t>
    <phoneticPr fontId="1"/>
  </si>
  <si>
    <t>御堂筋を活用した大阪の都市魅力発信事業</t>
    <phoneticPr fontId="1"/>
  </si>
  <si>
    <t>万博ホストシティとしての食のおもてなし事業</t>
    <phoneticPr fontId="1"/>
  </si>
  <si>
    <t>大阪のにぎわい創出事業</t>
    <phoneticPr fontId="1"/>
  </si>
  <si>
    <t>万博会期中のミナミエリアにおける観光バスの迷惑駐車防止啓発事業</t>
    <phoneticPr fontId="1"/>
  </si>
  <si>
    <t>ミナミエリアのスーツケース不法投棄対策事業</t>
    <phoneticPr fontId="1"/>
  </si>
  <si>
    <t>観光費計</t>
    <phoneticPr fontId="6"/>
  </si>
  <si>
    <t>7-4-1</t>
    <phoneticPr fontId="3"/>
  </si>
  <si>
    <t>大阪アーツカウンシル等による文化行政の推進</t>
    <phoneticPr fontId="1"/>
  </si>
  <si>
    <t>文化課</t>
    <phoneticPr fontId="1"/>
  </si>
  <si>
    <t>大阪クラシックの開催</t>
    <phoneticPr fontId="1"/>
  </si>
  <si>
    <t>大阪アジアン映画祭の開催</t>
    <phoneticPr fontId="1"/>
  </si>
  <si>
    <t>文化芸術による都市魅力向上事業</t>
    <phoneticPr fontId="1"/>
  </si>
  <si>
    <t>咲くやこの花賞事業</t>
    <phoneticPr fontId="1"/>
  </si>
  <si>
    <t>文楽を中心とした古典芸能振興事業</t>
    <phoneticPr fontId="1"/>
  </si>
  <si>
    <t>芸術・文化団体サポート事業</t>
    <phoneticPr fontId="1"/>
  </si>
  <si>
    <t>文化創造拠点ネットワークの形成</t>
    <phoneticPr fontId="1"/>
  </si>
  <si>
    <t>区ＣＭ</t>
    <phoneticPr fontId="2"/>
  </si>
  <si>
    <t>区ＣＭ出</t>
  </si>
  <si>
    <t>区ＣＭ税</t>
  </si>
  <si>
    <t>創造を楽しむ元気な地域づくりの推進</t>
    <phoneticPr fontId="1"/>
  </si>
  <si>
    <t>大阪文化祭賞・大阪文化賞事業</t>
    <phoneticPr fontId="1"/>
  </si>
  <si>
    <t>織田作之助賞事業</t>
    <phoneticPr fontId="1"/>
  </si>
  <si>
    <t>大阪市芸術活動振興事業助成</t>
    <phoneticPr fontId="1"/>
  </si>
  <si>
    <t>第一級の芸術にふれる機会の充実</t>
    <phoneticPr fontId="1"/>
  </si>
  <si>
    <t>文学碑維持管理</t>
    <phoneticPr fontId="1"/>
  </si>
  <si>
    <t>（一財）地域創造に対する分担金</t>
    <phoneticPr fontId="1"/>
  </si>
  <si>
    <t>文化遺産の保存整備等</t>
    <phoneticPr fontId="1"/>
  </si>
  <si>
    <t>文化施設の補修</t>
    <phoneticPr fontId="1"/>
  </si>
  <si>
    <t>博物館施設改修等事業</t>
    <phoneticPr fontId="1"/>
  </si>
  <si>
    <t>観光課・文化課</t>
    <phoneticPr fontId="1"/>
  </si>
  <si>
    <t>こども本の森中之島運営事業</t>
    <phoneticPr fontId="1"/>
  </si>
  <si>
    <t>博物館施設運営費交付金</t>
    <phoneticPr fontId="1"/>
  </si>
  <si>
    <t>美術館によるナイトコンテンツの創出</t>
    <phoneticPr fontId="1"/>
  </si>
  <si>
    <t>博物館施設整備費補助金</t>
    <phoneticPr fontId="1"/>
  </si>
  <si>
    <t>博物館施設管理一般事務費</t>
    <phoneticPr fontId="1"/>
  </si>
  <si>
    <t>文化振興事務費</t>
    <phoneticPr fontId="1"/>
  </si>
  <si>
    <t>大阪文化芸術祭事業</t>
    <phoneticPr fontId="1"/>
  </si>
  <si>
    <t>文化振興費計</t>
    <phoneticPr fontId="6"/>
  </si>
  <si>
    <t>7-4-2</t>
    <phoneticPr fontId="3"/>
  </si>
  <si>
    <t>トップアスリートとの交流事業</t>
    <phoneticPr fontId="1"/>
  </si>
  <si>
    <t>スポーツ課</t>
    <phoneticPr fontId="1"/>
  </si>
  <si>
    <t>スポーツ振興事業</t>
    <phoneticPr fontId="1"/>
  </si>
  <si>
    <t>スポーツイベント実施事業</t>
    <phoneticPr fontId="1"/>
  </si>
  <si>
    <t>オーパス・スポーツ施設情報システム運用管理</t>
    <phoneticPr fontId="1"/>
  </si>
  <si>
    <t>スポーツ施設指定管理運営費</t>
    <phoneticPr fontId="1"/>
  </si>
  <si>
    <t>学校体育施設開放事業</t>
    <phoneticPr fontId="1"/>
  </si>
  <si>
    <t>スポーツ施設の補修等</t>
    <phoneticPr fontId="1"/>
  </si>
  <si>
    <t>スポーツ競技大会の開催</t>
    <phoneticPr fontId="1"/>
  </si>
  <si>
    <t>大阪マラソンの開催</t>
    <phoneticPr fontId="1"/>
  </si>
  <si>
    <t>競技力向上事業</t>
    <phoneticPr fontId="1"/>
  </si>
  <si>
    <t>舞洲スポーツ振興事業</t>
    <phoneticPr fontId="1"/>
  </si>
  <si>
    <t>スポーツ推進委員の採解及び活動支援業務</t>
    <phoneticPr fontId="1"/>
  </si>
  <si>
    <t>総合型スポーツクラブの設立及び活動に対する支援</t>
    <phoneticPr fontId="1"/>
  </si>
  <si>
    <t>スポーツ施設（プール）における監視システムのモデル導入事業</t>
    <phoneticPr fontId="1"/>
  </si>
  <si>
    <t>ワールドマスターズゲームズ2027関西</t>
    <phoneticPr fontId="1"/>
  </si>
  <si>
    <t>国際競技大会の開催</t>
    <phoneticPr fontId="1"/>
  </si>
  <si>
    <t>スポーツ振興費計</t>
    <phoneticPr fontId="6"/>
  </si>
  <si>
    <t>7-4-3</t>
    <phoneticPr fontId="3"/>
  </si>
  <si>
    <t>文化集客振興基金積立金</t>
    <phoneticPr fontId="1"/>
  </si>
  <si>
    <t>文化集客振興基金積立金計</t>
    <phoneticPr fontId="6"/>
  </si>
  <si>
    <t>7-4-4</t>
    <phoneticPr fontId="3"/>
  </si>
  <si>
    <t>スポーツ振興基金積立金</t>
    <phoneticPr fontId="1"/>
  </si>
  <si>
    <t>スポーツ振興基金積立金計</t>
    <phoneticPr fontId="6"/>
  </si>
  <si>
    <t>7-5-1</t>
    <phoneticPr fontId="3"/>
  </si>
  <si>
    <t>新規展示会誘致助成事業</t>
    <phoneticPr fontId="1"/>
  </si>
  <si>
    <t>インテックス大阪補修等工事</t>
    <phoneticPr fontId="1"/>
  </si>
  <si>
    <t>インテックス大阪の改修</t>
    <phoneticPr fontId="1"/>
  </si>
  <si>
    <t>貿易振興事業</t>
    <phoneticPr fontId="1"/>
  </si>
  <si>
    <t>貿易振興対策事務</t>
    <phoneticPr fontId="1"/>
  </si>
  <si>
    <t>万博で披露された最先端技術の実装化・産業化推進事業</t>
    <phoneticPr fontId="1"/>
  </si>
  <si>
    <t>産業振興課</t>
    <phoneticPr fontId="1"/>
  </si>
  <si>
    <t>外国人材マッチングプラットフォーム</t>
    <phoneticPr fontId="1"/>
  </si>
  <si>
    <t>地域の中小企業支援に関する調査</t>
    <phoneticPr fontId="1"/>
  </si>
  <si>
    <t>商業魅力向上事業</t>
    <phoneticPr fontId="1"/>
  </si>
  <si>
    <t>あきない伝道師による商店街強化事業</t>
    <phoneticPr fontId="1"/>
  </si>
  <si>
    <t>商店街空き店舗マッチング促進事業</t>
    <phoneticPr fontId="1"/>
  </si>
  <si>
    <t>産業振興施設等管理</t>
    <phoneticPr fontId="1"/>
  </si>
  <si>
    <t>工業施設管理</t>
    <phoneticPr fontId="1"/>
  </si>
  <si>
    <t>小売市場施設管理</t>
    <phoneticPr fontId="1"/>
  </si>
  <si>
    <t>商業施設等管理</t>
    <phoneticPr fontId="1"/>
  </si>
  <si>
    <t>大規模小売店舗立地法関係事務</t>
    <phoneticPr fontId="1"/>
  </si>
  <si>
    <t>都市農業振興事業</t>
    <phoneticPr fontId="1"/>
  </si>
  <si>
    <t>米穀生産対策</t>
    <phoneticPr fontId="1"/>
  </si>
  <si>
    <t>水源対策事業</t>
    <phoneticPr fontId="1"/>
  </si>
  <si>
    <t>農地法等関連事務</t>
    <phoneticPr fontId="1"/>
  </si>
  <si>
    <t>大阪テクノマスター事業</t>
    <phoneticPr fontId="1"/>
  </si>
  <si>
    <t>ものづくり魅力発信事業</t>
    <phoneticPr fontId="1"/>
  </si>
  <si>
    <t>産業振興対策事務</t>
    <phoneticPr fontId="1"/>
  </si>
  <si>
    <t>大阪産業局事業交付金</t>
    <phoneticPr fontId="1"/>
  </si>
  <si>
    <t>企業支援課・イノベーション課</t>
    <phoneticPr fontId="1"/>
  </si>
  <si>
    <t>中小企業の海外市場へのチャレンジ支援・育成事業</t>
    <phoneticPr fontId="1"/>
  </si>
  <si>
    <t>企業支援課</t>
    <phoneticPr fontId="1"/>
  </si>
  <si>
    <t>大阪産業創造館施設管理運営</t>
    <phoneticPr fontId="1"/>
  </si>
  <si>
    <t>大阪産業創造館の設備改修</t>
    <phoneticPr fontId="1"/>
  </si>
  <si>
    <t>企業支援事務費</t>
    <phoneticPr fontId="1"/>
  </si>
  <si>
    <t>「空飛ぶクルマ」社会実装促進事業</t>
    <phoneticPr fontId="1"/>
  </si>
  <si>
    <t>イノベーション課</t>
    <phoneticPr fontId="1"/>
  </si>
  <si>
    <t>大阪デザイン振興プラザ事業</t>
    <phoneticPr fontId="1"/>
  </si>
  <si>
    <t>スタートアップ・エコシステム拠点都市事業</t>
    <phoneticPr fontId="1"/>
  </si>
  <si>
    <t>グローバルスタートアップイベント事業</t>
    <phoneticPr fontId="1"/>
  </si>
  <si>
    <t>イノベーション創出支援補助金</t>
    <phoneticPr fontId="1"/>
  </si>
  <si>
    <t>イノベーション創出事務費</t>
    <phoneticPr fontId="1"/>
  </si>
  <si>
    <t>計量検査所費</t>
    <phoneticPr fontId="1"/>
  </si>
  <si>
    <t>計量検査所</t>
    <phoneticPr fontId="1"/>
  </si>
  <si>
    <t>万博を契機とした地域のものづくり魅力発信事業</t>
    <phoneticPr fontId="1"/>
  </si>
  <si>
    <t>大阪・関西万博での中小企業の参画機会創出事業</t>
    <phoneticPr fontId="1"/>
  </si>
  <si>
    <t>大阪イノベーションハブ機能刷新事業</t>
    <phoneticPr fontId="1"/>
  </si>
  <si>
    <t>プレミアム付商品券事業</t>
    <phoneticPr fontId="1"/>
  </si>
  <si>
    <t>産業振興費計</t>
    <phoneticPr fontId="6"/>
  </si>
  <si>
    <t>7-5-2</t>
    <phoneticPr fontId="3"/>
  </si>
  <si>
    <t>中小企業融資基金繰出金</t>
    <phoneticPr fontId="1"/>
  </si>
  <si>
    <t>信用保証協会補助（代位弁済補助）</t>
    <phoneticPr fontId="1"/>
  </si>
  <si>
    <t>セーフティネット保証の認定等にかかる事務費</t>
    <phoneticPr fontId="1"/>
  </si>
  <si>
    <t>金融事務</t>
    <phoneticPr fontId="1"/>
  </si>
  <si>
    <t>金融対策費計</t>
    <phoneticPr fontId="6"/>
  </si>
  <si>
    <t>7-5-3</t>
    <phoneticPr fontId="3"/>
  </si>
  <si>
    <t>産業技術研究所運営費交付金</t>
    <phoneticPr fontId="1"/>
  </si>
  <si>
    <t>産業技術研究所共同研究コーディネート事業</t>
    <phoneticPr fontId="1"/>
  </si>
  <si>
    <t>産業技術研究所施設改修</t>
    <phoneticPr fontId="1"/>
  </si>
  <si>
    <t>地方独立行政法人大阪産業技術研究所評価委員会</t>
    <phoneticPr fontId="1"/>
  </si>
  <si>
    <t>産業技術研究所費計</t>
    <phoneticPr fontId="6"/>
  </si>
  <si>
    <t>7-5-4</t>
    <phoneticPr fontId="3"/>
  </si>
  <si>
    <t>産業経済振興基金積立金</t>
    <phoneticPr fontId="1"/>
  </si>
  <si>
    <t>企業支援課・産業振興課</t>
    <phoneticPr fontId="1"/>
  </si>
  <si>
    <t>産業経済振興基金積立金計</t>
    <phoneticPr fontId="6"/>
  </si>
  <si>
    <t>15-1-1</t>
    <phoneticPr fontId="3"/>
  </si>
  <si>
    <t>市場における業者の指導監督等に要する経費</t>
    <phoneticPr fontId="1"/>
  </si>
  <si>
    <t>市場の建設改良に要する経費（企業債元利償還金）</t>
    <phoneticPr fontId="1"/>
  </si>
  <si>
    <t>集荷対策等に要する経費</t>
    <phoneticPr fontId="1"/>
  </si>
  <si>
    <t>食肉市場事業会計繰出金計</t>
    <phoneticPr fontId="6"/>
  </si>
  <si>
    <t>15-7-1</t>
    <phoneticPr fontId="3"/>
  </si>
  <si>
    <t>市場の建設改良に要する経費（企業債利息）</t>
    <phoneticPr fontId="1"/>
  </si>
  <si>
    <t>基礎年金拠出金に係る公的負担に要する経費</t>
    <phoneticPr fontId="1"/>
  </si>
  <si>
    <t>市場の建設改良に要する経費（企業債元金償還金）</t>
    <phoneticPr fontId="1"/>
  </si>
  <si>
    <t>中央卸売市場事業会計繰出金計</t>
    <phoneticPr fontId="6"/>
  </si>
  <si>
    <t>所属計</t>
    <rPh sb="0" eb="2">
      <t>ショゾク</t>
    </rPh>
    <phoneticPr fontId="6"/>
  </si>
  <si>
    <t>区ＣＭ出</t>
    <rPh sb="0" eb="1">
      <t>ク</t>
    </rPh>
    <rPh sb="3" eb="4">
      <t>デ</t>
    </rPh>
    <phoneticPr fontId="3"/>
  </si>
  <si>
    <t>区ＣＭ税</t>
    <rPh sb="0" eb="1">
      <t>ク</t>
    </rPh>
    <rPh sb="3" eb="4">
      <t>ゼイ</t>
    </rPh>
    <phoneticPr fontId="3"/>
  </si>
  <si>
    <t>ＡＴＣエイジレスセンター事業</t>
    <phoneticPr fontId="1"/>
  </si>
  <si>
    <t>ＡＴＣグリーンエコプラザ事業</t>
    <phoneticPr fontId="1"/>
  </si>
  <si>
    <t>ＡＴＣ公共的空間整備助成</t>
    <phoneticPr fontId="1"/>
  </si>
  <si>
    <t>ＡＴＣ輸入住宅促進センター事業</t>
    <phoneticPr fontId="1"/>
  </si>
  <si>
    <t>Ｘ Ｇａｍｅｓ Ｏｓａｋａ 2025の開催</t>
    <phoneticPr fontId="1"/>
  </si>
  <si>
    <t>ＪＲ新大阪駅観光案内所の運営</t>
    <phoneticPr fontId="1"/>
  </si>
  <si>
    <t>ＡＲ技術等を活用した文化財魅力発信事業（大阪のにぎわい創出）</t>
    <phoneticPr fontId="1"/>
  </si>
  <si>
    <t>万博を契機としたものづくり中小企業の技術開発支援事業（Ｂｅｙｏｎｄ５Ｇ開発支援）</t>
    <phoneticPr fontId="1"/>
  </si>
  <si>
    <t>大阪ＭＩＣＥ誘致戦略の推進（情報発信の強化）</t>
    <phoneticPr fontId="1"/>
  </si>
  <si>
    <t>事業概要説明資料</t>
    <rPh sb="0" eb="2">
      <t>ジギョウ</t>
    </rPh>
    <rPh sb="2" eb="4">
      <t>ガイヨウ</t>
    </rPh>
    <rPh sb="4" eb="6">
      <t>セツメイ</t>
    </rPh>
    <rPh sb="6" eb="8">
      <t>シリョウ</t>
    </rPh>
    <phoneticPr fontId="3"/>
  </si>
  <si>
    <t>事業名</t>
    <rPh sb="0" eb="2">
      <t>ジギョウ</t>
    </rPh>
    <rPh sb="2" eb="3">
      <t>メイ</t>
    </rPh>
    <phoneticPr fontId="3"/>
  </si>
  <si>
    <t>〔事業目的〕</t>
    <rPh sb="1" eb="3">
      <t>ジギョウ</t>
    </rPh>
    <rPh sb="3" eb="5">
      <t>モクテキ</t>
    </rPh>
    <phoneticPr fontId="3"/>
  </si>
  <si>
    <t>〔事業内容〕</t>
    <rPh sb="1" eb="3">
      <t>ジギョウ</t>
    </rPh>
    <rPh sb="3" eb="5">
      <t>ナイヨウ</t>
    </rPh>
    <phoneticPr fontId="3"/>
  </si>
  <si>
    <t>〔事項別内訳〕</t>
    <rPh sb="1" eb="3">
      <t>ジコウ</t>
    </rPh>
    <rPh sb="3" eb="4">
      <t>ベツ</t>
    </rPh>
    <rPh sb="4" eb="6">
      <t>ウチワケ</t>
    </rPh>
    <phoneticPr fontId="3"/>
  </si>
  <si>
    <t>（単位：千円）</t>
    <rPh sb="1" eb="3">
      <t>タンイ</t>
    </rPh>
    <rPh sb="4" eb="6">
      <t>センエン</t>
    </rPh>
    <phoneticPr fontId="3"/>
  </si>
  <si>
    <t>事　　　　項</t>
    <rPh sb="0" eb="1">
      <t>コト</t>
    </rPh>
    <rPh sb="5" eb="6">
      <t>コウ</t>
    </rPh>
    <phoneticPr fontId="3"/>
  </si>
  <si>
    <t>7年度</t>
    <phoneticPr fontId="3"/>
  </si>
  <si>
    <t>8年度</t>
    <phoneticPr fontId="3"/>
  </si>
  <si>
    <t>備　考</t>
    <rPh sb="0" eb="1">
      <t>ビン</t>
    </rPh>
    <rPh sb="2" eb="3">
      <t>コウ</t>
    </rPh>
    <phoneticPr fontId="3"/>
  </si>
  <si>
    <t>合　　　　計</t>
    <rPh sb="0" eb="1">
      <t>ゴウ</t>
    </rPh>
    <rPh sb="5" eb="6">
      <t>ケイ</t>
    </rPh>
    <phoneticPr fontId="3"/>
  </si>
  <si>
    <t>経済戦略局職員の人件費</t>
    <phoneticPr fontId="23"/>
  </si>
  <si>
    <t>経済戦略局職員の人件費</t>
    <phoneticPr fontId="3"/>
  </si>
  <si>
    <t>経済戦略局職員の人件費</t>
  </si>
  <si>
    <t>経済戦略局一般事務費</t>
    <phoneticPr fontId="23"/>
  </si>
  <si>
    <t>当局業務に関する文書、人事、予算・決算等事務の円滑な推進及び庁舎の適切な維持管理を行う。</t>
    <phoneticPr fontId="23"/>
  </si>
  <si>
    <t>報酬・旅費等の支払及び事務用品の調達にかかる事務、庁舎の適切な維持管理の実施。</t>
    <phoneticPr fontId="3"/>
  </si>
  <si>
    <t>庁舎賃借料</t>
  </si>
  <si>
    <t>庁舎維持管理</t>
  </si>
  <si>
    <t>施設整備課事務費</t>
  </si>
  <si>
    <t>一般事務費</t>
  </si>
  <si>
    <t>保守点検・修繕等包括的業務委託費</t>
  </si>
  <si>
    <t>グローバルイノベーションファンドにかかるモニタリング事業</t>
  </si>
  <si>
    <t>局施策企画調整事務</t>
    <phoneticPr fontId="23"/>
  </si>
  <si>
    <t>府市の各種戦略・計画の実現や局運営方針の策定・推進に向けて、局施策に関する各種調査や企画立案、総合調整などを行う。また、「大阪都市魅力創造戦略」にかかる施策等について調査審議・効果検証等を行うため、大阪府との共同により設置した「大阪府市都市魅力戦略推進会議」の運営を行う。</t>
    <phoneticPr fontId="23"/>
  </si>
  <si>
    <t>各報酬・旅費等の支払及び事務用品の調達にかかる事務を実施。</t>
    <phoneticPr fontId="3"/>
  </si>
  <si>
    <t>局施策企画調整事務</t>
  </si>
  <si>
    <t>企業等誘致・集積推進事業</t>
    <phoneticPr fontId="23"/>
  </si>
  <si>
    <t>大阪経済の活性化を推進するために、進出企業との取引を通じたビジネスチャンスの拡大や雇用機会の創出、税収の増加などを目的として、国内外からの企業等の誘致や市内での再投資を促進するとともに、企業誘致プロモーション活動の実施等により、大阪経済ひいては関西経済の活性化と成長を図る。</t>
    <phoneticPr fontId="23"/>
  </si>
  <si>
    <t>企業の大阪進出を促進するため、企業等へのアプローチ・進出支援等を実施し、市内への立地や再投資の促進を図る。また、外資系企業の誘致に向けたプロモーション活動等を行うため、府・市・大商の三者で大阪外国企業誘致センターを設置運営する。</t>
    <phoneticPr fontId="3"/>
  </si>
  <si>
    <t>企業等誘致・集積推進事業</t>
  </si>
  <si>
    <t>本社機能立地促進助成事業</t>
    <phoneticPr fontId="23"/>
  </si>
  <si>
    <t>新規雇用やビジネス機会の創出に寄与する企業の本社機能の立地を促進し、大阪のビジネス環境の向上や経済活性化を図る。</t>
    <phoneticPr fontId="23"/>
  </si>
  <si>
    <t>大阪市内に本社機能を有する事業所を新たに設置する事業者への助成により、大阪のビジネス環境の向上や経済活性化を図る。</t>
    <phoneticPr fontId="3"/>
  </si>
  <si>
    <t>本社機能立地促進助成事業</t>
  </si>
  <si>
    <t>国際戦略総合特区における税優遇インセンティブの実施</t>
    <phoneticPr fontId="23"/>
  </si>
  <si>
    <t>大阪への投資が有望な国内外の企業にアプローチし、企業進出を支援するなど、大阪市内、特に特区指定エリアへの誘致、在阪企業等の再投資の促進を図る。</t>
    <phoneticPr fontId="23"/>
  </si>
  <si>
    <t>大阪市特区地域進出等事業計画認定審査会の運営</t>
    <phoneticPr fontId="3"/>
  </si>
  <si>
    <t>国際戦略総合特区における税優遇インセンティブの実施</t>
  </si>
  <si>
    <t>国際金融都市推進事業</t>
    <phoneticPr fontId="23"/>
  </si>
  <si>
    <t>大阪の強みやポテンシャルを活かし、独自の個性・機能を持つ国際金融都市の実現に向けた取組を府市一体で推進することで、世界中から投資を大阪に呼び込み、東京一極集中の是正に資するとともに、大阪の再生・成長を図る。</t>
    <phoneticPr fontId="23"/>
  </si>
  <si>
    <t>「国際金融都市OSAKA戦略」に基づき、国際金融都市の実現に向けた取組みを推進</t>
    <phoneticPr fontId="3"/>
  </si>
  <si>
    <t>国際金融都市推進事業</t>
  </si>
  <si>
    <t>市内拠点投資促進事業</t>
    <phoneticPr fontId="23"/>
  </si>
  <si>
    <t>大阪の成長を支える産業の中核を担う企業の拠点の新増設等を支援することにより、大阪の産業集積の特性を活かした先端的な技術等の実装化・産業化を着実に推進し、経済活力の維持・雇用機会の創出を図るとともに、万博後の持続的な大阪の成長につなげる。</t>
    <phoneticPr fontId="23"/>
  </si>
  <si>
    <t>対象分野の企業に対し、市内拠点（本社・工場・研究所）の新増設等に要する経費の一部を助成する。</t>
    <phoneticPr fontId="3"/>
  </si>
  <si>
    <t>市内拠点投資促進事業</t>
  </si>
  <si>
    <t>国際会議開催支援事業</t>
    <phoneticPr fontId="23"/>
  </si>
  <si>
    <t>他都市との競争に打ち勝ち、大阪MICE誘致戦略の目標達成をめざし、万博後の持続的な経済成長と都市ブランドの更なる向上を図る。</t>
    <phoneticPr fontId="23"/>
  </si>
  <si>
    <t>大阪MICE誘致戦略において設定する期間まで、大阪で開催される国際会議に係る誘致・開催に要する経費の一部を助成する。</t>
    <phoneticPr fontId="3"/>
  </si>
  <si>
    <t>国際会議開催支援事業</t>
  </si>
  <si>
    <t>立地推進担当事務費</t>
    <phoneticPr fontId="23"/>
  </si>
  <si>
    <t>立地推進に関する事務を円滑に推進する。</t>
    <phoneticPr fontId="23"/>
  </si>
  <si>
    <t>立地推進にかかる旅費等の支払及び事務用品の調達などの実施。</t>
    <phoneticPr fontId="3"/>
  </si>
  <si>
    <t>立地推進担当の事業の推進にかかる一般事務費</t>
  </si>
  <si>
    <t>ビジネスパートナー都市等交流事業</t>
    <phoneticPr fontId="23"/>
  </si>
  <si>
    <t xml:space="preserve">ビジネスパートナー都市(BPC)※ラウンドテーブル及びBPCネットワーク強化の取組みにより、BPC等とのネットワークを維持・強化し、在阪中小企業に対する国際ビジネス活動の支援を行うことにより、在阪中小企業の国際化・事業活動の活性化、競争力強化を図り、もって大阪経済の活性化・都市の相互発展をめざす。
※BPC(香港・シンガポール・バンコク・クアラルンプール・マニラ・ジャカルタ・ソウル・上海・ホーチミンシティ・ムンバイ・メルボルン・天津・オークランド・ハンブルク)
</t>
    <phoneticPr fontId="23"/>
  </si>
  <si>
    <t>ビジネスパートナー都市(BPC)ラウンドテーブル等の場を活用することにより、大阪の強みをアピールするとともに、BPC等とのネットワークを維持・強化する。また、中小企業等の海外見本市への出展、商談会の開催においては、本ネットワークを最大限活用するとともに、専門家(海外展開サポーター)を個別企業に派遣し、ニーズに応じた海外ビジネス展開を支援する。</t>
    <phoneticPr fontId="3"/>
  </si>
  <si>
    <t>ビジネスパートナー都市等交流事業</t>
  </si>
  <si>
    <t>関西領事団等との連携</t>
    <phoneticPr fontId="23"/>
  </si>
  <si>
    <t>総領事館等との良好なパートナーシップを構築し、大阪に関する情報の提供と意見交換を行うことにより、より効果的に大阪のプロモーションを行い、大阪への投資および観光客の誘致、国際化施策の推進を図る。</t>
    <phoneticPr fontId="23"/>
  </si>
  <si>
    <t>府市共催で、意見交換会や視察を実施。開催時期やテーマについては、その時々の新しい施策や施設等、ふさわしい内容を選定し、効果的な情報発信を行うとともに、府市の施策等について、総領事等からの意見をヒアリングする場とする。</t>
    <phoneticPr fontId="3"/>
  </si>
  <si>
    <t>関西領事団等との連携</t>
  </si>
  <si>
    <t>海外事務所の運営</t>
    <phoneticPr fontId="23"/>
  </si>
  <si>
    <t>海外（中国上海市）に大阪府と共に事務所を構え、直接的な活動を展開することで、大阪と中国との経済交流を促進するとともに、姉妹・友好都市、友好協力都市、姉妹港、ビジネスパートナー都市などのネットワークを活用し、文化、観光、教育、スポーツなど様々な分野における交流を促進し、大阪に人材・物・資金を呼びこむ。</t>
    <phoneticPr fontId="23"/>
  </si>
  <si>
    <t>・中国での大阪の都市魅力の発信
・中国における経済・ビジネス活動に関する活動支援及び情報収集
・上海事務所が有するネットワークを生かした、大阪への投資・企業誘致の支援
・中国における大阪公立大学の学術・学生交流、関係人材の交流に関する支援
・上海をはじめ中国各地で、旅行社訪問や展示商談会出展などを通じた観光プロモーションの実施
・友好都市である上海市をはじめ、中国地方政府との間での様々な行政・技術交流及び各種友好交流の支援</t>
    <phoneticPr fontId="3"/>
  </si>
  <si>
    <t>海外事務所の運営</t>
  </si>
  <si>
    <t>姉妹都市交流推進事業補助</t>
    <phoneticPr fontId="23"/>
  </si>
  <si>
    <t>姉妹都市交流について広く市民と共有し、市民の自主的・自発的な交流を促進することを目的に、国際交流団体・NPO・市民ボランティア団体等が実施する姉妹都市交流事業に対して、補助金を交付する。この補助を通じて、事業の担い手や参加者の拡大等、市民交流の裾野を広げていくとともに、市民の国際理解の深化や国際感覚の醸成を図る。</t>
    <phoneticPr fontId="23"/>
  </si>
  <si>
    <t>国際交流団体・NPO・市民ボランティア団体等が、大阪市の姉妹都市との間で行う交流事業に対する補助を行う。</t>
    <phoneticPr fontId="3"/>
  </si>
  <si>
    <t>姉妹都市交流推進事業補助</t>
  </si>
  <si>
    <t>姉妹都市ネットワークを活用した都市間交流の推進</t>
    <phoneticPr fontId="23"/>
  </si>
  <si>
    <t>　現在本市が世界８都市と結んでいる姉妹都市提携は、大阪の強みを広く海外に発信し、海外との人・もの・情報の交流を推進する上で重要なネットワークであることから、それらを最大限活用するとともに、ビジネス機会のさらなる創出・拡充などが期待できる新たな地域との連携強化を図り、ビジネス機会のさらなる創出・拡充につなげる。</t>
    <phoneticPr fontId="23"/>
  </si>
  <si>
    <t>　5年に1度の周年時期を契機と捉え、姉妹都市に大阪市代表団を派遣し、姉妹都市関連事業を行うこと等により経済分野等の交流など姉妹都市関係強化に向けた交流を進める。</t>
    <phoneticPr fontId="3"/>
  </si>
  <si>
    <t>ミラノ市との経済交流関係</t>
  </si>
  <si>
    <t>万博開催を契機に来阪する姉妹都市からの代表団の受入</t>
  </si>
  <si>
    <t>国際化施策推進にかかる外国語対応体制の充実・強化</t>
    <phoneticPr fontId="23"/>
  </si>
  <si>
    <t>・海外都市に向けた本市施策の情報発信の推進
・海外プロモーション活動及び国際交流事業の推進
・海外における人的ネットワークの構築</t>
    <phoneticPr fontId="23"/>
  </si>
  <si>
    <t>外国語対応職員により下記事業を行う。
・海外への情報発信やプロモーションに関する資料の翻訳
・外賓接遇時等の通訳
・海外に関する知識・経験等を活用した、海外プロモーション活動及び国際交流事業の企画・立案・実施
・海外都市等との連絡調整</t>
    <phoneticPr fontId="3"/>
  </si>
  <si>
    <t>外国青年招致事業（JETプログラム）</t>
  </si>
  <si>
    <t>海外向け情報発信における通訳・翻訳体制の充実・強化推進事業</t>
  </si>
  <si>
    <t>ジェトロを活用した国際人材育成事業</t>
    <phoneticPr fontId="23"/>
  </si>
  <si>
    <t>　JETROへの派遣を通じて、国際ビジネス分野におけるノウハウの蓄積、およびネットワークの構築を通じて本市施策力の向上を図る。</t>
    <phoneticPr fontId="23"/>
  </si>
  <si>
    <t>　日本貿易振興機構（ジェトロ）出向者受け入れ制度を利用して職員を派遣する。</t>
    <phoneticPr fontId="3"/>
  </si>
  <si>
    <t>ジェトロを活用した国際人材育成事業</t>
  </si>
  <si>
    <t>大阪国際交流センター事業交付金</t>
    <phoneticPr fontId="23"/>
  </si>
  <si>
    <t>「外国人が暮らしやすい地域づくり」「国際化の担い手の育成」「国際化に資する情報提供」を推進するため、大阪国際交流センター事業を推進する。</t>
    <phoneticPr fontId="23"/>
  </si>
  <si>
    <t>・大阪国際交流センター事業交付金
・大阪国際交流センター事業交付金（ウクライナ避難民支援関連経費）</t>
    <phoneticPr fontId="3"/>
  </si>
  <si>
    <t>大阪国際交流センター事業交付金</t>
  </si>
  <si>
    <t>大阪国際交流センター事業交付金（ウクライナ支援関連経費）</t>
  </si>
  <si>
    <t>大阪国際交流センター施設管理</t>
    <phoneticPr fontId="23"/>
  </si>
  <si>
    <t>大阪国際交流センター施設設備の老朽化が事業運営の妨げにならないよう、施設の安全性と快適性を確保するため、また予防保全の観点から、設備の改修を実施する。</t>
    <phoneticPr fontId="23"/>
  </si>
  <si>
    <t>市民レベルの国際交流・国際協力を推進することを目的として昭和62年に開設された大阪国際交流センターについて、安全・安定的に使用できるよう改修等を実施する。</t>
    <phoneticPr fontId="3"/>
  </si>
  <si>
    <t>国際施設の不具合解消（緊急安全対策）</t>
  </si>
  <si>
    <t>施設管理等</t>
  </si>
  <si>
    <t>（一財）自治体国際化協会分担金</t>
    <phoneticPr fontId="23"/>
  </si>
  <si>
    <t>地方公共団体の共同組織として設立された（一財）自治体国際化協会への費用分担を行うことにより、地域の国際化を推進する。</t>
    <phoneticPr fontId="23"/>
  </si>
  <si>
    <t>地方公共団体の国際化支援および国際交流、ＪＥＴプログラム、多文化共生への取組を推進するため、一般財団法人自治体国際化協会（クレア）への分担金を支出する。</t>
    <phoneticPr fontId="3"/>
  </si>
  <si>
    <t>（一財）自治体国際化協会分担金</t>
  </si>
  <si>
    <t>国際交流企画費</t>
    <phoneticPr fontId="23"/>
  </si>
  <si>
    <t>国際交流事業の推進にかかる事務を円滑に推進する。</t>
    <phoneticPr fontId="23"/>
  </si>
  <si>
    <t>国際交流企画費</t>
  </si>
  <si>
    <t>ウクライナ支援事業</t>
    <phoneticPr fontId="23"/>
  </si>
  <si>
    <t>令和4年2月24日のロシアによるウクライナへの軍事侵攻に伴い、ウクライナでは多くの方が周辺国への避難を余儀なくされた。大阪市民を頼ってウクライナから市内へ避難される方々、また、国からの受入依頼によって本市に避難される方々を支援し、大阪での生活をサポートする。</t>
    <phoneticPr fontId="23"/>
  </si>
  <si>
    <t>・ウクライナ避難民に対する支援金
・ウクライナ避難民一時滞在施設の提供</t>
    <phoneticPr fontId="3"/>
  </si>
  <si>
    <t>ウクライナ支援事業</t>
  </si>
  <si>
    <t>万博を契機にした国際ビジネス交流の促進</t>
    <phoneticPr fontId="23"/>
  </si>
  <si>
    <t>新たにMOUの締結等を行った国・地域等との間の国内外におけるビジネス交流を促進し、持続的なビジネス交流を推進する。</t>
    <phoneticPr fontId="23"/>
  </si>
  <si>
    <t>国際交流振興基金積立金</t>
    <phoneticPr fontId="23"/>
  </si>
  <si>
    <t>国際交流の振興を図る資金に充てるため、寄付金及び大阪国際交流センター土地建物賃貸料（歩合賃料）相当額を一般会計から国際交流振興基金へ繰り出すものである。</t>
    <phoneticPr fontId="23"/>
  </si>
  <si>
    <t>寄付金及び大阪国際交流センター土地建物賃貸料（歩合賃料）を国際交流振興基金へ繰り出す。</t>
    <phoneticPr fontId="3"/>
  </si>
  <si>
    <t>国際交流振興基金積立金</t>
  </si>
  <si>
    <t>国際交流振興基金積立金（利子収入）</t>
  </si>
  <si>
    <t>大阪観光局事業</t>
    <phoneticPr fontId="23"/>
  </si>
  <si>
    <t>大阪への来訪者・宿泊者数を増加させ経済効果の向上を図るとともに、新たな観光関連産業の振興や地域の活性化、交流を通じたにぎわいづくりによる市民生活の質的向上を図る。</t>
    <phoneticPr fontId="23"/>
  </si>
  <si>
    <t>民間の経験豊かな観光のプロをトップに据え、その権限と責任、裁量のもとで戦略的なマーケティング、情報ネットワークや観光案内機能のワンストップ化、効果的なプロモーションや地域と連携したMICE誘致などの事業を実施し、引き続き大阪版DMOを推進する。</t>
    <phoneticPr fontId="3"/>
  </si>
  <si>
    <t>大阪観光局事業</t>
  </si>
  <si>
    <t>水と光のまちづくり推進事業</t>
    <phoneticPr fontId="23"/>
  </si>
  <si>
    <t>歴史と文化に培われた水都大阪の魅力をより一層磨き上げ、全世界へ発信し、安全・安心で環境と共生する持続可能な水都大阪のブランドを確立する。</t>
    <phoneticPr fontId="23"/>
  </si>
  <si>
    <t>舟運とβ本町橋等のにぎわい拠点をつなぐ新たな仕掛けや魅力的なクルーズの造成等による水辺・水上を楽しめる観光メニューの充実、船から見える景色を意識した水辺の景観づくりに取組む等、都心部に水の回廊を有する水都大阪の特徴を活かした水辺のにぎわい空間の創出を推進する。</t>
    <phoneticPr fontId="3"/>
  </si>
  <si>
    <t>水と光のまちづくり推進事業</t>
  </si>
  <si>
    <t>大阪・光の饗宴事業</t>
    <phoneticPr fontId="23"/>
  </si>
  <si>
    <t>大阪・光の饗宴のコアプログラムである御堂筋イルミネーション（北伸及び南伸エリア）及びOSAKA光のルネサンスを実施し、大阪の魅力を創出・発信し、「水と光の首都・大阪」のブランド確立や民間投資の誘発により観光振興や経済活性化につなげる。大阪の冬を代表する観光コンテンツとして、府・市・経済界等の連携により「大阪・光の饗宴2026」を実施する。</t>
    <phoneticPr fontId="23"/>
  </si>
  <si>
    <t>・「大阪・光の饗宴」の２つのコアプログラムとして、御堂筋エリア及び中之島エリアにおいて「御堂筋イルミネーション」及び「OSAKA光のルネサンス」を実施する。（実施主体：大阪・光の饗宴実行委員会（府・市・経済界等により構成））
・御堂筋イルミネーションは、御堂筋沿道に約4kmにわたりイルミネーションを展開し、冬の大阪の夜を華やかに輝かせる。
・OSAKA光のルネサンスは、中央公会堂のプロジェクションマッピングや、みおつくしプロムナードのイルミネーションストリートなど、中之島という空間の個性を活かした多彩なプログラムや「食」も楽しめる飲食ブースを展開し、光と食で大阪ならではのおもてなしを提供する。
・民間団体等とのプロモーション連携や観光商品造成に繋がる情報提供等、官民の連携により事業推進を図る。</t>
    <phoneticPr fontId="3"/>
  </si>
  <si>
    <t>大阪光の饗宴事業（ＯＳＡＫＡ光のルネサンスの開催）</t>
  </si>
  <si>
    <t>大阪光の饗宴事業（大阪・光の饗宴特別プログラム実施事業）</t>
  </si>
  <si>
    <t>大阪城エリア観光拠点化事業</t>
    <phoneticPr fontId="23"/>
  </si>
  <si>
    <t>「大阪都市魅力創造戦略」に掲げる重点エリアの世界的観光拠点化を推進するため、大阪のシンボルである「特別史跡大坂城跡」という歴史的文化的資源を活かし、世界の都市間競争に打ち勝つ都市魅力を創造・発信する。</t>
    <phoneticPr fontId="23"/>
  </si>
  <si>
    <t>・大阪のシンボルである「大阪城天守閣」及び、大阪城公園に重層的に存在する歴史的文化遺産のひとつである豊臣秀吉が築いた初代大坂城の石垣を掘り起し、公開する施設である「豊臣石垣館」の管理運営を行う。
・豊臣石垣の適切な保存管理を行うため、有識者の意見聴取を継続するとともに、石垣のモニタリング等を行う。
・大阪城公園パークマネジメント事業について有識者の意見を踏まえ事業評価することにより適正な管理運営や魅力的な事業実施を促進する。</t>
    <phoneticPr fontId="3"/>
  </si>
  <si>
    <t>大阪城エリア観光拠点化事業</t>
  </si>
  <si>
    <t>天王寺公園・動物園の魅力向上事業</t>
    <phoneticPr fontId="23"/>
  </si>
  <si>
    <t>「天王寺・阿倍野地区」において、地区の核となる天王寺公園・動物園への民間活力導入等により公園・動物園の魅力向上・活性化、ひいては天王寺・阿倍野地区全体の集客力・ブランド力の向上を図る。</t>
    <phoneticPr fontId="23"/>
  </si>
  <si>
    <t>天王寺公園エントランスエリア等での民間事業者による運営を進める。
天王寺公園を核とした地区全体の魅力向上がより効果的に実現するよう、引き続き、天王寺公園・動物園関係部局及び民間事業者と連携のうえ、着実に各種取組みを進める。</t>
    <phoneticPr fontId="3"/>
  </si>
  <si>
    <t>天王寺公園・動物園の魅力向上事業</t>
  </si>
  <si>
    <t>JR新大阪駅観光案内所の運営</t>
    <phoneticPr fontId="23"/>
  </si>
  <si>
    <t>新大阪駅において観光情報を提供し、同駅を経由して大阪へ訪れる多くの観光客の周遊性を向上させるとともに、大阪への滞在を促進し、来阪外国人観光客数及び延べ宿泊者数などの増加につなげる。</t>
    <phoneticPr fontId="23"/>
  </si>
  <si>
    <t>新大阪駅の観光案内所を運営する。</t>
    <phoneticPr fontId="3"/>
  </si>
  <si>
    <t>JR新大阪駅観光案内所の運営</t>
  </si>
  <si>
    <t>日本橋観光バス乗降場の利便性・安全性向上及び迷惑駐車防止啓発事業</t>
    <phoneticPr fontId="23"/>
  </si>
  <si>
    <t>・外国人観光客に人気のエリアである道頓堀に近接している日本橋観光バス乗降場に誘導員を配置し、観光バス及び観光客の適切な誘導を行うことで安全を確保しながら、さらに多くの観光客を受け入れる。
・日本橋観光バス乗降場の周辺の観光バスの迷惑駐車を防止し、市民や観光客の安全・安心を確保する。</t>
    <phoneticPr fontId="23"/>
  </si>
  <si>
    <t>・日本橋観光バス乗降場において、観光バスの二重三重駐車等が発生しないよう、速やかな誘導のため、交通誘導警備員を配置する。
・日本橋観光バス乗降場の混雑する時間帯に、歩行者等の安全確保や乗客整列の誘導のため、歩道誘導員を配置する。
・日本橋観光バス乗降場の周辺エリア（長堀通、堺筋、千日前通）に巡回員を配置して、近隣の駐車場の利用促進などの啓発を実施する。</t>
    <phoneticPr fontId="3"/>
  </si>
  <si>
    <t>日本橋観光バス乗降場の利便性・安全性向上及び迷惑駐車防止啓発事業</t>
  </si>
  <si>
    <t>日本遺産連携推進事業</t>
    <phoneticPr fontId="23"/>
  </si>
  <si>
    <t>日本遺産のブランドを活用して大阪の魅力を発信できる連携体制を構築し、「大阪の歴史・文化資源を生かした地域魅力の発信」に寄与する。</t>
    <phoneticPr fontId="23"/>
  </si>
  <si>
    <t>全国の北前船寄港地自治体等で構成される北前船日本遺産推進協議会での活動、全国の北前船寄港地自治体等が一堂に会する北前船寄港地フォーラムへの参加、関西の北前船寄港地自治体等で構成される関西北前船研究交流セミナーへの参加などを通じて、地域活性化事業に向けた協議調整を実施するとともに、関係者との継続的かつ円滑な連携体制を構築する。</t>
    <phoneticPr fontId="3"/>
  </si>
  <si>
    <t>日本遺産連携推進事業</t>
  </si>
  <si>
    <t>「三都物語」コーディネート事業</t>
    <phoneticPr fontId="23"/>
  </si>
  <si>
    <t xml:space="preserve"> 関西の観光地としてそれぞれの特徴を持った京都、大阪、神戸への観光誘致を促進するために、JR西日本と三都市が連携して、平成元年に「京都・大阪・神戸観光推進協議会」を設立、食、エンタメ、文化などそれぞれの都市が持つ多様な魅力をＰＲすることにより、観光客数の増加及び三都市の周遊促進を図る。</t>
    <phoneticPr fontId="23"/>
  </si>
  <si>
    <t>三都市への送客拡大を図るＪＲ西日本とともに「三都スペシャルキャンペーン」を実施し、旅行商品化を進めるとともに、市場動向に臨機応変に対応しながら、SNSやWEBを活用した観光情報の発信を行うなど戦略的・効果的なプロモーションを展開する。</t>
    <phoneticPr fontId="3"/>
  </si>
  <si>
    <t>｢三都物語｣コーディネート事業</t>
  </si>
  <si>
    <t>関西国際空港内広域観光案内推進事業</t>
    <phoneticPr fontId="23"/>
  </si>
  <si>
    <t>関西国際空港内において様々な観光に関する情報の収集に努めるとともに、旅行者へのおもてなし向上や関西各地への誘客を促すため、観光情報を提供する。</t>
    <phoneticPr fontId="23"/>
  </si>
  <si>
    <t>・2府7県5市（福井県、滋賀県、京都府、大阪府、兵庫県、奈良県、和歌山県、徳島県、鳥取県、京都市、大阪市、神戸市、和歌山市、堺市）が構成団体である関西国際空港内広域観光案内推進協議会より事業者に委託し、「関西ツーリストインフォメーションセンター関西空港」における情報発信業務及び情報収集を行う。</t>
    <phoneticPr fontId="3"/>
  </si>
  <si>
    <t>関西国際空港内広域観光案内推進事業</t>
  </si>
  <si>
    <t>観光戦略推進事務費</t>
    <phoneticPr fontId="23"/>
  </si>
  <si>
    <t>観光戦略推進に係る事務を円滑に推進する。</t>
    <phoneticPr fontId="23"/>
  </si>
  <si>
    <t>観光戦略推進事務費</t>
  </si>
  <si>
    <t>大阪の観光資源を活用した集客・周遊促進事業</t>
    <phoneticPr fontId="23"/>
  </si>
  <si>
    <t>　国内外から大阪への来阪者が増加するなど、万博を契機にもたらされた効果を一過性のものとせず、継承していくため、来阪を途切れさせることのないよう、観光資源を活用した大阪ならではのにぎわいを創出するコンテンツなど、様々なコンテンツを展開することで、大阪が持つ多彩な観光資源を国内外に発信するとともに、国内外からの大阪への新規来訪者及びリピーター獲得につなげ、集客・周遊ならびに滞在を促進する。</t>
    <phoneticPr fontId="23"/>
  </si>
  <si>
    <t>（１）大阪の観光資源を活用した集客・周遊促進事業
万博以降も来阪を途切れさせることのないよう、国内外からの集客周遊に寄与する、大阪ならではのにぎわいを創出するコンテンツを実施するほか、各コンテンツを活用し来阪を促すプロモーションを実施するなど、新規来訪者及びリピーター獲得につなげる取り組みを行う。
（２）デスティネーションキャンペーン（DC）を通じた観光振興事業
R7年度までに府、堺市、大阪観光局、JR等と連携し実施してきた、全国規模のキャンペーンで造成されたコンテンツ等を定着化させるため、JR西日本管内を対象としたキャンペーンを実施する。</t>
    <phoneticPr fontId="3"/>
  </si>
  <si>
    <t>大阪の観光資源を活用した集客・周遊促進事業</t>
  </si>
  <si>
    <t>ナイトクルーズによる舟運活性化事業</t>
    <phoneticPr fontId="23"/>
  </si>
  <si>
    <t>水と光のシンボルである中之島・水の回廊で、中之島の夜を楽しめるナイトコンテンツとしてナイトクルーズを新たに創出することにより、水都大阪の魅力を向上し舟運の活性化をめざす。</t>
    <phoneticPr fontId="23"/>
  </si>
  <si>
    <t>水都大阪の魅力向上や舟運の活性化をめざし、中之島エリアにおいてナイトクルーズの企画や、東西軸全体のクルーズ活性化に向けた広報キャンペーンを行う。</t>
    <phoneticPr fontId="3"/>
  </si>
  <si>
    <t>ナイトクルーズによる舟運活性化事業</t>
  </si>
  <si>
    <t>御堂筋魅力創出・発信事業</t>
    <phoneticPr fontId="23"/>
  </si>
  <si>
    <t>　2025大阪・関西万博で盛り上がった大阪の勢いを持続させ、多様な都市魅力コンテンツを持つ都市をめざし、大阪の強みを生かしつつ、国内外へ大阪の都市魅力を持続的に発信する取組みを進めていく必要がある。
　万博後は御堂筋において、これまで以上にインパクトのある新たなプロモーションイベントに取組み、より一層、大阪の都市魅力を高め、発信力を強化し、国内外からのさらなる集客に繋げることで賑わいを創出する。</t>
    <phoneticPr fontId="23"/>
  </si>
  <si>
    <t>大阪のメインストリートである御堂筋において、インバウンドに対しても発信力のある、非日常的で話題性の高いオンリーワンコンテンツを実施する。</t>
    <phoneticPr fontId="3"/>
  </si>
  <si>
    <t>御堂筋魅力創出・発信事業</t>
  </si>
  <si>
    <t>観光新拠点魅力発掘事業</t>
    <phoneticPr fontId="23"/>
  </si>
  <si>
    <t>　人気観光地以外の観光エリアの魅力を発掘することで観光客のリピーターを拡大し、更なる集客を図る。また、観光客の集中傾向を緩和することで、持続可能な観光地域づくりを推進する。</t>
    <phoneticPr fontId="23"/>
  </si>
  <si>
    <t>観光新拠点魅力発掘事業</t>
  </si>
  <si>
    <t>新今宮駅北側のにぎわい創出に向けた回遊性向上事業</t>
    <phoneticPr fontId="23"/>
  </si>
  <si>
    <t>新今宮駅北側まちづくりビジョン（令和2年度）に基づき、官民連携による新今宮駅北側の観光まちづくりを進めていくにあたり、エリアの主要動線であり、なんばエリアや天王寺・阿倍野エリアとの交流軸ともなる鉄道高架沿い道路において、安全で快適な歩行者空間を整備することにより、沿道での民間事業者の開発を誘導し、"広域ミナミ"エリア全体の賑わい創出をめざす。</t>
    <phoneticPr fontId="23"/>
  </si>
  <si>
    <t>令和4年度（2022年度）よりエリアの主要動線となる南海新今宮駅北側・南海線東側の南北道路の歩道整備工事に着手し、令和９年度（2027年度）の整備完了を目指し、来年度も引き続き歩道内の植樹帯及びフェンスを撤去並びに歩道舗装整備に係る設計業務を行う。</t>
    <phoneticPr fontId="3"/>
  </si>
  <si>
    <t>新今宮駅北側のにぎわい創出に向けた回遊性向上事業</t>
  </si>
  <si>
    <t>災害時における旅行者の安全対策強化事業</t>
    <phoneticPr fontId="23"/>
  </si>
  <si>
    <t xml:space="preserve">インバウンド観光客の安心・安全への信頼性を高めることで更なる観光集客を図り、持続可能な観光地域づくりを推進する。
</t>
    <phoneticPr fontId="23"/>
  </si>
  <si>
    <t>一時滞在施設等、インバウンド観光客にとって核となる場所において災害対応に関する訓練を実施し、災害発生時における対応力強化を図る。</t>
    <phoneticPr fontId="3"/>
  </si>
  <si>
    <t>災害時における旅行者の安全対策強化事業</t>
  </si>
  <si>
    <t>ミナミエリアのスーツケース不法投棄対策事業</t>
    <phoneticPr fontId="23"/>
  </si>
  <si>
    <t>ミナミエリアの環境改善に向けた取り組みを実施することで、快適で美しいまちを実現し、大阪を代表する観光エリアの魅力を向上させる。</t>
    <phoneticPr fontId="23"/>
  </si>
  <si>
    <t>ミナミエリアのスーツケース不法投棄対策事業</t>
  </si>
  <si>
    <t>大阪アーツカウンシル等による文化行政の推進</t>
    <phoneticPr fontId="23"/>
  </si>
  <si>
    <t>府市の文化施策を統一的に推進し、パワーアップを図るため、府市共同により文化振興会議（審議会）を設置するとともに、文化施策を推進する新たな仕組みとして、行政と一定の距離を保ち、芸術文化の専門家等による評価・審査等を行う、いわゆる「アーツカウンシル」を府市文化振興会議の部会として設置し、文化行政を推進する。</t>
    <phoneticPr fontId="23"/>
  </si>
  <si>
    <t>・大阪府市文化振興会議の開催
・大阪アーツカウンシル部会の開催
・大阪アーツカウンシルによる活動（評価・調査・企画）・提言
・提言等を基にした文化振興施策への反映</t>
    <phoneticPr fontId="3"/>
  </si>
  <si>
    <t>大阪アーツカウンシル等による文化行政の推進</t>
  </si>
  <si>
    <t>大阪クラシックの開催</t>
    <phoneticPr fontId="23"/>
  </si>
  <si>
    <t>御堂筋や中之島エリアでの無料または低料金のクラシックコンサートの開催を通じて、市民やビジターが気軽に第一級の芸術を楽しむ機会を提供するとともに、大阪ならではの芸術文化イベント開催により都市魅力の向上を図る。</t>
    <phoneticPr fontId="23"/>
  </si>
  <si>
    <t>初秋の１週間、大阪のメインストリートである御堂筋と、水の都大阪を象徴する中之島エリアを中心に、ザ・フェニックスホールや中央公会堂のホールで低料金のコンサートやオフィスビルのエントランスやホテルのロビーなどを会場としたミニコンサート（無料）を集中的に開催。市民・ビジターに気軽に一流のクラシック音楽に親しんでいただくとともに、街に音楽のあふれる１週間を演出し、人の流れや賑わいを創出する。</t>
    <phoneticPr fontId="3"/>
  </si>
  <si>
    <t>大阪クラシックの開催</t>
  </si>
  <si>
    <t>大阪アジアン映画祭の開催</t>
    <phoneticPr fontId="23"/>
  </si>
  <si>
    <t>優れたアジア映画の鑑賞機会を市民へ提供することを通じて、映像文化の裾野を広げ、文化芸術にあふれる大阪を国内外に発信するとともに、大阪を映像文化の集積・発信の拠点として、都市の魅力を高める。また、万博以降も、映画を通じた国際交流の更なる促進を図る。</t>
    <phoneticPr fontId="23"/>
  </si>
  <si>
    <t>大阪アジアン映画祭の開催</t>
    <phoneticPr fontId="3"/>
  </si>
  <si>
    <t>大阪アジアン映画祭の開催</t>
  </si>
  <si>
    <t>文化芸術による都市魅力向上事業</t>
    <phoneticPr fontId="23"/>
  </si>
  <si>
    <t>大阪・関西万博を契機とした大阪の文化芸術の魅力発信にかかる取組を基盤に、大阪のにぎわい・盛り上がりを継続させるため、文化芸術を核とする都市魅力のさらなる向上・国内外への発信に向けた取組を強力に推進し、大阪への持続的な来訪者の確保につなげる。</t>
    <phoneticPr fontId="23"/>
  </si>
  <si>
    <t>年間を通じて、魅力あふれる多様な大阪の文化芸術プログラムを展開し、大阪の都市魅力を発信する。</t>
    <phoneticPr fontId="3"/>
  </si>
  <si>
    <t>文化芸術による都市魅力向上事業</t>
  </si>
  <si>
    <t>咲くやこの花賞事業</t>
    <phoneticPr fontId="23"/>
  </si>
  <si>
    <t>創造的で奨励に値する芸術文化活動を通して、大阪文化の振興に貢献し、かつ将来の大阪文化を担うべき人材（個人または団体）に対し、「咲くやこの花賞」を贈呈するとともに、「咲くやこの花賞」を大阪の芸術文化ブランドとして位置づけ、受賞者の発表機会の提供等を通じ、芸術文化を支える人材の育成・支援に取組むとともに、大阪が新進芸術家による豊かで新しい創造活動をはぐくむ拠点であることを発信し、大阪の魅力向上を図る。</t>
    <phoneticPr fontId="23"/>
  </si>
  <si>
    <t>・「美術」「音楽」「演劇・舞踊」「大衆芸能」「文芸・その他」の５部門について、選考会議を経て、将来大阪文化を牽引する若手（概ね40歳以下）を表彰する。
・「咲くやこの花賞」受賞者等に発表機会を提供するなど、新進芸術家の活動を支援し、芸術文化を支える人材の育成・支援に取組むとともに、市民の「咲くやこの花賞」への理解を深め、応援する土壌を育む。</t>
    <phoneticPr fontId="3"/>
  </si>
  <si>
    <t>咲くやこの花賞事業</t>
  </si>
  <si>
    <t>文楽を中心とした古典芸能振興事業</t>
    <phoneticPr fontId="23"/>
  </si>
  <si>
    <t>文楽関係者等と一体となって文楽振興事業を実施することで、文楽振興を図るとともに、文楽のもつ力を大いに活用し、大阪の都市魅力発信につなげていく。あわせて、文楽ファンを増やすことで、文楽のしくみの転換につながることをめざす。</t>
    <phoneticPr fontId="23"/>
  </si>
  <si>
    <t>文楽を中心に古典芸能を楽しんでもらえるよう、通常の文楽劇場公演とは異なる鑑賞しやすい仕立て（時間帯、演目等）の公演や、展示、技芸員と市民の交流等をもりこんだイベントなどを実施する。</t>
    <phoneticPr fontId="3"/>
  </si>
  <si>
    <t>文楽を中心とした古典芸能振興事業</t>
  </si>
  <si>
    <t>芸術・文化団体サポート事業</t>
    <phoneticPr fontId="23"/>
  </si>
  <si>
    <t>あらかじめ登録された芸術・文化団体を選んで本市へふるさと寄附を行うことにより、市内を拠点として活動する芸術・文化団体の活動の促進を図り、民間の力を最大限に活かす。</t>
    <phoneticPr fontId="23"/>
  </si>
  <si>
    <t>あらかじめ募集し、登録された市内を拠点として活動する公益社団・公益財団法人、NPO法人等の芸術・文化団体の活動に対して、寄付金を募集し、寄附金取扱要領に定められた必要経費を差し引き後、経費を助成し、活動の促進を図る。</t>
    <phoneticPr fontId="3"/>
  </si>
  <si>
    <t>芸術・文化団体サポート事業</t>
  </si>
  <si>
    <t>文化創造拠点ネットワークの形成</t>
    <phoneticPr fontId="23"/>
  </si>
  <si>
    <t>【芸術創造館・中央公会堂管理運営業務および設備改修】
　大阪市文化振興計画では、「文化創造の基盤づくり」として、大阪の街が多彩な文化活動で彩られるよう、市民や芸術家の思いをまちづくりに活かしていくプラットフォームづくりをしていくこととしており、それぞれの施設の目的・特性を十分生かした事業を展開する必要がある。
　芸術創造館は、新進芸術家の発掘・育成に努め、情報提供・発信を通じてサポートを行う、演劇・音楽のインキュベーションセンターとして位置づけられている。また、中央公会堂は、「大阪都市魅力創造戦略」の重点エリアである中之島のシンボルとして、重要文化財である近代建築物という特性を活かして、都市魅力の向上に資することが求められている。
【クラシック音楽普及促進事業】
　クラシック音楽のさらなる普及のため、大阪フィルハーモニー会館の一部を市民スタジオとして開放し、音楽練習・発表の場として広く市民に貸し出しを行うとともに、同会館を会場に、西成特区構想及び区のイメージアップに資するクラシックコンサートを開催する。</t>
    <phoneticPr fontId="23"/>
  </si>
  <si>
    <t>【芸術創造館・中央公会堂管理運営業務および設備改修】
　指定管理者制度を導入している芸術創造館・中央公会堂の施設の効用を高めるため、指定管理者との連絡・調整及び共催事業の実施並びに施設設置者として必要不可欠な基幹設備の維持・補修等を行うもの。
【クラシック音楽普及促進事業】
大阪フィルハーモニー協会が所有する「大阪フィルハーモニー会館」を活用し、クラシック音楽の普及促進にかかる事業を実施。</t>
    <phoneticPr fontId="3"/>
  </si>
  <si>
    <t>芸術創造館管理運営</t>
  </si>
  <si>
    <t>区CM</t>
  </si>
  <si>
    <t>中央公会堂管理運営</t>
  </si>
  <si>
    <t>クラシック音楽普及促進事業</t>
  </si>
  <si>
    <t>芸術創造館設備改修</t>
  </si>
  <si>
    <t>芸術創造館管理運営（物価高騰対応経費）</t>
  </si>
  <si>
    <t>創造を楽しむ元気な地域づくりの推進</t>
    <phoneticPr fontId="23"/>
  </si>
  <si>
    <t>地域で行われる芸術文化活動がより活発かつ芸術性の高いものになるようにする。
大阪の文化資産の一つとして、豊かな文学の伝統がある街であることを市民に再認識してもらう。</t>
    <phoneticPr fontId="23"/>
  </si>
  <si>
    <t>【地域文化事業助成金】
区民ホール等市民に身近な施設において区役所等が実施する事業について、有識者による審査を経て助成する。対象事業は、音楽や伝統芸能をはじめとする公演等とし、より芸術性の高いものとなるよう出演料や会場費に該当する経費を対象経費とする。
【文学碑の集い】
大阪にゆかりのある作家や作品を顕彰するため大阪市内15箇所に設置する文学碑等大阪の文学にちなんだ講演会を実施する。</t>
    <phoneticPr fontId="3"/>
  </si>
  <si>
    <t>区役所等の行う芸術文化活動を支援</t>
  </si>
  <si>
    <t>文学碑記念の集い</t>
  </si>
  <si>
    <t>大阪文化祭賞・大阪文化賞事業</t>
    <phoneticPr fontId="23"/>
  </si>
  <si>
    <t>大阪文化祭賞・大阪文化賞を通して大阪の都市魅力の向上に資する文化振興の機運を醸成する。</t>
    <phoneticPr fontId="23"/>
  </si>
  <si>
    <t>【大阪文化祭賞】
芸術文化活動の奨励及び普及を図るなど、文化振興の機運を醸成することを目的とし、年間を通して、大阪で最も素晴らしい舞台や舞台における功労を顕彰する。
【大阪文化賞】
大阪の芸術文化に貢献のあった方々の栄誉をたたえ、文化振興の機運を醸成することを目的に顕著な功績を示された方（団体）に対して賞を贈呈する。</t>
    <phoneticPr fontId="3"/>
  </si>
  <si>
    <t>大阪文化祭賞・大阪文化賞事業</t>
  </si>
  <si>
    <t>織田作之助賞事業</t>
    <phoneticPr fontId="23"/>
  </si>
  <si>
    <t>大阪を代表する作家の一人である織田作之助を大阪の芸術ブランドとしてさらにPRするとともに、将来、織田作之助のような作家が大阪から多数生まれるよう、文学活動を支援する。</t>
    <phoneticPr fontId="23"/>
  </si>
  <si>
    <t>織田作之助賞、織田作之助賞青春賞の選定を行う。</t>
    <phoneticPr fontId="3"/>
  </si>
  <si>
    <t>織田作之助賞事業</t>
  </si>
  <si>
    <t>大阪市芸術活動振興事業助成</t>
    <phoneticPr fontId="23"/>
  </si>
  <si>
    <t>大阪の文化的創造や芸術文化水準の向上、さらには都市魅力の向上に資する芸術活動を促すため、個人又は団体が大阪市内等で実施する芸術活動に対し、事業経費等の一部を支援する。</t>
    <phoneticPr fontId="23"/>
  </si>
  <si>
    <t>個人又は団体が大阪市内等で実施する芸術活動に対し、事業経費等の一部を助成する。</t>
    <phoneticPr fontId="3"/>
  </si>
  <si>
    <t>大阪市芸術活動振興事業助成</t>
  </si>
  <si>
    <t>第一級の芸術にふれる機会の充実</t>
    <phoneticPr fontId="23"/>
  </si>
  <si>
    <t>大阪にある優れた芸術文化資源である文楽をはじめとした伝統芸能や、クラシック音楽、演劇等に気軽に触れる機会を提供し、次代を担う青少年や市民が引き続き芸術文化に親しむきっかけとする。</t>
    <phoneticPr fontId="23"/>
  </si>
  <si>
    <t>【クラシック】
大阪市内の中学校の吹奏楽部員とプロのオーケストラが共演するコンサートを実施する。練習の過程ではプロによる指導を行う。
【文楽】
国立文楽劇場で行われる①学生向け公演「文楽鑑賞教室」を学校授業の一環として市内の小・中学生に鑑賞してもらう。（同時解説「イヤホンガイド」付き）②子ども向け公演「夏休み文楽特別公演親子劇場」に市内在住在学の家族連れ等に優待価格で鑑賞してもらう。
【能・狂言】【上方伝統芸能（浪曲・講談・落語・上方舞など）】
青少年及び初心者向けにわかりやすい演目で体験コーナーも盛り込んだ鑑賞機会を提供する。
【演劇】
青少年及び初心者向けにわかりやすい演目で誰もが観劇しやすい機会を提供する。</t>
    <phoneticPr fontId="3"/>
  </si>
  <si>
    <t>第一級の芸術にふれる機会の充実</t>
  </si>
  <si>
    <t>文学碑維持管理</t>
    <phoneticPr fontId="23"/>
  </si>
  <si>
    <t>大阪にゆかりのある作家や作品を顕彰する文学碑を市内各所で目にすることで、大阪が豊かな文学の伝統を持つ街であることを再認識してもらう。</t>
    <phoneticPr fontId="23"/>
  </si>
  <si>
    <t>各区に設置されている、大阪にゆかりのある文学者の文学碑に親しんでもらうとともに、大阪が豊かな文学の伝統をもつ街であることを再認識してもらうため、文学碑の劣化や汚れを修繕・洗浄する。</t>
    <phoneticPr fontId="3"/>
  </si>
  <si>
    <t>文学碑維持管理</t>
  </si>
  <si>
    <t>（一財）地域創造に対する分担金</t>
    <phoneticPr fontId="23"/>
  </si>
  <si>
    <t>（一財）地域創造設立の趣旨実現に向けて、文化振興施策の担当者が芸術文化に対する知識を深め、他自治体との情報交換や芸術各分野におけるリアルタイムの情報の把握に努めつつ、有効な施策を進めていく。</t>
    <phoneticPr fontId="23"/>
  </si>
  <si>
    <t>「地域における創造的で文化的な表現活動のための環境づくり等に資する事業」のため、事業主体となる（一財）地域創造へ分担金を支出する。</t>
    <phoneticPr fontId="3"/>
  </si>
  <si>
    <t>（一財）地域創造に対する分担金</t>
  </si>
  <si>
    <t>文化遺産の保存整備等</t>
    <phoneticPr fontId="23"/>
  </si>
  <si>
    <t>【泉布観維持管理】
泉布観地区は大川や桜之宮公園に面し、「水の都」にふさわしい優れた都市景観を形成しており、また、天神祭や造幣局の桜の通り抜けなど歴史文化資源が豊富なエリアでもあり、その地区を集客施設として再整備することで、中之島、八軒家浜からOAP地区、毛馬桜之宮公園につながる人の流れを生み出し、大川沿いの水辺エリア全体の魅力向上および活性化を実現する。泉布観地区内の重要文化財「泉布観」について、適切な維持管理を行う。
【史跡難波宮跡維持管理等】
史跡難波宮跡について、適切な維持管理及び魅力の発信を行う。
【適塾史跡公園の維持管理】
適塾史跡公園について、適切な維持管理を行う。</t>
    <phoneticPr fontId="23"/>
  </si>
  <si>
    <t>各施設の維持管理等を行う。</t>
    <phoneticPr fontId="3"/>
  </si>
  <si>
    <t>適塾史跡公園維持管理事業</t>
  </si>
  <si>
    <t>文化施設の補修</t>
    <phoneticPr fontId="23"/>
  </si>
  <si>
    <t>来場者の安全確保のため、不具合が発生している設備の補修及び交換時期が到来している機器・設備の更新・改修を行う。</t>
    <phoneticPr fontId="23"/>
  </si>
  <si>
    <t>旭複合施設において、経年劣化等により不具合が発生している設備の補修及び交換時期が到来している機器・設備の更新・改修を実施する。</t>
    <phoneticPr fontId="3"/>
  </si>
  <si>
    <t>文化施設の補修（緊急安全対策経費）</t>
  </si>
  <si>
    <t>文化施設の補修</t>
  </si>
  <si>
    <t>AR技術等を活用した文化財魅力発信事業（大阪のにぎわい創出）</t>
    <phoneticPr fontId="23"/>
  </si>
  <si>
    <t xml:space="preserve">・国内外からの観光客の獲得、都市格の向上をめざし、バーチャル技術等を活用し文化財の魅力向上・魅力発信に取り組む。
・具体的には国指定の文化財（史跡）である難波宮跡 附 法円坂遺跡（以下「難波宮跡」という。）について、AR技術等を活用した魅力発信を多言語で行うことにより、文化財の付加価値を高め、観光コンテンツ等としての活用を促進することで、地域の活性化、にぎわい創出を図る。
</t>
    <phoneticPr fontId="23"/>
  </si>
  <si>
    <t>文化財（難波宮跡附法円坂遺跡）について、AR技術等を活用した魅力発信を、多言語で行う。文化財の魅力を発信することにより、観光コンテンツとして需要喚起につなげるとともに、MICEのユニークベニューとしての活用を促進し、地域の活性化、にぎわい創出を図る。</t>
    <phoneticPr fontId="3"/>
  </si>
  <si>
    <t>AR技術等を活用した文化財魅力発信事業</t>
  </si>
  <si>
    <t>博物館施設改修等事業</t>
    <phoneticPr fontId="23"/>
  </si>
  <si>
    <t>【築港地区活性化事業施設（大阪文化館）管理運営】
民間事業者との賃貸借契約により利活用を図る築港地区「大阪文化館」の維持に必要な改修を行う。
【博物館施設館蔵品整備事業（大阪城天守閣館蔵品買入）】
大阪城や豊臣時代、武家文化、郷土史等に関する資料を収集し展示することにより、市民の教養や文化の向上に寄与し、かつ国内外からの観光客の招致を図ることを目的とする。
【大阪城天守閣改修】
来場者の安全確保等に必要な設備の改修を行う。</t>
    <phoneticPr fontId="23"/>
  </si>
  <si>
    <t>【築港地区活性化事業施設（大阪文化館）管理運営】
大阪文化館・天保山の修繕及び緊急補修を行う。
【博物館施設館蔵品整備事業（大阪城天守閣館蔵品買入）】
大阪城や豊臣時代、武家文化、郷土史等に関する歴史的・文化的資料を収集する。
【大阪城天守閣改修】
更新年数が超過している受変電設備について改修工事を行う。</t>
    <phoneticPr fontId="3"/>
  </si>
  <si>
    <t>築港地区活性化事業施設の管理運営</t>
  </si>
  <si>
    <t>博物館施設館蔵品整備事業</t>
  </si>
  <si>
    <t>大阪城天守閣改修</t>
  </si>
  <si>
    <t>こども本の森中之島運営事業</t>
    <phoneticPr fontId="23"/>
  </si>
  <si>
    <t>平成29年９月に大阪出身の建築家である安藤忠雄氏より寄付を受けた「こども本の森　中之島」を子ども等に対し、文学を中心とした良質で多様な芸術文化等に触れる機会を提供する施設として、運営費用については広く賛同者を募り大阪市への寄附を呼び掛けながら、安定的な運営を行っていく。</t>
    <phoneticPr fontId="23"/>
  </si>
  <si>
    <t>こども本の森中之島の管理・運営を行う。</t>
    <phoneticPr fontId="3"/>
  </si>
  <si>
    <t>こども本の森中之島運営事業</t>
  </si>
  <si>
    <t>博物館施設運営費交付金</t>
    <phoneticPr fontId="23"/>
  </si>
  <si>
    <t>　大阪市博物館機構が自主性と責任の下で中長期的視点に立った事業の計画立案から博物館等の一体的な運営までを一元的に担うことで、本市が2016年に策定した「大阪市ミュージアムビジョン」に掲げる「都市のコアとしてのミュージアム」の実現を通じて、都市格の向上、大阪の活性化及び発展並びに市民力の向上に貢献する。</t>
    <phoneticPr fontId="23"/>
  </si>
  <si>
    <t>　大阪市博物館機構が、大阪市立美術館・大阪市立自然史博物館・大阪市立東洋陶磁美術館・大阪市立科学館・大阪歴史博物館・大阪中之島美術館を設置・運営するにあたり、設立団体として法人が事業目的を果たすための業務に必要な財源を交付する。</t>
    <phoneticPr fontId="3"/>
  </si>
  <si>
    <t>博物館施設運営費交付金</t>
  </si>
  <si>
    <t>美術館によるナイトコンテンツの創出</t>
    <phoneticPr fontId="23"/>
  </si>
  <si>
    <t>美術館で夜間開館・夜間イベントを実施し、エッジの効いた大阪ならではのナイトコンテンツを創出する。
ひいては大阪のナイトカルチャーの醸成につなげる。</t>
    <phoneticPr fontId="23"/>
  </si>
  <si>
    <t>美術館によるナイトコンテンツの創出</t>
  </si>
  <si>
    <t>博物館施設整備費補助金</t>
    <phoneticPr fontId="23"/>
  </si>
  <si>
    <t>　市政に貢献する博物館施設の安定的な運営に資するため、地方独立行政法人大阪市博物館機構が実施する施設整備事業へ補助を行う。</t>
    <phoneticPr fontId="23"/>
  </si>
  <si>
    <t>　地方独立行政法人大阪市博物館機構が行う施設整備事業について、法人からの申請に基づき補助を行う。</t>
    <phoneticPr fontId="3"/>
  </si>
  <si>
    <t>博物館施設管理一般事務費</t>
    <phoneticPr fontId="23"/>
  </si>
  <si>
    <t>大阪城天守閣に係る事務費</t>
  </si>
  <si>
    <t>文化振興事務費</t>
    <phoneticPr fontId="23"/>
  </si>
  <si>
    <t>文化振興にかかる事務を円滑に推進する。</t>
    <phoneticPr fontId="23"/>
  </si>
  <si>
    <t>文化振興事務費</t>
  </si>
  <si>
    <t>トップアスリートとの交流事業</t>
    <phoneticPr fontId="23"/>
  </si>
  <si>
    <t>オリンピック・パラリンピック等の世界大会に出場したトップアスリートが、市民や市立学校の児童生徒を対象に「夢」（目標）を持つことや努力を続けることの大切さを語り、トップレベルの技術を披露及び指導することを通じて、スポーツの普及振興に寄与する。本市はオーストラリアをホストタウンとして登録しており、スポーツ・文化・経済などの多様な分野で交流を図り、地域の活性化等を推進し、末永い交流を実現し、次世代へのレガシーとして継承することを目的とする。</t>
    <phoneticPr fontId="23"/>
  </si>
  <si>
    <t>・オリンピック等の世界大会に出場したトップアスリートや大阪をホームタウンにしている国内トップリーグに所属するアスリートを講師として、大阪市立小学校へ派遣し、講話や実技指導を通じて、子どもたちの「夢」や「目標」を育み、スポーツへの興味関心を高め、体力の向上を図る。
・ＪＯＣパートナーシップ都市協定により強化合宿等に伴う本市施設使用料の２０％を負担し、国内外のナショナルチームの強化合宿を大阪に誘致する。また、大阪の活性化を促進するため、参加国とのスポーツをはじめとした人的・経済的・文化的な相互の交流をはかる事業を実施する。
・ホストタウンとしてこれまで交流を重ねてきたオーストラリア女子車いすバスケットボールチームとの交流会(練習見学・応援会等)を実施する。</t>
    <phoneticPr fontId="3"/>
  </si>
  <si>
    <t>トップアスリートとの交流事業</t>
  </si>
  <si>
    <t>スポーツ振興事業</t>
    <phoneticPr fontId="23"/>
  </si>
  <si>
    <t>生涯スポーツにかかる各種教室事業等により、市民にスポーツをするきっかけ・継続する機会を提供し、併せてスポーツ部の事業の効果的な広報を行い、ライフステージに応じたスポーツ活動の推進等生涯スポーツの振興を目的とする。</t>
    <phoneticPr fontId="23"/>
  </si>
  <si>
    <t>生涯スポーツにかかる各種教室事業等により、だれもが身近にスポーツをする機会を提供するとともに、スポーツを実施するまで至らない未実施層に向けては運動やスポーツをすることの効果や楽しさを知ってもらうための広報施策を展開し、本市スポーツの振興や実施率向上を図る。また、今後のスポーツ実施率等の進捗管理のため、運動とスポーツに関する意識調査業務を行う。</t>
    <phoneticPr fontId="3"/>
  </si>
  <si>
    <t>市民レクリエーションセンター事業</t>
  </si>
  <si>
    <t>次期大阪市スポーツ振興計画策定の検討支援及び調査業務委託</t>
  </si>
  <si>
    <t>スポーツ振興事務費</t>
  </si>
  <si>
    <t>スポーツ情報発信事業</t>
  </si>
  <si>
    <t>運動とスポーツに関するアンケート調査業務</t>
  </si>
  <si>
    <t>スポーツイベント実施事業</t>
    <phoneticPr fontId="23"/>
  </si>
  <si>
    <t>大阪市スポーツ振興計画では、市民のスポーツ実施率向上を掲げている。この目標を達成するため、様々なスポーツ体験プログラムを実施するイベントを開催したり、日頃運動をしていない人でも気軽に始められるイベントを実施することで、スポーツの魅力を市民に発信し、スポーツ参画人口を増やすことを目的とする。これらのイベントに加え、市長杯大会として各種競技大会を開催することにより、市民の誰もがそれぞれのライフスタイルに応じて、生涯にわたって日常的にスポーツに親しみ、楽しむことができる環境づくりに取り組むことで、市民スポーツの普及振興と健康な体力の保持増進に寄与することを目的とする。</t>
    <phoneticPr fontId="23"/>
  </si>
  <si>
    <t>市民の誰もがそれぞれのライフスタイルに応じて、生涯にわたって日常的にスポーツに親しみ、楽しむことができる環境づくりに取り組むことで、市民スポーツの普及振興と健康な体力の保持増進に寄与する。</t>
    <phoneticPr fontId="3"/>
  </si>
  <si>
    <t>Do Sports Fes</t>
  </si>
  <si>
    <t>市長杯各種大会</t>
  </si>
  <si>
    <t>ウォーキング事業</t>
  </si>
  <si>
    <t>オータム・チャレンジ・スポーツ</t>
  </si>
  <si>
    <t>水泳の日</t>
  </si>
  <si>
    <t>アイスショー・スケート体験教室</t>
  </si>
  <si>
    <t>オーパス・スポーツ施設情報システム運用管理</t>
    <phoneticPr fontId="23"/>
  </si>
  <si>
    <t>大阪府と府下13市３町１村で共同利用しているオーパス・スポーツ施設情報システムの運用業務を実施する。</t>
    <phoneticPr fontId="23"/>
  </si>
  <si>
    <t>・利用者自らインターネットや電話等によりスポーツ施設の予約等ができるシステムの運用管理を実施する。　　　　　　　　　　　　　　　　　　　　　　　　　　　　　　　　　　　　　　　　　　　　　　　　　　　　　　　　　　　
・長居陸上競技場内に大阪市スポーツ総合情報センターを設置し、オーパス利用者登録申請の受付、利用者登録カード発行や利用者からの問い合わせ対応、利用料金等徴収業務、各スポーツ施設との連絡調整業務等を実施する。</t>
    <phoneticPr fontId="3"/>
  </si>
  <si>
    <t>オーパス・スポーツ施設情報システム運用管理</t>
  </si>
  <si>
    <t>スポーツ施設指定管理運営費</t>
    <phoneticPr fontId="23"/>
  </si>
  <si>
    <t>スポーツセンターや屋内プールなどの身近で手軽に利用できる日常生活圏レベルのスポーツ施設から、ヤンマースタジアム長居・大阪プールなどの全国レベルあるいは国際レベルのスポーツ大会が開催できる施設に至るまで、各種スポーツ施設を管理運営している。</t>
    <phoneticPr fontId="23"/>
  </si>
  <si>
    <t>スポーツ施設については、市民サービスの向上と管理経費の縮減をめざして指定管理者制度を導入しており、民間事業者を中心とした指定管理者のノウハウを生かして、各種スポーツ施設の管理運営並びに建築物、設備等の保守点検を行う。</t>
    <phoneticPr fontId="3"/>
  </si>
  <si>
    <t>プール指定管理代行料（うち区ＣＭ自由経費）</t>
  </si>
  <si>
    <t>スポーツセンター指定管理代行料</t>
  </si>
  <si>
    <t>プール指定管理代行料（うち局予算／大阪プール）</t>
  </si>
  <si>
    <t>体育館・修道館管理運営</t>
  </si>
  <si>
    <t>競技施設指定管理代行料</t>
  </si>
  <si>
    <t>舞洲野球場敷地及び舞洲野球場北西用地土地賃貸料</t>
  </si>
  <si>
    <t>スポーツ施設管理運営事務費</t>
  </si>
  <si>
    <t>舞洲体育館賃貸料</t>
  </si>
  <si>
    <t>舞洲運動場土地及び建物賃貸料</t>
  </si>
  <si>
    <t>舞洲人工芝多目的広場賃貸料</t>
  </si>
  <si>
    <t>学校体育施設開放事業</t>
    <phoneticPr fontId="23"/>
  </si>
  <si>
    <t>市立の小・中学校・義務教育学校の運動場や体育館等の体育施設を学校教育に支障のない範囲において地域に開放し、地域住民に継続的なスポーツの機会を提供するとともに、地域住民による自主的な活動の推進を図ることにより生涯スポーツの振興に寄与する。</t>
    <phoneticPr fontId="23"/>
  </si>
  <si>
    <t>各区において、開放を行う学校毎に設置された学校体育施設開放事業運営委員会等に委託、補助、協定などの手法で実施し、市立の小・中・義務教育学校の体育施設を、学校教育に支障のない範囲で地域に開放する。</t>
    <phoneticPr fontId="3"/>
  </si>
  <si>
    <t>学校体育施設開放事業</t>
  </si>
  <si>
    <t>スポーツ施設の補修等</t>
    <phoneticPr fontId="23"/>
  </si>
  <si>
    <t>「大阪市はスポーツイベントや競技大会が盛んだと思う市民の割合が65％以上」を目標指標として掲げ、スポーツによる持続可能で活力ある街づくりに寄与する施設を安全、安定的に使用できるよう改修等を行う。</t>
    <phoneticPr fontId="23"/>
  </si>
  <si>
    <t>市民一人ひとりが生涯の各時期、各場面でそれぞれの個性やライフスタイルに応じて様々なスポーツを楽しめる街づくりを目指し、「するスポーツの振興」「見るスポーツの振興」「支えるスポーツの振興」「スポーツ文化の創造」に寄与する施設を安全、安定的に使用できるよう改修等を行うとともに、改修等にあたり必要な調査を行う。</t>
    <phoneticPr fontId="3"/>
  </si>
  <si>
    <t>スポーツ施設の長寿命化事業(緊急安全対策以外)</t>
  </si>
  <si>
    <t>長居陸上競技場の改修</t>
  </si>
  <si>
    <t>スポーツ施設の補修等</t>
  </si>
  <si>
    <t>学校体育施設開放施設整備</t>
  </si>
  <si>
    <t>スポーツ施設の有効活用に向けた調査</t>
  </si>
  <si>
    <t>大阪市中央体育館の改修</t>
  </si>
  <si>
    <t>スポーツ競技大会の開催</t>
    <phoneticPr fontId="23"/>
  </si>
  <si>
    <t>市民に国際的なトップレベルの競技をみる機会の提供を通じ、次代を担う人材が活躍するきっかけづくりを図ることで、スポーツを通じた国際交流・人材育成・発掘を目的とし、大規模競技大会等の開催やプロスポーツチーム等のスポーツ観戦といったスポーツをみる機会、ボランティア等のスポーツをささえる機会を提供し、スポーツに関わる人口を増加させるなど、スポーツによる都市魅力の向上を目的とする。</t>
    <phoneticPr fontId="23"/>
  </si>
  <si>
    <t>世界に7大会しかないグレードJ500の国際大会を開催することで、長年に渡り、市民にトップレベルの競技を観る機会を提供しており、大会期間中に市民参加型のクリニックや地域との交流イベントなど、体験型のイベントを幅広く行っている。またスポーツボランティアを積極的に活用し、大会運営に携わる機会を提供している。</t>
    <phoneticPr fontId="3"/>
  </si>
  <si>
    <t>スポーツ競技大会の開催</t>
  </si>
  <si>
    <t>大阪マラソンの開催</t>
    <phoneticPr fontId="23"/>
  </si>
  <si>
    <t>30,000人を超えるランナーが参加する国内最大級の都市型マラソンを開催し、地域の活性化、経済の活性化、観光施策の推進などにつなげる。単なるスポーツイベントの開催にとどめず、多彩な関連イベントの実施等により、広く国内外から集まるランナーや沿道観衆を介した都市魅力の発信につなげる。ボランティアや沿道住民にもスポーツの魅力を体感してもらうことで、生涯スポーツの普及につなげる。</t>
    <phoneticPr fontId="23"/>
  </si>
  <si>
    <t>大阪マラソンの開催</t>
  </si>
  <si>
    <t>競技力向上事業</t>
    <phoneticPr fontId="23"/>
  </si>
  <si>
    <t>トップアスリートをめざすジュニア選手や競技選手の養成や大会の運営を担う審判員などの人材育成に資する事業に対する補助を行うことで本市の競技水準の向上やスポーツ振興を図り、国際的又は全国的規模のスポーツ競技大会の開催につなげる。</t>
    <phoneticPr fontId="23"/>
  </si>
  <si>
    <t>市内を拠点として活動するスポーツ団体等が実施する競技力向上に資する事業への補助を行うことにより、本市のスポーツ振興のための環境づくりをすすめる。</t>
    <phoneticPr fontId="3"/>
  </si>
  <si>
    <t>競技力向上事業</t>
  </si>
  <si>
    <t>舞洲スポーツ振興事業</t>
    <phoneticPr fontId="23"/>
  </si>
  <si>
    <t>プロスポーツチームとの交流等を通じ、参加者のスポーツへの関心を高め、「するスポーツ」への好循環を生み出し、市民のスポーツ実施率65％を達成させ、健康増進を図るとともに、交流人口の増加等により、都市魅力の向上につなげることを目的とする。</t>
    <phoneticPr fontId="23"/>
  </si>
  <si>
    <t>本市を拠点に活動するプロスポーツチームと大阪市が中心となり、舞洲スポーツ振興事業（情報発信、スポーツ体験イベント、人材育成の取り組みなど）を実施する。</t>
    <phoneticPr fontId="3"/>
  </si>
  <si>
    <t>舞洲スポーツ振興事業（舞洲プロジェクト）</t>
  </si>
  <si>
    <t>スポーツ推進委員の採解及び活動支援業務</t>
    <phoneticPr fontId="23"/>
  </si>
  <si>
    <t>スポーツ推進委員は、スポーツ基本法並びに大阪市スポーツ推進委員規則に基づき、大阪市教育委員会より委嘱される非常勤の公務員であり、本市の体育・スポーツ振興の推進者として重要な役割を担う。地域のスポーツ・レクリエーション活動推進のためのリーダーであるとともに、地域住民と行政をつなぐコーディネーター役であるスポーツ推進委員の活動を支援することにより、生涯スポーツの振興を図る。</t>
    <phoneticPr fontId="23"/>
  </si>
  <si>
    <t>スポーツ推進委員の資質向上のための「講義」や「研修等」を実施する。「スポーツ推進委員新任研修会」、「スポーツ推進委員全体交流研修会」、「スポーツ推進委員スキルアップ講習（全4回～5回）」等、年間6回程度の研修・講習会を実施するとともに、他都市へ派遣する「全国スポーツ推進委員研究協議会」、「近畿スポーツ推進委員研究協議会」等も実施する。</t>
    <phoneticPr fontId="3"/>
  </si>
  <si>
    <t>スポーツ推進委員の採解及び活動支援業務</t>
  </si>
  <si>
    <t>総合型スポーツクラブの設立及び活動に対する支援</t>
    <phoneticPr fontId="23"/>
  </si>
  <si>
    <t>子どもから高齢者まで、地域の誰もが身近で手軽にスポーツを楽しむことができる「総合型地域スポーツクラブ」の設立及び活動に対する支援をすることにより、生涯スポーツの振興及びスポーツによる地域の活性化を図る。</t>
    <phoneticPr fontId="23"/>
  </si>
  <si>
    <t>・クラブ育成推進員により、総合型地域スポーツクラブの新規設立及び既存クラブの活動を支援する。
・総合型地域スポーツクラブ連絡会、交流会等を開催する。</t>
    <phoneticPr fontId="3"/>
  </si>
  <si>
    <t>総合型スポーツクラブの設立及び活動に対する支援</t>
  </si>
  <si>
    <t>スポーツ施設（プール）における監視システムのモデル導入事業</t>
    <phoneticPr fontId="23"/>
  </si>
  <si>
    <t>　スポーツ部で管理するスポーツ施設（プール）において、プール監視員による監視に加えてより一層の安全性向上につなげるため、プール監視システムをモデル導入する。さらに、取得したデータの分析結果を、更なる安全対策への活用を検討していく。また、利用者の運動量（遊泳距離、時間等）の可視化による利用者の健康管理支援につなげていく。</t>
    <phoneticPr fontId="23"/>
  </si>
  <si>
    <t>　溺水事故や水中のアクシデントを早期かつ確実に検知し、監視員に通報するシステムを導入することで、プール監視員の死角や見落としなどをカバーし、早い発見と効率的な救助につなげることにより、プール利用者の事故を未然に防止する。
　また、利用者の運動量（遊泳距離、時間等）の可視化による利用者の健康管理支援につなげる。</t>
    <phoneticPr fontId="3"/>
  </si>
  <si>
    <t>スポーツ施設（プール）における監視システムのモデル導入事業</t>
  </si>
  <si>
    <t>ワールドマスターズゲームズ2027関西</t>
    <phoneticPr fontId="23"/>
  </si>
  <si>
    <t>　ワールドマスターズゲームズ2027関西の開催により、生涯スポーツの普及と振興に加え、健康志向の活力ある高齢社会の実現、スポーツツーリズムを通じた地域の活性化、観光関連産業の拡大、関西・日本の文化の発信と国際交流の促進などを図る。
　また、閉会式を大阪市内で開催することにより、閉会式に参加する人々に、歴史・文化・観光資源が集積する大阪の魅力を発信する。</t>
    <phoneticPr fontId="23"/>
  </si>
  <si>
    <t xml:space="preserve">　ワールドマスターズゲームズは、おおむね30歳以上の一般アスリートを対象とした世界最高峰の生涯スポーツの国際競技大会である。
　本市は、2027年に関西一円で開催される「ワールドマスターズゲームズ2027関西」に関西広域連合の一員として参画し、閉会式を担当する。
</t>
    <phoneticPr fontId="3"/>
  </si>
  <si>
    <t>ワールドマスターズゲームズ2027関西閉会式開催計画作成</t>
  </si>
  <si>
    <t>ワールドマスターズゲームズ2027関西</t>
  </si>
  <si>
    <t>国際競技大会の開催</t>
    <phoneticPr fontId="23"/>
  </si>
  <si>
    <t>国際競技大会を開催し、都市格の向上やスポーツツーリズムの推進を図り、スポーツによる大阪の魅力を世界に発信することでスポーツ推進都市をめざす。</t>
    <phoneticPr fontId="23"/>
  </si>
  <si>
    <t>国際競技大会を開催する。</t>
    <phoneticPr fontId="3"/>
  </si>
  <si>
    <t>国際競技大会等の開催（アリーナ競技）</t>
  </si>
  <si>
    <t>文化集客振興基金積立金</t>
    <phoneticPr fontId="23"/>
  </si>
  <si>
    <t>大阪文化の振興及び本市における集客施策の推進を図る資金に充てるため、寄付等相当額を一般会計から文化集客振興基金へ繰り出すものである。</t>
    <phoneticPr fontId="23"/>
  </si>
  <si>
    <t>大阪文化の振興及び本市における集客施策の推進を図る資金に充てるため、寄付等相当額を一般会計から文化集客振興基金へ繰り出すものである。</t>
    <phoneticPr fontId="3"/>
  </si>
  <si>
    <t>文化集客振興基金積立金（集客施策分）</t>
  </si>
  <si>
    <t>文化集客振興基金積立金（利子収入）</t>
  </si>
  <si>
    <t>スポーツ振興基金積立金</t>
    <phoneticPr fontId="23"/>
  </si>
  <si>
    <t>本市におけるスポーツの振興を図る資金に充てるため、寄附相当額を一般会計からスポーツ振興基金へ繰り出すものである。</t>
    <phoneticPr fontId="23"/>
  </si>
  <si>
    <t>大阪マラソンをはじめ各種スポーツ振興事業に活用する。</t>
    <phoneticPr fontId="3"/>
  </si>
  <si>
    <t>スポーツ振興基金積立金</t>
  </si>
  <si>
    <t>スポーツ振興基金積立金（利子収入）</t>
  </si>
  <si>
    <t>ATC輸入住宅促進センター事業</t>
    <phoneticPr fontId="23"/>
  </si>
  <si>
    <t>「ATC輸入住宅促進センター」の運営を通じ、「環境配慮型住宅・環境配慮型住宅設備機器等の分野」などの企業に対して、関連製品・技術の展示やセミナー等のプロモーション活動を通じて、同分野の産業育成・振興を図る。また、こういった住宅産業における環境への配慮を促進し環境問題への対応や住宅建設に関する資源の有効活用に貢献する。</t>
    <phoneticPr fontId="23"/>
  </si>
  <si>
    <t>ＡＴＣ輸入住宅促進センターの運営を行う。</t>
    <phoneticPr fontId="3"/>
  </si>
  <si>
    <t>ATC輸入住宅促進センター事業</t>
  </si>
  <si>
    <t>ATC公共的空間整備助成</t>
    <phoneticPr fontId="23"/>
  </si>
  <si>
    <t>アジア太平洋トレードセンター（ATC）の関連施設であり、公共的空間として認められるオズパーク（海浜公園）及びATCホールについて、経費補助等を行うことを通じて施設の適正な管理運営を図ることにより、大阪経済の国際化・活性化及び咲洲コスモスクエア地区における賑わい創出を果たす。</t>
    <phoneticPr fontId="23"/>
  </si>
  <si>
    <t>公共的空間として認められるオズパーク（海浜公園）の維持管理に対する経費補助及びATCホール運営に関して、本市持分に対する業務委託並びにATC社持分に対する経費補助を行う。</t>
    <phoneticPr fontId="3"/>
  </si>
  <si>
    <t>新規展示会誘致助成事業</t>
    <phoneticPr fontId="23"/>
  </si>
  <si>
    <t>開催地域における関連産業に大きな経済波及効果をもたらし、定着率の非常に高い展示会を誘致するため、大阪市域内で新規展示会（B to Bかつ継続開催されるもの）を開催する展示会主催者に対して助成することにより、中小企業の支援を図り、ひいては大阪経済の活性化をめざす。</t>
    <phoneticPr fontId="23"/>
  </si>
  <si>
    <t>大阪市内で開催される展示会（B to Bかつ継続開催されるもの）を開催する展示会主催者に対して経費補助を行う。</t>
    <phoneticPr fontId="3"/>
  </si>
  <si>
    <t>新規展示会誘致助成事業</t>
  </si>
  <si>
    <t>インテックス大阪補修等工事</t>
    <phoneticPr fontId="23"/>
  </si>
  <si>
    <t>インテックス大阪の施設の老朽化や機能の遅れが事業運営の妨げにならないよう機能保持・向上のため補修工事を行い、来場者に対する安全性や快適性を確保するとともに、施設の機能回復を図る。</t>
    <phoneticPr fontId="23"/>
  </si>
  <si>
    <t>・施設の機能回復を目的とした改修工事
・市民利用等の人的被害や施設機能の停止など重大な結果を招くおそれがある事故等を防ぐための改修工事</t>
    <phoneticPr fontId="3"/>
  </si>
  <si>
    <t>インテックス大阪補修等工事</t>
  </si>
  <si>
    <t>インテックス大阪の改修</t>
    <phoneticPr fontId="23"/>
  </si>
  <si>
    <t>開設から約40年が経過し、施設全体に老朽化等が進んでいることから改修工事等を行い、施設の長寿命化等を図る。</t>
    <phoneticPr fontId="23"/>
  </si>
  <si>
    <t>改修工事等を行い、施設の長寿命化等を図るとともに、駐車場用地の確保に向けた有償管理替えを行う。</t>
    <phoneticPr fontId="3"/>
  </si>
  <si>
    <t>大阪港湾局用地有償管理替え</t>
  </si>
  <si>
    <t>貿易振興事業</t>
    <phoneticPr fontId="23"/>
  </si>
  <si>
    <t>　独立行政法人日本貿易振興機構(ジェトロ)が実施する「貿易投資相談事業」について費用分担を行い、国際商取引を促進することで、在阪中小企業の一層の国際化を支援し大阪経済の活性化につなげる。</t>
    <phoneticPr fontId="23"/>
  </si>
  <si>
    <t>　貿易に関する情報を広く収集し、資料閲覧コーナーの管理運営を通じて在阪中小企業等に情報提供するとともに、個別企業の課題解決のためのコンサルティング等を行う。</t>
    <phoneticPr fontId="3"/>
  </si>
  <si>
    <t>貿易振興事業</t>
  </si>
  <si>
    <t>貿易振興対策事務</t>
    <phoneticPr fontId="23"/>
  </si>
  <si>
    <t>見本市を活用した販路開拓支援等の貿易振興対策に関する情報収集や他都市等との連絡調整等の事務を円滑に推進する。</t>
    <phoneticPr fontId="23"/>
  </si>
  <si>
    <t>事業を行うのに必要となる旅費・需用費等</t>
    <phoneticPr fontId="3"/>
  </si>
  <si>
    <t>貿易振興対策事業</t>
  </si>
  <si>
    <t>万博で披露された最先端技術の実装化・産業化推進事業</t>
    <phoneticPr fontId="23"/>
  </si>
  <si>
    <t>万博で披露された最先端技術の実装化・産業化推進事業</t>
  </si>
  <si>
    <t>外国人材マッチングプラットフォーム</t>
    <phoneticPr fontId="23"/>
  </si>
  <si>
    <t>中小企業における人材不足の課題解決を図るため、大阪産業局を中心に、外国人材受入れに関する支援体制である「外国人材マッチングプラットフォーム」構成員と連携した支援事業の展開により、中小企業のさらなる成長につなげる。</t>
    <phoneticPr fontId="23"/>
  </si>
  <si>
    <t>①中小企業における「外国人材」採用を含む、受入れに関する様々な課題に対応可能な支援機関等で構成する「プラットフォーム」を運営。
②中小企業支援のノウハウを有する「大阪産業局」がプラットフォームの運営事務局を担い、支援機能である「大阪外国人材採用支援センタ―」において、外国人材の受入れに関する中小企業等からの相談に対して、経営課題と採用ニーズのヒアリングを行い、プラットフォーム構成員と連携しながら解決に向けたアドバイスを行うとともに、適切な支援機関やマッチング企業への取りつなぎまでワンストップでサポート。
③産業局を中心に各機関等が連携し、「外国人材」を選択肢として考えていない企業に対する関心・採用意欲の喚起や、在留資格制度等に関するセミナー等による情報発信や合同説明会の開催等の外国人材採用における企業の機会創出。</t>
    <phoneticPr fontId="3"/>
  </si>
  <si>
    <t>外国人材マッチングプラットフォーム</t>
  </si>
  <si>
    <t>地域の中小企業支援に関する調査</t>
    <phoneticPr fontId="23"/>
  </si>
  <si>
    <t>激しく変化する社会経済情勢に対応した、効果的な中小企業支援施策をきめ細かく展開していくため、地域の特性等を踏まえたうえで、施策の企画立案・実施に効果的に活かしていく必要がある。</t>
    <phoneticPr fontId="23"/>
  </si>
  <si>
    <t>市内の中小企業を対象に、経営状況や経営上の課題等に関する調査を実施し、企業ニーズや今後の事業展開の方向性等の把握を行う。</t>
    <phoneticPr fontId="3"/>
  </si>
  <si>
    <t>地域の中小企業支援に関する調査</t>
  </si>
  <si>
    <t>商業魅力向上事業</t>
    <phoneticPr fontId="23"/>
  </si>
  <si>
    <t>商店街は、様々な商品・サービスをワンストップで提供・販売する「商いの場」、また、地域の人々が交流する「公共の場」といった経済的機能と社会的機能を併せ持つ存在であるが、近年では消費者ニーズの多様化等により大型店・コンビニ等の業態が増加する一方、商店街の利用者数は減少するとともに、後継者不足や空き店舗の増加などの課題を抱えており、少子高齢化の進展等、ライフスタイルの変化を背景に、商機能やコミュニティ機能が低下している。こうした課題解決に向けハード・ソフト両面から支援することで、商店街の活性化、魅力向上につなげる。</t>
    <phoneticPr fontId="23"/>
  </si>
  <si>
    <t>１　商店街共同施設等整備支援事業
　(1) 施設整備事業
　　ア　商店街団体等のアーケード、街路灯、カラー舗装、公衆便所、駐輪場の新規・補修事業
　　イ　その他施設の設備の補修事業
　(2) オープンモール化
　　　　既存アーケード及び街路灯の撤去
２　大阪市商店街振興ふるさと寄附金関係事業
　大阪市ふるさと寄附金制度において、設定された寄附メニューの「商店街の振興」を活用し、大阪市あきないグランプリ優秀賞など、国・自治体が表彰・認定している店舗・商品の中から募集・選定した返礼品を通じて、全国の寄附者に市内商店街の魅力発信と市内商店街の愛着の醸成し市内商店街の活性化を図る。
３　大阪商店街にぎわいキャンペーン
　商店街での消費意欲を喚起し、にぎわいを創出するため、キャンペーン期間を設け、市内各地の商店街で多様なイベントを展開し、消費拡大や回遊性の向上を図る。
４　空き店舗を活用した商店街再生事業
　本市、大阪商工会議所、大阪市商店会総連盟の官民連携により、商店街と意欲のある人材を公募し、ワークショップ等を通じた事業プランの策定に取り組み、商店街の空き店舗を活用した新たな店舗の誘致・開業を支援するとともに、今後の商店街やエリア活性化を担う人材を育成することにより、自律的な商店街の再生やエリア全体の活性化を図る。</t>
    <phoneticPr fontId="3"/>
  </si>
  <si>
    <t>空き店舗を活用した商店街再生事業</t>
  </si>
  <si>
    <t>大阪市商店街振興ふるさと寄附金関係事業</t>
  </si>
  <si>
    <t>大阪商店街にぎわいキャンペーン</t>
  </si>
  <si>
    <t>あきない伝道師による商店街強化事業</t>
    <phoneticPr fontId="23"/>
  </si>
  <si>
    <t>　市内の商店街・問屋街・卸売業団体・小売市場の集客力・販売力等の向上に向けて、商店街等の課題解決や活性化のサポートを行う専門家等を「あきない伝道師」として派遣し、その成果事例や経験の伝承及び実践的な取組等を支援することで商機能の強化を図り、商店街等の持続的発展に寄与することを目的とする。</t>
    <phoneticPr fontId="23"/>
  </si>
  <si>
    <t>　各商店街の特性を踏まえて活性化に取り組んでいる商店街等のノウハウを、他の商店街等で実践させるため、あきない伝道師を派遣し、その取り組みを支援する。</t>
    <phoneticPr fontId="3"/>
  </si>
  <si>
    <t>あきない伝道師による商店街強化事業</t>
  </si>
  <si>
    <t>商店街空き店舗マッチング促進事業</t>
    <phoneticPr fontId="23"/>
  </si>
  <si>
    <t>　近年、商店街等の空き店舗が増加している一方、リモートワークが浸透したことによりオフィスのあり方が見直され、小規模で低賃料の貸物件を求めるニーズが増加している。本事業は、そうした双方を繋げる仕組づくりを行い、不動産情報をタイムリーに広く発信し、商店街等の空き店舗の解消や利用促進を図り、商店街等の活性化につなげることを目的とする。</t>
    <phoneticPr fontId="23"/>
  </si>
  <si>
    <t>　大阪府宅地建物取引業協会の協力を得て、協会が運営する不動産ポータルサイト内に新たに構築した大阪市の商店街等の空き店舗情報を集約したサイトにより、不動産情報をタイムリーに広く発信し、飲食・物販等の事業者以外にも、企業のオフィス移転なども取り込むことで、商店街等の空き店舗の解消や利用促進を図る。</t>
    <phoneticPr fontId="3"/>
  </si>
  <si>
    <t>商店街空き店舗マッチング促進事業</t>
  </si>
  <si>
    <t>産業振興施設等管理</t>
    <phoneticPr fontId="23"/>
  </si>
  <si>
    <t>産業振興施設にかかる建物及び設備等の適切な管理を行い、安全を確保する。また、閉鎖施設の処分に向けて、まちづくりの促進に貢献、寄与するため、円滑な商品化作業に努める。</t>
    <phoneticPr fontId="23"/>
  </si>
  <si>
    <t>産業振興施設改修及び解体工事等</t>
  </si>
  <si>
    <t>設備改修工事経費（緊急安全対策）</t>
  </si>
  <si>
    <t>工業施設管理</t>
    <phoneticPr fontId="23"/>
  </si>
  <si>
    <t>地域産業の振興を図ることを目的として設置した工場アパートの適切な管理を行い、施設機能を維持する。</t>
    <phoneticPr fontId="23"/>
  </si>
  <si>
    <t>小売市場施設管理</t>
    <phoneticPr fontId="23"/>
  </si>
  <si>
    <t>市民消費生活の安定を確保することを目的として設置した小売市場施設の適切な財産管理を行い、施設機能を維持する。</t>
    <phoneticPr fontId="23"/>
  </si>
  <si>
    <t>小売市場維持管理</t>
  </si>
  <si>
    <t>商業施設等管理</t>
    <phoneticPr fontId="23"/>
  </si>
  <si>
    <t>地域の経済基盤の確立と住民の生活の向上を図ることを目的として設置した商業施設等の適切な管理を行い、施設機能を維持する。</t>
    <phoneticPr fontId="23"/>
  </si>
  <si>
    <t>商業施設等維持管理</t>
  </si>
  <si>
    <t>大規模小売店舗立地法関係事務</t>
    <phoneticPr fontId="23"/>
  </si>
  <si>
    <t>大規模小売店舗立地法に基づき、建物全体の小売店舗面積の合計が1,000㎡を超える大型店の出店に際し、住民等の意見に配意しつつ、周辺地域の生活環境の保持について設置者に「騒音」「交通」「廃棄物」などに関する適正な配慮を求めていくことで、大規模小売店舗の設置や運営が地域社会に与える影響を最小限に抑え、地域との調和を保つ。</t>
    <phoneticPr fontId="23"/>
  </si>
  <si>
    <t>法の運用主体は都道府県及び政令指定都市となっており、本市の法運用方針としては店舗周辺地域の生活環境への配慮事項に関する「指針」を基本に、住民等の意見や本市大店立地審議会の意見も踏まえつつ、関係法令等に則して公正な法運用を行う。</t>
    <phoneticPr fontId="3"/>
  </si>
  <si>
    <t>大規模小売店舗立地法関係事務</t>
  </si>
  <si>
    <t>都市農業振興事業</t>
    <phoneticPr fontId="23"/>
  </si>
  <si>
    <t>・大阪市都市農業振興基本計画に基づき、市内産農産物のブランド化を推進し、安定した農業経営の実現を図る。
・市内農地を防災協力農地として登録、活用することで、災害時の一時的な避難空間を確保するとともに、農地の保全を図っていく。
・市内産水産品の価値向上などのほか、市内農水産業の連携により、市内産農水産品の販路拡大をはかる。</t>
    <phoneticPr fontId="23"/>
  </si>
  <si>
    <t>都市農業振興事業</t>
  </si>
  <si>
    <t>米穀生産対策</t>
    <phoneticPr fontId="23"/>
  </si>
  <si>
    <t>水田で麦、大豆、飼料用米、米粉用米等の作物を生産する農業者に対して交付金を直接交付することにより、水田のフル活用を推進し、食料自給率・自給力の向上を図る。</t>
    <phoneticPr fontId="23"/>
  </si>
  <si>
    <t>「大阪市地域農業再生協議会（構成：大阪市、ＪＡ等生産出荷団体、農業共済組合、土地改良区等、地域の実情に応じた会員）」において、各農業者に国が直接交付する交付金の申請受付、作付実績確認等の事務を行う。</t>
    <phoneticPr fontId="3"/>
  </si>
  <si>
    <t>米穀生産対策</t>
  </si>
  <si>
    <t>水源対策事業</t>
    <phoneticPr fontId="23"/>
  </si>
  <si>
    <t>生産緑地地区内農地は、単に生産機能のみならず、貴重な自然・緑地空間であり環境保全や防災にも資するなど、多面的な役割を担っていることから農地の保全を目的に、安定的に農業用水を確保する。</t>
    <phoneticPr fontId="23"/>
  </si>
  <si>
    <t>生産緑地地区内農地の保全を目的に、安定的に農業用水を確保するための費用の一部を助成する。</t>
    <phoneticPr fontId="3"/>
  </si>
  <si>
    <t>水源対策事業</t>
  </si>
  <si>
    <t>農地法等関連事務</t>
    <phoneticPr fontId="23"/>
  </si>
  <si>
    <t>農地法等に関する法令業務の執行。</t>
    <phoneticPr fontId="23"/>
  </si>
  <si>
    <t>農地法等に関する法令業務にかかる事務等の実施。</t>
    <phoneticPr fontId="3"/>
  </si>
  <si>
    <t>農地法等関連事務</t>
  </si>
  <si>
    <t>大阪テクノマスター事業</t>
    <phoneticPr fontId="23"/>
  </si>
  <si>
    <t>市内ものづくり企業が保有する高い技術力と後進育成に対し熱意のある方を「大阪テクノマスター」として認定することで、次世代を担うものづくり人材育成や、後継者への技能承継や技術的指導等を実施し、本市の産業振興に寄与する。</t>
    <phoneticPr fontId="23"/>
  </si>
  <si>
    <t>市内事業所において卓越した技能を持ち、後継者の指導・育成の能力及び次世代のものづくり人材の育成への熱意を有する方を「大阪テクノマスター」として新規認定し、各方面で職業講話や技術指導を行う活動を支援する。</t>
    <phoneticPr fontId="3"/>
  </si>
  <si>
    <t>大阪テクノマスター事業</t>
  </si>
  <si>
    <t>ものづくり魅力発信事業</t>
    <phoneticPr fontId="23"/>
  </si>
  <si>
    <t>・ものづくりの楽しさや企業の魅力を発信することで、次世代を担う若手人材の裾野の拡大をめざす。
・市内の優秀な技能者や高い技術力について認知度を向上させ、技能の継承をめざす。</t>
    <phoneticPr fontId="23"/>
  </si>
  <si>
    <t>・ものづくり工場の見学やワークショップ等のオープンファクトリーを実施
・SNS等を活用した戦略的な情報発信</t>
    <phoneticPr fontId="3"/>
  </si>
  <si>
    <t>ものづくり魅力発信事業</t>
  </si>
  <si>
    <t>産業振興対策事務</t>
    <phoneticPr fontId="23"/>
  </si>
  <si>
    <t>産業振興施策の情報発信や各種団体との連絡調整、他都市や関係機関が実施する支援制度等の情報収集などを行い、市内各地域の産業振興につなげていく。</t>
    <phoneticPr fontId="23"/>
  </si>
  <si>
    <t>産業振興対策事務</t>
  </si>
  <si>
    <t>大阪産業局事業交付金</t>
    <phoneticPr fontId="23"/>
  </si>
  <si>
    <t>地域中小企業経営基盤強化及び創業等支援事業交付金</t>
  </si>
  <si>
    <t>イノベーション創出促進事業</t>
  </si>
  <si>
    <t>スタートアップ支援機能強化事業</t>
  </si>
  <si>
    <t>AI等先端技術を活用したビジネス創出プロジェクト</t>
  </si>
  <si>
    <t>５Gビジネス創出プロジェクト</t>
  </si>
  <si>
    <t>挑戦する中小企業等の人材戦略支援事業</t>
  </si>
  <si>
    <t>カーボンニュートラル（CN）等新技術ビジネス創出支援事業</t>
  </si>
  <si>
    <t>スタートアップ・エコシステム拠点都市</t>
  </si>
  <si>
    <t>DX高度化支援事業</t>
  </si>
  <si>
    <t>中小企業の海外市場へのチャレンジ支援・育成事業</t>
    <phoneticPr fontId="23"/>
  </si>
  <si>
    <t>中小企業の海外市場へのチャレンジ支援・育成事業</t>
  </si>
  <si>
    <t>大阪産業創造館施設管理運営</t>
    <phoneticPr fontId="23"/>
  </si>
  <si>
    <t>大阪産業創造館条例に定める施設の設置目的を最大限に発揮できるよう、適切な建物及び附属設備の維持保全並びに安全管理を行うとともに、同条例に基づく施設の使用許可等にかかる業務を行う。</t>
    <phoneticPr fontId="23"/>
  </si>
  <si>
    <t>・施設全般の管理運営
・施設の総合管理業務
・貸館受付業務及び施設使用料の徴収収納業務　など</t>
    <phoneticPr fontId="3"/>
  </si>
  <si>
    <t>大阪産業創造館施設管理運営</t>
  </si>
  <si>
    <t>大阪産業創造館施設管理運営（施設の修繕）</t>
  </si>
  <si>
    <t>大阪産業創造館の設備改修</t>
    <phoneticPr fontId="23"/>
  </si>
  <si>
    <t>本市中小企業振興にかかる総合的支援施設である大阪産業創造館の機能維持等に必要な設備等改修工事を実施する。</t>
    <phoneticPr fontId="23"/>
  </si>
  <si>
    <t>大阪産業創造館機械式立体駐車設備修繕</t>
  </si>
  <si>
    <t>大阪産業創造館の設備改修</t>
  </si>
  <si>
    <t>企業支援事務費</t>
    <phoneticPr fontId="23"/>
  </si>
  <si>
    <t>創業及び中小企業の経営支援に資する事務を円滑に推進する。</t>
    <phoneticPr fontId="23"/>
  </si>
  <si>
    <t>企業支援事務費</t>
  </si>
  <si>
    <t>「空飛ぶクルマ」社会実装促進事業</t>
    <phoneticPr fontId="23"/>
  </si>
  <si>
    <t>「空飛ぶクルマ」社会実装促進事業</t>
  </si>
  <si>
    <t>大阪デザイン振興プラザ事業</t>
    <phoneticPr fontId="23"/>
  </si>
  <si>
    <t>創業間もないデザイナーのインキュベーション及びギャラリー等でのデザインの情報発信等を行い、新たな商品・サービスを生み出すデザイナー人材の育成と企業のデザイン活用促進による競争力強化を図る。</t>
    <phoneticPr fontId="23"/>
  </si>
  <si>
    <t>・デザイン産業分野における創業期の企業・個人に対してデザイナー向けインキュベーションオフィスを提供するとともに、入所者への経営相談等の支援を行う。
・日常相談や定期面談を通じた入所者のＰＲ支援や販路拡大支援、課題解決支援を行う。
・大阪のデザイナーのビジネスエリアや活動分野、活用の場の拡大を目的に、国内外のデザイナーやデザイン関連企業などとのネットワーク構築や人材育成に寄与するセミナーやフォーラム等のイベントを実施する。</t>
    <phoneticPr fontId="3"/>
  </si>
  <si>
    <t>大阪デザイン振興プラザ事業</t>
  </si>
  <si>
    <t>ATCエイジレスセンター事業</t>
    <phoneticPr fontId="23"/>
  </si>
  <si>
    <t>アジア太平洋トレードセンターに福祉ビジネス展示場「ＡＴＣエイジレスセンター」を設置し、今後の成長が期待される介護・福祉・健康分野の企業等に対し、関連製品・技術・サービスの展示やセミナー等の開催を通じてビジネス情報を提供することで、同分野の産業の育成・振興を図る。</t>
    <phoneticPr fontId="23"/>
  </si>
  <si>
    <t>・国内最大級の介護・福祉・健康分野の常設展示場の管理運営
・介護・福祉・健康に関するセミナー・ビジネスマッチングイベントを実施</t>
    <phoneticPr fontId="3"/>
  </si>
  <si>
    <t>ＡＴＣエイジレスセンター事業</t>
  </si>
  <si>
    <t>ATCグリーンエコプラザ事業</t>
    <phoneticPr fontId="23"/>
  </si>
  <si>
    <t>アジア太平洋トレードセンターに環境ビジネス展示場「大阪環境産業振興センター（通称：おおさかＡＴＣグリーンエコプラザ）」を設置し、今後の成長が期待される環境・SDGｓ関連製品・技術・サービスの展示やセミナー等の開催を通じて環境関連企業等にビジネス情報を提供することで、環境関連産業の育成・振興を図る。また、循環型社会づくりに貢献する。</t>
    <phoneticPr fontId="23"/>
  </si>
  <si>
    <t>・国内最大級の環境・SDGｓ関連の常設展示場の管理運営
・環境ビジネスに関するセミナー・ビジネスマッチングイベントを実施</t>
    <phoneticPr fontId="3"/>
  </si>
  <si>
    <t>ＡＴＣグリーンエコプラザ事業</t>
  </si>
  <si>
    <t>スタートアップ・エコシステム拠点都市事業</t>
    <phoneticPr fontId="23"/>
  </si>
  <si>
    <t>スタートアップ・エコシステム拠点都市としての機能を果たすべく、大阪コンソーシアムの取組を充実させるとともに、行政が主体的にスタートアップの成長を促す取組を強化することで、 世界で活躍するスタートアップを生み出す。</t>
    <phoneticPr fontId="23"/>
  </si>
  <si>
    <t>スタートアップ・エコシステム拠点都市事業</t>
  </si>
  <si>
    <t>グローバルスタートアップイベント事業</t>
    <phoneticPr fontId="23"/>
  </si>
  <si>
    <t xml:space="preserve">グローバルスタートアップイベントを開催することで、「スタートアップの交流・成長機会の拡充」、「国内外ネットワークのさらなる強化」を図る。また、コアイベントとして開催することで、他の民間イベント等との連携強化による相乗効果創出や、スタートアップ支援機運のさらなる醸成を図る。
</t>
    <phoneticPr fontId="23"/>
  </si>
  <si>
    <t xml:space="preserve">・イベント開催（商談会、展示会、セッション、ピッチコンテスト等）
</t>
    <phoneticPr fontId="3"/>
  </si>
  <si>
    <t>グローバルスタートアップイベントの開催</t>
  </si>
  <si>
    <t>イノベーション創出支援補助金</t>
    <phoneticPr fontId="23"/>
  </si>
  <si>
    <t>本市が、大学の保有する研究成果・技術をもとにした、産学連携の研究開発事業に対して、その費用の一部を補助することにより、優れた技術を掘り起こして、その実用化に向けた取組を加速し、もって本市の経済成長及びイノベーション創出に寄与することを目的とする。</t>
    <phoneticPr fontId="23"/>
  </si>
  <si>
    <t>イノベーション創出支援補助金</t>
  </si>
  <si>
    <t>イノベーション創出事務費</t>
    <phoneticPr fontId="23"/>
  </si>
  <si>
    <t>「大阪イノベーションハブ」をはじめとする各施設を拠点とした今後の成長が期待できる産業や企業等への支援やイノベーション創出のための産学官連携の推進にかかる事務事業を推進する。</t>
    <phoneticPr fontId="23"/>
  </si>
  <si>
    <t>イノベーション創出事務費</t>
  </si>
  <si>
    <t>計量検査所費</t>
    <phoneticPr fontId="23"/>
  </si>
  <si>
    <t>計量法に基づき適正な計量の確保を通じた、健全な企業活動や市民消費生活の安定を図る。また、計量検査所が入居する八幡屋センタービルの庁舎維持管理を行う。</t>
    <phoneticPr fontId="23"/>
  </si>
  <si>
    <t>・特定計量器定期検査の実施
・特定計量器及び商品量目立入検査の実施
・八幡屋センタービルの庁舎維持管理並びに検査設備の維持管理　など</t>
    <phoneticPr fontId="3"/>
  </si>
  <si>
    <t>特定計量器定期検査業務</t>
  </si>
  <si>
    <t>計量検査所費</t>
  </si>
  <si>
    <t>計量検査車両の更新</t>
  </si>
  <si>
    <t>プレミアム付商品券事業</t>
    <phoneticPr fontId="23"/>
  </si>
  <si>
    <t>物価高騰による市民の暮らしと企業活動への影響を踏まえ、消費の下支えを通じた地域経済の活性化を図るため</t>
    <phoneticPr fontId="23"/>
  </si>
  <si>
    <t>大阪市内の対象店舗のみで利用可能なコード付き商品券を発行（プレミアム率：30％）</t>
    <phoneticPr fontId="3"/>
  </si>
  <si>
    <t>プレミアム付商品券事業</t>
  </si>
  <si>
    <t>中小企業融資基金繰出金</t>
    <phoneticPr fontId="23"/>
  </si>
  <si>
    <t>市内中小企業が必要とする事業資金を信用保証協会の保証を付けて融資する本市制度融資の実施により、中小企業の経営の安定や成長・発展を支援する。</t>
    <phoneticPr fontId="23"/>
  </si>
  <si>
    <t>本市制度融資は、金融機関と協調した融資であることから、中小企業に本市が定める条件で融資が維持されるよう、対象制度の融資原資の一部を中小企業融資基金に繰り出し、金融機関に預託を行う。</t>
    <phoneticPr fontId="3"/>
  </si>
  <si>
    <t>中小企業融資基金繰出金</t>
  </si>
  <si>
    <t>信用保証協会補助（代位弁済補助）</t>
    <phoneticPr fontId="23"/>
  </si>
  <si>
    <t>大阪信用保証協会が制度融資の代位弁済によって受けた損失の一部を補償することにより、制度融資を促進し、市内中小企業の資金調達の円滑化を図る。</t>
    <phoneticPr fontId="23"/>
  </si>
  <si>
    <t>・本市制度融資に対して保証協会が金融機関に行う代位弁済の一部に対し補助を行う。
・平成26年度の制度融資の全般的な見直し以前に実施した制度のみが対象となる。</t>
    <phoneticPr fontId="3"/>
  </si>
  <si>
    <t>信用保証協会補助（代位弁済補助）</t>
  </si>
  <si>
    <t>セーフティネット保証の認定等にかかる事務費</t>
    <phoneticPr fontId="23"/>
  </si>
  <si>
    <t>経営環境の変化等により経営の安定に支障が生じている中小企業者の資金調達の円滑化に資するため、セーフティネット保証制度の申込に必要な中小企業信用保険法に基づく本市の認定書交付にかかる相談や認定及び融資受付業務等について、会計年度任用職員を配置し迅速に対応できる体制を構築する。</t>
    <phoneticPr fontId="23"/>
  </si>
  <si>
    <t>金融機関で融資実務の経験者を会計年度任用職員として雇用し、セーフティネット保証制度の認定・相談業務並びに融資の受付・相談等を実施する。</t>
    <phoneticPr fontId="3"/>
  </si>
  <si>
    <t>セーフティネット保証の認定等にかかる事務費（金融相談等）</t>
  </si>
  <si>
    <t>金融事務</t>
    <phoneticPr fontId="23"/>
  </si>
  <si>
    <t>市内中小企業者の安定的な事業継続を支えるための制度融資等にかかる事務を円滑に推進する。</t>
    <phoneticPr fontId="23"/>
  </si>
  <si>
    <t>報償・旅費等の支払及び事務用品の調達にかかる事務を実施。</t>
    <phoneticPr fontId="3"/>
  </si>
  <si>
    <t>金融事務</t>
  </si>
  <si>
    <t>産業技術研究所運営費交付金</t>
    <phoneticPr fontId="23"/>
  </si>
  <si>
    <t xml:space="preserve"> 研究所が有するポテンシャルを最大限に活かし、共同研究開発や事業化を推進するなど、企業の新事業の創出支援等に積極的に取り組むことで大阪ものづくり企業の高付加価値化を支援し、企業競争力の強化を図る。</t>
    <phoneticPr fontId="23"/>
  </si>
  <si>
    <t>　研究所が大阪のものづくり産業の発展に寄与する技術支援機関としての役割を果たせるよう、事業運営上必要な経費を運営費交付金として交付する。
・ 技術相談や依頼試験分析、サポート研究、情報提供などの各種サービスを実施することで、企画開発から製品化に至るまでの技術的な諸課題の解決を一貫して支援。
・ 産学官連携強化や重点研究分野における研究等の推進を通じて、将来市場の製品を指向した技術シーズの創出を図る。</t>
    <phoneticPr fontId="3"/>
  </si>
  <si>
    <t>地方独立行政法人大阪産業技術研究所運営費交付金（物価高騰対応）</t>
  </si>
  <si>
    <t>産業技術研究所共同研究コーディネート事業</t>
    <phoneticPr fontId="23"/>
  </si>
  <si>
    <t>中小企業がスムーズな産学官連携により新たな技術・製品等の開発を効果的に実施できるよう、研究所が共同研究開発のコーディネート機能を果たし、研究開発の創出・推進から事業化まで一貫した企業支援に取り組む。</t>
    <phoneticPr fontId="23"/>
  </si>
  <si>
    <t>・研究所にコーディネーター３名を配置し、中小企業の研究開発を創出し、事業化につなげるための支援を以下のとおり実施する。
①技術シーズやビジネスアイデアを持つ企業、工業研究所等の持つ技術シーズを活かすことのできる企業の発掘
②事業化・実用化の可能性、市場性等の評価
③技術支援機関とのマッチング、事業化に向けたプロジェクトの組成、有効なパートナーとの共同研究開発の組成
④研究期間中に必要となる外部資金の確保、資金管理、参加企業同士の契約、知財の整理、財産の管理
⑤事業化に向けたパートナー及び販路開拓部門へのつなぎ</t>
    <phoneticPr fontId="3"/>
  </si>
  <si>
    <t>研究所の共同研究開発コーディネート実施に係る運営費交付金</t>
  </si>
  <si>
    <t>産業技術研究所施設改修</t>
    <phoneticPr fontId="23"/>
  </si>
  <si>
    <t>研究所が地域ものづくり産業の発展に寄与する地域の技術支援拠点としての役割を果たすため、必要な改修を実施し、研究所の企業支援機能を維持するとともに、施設利用者及び職員の安全性の確保を図る。</t>
    <phoneticPr fontId="23"/>
  </si>
  <si>
    <t>施設利用者及び職員等の安全性を確保するため、必要な施設改修を実施に必要な経費を交付する。</t>
    <phoneticPr fontId="3"/>
  </si>
  <si>
    <t>研究所の施設改修に係る運営費交付金</t>
  </si>
  <si>
    <t>研究所の施設改修に係る運営費交付金（緊急安全対策）</t>
  </si>
  <si>
    <t>地方独立行政法人大阪産業技術研究所評価委員会</t>
    <phoneticPr fontId="23"/>
  </si>
  <si>
    <t>地方独立行政法人大阪産業技術研究所の業務の公共性及び透明性を確保する。</t>
    <phoneticPr fontId="23"/>
  </si>
  <si>
    <t>地方独立行政法人法の規定に基づき設置された地方独立行政法人大阪産業技術研究所評価委員会の運営を行う。</t>
    <phoneticPr fontId="3"/>
  </si>
  <si>
    <t>評価委員会の運営経費</t>
  </si>
  <si>
    <t>産業経済振興基金積立金</t>
    <phoneticPr fontId="23"/>
  </si>
  <si>
    <t>産業構造の高度化及び国際経済機能の強化を図る事業の資金に充てるため、寄付相当額を一般会計から産業経済振興基金へ繰り出すものである。</t>
    <phoneticPr fontId="23"/>
  </si>
  <si>
    <t>産業構造の高度化及び国際経済機能の強化を図る事業の資金に充てるため、寄付相当額を一般会計から産業経済振興基金へ繰り出すものである。</t>
    <phoneticPr fontId="3"/>
  </si>
  <si>
    <t>産業経済振興基金積立金（利子収入）</t>
  </si>
  <si>
    <t>市場における業者の指導監督等に要する経費</t>
    <phoneticPr fontId="23"/>
  </si>
  <si>
    <t>卸売市場内の取引の公正を期するため、業者の指導監督等に要する経費等の一部を繰り出すものである。</t>
    <phoneticPr fontId="23"/>
  </si>
  <si>
    <t>業者の指導監督等に要する人件費及び物件費。</t>
    <phoneticPr fontId="3"/>
  </si>
  <si>
    <t>業者の指導監督等に要する物件費への繰出（運営費）</t>
  </si>
  <si>
    <t>業者の指導監督等に要する人件費への繰出（職員費）</t>
  </si>
  <si>
    <t>市場の建設改良に要する経費（企業債元利償還金）</t>
    <phoneticPr fontId="23"/>
  </si>
  <si>
    <t>企業債の元利償還額の一部について一般会計から食肉市場事業会計へ繰り出すものである。</t>
    <phoneticPr fontId="23"/>
  </si>
  <si>
    <t>企業債の元利償還金への繰出。</t>
    <phoneticPr fontId="3"/>
  </si>
  <si>
    <t>利子支払基金</t>
  </si>
  <si>
    <t>元金償還金</t>
  </si>
  <si>
    <t>集荷対策等に要する経費</t>
    <phoneticPr fontId="23"/>
  </si>
  <si>
    <t>食肉処理に要する経費は、経常経費が大きい反面、食肉処理場使用料収入については、当市場への出荷促進を図るために他市場の料金を考慮して設定している関係上、収入と支出の差額については、地方財政法第６条の「当該公営企業の性質上能率的な経営を行ってもなおその経営に伴う収入のみをもって充てることが客観的に困難であると認められる経費」として、食肉市場事業会計へ繰り出すものである。</t>
    <phoneticPr fontId="23"/>
  </si>
  <si>
    <t>集荷対策等に要する繰出</t>
    <phoneticPr fontId="3"/>
  </si>
  <si>
    <t>集荷対策</t>
  </si>
  <si>
    <t>市場の建設改良に要する経費（企業債利息）</t>
    <phoneticPr fontId="23"/>
  </si>
  <si>
    <t>総務省通知「地方公営企業繰出金について」に基づき、市場事業における市場の建設改良に要する経費 （企業債の利子支払額）の一部に対して繰出しを行う。</t>
    <phoneticPr fontId="3"/>
  </si>
  <si>
    <t>大規模整備に係る平成４年度以降企業債利子への繰出</t>
  </si>
  <si>
    <t>総務省通知「地方公営企業繰出金について」に基づき、市場における業者の指導監督等に要する経費等の一部に対して繰出しを行う。</t>
    <phoneticPr fontId="3"/>
  </si>
  <si>
    <t>業者の指導監督等に要する人件費・減価償却費等への繰出</t>
  </si>
  <si>
    <t>業者の指導監督等に要する物件費への繰出</t>
  </si>
  <si>
    <t>基礎年金拠出金に係る公的負担に要する経費</t>
    <phoneticPr fontId="23"/>
  </si>
  <si>
    <t>地方公営企業の経営健全化に資するため、地方公営企業職員に係る基礎年金拠出金に係る公的負担に要する経費を繰り出すものである。</t>
    <phoneticPr fontId="23"/>
  </si>
  <si>
    <t>総務省通知「地方公営企業繰出金について」に基づき、市場事業における地方公営企業職員に係る基礎年金拠出金に係る公的負担に要する経費の全部又は一部に対して繰出しを行う。</t>
    <phoneticPr fontId="3"/>
  </si>
  <si>
    <t>基礎年金拠出金公的負担経費への繰出</t>
  </si>
  <si>
    <t>市場の建設改良に要する経費（企業債元金償還金）</t>
    <phoneticPr fontId="23"/>
  </si>
  <si>
    <t>総務省通知「地方公営企業繰出金について」に基づき、市場事業における市場の建設改良に要する経費（企業債の元金償還金）の一部について、繰出しを行う。</t>
    <phoneticPr fontId="3"/>
  </si>
  <si>
    <t>大規模整備に係る企業債元金償還金への繰出</t>
  </si>
  <si>
    <t>大阪市内の比較的混雑の少ないエリアにおいて、ターゲットに訴求力のある飲食店や観光施設などをリサーチし、「食・観光・買い物」といった大阪らしいエリア独自の楽しみを味わえる観光エリアの魅力を発掘する。
ターゲットに有効な手法で旅マエ・旅ナカのプロモーションを実施し、認知度を高めることで周遊を促進し、集中観光の緩和につなげる。</t>
    <phoneticPr fontId="3"/>
  </si>
  <si>
    <t>地方独立行政法人大阪産業技術研究所運営費交付金</t>
    <phoneticPr fontId="2"/>
  </si>
  <si>
    <t>経済戦略局緊急安全対策事業（建築）</t>
    <phoneticPr fontId="3"/>
  </si>
  <si>
    <t>経済戦略局緊急安全対策事業（設備）</t>
    <phoneticPr fontId="3"/>
  </si>
  <si>
    <t>経済戦略局緊急安全対策事業（大阪市中央体育館の改修）</t>
    <phoneticPr fontId="3"/>
  </si>
  <si>
    <t>経済戦略局緊急安全対策事業（大阪プールの改修）</t>
    <phoneticPr fontId="3"/>
  </si>
  <si>
    <t>経済戦略局緊急安全対策事業（長寿命化）</t>
    <rPh sb="17" eb="18">
      <t>カ</t>
    </rPh>
    <phoneticPr fontId="3"/>
  </si>
  <si>
    <t>万博を契機にした国際ビジネス交流の促進</t>
    <rPh sb="0" eb="2">
      <t>バンパク</t>
    </rPh>
    <rPh sb="3" eb="5">
      <t>ケイキ</t>
    </rPh>
    <rPh sb="8" eb="10">
      <t>コクサイ</t>
    </rPh>
    <rPh sb="14" eb="16">
      <t>コウリュウ</t>
    </rPh>
    <rPh sb="17" eb="19">
      <t>ソクシン</t>
    </rPh>
    <phoneticPr fontId="2"/>
  </si>
  <si>
    <t>ATC公共的空間助成</t>
    <phoneticPr fontId="2"/>
  </si>
  <si>
    <t>インテックス大阪の改修工事等</t>
    <rPh sb="13" eb="14">
      <t>ナド</t>
    </rPh>
    <phoneticPr fontId="2"/>
  </si>
  <si>
    <t>泉布観維持管理事業</t>
    <phoneticPr fontId="2"/>
  </si>
  <si>
    <t>史跡難波宮跡維持管理事業</t>
    <phoneticPr fontId="2"/>
  </si>
  <si>
    <t>文化集客振興基金積立金（文化振興分）</t>
    <phoneticPr fontId="2"/>
  </si>
  <si>
    <t>緊急安全対策事業</t>
    <phoneticPr fontId="2"/>
  </si>
  <si>
    <t>産業振興施設にかかる建物及び設備等の適切な維持管理等を行う。</t>
    <rPh sb="18" eb="20">
      <t>テキセツ</t>
    </rPh>
    <rPh sb="21" eb="25">
      <t>イジカンリ</t>
    </rPh>
    <rPh sb="25" eb="26">
      <t>トウ</t>
    </rPh>
    <rPh sb="27" eb="28">
      <t>オコナ</t>
    </rPh>
    <phoneticPr fontId="3"/>
  </si>
  <si>
    <t>工場アパート施設（6施設）の適切な維持管理等を行う。</t>
    <rPh sb="21" eb="22">
      <t>トウ</t>
    </rPh>
    <rPh sb="23" eb="24">
      <t>オコナ</t>
    </rPh>
    <phoneticPr fontId="3"/>
  </si>
  <si>
    <t>施設維持管業務委託</t>
    <phoneticPr fontId="2"/>
  </si>
  <si>
    <t>小売市場施設の適切な維持管理等を行う。　</t>
    <rPh sb="14" eb="15">
      <t>トウ</t>
    </rPh>
    <rPh sb="16" eb="17">
      <t>オコナ</t>
    </rPh>
    <phoneticPr fontId="3"/>
  </si>
  <si>
    <t>商業施設（5施設）の適切な維持管理等を行う。</t>
    <rPh sb="17" eb="18">
      <t>トウ</t>
    </rPh>
    <rPh sb="19" eb="20">
      <t>オコナ</t>
    </rPh>
    <phoneticPr fontId="3"/>
  </si>
  <si>
    <t>【産地ブランド推進事業】
　市民を対象とした農業体験や食に関するイベントを開催し、農業に対する理解醸成や消費拡大を図るほか、生産者と生産者団体、流通・食品関連事業者等との連携を強化し、市内産農産物の産地ブランド化を推進する。また、SNS等を活用し、市内農水産物の認知度や購買意欲の向上を目的としたプロモーション活動を実施する。
【防災協力農地登録事業】
　市内農地所有者等、利害関係人を対象とした周知・啓発用のリーフレットを作成し、指定機運の醸成を行う。また、実際に指定を受けた農地が、一目瞭然で市民から判別できるよう、当該農地に設置し明示する標識を作成する。
【市内産農水産物付加価値向上事業】
　国が水産基本法第32条に基づき実施している水産多面的機能発揮対策事業を活用し、大阪府漁連等で構成される地域協議会を通じて、大阪市漁協等で構成する活動組織が行う水産品の価値向上に資する活動を支援することで、市内産水産品の価値を高め、市内産水産品に対するイメージアップを行うとともに、市内農水業者間の連携を促進することで、市内産農水産品の開発・発信などにつなげ、市内産農水産品全般の販路拡大をめざす。</t>
    <phoneticPr fontId="3"/>
  </si>
  <si>
    <t>　大阪産業局が、大阪における中小企業支援・産業振興の中核を担う存在としての役割を十分に果たすことができるよう、中小企業の経営環境やニーズの変化に機動的かつ柔軟に対応し、裁量を発揮して弾力的な事業遂行が可能となる交付金制度を実施。</t>
    <phoneticPr fontId="23"/>
  </si>
  <si>
    <t>　中小企業支援の中核拠点である大阪産業創造館を中心に、創業予定者や新しいビジネスに挑戦する意欲のある中小企業等に対し、様々なビジネスチャンスをつかむ機会の提供や経営課題の解決、経営の革新等を図るための各種支援プログラムを展開する。
　また、起業をめざす人材や投資家、研究者、大企業等の支援者を集積・結合させ、世界に通用するイノベーションが次々に生まれる好循環（イノベーション・エコシステム）を作り出すとともに、IoT・ロボットテクノロジー等の先端技術を活用した新たなビジネスの創出を促進する各種支援プログラムや実証機会の提供等を行う。
　事業実施にあたっては、交付金のメリットを活かし、市内中小企業等の経営環境やニーズの変化に機動的かつ柔軟に対応するほか、事業間の連携を意識した運営、適切な受益者負担の確保などにより、効率的かつ効果的に事業を推進する。</t>
    <phoneticPr fontId="3"/>
  </si>
  <si>
    <t>大阪産業創造館の機能維持等に必要な設備等改修工事を実施する。</t>
    <phoneticPr fontId="3"/>
  </si>
  <si>
    <t xml:space="preserve">大阪府補助金と連携した補助事業等を行う。
</t>
    <rPh sb="15" eb="16">
      <t>トウ</t>
    </rPh>
    <rPh sb="17" eb="18">
      <t>オコナ</t>
    </rPh>
    <phoneticPr fontId="3"/>
  </si>
  <si>
    <t>【大阪コンソーシアムの取組充実】
・第２期スタートアップ・エコシステム拠点都市形成計画を踏まえた支援パッケージの構築（大阪支援プランの提供）
【行政が主体的にスタートアップの成長を促す取組】
・支援パッケージやスタートアップのPR（市長トッププロモーションも含む）
・実証実験支援・公共調達の実施手法にかかる業務委託</t>
    <rPh sb="1" eb="3">
      <t>オオサカ</t>
    </rPh>
    <rPh sb="11" eb="13">
      <t>トリクミ</t>
    </rPh>
    <rPh sb="13" eb="15">
      <t>ジュウジツ</t>
    </rPh>
    <phoneticPr fontId="3"/>
  </si>
  <si>
    <t>大学が有する優れた研究・技術シーズを対象とし、実証実験など実用化に向けた取組みを行う大学に対して、研究開発に要する材料費等の経費を1/2以内で補助する。</t>
    <phoneticPr fontId="3"/>
  </si>
  <si>
    <t>個別施設計画に基づく施設改修</t>
    <phoneticPr fontId="2"/>
  </si>
  <si>
    <t>産業経済振興基金積立金（産業振興）</t>
    <phoneticPr fontId="2"/>
  </si>
  <si>
    <t>産業経済振興基金積立金（商店街振興）</t>
    <phoneticPr fontId="2"/>
  </si>
  <si>
    <t>産業経済振興基金積立金（中小企業支援）</t>
    <rPh sb="12" eb="18">
      <t>チュウショウキギョウシエン</t>
    </rPh>
    <phoneticPr fontId="2"/>
  </si>
  <si>
    <r>
      <t>地方独立行政法人大阪市博物館機構が夜間開館を実施するにあたり</t>
    </r>
    <r>
      <rPr>
        <sz val="10"/>
        <color rgb="FF0070C0"/>
        <rFont val="ＭＳ Ｐゴシック"/>
        <family val="3"/>
        <charset val="128"/>
      </rPr>
      <t>、</t>
    </r>
    <r>
      <rPr>
        <sz val="10"/>
        <rFont val="ＭＳ Ｐゴシック"/>
        <family val="3"/>
        <charset val="128"/>
      </rPr>
      <t>業務に必要な財源を交付する。</t>
    </r>
    <phoneticPr fontId="3"/>
  </si>
  <si>
    <t>・中小企業の海外市場への挑戦を後押しするとともに、新たな海外展開機会を創出する。</t>
    <phoneticPr fontId="23"/>
  </si>
  <si>
    <t>・中小企業の海外市場への挑戦を後押しするため、海外マーケティング調査や国内の大規模展示会への出展支援等により、海外展開へ関心や意欲のある中小企業を発掘・育成するとともに、海外現地におけるビジネスイベントへの参加機会の提供等により、海外展開へのチャレンジを支援する。
・上記取組みに継続性を持たせるとともに、より実効性のある内容とするため、万博をきっかけに構築した各国政府機関等との連携の維持・深化を図る。</t>
    <phoneticPr fontId="2"/>
  </si>
  <si>
    <r>
      <t>万博を契機に</t>
    </r>
    <r>
      <rPr>
        <sz val="10"/>
        <rFont val="Calibri"/>
        <family val="3"/>
      </rPr>
      <t>MOU</t>
    </r>
    <r>
      <rPr>
        <sz val="10"/>
        <rFont val="ＭＳ Ｐゴシック"/>
        <family val="3"/>
        <charset val="128"/>
      </rPr>
      <t>等を締結して新たに構築した海外ネットワーク等の活用により、互いに強みを持つ分野を中心にビジネス交流を促進するとともに、文化事業等の海外ビジネス展開を支援する。</t>
    </r>
    <r>
      <rPr>
        <sz val="10"/>
        <rFont val="Calibri"/>
        <family val="3"/>
      </rPr>
      <t xml:space="preserve">
</t>
    </r>
    <r>
      <rPr>
        <sz val="10"/>
        <rFont val="ＭＳ Ｐゴシック"/>
        <family val="3"/>
        <charset val="128"/>
      </rPr>
      <t>・ビジネスミッション受入や現地訪問を通じて、国内外での商談会等を開催することにより、現地企業と在阪企業との交流を促進</t>
    </r>
    <r>
      <rPr>
        <sz val="10"/>
        <rFont val="Calibri"/>
        <family val="3"/>
      </rPr>
      <t xml:space="preserve">
</t>
    </r>
    <r>
      <rPr>
        <sz val="10"/>
        <rFont val="ＭＳ Ｐゴシック"/>
        <family val="3"/>
        <charset val="128"/>
      </rPr>
      <t>・大阪の文化事業等の海外ビジネス展開を促進するため、現地での公演会場選定の調整・広報協力のほか、海外公演に要する経費の一部を助成</t>
    </r>
    <phoneticPr fontId="3"/>
  </si>
  <si>
    <t>ミナミエリアを中心に宿泊施設や観光施設等で、スーツケースの不法投棄禁止や、適切な処分方法を多言語で案内する啓発を行う。</t>
    <rPh sb="33" eb="35">
      <t>キンシ</t>
    </rPh>
    <phoneticPr fontId="3"/>
  </si>
  <si>
    <t>博物館施設整備費補助金</t>
    <rPh sb="7" eb="8">
      <t>ヒ</t>
    </rPh>
    <phoneticPr fontId="2"/>
  </si>
  <si>
    <t>【大阪城天守閣事務費】
大阪城天守閣にかかる、学芸部門の事務を円滑に推進する。
【博物館支援担当事務費】
地方独立行政法人大阪市博物館機構による法人の各事業年度及び中期目標期間に係る業務の実績等に関する評価等を実施する。</t>
    <phoneticPr fontId="23"/>
  </si>
  <si>
    <t>【大阪城天守閣事務費】
・大阪城天守閣の普及業務等、学芸部門の博物館活動に関連する事務
・大阪城や豊臣時代等に関する調査研究ならびにその成果公表のための講師派遣等
【博物館支援担当事務費】
・大阪市地方独立行政法人大阪市博物館機構評価委員会の開催運営
・その他博物館支援担当事務の円滑な運営</t>
    <rPh sb="83" eb="90">
      <t>ハクブツカンシエンタントウ</t>
    </rPh>
    <rPh sb="90" eb="93">
      <t>ジムヒ</t>
    </rPh>
    <phoneticPr fontId="3"/>
  </si>
  <si>
    <t>博物館支援担当に係る事務費</t>
    <rPh sb="0" eb="7">
      <t>ハクブツカンシエンタントウ</t>
    </rPh>
    <phoneticPr fontId="2"/>
  </si>
  <si>
    <t>国内外から30,000人を超えるランナーが参加し、大阪の観光名所を駆け抜ける、国内最大級の都市型市民マラソンを開催する。多彩な関連イベントを開催するなど、ランナー以外の方々にも楽しんでいただき、地域の活性化、経済の活性化、観光施策の推進などにつなげる。
また、継続的かつ安定した事業実施を図るため、新たな実施運営主体を設立する。</t>
    <phoneticPr fontId="3"/>
  </si>
  <si>
    <t>商店街共同施設等整備支援事業</t>
    <phoneticPr fontId="2"/>
  </si>
  <si>
    <t xml:space="preserve">万博で披露された最先端技術等について、経済界・国・関西広域連合・大阪府・大阪市等で実装化を推進するための枠組みを設け、オール関西で大阪・関西が全国的に強みがある分野における実装化を加速させる。 </t>
    <rPh sb="8" eb="11">
      <t>サイセンタン</t>
    </rPh>
    <phoneticPr fontId="23"/>
  </si>
  <si>
    <t>関西が全国的に強みを有する分野を中心に、オール関西が一丸となり、万博で披露された技術等について、具体的な実装化に向けたプロジェクト型の支援を実施する。</t>
    <rPh sb="48" eb="51">
      <t>グタイテキ</t>
    </rPh>
    <rPh sb="56" eb="57">
      <t>ム</t>
    </rPh>
    <rPh sb="70" eb="72">
      <t>ジッシ</t>
    </rPh>
    <phoneticPr fontId="3"/>
  </si>
  <si>
    <t xml:space="preserve">・「空飛ぶクルマ」の商用運航実現に向けて、運航を支える基盤となる事業環境の整備に取り組み、「空飛ぶクルマ」関連事業者の市域での事業実施を支援する。
・機体の安全性等「空飛ぶクルマ」の魅力への訴求に繋がるよう、地域の理解獲得、認知度向上を図り、社会受容性を高めることで「空飛ぶクルマ」産業の振興を促進する。
・万博のレガシーともなる「空飛ぶクルマ」の社会実装に関連し、新たなものづくりやサービスの創出等により、持続的な大阪経済の成長をめざすとともに、都市交通、観光、救命救急や災害対応、地域の活性化など、幅広い分野での行政課題の解決に資することをめざす。
</t>
    <phoneticPr fontId="23"/>
  </si>
  <si>
    <t>卸売市場の建設に伴う資本費の増嵩に対処するため、企業債の利子支払額の一部について一般会計から中央卸売市場事業会計へ繰り出すものである。</t>
    <rPh sb="30" eb="32">
      <t>シハラ</t>
    </rPh>
    <phoneticPr fontId="23"/>
  </si>
  <si>
    <t>卸売市場の建設に伴う資本費の増嵩に対処するため、企業債の元金償還金の一部について一般会計から中央卸売市場事業会計へ繰り出すものである。</t>
    <rPh sb="32" eb="33">
      <t>キン</t>
    </rPh>
    <phoneticPr fontId="2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</si>
</sst>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quot;△ &quot;#,##0"/>
    <numFmt numFmtId="177" formatCode="\(#,##0\);\(&quot;△ &quot;#,##0\)"/>
  </numFmts>
  <fonts count="28">
    <font>
      <sz val="11"/>
      <color theme="1"/>
      <name val="ＭＳ Ｐゴシック"/>
      <family val="2"/>
      <charset val="128"/>
    </font>
    <font>
      <sz val="11"/>
      <name val="ＭＳ Ｐゴシック"/>
      <family val="3"/>
      <charset val="128"/>
    </font>
    <font>
      <sz val="6"/>
      <name val="ＭＳ Ｐゴシック"/>
      <family val="2"/>
      <charset val="128"/>
    </font>
    <font>
      <sz val="6"/>
      <name val="ＭＳ Ｐゴシック"/>
      <family val="3"/>
      <charset val="128"/>
    </font>
    <font>
      <sz val="10.5"/>
      <name val="ＭＳ Ｐゴシック"/>
      <family val="3"/>
      <charset val="128"/>
    </font>
    <font>
      <sz val="10.5"/>
      <name val="明朝体"/>
      <family val="3"/>
      <charset val="128"/>
    </font>
    <font>
      <sz val="6"/>
      <name val="明朝体"/>
      <family val="3"/>
      <charset val="128"/>
    </font>
    <font>
      <sz val="11"/>
      <color theme="1"/>
      <name val="游ゴシック"/>
      <family val="2"/>
      <scheme val="minor"/>
    </font>
    <font>
      <sz val="10"/>
      <name val="ＭＳ Ｐゴシック"/>
      <family val="3"/>
      <charset val="128"/>
    </font>
    <font>
      <sz val="12"/>
      <color theme="1"/>
      <name val="ＭＳ Ｐゴシック"/>
      <family val="3"/>
      <charset val="128"/>
    </font>
    <font>
      <sz val="10"/>
      <color theme="1"/>
      <name val="ＭＳ Ｐゴシック"/>
      <family val="3"/>
      <charset val="128"/>
    </font>
    <font>
      <sz val="9"/>
      <color theme="1"/>
      <name val="ＭＳ Ｐゴシック"/>
      <family val="3"/>
      <charset val="128"/>
    </font>
    <font>
      <u/>
      <sz val="10.5"/>
      <color theme="1"/>
      <name val="ＭＳ Ｐゴシック"/>
      <family val="3"/>
      <charset val="128"/>
    </font>
    <font>
      <u/>
      <sz val="10.5"/>
      <color theme="1"/>
      <name val="游ゴシック"/>
      <family val="2"/>
      <scheme val="minor"/>
    </font>
    <font>
      <u/>
      <sz val="10"/>
      <name val="ＭＳ Ｐゴシック"/>
      <family val="3"/>
      <charset val="128"/>
    </font>
    <font>
      <u/>
      <sz val="10"/>
      <color theme="1"/>
      <name val="ＭＳ Ｐゴシック"/>
      <family val="3"/>
      <charset val="128"/>
    </font>
    <font>
      <u/>
      <sz val="10"/>
      <color theme="10"/>
      <name val="ＭＳ Ｐゴシック"/>
      <family val="2"/>
      <charset val="128"/>
    </font>
    <font>
      <sz val="9"/>
      <name val="ＭＳ Ｐゴシック"/>
      <family val="3"/>
      <charset val="128"/>
    </font>
    <font>
      <b/>
      <sz val="16"/>
      <name val="ＭＳ Ｐゴシック"/>
      <family val="3"/>
      <charset val="128"/>
    </font>
    <font>
      <u/>
      <sz val="10.5"/>
      <name val="ＭＳ Ｐゴシック"/>
      <family val="3"/>
      <charset val="128"/>
    </font>
    <font>
      <u/>
      <sz val="11"/>
      <color theme="1"/>
      <name val="游ゴシック"/>
      <family val="2"/>
      <scheme val="minor"/>
    </font>
    <font>
      <sz val="10"/>
      <color theme="0"/>
      <name val="ＭＳ Ｐゴシック"/>
      <family val="3"/>
      <charset val="128"/>
    </font>
    <font>
      <sz val="12"/>
      <name val="ＭＳ Ｐゴシック"/>
      <family val="3"/>
      <charset val="128"/>
    </font>
    <font>
      <sz val="6"/>
      <name val="游ゴシック"/>
      <family val="3"/>
      <charset val="128"/>
      <scheme val="minor"/>
    </font>
    <font>
      <sz val="8"/>
      <name val="ＭＳ Ｐゴシック"/>
      <family val="3"/>
      <charset val="128"/>
    </font>
    <font>
      <u/>
      <sz val="10"/>
      <color rgb="FF0070C0"/>
      <name val="ＭＳ Ｐゴシック"/>
      <family val="3"/>
      <charset val="128"/>
    </font>
    <font>
      <sz val="10"/>
      <color rgb="FF0070C0"/>
      <name val="ＭＳ Ｐゴシック"/>
      <family val="3"/>
      <charset val="128"/>
    </font>
    <font>
      <sz val="10"/>
      <name val="Calibri"/>
      <family val="3"/>
    </font>
  </fonts>
  <fills count="6">
    <fill>
      <patternFill patternType="none"/>
    </fill>
    <fill>
      <patternFill patternType="gray125"/>
    </fill>
    <fill>
      <patternFill patternType="solid">
        <fgColor rgb="FFA6A6A6"/>
        <bgColor indexed="64"/>
      </patternFill>
    </fill>
    <fill>
      <patternFill patternType="solid">
        <fgColor theme="0" tint="-0.34998626667073579"/>
        <bgColor indexed="64"/>
      </patternFill>
    </fill>
    <fill>
      <patternFill patternType="solid">
        <fgColor rgb="FFD9D9D9"/>
        <bgColor indexed="64"/>
      </patternFill>
    </fill>
    <fill>
      <patternFill patternType="solid">
        <fgColor theme="0" tint="-0.14999847407452621"/>
        <bgColor indexed="64"/>
      </patternFill>
    </fill>
  </fills>
  <borders count="43">
    <border>
      <left/>
      <right/>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s>
  <cellStyleXfs count="7">
    <xf numFmtId="0" fontId="0" fillId="0" borderId="0">
      <alignment vertical="center"/>
    </xf>
    <xf numFmtId="0" fontId="1" fillId="0" borderId="0"/>
    <xf numFmtId="0" fontId="7" fillId="0" borderId="0"/>
    <xf numFmtId="0" fontId="5" fillId="0" borderId="0"/>
    <xf numFmtId="0" fontId="1" fillId="0" borderId="0"/>
    <xf numFmtId="0" fontId="16" fillId="0" borderId="0" applyNumberFormat="0" applyFill="0" applyBorder="0" applyAlignment="0" applyProtection="0">
      <alignment vertical="center"/>
    </xf>
    <xf numFmtId="0" fontId="5" fillId="0" borderId="0"/>
  </cellStyleXfs>
  <cellXfs count="153">
    <xf numFmtId="0" fontId="0" fillId="0" borderId="0" xfId="0">
      <alignment vertical="center"/>
    </xf>
    <xf numFmtId="0" fontId="18" fillId="0" borderId="0" xfId="1" applyFont="1"/>
    <xf numFmtId="0" fontId="4" fillId="0" borderId="0" xfId="1" applyFont="1"/>
    <xf numFmtId="0" fontId="4" fillId="0" borderId="0" xfId="6" applyFont="1" applyAlignment="1">
      <alignment horizontal="right" vertical="center"/>
    </xf>
    <xf numFmtId="0" fontId="4" fillId="0" borderId="0" xfId="1" applyFont="1" applyAlignment="1">
      <alignment horizontal="right"/>
    </xf>
    <xf numFmtId="0" fontId="19" fillId="0" borderId="0" xfId="6" applyFont="1" applyAlignment="1">
      <alignment horizontal="left" vertical="center"/>
    </xf>
    <xf numFmtId="0" fontId="21" fillId="0" borderId="0" xfId="3" applyFont="1" applyAlignment="1">
      <alignment horizontal="center" vertical="center"/>
    </xf>
    <xf numFmtId="0" fontId="4" fillId="0" borderId="29" xfId="1" applyFont="1" applyBorder="1" applyAlignment="1">
      <alignment horizontal="left" vertical="center"/>
    </xf>
    <xf numFmtId="0" fontId="4" fillId="0" borderId="0" xfId="1" applyFont="1" applyAlignment="1">
      <alignment horizontal="left" vertical="center"/>
    </xf>
    <xf numFmtId="0" fontId="22" fillId="0" borderId="0" xfId="1" applyFont="1" applyAlignment="1">
      <alignment vertical="center"/>
    </xf>
    <xf numFmtId="0" fontId="22" fillId="0" borderId="0" xfId="1" applyFont="1" applyAlignment="1">
      <alignment horizontal="left" vertical="center"/>
    </xf>
    <xf numFmtId="0" fontId="1" fillId="0" borderId="0" xfId="1" applyAlignment="1">
      <alignment horizontal="left" vertical="center"/>
    </xf>
    <xf numFmtId="0" fontId="4" fillId="0" borderId="30" xfId="1" applyFont="1" applyBorder="1" applyAlignment="1">
      <alignment horizontal="left" vertical="center"/>
    </xf>
    <xf numFmtId="0" fontId="22" fillId="0" borderId="29" xfId="1" applyFont="1" applyBorder="1" applyAlignment="1">
      <alignment vertical="center"/>
    </xf>
    <xf numFmtId="0" fontId="22" fillId="0" borderId="29" xfId="1" applyFont="1" applyBorder="1" applyAlignment="1">
      <alignment horizontal="left" vertical="center"/>
    </xf>
    <xf numFmtId="0" fontId="22" fillId="0" borderId="1" xfId="1" applyFont="1" applyBorder="1" applyAlignment="1">
      <alignment horizontal="left" vertical="center"/>
    </xf>
    <xf numFmtId="0" fontId="1" fillId="0" borderId="0" xfId="1"/>
    <xf numFmtId="0" fontId="4" fillId="0" borderId="0" xfId="1" applyFont="1" applyAlignment="1">
      <alignment vertical="center" wrapText="1"/>
    </xf>
    <xf numFmtId="0" fontId="22" fillId="0" borderId="2" xfId="1" applyFont="1" applyBorder="1" applyAlignment="1">
      <alignment vertical="top" wrapText="1"/>
    </xf>
    <xf numFmtId="0" fontId="22" fillId="0" borderId="3" xfId="1" applyFont="1" applyBorder="1" applyAlignment="1">
      <alignment vertical="top" wrapText="1"/>
    </xf>
    <xf numFmtId="0" fontId="22" fillId="0" borderId="4" xfId="1" applyFont="1" applyBorder="1" applyAlignment="1">
      <alignment vertical="top" wrapText="1"/>
    </xf>
    <xf numFmtId="0" fontId="4" fillId="0" borderId="0" xfId="6" applyFont="1" applyAlignment="1">
      <alignment vertical="center"/>
    </xf>
    <xf numFmtId="0" fontId="24" fillId="0" borderId="0" xfId="1" applyFont="1" applyAlignment="1">
      <alignment horizontal="right" vertical="center"/>
    </xf>
    <xf numFmtId="0" fontId="1" fillId="0" borderId="0" xfId="1" applyAlignment="1">
      <alignment vertical="center"/>
    </xf>
    <xf numFmtId="0" fontId="4" fillId="0" borderId="0" xfId="1" applyFont="1" applyAlignment="1">
      <alignment vertical="center"/>
    </xf>
    <xf numFmtId="0" fontId="22" fillId="0" borderId="33" xfId="1" applyFont="1" applyBorder="1" applyAlignment="1">
      <alignment vertical="center"/>
    </xf>
    <xf numFmtId="176" fontId="22" fillId="0" borderId="36" xfId="1" applyNumberFormat="1" applyFont="1" applyBorder="1" applyAlignment="1">
      <alignment horizontal="center" vertical="center"/>
    </xf>
    <xf numFmtId="0" fontId="1" fillId="0" borderId="34" xfId="1" applyBorder="1" applyAlignment="1">
      <alignment horizontal="center" vertical="center"/>
    </xf>
    <xf numFmtId="0" fontId="1" fillId="0" borderId="37" xfId="1" applyBorder="1" applyAlignment="1">
      <alignment horizontal="center" vertical="center"/>
    </xf>
    <xf numFmtId="0" fontId="9" fillId="0" borderId="0" xfId="3" applyFont="1" applyFill="1" applyAlignment="1">
      <alignment vertical="center"/>
    </xf>
    <xf numFmtId="0" fontId="10" fillId="0" borderId="0" xfId="3" applyFont="1" applyFill="1" applyAlignment="1">
      <alignment vertical="center"/>
    </xf>
    <xf numFmtId="0" fontId="8" fillId="0" borderId="0" xfId="3" applyFont="1" applyFill="1" applyAlignment="1">
      <alignment horizontal="center" vertical="center"/>
    </xf>
    <xf numFmtId="0" fontId="10" fillId="0" borderId="0" xfId="4" applyFont="1" applyFill="1" applyAlignment="1">
      <alignment horizontal="right" vertical="center"/>
    </xf>
    <xf numFmtId="0" fontId="11" fillId="0" borderId="0" xfId="3" applyFont="1" applyFill="1" applyAlignment="1">
      <alignment vertical="center"/>
    </xf>
    <xf numFmtId="0" fontId="12" fillId="0" borderId="0" xfId="3" applyFont="1" applyFill="1" applyAlignment="1">
      <alignment vertical="center"/>
    </xf>
    <xf numFmtId="0" fontId="12" fillId="0" borderId="0" xfId="3" applyFont="1" applyFill="1" applyAlignment="1">
      <alignment vertical="center" shrinkToFit="1"/>
    </xf>
    <xf numFmtId="0" fontId="14" fillId="0" borderId="0" xfId="3" applyFont="1" applyFill="1" applyAlignment="1">
      <alignment horizontal="left" vertical="center"/>
    </xf>
    <xf numFmtId="0" fontId="15" fillId="0" borderId="0" xfId="3" applyFont="1" applyFill="1" applyAlignment="1">
      <alignment horizontal="left" vertical="center"/>
    </xf>
    <xf numFmtId="0" fontId="8" fillId="0" borderId="0" xfId="3" applyFont="1" applyFill="1" applyAlignment="1">
      <alignment vertical="center"/>
    </xf>
    <xf numFmtId="0" fontId="8" fillId="0" borderId="0" xfId="3" applyFont="1" applyFill="1" applyAlignment="1">
      <alignment horizontal="right" vertical="center" wrapText="1"/>
    </xf>
    <xf numFmtId="0" fontId="17" fillId="0" borderId="0" xfId="3" applyFont="1" applyFill="1" applyAlignment="1">
      <alignment horizontal="right" vertical="center"/>
    </xf>
    <xf numFmtId="0" fontId="17" fillId="0" borderId="0" xfId="3" applyFont="1" applyFill="1" applyAlignment="1">
      <alignment vertical="center"/>
    </xf>
    <xf numFmtId="0" fontId="8" fillId="0" borderId="12" xfId="3" applyFont="1" applyFill="1" applyBorder="1" applyAlignment="1">
      <alignment horizontal="center" vertical="center"/>
    </xf>
    <xf numFmtId="0" fontId="8" fillId="0" borderId="5" xfId="3" applyFont="1" applyFill="1" applyBorder="1" applyAlignment="1">
      <alignment horizontal="center" vertical="center"/>
    </xf>
    <xf numFmtId="0" fontId="8" fillId="0" borderId="13" xfId="3" applyFont="1" applyFill="1" applyBorder="1" applyAlignment="1">
      <alignment horizontal="center" vertical="center"/>
    </xf>
    <xf numFmtId="0" fontId="8" fillId="0" borderId="14" xfId="3" applyFont="1" applyFill="1" applyBorder="1" applyAlignment="1">
      <alignment horizontal="center" vertical="center"/>
    </xf>
    <xf numFmtId="0" fontId="8" fillId="0" borderId="9" xfId="3" applyFont="1" applyFill="1" applyBorder="1" applyAlignment="1">
      <alignment horizontal="center" vertical="center"/>
    </xf>
    <xf numFmtId="0" fontId="8" fillId="0" borderId="15" xfId="3" applyFont="1" applyFill="1" applyBorder="1" applyAlignment="1">
      <alignment horizontal="center" vertical="center"/>
    </xf>
    <xf numFmtId="176" fontId="4" fillId="0" borderId="17" xfId="3" applyNumberFormat="1" applyFont="1" applyFill="1" applyBorder="1" applyAlignment="1">
      <alignment vertical="center" shrinkToFit="1"/>
    </xf>
    <xf numFmtId="176" fontId="4" fillId="0" borderId="19" xfId="3" applyNumberFormat="1" applyFont="1" applyFill="1" applyBorder="1" applyAlignment="1">
      <alignment vertical="center" shrinkToFit="1"/>
    </xf>
    <xf numFmtId="177" fontId="4" fillId="0" borderId="15" xfId="3" applyNumberFormat="1" applyFont="1" applyFill="1" applyBorder="1" applyAlignment="1">
      <alignment vertical="center" shrinkToFit="1"/>
    </xf>
    <xf numFmtId="177" fontId="4" fillId="0" borderId="11" xfId="3" applyNumberFormat="1" applyFont="1" applyFill="1" applyBorder="1" applyAlignment="1">
      <alignment vertical="center" shrinkToFit="1"/>
    </xf>
    <xf numFmtId="176" fontId="4" fillId="0" borderId="17" xfId="3" applyNumberFormat="1" applyFont="1" applyFill="1" applyBorder="1" applyAlignment="1">
      <alignment horizontal="right" vertical="center" shrinkToFit="1"/>
    </xf>
    <xf numFmtId="176" fontId="4" fillId="0" borderId="19" xfId="3" applyNumberFormat="1" applyFont="1" applyFill="1" applyBorder="1" applyAlignment="1">
      <alignment horizontal="right" vertical="center" shrinkToFit="1"/>
    </xf>
    <xf numFmtId="177" fontId="4" fillId="0" borderId="24" xfId="3" applyNumberFormat="1" applyFont="1" applyFill="1" applyBorder="1" applyAlignment="1">
      <alignment vertical="center" shrinkToFit="1"/>
    </xf>
    <xf numFmtId="177" fontId="4" fillId="0" borderId="4" xfId="3" applyNumberFormat="1" applyFont="1" applyFill="1" applyBorder="1" applyAlignment="1">
      <alignment vertical="center" shrinkToFit="1"/>
    </xf>
    <xf numFmtId="0" fontId="10" fillId="0" borderId="0" xfId="3" applyFont="1" applyFill="1" applyAlignment="1">
      <alignment horizontal="center" vertical="center"/>
    </xf>
    <xf numFmtId="0" fontId="8" fillId="0" borderId="20" xfId="3" applyFont="1" applyFill="1" applyBorder="1" applyAlignment="1">
      <alignment horizontal="center" vertical="center" shrinkToFit="1"/>
    </xf>
    <xf numFmtId="0" fontId="8" fillId="0" borderId="21" xfId="3" applyFont="1" applyFill="1" applyBorder="1" applyAlignment="1">
      <alignment horizontal="center" vertical="center" shrinkToFit="1"/>
    </xf>
    <xf numFmtId="0" fontId="8" fillId="0" borderId="22" xfId="3" applyFont="1" applyFill="1" applyBorder="1" applyAlignment="1">
      <alignment horizontal="center" vertical="center" shrinkToFit="1"/>
    </xf>
    <xf numFmtId="0" fontId="8" fillId="0" borderId="7" xfId="3" applyFont="1" applyFill="1" applyBorder="1" applyAlignment="1">
      <alignment horizontal="center" vertical="center" shrinkToFit="1"/>
    </xf>
    <xf numFmtId="0" fontId="8" fillId="0" borderId="8" xfId="3" applyFont="1" applyFill="1" applyBorder="1" applyAlignment="1">
      <alignment horizontal="center" vertical="center" shrinkToFit="1"/>
    </xf>
    <xf numFmtId="0" fontId="8" fillId="0" borderId="9" xfId="3" applyFont="1" applyFill="1" applyBorder="1" applyAlignment="1">
      <alignment horizontal="center" vertical="center" shrinkToFit="1"/>
    </xf>
    <xf numFmtId="0" fontId="8" fillId="0" borderId="18" xfId="3" applyFont="1" applyFill="1" applyBorder="1" applyAlignment="1">
      <alignment horizontal="center" vertical="center"/>
    </xf>
    <xf numFmtId="0" fontId="8" fillId="0" borderId="10" xfId="3" applyFont="1" applyFill="1" applyBorder="1" applyAlignment="1">
      <alignment horizontal="center" vertical="center"/>
    </xf>
    <xf numFmtId="0" fontId="8" fillId="0" borderId="20" xfId="3" applyFont="1" applyFill="1" applyBorder="1" applyAlignment="1">
      <alignment horizontal="center" vertical="center"/>
    </xf>
    <xf numFmtId="0" fontId="8" fillId="0" borderId="21" xfId="3" applyFont="1" applyFill="1" applyBorder="1" applyAlignment="1">
      <alignment horizontal="center" vertical="center"/>
    </xf>
    <xf numFmtId="0" fontId="8" fillId="0" borderId="22" xfId="3" applyFont="1" applyFill="1" applyBorder="1" applyAlignment="1">
      <alignment horizontal="center" vertical="center"/>
    </xf>
    <xf numFmtId="0" fontId="8" fillId="0" borderId="2" xfId="3" applyFont="1" applyFill="1" applyBorder="1" applyAlignment="1">
      <alignment horizontal="center" vertical="center"/>
    </xf>
    <xf numFmtId="0" fontId="8" fillId="0" borderId="3" xfId="3" applyFont="1" applyFill="1" applyBorder="1" applyAlignment="1">
      <alignment horizontal="center" vertical="center"/>
    </xf>
    <xf numFmtId="0" fontId="8" fillId="0" borderId="23" xfId="3" applyFont="1" applyFill="1" applyBorder="1" applyAlignment="1">
      <alignment horizontal="center" vertical="center"/>
    </xf>
    <xf numFmtId="0" fontId="8" fillId="0" borderId="25" xfId="3" applyFont="1" applyFill="1" applyBorder="1" applyAlignment="1">
      <alignment horizontal="center" vertical="center"/>
    </xf>
    <xf numFmtId="176" fontId="8" fillId="0" borderId="16" xfId="3" applyNumberFormat="1" applyFont="1" applyFill="1" applyBorder="1" applyAlignment="1">
      <alignment horizontal="center" vertical="center" wrapText="1"/>
    </xf>
    <xf numFmtId="176" fontId="8" fillId="0" borderId="14" xfId="3" applyNumberFormat="1" applyFont="1" applyFill="1" applyBorder="1" applyAlignment="1">
      <alignment horizontal="center" vertical="center" wrapText="1"/>
    </xf>
    <xf numFmtId="49" fontId="8" fillId="0" borderId="17" xfId="3" quotePrefix="1" applyNumberFormat="1" applyFont="1" applyFill="1" applyBorder="1" applyAlignment="1">
      <alignment horizontal="center" vertical="center"/>
    </xf>
    <xf numFmtId="49" fontId="8" fillId="0" borderId="15" xfId="3" applyNumberFormat="1" applyFont="1" applyFill="1" applyBorder="1" applyAlignment="1">
      <alignment horizontal="center" vertical="center"/>
    </xf>
    <xf numFmtId="0" fontId="25" fillId="0" borderId="17" xfId="5" applyFont="1" applyFill="1" applyBorder="1" applyAlignment="1">
      <alignment horizontal="left" vertical="center" wrapText="1"/>
    </xf>
    <xf numFmtId="0" fontId="25" fillId="0" borderId="15" xfId="3" applyFont="1" applyFill="1" applyBorder="1" applyAlignment="1">
      <alignment horizontal="left" vertical="center" wrapText="1"/>
    </xf>
    <xf numFmtId="176" fontId="8" fillId="0" borderId="17" xfId="3" applyNumberFormat="1" applyFont="1" applyFill="1" applyBorder="1" applyAlignment="1">
      <alignment horizontal="center" vertical="center" wrapText="1"/>
    </xf>
    <xf numFmtId="176" fontId="8" fillId="0" borderId="15" xfId="3" applyNumberFormat="1" applyFont="1" applyFill="1" applyBorder="1" applyAlignment="1">
      <alignment horizontal="center" vertical="center" wrapText="1"/>
    </xf>
    <xf numFmtId="176" fontId="8" fillId="0" borderId="17" xfId="3" applyNumberFormat="1" applyFont="1" applyFill="1" applyBorder="1" applyAlignment="1">
      <alignment horizontal="left" vertical="center" wrapText="1"/>
    </xf>
    <xf numFmtId="176" fontId="8" fillId="0" borderId="15" xfId="3" applyNumberFormat="1" applyFont="1" applyFill="1" applyBorder="1" applyAlignment="1">
      <alignment horizontal="left" vertical="center" wrapText="1"/>
    </xf>
    <xf numFmtId="0" fontId="25" fillId="0" borderId="17" xfId="5" applyFont="1" applyFill="1" applyBorder="1" applyAlignment="1">
      <alignment horizontal="left" vertical="center" wrapText="1" shrinkToFit="1"/>
    </xf>
    <xf numFmtId="0" fontId="25" fillId="0" borderId="15" xfId="3" applyFont="1" applyFill="1" applyBorder="1" applyAlignment="1">
      <alignment horizontal="left" vertical="center" wrapText="1" shrinkToFit="1"/>
    </xf>
    <xf numFmtId="0" fontId="12" fillId="0" borderId="0" xfId="3" applyFont="1" applyFill="1" applyAlignment="1">
      <alignment horizontal="right" vertical="center" shrinkToFit="1"/>
    </xf>
    <xf numFmtId="0" fontId="13" fillId="0" borderId="0" xfId="2" applyFont="1" applyFill="1" applyAlignment="1">
      <alignment horizontal="right" vertical="center" shrinkToFit="1"/>
    </xf>
    <xf numFmtId="0" fontId="17" fillId="0" borderId="3" xfId="3" applyFont="1" applyFill="1" applyBorder="1" applyAlignment="1">
      <alignment horizontal="right" vertical="center" wrapText="1"/>
    </xf>
    <xf numFmtId="0" fontId="8" fillId="0" borderId="13" xfId="3" applyFont="1" applyFill="1" applyBorder="1" applyAlignment="1">
      <alignment horizontal="center" vertical="center"/>
    </xf>
    <xf numFmtId="0" fontId="8" fillId="0" borderId="15" xfId="3" applyFont="1" applyFill="1" applyBorder="1" applyAlignment="1">
      <alignment horizontal="center" vertical="center"/>
    </xf>
    <xf numFmtId="0" fontId="8" fillId="0" borderId="13" xfId="3" applyFont="1" applyFill="1" applyBorder="1" applyAlignment="1">
      <alignment horizontal="center" vertical="center" wrapText="1"/>
    </xf>
    <xf numFmtId="0" fontId="8" fillId="0" borderId="6" xfId="3" applyFont="1" applyFill="1" applyBorder="1" applyAlignment="1">
      <alignment horizontal="center" vertical="center"/>
    </xf>
    <xf numFmtId="0" fontId="8" fillId="0" borderId="1" xfId="3" applyFont="1" applyFill="1" applyBorder="1" applyAlignment="1">
      <alignment horizontal="center" vertical="center"/>
    </xf>
    <xf numFmtId="0" fontId="8" fillId="0" borderId="11" xfId="3" applyFont="1" applyFill="1" applyBorder="1" applyAlignment="1">
      <alignment horizontal="center" vertical="center"/>
    </xf>
    <xf numFmtId="176" fontId="22" fillId="0" borderId="36" xfId="1" applyNumberFormat="1" applyFont="1" applyBorder="1" applyAlignment="1">
      <alignment horizontal="right" vertical="center"/>
    </xf>
    <xf numFmtId="176" fontId="22" fillId="0" borderId="34" xfId="1" applyNumberFormat="1" applyFont="1" applyBorder="1" applyAlignment="1">
      <alignment horizontal="right" vertical="center"/>
    </xf>
    <xf numFmtId="176" fontId="22" fillId="0" borderId="35" xfId="1" applyNumberFormat="1" applyFont="1" applyBorder="1" applyAlignment="1">
      <alignment horizontal="right" vertical="center"/>
    </xf>
    <xf numFmtId="0" fontId="22" fillId="2" borderId="30" xfId="1" applyFont="1" applyFill="1" applyBorder="1" applyAlignment="1">
      <alignment horizontal="center" vertical="center"/>
    </xf>
    <xf numFmtId="0" fontId="1" fillId="3" borderId="29" xfId="1" applyFill="1" applyBorder="1" applyAlignment="1">
      <alignment horizontal="center" vertical="center"/>
    </xf>
    <xf numFmtId="0" fontId="1" fillId="3" borderId="5" xfId="1" applyFill="1" applyBorder="1" applyAlignment="1">
      <alignment horizontal="center" vertical="center"/>
    </xf>
    <xf numFmtId="0" fontId="1" fillId="3" borderId="7" xfId="1" applyFill="1" applyBorder="1" applyAlignment="1">
      <alignment horizontal="center" vertical="center"/>
    </xf>
    <xf numFmtId="0" fontId="1" fillId="3" borderId="8" xfId="1" applyFill="1" applyBorder="1" applyAlignment="1">
      <alignment horizontal="center" vertical="center"/>
    </xf>
    <xf numFmtId="0" fontId="1" fillId="3" borderId="9" xfId="1" applyFill="1" applyBorder="1" applyAlignment="1">
      <alignment horizontal="center" vertical="center"/>
    </xf>
    <xf numFmtId="176" fontId="22" fillId="2" borderId="6" xfId="1" applyNumberFormat="1" applyFont="1" applyFill="1" applyBorder="1" applyAlignment="1">
      <alignment horizontal="center" vertical="center"/>
    </xf>
    <xf numFmtId="0" fontId="1" fillId="3" borderId="10" xfId="1" applyFill="1" applyBorder="1" applyAlignment="1">
      <alignment horizontal="center" vertical="center"/>
    </xf>
    <xf numFmtId="0" fontId="1" fillId="3" borderId="1" xfId="1" applyFill="1" applyBorder="1" applyAlignment="1">
      <alignment horizontal="center" vertical="center"/>
    </xf>
    <xf numFmtId="0" fontId="1" fillId="3" borderId="11" xfId="1" applyFill="1" applyBorder="1" applyAlignment="1">
      <alignment horizontal="center" vertical="center"/>
    </xf>
    <xf numFmtId="0" fontId="22" fillId="0" borderId="34" xfId="1" applyFont="1" applyBorder="1" applyAlignment="1">
      <alignment vertical="center" shrinkToFit="1"/>
    </xf>
    <xf numFmtId="0" fontId="0" fillId="0" borderId="34" xfId="0" applyBorder="1" applyAlignment="1">
      <alignment vertical="center" shrinkToFit="1"/>
    </xf>
    <xf numFmtId="0" fontId="0" fillId="0" borderId="35" xfId="0" applyBorder="1" applyAlignment="1">
      <alignment vertical="center" shrinkToFit="1"/>
    </xf>
    <xf numFmtId="176" fontId="22" fillId="0" borderId="36" xfId="1" applyNumberFormat="1" applyFont="1" applyBorder="1" applyAlignment="1">
      <alignment vertical="center"/>
    </xf>
    <xf numFmtId="0" fontId="1" fillId="0" borderId="34" xfId="1" applyBorder="1" applyAlignment="1">
      <alignment vertical="center"/>
    </xf>
    <xf numFmtId="0" fontId="1" fillId="0" borderId="35" xfId="1" applyBorder="1" applyAlignment="1">
      <alignment vertical="center"/>
    </xf>
    <xf numFmtId="176" fontId="22" fillId="0" borderId="36" xfId="1" applyNumberFormat="1" applyFont="1" applyBorder="1" applyAlignment="1">
      <alignment horizontal="center" vertical="center"/>
    </xf>
    <xf numFmtId="0" fontId="1" fillId="0" borderId="34" xfId="1" applyBorder="1" applyAlignment="1">
      <alignment horizontal="center" vertical="center"/>
    </xf>
    <xf numFmtId="0" fontId="1" fillId="0" borderId="37" xfId="1" applyBorder="1" applyAlignment="1">
      <alignment horizontal="center" vertical="center"/>
    </xf>
    <xf numFmtId="0" fontId="22" fillId="4" borderId="38" xfId="1" applyFont="1" applyFill="1" applyBorder="1" applyAlignment="1">
      <alignment horizontal="center" vertical="center"/>
    </xf>
    <xf numFmtId="0" fontId="1" fillId="5" borderId="39" xfId="1" applyFill="1" applyBorder="1" applyAlignment="1">
      <alignment horizontal="center" vertical="center"/>
    </xf>
    <xf numFmtId="0" fontId="1" fillId="5" borderId="40" xfId="1" applyFill="1" applyBorder="1" applyAlignment="1">
      <alignment horizontal="center" vertical="center"/>
    </xf>
    <xf numFmtId="176" fontId="22" fillId="4" borderId="41" xfId="1" applyNumberFormat="1" applyFont="1" applyFill="1" applyBorder="1" applyAlignment="1">
      <alignment vertical="center" shrinkToFit="1"/>
    </xf>
    <xf numFmtId="0" fontId="1" fillId="5" borderId="39" xfId="1" applyFill="1" applyBorder="1" applyAlignment="1">
      <alignment vertical="center" shrinkToFit="1"/>
    </xf>
    <xf numFmtId="0" fontId="1" fillId="5" borderId="40" xfId="1" applyFill="1" applyBorder="1" applyAlignment="1">
      <alignment vertical="center" shrinkToFit="1"/>
    </xf>
    <xf numFmtId="176" fontId="22" fillId="4" borderId="41" xfId="1" applyNumberFormat="1" applyFont="1" applyFill="1" applyBorder="1" applyAlignment="1">
      <alignment vertical="center"/>
    </xf>
    <xf numFmtId="0" fontId="1" fillId="5" borderId="39" xfId="1" applyFill="1" applyBorder="1" applyAlignment="1">
      <alignment vertical="center"/>
    </xf>
    <xf numFmtId="0" fontId="1" fillId="5" borderId="42" xfId="1" applyFill="1" applyBorder="1" applyAlignment="1">
      <alignment vertical="center"/>
    </xf>
    <xf numFmtId="0" fontId="19" fillId="0" borderId="0" xfId="1" applyFont="1" applyAlignment="1">
      <alignment horizontal="right" shrinkToFit="1"/>
    </xf>
    <xf numFmtId="0" fontId="20" fillId="0" borderId="0" xfId="0" applyFont="1" applyAlignment="1">
      <alignment horizontal="right" shrinkToFit="1"/>
    </xf>
    <xf numFmtId="0" fontId="22" fillId="2" borderId="26" xfId="1" applyFont="1" applyFill="1" applyBorder="1" applyAlignment="1">
      <alignment horizontal="center" vertical="center"/>
    </xf>
    <xf numFmtId="0" fontId="22" fillId="3" borderId="27" xfId="1" applyFont="1" applyFill="1" applyBorder="1" applyAlignment="1">
      <alignment horizontal="center" vertical="center"/>
    </xf>
    <xf numFmtId="0" fontId="22" fillId="0" borderId="26" xfId="1" applyFont="1" applyBorder="1" applyAlignment="1">
      <alignment horizontal="left" vertical="center" shrinkToFit="1"/>
    </xf>
    <xf numFmtId="0" fontId="22" fillId="0" borderId="27" xfId="1" applyFont="1" applyBorder="1" applyAlignment="1">
      <alignment horizontal="left" vertical="center" shrinkToFit="1"/>
    </xf>
    <xf numFmtId="0" fontId="22" fillId="0" borderId="28" xfId="1" applyFont="1" applyBorder="1" applyAlignment="1">
      <alignment horizontal="left" vertical="center" shrinkToFit="1"/>
    </xf>
    <xf numFmtId="0" fontId="8" fillId="0" borderId="31" xfId="1" applyFont="1" applyFill="1" applyBorder="1" applyAlignment="1">
      <alignment horizontal="left" vertical="top" wrapText="1"/>
    </xf>
    <xf numFmtId="0" fontId="8" fillId="0" borderId="0" xfId="1" applyFont="1" applyFill="1" applyAlignment="1">
      <alignment horizontal="left" vertical="top" wrapText="1"/>
    </xf>
    <xf numFmtId="0" fontId="8" fillId="0" borderId="32" xfId="1" applyFont="1" applyFill="1" applyBorder="1" applyAlignment="1">
      <alignment horizontal="left" vertical="top" wrapText="1"/>
    </xf>
    <xf numFmtId="0" fontId="8" fillId="0" borderId="31" xfId="1" applyFont="1" applyBorder="1" applyAlignment="1">
      <alignment horizontal="left" vertical="top" wrapText="1"/>
    </xf>
    <xf numFmtId="0" fontId="8" fillId="0" borderId="0" xfId="1" applyFont="1" applyAlignment="1">
      <alignment horizontal="left" vertical="top" wrapText="1"/>
    </xf>
    <xf numFmtId="0" fontId="8" fillId="0" borderId="32" xfId="1" applyFont="1" applyBorder="1" applyAlignment="1">
      <alignment horizontal="left" vertical="top" wrapText="1"/>
    </xf>
    <xf numFmtId="176" fontId="22" fillId="0" borderId="34" xfId="1" applyNumberFormat="1" applyFont="1" applyBorder="1" applyAlignment="1">
      <alignment vertical="center"/>
    </xf>
    <xf numFmtId="176" fontId="22" fillId="0" borderId="35" xfId="1" applyNumberFormat="1" applyFont="1" applyBorder="1" applyAlignment="1">
      <alignment vertical="center"/>
    </xf>
    <xf numFmtId="176" fontId="22" fillId="0" borderId="36" xfId="1" applyNumberFormat="1" applyFont="1" applyFill="1" applyBorder="1" applyAlignment="1">
      <alignment vertical="center"/>
    </xf>
    <xf numFmtId="0" fontId="1" fillId="0" borderId="34" xfId="1" applyFont="1" applyFill="1" applyBorder="1" applyAlignment="1">
      <alignment vertical="center"/>
    </xf>
    <xf numFmtId="0" fontId="1" fillId="0" borderId="35" xfId="1" applyFont="1" applyFill="1" applyBorder="1" applyAlignment="1">
      <alignment vertical="center"/>
    </xf>
    <xf numFmtId="0" fontId="1" fillId="0" borderId="34" xfId="1" applyFill="1" applyBorder="1" applyAlignment="1">
      <alignment vertical="center"/>
    </xf>
    <xf numFmtId="0" fontId="1" fillId="0" borderId="35" xfId="1" applyFill="1" applyBorder="1" applyAlignment="1">
      <alignment vertical="center"/>
    </xf>
    <xf numFmtId="0" fontId="8" fillId="0" borderId="0" xfId="1" applyFont="1" applyBorder="1" applyAlignment="1">
      <alignment horizontal="left" vertical="top" wrapText="1"/>
    </xf>
    <xf numFmtId="0" fontId="22" fillId="0" borderId="34" xfId="1" applyFont="1" applyFill="1" applyBorder="1" applyAlignment="1">
      <alignment vertical="center" shrinkToFit="1"/>
    </xf>
    <xf numFmtId="0" fontId="0" fillId="0" borderId="34" xfId="0" applyFill="1" applyBorder="1" applyAlignment="1">
      <alignment vertical="center" shrinkToFit="1"/>
    </xf>
    <xf numFmtId="0" fontId="0" fillId="0" borderId="35" xfId="0" applyFill="1" applyBorder="1" applyAlignment="1">
      <alignment vertical="center" shrinkToFit="1"/>
    </xf>
    <xf numFmtId="0" fontId="22" fillId="0" borderId="26" xfId="1" applyFont="1" applyFill="1" applyBorder="1" applyAlignment="1">
      <alignment horizontal="left" vertical="center" shrinkToFit="1"/>
    </xf>
    <xf numFmtId="0" fontId="22" fillId="0" borderId="27" xfId="1" applyFont="1" applyFill="1" applyBorder="1" applyAlignment="1">
      <alignment horizontal="left" vertical="center" shrinkToFit="1"/>
    </xf>
    <xf numFmtId="0" fontId="22" fillId="0" borderId="28" xfId="1" applyFont="1" applyFill="1" applyBorder="1" applyAlignment="1">
      <alignment horizontal="left" vertical="center" shrinkToFit="1"/>
    </xf>
    <xf numFmtId="0" fontId="1" fillId="0" borderId="34" xfId="0" applyFont="1" applyFill="1" applyBorder="1" applyAlignment="1">
      <alignment vertical="center" shrinkToFit="1"/>
    </xf>
    <xf numFmtId="0" fontId="1" fillId="0" borderId="35" xfId="0" applyFont="1" applyFill="1" applyBorder="1" applyAlignment="1">
      <alignment vertical="center" shrinkToFit="1"/>
    </xf>
  </cellXfs>
  <cellStyles count="7">
    <cellStyle name="ハイパーリンク" xfId="5" builtinId="8" customBuiltin="1"/>
    <cellStyle name="標準" xfId="0" builtinId="0" customBuiltin="1"/>
    <cellStyle name="標準 2" xfId="2" xr:uid="{EB63C94C-3802-4F3A-9853-08CDD51B5887}"/>
    <cellStyle name="標準 2 4" xfId="1" xr:uid="{B74FC398-274C-4FEC-98CE-21F1169EF269}"/>
    <cellStyle name="標準 7" xfId="4" xr:uid="{AFD41A0B-F6C0-42F0-9ADB-1710B7474FA5}"/>
    <cellStyle name="標準_③予算事業別調書(目次様式)" xfId="3" xr:uid="{068CC225-1AE0-4455-BDB5-87979C0CDF26}"/>
    <cellStyle name="標準_④予算事業別調書(本体様式)" xfId="6" xr:uid="{A3BE1B55-2455-4E79-AEB3-8E514A34847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C40C6-F166-4388-A974-F98199E18083}">
  <sheetPr codeName="Sheet1">
    <pageSetUpPr fitToPage="1"/>
  </sheetPr>
  <dimension ref="A1:L355"/>
  <sheetViews>
    <sheetView tabSelected="1" view="pageBreakPreview" zoomScale="80" zoomScaleNormal="115" zoomScaleSheetLayoutView="80" workbookViewId="0">
      <selection activeCell="C8" sqref="C8:C9"/>
    </sheetView>
  </sheetViews>
  <sheetFormatPr defaultColWidth="7.6640625" defaultRowHeight="12"/>
  <cols>
    <col min="1" max="1" width="3.77734375" style="30" customWidth="1"/>
    <col min="2" max="2" width="12.44140625" style="30" customWidth="1"/>
    <col min="3" max="3" width="23.77734375" style="30" customWidth="1"/>
    <col min="4" max="4" width="17.44140625" style="30" customWidth="1"/>
    <col min="5" max="5" width="12.44140625" style="30" customWidth="1"/>
    <col min="6" max="6" width="12.44140625" style="31" customWidth="1"/>
    <col min="7" max="7" width="12.44140625" style="56" customWidth="1"/>
    <col min="8" max="8" width="6.21875" style="30" customWidth="1"/>
    <col min="9" max="9" width="9.33203125" style="30" customWidth="1"/>
    <col min="10" max="10" width="2.77734375" style="33" customWidth="1"/>
    <col min="11" max="11" width="6.6640625" style="33" customWidth="1"/>
    <col min="12" max="12" width="2.6640625" style="33" customWidth="1"/>
    <col min="13" max="16384" width="7.6640625" style="30"/>
  </cols>
  <sheetData>
    <row r="1" spans="1:11" s="33" customFormat="1" ht="18" customHeight="1">
      <c r="A1" s="29" t="s">
        <v>1</v>
      </c>
      <c r="B1" s="30"/>
      <c r="C1" s="30"/>
      <c r="D1" s="30"/>
      <c r="E1" s="30"/>
      <c r="F1" s="31"/>
      <c r="G1" s="30"/>
      <c r="H1" s="32"/>
      <c r="I1" s="32"/>
    </row>
    <row r="2" spans="1:11" s="33" customFormat="1" ht="15" customHeight="1">
      <c r="A2" s="30"/>
      <c r="B2" s="30"/>
      <c r="C2" s="30"/>
      <c r="D2" s="30"/>
      <c r="E2" s="30"/>
      <c r="F2" s="31"/>
      <c r="G2" s="30"/>
      <c r="H2" s="30"/>
      <c r="I2" s="30"/>
    </row>
    <row r="3" spans="1:11" s="33" customFormat="1" ht="18" customHeight="1">
      <c r="A3" s="34" t="s">
        <v>15</v>
      </c>
      <c r="B3" s="35"/>
      <c r="C3" s="30"/>
      <c r="D3" s="84" t="s">
        <v>0</v>
      </c>
      <c r="E3" s="85"/>
      <c r="F3" s="85"/>
      <c r="G3" s="85"/>
      <c r="H3" s="85"/>
      <c r="I3" s="85"/>
    </row>
    <row r="4" spans="1:11" s="33" customFormat="1" ht="10.5" customHeight="1">
      <c r="A4" s="30"/>
      <c r="B4" s="30"/>
      <c r="C4" s="30"/>
      <c r="D4" s="30"/>
      <c r="E4" s="30"/>
      <c r="F4" s="36"/>
      <c r="G4" s="37"/>
      <c r="H4" s="30"/>
      <c r="I4" s="30"/>
    </row>
    <row r="5" spans="1:11" s="33" customFormat="1" ht="27" customHeight="1" thickBot="1">
      <c r="A5" s="38"/>
      <c r="B5" s="38"/>
      <c r="C5" s="38"/>
      <c r="D5" s="38"/>
      <c r="E5" s="86" t="s">
        <v>2</v>
      </c>
      <c r="F5" s="86"/>
      <c r="G5" s="39"/>
      <c r="H5" s="38"/>
      <c r="I5" s="40" t="s">
        <v>3</v>
      </c>
      <c r="J5" s="41"/>
      <c r="K5" s="41"/>
    </row>
    <row r="6" spans="1:11" s="33" customFormat="1" ht="15" customHeight="1">
      <c r="A6" s="42" t="s">
        <v>4</v>
      </c>
      <c r="B6" s="43" t="s">
        <v>5</v>
      </c>
      <c r="C6" s="87" t="s">
        <v>6</v>
      </c>
      <c r="D6" s="89" t="s">
        <v>7</v>
      </c>
      <c r="E6" s="44" t="s">
        <v>16</v>
      </c>
      <c r="F6" s="43" t="s">
        <v>17</v>
      </c>
      <c r="G6" s="44" t="s">
        <v>8</v>
      </c>
      <c r="H6" s="90" t="s">
        <v>9</v>
      </c>
      <c r="I6" s="91"/>
      <c r="J6" s="41"/>
      <c r="K6" s="41"/>
    </row>
    <row r="7" spans="1:11" s="33" customFormat="1" ht="15" customHeight="1">
      <c r="A7" s="45" t="s">
        <v>10</v>
      </c>
      <c r="B7" s="46" t="s">
        <v>11</v>
      </c>
      <c r="C7" s="88"/>
      <c r="D7" s="88"/>
      <c r="E7" s="47" t="s">
        <v>12</v>
      </c>
      <c r="F7" s="47" t="s">
        <v>13</v>
      </c>
      <c r="G7" s="47" t="s">
        <v>14</v>
      </c>
      <c r="H7" s="64"/>
      <c r="I7" s="92"/>
      <c r="J7" s="41"/>
      <c r="K7" s="41"/>
    </row>
    <row r="8" spans="1:11" s="33" customFormat="1" ht="15" customHeight="1">
      <c r="A8" s="72">
        <v>1</v>
      </c>
      <c r="B8" s="74" t="s">
        <v>24</v>
      </c>
      <c r="C8" s="76" t="s">
        <v>25</v>
      </c>
      <c r="D8" s="78" t="s">
        <v>23</v>
      </c>
      <c r="E8" s="48">
        <v>3175712</v>
      </c>
      <c r="F8" s="48">
        <v>3468431</v>
      </c>
      <c r="G8" s="48">
        <f t="shared" ref="G8:G61" si="0">F8-E8</f>
        <v>292719</v>
      </c>
      <c r="H8" s="63" t="s">
        <v>18</v>
      </c>
      <c r="I8" s="49"/>
      <c r="J8" s="41" t="s">
        <v>21</v>
      </c>
      <c r="K8" s="41"/>
    </row>
    <row r="9" spans="1:11" s="33" customFormat="1" ht="15" customHeight="1">
      <c r="A9" s="73"/>
      <c r="B9" s="75"/>
      <c r="C9" s="77"/>
      <c r="D9" s="79"/>
      <c r="E9" s="50">
        <v>3175712</v>
      </c>
      <c r="F9" s="50">
        <v>3468431</v>
      </c>
      <c r="G9" s="50">
        <f t="shared" si="0"/>
        <v>292719</v>
      </c>
      <c r="H9" s="64"/>
      <c r="I9" s="51"/>
      <c r="J9" s="41" t="s">
        <v>22</v>
      </c>
      <c r="K9" s="41"/>
    </row>
    <row r="10" spans="1:11" ht="15" customHeight="1">
      <c r="A10" s="57" t="s">
        <v>26</v>
      </c>
      <c r="B10" s="58"/>
      <c r="C10" s="58"/>
      <c r="D10" s="59"/>
      <c r="E10" s="48">
        <f>SUMIF($J$8:$J$9, J8, E8:E9)</f>
        <v>3175712</v>
      </c>
      <c r="F10" s="48">
        <f>SUMIF($J$8:$J$9, J8, F8:F9)</f>
        <v>3468431</v>
      </c>
      <c r="G10" s="48">
        <f t="shared" si="0"/>
        <v>292719</v>
      </c>
      <c r="H10" s="63"/>
      <c r="I10" s="49"/>
      <c r="J10" s="41"/>
      <c r="K10" s="41"/>
    </row>
    <row r="11" spans="1:11" ht="15" customHeight="1">
      <c r="A11" s="60"/>
      <c r="B11" s="61"/>
      <c r="C11" s="61"/>
      <c r="D11" s="62"/>
      <c r="E11" s="50">
        <f>SUMIF($J$8:$J$9, J9, E8:E9)</f>
        <v>3175712</v>
      </c>
      <c r="F11" s="50">
        <f>SUMIF($J$8:$J$9, J9, F8:F9)</f>
        <v>3468431</v>
      </c>
      <c r="G11" s="50">
        <f t="shared" si="0"/>
        <v>292719</v>
      </c>
      <c r="H11" s="64"/>
      <c r="I11" s="51"/>
      <c r="J11" s="41"/>
      <c r="K11" s="41"/>
    </row>
    <row r="12" spans="1:11" s="33" customFormat="1" ht="15" customHeight="1">
      <c r="A12" s="72">
        <v>2</v>
      </c>
      <c r="B12" s="74" t="s">
        <v>27</v>
      </c>
      <c r="C12" s="76" t="s">
        <v>28</v>
      </c>
      <c r="D12" s="78" t="s">
        <v>29</v>
      </c>
      <c r="E12" s="48">
        <v>275970</v>
      </c>
      <c r="F12" s="48">
        <v>291373</v>
      </c>
      <c r="G12" s="48">
        <f t="shared" si="0"/>
        <v>15403</v>
      </c>
      <c r="H12" s="63" t="s">
        <v>18</v>
      </c>
      <c r="I12" s="49"/>
      <c r="J12" s="41" t="s">
        <v>21</v>
      </c>
      <c r="K12" s="41"/>
    </row>
    <row r="13" spans="1:11" s="33" customFormat="1" ht="15" customHeight="1">
      <c r="A13" s="73"/>
      <c r="B13" s="75"/>
      <c r="C13" s="77"/>
      <c r="D13" s="79"/>
      <c r="E13" s="50">
        <v>274424</v>
      </c>
      <c r="F13" s="50">
        <v>291373</v>
      </c>
      <c r="G13" s="50">
        <f t="shared" si="0"/>
        <v>16949</v>
      </c>
      <c r="H13" s="64"/>
      <c r="I13" s="51"/>
      <c r="J13" s="41" t="s">
        <v>22</v>
      </c>
      <c r="K13" s="41"/>
    </row>
    <row r="14" spans="1:11" s="33" customFormat="1" ht="15" customHeight="1">
      <c r="A14" s="72">
        <v>3</v>
      </c>
      <c r="B14" s="74" t="s">
        <v>27</v>
      </c>
      <c r="C14" s="76" t="s">
        <v>30</v>
      </c>
      <c r="D14" s="78" t="s">
        <v>31</v>
      </c>
      <c r="E14" s="48">
        <v>2838</v>
      </c>
      <c r="F14" s="48">
        <v>2708</v>
      </c>
      <c r="G14" s="48">
        <f t="shared" si="0"/>
        <v>-130</v>
      </c>
      <c r="H14" s="63" t="s">
        <v>18</v>
      </c>
      <c r="I14" s="49"/>
      <c r="J14" s="41" t="s">
        <v>21</v>
      </c>
      <c r="K14" s="41"/>
    </row>
    <row r="15" spans="1:11" s="33" customFormat="1" ht="15" customHeight="1">
      <c r="A15" s="73"/>
      <c r="B15" s="75"/>
      <c r="C15" s="77"/>
      <c r="D15" s="79"/>
      <c r="E15" s="50">
        <v>2838</v>
      </c>
      <c r="F15" s="50">
        <v>2708</v>
      </c>
      <c r="G15" s="50">
        <f t="shared" si="0"/>
        <v>-130</v>
      </c>
      <c r="H15" s="64"/>
      <c r="I15" s="51"/>
      <c r="J15" s="41" t="s">
        <v>22</v>
      </c>
      <c r="K15" s="41"/>
    </row>
    <row r="16" spans="1:11" s="33" customFormat="1" ht="15" customHeight="1">
      <c r="A16" s="72">
        <v>4</v>
      </c>
      <c r="B16" s="74" t="s">
        <v>27</v>
      </c>
      <c r="C16" s="76" t="s">
        <v>32</v>
      </c>
      <c r="D16" s="78" t="s">
        <v>33</v>
      </c>
      <c r="E16" s="48">
        <v>74172</v>
      </c>
      <c r="F16" s="48">
        <v>77211</v>
      </c>
      <c r="G16" s="48">
        <f t="shared" si="0"/>
        <v>3039</v>
      </c>
      <c r="H16" s="63" t="s">
        <v>18</v>
      </c>
      <c r="I16" s="49"/>
      <c r="J16" s="41" t="s">
        <v>21</v>
      </c>
      <c r="K16" s="41"/>
    </row>
    <row r="17" spans="1:11" s="33" customFormat="1" ht="15" customHeight="1">
      <c r="A17" s="73"/>
      <c r="B17" s="75"/>
      <c r="C17" s="77"/>
      <c r="D17" s="79"/>
      <c r="E17" s="50">
        <v>0</v>
      </c>
      <c r="F17" s="50">
        <v>0</v>
      </c>
      <c r="G17" s="50">
        <f t="shared" si="0"/>
        <v>0</v>
      </c>
      <c r="H17" s="64"/>
      <c r="I17" s="51"/>
      <c r="J17" s="41" t="s">
        <v>22</v>
      </c>
      <c r="K17" s="41"/>
    </row>
    <row r="18" spans="1:11" s="33" customFormat="1" ht="15" customHeight="1">
      <c r="A18" s="72">
        <v>5</v>
      </c>
      <c r="B18" s="74" t="s">
        <v>27</v>
      </c>
      <c r="C18" s="76" t="s">
        <v>34</v>
      </c>
      <c r="D18" s="78" t="s">
        <v>33</v>
      </c>
      <c r="E18" s="48">
        <v>41107</v>
      </c>
      <c r="F18" s="48">
        <v>44702</v>
      </c>
      <c r="G18" s="48">
        <f t="shared" si="0"/>
        <v>3595</v>
      </c>
      <c r="H18" s="63" t="s">
        <v>18</v>
      </c>
      <c r="I18" s="49"/>
      <c r="J18" s="41" t="s">
        <v>21</v>
      </c>
      <c r="K18" s="41"/>
    </row>
    <row r="19" spans="1:11" s="33" customFormat="1" ht="15" customHeight="1">
      <c r="A19" s="73"/>
      <c r="B19" s="75"/>
      <c r="C19" s="77"/>
      <c r="D19" s="79"/>
      <c r="E19" s="50">
        <v>41107</v>
      </c>
      <c r="F19" s="50">
        <v>44702</v>
      </c>
      <c r="G19" s="50">
        <f t="shared" si="0"/>
        <v>3595</v>
      </c>
      <c r="H19" s="64"/>
      <c r="I19" s="51"/>
      <c r="J19" s="41" t="s">
        <v>22</v>
      </c>
      <c r="K19" s="41"/>
    </row>
    <row r="20" spans="1:11" s="33" customFormat="1" ht="15" customHeight="1">
      <c r="A20" s="72">
        <v>6</v>
      </c>
      <c r="B20" s="74" t="s">
        <v>27</v>
      </c>
      <c r="C20" s="76" t="s">
        <v>35</v>
      </c>
      <c r="D20" s="78" t="s">
        <v>33</v>
      </c>
      <c r="E20" s="48">
        <v>371</v>
      </c>
      <c r="F20" s="48">
        <v>371</v>
      </c>
      <c r="G20" s="48">
        <f t="shared" si="0"/>
        <v>0</v>
      </c>
      <c r="H20" s="63" t="s">
        <v>18</v>
      </c>
      <c r="I20" s="49"/>
      <c r="J20" s="41" t="s">
        <v>21</v>
      </c>
      <c r="K20" s="41"/>
    </row>
    <row r="21" spans="1:11" s="33" customFormat="1" ht="15" customHeight="1">
      <c r="A21" s="73"/>
      <c r="B21" s="75"/>
      <c r="C21" s="77"/>
      <c r="D21" s="79"/>
      <c r="E21" s="50">
        <v>371</v>
      </c>
      <c r="F21" s="50">
        <v>371</v>
      </c>
      <c r="G21" s="50">
        <f t="shared" si="0"/>
        <v>0</v>
      </c>
      <c r="H21" s="64"/>
      <c r="I21" s="51"/>
      <c r="J21" s="41" t="s">
        <v>22</v>
      </c>
      <c r="K21" s="41"/>
    </row>
    <row r="22" spans="1:11" s="33" customFormat="1" ht="15" customHeight="1">
      <c r="A22" s="72">
        <v>7</v>
      </c>
      <c r="B22" s="74" t="s">
        <v>27</v>
      </c>
      <c r="C22" s="76" t="s">
        <v>36</v>
      </c>
      <c r="D22" s="78" t="s">
        <v>33</v>
      </c>
      <c r="E22" s="48">
        <v>138755</v>
      </c>
      <c r="F22" s="48">
        <v>153843</v>
      </c>
      <c r="G22" s="48">
        <f t="shared" si="0"/>
        <v>15088</v>
      </c>
      <c r="H22" s="63" t="s">
        <v>18</v>
      </c>
      <c r="I22" s="49"/>
      <c r="J22" s="41" t="s">
        <v>21</v>
      </c>
      <c r="K22" s="41"/>
    </row>
    <row r="23" spans="1:11" s="33" customFormat="1" ht="15" customHeight="1">
      <c r="A23" s="73"/>
      <c r="B23" s="75"/>
      <c r="C23" s="77"/>
      <c r="D23" s="79"/>
      <c r="E23" s="50">
        <v>138755</v>
      </c>
      <c r="F23" s="50">
        <v>153843</v>
      </c>
      <c r="G23" s="50">
        <f t="shared" si="0"/>
        <v>15088</v>
      </c>
      <c r="H23" s="64"/>
      <c r="I23" s="51"/>
      <c r="J23" s="41" t="s">
        <v>22</v>
      </c>
      <c r="K23" s="41"/>
    </row>
    <row r="24" spans="1:11" s="33" customFormat="1" ht="15" customHeight="1">
      <c r="A24" s="72">
        <v>8</v>
      </c>
      <c r="B24" s="74" t="s">
        <v>27</v>
      </c>
      <c r="C24" s="76" t="s">
        <v>37</v>
      </c>
      <c r="D24" s="78" t="s">
        <v>33</v>
      </c>
      <c r="E24" s="48">
        <v>500479</v>
      </c>
      <c r="F24" s="48">
        <v>500479</v>
      </c>
      <c r="G24" s="48">
        <f t="shared" si="0"/>
        <v>0</v>
      </c>
      <c r="H24" s="63" t="s">
        <v>18</v>
      </c>
      <c r="I24" s="49"/>
      <c r="J24" s="41" t="s">
        <v>21</v>
      </c>
      <c r="K24" s="41"/>
    </row>
    <row r="25" spans="1:11" s="33" customFormat="1" ht="15" customHeight="1">
      <c r="A25" s="73"/>
      <c r="B25" s="75"/>
      <c r="C25" s="77"/>
      <c r="D25" s="79"/>
      <c r="E25" s="50">
        <v>500479</v>
      </c>
      <c r="F25" s="50">
        <v>500479</v>
      </c>
      <c r="G25" s="50">
        <f t="shared" si="0"/>
        <v>0</v>
      </c>
      <c r="H25" s="64"/>
      <c r="I25" s="51"/>
      <c r="J25" s="41" t="s">
        <v>22</v>
      </c>
      <c r="K25" s="41"/>
    </row>
    <row r="26" spans="1:11" s="33" customFormat="1" ht="15" customHeight="1">
      <c r="A26" s="72">
        <v>9</v>
      </c>
      <c r="B26" s="74" t="s">
        <v>27</v>
      </c>
      <c r="C26" s="76" t="s">
        <v>38</v>
      </c>
      <c r="D26" s="78" t="s">
        <v>33</v>
      </c>
      <c r="E26" s="48">
        <v>7000</v>
      </c>
      <c r="F26" s="48">
        <v>42150</v>
      </c>
      <c r="G26" s="48">
        <f t="shared" si="0"/>
        <v>35150</v>
      </c>
      <c r="H26" s="63" t="s">
        <v>18</v>
      </c>
      <c r="I26" s="49"/>
      <c r="J26" s="41" t="s">
        <v>21</v>
      </c>
      <c r="K26" s="41"/>
    </row>
    <row r="27" spans="1:11" s="33" customFormat="1" ht="15" customHeight="1">
      <c r="A27" s="73"/>
      <c r="B27" s="75"/>
      <c r="C27" s="77"/>
      <c r="D27" s="79"/>
      <c r="E27" s="50">
        <v>7000</v>
      </c>
      <c r="F27" s="50">
        <v>42150</v>
      </c>
      <c r="G27" s="50">
        <f t="shared" si="0"/>
        <v>35150</v>
      </c>
      <c r="H27" s="64"/>
      <c r="I27" s="51"/>
      <c r="J27" s="41" t="s">
        <v>22</v>
      </c>
      <c r="K27" s="41"/>
    </row>
    <row r="28" spans="1:11" s="33" customFormat="1" ht="15" customHeight="1">
      <c r="A28" s="72">
        <v>10</v>
      </c>
      <c r="B28" s="74" t="s">
        <v>27</v>
      </c>
      <c r="C28" s="76" t="s">
        <v>39</v>
      </c>
      <c r="D28" s="78" t="s">
        <v>33</v>
      </c>
      <c r="E28" s="48">
        <v>2727</v>
      </c>
      <c r="F28" s="48">
        <v>2602</v>
      </c>
      <c r="G28" s="48">
        <f t="shared" si="0"/>
        <v>-125</v>
      </c>
      <c r="H28" s="63" t="s">
        <v>18</v>
      </c>
      <c r="I28" s="49"/>
      <c r="J28" s="41" t="s">
        <v>21</v>
      </c>
      <c r="K28" s="41"/>
    </row>
    <row r="29" spans="1:11" s="33" customFormat="1" ht="15" customHeight="1">
      <c r="A29" s="73"/>
      <c r="B29" s="75"/>
      <c r="C29" s="77"/>
      <c r="D29" s="79"/>
      <c r="E29" s="50">
        <v>2727</v>
      </c>
      <c r="F29" s="50">
        <v>2602</v>
      </c>
      <c r="G29" s="50">
        <f t="shared" si="0"/>
        <v>-125</v>
      </c>
      <c r="H29" s="64"/>
      <c r="I29" s="51"/>
      <c r="J29" s="41" t="s">
        <v>22</v>
      </c>
      <c r="K29" s="41"/>
    </row>
    <row r="30" spans="1:11" s="33" customFormat="1" ht="15" customHeight="1">
      <c r="A30" s="72">
        <v>11</v>
      </c>
      <c r="B30" s="74" t="s">
        <v>27</v>
      </c>
      <c r="C30" s="76" t="s">
        <v>40</v>
      </c>
      <c r="D30" s="78" t="s">
        <v>41</v>
      </c>
      <c r="E30" s="48">
        <v>69827</v>
      </c>
      <c r="F30" s="48">
        <v>89913</v>
      </c>
      <c r="G30" s="48">
        <f t="shared" si="0"/>
        <v>20086</v>
      </c>
      <c r="H30" s="63" t="s">
        <v>18</v>
      </c>
      <c r="I30" s="49"/>
      <c r="J30" s="41" t="s">
        <v>21</v>
      </c>
      <c r="K30" s="41"/>
    </row>
    <row r="31" spans="1:11" s="33" customFormat="1" ht="15" customHeight="1">
      <c r="A31" s="73"/>
      <c r="B31" s="75"/>
      <c r="C31" s="77"/>
      <c r="D31" s="79"/>
      <c r="E31" s="50">
        <v>0</v>
      </c>
      <c r="F31" s="50">
        <v>0</v>
      </c>
      <c r="G31" s="50">
        <f t="shared" si="0"/>
        <v>0</v>
      </c>
      <c r="H31" s="64"/>
      <c r="I31" s="51"/>
      <c r="J31" s="41" t="s">
        <v>22</v>
      </c>
      <c r="K31" s="41"/>
    </row>
    <row r="32" spans="1:11" s="33" customFormat="1" ht="15" customHeight="1">
      <c r="A32" s="72">
        <v>12</v>
      </c>
      <c r="B32" s="74" t="s">
        <v>27</v>
      </c>
      <c r="C32" s="76" t="s">
        <v>42</v>
      </c>
      <c r="D32" s="78" t="s">
        <v>41</v>
      </c>
      <c r="E32" s="48">
        <v>392</v>
      </c>
      <c r="F32" s="48">
        <v>392</v>
      </c>
      <c r="G32" s="48">
        <f t="shared" si="0"/>
        <v>0</v>
      </c>
      <c r="H32" s="63" t="s">
        <v>18</v>
      </c>
      <c r="I32" s="49"/>
      <c r="J32" s="41" t="s">
        <v>21</v>
      </c>
      <c r="K32" s="41"/>
    </row>
    <row r="33" spans="1:11" s="33" customFormat="1" ht="15" customHeight="1">
      <c r="A33" s="73"/>
      <c r="B33" s="75"/>
      <c r="C33" s="77"/>
      <c r="D33" s="79"/>
      <c r="E33" s="50">
        <v>392</v>
      </c>
      <c r="F33" s="50">
        <v>392</v>
      </c>
      <c r="G33" s="50">
        <f t="shared" si="0"/>
        <v>0</v>
      </c>
      <c r="H33" s="64"/>
      <c r="I33" s="51"/>
      <c r="J33" s="41" t="s">
        <v>22</v>
      </c>
      <c r="K33" s="41"/>
    </row>
    <row r="34" spans="1:11" s="33" customFormat="1" ht="15" customHeight="1">
      <c r="A34" s="72">
        <v>13</v>
      </c>
      <c r="B34" s="74" t="s">
        <v>27</v>
      </c>
      <c r="C34" s="76" t="s">
        <v>43</v>
      </c>
      <c r="D34" s="78" t="s">
        <v>41</v>
      </c>
      <c r="E34" s="48">
        <v>46839</v>
      </c>
      <c r="F34" s="48">
        <v>31720</v>
      </c>
      <c r="G34" s="48">
        <f t="shared" si="0"/>
        <v>-15119</v>
      </c>
      <c r="H34" s="63" t="s">
        <v>18</v>
      </c>
      <c r="I34" s="49"/>
      <c r="J34" s="41" t="s">
        <v>21</v>
      </c>
      <c r="K34" s="41"/>
    </row>
    <row r="35" spans="1:11" s="33" customFormat="1" ht="15" customHeight="1">
      <c r="A35" s="73"/>
      <c r="B35" s="75"/>
      <c r="C35" s="77"/>
      <c r="D35" s="79"/>
      <c r="E35" s="50">
        <v>46839</v>
      </c>
      <c r="F35" s="50">
        <v>31720</v>
      </c>
      <c r="G35" s="50">
        <f t="shared" si="0"/>
        <v>-15119</v>
      </c>
      <c r="H35" s="64"/>
      <c r="I35" s="51"/>
      <c r="J35" s="41" t="s">
        <v>22</v>
      </c>
      <c r="K35" s="41"/>
    </row>
    <row r="36" spans="1:11" s="33" customFormat="1" ht="15" customHeight="1">
      <c r="A36" s="72">
        <v>14</v>
      </c>
      <c r="B36" s="74" t="s">
        <v>27</v>
      </c>
      <c r="C36" s="76" t="s">
        <v>44</v>
      </c>
      <c r="D36" s="78" t="s">
        <v>41</v>
      </c>
      <c r="E36" s="48">
        <v>3620</v>
      </c>
      <c r="F36" s="48">
        <v>3620</v>
      </c>
      <c r="G36" s="48">
        <f t="shared" si="0"/>
        <v>0</v>
      </c>
      <c r="H36" s="63" t="s">
        <v>18</v>
      </c>
      <c r="I36" s="49"/>
      <c r="J36" s="41" t="s">
        <v>21</v>
      </c>
      <c r="K36" s="41"/>
    </row>
    <row r="37" spans="1:11" s="33" customFormat="1" ht="15" customHeight="1">
      <c r="A37" s="73"/>
      <c r="B37" s="75"/>
      <c r="C37" s="77"/>
      <c r="D37" s="79"/>
      <c r="E37" s="50">
        <v>3620</v>
      </c>
      <c r="F37" s="50">
        <v>3620</v>
      </c>
      <c r="G37" s="50">
        <f t="shared" si="0"/>
        <v>0</v>
      </c>
      <c r="H37" s="64"/>
      <c r="I37" s="51"/>
      <c r="J37" s="41" t="s">
        <v>22</v>
      </c>
      <c r="K37" s="41"/>
    </row>
    <row r="38" spans="1:11" s="33" customFormat="1" ht="15" customHeight="1">
      <c r="A38" s="72">
        <v>15</v>
      </c>
      <c r="B38" s="74" t="s">
        <v>27</v>
      </c>
      <c r="C38" s="76" t="s">
        <v>45</v>
      </c>
      <c r="D38" s="78" t="s">
        <v>41</v>
      </c>
      <c r="E38" s="48">
        <v>6690</v>
      </c>
      <c r="F38" s="48">
        <v>13191</v>
      </c>
      <c r="G38" s="48">
        <f t="shared" si="0"/>
        <v>6501</v>
      </c>
      <c r="H38" s="63" t="s">
        <v>18</v>
      </c>
      <c r="I38" s="49"/>
      <c r="J38" s="41" t="s">
        <v>21</v>
      </c>
      <c r="K38" s="41"/>
    </row>
    <row r="39" spans="1:11" s="33" customFormat="1" ht="15" customHeight="1">
      <c r="A39" s="73"/>
      <c r="B39" s="75"/>
      <c r="C39" s="77"/>
      <c r="D39" s="79"/>
      <c r="E39" s="50">
        <v>6690</v>
      </c>
      <c r="F39" s="50">
        <v>13191</v>
      </c>
      <c r="G39" s="50">
        <f t="shared" si="0"/>
        <v>6501</v>
      </c>
      <c r="H39" s="64"/>
      <c r="I39" s="51"/>
      <c r="J39" s="41" t="s">
        <v>22</v>
      </c>
      <c r="K39" s="41"/>
    </row>
    <row r="40" spans="1:11" s="33" customFormat="1" ht="15" customHeight="1">
      <c r="A40" s="72">
        <v>16</v>
      </c>
      <c r="B40" s="74" t="s">
        <v>27</v>
      </c>
      <c r="C40" s="76" t="s">
        <v>46</v>
      </c>
      <c r="D40" s="78" t="s">
        <v>41</v>
      </c>
      <c r="E40" s="48">
        <v>24877</v>
      </c>
      <c r="F40" s="48">
        <v>25703</v>
      </c>
      <c r="G40" s="48">
        <f t="shared" si="0"/>
        <v>826</v>
      </c>
      <c r="H40" s="63" t="s">
        <v>18</v>
      </c>
      <c r="I40" s="49"/>
      <c r="J40" s="41" t="s">
        <v>21</v>
      </c>
      <c r="K40" s="41"/>
    </row>
    <row r="41" spans="1:11" s="33" customFormat="1" ht="15" customHeight="1">
      <c r="A41" s="73"/>
      <c r="B41" s="75"/>
      <c r="C41" s="77"/>
      <c r="D41" s="79"/>
      <c r="E41" s="50">
        <v>24173</v>
      </c>
      <c r="F41" s="50">
        <v>24999</v>
      </c>
      <c r="G41" s="50">
        <f t="shared" si="0"/>
        <v>826</v>
      </c>
      <c r="H41" s="64"/>
      <c r="I41" s="51"/>
      <c r="J41" s="41" t="s">
        <v>22</v>
      </c>
      <c r="K41" s="41"/>
    </row>
    <row r="42" spans="1:11" s="33" customFormat="1" ht="15" customHeight="1">
      <c r="A42" s="72">
        <v>17</v>
      </c>
      <c r="B42" s="74" t="s">
        <v>27</v>
      </c>
      <c r="C42" s="76" t="s">
        <v>47</v>
      </c>
      <c r="D42" s="78" t="s">
        <v>41</v>
      </c>
      <c r="E42" s="48">
        <v>10527</v>
      </c>
      <c r="F42" s="48">
        <v>1491</v>
      </c>
      <c r="G42" s="48">
        <f t="shared" si="0"/>
        <v>-9036</v>
      </c>
      <c r="H42" s="63" t="s">
        <v>18</v>
      </c>
      <c r="I42" s="49"/>
      <c r="J42" s="41" t="s">
        <v>21</v>
      </c>
      <c r="K42" s="41"/>
    </row>
    <row r="43" spans="1:11" s="33" customFormat="1" ht="15" customHeight="1">
      <c r="A43" s="73"/>
      <c r="B43" s="75"/>
      <c r="C43" s="77"/>
      <c r="D43" s="79"/>
      <c r="E43" s="50">
        <v>10527</v>
      </c>
      <c r="F43" s="50">
        <v>1491</v>
      </c>
      <c r="G43" s="50">
        <f t="shared" si="0"/>
        <v>-9036</v>
      </c>
      <c r="H43" s="64"/>
      <c r="I43" s="51"/>
      <c r="J43" s="41" t="s">
        <v>22</v>
      </c>
      <c r="K43" s="41"/>
    </row>
    <row r="44" spans="1:11" s="33" customFormat="1" ht="15" customHeight="1">
      <c r="A44" s="72">
        <v>18</v>
      </c>
      <c r="B44" s="74" t="s">
        <v>27</v>
      </c>
      <c r="C44" s="76" t="s">
        <v>48</v>
      </c>
      <c r="D44" s="78" t="s">
        <v>41</v>
      </c>
      <c r="E44" s="48">
        <v>165403</v>
      </c>
      <c r="F44" s="48">
        <v>192034</v>
      </c>
      <c r="G44" s="48">
        <f t="shared" si="0"/>
        <v>26631</v>
      </c>
      <c r="H44" s="63" t="s">
        <v>18</v>
      </c>
      <c r="I44" s="49"/>
      <c r="J44" s="41" t="s">
        <v>21</v>
      </c>
      <c r="K44" s="41"/>
    </row>
    <row r="45" spans="1:11" s="33" customFormat="1" ht="15" customHeight="1">
      <c r="A45" s="73"/>
      <c r="B45" s="75"/>
      <c r="C45" s="77"/>
      <c r="D45" s="79"/>
      <c r="E45" s="50">
        <v>97220</v>
      </c>
      <c r="F45" s="50">
        <v>125916</v>
      </c>
      <c r="G45" s="50">
        <f t="shared" si="0"/>
        <v>28696</v>
      </c>
      <c r="H45" s="64"/>
      <c r="I45" s="51"/>
      <c r="J45" s="41" t="s">
        <v>22</v>
      </c>
      <c r="K45" s="41"/>
    </row>
    <row r="46" spans="1:11" s="33" customFormat="1" ht="15" customHeight="1">
      <c r="A46" s="72">
        <v>19</v>
      </c>
      <c r="B46" s="74" t="s">
        <v>27</v>
      </c>
      <c r="C46" s="76" t="s">
        <v>49</v>
      </c>
      <c r="D46" s="78" t="s">
        <v>41</v>
      </c>
      <c r="E46" s="48">
        <v>45504</v>
      </c>
      <c r="F46" s="48">
        <v>3503063</v>
      </c>
      <c r="G46" s="48">
        <f t="shared" si="0"/>
        <v>3457559</v>
      </c>
      <c r="H46" s="63" t="s">
        <v>18</v>
      </c>
      <c r="I46" s="49"/>
      <c r="J46" s="41" t="s">
        <v>21</v>
      </c>
      <c r="K46" s="41"/>
    </row>
    <row r="47" spans="1:11" s="33" customFormat="1" ht="15" customHeight="1">
      <c r="A47" s="73"/>
      <c r="B47" s="75"/>
      <c r="C47" s="77"/>
      <c r="D47" s="79"/>
      <c r="E47" s="50">
        <v>45504</v>
      </c>
      <c r="F47" s="50">
        <v>3503063</v>
      </c>
      <c r="G47" s="50">
        <f t="shared" si="0"/>
        <v>3457559</v>
      </c>
      <c r="H47" s="64"/>
      <c r="I47" s="51"/>
      <c r="J47" s="41" t="s">
        <v>22</v>
      </c>
      <c r="K47" s="41"/>
    </row>
    <row r="48" spans="1:11" s="33" customFormat="1" ht="15" customHeight="1">
      <c r="A48" s="72">
        <v>20</v>
      </c>
      <c r="B48" s="74" t="s">
        <v>27</v>
      </c>
      <c r="C48" s="76" t="s">
        <v>50</v>
      </c>
      <c r="D48" s="78" t="s">
        <v>41</v>
      </c>
      <c r="E48" s="48">
        <v>69000</v>
      </c>
      <c r="F48" s="48">
        <v>70000</v>
      </c>
      <c r="G48" s="48">
        <f t="shared" si="0"/>
        <v>1000</v>
      </c>
      <c r="H48" s="63" t="s">
        <v>18</v>
      </c>
      <c r="I48" s="49"/>
      <c r="J48" s="41" t="s">
        <v>21</v>
      </c>
      <c r="K48" s="41"/>
    </row>
    <row r="49" spans="1:11" s="33" customFormat="1" ht="15" customHeight="1">
      <c r="A49" s="73"/>
      <c r="B49" s="75"/>
      <c r="C49" s="77"/>
      <c r="D49" s="79"/>
      <c r="E49" s="50">
        <v>0</v>
      </c>
      <c r="F49" s="50">
        <v>0</v>
      </c>
      <c r="G49" s="50">
        <f t="shared" si="0"/>
        <v>0</v>
      </c>
      <c r="H49" s="64"/>
      <c r="I49" s="51"/>
      <c r="J49" s="41" t="s">
        <v>22</v>
      </c>
      <c r="K49" s="41"/>
    </row>
    <row r="50" spans="1:11" s="33" customFormat="1" ht="15" customHeight="1">
      <c r="A50" s="72">
        <v>21</v>
      </c>
      <c r="B50" s="74" t="s">
        <v>27</v>
      </c>
      <c r="C50" s="76" t="s">
        <v>51</v>
      </c>
      <c r="D50" s="78" t="s">
        <v>41</v>
      </c>
      <c r="E50" s="48">
        <v>24799</v>
      </c>
      <c r="F50" s="48">
        <v>10583</v>
      </c>
      <c r="G50" s="48">
        <f t="shared" si="0"/>
        <v>-14216</v>
      </c>
      <c r="H50" s="63" t="s">
        <v>18</v>
      </c>
      <c r="I50" s="49"/>
      <c r="J50" s="41" t="s">
        <v>21</v>
      </c>
      <c r="K50" s="41"/>
    </row>
    <row r="51" spans="1:11" s="33" customFormat="1" ht="15" customHeight="1">
      <c r="A51" s="73"/>
      <c r="B51" s="75"/>
      <c r="C51" s="77"/>
      <c r="D51" s="79"/>
      <c r="E51" s="50">
        <v>24799</v>
      </c>
      <c r="F51" s="50">
        <v>10583</v>
      </c>
      <c r="G51" s="50">
        <f t="shared" si="0"/>
        <v>-14216</v>
      </c>
      <c r="H51" s="64"/>
      <c r="I51" s="51"/>
      <c r="J51" s="41" t="s">
        <v>22</v>
      </c>
      <c r="K51" s="41"/>
    </row>
    <row r="52" spans="1:11" s="33" customFormat="1" ht="15" customHeight="1">
      <c r="A52" s="72">
        <v>22</v>
      </c>
      <c r="B52" s="74" t="s">
        <v>27</v>
      </c>
      <c r="C52" s="76" t="s">
        <v>52</v>
      </c>
      <c r="D52" s="78" t="s">
        <v>41</v>
      </c>
      <c r="E52" s="48">
        <v>2121</v>
      </c>
      <c r="F52" s="48">
        <v>1951</v>
      </c>
      <c r="G52" s="48">
        <f t="shared" si="0"/>
        <v>-170</v>
      </c>
      <c r="H52" s="63" t="s">
        <v>18</v>
      </c>
      <c r="I52" s="49"/>
      <c r="J52" s="41" t="s">
        <v>21</v>
      </c>
      <c r="K52" s="41"/>
    </row>
    <row r="53" spans="1:11" s="33" customFormat="1" ht="15" customHeight="1">
      <c r="A53" s="73"/>
      <c r="B53" s="75"/>
      <c r="C53" s="77"/>
      <c r="D53" s="79"/>
      <c r="E53" s="50">
        <v>0</v>
      </c>
      <c r="F53" s="50">
        <v>0</v>
      </c>
      <c r="G53" s="50">
        <f t="shared" si="0"/>
        <v>0</v>
      </c>
      <c r="H53" s="64"/>
      <c r="I53" s="51"/>
      <c r="J53" s="41" t="s">
        <v>22</v>
      </c>
      <c r="K53" s="41"/>
    </row>
    <row r="54" spans="1:11" s="33" customFormat="1" ht="15" customHeight="1">
      <c r="A54" s="72">
        <v>23</v>
      </c>
      <c r="B54" s="74" t="s">
        <v>27</v>
      </c>
      <c r="C54" s="76" t="s">
        <v>53</v>
      </c>
      <c r="D54" s="78" t="s">
        <v>41</v>
      </c>
      <c r="E54" s="48">
        <v>0</v>
      </c>
      <c r="F54" s="48">
        <v>208944</v>
      </c>
      <c r="G54" s="48">
        <f t="shared" si="0"/>
        <v>208944</v>
      </c>
      <c r="H54" s="63" t="s">
        <v>18</v>
      </c>
      <c r="I54" s="49"/>
      <c r="J54" s="41" t="s">
        <v>21</v>
      </c>
      <c r="K54" s="41"/>
    </row>
    <row r="55" spans="1:11" s="33" customFormat="1" ht="15" customHeight="1">
      <c r="A55" s="73"/>
      <c r="B55" s="75"/>
      <c r="C55" s="77"/>
      <c r="D55" s="79"/>
      <c r="E55" s="50">
        <v>0</v>
      </c>
      <c r="F55" s="50">
        <v>208944</v>
      </c>
      <c r="G55" s="50">
        <f t="shared" si="0"/>
        <v>208944</v>
      </c>
      <c r="H55" s="64"/>
      <c r="I55" s="51"/>
      <c r="J55" s="41" t="s">
        <v>22</v>
      </c>
      <c r="K55" s="41"/>
    </row>
    <row r="56" spans="1:11" s="33" customFormat="1" ht="15" customHeight="1">
      <c r="A56" s="72">
        <v>24</v>
      </c>
      <c r="B56" s="74" t="s">
        <v>27</v>
      </c>
      <c r="C56" s="80" t="s">
        <v>54</v>
      </c>
      <c r="D56" s="78" t="s">
        <v>33</v>
      </c>
      <c r="E56" s="48">
        <v>11500</v>
      </c>
      <c r="F56" s="48">
        <v>0</v>
      </c>
      <c r="G56" s="48">
        <f t="shared" si="0"/>
        <v>-11500</v>
      </c>
      <c r="H56" s="63" t="s">
        <v>18</v>
      </c>
      <c r="I56" s="49"/>
      <c r="J56" s="41" t="s">
        <v>21</v>
      </c>
      <c r="K56" s="41"/>
    </row>
    <row r="57" spans="1:11" s="33" customFormat="1" ht="15" customHeight="1">
      <c r="A57" s="73"/>
      <c r="B57" s="75"/>
      <c r="C57" s="81"/>
      <c r="D57" s="79"/>
      <c r="E57" s="50">
        <v>11500</v>
      </c>
      <c r="F57" s="50">
        <v>0</v>
      </c>
      <c r="G57" s="50">
        <f t="shared" si="0"/>
        <v>-11500</v>
      </c>
      <c r="H57" s="64"/>
      <c r="I57" s="51"/>
      <c r="J57" s="41" t="s">
        <v>22</v>
      </c>
      <c r="K57" s="41"/>
    </row>
    <row r="58" spans="1:11" s="33" customFormat="1" ht="15" customHeight="1">
      <c r="A58" s="72">
        <v>25</v>
      </c>
      <c r="B58" s="74" t="s">
        <v>27</v>
      </c>
      <c r="C58" s="80" t="s">
        <v>229</v>
      </c>
      <c r="D58" s="78" t="s">
        <v>33</v>
      </c>
      <c r="E58" s="48">
        <v>1790</v>
      </c>
      <c r="F58" s="48">
        <v>0</v>
      </c>
      <c r="G58" s="48">
        <f t="shared" si="0"/>
        <v>-1790</v>
      </c>
      <c r="H58" s="63" t="s">
        <v>18</v>
      </c>
      <c r="I58" s="49"/>
      <c r="J58" s="41" t="s">
        <v>21</v>
      </c>
      <c r="K58" s="41"/>
    </row>
    <row r="59" spans="1:11" s="33" customFormat="1" ht="15" customHeight="1">
      <c r="A59" s="73"/>
      <c r="B59" s="75"/>
      <c r="C59" s="81"/>
      <c r="D59" s="79"/>
      <c r="E59" s="50">
        <v>1790</v>
      </c>
      <c r="F59" s="50">
        <v>0</v>
      </c>
      <c r="G59" s="50">
        <f t="shared" si="0"/>
        <v>-1790</v>
      </c>
      <c r="H59" s="64"/>
      <c r="I59" s="51"/>
      <c r="J59" s="41" t="s">
        <v>22</v>
      </c>
      <c r="K59" s="41"/>
    </row>
    <row r="60" spans="1:11" s="33" customFormat="1" ht="15" customHeight="1">
      <c r="A60" s="72">
        <v>26</v>
      </c>
      <c r="B60" s="74" t="s">
        <v>27</v>
      </c>
      <c r="C60" s="80" t="s">
        <v>55</v>
      </c>
      <c r="D60" s="78" t="s">
        <v>41</v>
      </c>
      <c r="E60" s="48">
        <v>36737</v>
      </c>
      <c r="F60" s="48">
        <v>0</v>
      </c>
      <c r="G60" s="48">
        <f t="shared" si="0"/>
        <v>-36737</v>
      </c>
      <c r="H60" s="63" t="s">
        <v>18</v>
      </c>
      <c r="I60" s="49"/>
      <c r="J60" s="41" t="s">
        <v>21</v>
      </c>
      <c r="K60" s="41"/>
    </row>
    <row r="61" spans="1:11" s="33" customFormat="1" ht="15" customHeight="1">
      <c r="A61" s="73"/>
      <c r="B61" s="75"/>
      <c r="C61" s="81"/>
      <c r="D61" s="79"/>
      <c r="E61" s="50">
        <v>36737</v>
      </c>
      <c r="F61" s="50">
        <v>0</v>
      </c>
      <c r="G61" s="50">
        <f t="shared" si="0"/>
        <v>-36737</v>
      </c>
      <c r="H61" s="64"/>
      <c r="I61" s="51"/>
      <c r="J61" s="41" t="s">
        <v>22</v>
      </c>
      <c r="K61" s="41"/>
    </row>
    <row r="62" spans="1:11" s="33" customFormat="1" ht="15" customHeight="1">
      <c r="A62" s="72">
        <v>27</v>
      </c>
      <c r="B62" s="74" t="s">
        <v>27</v>
      </c>
      <c r="C62" s="80" t="s">
        <v>56</v>
      </c>
      <c r="D62" s="78" t="s">
        <v>41</v>
      </c>
      <c r="E62" s="48">
        <v>71226</v>
      </c>
      <c r="F62" s="48">
        <v>0</v>
      </c>
      <c r="G62" s="48">
        <f t="shared" ref="G62:G123" si="1">F62-E62</f>
        <v>-71226</v>
      </c>
      <c r="H62" s="63" t="s">
        <v>18</v>
      </c>
      <c r="I62" s="49"/>
      <c r="J62" s="41" t="s">
        <v>21</v>
      </c>
      <c r="K62" s="41"/>
    </row>
    <row r="63" spans="1:11" s="33" customFormat="1" ht="15" customHeight="1">
      <c r="A63" s="73"/>
      <c r="B63" s="75"/>
      <c r="C63" s="81"/>
      <c r="D63" s="79"/>
      <c r="E63" s="50">
        <v>54479</v>
      </c>
      <c r="F63" s="50">
        <v>0</v>
      </c>
      <c r="G63" s="50">
        <f t="shared" si="1"/>
        <v>-54479</v>
      </c>
      <c r="H63" s="64"/>
      <c r="I63" s="51"/>
      <c r="J63" s="41" t="s">
        <v>22</v>
      </c>
      <c r="K63" s="41"/>
    </row>
    <row r="64" spans="1:11" s="33" customFormat="1" ht="15" customHeight="1">
      <c r="A64" s="72">
        <v>28</v>
      </c>
      <c r="B64" s="74" t="s">
        <v>27</v>
      </c>
      <c r="C64" s="80" t="s">
        <v>57</v>
      </c>
      <c r="D64" s="78" t="s">
        <v>41</v>
      </c>
      <c r="E64" s="48">
        <v>35619</v>
      </c>
      <c r="F64" s="48">
        <v>0</v>
      </c>
      <c r="G64" s="48">
        <f t="shared" si="1"/>
        <v>-35619</v>
      </c>
      <c r="H64" s="63" t="s">
        <v>18</v>
      </c>
      <c r="I64" s="49"/>
      <c r="J64" s="41" t="s">
        <v>21</v>
      </c>
      <c r="K64" s="41"/>
    </row>
    <row r="65" spans="1:11" s="33" customFormat="1" ht="15" customHeight="1">
      <c r="A65" s="73"/>
      <c r="B65" s="75"/>
      <c r="C65" s="81"/>
      <c r="D65" s="79"/>
      <c r="E65" s="50">
        <v>35619</v>
      </c>
      <c r="F65" s="50">
        <v>0</v>
      </c>
      <c r="G65" s="50">
        <f t="shared" si="1"/>
        <v>-35619</v>
      </c>
      <c r="H65" s="64"/>
      <c r="I65" s="51"/>
      <c r="J65" s="41" t="s">
        <v>22</v>
      </c>
      <c r="K65" s="41"/>
    </row>
    <row r="66" spans="1:11" ht="15" customHeight="1">
      <c r="A66" s="57" t="s">
        <v>58</v>
      </c>
      <c r="B66" s="58"/>
      <c r="C66" s="58"/>
      <c r="D66" s="59"/>
      <c r="E66" s="48">
        <f>SUMIF($J$12:$J$65, J12, E12:E65)</f>
        <v>1669890</v>
      </c>
      <c r="F66" s="48">
        <f>SUMIF($J$12:$J$65, J12, F12:F65)</f>
        <v>5268044</v>
      </c>
      <c r="G66" s="48">
        <f t="shared" si="1"/>
        <v>3598154</v>
      </c>
      <c r="H66" s="63"/>
      <c r="I66" s="49"/>
      <c r="J66" s="41"/>
      <c r="K66" s="41"/>
    </row>
    <row r="67" spans="1:11" ht="15" customHeight="1">
      <c r="A67" s="60"/>
      <c r="B67" s="61"/>
      <c r="C67" s="61"/>
      <c r="D67" s="62"/>
      <c r="E67" s="50">
        <f>SUMIF($J$12:$J$65, J13, E12:E65)</f>
        <v>1367590</v>
      </c>
      <c r="F67" s="50">
        <f>SUMIF($J$12:$J$65, J13, F12:F65)</f>
        <v>4962147</v>
      </c>
      <c r="G67" s="50">
        <f t="shared" si="1"/>
        <v>3594557</v>
      </c>
      <c r="H67" s="64"/>
      <c r="I67" s="51"/>
      <c r="J67" s="41"/>
      <c r="K67" s="41"/>
    </row>
    <row r="68" spans="1:11" s="33" customFormat="1" ht="15" customHeight="1">
      <c r="A68" s="72">
        <v>29</v>
      </c>
      <c r="B68" s="74" t="s">
        <v>59</v>
      </c>
      <c r="C68" s="76" t="s">
        <v>60</v>
      </c>
      <c r="D68" s="78" t="s">
        <v>41</v>
      </c>
      <c r="E68" s="48">
        <v>12723</v>
      </c>
      <c r="F68" s="48">
        <v>21084</v>
      </c>
      <c r="G68" s="48">
        <f t="shared" si="1"/>
        <v>8361</v>
      </c>
      <c r="H68" s="63" t="s">
        <v>18</v>
      </c>
      <c r="I68" s="49"/>
      <c r="J68" s="41" t="s">
        <v>21</v>
      </c>
      <c r="K68" s="41"/>
    </row>
    <row r="69" spans="1:11" s="33" customFormat="1" ht="15" customHeight="1">
      <c r="A69" s="73"/>
      <c r="B69" s="75"/>
      <c r="C69" s="77"/>
      <c r="D69" s="79"/>
      <c r="E69" s="50">
        <v>0</v>
      </c>
      <c r="F69" s="50">
        <v>0</v>
      </c>
      <c r="G69" s="50">
        <f t="shared" si="1"/>
        <v>0</v>
      </c>
      <c r="H69" s="64"/>
      <c r="I69" s="51"/>
      <c r="J69" s="41" t="s">
        <v>22</v>
      </c>
      <c r="K69" s="41"/>
    </row>
    <row r="70" spans="1:11" ht="15" customHeight="1">
      <c r="A70" s="57" t="s">
        <v>61</v>
      </c>
      <c r="B70" s="58"/>
      <c r="C70" s="58"/>
      <c r="D70" s="59"/>
      <c r="E70" s="48">
        <f>SUMIF($J$68:$J$69, J68, E68:E69)</f>
        <v>12723</v>
      </c>
      <c r="F70" s="48">
        <f>SUMIF($J$68:$J$69, J68, F68:F69)</f>
        <v>21084</v>
      </c>
      <c r="G70" s="48">
        <f t="shared" si="1"/>
        <v>8361</v>
      </c>
      <c r="H70" s="63"/>
      <c r="I70" s="49"/>
      <c r="J70" s="41"/>
      <c r="K70" s="41"/>
    </row>
    <row r="71" spans="1:11" ht="15" customHeight="1">
      <c r="A71" s="60"/>
      <c r="B71" s="61"/>
      <c r="C71" s="61"/>
      <c r="D71" s="62"/>
      <c r="E71" s="50">
        <f>SUMIF($J$68:$J$69, J69, E68:E69)</f>
        <v>0</v>
      </c>
      <c r="F71" s="50">
        <f>SUMIF($J$68:$J$69, J69, F68:F69)</f>
        <v>0</v>
      </c>
      <c r="G71" s="50">
        <f t="shared" si="1"/>
        <v>0</v>
      </c>
      <c r="H71" s="64"/>
      <c r="I71" s="51"/>
      <c r="J71" s="41"/>
      <c r="K71" s="41"/>
    </row>
    <row r="72" spans="1:11" s="33" customFormat="1" ht="15" customHeight="1">
      <c r="A72" s="72">
        <v>30</v>
      </c>
      <c r="B72" s="74" t="s">
        <v>62</v>
      </c>
      <c r="C72" s="76" t="s">
        <v>63</v>
      </c>
      <c r="D72" s="78" t="s">
        <v>64</v>
      </c>
      <c r="E72" s="48">
        <v>262112</v>
      </c>
      <c r="F72" s="48">
        <v>250000</v>
      </c>
      <c r="G72" s="48">
        <f t="shared" si="1"/>
        <v>-12112</v>
      </c>
      <c r="H72" s="63" t="s">
        <v>18</v>
      </c>
      <c r="I72" s="49"/>
      <c r="J72" s="41" t="s">
        <v>21</v>
      </c>
      <c r="K72" s="41"/>
    </row>
    <row r="73" spans="1:11" s="33" customFormat="1" ht="15" customHeight="1">
      <c r="A73" s="73"/>
      <c r="B73" s="75"/>
      <c r="C73" s="77"/>
      <c r="D73" s="79"/>
      <c r="E73" s="50">
        <v>250000</v>
      </c>
      <c r="F73" s="50">
        <v>250000</v>
      </c>
      <c r="G73" s="50">
        <f t="shared" si="1"/>
        <v>0</v>
      </c>
      <c r="H73" s="64"/>
      <c r="I73" s="51"/>
      <c r="J73" s="41" t="s">
        <v>22</v>
      </c>
      <c r="K73" s="41"/>
    </row>
    <row r="74" spans="1:11" s="33" customFormat="1" ht="15" customHeight="1">
      <c r="A74" s="72">
        <v>31</v>
      </c>
      <c r="B74" s="74" t="s">
        <v>62</v>
      </c>
      <c r="C74" s="76" t="s">
        <v>65</v>
      </c>
      <c r="D74" s="78" t="s">
        <v>64</v>
      </c>
      <c r="E74" s="48">
        <v>33973</v>
      </c>
      <c r="F74" s="48">
        <v>33973</v>
      </c>
      <c r="G74" s="48">
        <f t="shared" si="1"/>
        <v>0</v>
      </c>
      <c r="H74" s="63" t="s">
        <v>18</v>
      </c>
      <c r="I74" s="49"/>
      <c r="J74" s="41" t="s">
        <v>21</v>
      </c>
      <c r="K74" s="41"/>
    </row>
    <row r="75" spans="1:11" s="33" customFormat="1" ht="15" customHeight="1">
      <c r="A75" s="73"/>
      <c r="B75" s="75"/>
      <c r="C75" s="77"/>
      <c r="D75" s="79"/>
      <c r="E75" s="50">
        <v>33973</v>
      </c>
      <c r="F75" s="50">
        <v>33973</v>
      </c>
      <c r="G75" s="50">
        <f t="shared" si="1"/>
        <v>0</v>
      </c>
      <c r="H75" s="64"/>
      <c r="I75" s="51"/>
      <c r="J75" s="41" t="s">
        <v>22</v>
      </c>
      <c r="K75" s="41"/>
    </row>
    <row r="76" spans="1:11" s="33" customFormat="1" ht="15" customHeight="1">
      <c r="A76" s="72">
        <v>32</v>
      </c>
      <c r="B76" s="74" t="s">
        <v>62</v>
      </c>
      <c r="C76" s="76" t="s">
        <v>66</v>
      </c>
      <c r="D76" s="78" t="s">
        <v>64</v>
      </c>
      <c r="E76" s="48">
        <v>147691</v>
      </c>
      <c r="F76" s="48">
        <v>179779</v>
      </c>
      <c r="G76" s="48">
        <f t="shared" si="1"/>
        <v>32088</v>
      </c>
      <c r="H76" s="63" t="s">
        <v>18</v>
      </c>
      <c r="I76" s="49"/>
      <c r="J76" s="41" t="s">
        <v>21</v>
      </c>
      <c r="K76" s="41"/>
    </row>
    <row r="77" spans="1:11" s="33" customFormat="1" ht="15" customHeight="1">
      <c r="A77" s="73"/>
      <c r="B77" s="75"/>
      <c r="C77" s="77"/>
      <c r="D77" s="79"/>
      <c r="E77" s="50">
        <v>0</v>
      </c>
      <c r="F77" s="50">
        <v>0</v>
      </c>
      <c r="G77" s="50">
        <f t="shared" si="1"/>
        <v>0</v>
      </c>
      <c r="H77" s="64"/>
      <c r="I77" s="51"/>
      <c r="J77" s="41" t="s">
        <v>22</v>
      </c>
      <c r="K77" s="41"/>
    </row>
    <row r="78" spans="1:11" s="33" customFormat="1" ht="15" customHeight="1">
      <c r="A78" s="72">
        <v>33</v>
      </c>
      <c r="B78" s="74" t="s">
        <v>62</v>
      </c>
      <c r="C78" s="76" t="s">
        <v>67</v>
      </c>
      <c r="D78" s="78" t="s">
        <v>64</v>
      </c>
      <c r="E78" s="48">
        <v>17529</v>
      </c>
      <c r="F78" s="48">
        <v>3057</v>
      </c>
      <c r="G78" s="48">
        <f t="shared" si="1"/>
        <v>-14472</v>
      </c>
      <c r="H78" s="63" t="s">
        <v>18</v>
      </c>
      <c r="I78" s="49"/>
      <c r="J78" s="41" t="s">
        <v>21</v>
      </c>
      <c r="K78" s="41"/>
    </row>
    <row r="79" spans="1:11" s="33" customFormat="1" ht="15" customHeight="1">
      <c r="A79" s="73"/>
      <c r="B79" s="75"/>
      <c r="C79" s="77"/>
      <c r="D79" s="79"/>
      <c r="E79" s="50">
        <v>2409</v>
      </c>
      <c r="F79" s="50">
        <v>2533</v>
      </c>
      <c r="G79" s="50">
        <f t="shared" si="1"/>
        <v>124</v>
      </c>
      <c r="H79" s="64"/>
      <c r="I79" s="51"/>
      <c r="J79" s="41" t="s">
        <v>22</v>
      </c>
      <c r="K79" s="41"/>
    </row>
    <row r="80" spans="1:11" s="33" customFormat="1" ht="15" customHeight="1">
      <c r="A80" s="72">
        <v>34</v>
      </c>
      <c r="B80" s="74" t="s">
        <v>62</v>
      </c>
      <c r="C80" s="76" t="s">
        <v>68</v>
      </c>
      <c r="D80" s="78" t="s">
        <v>64</v>
      </c>
      <c r="E80" s="48">
        <v>153</v>
      </c>
      <c r="F80" s="48">
        <v>51</v>
      </c>
      <c r="G80" s="48">
        <f t="shared" si="1"/>
        <v>-102</v>
      </c>
      <c r="H80" s="63" t="s">
        <v>18</v>
      </c>
      <c r="I80" s="49"/>
      <c r="J80" s="41" t="s">
        <v>21</v>
      </c>
      <c r="K80" s="41"/>
    </row>
    <row r="81" spans="1:11" s="33" customFormat="1" ht="15" customHeight="1">
      <c r="A81" s="73"/>
      <c r="B81" s="75"/>
      <c r="C81" s="77"/>
      <c r="D81" s="79"/>
      <c r="E81" s="50">
        <v>153</v>
      </c>
      <c r="F81" s="50">
        <v>51</v>
      </c>
      <c r="G81" s="50">
        <f t="shared" si="1"/>
        <v>-102</v>
      </c>
      <c r="H81" s="64"/>
      <c r="I81" s="51"/>
      <c r="J81" s="41" t="s">
        <v>22</v>
      </c>
      <c r="K81" s="41"/>
    </row>
    <row r="82" spans="1:11" s="33" customFormat="1" ht="15" customHeight="1">
      <c r="A82" s="72">
        <v>35</v>
      </c>
      <c r="B82" s="74" t="s">
        <v>62</v>
      </c>
      <c r="C82" s="76" t="s">
        <v>226</v>
      </c>
      <c r="D82" s="78" t="s">
        <v>64</v>
      </c>
      <c r="E82" s="48">
        <v>18275</v>
      </c>
      <c r="F82" s="48">
        <v>19170</v>
      </c>
      <c r="G82" s="48">
        <f t="shared" si="1"/>
        <v>895</v>
      </c>
      <c r="H82" s="63" t="s">
        <v>18</v>
      </c>
      <c r="I82" s="49"/>
      <c r="J82" s="41" t="s">
        <v>21</v>
      </c>
      <c r="K82" s="41"/>
    </row>
    <row r="83" spans="1:11" s="33" customFormat="1" ht="15" customHeight="1">
      <c r="A83" s="73"/>
      <c r="B83" s="75"/>
      <c r="C83" s="77"/>
      <c r="D83" s="79"/>
      <c r="E83" s="50">
        <v>18275</v>
      </c>
      <c r="F83" s="50">
        <v>19170</v>
      </c>
      <c r="G83" s="50">
        <f t="shared" si="1"/>
        <v>895</v>
      </c>
      <c r="H83" s="64"/>
      <c r="I83" s="51"/>
      <c r="J83" s="41" t="s">
        <v>22</v>
      </c>
      <c r="K83" s="41"/>
    </row>
    <row r="84" spans="1:11" s="33" customFormat="1" ht="22.5" customHeight="1">
      <c r="A84" s="72">
        <v>36</v>
      </c>
      <c r="B84" s="74" t="s">
        <v>62</v>
      </c>
      <c r="C84" s="82" t="s">
        <v>69</v>
      </c>
      <c r="D84" s="78" t="s">
        <v>64</v>
      </c>
      <c r="E84" s="48">
        <v>44511</v>
      </c>
      <c r="F84" s="48">
        <v>59234</v>
      </c>
      <c r="G84" s="48">
        <f t="shared" si="1"/>
        <v>14723</v>
      </c>
      <c r="H84" s="63" t="s">
        <v>18</v>
      </c>
      <c r="I84" s="49"/>
      <c r="J84" s="41" t="s">
        <v>21</v>
      </c>
      <c r="K84" s="41"/>
    </row>
    <row r="85" spans="1:11" s="33" customFormat="1" ht="22.5" customHeight="1">
      <c r="A85" s="73"/>
      <c r="B85" s="75"/>
      <c r="C85" s="83"/>
      <c r="D85" s="79"/>
      <c r="E85" s="50">
        <v>38692</v>
      </c>
      <c r="F85" s="50">
        <v>42008</v>
      </c>
      <c r="G85" s="50">
        <f t="shared" si="1"/>
        <v>3316</v>
      </c>
      <c r="H85" s="64"/>
      <c r="I85" s="51"/>
      <c r="J85" s="41" t="s">
        <v>22</v>
      </c>
      <c r="K85" s="41"/>
    </row>
    <row r="86" spans="1:11" s="33" customFormat="1" ht="15" customHeight="1">
      <c r="A86" s="72">
        <v>37</v>
      </c>
      <c r="B86" s="74" t="s">
        <v>62</v>
      </c>
      <c r="C86" s="76" t="s">
        <v>70</v>
      </c>
      <c r="D86" s="78" t="s">
        <v>64</v>
      </c>
      <c r="E86" s="48">
        <v>896</v>
      </c>
      <c r="F86" s="48">
        <v>896</v>
      </c>
      <c r="G86" s="48">
        <f t="shared" si="1"/>
        <v>0</v>
      </c>
      <c r="H86" s="63" t="s">
        <v>18</v>
      </c>
      <c r="I86" s="49"/>
      <c r="J86" s="41" t="s">
        <v>21</v>
      </c>
      <c r="K86" s="41"/>
    </row>
    <row r="87" spans="1:11" s="33" customFormat="1" ht="15" customHeight="1">
      <c r="A87" s="73"/>
      <c r="B87" s="75"/>
      <c r="C87" s="77"/>
      <c r="D87" s="79"/>
      <c r="E87" s="50">
        <v>896</v>
      </c>
      <c r="F87" s="50">
        <v>896</v>
      </c>
      <c r="G87" s="50">
        <f t="shared" si="1"/>
        <v>0</v>
      </c>
      <c r="H87" s="64"/>
      <c r="I87" s="51"/>
      <c r="J87" s="41" t="s">
        <v>22</v>
      </c>
      <c r="K87" s="41"/>
    </row>
    <row r="88" spans="1:11" s="33" customFormat="1" ht="15" customHeight="1">
      <c r="A88" s="72">
        <v>38</v>
      </c>
      <c r="B88" s="74" t="s">
        <v>62</v>
      </c>
      <c r="C88" s="76" t="s">
        <v>71</v>
      </c>
      <c r="D88" s="78" t="s">
        <v>64</v>
      </c>
      <c r="E88" s="48">
        <v>4000</v>
      </c>
      <c r="F88" s="48">
        <v>4000</v>
      </c>
      <c r="G88" s="48">
        <f t="shared" si="1"/>
        <v>0</v>
      </c>
      <c r="H88" s="63" t="s">
        <v>18</v>
      </c>
      <c r="I88" s="49"/>
      <c r="J88" s="41" t="s">
        <v>21</v>
      </c>
      <c r="K88" s="41"/>
    </row>
    <row r="89" spans="1:11" s="33" customFormat="1" ht="15" customHeight="1">
      <c r="A89" s="73"/>
      <c r="B89" s="75"/>
      <c r="C89" s="77"/>
      <c r="D89" s="79"/>
      <c r="E89" s="50">
        <v>4000</v>
      </c>
      <c r="F89" s="50">
        <v>4000</v>
      </c>
      <c r="G89" s="50">
        <f t="shared" si="1"/>
        <v>0</v>
      </c>
      <c r="H89" s="64"/>
      <c r="I89" s="51"/>
      <c r="J89" s="41" t="s">
        <v>22</v>
      </c>
      <c r="K89" s="41"/>
    </row>
    <row r="90" spans="1:11" s="33" customFormat="1" ht="15" customHeight="1">
      <c r="A90" s="72">
        <v>39</v>
      </c>
      <c r="B90" s="74" t="s">
        <v>62</v>
      </c>
      <c r="C90" s="76" t="s">
        <v>72</v>
      </c>
      <c r="D90" s="78" t="s">
        <v>64</v>
      </c>
      <c r="E90" s="48">
        <v>800</v>
      </c>
      <c r="F90" s="48">
        <v>800</v>
      </c>
      <c r="G90" s="48">
        <f t="shared" si="1"/>
        <v>0</v>
      </c>
      <c r="H90" s="63" t="s">
        <v>18</v>
      </c>
      <c r="I90" s="49"/>
      <c r="J90" s="41" t="s">
        <v>21</v>
      </c>
      <c r="K90" s="41"/>
    </row>
    <row r="91" spans="1:11" s="33" customFormat="1" ht="15" customHeight="1">
      <c r="A91" s="73"/>
      <c r="B91" s="75"/>
      <c r="C91" s="77"/>
      <c r="D91" s="79"/>
      <c r="E91" s="50">
        <v>800</v>
      </c>
      <c r="F91" s="50">
        <v>800</v>
      </c>
      <c r="G91" s="50">
        <f t="shared" si="1"/>
        <v>0</v>
      </c>
      <c r="H91" s="64"/>
      <c r="I91" s="51"/>
      <c r="J91" s="41" t="s">
        <v>22</v>
      </c>
      <c r="K91" s="41"/>
    </row>
    <row r="92" spans="1:11" s="33" customFormat="1" ht="15" customHeight="1">
      <c r="A92" s="72">
        <v>40</v>
      </c>
      <c r="B92" s="74" t="s">
        <v>62</v>
      </c>
      <c r="C92" s="76" t="s">
        <v>73</v>
      </c>
      <c r="D92" s="78" t="s">
        <v>64</v>
      </c>
      <c r="E92" s="48">
        <v>25593</v>
      </c>
      <c r="F92" s="48">
        <v>46688</v>
      </c>
      <c r="G92" s="48">
        <f t="shared" si="1"/>
        <v>21095</v>
      </c>
      <c r="H92" s="63" t="s">
        <v>18</v>
      </c>
      <c r="I92" s="49"/>
      <c r="J92" s="41" t="s">
        <v>21</v>
      </c>
      <c r="K92" s="41"/>
    </row>
    <row r="93" spans="1:11" s="33" customFormat="1" ht="15" customHeight="1">
      <c r="A93" s="73"/>
      <c r="B93" s="75"/>
      <c r="C93" s="77"/>
      <c r="D93" s="79"/>
      <c r="E93" s="50">
        <v>25593</v>
      </c>
      <c r="F93" s="50">
        <v>36688</v>
      </c>
      <c r="G93" s="50">
        <f t="shared" si="1"/>
        <v>11095</v>
      </c>
      <c r="H93" s="64"/>
      <c r="I93" s="51"/>
      <c r="J93" s="41" t="s">
        <v>22</v>
      </c>
      <c r="K93" s="41"/>
    </row>
    <row r="94" spans="1:11" s="33" customFormat="1" ht="15" customHeight="1">
      <c r="A94" s="72">
        <v>41</v>
      </c>
      <c r="B94" s="74" t="s">
        <v>62</v>
      </c>
      <c r="C94" s="76" t="s">
        <v>74</v>
      </c>
      <c r="D94" s="78" t="s">
        <v>64</v>
      </c>
      <c r="E94" s="48">
        <v>0</v>
      </c>
      <c r="F94" s="48">
        <v>304310</v>
      </c>
      <c r="G94" s="48">
        <f t="shared" si="1"/>
        <v>304310</v>
      </c>
      <c r="H94" s="63" t="s">
        <v>18</v>
      </c>
      <c r="I94" s="49"/>
      <c r="J94" s="41" t="s">
        <v>21</v>
      </c>
      <c r="K94" s="41"/>
    </row>
    <row r="95" spans="1:11" s="33" customFormat="1" ht="15" customHeight="1">
      <c r="A95" s="73"/>
      <c r="B95" s="75"/>
      <c r="C95" s="77"/>
      <c r="D95" s="79"/>
      <c r="E95" s="50">
        <v>0</v>
      </c>
      <c r="F95" s="50">
        <v>304310</v>
      </c>
      <c r="G95" s="50">
        <f t="shared" si="1"/>
        <v>304310</v>
      </c>
      <c r="H95" s="64"/>
      <c r="I95" s="51"/>
      <c r="J95" s="41" t="s">
        <v>22</v>
      </c>
      <c r="K95" s="41"/>
    </row>
    <row r="96" spans="1:11" s="33" customFormat="1" ht="15" customHeight="1">
      <c r="A96" s="72">
        <v>42</v>
      </c>
      <c r="B96" s="74" t="s">
        <v>62</v>
      </c>
      <c r="C96" s="76" t="s">
        <v>75</v>
      </c>
      <c r="D96" s="78" t="s">
        <v>64</v>
      </c>
      <c r="E96" s="48">
        <v>0</v>
      </c>
      <c r="F96" s="48">
        <v>47495</v>
      </c>
      <c r="G96" s="48">
        <f t="shared" si="1"/>
        <v>47495</v>
      </c>
      <c r="H96" s="63" t="s">
        <v>18</v>
      </c>
      <c r="I96" s="49"/>
      <c r="J96" s="41" t="s">
        <v>21</v>
      </c>
      <c r="K96" s="41"/>
    </row>
    <row r="97" spans="1:11" s="33" customFormat="1" ht="15" customHeight="1">
      <c r="A97" s="73"/>
      <c r="B97" s="75"/>
      <c r="C97" s="77"/>
      <c r="D97" s="79"/>
      <c r="E97" s="50">
        <v>0</v>
      </c>
      <c r="F97" s="50">
        <v>47495</v>
      </c>
      <c r="G97" s="50">
        <f t="shared" si="1"/>
        <v>47495</v>
      </c>
      <c r="H97" s="64"/>
      <c r="I97" s="51"/>
      <c r="J97" s="41" t="s">
        <v>22</v>
      </c>
      <c r="K97" s="41"/>
    </row>
    <row r="98" spans="1:11" s="33" customFormat="1" ht="15" customHeight="1">
      <c r="A98" s="72">
        <v>43</v>
      </c>
      <c r="B98" s="74" t="s">
        <v>62</v>
      </c>
      <c r="C98" s="76" t="s">
        <v>76</v>
      </c>
      <c r="D98" s="78" t="s">
        <v>64</v>
      </c>
      <c r="E98" s="48">
        <v>0</v>
      </c>
      <c r="F98" s="48">
        <v>150000</v>
      </c>
      <c r="G98" s="48">
        <f t="shared" si="1"/>
        <v>150000</v>
      </c>
      <c r="H98" s="63" t="s">
        <v>18</v>
      </c>
      <c r="I98" s="49"/>
      <c r="J98" s="41" t="s">
        <v>21</v>
      </c>
      <c r="K98" s="41"/>
    </row>
    <row r="99" spans="1:11" s="33" customFormat="1" ht="15" customHeight="1">
      <c r="A99" s="73"/>
      <c r="B99" s="75"/>
      <c r="C99" s="77"/>
      <c r="D99" s="79"/>
      <c r="E99" s="50">
        <v>0</v>
      </c>
      <c r="F99" s="50">
        <v>150000</v>
      </c>
      <c r="G99" s="50">
        <f t="shared" si="1"/>
        <v>150000</v>
      </c>
      <c r="H99" s="64"/>
      <c r="I99" s="51"/>
      <c r="J99" s="41" t="s">
        <v>22</v>
      </c>
      <c r="K99" s="41"/>
    </row>
    <row r="100" spans="1:11" s="33" customFormat="1" ht="15" customHeight="1">
      <c r="A100" s="72">
        <v>44</v>
      </c>
      <c r="B100" s="74" t="s">
        <v>62</v>
      </c>
      <c r="C100" s="76" t="s">
        <v>77</v>
      </c>
      <c r="D100" s="78" t="s">
        <v>64</v>
      </c>
      <c r="E100" s="48">
        <v>0</v>
      </c>
      <c r="F100" s="48">
        <v>50500</v>
      </c>
      <c r="G100" s="48">
        <f t="shared" si="1"/>
        <v>50500</v>
      </c>
      <c r="H100" s="63" t="s">
        <v>18</v>
      </c>
      <c r="I100" s="49"/>
      <c r="J100" s="41" t="s">
        <v>21</v>
      </c>
      <c r="K100" s="41"/>
    </row>
    <row r="101" spans="1:11" s="33" customFormat="1" ht="15" customHeight="1">
      <c r="A101" s="73"/>
      <c r="B101" s="75"/>
      <c r="C101" s="77"/>
      <c r="D101" s="79"/>
      <c r="E101" s="50">
        <v>0</v>
      </c>
      <c r="F101" s="50">
        <v>40500</v>
      </c>
      <c r="G101" s="50">
        <f t="shared" si="1"/>
        <v>40500</v>
      </c>
      <c r="H101" s="64"/>
      <c r="I101" s="51"/>
      <c r="J101" s="41" t="s">
        <v>22</v>
      </c>
      <c r="K101" s="41"/>
    </row>
    <row r="102" spans="1:11" s="33" customFormat="1" ht="15" customHeight="1">
      <c r="A102" s="72">
        <v>45</v>
      </c>
      <c r="B102" s="74" t="s">
        <v>62</v>
      </c>
      <c r="C102" s="76" t="s">
        <v>78</v>
      </c>
      <c r="D102" s="78" t="s">
        <v>64</v>
      </c>
      <c r="E102" s="48">
        <v>0</v>
      </c>
      <c r="F102" s="48">
        <v>18000</v>
      </c>
      <c r="G102" s="48">
        <f t="shared" si="1"/>
        <v>18000</v>
      </c>
      <c r="H102" s="63" t="s">
        <v>18</v>
      </c>
      <c r="I102" s="49"/>
      <c r="J102" s="41" t="s">
        <v>21</v>
      </c>
      <c r="K102" s="41"/>
    </row>
    <row r="103" spans="1:11" s="33" customFormat="1" ht="15" customHeight="1">
      <c r="A103" s="73"/>
      <c r="B103" s="75"/>
      <c r="C103" s="77"/>
      <c r="D103" s="79"/>
      <c r="E103" s="50">
        <v>0</v>
      </c>
      <c r="F103" s="50">
        <v>2000</v>
      </c>
      <c r="G103" s="50">
        <f t="shared" si="1"/>
        <v>2000</v>
      </c>
      <c r="H103" s="64"/>
      <c r="I103" s="51"/>
      <c r="J103" s="41" t="s">
        <v>22</v>
      </c>
      <c r="K103" s="41"/>
    </row>
    <row r="104" spans="1:11" s="33" customFormat="1" ht="15" customHeight="1">
      <c r="A104" s="72">
        <v>46</v>
      </c>
      <c r="B104" s="74" t="s">
        <v>62</v>
      </c>
      <c r="C104" s="76" t="s">
        <v>79</v>
      </c>
      <c r="D104" s="78" t="s">
        <v>64</v>
      </c>
      <c r="E104" s="48">
        <v>0</v>
      </c>
      <c r="F104" s="48">
        <v>10000</v>
      </c>
      <c r="G104" s="48">
        <f t="shared" si="1"/>
        <v>10000</v>
      </c>
      <c r="H104" s="63" t="s">
        <v>18</v>
      </c>
      <c r="I104" s="49"/>
      <c r="J104" s="41" t="s">
        <v>21</v>
      </c>
      <c r="K104" s="41"/>
    </row>
    <row r="105" spans="1:11" s="33" customFormat="1" ht="15" customHeight="1">
      <c r="A105" s="73"/>
      <c r="B105" s="75"/>
      <c r="C105" s="77"/>
      <c r="D105" s="79"/>
      <c r="E105" s="50">
        <v>0</v>
      </c>
      <c r="F105" s="50">
        <v>10000</v>
      </c>
      <c r="G105" s="50">
        <f t="shared" si="1"/>
        <v>10000</v>
      </c>
      <c r="H105" s="64"/>
      <c r="I105" s="51"/>
      <c r="J105" s="41" t="s">
        <v>22</v>
      </c>
      <c r="K105" s="41"/>
    </row>
    <row r="106" spans="1:11" s="33" customFormat="1" ht="15" customHeight="1">
      <c r="A106" s="72">
        <v>47</v>
      </c>
      <c r="B106" s="74" t="s">
        <v>62</v>
      </c>
      <c r="C106" s="76" t="s">
        <v>87</v>
      </c>
      <c r="D106" s="78" t="s">
        <v>64</v>
      </c>
      <c r="E106" s="48">
        <v>0</v>
      </c>
      <c r="F106" s="48">
        <v>50000</v>
      </c>
      <c r="G106" s="48">
        <f>F106-E106</f>
        <v>50000</v>
      </c>
      <c r="H106" s="63" t="s">
        <v>18</v>
      </c>
      <c r="I106" s="49"/>
      <c r="J106" s="41" t="s">
        <v>21</v>
      </c>
      <c r="K106" s="41"/>
    </row>
    <row r="107" spans="1:11" s="33" customFormat="1" ht="15" customHeight="1">
      <c r="A107" s="73"/>
      <c r="B107" s="75"/>
      <c r="C107" s="77"/>
      <c r="D107" s="79"/>
      <c r="E107" s="50">
        <v>0</v>
      </c>
      <c r="F107" s="50">
        <v>0</v>
      </c>
      <c r="G107" s="50">
        <f>F107-E107</f>
        <v>0</v>
      </c>
      <c r="H107" s="64"/>
      <c r="I107" s="51"/>
      <c r="J107" s="41" t="s">
        <v>22</v>
      </c>
      <c r="K107" s="41"/>
    </row>
    <row r="108" spans="1:11" s="33" customFormat="1" ht="15" customHeight="1">
      <c r="A108" s="72">
        <v>48</v>
      </c>
      <c r="B108" s="74" t="s">
        <v>62</v>
      </c>
      <c r="C108" s="80" t="s">
        <v>80</v>
      </c>
      <c r="D108" s="78" t="s">
        <v>64</v>
      </c>
      <c r="E108" s="48">
        <v>47438</v>
      </c>
      <c r="F108" s="48">
        <v>0</v>
      </c>
      <c r="G108" s="48">
        <f t="shared" si="1"/>
        <v>-47438</v>
      </c>
      <c r="H108" s="63" t="s">
        <v>18</v>
      </c>
      <c r="I108" s="49"/>
      <c r="J108" s="41" t="s">
        <v>21</v>
      </c>
      <c r="K108" s="41"/>
    </row>
    <row r="109" spans="1:11" s="33" customFormat="1" ht="15" customHeight="1">
      <c r="A109" s="73"/>
      <c r="B109" s="75"/>
      <c r="C109" s="81"/>
      <c r="D109" s="79"/>
      <c r="E109" s="50">
        <v>47438</v>
      </c>
      <c r="F109" s="50">
        <v>0</v>
      </c>
      <c r="G109" s="50">
        <f t="shared" si="1"/>
        <v>-47438</v>
      </c>
      <c r="H109" s="64"/>
      <c r="I109" s="51"/>
      <c r="J109" s="41" t="s">
        <v>22</v>
      </c>
      <c r="K109" s="41"/>
    </row>
    <row r="110" spans="1:11" s="33" customFormat="1" ht="15" customHeight="1">
      <c r="A110" s="72">
        <v>49</v>
      </c>
      <c r="B110" s="74" t="s">
        <v>62</v>
      </c>
      <c r="C110" s="80" t="s">
        <v>81</v>
      </c>
      <c r="D110" s="78" t="s">
        <v>64</v>
      </c>
      <c r="E110" s="48">
        <v>370086</v>
      </c>
      <c r="F110" s="48">
        <v>0</v>
      </c>
      <c r="G110" s="48">
        <f t="shared" si="1"/>
        <v>-370086</v>
      </c>
      <c r="H110" s="63" t="s">
        <v>18</v>
      </c>
      <c r="I110" s="49"/>
      <c r="J110" s="41" t="s">
        <v>21</v>
      </c>
      <c r="K110" s="41"/>
    </row>
    <row r="111" spans="1:11" s="33" customFormat="1" ht="15" customHeight="1">
      <c r="A111" s="73"/>
      <c r="B111" s="75"/>
      <c r="C111" s="81"/>
      <c r="D111" s="79"/>
      <c r="E111" s="50">
        <v>370086</v>
      </c>
      <c r="F111" s="50">
        <v>0</v>
      </c>
      <c r="G111" s="50">
        <f t="shared" si="1"/>
        <v>-370086</v>
      </c>
      <c r="H111" s="64"/>
      <c r="I111" s="51"/>
      <c r="J111" s="41" t="s">
        <v>22</v>
      </c>
      <c r="K111" s="41"/>
    </row>
    <row r="112" spans="1:11" s="33" customFormat="1" ht="15" customHeight="1">
      <c r="A112" s="72">
        <v>50</v>
      </c>
      <c r="B112" s="74" t="s">
        <v>62</v>
      </c>
      <c r="C112" s="80" t="s">
        <v>82</v>
      </c>
      <c r="D112" s="78" t="s">
        <v>64</v>
      </c>
      <c r="E112" s="48">
        <v>64799</v>
      </c>
      <c r="F112" s="48">
        <v>0</v>
      </c>
      <c r="G112" s="48">
        <f t="shared" si="1"/>
        <v>-64799</v>
      </c>
      <c r="H112" s="63" t="s">
        <v>18</v>
      </c>
      <c r="I112" s="49"/>
      <c r="J112" s="41" t="s">
        <v>21</v>
      </c>
      <c r="K112" s="41"/>
    </row>
    <row r="113" spans="1:11" s="33" customFormat="1" ht="15" customHeight="1">
      <c r="A113" s="73"/>
      <c r="B113" s="75"/>
      <c r="C113" s="81"/>
      <c r="D113" s="79"/>
      <c r="E113" s="50">
        <v>64799</v>
      </c>
      <c r="F113" s="50">
        <v>0</v>
      </c>
      <c r="G113" s="50">
        <f t="shared" si="1"/>
        <v>-64799</v>
      </c>
      <c r="H113" s="64"/>
      <c r="I113" s="51"/>
      <c r="J113" s="41" t="s">
        <v>22</v>
      </c>
      <c r="K113" s="41"/>
    </row>
    <row r="114" spans="1:11" s="33" customFormat="1" ht="15" customHeight="1">
      <c r="A114" s="72">
        <v>51</v>
      </c>
      <c r="B114" s="74" t="s">
        <v>62</v>
      </c>
      <c r="C114" s="80" t="s">
        <v>83</v>
      </c>
      <c r="D114" s="78" t="s">
        <v>64</v>
      </c>
      <c r="E114" s="48">
        <v>167221</v>
      </c>
      <c r="F114" s="48">
        <v>0</v>
      </c>
      <c r="G114" s="48">
        <f t="shared" si="1"/>
        <v>-167221</v>
      </c>
      <c r="H114" s="63" t="s">
        <v>18</v>
      </c>
      <c r="I114" s="49"/>
      <c r="J114" s="41" t="s">
        <v>21</v>
      </c>
      <c r="K114" s="41"/>
    </row>
    <row r="115" spans="1:11" s="33" customFormat="1" ht="15" customHeight="1">
      <c r="A115" s="73"/>
      <c r="B115" s="75"/>
      <c r="C115" s="81"/>
      <c r="D115" s="79"/>
      <c r="E115" s="50">
        <v>167221</v>
      </c>
      <c r="F115" s="50">
        <v>0</v>
      </c>
      <c r="G115" s="50">
        <f t="shared" si="1"/>
        <v>-167221</v>
      </c>
      <c r="H115" s="64"/>
      <c r="I115" s="51"/>
      <c r="J115" s="41" t="s">
        <v>22</v>
      </c>
      <c r="K115" s="41"/>
    </row>
    <row r="116" spans="1:11" s="33" customFormat="1" ht="15" customHeight="1">
      <c r="A116" s="72">
        <v>52</v>
      </c>
      <c r="B116" s="74" t="s">
        <v>62</v>
      </c>
      <c r="C116" s="80" t="s">
        <v>84</v>
      </c>
      <c r="D116" s="78" t="s">
        <v>64</v>
      </c>
      <c r="E116" s="48">
        <v>120000</v>
      </c>
      <c r="F116" s="48">
        <v>0</v>
      </c>
      <c r="G116" s="48">
        <f t="shared" si="1"/>
        <v>-120000</v>
      </c>
      <c r="H116" s="63" t="s">
        <v>18</v>
      </c>
      <c r="I116" s="49"/>
      <c r="J116" s="41" t="s">
        <v>21</v>
      </c>
      <c r="K116" s="41"/>
    </row>
    <row r="117" spans="1:11" s="33" customFormat="1" ht="15" customHeight="1">
      <c r="A117" s="73"/>
      <c r="B117" s="75"/>
      <c r="C117" s="81"/>
      <c r="D117" s="79"/>
      <c r="E117" s="50">
        <v>120000</v>
      </c>
      <c r="F117" s="50">
        <v>0</v>
      </c>
      <c r="G117" s="50">
        <f t="shared" si="1"/>
        <v>-120000</v>
      </c>
      <c r="H117" s="64"/>
      <c r="I117" s="51"/>
      <c r="J117" s="41" t="s">
        <v>22</v>
      </c>
      <c r="K117" s="41"/>
    </row>
    <row r="118" spans="1:11" s="33" customFormat="1" ht="15" customHeight="1">
      <c r="A118" s="72">
        <v>53</v>
      </c>
      <c r="B118" s="74" t="s">
        <v>62</v>
      </c>
      <c r="C118" s="80" t="s">
        <v>85</v>
      </c>
      <c r="D118" s="78" t="s">
        <v>64</v>
      </c>
      <c r="E118" s="48">
        <v>200000</v>
      </c>
      <c r="F118" s="48">
        <v>0</v>
      </c>
      <c r="G118" s="48">
        <f t="shared" si="1"/>
        <v>-200000</v>
      </c>
      <c r="H118" s="63" t="s">
        <v>18</v>
      </c>
      <c r="I118" s="49"/>
      <c r="J118" s="41" t="s">
        <v>21</v>
      </c>
      <c r="K118" s="41"/>
    </row>
    <row r="119" spans="1:11" s="33" customFormat="1" ht="15" customHeight="1">
      <c r="A119" s="73"/>
      <c r="B119" s="75"/>
      <c r="C119" s="81"/>
      <c r="D119" s="79"/>
      <c r="E119" s="50">
        <v>200000</v>
      </c>
      <c r="F119" s="50">
        <v>0</v>
      </c>
      <c r="G119" s="50">
        <f t="shared" si="1"/>
        <v>-200000</v>
      </c>
      <c r="H119" s="64"/>
      <c r="I119" s="51"/>
      <c r="J119" s="41" t="s">
        <v>22</v>
      </c>
      <c r="K119" s="41"/>
    </row>
    <row r="120" spans="1:11" s="33" customFormat="1" ht="22.5" customHeight="1">
      <c r="A120" s="72">
        <v>54</v>
      </c>
      <c r="B120" s="74" t="s">
        <v>62</v>
      </c>
      <c r="C120" s="80" t="s">
        <v>86</v>
      </c>
      <c r="D120" s="78" t="s">
        <v>64</v>
      </c>
      <c r="E120" s="48">
        <v>12914</v>
      </c>
      <c r="F120" s="48">
        <v>0</v>
      </c>
      <c r="G120" s="48">
        <f t="shared" si="1"/>
        <v>-12914</v>
      </c>
      <c r="H120" s="63" t="s">
        <v>18</v>
      </c>
      <c r="I120" s="49"/>
      <c r="J120" s="41" t="s">
        <v>21</v>
      </c>
      <c r="K120" s="41"/>
    </row>
    <row r="121" spans="1:11" s="33" customFormat="1" ht="22.5" customHeight="1">
      <c r="A121" s="73"/>
      <c r="B121" s="75"/>
      <c r="C121" s="81"/>
      <c r="D121" s="79"/>
      <c r="E121" s="50">
        <v>0</v>
      </c>
      <c r="F121" s="50">
        <v>0</v>
      </c>
      <c r="G121" s="50">
        <f t="shared" si="1"/>
        <v>0</v>
      </c>
      <c r="H121" s="64"/>
      <c r="I121" s="51"/>
      <c r="J121" s="41" t="s">
        <v>22</v>
      </c>
      <c r="K121" s="41"/>
    </row>
    <row r="122" spans="1:11" ht="15" customHeight="1">
      <c r="A122" s="57" t="s">
        <v>88</v>
      </c>
      <c r="B122" s="58"/>
      <c r="C122" s="58"/>
      <c r="D122" s="59"/>
      <c r="E122" s="48">
        <f>SUMIF($J$72:$J$121, J72, E72:E121)</f>
        <v>1537991</v>
      </c>
      <c r="F122" s="48">
        <f>SUMIF($J$72:$J$121, J72, F72:F121)</f>
        <v>1227953</v>
      </c>
      <c r="G122" s="48">
        <f t="shared" si="1"/>
        <v>-310038</v>
      </c>
      <c r="H122" s="63"/>
      <c r="I122" s="49"/>
      <c r="J122" s="41"/>
      <c r="K122" s="41"/>
    </row>
    <row r="123" spans="1:11" ht="15" customHeight="1">
      <c r="A123" s="60"/>
      <c r="B123" s="61"/>
      <c r="C123" s="61"/>
      <c r="D123" s="62"/>
      <c r="E123" s="50">
        <f>SUMIF($J$72:$J$121, J73, E72:E121)</f>
        <v>1344335</v>
      </c>
      <c r="F123" s="50">
        <f>SUMIF($J$72:$J$121, J73, F72:F121)</f>
        <v>944424</v>
      </c>
      <c r="G123" s="50">
        <f t="shared" si="1"/>
        <v>-399911</v>
      </c>
      <c r="H123" s="64"/>
      <c r="I123" s="51"/>
      <c r="J123" s="41"/>
      <c r="K123" s="41"/>
    </row>
    <row r="124" spans="1:11" s="33" customFormat="1" ht="15" customHeight="1">
      <c r="A124" s="72">
        <v>55</v>
      </c>
      <c r="B124" s="74" t="s">
        <v>89</v>
      </c>
      <c r="C124" s="76" t="s">
        <v>90</v>
      </c>
      <c r="D124" s="78" t="s">
        <v>91</v>
      </c>
      <c r="E124" s="48">
        <v>6882</v>
      </c>
      <c r="F124" s="48">
        <v>9165</v>
      </c>
      <c r="G124" s="48">
        <f t="shared" ref="G124:G187" si="2">F124-E124</f>
        <v>2283</v>
      </c>
      <c r="H124" s="63" t="s">
        <v>18</v>
      </c>
      <c r="I124" s="49"/>
      <c r="J124" s="41" t="s">
        <v>21</v>
      </c>
      <c r="K124" s="41"/>
    </row>
    <row r="125" spans="1:11" s="33" customFormat="1" ht="15" customHeight="1">
      <c r="A125" s="73"/>
      <c r="B125" s="75"/>
      <c r="C125" s="77"/>
      <c r="D125" s="79"/>
      <c r="E125" s="50">
        <v>6882</v>
      </c>
      <c r="F125" s="50">
        <v>9165</v>
      </c>
      <c r="G125" s="50">
        <f t="shared" si="2"/>
        <v>2283</v>
      </c>
      <c r="H125" s="64"/>
      <c r="I125" s="51"/>
      <c r="J125" s="41" t="s">
        <v>22</v>
      </c>
      <c r="K125" s="41"/>
    </row>
    <row r="126" spans="1:11" s="33" customFormat="1" ht="15" customHeight="1">
      <c r="A126" s="72">
        <v>56</v>
      </c>
      <c r="B126" s="74" t="s">
        <v>89</v>
      </c>
      <c r="C126" s="76" t="s">
        <v>92</v>
      </c>
      <c r="D126" s="78" t="s">
        <v>91</v>
      </c>
      <c r="E126" s="48">
        <v>42350</v>
      </c>
      <c r="F126" s="48">
        <v>38350</v>
      </c>
      <c r="G126" s="48">
        <f t="shared" si="2"/>
        <v>-4000</v>
      </c>
      <c r="H126" s="63" t="s">
        <v>18</v>
      </c>
      <c r="I126" s="49"/>
      <c r="J126" s="41" t="s">
        <v>21</v>
      </c>
      <c r="K126" s="41"/>
    </row>
    <row r="127" spans="1:11" s="33" customFormat="1" ht="15" customHeight="1">
      <c r="A127" s="73"/>
      <c r="B127" s="75"/>
      <c r="C127" s="77"/>
      <c r="D127" s="79"/>
      <c r="E127" s="50">
        <v>42350</v>
      </c>
      <c r="F127" s="50">
        <v>38350</v>
      </c>
      <c r="G127" s="50">
        <f t="shared" si="2"/>
        <v>-4000</v>
      </c>
      <c r="H127" s="64"/>
      <c r="I127" s="51"/>
      <c r="J127" s="41" t="s">
        <v>22</v>
      </c>
      <c r="K127" s="41"/>
    </row>
    <row r="128" spans="1:11" s="33" customFormat="1" ht="15" customHeight="1">
      <c r="A128" s="72">
        <v>57</v>
      </c>
      <c r="B128" s="74" t="s">
        <v>89</v>
      </c>
      <c r="C128" s="76" t="s">
        <v>93</v>
      </c>
      <c r="D128" s="78" t="s">
        <v>91</v>
      </c>
      <c r="E128" s="48">
        <v>45000</v>
      </c>
      <c r="F128" s="48">
        <v>30344</v>
      </c>
      <c r="G128" s="48">
        <f t="shared" si="2"/>
        <v>-14656</v>
      </c>
      <c r="H128" s="63" t="s">
        <v>18</v>
      </c>
      <c r="I128" s="49"/>
      <c r="J128" s="41" t="s">
        <v>21</v>
      </c>
      <c r="K128" s="41"/>
    </row>
    <row r="129" spans="1:11" s="33" customFormat="1" ht="15" customHeight="1">
      <c r="A129" s="73"/>
      <c r="B129" s="75"/>
      <c r="C129" s="77"/>
      <c r="D129" s="79"/>
      <c r="E129" s="50">
        <v>45000</v>
      </c>
      <c r="F129" s="50">
        <v>30344</v>
      </c>
      <c r="G129" s="50">
        <f t="shared" si="2"/>
        <v>-14656</v>
      </c>
      <c r="H129" s="64"/>
      <c r="I129" s="51"/>
      <c r="J129" s="41" t="s">
        <v>22</v>
      </c>
      <c r="K129" s="41"/>
    </row>
    <row r="130" spans="1:11" s="33" customFormat="1" ht="15" customHeight="1">
      <c r="A130" s="72">
        <v>58</v>
      </c>
      <c r="B130" s="74" t="s">
        <v>89</v>
      </c>
      <c r="C130" s="76" t="s">
        <v>94</v>
      </c>
      <c r="D130" s="78" t="s">
        <v>91</v>
      </c>
      <c r="E130" s="48">
        <v>0</v>
      </c>
      <c r="F130" s="48">
        <v>350000</v>
      </c>
      <c r="G130" s="48">
        <f t="shared" si="2"/>
        <v>350000</v>
      </c>
      <c r="H130" s="63" t="s">
        <v>18</v>
      </c>
      <c r="I130" s="49"/>
      <c r="J130" s="41" t="s">
        <v>21</v>
      </c>
      <c r="K130" s="41"/>
    </row>
    <row r="131" spans="1:11" s="33" customFormat="1" ht="15" customHeight="1">
      <c r="A131" s="73"/>
      <c r="B131" s="75"/>
      <c r="C131" s="77"/>
      <c r="D131" s="79"/>
      <c r="E131" s="50">
        <v>0</v>
      </c>
      <c r="F131" s="50">
        <v>350000</v>
      </c>
      <c r="G131" s="50">
        <f t="shared" si="2"/>
        <v>350000</v>
      </c>
      <c r="H131" s="64"/>
      <c r="I131" s="51"/>
      <c r="J131" s="41" t="s">
        <v>22</v>
      </c>
      <c r="K131" s="41"/>
    </row>
    <row r="132" spans="1:11" s="33" customFormat="1" ht="15" customHeight="1">
      <c r="A132" s="72">
        <v>59</v>
      </c>
      <c r="B132" s="74" t="s">
        <v>89</v>
      </c>
      <c r="C132" s="76" t="s">
        <v>95</v>
      </c>
      <c r="D132" s="78" t="s">
        <v>91</v>
      </c>
      <c r="E132" s="48">
        <v>13499</v>
      </c>
      <c r="F132" s="48">
        <v>11888</v>
      </c>
      <c r="G132" s="48">
        <f t="shared" si="2"/>
        <v>-1611</v>
      </c>
      <c r="H132" s="63" t="s">
        <v>18</v>
      </c>
      <c r="I132" s="49"/>
      <c r="J132" s="41" t="s">
        <v>21</v>
      </c>
      <c r="K132" s="41"/>
    </row>
    <row r="133" spans="1:11" s="33" customFormat="1" ht="15" customHeight="1">
      <c r="A133" s="73"/>
      <c r="B133" s="75"/>
      <c r="C133" s="77"/>
      <c r="D133" s="79"/>
      <c r="E133" s="50">
        <v>13499</v>
      </c>
      <c r="F133" s="50">
        <v>11888</v>
      </c>
      <c r="G133" s="50">
        <f t="shared" si="2"/>
        <v>-1611</v>
      </c>
      <c r="H133" s="64"/>
      <c r="I133" s="51"/>
      <c r="J133" s="41" t="s">
        <v>22</v>
      </c>
      <c r="K133" s="41"/>
    </row>
    <row r="134" spans="1:11" s="33" customFormat="1" ht="15" customHeight="1">
      <c r="A134" s="72">
        <v>60</v>
      </c>
      <c r="B134" s="74" t="s">
        <v>89</v>
      </c>
      <c r="C134" s="76" t="s">
        <v>96</v>
      </c>
      <c r="D134" s="78" t="s">
        <v>91</v>
      </c>
      <c r="E134" s="48">
        <v>45000</v>
      </c>
      <c r="F134" s="48">
        <v>35000</v>
      </c>
      <c r="G134" s="48">
        <f t="shared" si="2"/>
        <v>-10000</v>
      </c>
      <c r="H134" s="63" t="s">
        <v>18</v>
      </c>
      <c r="I134" s="49"/>
      <c r="J134" s="41" t="s">
        <v>21</v>
      </c>
      <c r="K134" s="41"/>
    </row>
    <row r="135" spans="1:11" s="33" customFormat="1" ht="15" customHeight="1">
      <c r="A135" s="73"/>
      <c r="B135" s="75"/>
      <c r="C135" s="77"/>
      <c r="D135" s="79"/>
      <c r="E135" s="50">
        <v>35000</v>
      </c>
      <c r="F135" s="50">
        <v>25000</v>
      </c>
      <c r="G135" s="50">
        <f t="shared" si="2"/>
        <v>-10000</v>
      </c>
      <c r="H135" s="64"/>
      <c r="I135" s="51"/>
      <c r="J135" s="41" t="s">
        <v>22</v>
      </c>
      <c r="K135" s="41"/>
    </row>
    <row r="136" spans="1:11" s="33" customFormat="1" ht="15" customHeight="1">
      <c r="A136" s="72">
        <v>61</v>
      </c>
      <c r="B136" s="74" t="s">
        <v>89</v>
      </c>
      <c r="C136" s="76" t="s">
        <v>97</v>
      </c>
      <c r="D136" s="78" t="s">
        <v>91</v>
      </c>
      <c r="E136" s="48">
        <v>11500</v>
      </c>
      <c r="F136" s="48">
        <v>11500</v>
      </c>
      <c r="G136" s="48">
        <f t="shared" si="2"/>
        <v>0</v>
      </c>
      <c r="H136" s="63" t="s">
        <v>18</v>
      </c>
      <c r="I136" s="49"/>
      <c r="J136" s="41" t="s">
        <v>21</v>
      </c>
      <c r="K136" s="41"/>
    </row>
    <row r="137" spans="1:11" s="33" customFormat="1" ht="15" customHeight="1">
      <c r="A137" s="73"/>
      <c r="B137" s="75"/>
      <c r="C137" s="77"/>
      <c r="D137" s="79"/>
      <c r="E137" s="50">
        <v>0</v>
      </c>
      <c r="F137" s="50">
        <v>0</v>
      </c>
      <c r="G137" s="50">
        <f t="shared" si="2"/>
        <v>0</v>
      </c>
      <c r="H137" s="64"/>
      <c r="I137" s="51"/>
      <c r="J137" s="41" t="s">
        <v>22</v>
      </c>
      <c r="K137" s="41"/>
    </row>
    <row r="138" spans="1:11" s="33" customFormat="1" ht="15" customHeight="1">
      <c r="A138" s="72">
        <v>62</v>
      </c>
      <c r="B138" s="74" t="s">
        <v>89</v>
      </c>
      <c r="C138" s="76" t="s">
        <v>98</v>
      </c>
      <c r="D138" s="78" t="s">
        <v>91</v>
      </c>
      <c r="E138" s="48">
        <v>95228</v>
      </c>
      <c r="F138" s="48">
        <v>108349</v>
      </c>
      <c r="G138" s="48">
        <f t="shared" si="2"/>
        <v>13121</v>
      </c>
      <c r="H138" s="63" t="s">
        <v>99</v>
      </c>
      <c r="I138" s="49">
        <v>47468</v>
      </c>
      <c r="J138" s="41" t="s">
        <v>21</v>
      </c>
      <c r="K138" s="41" t="s">
        <v>100</v>
      </c>
    </row>
    <row r="139" spans="1:11" s="33" customFormat="1" ht="15" customHeight="1">
      <c r="A139" s="73"/>
      <c r="B139" s="75"/>
      <c r="C139" s="77"/>
      <c r="D139" s="79"/>
      <c r="E139" s="50">
        <v>95228</v>
      </c>
      <c r="F139" s="50">
        <v>108349</v>
      </c>
      <c r="G139" s="50">
        <f t="shared" si="2"/>
        <v>13121</v>
      </c>
      <c r="H139" s="64"/>
      <c r="I139" s="51">
        <v>47468</v>
      </c>
      <c r="J139" s="41" t="s">
        <v>22</v>
      </c>
      <c r="K139" s="41" t="s">
        <v>101</v>
      </c>
    </row>
    <row r="140" spans="1:11" s="33" customFormat="1" ht="15" customHeight="1">
      <c r="A140" s="72">
        <v>63</v>
      </c>
      <c r="B140" s="74" t="s">
        <v>89</v>
      </c>
      <c r="C140" s="76" t="s">
        <v>102</v>
      </c>
      <c r="D140" s="78" t="s">
        <v>91</v>
      </c>
      <c r="E140" s="48">
        <v>8494</v>
      </c>
      <c r="F140" s="48">
        <v>8494</v>
      </c>
      <c r="G140" s="48">
        <f t="shared" si="2"/>
        <v>0</v>
      </c>
      <c r="H140" s="63" t="s">
        <v>99</v>
      </c>
      <c r="I140" s="49">
        <v>7897</v>
      </c>
      <c r="J140" s="41" t="s">
        <v>21</v>
      </c>
      <c r="K140" s="41" t="s">
        <v>100</v>
      </c>
    </row>
    <row r="141" spans="1:11" s="33" customFormat="1" ht="15" customHeight="1">
      <c r="A141" s="73"/>
      <c r="B141" s="75"/>
      <c r="C141" s="77"/>
      <c r="D141" s="79"/>
      <c r="E141" s="50">
        <v>8494</v>
      </c>
      <c r="F141" s="50">
        <v>8494</v>
      </c>
      <c r="G141" s="50">
        <f t="shared" si="2"/>
        <v>0</v>
      </c>
      <c r="H141" s="64"/>
      <c r="I141" s="51">
        <v>7897</v>
      </c>
      <c r="J141" s="41" t="s">
        <v>22</v>
      </c>
      <c r="K141" s="41" t="s">
        <v>101</v>
      </c>
    </row>
    <row r="142" spans="1:11" s="33" customFormat="1" ht="15" customHeight="1">
      <c r="A142" s="72">
        <v>64</v>
      </c>
      <c r="B142" s="74" t="s">
        <v>89</v>
      </c>
      <c r="C142" s="76" t="s">
        <v>103</v>
      </c>
      <c r="D142" s="78" t="s">
        <v>91</v>
      </c>
      <c r="E142" s="48">
        <v>1805</v>
      </c>
      <c r="F142" s="48">
        <v>1805</v>
      </c>
      <c r="G142" s="48">
        <f t="shared" si="2"/>
        <v>0</v>
      </c>
      <c r="H142" s="63" t="s">
        <v>18</v>
      </c>
      <c r="I142" s="49"/>
      <c r="J142" s="41" t="s">
        <v>21</v>
      </c>
      <c r="K142" s="41"/>
    </row>
    <row r="143" spans="1:11" s="33" customFormat="1" ht="15" customHeight="1">
      <c r="A143" s="73"/>
      <c r="B143" s="75"/>
      <c r="C143" s="77"/>
      <c r="D143" s="79"/>
      <c r="E143" s="50">
        <v>1805</v>
      </c>
      <c r="F143" s="50">
        <v>1805</v>
      </c>
      <c r="G143" s="50">
        <f t="shared" si="2"/>
        <v>0</v>
      </c>
      <c r="H143" s="64"/>
      <c r="I143" s="51"/>
      <c r="J143" s="41" t="s">
        <v>22</v>
      </c>
      <c r="K143" s="41"/>
    </row>
    <row r="144" spans="1:11" s="33" customFormat="1" ht="15" customHeight="1">
      <c r="A144" s="72">
        <v>65</v>
      </c>
      <c r="B144" s="74" t="s">
        <v>89</v>
      </c>
      <c r="C144" s="76" t="s">
        <v>104</v>
      </c>
      <c r="D144" s="78" t="s">
        <v>91</v>
      </c>
      <c r="E144" s="48">
        <v>1000</v>
      </c>
      <c r="F144" s="48">
        <v>1000</v>
      </c>
      <c r="G144" s="48">
        <f t="shared" si="2"/>
        <v>0</v>
      </c>
      <c r="H144" s="63" t="s">
        <v>18</v>
      </c>
      <c r="I144" s="49"/>
      <c r="J144" s="41" t="s">
        <v>21</v>
      </c>
      <c r="K144" s="41"/>
    </row>
    <row r="145" spans="1:11" s="33" customFormat="1" ht="15" customHeight="1">
      <c r="A145" s="73"/>
      <c r="B145" s="75"/>
      <c r="C145" s="77"/>
      <c r="D145" s="79"/>
      <c r="E145" s="50">
        <v>1000</v>
      </c>
      <c r="F145" s="50">
        <v>1000</v>
      </c>
      <c r="G145" s="50">
        <f t="shared" si="2"/>
        <v>0</v>
      </c>
      <c r="H145" s="64"/>
      <c r="I145" s="51"/>
      <c r="J145" s="41" t="s">
        <v>22</v>
      </c>
      <c r="K145" s="41"/>
    </row>
    <row r="146" spans="1:11" s="33" customFormat="1" ht="15" customHeight="1">
      <c r="A146" s="72">
        <v>66</v>
      </c>
      <c r="B146" s="74" t="s">
        <v>89</v>
      </c>
      <c r="C146" s="76" t="s">
        <v>105</v>
      </c>
      <c r="D146" s="78" t="s">
        <v>91</v>
      </c>
      <c r="E146" s="48">
        <v>116000</v>
      </c>
      <c r="F146" s="48">
        <v>116000</v>
      </c>
      <c r="G146" s="48">
        <f t="shared" si="2"/>
        <v>0</v>
      </c>
      <c r="H146" s="63" t="s">
        <v>18</v>
      </c>
      <c r="I146" s="49"/>
      <c r="J146" s="41" t="s">
        <v>21</v>
      </c>
      <c r="K146" s="41"/>
    </row>
    <row r="147" spans="1:11" s="33" customFormat="1" ht="15" customHeight="1">
      <c r="A147" s="73"/>
      <c r="B147" s="75"/>
      <c r="C147" s="77"/>
      <c r="D147" s="79"/>
      <c r="E147" s="50">
        <v>116000</v>
      </c>
      <c r="F147" s="50">
        <v>116000</v>
      </c>
      <c r="G147" s="50">
        <f t="shared" si="2"/>
        <v>0</v>
      </c>
      <c r="H147" s="64"/>
      <c r="I147" s="51"/>
      <c r="J147" s="41" t="s">
        <v>22</v>
      </c>
      <c r="K147" s="41"/>
    </row>
    <row r="148" spans="1:11" s="33" customFormat="1" ht="15" customHeight="1">
      <c r="A148" s="72">
        <v>67</v>
      </c>
      <c r="B148" s="74" t="s">
        <v>89</v>
      </c>
      <c r="C148" s="76" t="s">
        <v>106</v>
      </c>
      <c r="D148" s="78" t="s">
        <v>91</v>
      </c>
      <c r="E148" s="48">
        <v>28839</v>
      </c>
      <c r="F148" s="48">
        <v>31141</v>
      </c>
      <c r="G148" s="48">
        <f t="shared" si="2"/>
        <v>2302</v>
      </c>
      <c r="H148" s="63" t="s">
        <v>18</v>
      </c>
      <c r="I148" s="49"/>
      <c r="J148" s="41" t="s">
        <v>21</v>
      </c>
      <c r="K148" s="41"/>
    </row>
    <row r="149" spans="1:11" s="33" customFormat="1" ht="15" customHeight="1">
      <c r="A149" s="73"/>
      <c r="B149" s="75"/>
      <c r="C149" s="77"/>
      <c r="D149" s="79"/>
      <c r="E149" s="50">
        <v>25867</v>
      </c>
      <c r="F149" s="50">
        <v>27905</v>
      </c>
      <c r="G149" s="50">
        <f t="shared" si="2"/>
        <v>2038</v>
      </c>
      <c r="H149" s="64"/>
      <c r="I149" s="51"/>
      <c r="J149" s="41" t="s">
        <v>22</v>
      </c>
      <c r="K149" s="41"/>
    </row>
    <row r="150" spans="1:11" s="33" customFormat="1" ht="15" customHeight="1">
      <c r="A150" s="72">
        <v>68</v>
      </c>
      <c r="B150" s="74" t="s">
        <v>89</v>
      </c>
      <c r="C150" s="76" t="s">
        <v>107</v>
      </c>
      <c r="D150" s="78" t="s">
        <v>91</v>
      </c>
      <c r="E150" s="48">
        <v>132</v>
      </c>
      <c r="F150" s="48">
        <v>132</v>
      </c>
      <c r="G150" s="48">
        <f t="shared" si="2"/>
        <v>0</v>
      </c>
      <c r="H150" s="63" t="s">
        <v>99</v>
      </c>
      <c r="I150" s="49">
        <v>132</v>
      </c>
      <c r="J150" s="41" t="s">
        <v>21</v>
      </c>
      <c r="K150" s="41" t="s">
        <v>100</v>
      </c>
    </row>
    <row r="151" spans="1:11" s="33" customFormat="1" ht="15" customHeight="1">
      <c r="A151" s="73"/>
      <c r="B151" s="75"/>
      <c r="C151" s="77"/>
      <c r="D151" s="79"/>
      <c r="E151" s="50">
        <v>132</v>
      </c>
      <c r="F151" s="50">
        <v>132</v>
      </c>
      <c r="G151" s="50">
        <f t="shared" si="2"/>
        <v>0</v>
      </c>
      <c r="H151" s="64"/>
      <c r="I151" s="51">
        <v>132</v>
      </c>
      <c r="J151" s="41" t="s">
        <v>22</v>
      </c>
      <c r="K151" s="41" t="s">
        <v>101</v>
      </c>
    </row>
    <row r="152" spans="1:11" s="33" customFormat="1" ht="15" customHeight="1">
      <c r="A152" s="72">
        <v>69</v>
      </c>
      <c r="B152" s="74" t="s">
        <v>89</v>
      </c>
      <c r="C152" s="76" t="s">
        <v>108</v>
      </c>
      <c r="D152" s="78" t="s">
        <v>91</v>
      </c>
      <c r="E152" s="48">
        <v>22163</v>
      </c>
      <c r="F152" s="48">
        <v>22283</v>
      </c>
      <c r="G152" s="48">
        <f t="shared" si="2"/>
        <v>120</v>
      </c>
      <c r="H152" s="63" t="s">
        <v>18</v>
      </c>
      <c r="I152" s="49"/>
      <c r="J152" s="41" t="s">
        <v>21</v>
      </c>
      <c r="K152" s="41"/>
    </row>
    <row r="153" spans="1:11" s="33" customFormat="1" ht="15" customHeight="1">
      <c r="A153" s="73"/>
      <c r="B153" s="75"/>
      <c r="C153" s="77"/>
      <c r="D153" s="79"/>
      <c r="E153" s="50">
        <v>0</v>
      </c>
      <c r="F153" s="50">
        <v>0</v>
      </c>
      <c r="G153" s="50">
        <f t="shared" si="2"/>
        <v>0</v>
      </c>
      <c r="H153" s="64"/>
      <c r="I153" s="51"/>
      <c r="J153" s="41" t="s">
        <v>22</v>
      </c>
      <c r="K153" s="41"/>
    </row>
    <row r="154" spans="1:11" s="33" customFormat="1" ht="15" customHeight="1">
      <c r="A154" s="72">
        <v>70</v>
      </c>
      <c r="B154" s="74" t="s">
        <v>89</v>
      </c>
      <c r="C154" s="76" t="s">
        <v>109</v>
      </c>
      <c r="D154" s="78" t="s">
        <v>91</v>
      </c>
      <c r="E154" s="48">
        <v>84126</v>
      </c>
      <c r="F154" s="48">
        <v>82935</v>
      </c>
      <c r="G154" s="48">
        <f t="shared" si="2"/>
        <v>-1191</v>
      </c>
      <c r="H154" s="63" t="s">
        <v>99</v>
      </c>
      <c r="I154" s="49">
        <v>1631</v>
      </c>
      <c r="J154" s="41" t="s">
        <v>21</v>
      </c>
      <c r="K154" s="41" t="s">
        <v>100</v>
      </c>
    </row>
    <row r="155" spans="1:11" s="33" customFormat="1" ht="15" customHeight="1">
      <c r="A155" s="73"/>
      <c r="B155" s="75"/>
      <c r="C155" s="77"/>
      <c r="D155" s="79"/>
      <c r="E155" s="50">
        <v>56325</v>
      </c>
      <c r="F155" s="50">
        <v>55968</v>
      </c>
      <c r="G155" s="50">
        <f t="shared" si="2"/>
        <v>-357</v>
      </c>
      <c r="H155" s="64"/>
      <c r="I155" s="51">
        <v>1631</v>
      </c>
      <c r="J155" s="41" t="s">
        <v>22</v>
      </c>
      <c r="K155" s="41" t="s">
        <v>101</v>
      </c>
    </row>
    <row r="156" spans="1:11" s="33" customFormat="1" ht="15" customHeight="1">
      <c r="A156" s="72">
        <v>71</v>
      </c>
      <c r="B156" s="74" t="s">
        <v>89</v>
      </c>
      <c r="C156" s="76" t="s">
        <v>110</v>
      </c>
      <c r="D156" s="78" t="s">
        <v>91</v>
      </c>
      <c r="E156" s="48">
        <v>242938</v>
      </c>
      <c r="F156" s="48">
        <v>125646</v>
      </c>
      <c r="G156" s="48">
        <f t="shared" si="2"/>
        <v>-117292</v>
      </c>
      <c r="H156" s="63" t="s">
        <v>18</v>
      </c>
      <c r="I156" s="49"/>
      <c r="J156" s="41" t="s">
        <v>21</v>
      </c>
      <c r="K156" s="41"/>
    </row>
    <row r="157" spans="1:11" s="33" customFormat="1" ht="15" customHeight="1">
      <c r="A157" s="73"/>
      <c r="B157" s="75"/>
      <c r="C157" s="77"/>
      <c r="D157" s="79"/>
      <c r="E157" s="50">
        <v>191938</v>
      </c>
      <c r="F157" s="50">
        <v>22646</v>
      </c>
      <c r="G157" s="50">
        <f t="shared" si="2"/>
        <v>-169292</v>
      </c>
      <c r="H157" s="64"/>
      <c r="I157" s="51"/>
      <c r="J157" s="41" t="s">
        <v>22</v>
      </c>
      <c r="K157" s="41"/>
    </row>
    <row r="158" spans="1:11" s="33" customFormat="1" ht="22.5" customHeight="1">
      <c r="A158" s="72">
        <v>72</v>
      </c>
      <c r="B158" s="74" t="s">
        <v>89</v>
      </c>
      <c r="C158" s="82" t="s">
        <v>227</v>
      </c>
      <c r="D158" s="78" t="s">
        <v>91</v>
      </c>
      <c r="E158" s="48">
        <v>492</v>
      </c>
      <c r="F158" s="48">
        <v>492</v>
      </c>
      <c r="G158" s="48">
        <f t="shared" si="2"/>
        <v>0</v>
      </c>
      <c r="H158" s="63" t="s">
        <v>18</v>
      </c>
      <c r="I158" s="49"/>
      <c r="J158" s="41" t="s">
        <v>21</v>
      </c>
      <c r="K158" s="41"/>
    </row>
    <row r="159" spans="1:11" s="33" customFormat="1" ht="22.5" customHeight="1">
      <c r="A159" s="73"/>
      <c r="B159" s="75"/>
      <c r="C159" s="83"/>
      <c r="D159" s="79"/>
      <c r="E159" s="50">
        <v>492</v>
      </c>
      <c r="F159" s="50">
        <v>492</v>
      </c>
      <c r="G159" s="50">
        <f t="shared" si="2"/>
        <v>0</v>
      </c>
      <c r="H159" s="64"/>
      <c r="I159" s="51"/>
      <c r="J159" s="41" t="s">
        <v>22</v>
      </c>
      <c r="K159" s="41"/>
    </row>
    <row r="160" spans="1:11" s="33" customFormat="1" ht="15" customHeight="1">
      <c r="A160" s="72">
        <v>73</v>
      </c>
      <c r="B160" s="74" t="s">
        <v>89</v>
      </c>
      <c r="C160" s="76" t="s">
        <v>111</v>
      </c>
      <c r="D160" s="78" t="s">
        <v>112</v>
      </c>
      <c r="E160" s="48">
        <v>69958</v>
      </c>
      <c r="F160" s="48">
        <v>78958</v>
      </c>
      <c r="G160" s="48">
        <f t="shared" si="2"/>
        <v>9000</v>
      </c>
      <c r="H160" s="63" t="s">
        <v>18</v>
      </c>
      <c r="I160" s="49"/>
      <c r="J160" s="41" t="s">
        <v>21</v>
      </c>
      <c r="K160" s="41"/>
    </row>
    <row r="161" spans="1:11" s="33" customFormat="1" ht="15" customHeight="1">
      <c r="A161" s="73"/>
      <c r="B161" s="75"/>
      <c r="C161" s="77"/>
      <c r="D161" s="79"/>
      <c r="E161" s="50">
        <v>34000</v>
      </c>
      <c r="F161" s="50">
        <v>43000</v>
      </c>
      <c r="G161" s="50">
        <f t="shared" si="2"/>
        <v>9000</v>
      </c>
      <c r="H161" s="64"/>
      <c r="I161" s="51"/>
      <c r="J161" s="41" t="s">
        <v>22</v>
      </c>
      <c r="K161" s="41"/>
    </row>
    <row r="162" spans="1:11" s="33" customFormat="1" ht="15" customHeight="1">
      <c r="A162" s="72">
        <v>74</v>
      </c>
      <c r="B162" s="74" t="s">
        <v>89</v>
      </c>
      <c r="C162" s="76" t="s">
        <v>113</v>
      </c>
      <c r="D162" s="78" t="s">
        <v>91</v>
      </c>
      <c r="E162" s="48">
        <v>65638</v>
      </c>
      <c r="F162" s="48">
        <v>66171</v>
      </c>
      <c r="G162" s="48">
        <f t="shared" si="2"/>
        <v>533</v>
      </c>
      <c r="H162" s="63" t="s">
        <v>18</v>
      </c>
      <c r="I162" s="49"/>
      <c r="J162" s="41" t="s">
        <v>21</v>
      </c>
      <c r="K162" s="41"/>
    </row>
    <row r="163" spans="1:11" s="33" customFormat="1" ht="15" customHeight="1">
      <c r="A163" s="73"/>
      <c r="B163" s="75"/>
      <c r="C163" s="77"/>
      <c r="D163" s="79"/>
      <c r="E163" s="50">
        <v>0</v>
      </c>
      <c r="F163" s="50">
        <v>0</v>
      </c>
      <c r="G163" s="50">
        <f t="shared" si="2"/>
        <v>0</v>
      </c>
      <c r="H163" s="64"/>
      <c r="I163" s="51"/>
      <c r="J163" s="41" t="s">
        <v>22</v>
      </c>
      <c r="K163" s="41"/>
    </row>
    <row r="164" spans="1:11" s="33" customFormat="1" ht="15" customHeight="1">
      <c r="A164" s="72">
        <v>75</v>
      </c>
      <c r="B164" s="74" t="s">
        <v>89</v>
      </c>
      <c r="C164" s="76" t="s">
        <v>114</v>
      </c>
      <c r="D164" s="78" t="s">
        <v>91</v>
      </c>
      <c r="E164" s="48">
        <v>2556837</v>
      </c>
      <c r="F164" s="48">
        <v>2684071</v>
      </c>
      <c r="G164" s="48">
        <f t="shared" si="2"/>
        <v>127234</v>
      </c>
      <c r="H164" s="63" t="s">
        <v>18</v>
      </c>
      <c r="I164" s="49"/>
      <c r="J164" s="41" t="s">
        <v>21</v>
      </c>
      <c r="K164" s="41"/>
    </row>
    <row r="165" spans="1:11" s="33" customFormat="1" ht="15" customHeight="1">
      <c r="A165" s="73"/>
      <c r="B165" s="75"/>
      <c r="C165" s="77"/>
      <c r="D165" s="79"/>
      <c r="E165" s="50">
        <v>2556837</v>
      </c>
      <c r="F165" s="50">
        <v>2684071</v>
      </c>
      <c r="G165" s="50">
        <f t="shared" si="2"/>
        <v>127234</v>
      </c>
      <c r="H165" s="64"/>
      <c r="I165" s="51"/>
      <c r="J165" s="41" t="s">
        <v>22</v>
      </c>
      <c r="K165" s="41"/>
    </row>
    <row r="166" spans="1:11" s="33" customFormat="1" ht="15" customHeight="1">
      <c r="A166" s="72">
        <v>76</v>
      </c>
      <c r="B166" s="74" t="s">
        <v>89</v>
      </c>
      <c r="C166" s="76" t="s">
        <v>115</v>
      </c>
      <c r="D166" s="78" t="s">
        <v>91</v>
      </c>
      <c r="E166" s="48">
        <v>0</v>
      </c>
      <c r="F166" s="48">
        <v>51955</v>
      </c>
      <c r="G166" s="48">
        <f t="shared" si="2"/>
        <v>51955</v>
      </c>
      <c r="H166" s="63" t="s">
        <v>18</v>
      </c>
      <c r="I166" s="49"/>
      <c r="J166" s="41" t="s">
        <v>21</v>
      </c>
      <c r="K166" s="41"/>
    </row>
    <row r="167" spans="1:11" s="33" customFormat="1" ht="15" customHeight="1">
      <c r="A167" s="73"/>
      <c r="B167" s="75"/>
      <c r="C167" s="77"/>
      <c r="D167" s="79"/>
      <c r="E167" s="50">
        <v>0</v>
      </c>
      <c r="F167" s="50">
        <v>51955</v>
      </c>
      <c r="G167" s="50">
        <f t="shared" si="2"/>
        <v>51955</v>
      </c>
      <c r="H167" s="64"/>
      <c r="I167" s="51"/>
      <c r="J167" s="41" t="s">
        <v>22</v>
      </c>
      <c r="K167" s="41"/>
    </row>
    <row r="168" spans="1:11" s="33" customFormat="1" ht="15" customHeight="1">
      <c r="A168" s="72">
        <v>77</v>
      </c>
      <c r="B168" s="74" t="s">
        <v>89</v>
      </c>
      <c r="C168" s="76" t="s">
        <v>116</v>
      </c>
      <c r="D168" s="78" t="s">
        <v>91</v>
      </c>
      <c r="E168" s="48">
        <v>688050</v>
      </c>
      <c r="F168" s="48">
        <v>932600</v>
      </c>
      <c r="G168" s="48">
        <f t="shared" si="2"/>
        <v>244550</v>
      </c>
      <c r="H168" s="63" t="s">
        <v>18</v>
      </c>
      <c r="I168" s="49"/>
      <c r="J168" s="41" t="s">
        <v>21</v>
      </c>
      <c r="K168" s="41"/>
    </row>
    <row r="169" spans="1:11" s="33" customFormat="1" ht="15" customHeight="1">
      <c r="A169" s="73"/>
      <c r="B169" s="75"/>
      <c r="C169" s="77"/>
      <c r="D169" s="79"/>
      <c r="E169" s="50">
        <v>361050</v>
      </c>
      <c r="F169" s="50">
        <v>766600</v>
      </c>
      <c r="G169" s="50">
        <f t="shared" si="2"/>
        <v>405550</v>
      </c>
      <c r="H169" s="64"/>
      <c r="I169" s="51"/>
      <c r="J169" s="41" t="s">
        <v>22</v>
      </c>
      <c r="K169" s="41"/>
    </row>
    <row r="170" spans="1:11" s="33" customFormat="1" ht="15" customHeight="1">
      <c r="A170" s="72">
        <v>78</v>
      </c>
      <c r="B170" s="74" t="s">
        <v>89</v>
      </c>
      <c r="C170" s="76" t="s">
        <v>117</v>
      </c>
      <c r="D170" s="78" t="s">
        <v>112</v>
      </c>
      <c r="E170" s="48">
        <v>3356</v>
      </c>
      <c r="F170" s="48">
        <v>3356</v>
      </c>
      <c r="G170" s="48">
        <f t="shared" si="2"/>
        <v>0</v>
      </c>
      <c r="H170" s="63" t="s">
        <v>18</v>
      </c>
      <c r="I170" s="49"/>
      <c r="J170" s="41" t="s">
        <v>21</v>
      </c>
      <c r="K170" s="41"/>
    </row>
    <row r="171" spans="1:11" s="33" customFormat="1" ht="15" customHeight="1">
      <c r="A171" s="73"/>
      <c r="B171" s="75"/>
      <c r="C171" s="77"/>
      <c r="D171" s="79"/>
      <c r="E171" s="50">
        <v>3356</v>
      </c>
      <c r="F171" s="50">
        <v>3356</v>
      </c>
      <c r="G171" s="50">
        <f t="shared" si="2"/>
        <v>0</v>
      </c>
      <c r="H171" s="64"/>
      <c r="I171" s="51"/>
      <c r="J171" s="41" t="s">
        <v>22</v>
      </c>
      <c r="K171" s="41"/>
    </row>
    <row r="172" spans="1:11" s="33" customFormat="1" ht="15" customHeight="1">
      <c r="A172" s="72">
        <v>79</v>
      </c>
      <c r="B172" s="74" t="s">
        <v>89</v>
      </c>
      <c r="C172" s="76" t="s">
        <v>118</v>
      </c>
      <c r="D172" s="78" t="s">
        <v>91</v>
      </c>
      <c r="E172" s="48">
        <v>8749</v>
      </c>
      <c r="F172" s="48">
        <v>13022</v>
      </c>
      <c r="G172" s="48">
        <f t="shared" si="2"/>
        <v>4273</v>
      </c>
      <c r="H172" s="63" t="s">
        <v>18</v>
      </c>
      <c r="I172" s="49"/>
      <c r="J172" s="41" t="s">
        <v>21</v>
      </c>
      <c r="K172" s="41"/>
    </row>
    <row r="173" spans="1:11" s="33" customFormat="1" ht="15" customHeight="1">
      <c r="A173" s="73"/>
      <c r="B173" s="75"/>
      <c r="C173" s="77"/>
      <c r="D173" s="79"/>
      <c r="E173" s="50">
        <v>8749</v>
      </c>
      <c r="F173" s="50">
        <v>13022</v>
      </c>
      <c r="G173" s="50">
        <f t="shared" si="2"/>
        <v>4273</v>
      </c>
      <c r="H173" s="64"/>
      <c r="I173" s="51"/>
      <c r="J173" s="41" t="s">
        <v>22</v>
      </c>
      <c r="K173" s="41"/>
    </row>
    <row r="174" spans="1:11" s="33" customFormat="1" ht="15" customHeight="1">
      <c r="A174" s="72">
        <v>80</v>
      </c>
      <c r="B174" s="74" t="s">
        <v>89</v>
      </c>
      <c r="C174" s="80" t="s">
        <v>119</v>
      </c>
      <c r="D174" s="78" t="s">
        <v>91</v>
      </c>
      <c r="E174" s="48">
        <v>440000</v>
      </c>
      <c r="F174" s="48">
        <v>0</v>
      </c>
      <c r="G174" s="48">
        <f t="shared" si="2"/>
        <v>-440000</v>
      </c>
      <c r="H174" s="63" t="s">
        <v>18</v>
      </c>
      <c r="I174" s="49"/>
      <c r="J174" s="41" t="s">
        <v>21</v>
      </c>
      <c r="K174" s="41"/>
    </row>
    <row r="175" spans="1:11" s="33" customFormat="1" ht="15" customHeight="1">
      <c r="A175" s="73"/>
      <c r="B175" s="75"/>
      <c r="C175" s="81"/>
      <c r="D175" s="79"/>
      <c r="E175" s="50">
        <v>400000</v>
      </c>
      <c r="F175" s="50">
        <v>0</v>
      </c>
      <c r="G175" s="50">
        <f t="shared" si="2"/>
        <v>-400000</v>
      </c>
      <c r="H175" s="64"/>
      <c r="I175" s="51"/>
      <c r="J175" s="41" t="s">
        <v>22</v>
      </c>
      <c r="K175" s="41"/>
    </row>
    <row r="176" spans="1:11" ht="15" customHeight="1">
      <c r="A176" s="57" t="s">
        <v>120</v>
      </c>
      <c r="B176" s="58"/>
      <c r="C176" s="58"/>
      <c r="D176" s="59"/>
      <c r="E176" s="48">
        <f>SUMIF($J$124:$J$175, J124, E124:E175)</f>
        <v>4598036</v>
      </c>
      <c r="F176" s="48">
        <f>SUMIF($J$124:$J$175, J124, F124:F175)</f>
        <v>4814657</v>
      </c>
      <c r="G176" s="48">
        <f t="shared" si="2"/>
        <v>216621</v>
      </c>
      <c r="H176" s="63"/>
      <c r="I176" s="49"/>
      <c r="J176" s="41"/>
      <c r="K176" s="41"/>
    </row>
    <row r="177" spans="1:11" ht="15" customHeight="1">
      <c r="A177" s="60"/>
      <c r="B177" s="61"/>
      <c r="C177" s="61"/>
      <c r="D177" s="62"/>
      <c r="E177" s="50">
        <f>SUMIF($J$124:$J$175, J125, E124:E175)</f>
        <v>4004004</v>
      </c>
      <c r="F177" s="50">
        <f>SUMIF($J$124:$J$175, J125, F124:F175)</f>
        <v>4369542</v>
      </c>
      <c r="G177" s="50">
        <f t="shared" si="2"/>
        <v>365538</v>
      </c>
      <c r="H177" s="64"/>
      <c r="I177" s="51"/>
      <c r="J177" s="41"/>
      <c r="K177" s="41"/>
    </row>
    <row r="178" spans="1:11" s="33" customFormat="1" ht="15" customHeight="1">
      <c r="A178" s="72">
        <v>81</v>
      </c>
      <c r="B178" s="74" t="s">
        <v>121</v>
      </c>
      <c r="C178" s="76" t="s">
        <v>122</v>
      </c>
      <c r="D178" s="78" t="s">
        <v>123</v>
      </c>
      <c r="E178" s="48">
        <v>7944</v>
      </c>
      <c r="F178" s="48">
        <v>7694</v>
      </c>
      <c r="G178" s="48">
        <f t="shared" si="2"/>
        <v>-250</v>
      </c>
      <c r="H178" s="63" t="s">
        <v>18</v>
      </c>
      <c r="I178" s="49"/>
      <c r="J178" s="41" t="s">
        <v>21</v>
      </c>
      <c r="K178" s="41"/>
    </row>
    <row r="179" spans="1:11" s="33" customFormat="1" ht="15" customHeight="1">
      <c r="A179" s="73"/>
      <c r="B179" s="75"/>
      <c r="C179" s="77"/>
      <c r="D179" s="79"/>
      <c r="E179" s="50">
        <v>7944</v>
      </c>
      <c r="F179" s="50">
        <v>7694</v>
      </c>
      <c r="G179" s="50">
        <f t="shared" si="2"/>
        <v>-250</v>
      </c>
      <c r="H179" s="64"/>
      <c r="I179" s="51"/>
      <c r="J179" s="41" t="s">
        <v>22</v>
      </c>
      <c r="K179" s="41"/>
    </row>
    <row r="180" spans="1:11" s="33" customFormat="1" ht="15" customHeight="1">
      <c r="A180" s="72">
        <v>82</v>
      </c>
      <c r="B180" s="74" t="s">
        <v>121</v>
      </c>
      <c r="C180" s="76" t="s">
        <v>124</v>
      </c>
      <c r="D180" s="78" t="s">
        <v>123</v>
      </c>
      <c r="E180" s="48">
        <v>36640</v>
      </c>
      <c r="F180" s="48">
        <v>52297</v>
      </c>
      <c r="G180" s="48">
        <f t="shared" si="2"/>
        <v>15657</v>
      </c>
      <c r="H180" s="63" t="s">
        <v>18</v>
      </c>
      <c r="I180" s="49"/>
      <c r="J180" s="41" t="s">
        <v>21</v>
      </c>
      <c r="K180" s="41"/>
    </row>
    <row r="181" spans="1:11" s="33" customFormat="1" ht="15" customHeight="1">
      <c r="A181" s="73"/>
      <c r="B181" s="75"/>
      <c r="C181" s="77"/>
      <c r="D181" s="79"/>
      <c r="E181" s="50">
        <v>36640</v>
      </c>
      <c r="F181" s="50">
        <v>37297</v>
      </c>
      <c r="G181" s="50">
        <f t="shared" si="2"/>
        <v>657</v>
      </c>
      <c r="H181" s="64"/>
      <c r="I181" s="51"/>
      <c r="J181" s="41" t="s">
        <v>22</v>
      </c>
      <c r="K181" s="41"/>
    </row>
    <row r="182" spans="1:11" s="33" customFormat="1" ht="15" customHeight="1">
      <c r="A182" s="72">
        <v>83</v>
      </c>
      <c r="B182" s="74" t="s">
        <v>121</v>
      </c>
      <c r="C182" s="76" t="s">
        <v>125</v>
      </c>
      <c r="D182" s="78" t="s">
        <v>123</v>
      </c>
      <c r="E182" s="48">
        <v>30855</v>
      </c>
      <c r="F182" s="48">
        <v>30855</v>
      </c>
      <c r="G182" s="48">
        <f t="shared" si="2"/>
        <v>0</v>
      </c>
      <c r="H182" s="63" t="s">
        <v>18</v>
      </c>
      <c r="I182" s="49"/>
      <c r="J182" s="41" t="s">
        <v>21</v>
      </c>
      <c r="K182" s="41"/>
    </row>
    <row r="183" spans="1:11" s="33" customFormat="1" ht="15" customHeight="1">
      <c r="A183" s="73"/>
      <c r="B183" s="75"/>
      <c r="C183" s="77"/>
      <c r="D183" s="79"/>
      <c r="E183" s="50">
        <v>30855</v>
      </c>
      <c r="F183" s="50">
        <v>30855</v>
      </c>
      <c r="G183" s="50">
        <f t="shared" si="2"/>
        <v>0</v>
      </c>
      <c r="H183" s="64"/>
      <c r="I183" s="51"/>
      <c r="J183" s="41" t="s">
        <v>22</v>
      </c>
      <c r="K183" s="41"/>
    </row>
    <row r="184" spans="1:11" s="33" customFormat="1" ht="15" customHeight="1">
      <c r="A184" s="72">
        <v>84</v>
      </c>
      <c r="B184" s="74" t="s">
        <v>121</v>
      </c>
      <c r="C184" s="76" t="s">
        <v>126</v>
      </c>
      <c r="D184" s="78" t="s">
        <v>123</v>
      </c>
      <c r="E184" s="48">
        <v>64576</v>
      </c>
      <c r="F184" s="48">
        <v>68137</v>
      </c>
      <c r="G184" s="48">
        <f t="shared" si="2"/>
        <v>3561</v>
      </c>
      <c r="H184" s="63" t="s">
        <v>18</v>
      </c>
      <c r="I184" s="49"/>
      <c r="J184" s="41" t="s">
        <v>21</v>
      </c>
      <c r="K184" s="41"/>
    </row>
    <row r="185" spans="1:11" s="33" customFormat="1" ht="15" customHeight="1">
      <c r="A185" s="73"/>
      <c r="B185" s="75"/>
      <c r="C185" s="77"/>
      <c r="D185" s="79"/>
      <c r="E185" s="50">
        <v>61653</v>
      </c>
      <c r="F185" s="50">
        <v>65063</v>
      </c>
      <c r="G185" s="50">
        <f t="shared" si="2"/>
        <v>3410</v>
      </c>
      <c r="H185" s="64"/>
      <c r="I185" s="51"/>
      <c r="J185" s="41" t="s">
        <v>22</v>
      </c>
      <c r="K185" s="41"/>
    </row>
    <row r="186" spans="1:11" s="33" customFormat="1" ht="15" customHeight="1">
      <c r="A186" s="72">
        <v>85</v>
      </c>
      <c r="B186" s="74" t="s">
        <v>121</v>
      </c>
      <c r="C186" s="76" t="s">
        <v>127</v>
      </c>
      <c r="D186" s="78" t="s">
        <v>123</v>
      </c>
      <c r="E186" s="48">
        <v>3869432</v>
      </c>
      <c r="F186" s="48">
        <v>4025828</v>
      </c>
      <c r="G186" s="48">
        <f t="shared" si="2"/>
        <v>156396</v>
      </c>
      <c r="H186" s="63" t="s">
        <v>99</v>
      </c>
      <c r="I186" s="49">
        <v>2816904</v>
      </c>
      <c r="J186" s="41" t="s">
        <v>21</v>
      </c>
      <c r="K186" s="41" t="s">
        <v>100</v>
      </c>
    </row>
    <row r="187" spans="1:11" s="33" customFormat="1" ht="15" customHeight="1">
      <c r="A187" s="73"/>
      <c r="B187" s="75"/>
      <c r="C187" s="77"/>
      <c r="D187" s="79"/>
      <c r="E187" s="50">
        <v>3776472</v>
      </c>
      <c r="F187" s="50">
        <v>3932948</v>
      </c>
      <c r="G187" s="50">
        <f t="shared" si="2"/>
        <v>156476</v>
      </c>
      <c r="H187" s="64"/>
      <c r="I187" s="51">
        <v>2816904</v>
      </c>
      <c r="J187" s="41" t="s">
        <v>22</v>
      </c>
      <c r="K187" s="41" t="s">
        <v>101</v>
      </c>
    </row>
    <row r="188" spans="1:11" s="33" customFormat="1" ht="15" customHeight="1">
      <c r="A188" s="72">
        <v>86</v>
      </c>
      <c r="B188" s="74" t="s">
        <v>121</v>
      </c>
      <c r="C188" s="76" t="s">
        <v>128</v>
      </c>
      <c r="D188" s="78" t="s">
        <v>123</v>
      </c>
      <c r="E188" s="48">
        <v>35781</v>
      </c>
      <c r="F188" s="48">
        <v>41768</v>
      </c>
      <c r="G188" s="48">
        <f t="shared" ref="G188:G243" si="3">F188-E188</f>
        <v>5987</v>
      </c>
      <c r="H188" s="63" t="s">
        <v>99</v>
      </c>
      <c r="I188" s="49">
        <v>41768</v>
      </c>
      <c r="J188" s="41" t="s">
        <v>21</v>
      </c>
      <c r="K188" s="41" t="s">
        <v>100</v>
      </c>
    </row>
    <row r="189" spans="1:11" s="33" customFormat="1" ht="15" customHeight="1">
      <c r="A189" s="73"/>
      <c r="B189" s="75"/>
      <c r="C189" s="77"/>
      <c r="D189" s="79"/>
      <c r="E189" s="50">
        <v>35781</v>
      </c>
      <c r="F189" s="50">
        <v>41768</v>
      </c>
      <c r="G189" s="50">
        <f t="shared" si="3"/>
        <v>5987</v>
      </c>
      <c r="H189" s="64"/>
      <c r="I189" s="51">
        <v>41768</v>
      </c>
      <c r="J189" s="41" t="s">
        <v>22</v>
      </c>
      <c r="K189" s="41" t="s">
        <v>101</v>
      </c>
    </row>
    <row r="190" spans="1:11" s="33" customFormat="1" ht="15" customHeight="1">
      <c r="A190" s="72">
        <v>87</v>
      </c>
      <c r="B190" s="74" t="s">
        <v>121</v>
      </c>
      <c r="C190" s="76" t="s">
        <v>129</v>
      </c>
      <c r="D190" s="78" t="s">
        <v>123</v>
      </c>
      <c r="E190" s="48">
        <v>9302336</v>
      </c>
      <c r="F190" s="48">
        <v>5026559</v>
      </c>
      <c r="G190" s="48">
        <f t="shared" si="3"/>
        <v>-4275777</v>
      </c>
      <c r="H190" s="63" t="s">
        <v>18</v>
      </c>
      <c r="I190" s="49"/>
      <c r="J190" s="41" t="s">
        <v>21</v>
      </c>
      <c r="K190" s="41"/>
    </row>
    <row r="191" spans="1:11" s="33" customFormat="1" ht="15" customHeight="1">
      <c r="A191" s="73"/>
      <c r="B191" s="75"/>
      <c r="C191" s="77"/>
      <c r="D191" s="79"/>
      <c r="E191" s="50">
        <v>1482921</v>
      </c>
      <c r="F191" s="50">
        <v>850611</v>
      </c>
      <c r="G191" s="50">
        <f t="shared" si="3"/>
        <v>-632310</v>
      </c>
      <c r="H191" s="64"/>
      <c r="I191" s="51"/>
      <c r="J191" s="41" t="s">
        <v>22</v>
      </c>
      <c r="K191" s="41"/>
    </row>
    <row r="192" spans="1:11" s="33" customFormat="1" ht="15" customHeight="1">
      <c r="A192" s="72">
        <v>88</v>
      </c>
      <c r="B192" s="74" t="s">
        <v>121</v>
      </c>
      <c r="C192" s="76" t="s">
        <v>130</v>
      </c>
      <c r="D192" s="78" t="s">
        <v>123</v>
      </c>
      <c r="E192" s="48">
        <v>17000</v>
      </c>
      <c r="F192" s="48">
        <v>17000</v>
      </c>
      <c r="G192" s="48">
        <f t="shared" si="3"/>
        <v>0</v>
      </c>
      <c r="H192" s="63" t="s">
        <v>18</v>
      </c>
      <c r="I192" s="49"/>
      <c r="J192" s="41" t="s">
        <v>21</v>
      </c>
      <c r="K192" s="41"/>
    </row>
    <row r="193" spans="1:11" s="33" customFormat="1" ht="15" customHeight="1">
      <c r="A193" s="73"/>
      <c r="B193" s="75"/>
      <c r="C193" s="77"/>
      <c r="D193" s="79"/>
      <c r="E193" s="50">
        <v>17000</v>
      </c>
      <c r="F193" s="50">
        <v>17000</v>
      </c>
      <c r="G193" s="50">
        <f t="shared" si="3"/>
        <v>0</v>
      </c>
      <c r="H193" s="64"/>
      <c r="I193" s="51"/>
      <c r="J193" s="41" t="s">
        <v>22</v>
      </c>
      <c r="K193" s="41"/>
    </row>
    <row r="194" spans="1:11" s="33" customFormat="1" ht="15" customHeight="1">
      <c r="A194" s="72">
        <v>89</v>
      </c>
      <c r="B194" s="74" t="s">
        <v>121</v>
      </c>
      <c r="C194" s="76" t="s">
        <v>131</v>
      </c>
      <c r="D194" s="78" t="s">
        <v>123</v>
      </c>
      <c r="E194" s="48">
        <v>90000</v>
      </c>
      <c r="F194" s="48">
        <v>315000</v>
      </c>
      <c r="G194" s="48">
        <f t="shared" si="3"/>
        <v>225000</v>
      </c>
      <c r="H194" s="63" t="s">
        <v>18</v>
      </c>
      <c r="I194" s="49"/>
      <c r="J194" s="41" t="s">
        <v>21</v>
      </c>
      <c r="K194" s="41"/>
    </row>
    <row r="195" spans="1:11" s="33" customFormat="1" ht="15" customHeight="1">
      <c r="A195" s="73"/>
      <c r="B195" s="75"/>
      <c r="C195" s="77"/>
      <c r="D195" s="79"/>
      <c r="E195" s="50">
        <v>38000</v>
      </c>
      <c r="F195" s="50">
        <v>263000</v>
      </c>
      <c r="G195" s="50">
        <f t="shared" si="3"/>
        <v>225000</v>
      </c>
      <c r="H195" s="64"/>
      <c r="I195" s="51"/>
      <c r="J195" s="41" t="s">
        <v>22</v>
      </c>
      <c r="K195" s="41"/>
    </row>
    <row r="196" spans="1:11" s="33" customFormat="1" ht="15" customHeight="1">
      <c r="A196" s="72">
        <v>90</v>
      </c>
      <c r="B196" s="74" t="s">
        <v>121</v>
      </c>
      <c r="C196" s="76" t="s">
        <v>132</v>
      </c>
      <c r="D196" s="78" t="s">
        <v>123</v>
      </c>
      <c r="E196" s="48">
        <v>11556</v>
      </c>
      <c r="F196" s="48">
        <v>11556</v>
      </c>
      <c r="G196" s="48">
        <f t="shared" si="3"/>
        <v>0</v>
      </c>
      <c r="H196" s="63" t="s">
        <v>18</v>
      </c>
      <c r="I196" s="49"/>
      <c r="J196" s="41" t="s">
        <v>21</v>
      </c>
      <c r="K196" s="41"/>
    </row>
    <row r="197" spans="1:11" s="33" customFormat="1" ht="15" customHeight="1">
      <c r="A197" s="73"/>
      <c r="B197" s="75"/>
      <c r="C197" s="77"/>
      <c r="D197" s="79"/>
      <c r="E197" s="50">
        <v>11556</v>
      </c>
      <c r="F197" s="50">
        <v>11556</v>
      </c>
      <c r="G197" s="50">
        <f t="shared" si="3"/>
        <v>0</v>
      </c>
      <c r="H197" s="64"/>
      <c r="I197" s="51"/>
      <c r="J197" s="41" t="s">
        <v>22</v>
      </c>
      <c r="K197" s="41"/>
    </row>
    <row r="198" spans="1:11" s="33" customFormat="1" ht="15" customHeight="1">
      <c r="A198" s="72">
        <v>91</v>
      </c>
      <c r="B198" s="74" t="s">
        <v>121</v>
      </c>
      <c r="C198" s="76" t="s">
        <v>133</v>
      </c>
      <c r="D198" s="78" t="s">
        <v>123</v>
      </c>
      <c r="E198" s="48">
        <v>4000</v>
      </c>
      <c r="F198" s="48">
        <v>5000</v>
      </c>
      <c r="G198" s="48">
        <f t="shared" si="3"/>
        <v>1000</v>
      </c>
      <c r="H198" s="63" t="s">
        <v>18</v>
      </c>
      <c r="I198" s="49"/>
      <c r="J198" s="41" t="s">
        <v>21</v>
      </c>
      <c r="K198" s="41"/>
    </row>
    <row r="199" spans="1:11" s="33" customFormat="1" ht="15" customHeight="1">
      <c r="A199" s="73"/>
      <c r="B199" s="75"/>
      <c r="C199" s="77"/>
      <c r="D199" s="79"/>
      <c r="E199" s="50">
        <v>4000</v>
      </c>
      <c r="F199" s="50">
        <v>4000</v>
      </c>
      <c r="G199" s="50">
        <f t="shared" si="3"/>
        <v>0</v>
      </c>
      <c r="H199" s="64"/>
      <c r="I199" s="51"/>
      <c r="J199" s="41" t="s">
        <v>22</v>
      </c>
      <c r="K199" s="41"/>
    </row>
    <row r="200" spans="1:11" s="33" customFormat="1" ht="15" customHeight="1">
      <c r="A200" s="72">
        <v>92</v>
      </c>
      <c r="B200" s="74" t="s">
        <v>121</v>
      </c>
      <c r="C200" s="76" t="s">
        <v>134</v>
      </c>
      <c r="D200" s="78" t="s">
        <v>123</v>
      </c>
      <c r="E200" s="48">
        <v>11068</v>
      </c>
      <c r="F200" s="48">
        <v>10550</v>
      </c>
      <c r="G200" s="48">
        <f t="shared" si="3"/>
        <v>-518</v>
      </c>
      <c r="H200" s="63" t="s">
        <v>18</v>
      </c>
      <c r="I200" s="49"/>
      <c r="J200" s="41" t="s">
        <v>21</v>
      </c>
      <c r="K200" s="41"/>
    </row>
    <row r="201" spans="1:11" s="33" customFormat="1" ht="15" customHeight="1">
      <c r="A201" s="73"/>
      <c r="B201" s="75"/>
      <c r="C201" s="77"/>
      <c r="D201" s="79"/>
      <c r="E201" s="50">
        <v>11068</v>
      </c>
      <c r="F201" s="50">
        <v>10550</v>
      </c>
      <c r="G201" s="50">
        <f t="shared" si="3"/>
        <v>-518</v>
      </c>
      <c r="H201" s="64"/>
      <c r="I201" s="51"/>
      <c r="J201" s="41" t="s">
        <v>22</v>
      </c>
      <c r="K201" s="41"/>
    </row>
    <row r="202" spans="1:11" s="33" customFormat="1" ht="15" customHeight="1">
      <c r="A202" s="72">
        <v>93</v>
      </c>
      <c r="B202" s="74" t="s">
        <v>121</v>
      </c>
      <c r="C202" s="76" t="s">
        <v>135</v>
      </c>
      <c r="D202" s="78" t="s">
        <v>123</v>
      </c>
      <c r="E202" s="48">
        <v>9021</v>
      </c>
      <c r="F202" s="48">
        <v>9260</v>
      </c>
      <c r="G202" s="48">
        <f t="shared" si="3"/>
        <v>239</v>
      </c>
      <c r="H202" s="63" t="s">
        <v>18</v>
      </c>
      <c r="I202" s="49"/>
      <c r="J202" s="41" t="s">
        <v>21</v>
      </c>
      <c r="K202" s="41"/>
    </row>
    <row r="203" spans="1:11" s="33" customFormat="1" ht="15" customHeight="1">
      <c r="A203" s="73"/>
      <c r="B203" s="75"/>
      <c r="C203" s="77"/>
      <c r="D203" s="79"/>
      <c r="E203" s="50">
        <v>4701</v>
      </c>
      <c r="F203" s="50">
        <v>4940</v>
      </c>
      <c r="G203" s="50">
        <f t="shared" si="3"/>
        <v>239</v>
      </c>
      <c r="H203" s="64"/>
      <c r="I203" s="51"/>
      <c r="J203" s="41" t="s">
        <v>22</v>
      </c>
      <c r="K203" s="41"/>
    </row>
    <row r="204" spans="1:11" s="33" customFormat="1" ht="22.5" customHeight="1">
      <c r="A204" s="72">
        <v>94</v>
      </c>
      <c r="B204" s="74" t="s">
        <v>121</v>
      </c>
      <c r="C204" s="82" t="s">
        <v>136</v>
      </c>
      <c r="D204" s="78" t="s">
        <v>123</v>
      </c>
      <c r="E204" s="48">
        <v>2846</v>
      </c>
      <c r="F204" s="48">
        <v>5594</v>
      </c>
      <c r="G204" s="48">
        <f t="shared" si="3"/>
        <v>2748</v>
      </c>
      <c r="H204" s="63" t="s">
        <v>18</v>
      </c>
      <c r="I204" s="49"/>
      <c r="J204" s="41" t="s">
        <v>21</v>
      </c>
      <c r="K204" s="41"/>
    </row>
    <row r="205" spans="1:11" s="33" customFormat="1" ht="22.5" customHeight="1">
      <c r="A205" s="73"/>
      <c r="B205" s="75"/>
      <c r="C205" s="83"/>
      <c r="D205" s="79"/>
      <c r="E205" s="50">
        <v>2846</v>
      </c>
      <c r="F205" s="50">
        <v>5594</v>
      </c>
      <c r="G205" s="50">
        <f t="shared" si="3"/>
        <v>2748</v>
      </c>
      <c r="H205" s="64"/>
      <c r="I205" s="51"/>
      <c r="J205" s="41" t="s">
        <v>22</v>
      </c>
      <c r="K205" s="41"/>
    </row>
    <row r="206" spans="1:11" s="33" customFormat="1" ht="15" customHeight="1">
      <c r="A206" s="72">
        <v>95</v>
      </c>
      <c r="B206" s="74" t="s">
        <v>121</v>
      </c>
      <c r="C206" s="76" t="s">
        <v>137</v>
      </c>
      <c r="D206" s="78" t="s">
        <v>123</v>
      </c>
      <c r="E206" s="48">
        <v>10116</v>
      </c>
      <c r="F206" s="48">
        <v>11480</v>
      </c>
      <c r="G206" s="48">
        <f t="shared" si="3"/>
        <v>1364</v>
      </c>
      <c r="H206" s="63" t="s">
        <v>18</v>
      </c>
      <c r="I206" s="49"/>
      <c r="J206" s="41" t="s">
        <v>21</v>
      </c>
      <c r="K206" s="41"/>
    </row>
    <row r="207" spans="1:11" s="33" customFormat="1" ht="15" customHeight="1">
      <c r="A207" s="73"/>
      <c r="B207" s="75"/>
      <c r="C207" s="77"/>
      <c r="D207" s="79"/>
      <c r="E207" s="50">
        <v>2116</v>
      </c>
      <c r="F207" s="50">
        <v>3480</v>
      </c>
      <c r="G207" s="50">
        <f t="shared" si="3"/>
        <v>1364</v>
      </c>
      <c r="H207" s="64"/>
      <c r="I207" s="51"/>
      <c r="J207" s="41" t="s">
        <v>22</v>
      </c>
      <c r="K207" s="41"/>
    </row>
    <row r="208" spans="1:11" s="33" customFormat="1" ht="15" customHeight="1">
      <c r="A208" s="72">
        <v>96</v>
      </c>
      <c r="B208" s="74" t="s">
        <v>121</v>
      </c>
      <c r="C208" s="76" t="s">
        <v>138</v>
      </c>
      <c r="D208" s="78" t="s">
        <v>123</v>
      </c>
      <c r="E208" s="48">
        <v>0</v>
      </c>
      <c r="F208" s="48">
        <v>60000</v>
      </c>
      <c r="G208" s="48">
        <f t="shared" si="3"/>
        <v>60000</v>
      </c>
      <c r="H208" s="63" t="s">
        <v>18</v>
      </c>
      <c r="I208" s="49"/>
      <c r="J208" s="41" t="s">
        <v>21</v>
      </c>
      <c r="K208" s="41"/>
    </row>
    <row r="209" spans="1:11" s="33" customFormat="1" ht="15" customHeight="1">
      <c r="A209" s="73"/>
      <c r="B209" s="75"/>
      <c r="C209" s="77"/>
      <c r="D209" s="79"/>
      <c r="E209" s="50">
        <v>0</v>
      </c>
      <c r="F209" s="50">
        <v>60000</v>
      </c>
      <c r="G209" s="50">
        <f t="shared" si="3"/>
        <v>60000</v>
      </c>
      <c r="H209" s="64"/>
      <c r="I209" s="51"/>
      <c r="J209" s="41" t="s">
        <v>22</v>
      </c>
      <c r="K209" s="41"/>
    </row>
    <row r="210" spans="1:11" s="33" customFormat="1" ht="15" customHeight="1">
      <c r="A210" s="72">
        <v>97</v>
      </c>
      <c r="B210" s="74" t="s">
        <v>121</v>
      </c>
      <c r="C210" s="80" t="s">
        <v>225</v>
      </c>
      <c r="D210" s="78" t="s">
        <v>123</v>
      </c>
      <c r="E210" s="48">
        <v>150000</v>
      </c>
      <c r="F210" s="48">
        <v>0</v>
      </c>
      <c r="G210" s="48">
        <f t="shared" si="3"/>
        <v>-150000</v>
      </c>
      <c r="H210" s="63" t="s">
        <v>18</v>
      </c>
      <c r="I210" s="49"/>
      <c r="J210" s="41" t="s">
        <v>21</v>
      </c>
      <c r="K210" s="41"/>
    </row>
    <row r="211" spans="1:11" s="33" customFormat="1" ht="15" customHeight="1">
      <c r="A211" s="73"/>
      <c r="B211" s="75"/>
      <c r="C211" s="81"/>
      <c r="D211" s="79"/>
      <c r="E211" s="50">
        <v>150000</v>
      </c>
      <c r="F211" s="50">
        <v>0</v>
      </c>
      <c r="G211" s="50">
        <f t="shared" si="3"/>
        <v>-150000</v>
      </c>
      <c r="H211" s="64"/>
      <c r="I211" s="51"/>
      <c r="J211" s="41" t="s">
        <v>22</v>
      </c>
      <c r="K211" s="41"/>
    </row>
    <row r="212" spans="1:11" ht="15" customHeight="1">
      <c r="A212" s="57" t="s">
        <v>139</v>
      </c>
      <c r="B212" s="58"/>
      <c r="C212" s="58"/>
      <c r="D212" s="59"/>
      <c r="E212" s="48">
        <f>SUMIF($J$178:$J$211, J178, E178:E211)</f>
        <v>13653171</v>
      </c>
      <c r="F212" s="48">
        <f>SUMIF($J$178:$J$211, J178, F178:F211)</f>
        <v>9698578</v>
      </c>
      <c r="G212" s="48">
        <f t="shared" si="3"/>
        <v>-3954593</v>
      </c>
      <c r="H212" s="63"/>
      <c r="I212" s="49"/>
      <c r="J212" s="41"/>
      <c r="K212" s="41"/>
    </row>
    <row r="213" spans="1:11" ht="15" customHeight="1">
      <c r="A213" s="60"/>
      <c r="B213" s="61"/>
      <c r="C213" s="61"/>
      <c r="D213" s="62"/>
      <c r="E213" s="50">
        <f>SUMIF($J$178:$J$211, J179, E178:E211)</f>
        <v>5673553</v>
      </c>
      <c r="F213" s="50">
        <f>SUMIF($J$178:$J$211, J179, F178:F211)</f>
        <v>5346356</v>
      </c>
      <c r="G213" s="50">
        <f t="shared" si="3"/>
        <v>-327197</v>
      </c>
      <c r="H213" s="64"/>
      <c r="I213" s="51"/>
      <c r="J213" s="41"/>
      <c r="K213" s="41"/>
    </row>
    <row r="214" spans="1:11" s="33" customFormat="1" ht="15" customHeight="1">
      <c r="A214" s="72">
        <v>98</v>
      </c>
      <c r="B214" s="74" t="s">
        <v>140</v>
      </c>
      <c r="C214" s="76" t="s">
        <v>141</v>
      </c>
      <c r="D214" s="78" t="s">
        <v>112</v>
      </c>
      <c r="E214" s="48">
        <v>63392</v>
      </c>
      <c r="F214" s="48">
        <v>488003</v>
      </c>
      <c r="G214" s="48">
        <f t="shared" si="3"/>
        <v>424611</v>
      </c>
      <c r="H214" s="63" t="s">
        <v>18</v>
      </c>
      <c r="I214" s="49"/>
      <c r="J214" s="41" t="s">
        <v>21</v>
      </c>
      <c r="K214" s="41"/>
    </row>
    <row r="215" spans="1:11" s="33" customFormat="1" ht="15" customHeight="1">
      <c r="A215" s="73"/>
      <c r="B215" s="75"/>
      <c r="C215" s="77"/>
      <c r="D215" s="79"/>
      <c r="E215" s="50">
        <v>0</v>
      </c>
      <c r="F215" s="50">
        <v>0</v>
      </c>
      <c r="G215" s="50">
        <f t="shared" si="3"/>
        <v>0</v>
      </c>
      <c r="H215" s="64"/>
      <c r="I215" s="51"/>
      <c r="J215" s="41" t="s">
        <v>22</v>
      </c>
      <c r="K215" s="41"/>
    </row>
    <row r="216" spans="1:11" ht="15" customHeight="1">
      <c r="A216" s="57" t="s">
        <v>142</v>
      </c>
      <c r="B216" s="58"/>
      <c r="C216" s="58"/>
      <c r="D216" s="59"/>
      <c r="E216" s="48">
        <f>SUMIF($J$214:$J$215, J214, E214:E215)</f>
        <v>63392</v>
      </c>
      <c r="F216" s="48">
        <f>SUMIF($J$214:$J$215, J214, F214:F215)</f>
        <v>488003</v>
      </c>
      <c r="G216" s="48">
        <f t="shared" si="3"/>
        <v>424611</v>
      </c>
      <c r="H216" s="63"/>
      <c r="I216" s="49"/>
      <c r="J216" s="41"/>
      <c r="K216" s="41"/>
    </row>
    <row r="217" spans="1:11" ht="15" customHeight="1">
      <c r="A217" s="60"/>
      <c r="B217" s="61"/>
      <c r="C217" s="61"/>
      <c r="D217" s="62"/>
      <c r="E217" s="50">
        <f>SUMIF($J$214:$J$215, J215, E214:E215)</f>
        <v>0</v>
      </c>
      <c r="F217" s="50">
        <f>SUMIF($J$214:$J$215, J215, F214:F215)</f>
        <v>0</v>
      </c>
      <c r="G217" s="50">
        <f t="shared" si="3"/>
        <v>0</v>
      </c>
      <c r="H217" s="64"/>
      <c r="I217" s="51"/>
      <c r="J217" s="41"/>
      <c r="K217" s="41"/>
    </row>
    <row r="218" spans="1:11" s="33" customFormat="1" ht="15" customHeight="1">
      <c r="A218" s="72">
        <v>99</v>
      </c>
      <c r="B218" s="74" t="s">
        <v>143</v>
      </c>
      <c r="C218" s="76" t="s">
        <v>144</v>
      </c>
      <c r="D218" s="78" t="s">
        <v>123</v>
      </c>
      <c r="E218" s="48">
        <v>41861</v>
      </c>
      <c r="F218" s="48">
        <v>80386</v>
      </c>
      <c r="G218" s="48">
        <f t="shared" si="3"/>
        <v>38525</v>
      </c>
      <c r="H218" s="63" t="s">
        <v>18</v>
      </c>
      <c r="I218" s="49"/>
      <c r="J218" s="41" t="s">
        <v>21</v>
      </c>
      <c r="K218" s="41"/>
    </row>
    <row r="219" spans="1:11" s="33" customFormat="1" ht="15" customHeight="1">
      <c r="A219" s="73"/>
      <c r="B219" s="75"/>
      <c r="C219" s="77"/>
      <c r="D219" s="79"/>
      <c r="E219" s="50">
        <v>0</v>
      </c>
      <c r="F219" s="50">
        <v>0</v>
      </c>
      <c r="G219" s="50">
        <f t="shared" si="3"/>
        <v>0</v>
      </c>
      <c r="H219" s="64"/>
      <c r="I219" s="51"/>
      <c r="J219" s="41" t="s">
        <v>22</v>
      </c>
      <c r="K219" s="41"/>
    </row>
    <row r="220" spans="1:11" ht="15" customHeight="1">
      <c r="A220" s="57" t="s">
        <v>145</v>
      </c>
      <c r="B220" s="58"/>
      <c r="C220" s="58"/>
      <c r="D220" s="59"/>
      <c r="E220" s="48">
        <f>SUMIF($J$218:$J$219, J218, E218:E219)</f>
        <v>41861</v>
      </c>
      <c r="F220" s="48">
        <f>SUMIF($J$218:$J$219, J218, F218:F219)</f>
        <v>80386</v>
      </c>
      <c r="G220" s="48">
        <f t="shared" si="3"/>
        <v>38525</v>
      </c>
      <c r="H220" s="63"/>
      <c r="I220" s="49"/>
      <c r="J220" s="41"/>
      <c r="K220" s="41"/>
    </row>
    <row r="221" spans="1:11" ht="15" customHeight="1">
      <c r="A221" s="60"/>
      <c r="B221" s="61"/>
      <c r="C221" s="61"/>
      <c r="D221" s="62"/>
      <c r="E221" s="50">
        <f>SUMIF($J$218:$J$219, J219, E218:E219)</f>
        <v>0</v>
      </c>
      <c r="F221" s="50">
        <f>SUMIF($J$218:$J$219, J219, F218:F219)</f>
        <v>0</v>
      </c>
      <c r="G221" s="50">
        <f t="shared" si="3"/>
        <v>0</v>
      </c>
      <c r="H221" s="64"/>
      <c r="I221" s="51"/>
      <c r="J221" s="41"/>
      <c r="K221" s="41"/>
    </row>
    <row r="222" spans="1:11" s="33" customFormat="1" ht="15" customHeight="1">
      <c r="A222" s="72">
        <v>100</v>
      </c>
      <c r="B222" s="74" t="s">
        <v>146</v>
      </c>
      <c r="C222" s="76" t="s">
        <v>224</v>
      </c>
      <c r="D222" s="78" t="s">
        <v>41</v>
      </c>
      <c r="E222" s="48">
        <v>159751</v>
      </c>
      <c r="F222" s="48">
        <v>154420</v>
      </c>
      <c r="G222" s="48">
        <f t="shared" si="3"/>
        <v>-5331</v>
      </c>
      <c r="H222" s="63" t="s">
        <v>18</v>
      </c>
      <c r="I222" s="49"/>
      <c r="J222" s="41" t="s">
        <v>21</v>
      </c>
      <c r="K222" s="41"/>
    </row>
    <row r="223" spans="1:11" s="33" customFormat="1" ht="15" customHeight="1">
      <c r="A223" s="73"/>
      <c r="B223" s="75"/>
      <c r="C223" s="77"/>
      <c r="D223" s="79"/>
      <c r="E223" s="50">
        <v>159751</v>
      </c>
      <c r="F223" s="50">
        <v>154420</v>
      </c>
      <c r="G223" s="50">
        <f t="shared" si="3"/>
        <v>-5331</v>
      </c>
      <c r="H223" s="64"/>
      <c r="I223" s="51"/>
      <c r="J223" s="41" t="s">
        <v>22</v>
      </c>
      <c r="K223" s="41"/>
    </row>
    <row r="224" spans="1:11" s="33" customFormat="1" ht="15" customHeight="1">
      <c r="A224" s="72">
        <v>101</v>
      </c>
      <c r="B224" s="74" t="s">
        <v>146</v>
      </c>
      <c r="C224" s="76" t="s">
        <v>223</v>
      </c>
      <c r="D224" s="78" t="s">
        <v>41</v>
      </c>
      <c r="E224" s="48">
        <v>48213</v>
      </c>
      <c r="F224" s="48">
        <v>48626</v>
      </c>
      <c r="G224" s="48">
        <f t="shared" si="3"/>
        <v>413</v>
      </c>
      <c r="H224" s="63" t="s">
        <v>18</v>
      </c>
      <c r="I224" s="49"/>
      <c r="J224" s="41" t="s">
        <v>21</v>
      </c>
      <c r="K224" s="41"/>
    </row>
    <row r="225" spans="1:11" s="33" customFormat="1" ht="15" customHeight="1">
      <c r="A225" s="73"/>
      <c r="B225" s="75"/>
      <c r="C225" s="77"/>
      <c r="D225" s="79"/>
      <c r="E225" s="50">
        <v>48213</v>
      </c>
      <c r="F225" s="50">
        <v>48626</v>
      </c>
      <c r="G225" s="50">
        <f t="shared" si="3"/>
        <v>413</v>
      </c>
      <c r="H225" s="64"/>
      <c r="I225" s="51"/>
      <c r="J225" s="41" t="s">
        <v>22</v>
      </c>
      <c r="K225" s="41"/>
    </row>
    <row r="226" spans="1:11" s="33" customFormat="1" ht="15" customHeight="1">
      <c r="A226" s="72">
        <v>102</v>
      </c>
      <c r="B226" s="74" t="s">
        <v>146</v>
      </c>
      <c r="C226" s="76" t="s">
        <v>147</v>
      </c>
      <c r="D226" s="78" t="s">
        <v>41</v>
      </c>
      <c r="E226" s="48">
        <v>24000</v>
      </c>
      <c r="F226" s="48">
        <v>10000</v>
      </c>
      <c r="G226" s="48">
        <f t="shared" si="3"/>
        <v>-14000</v>
      </c>
      <c r="H226" s="63" t="s">
        <v>18</v>
      </c>
      <c r="I226" s="49"/>
      <c r="J226" s="41" t="s">
        <v>21</v>
      </c>
      <c r="K226" s="41"/>
    </row>
    <row r="227" spans="1:11" s="33" customFormat="1" ht="15" customHeight="1">
      <c r="A227" s="73"/>
      <c r="B227" s="75"/>
      <c r="C227" s="77"/>
      <c r="D227" s="79"/>
      <c r="E227" s="50">
        <v>24000</v>
      </c>
      <c r="F227" s="50">
        <v>10000</v>
      </c>
      <c r="G227" s="50">
        <f t="shared" si="3"/>
        <v>-14000</v>
      </c>
      <c r="H227" s="64"/>
      <c r="I227" s="51"/>
      <c r="J227" s="41" t="s">
        <v>22</v>
      </c>
      <c r="K227" s="41"/>
    </row>
    <row r="228" spans="1:11" s="33" customFormat="1" ht="15" customHeight="1">
      <c r="A228" s="72">
        <v>103</v>
      </c>
      <c r="B228" s="74" t="s">
        <v>146</v>
      </c>
      <c r="C228" s="76" t="s">
        <v>148</v>
      </c>
      <c r="D228" s="78" t="s">
        <v>41</v>
      </c>
      <c r="E228" s="48">
        <v>224980</v>
      </c>
      <c r="F228" s="48">
        <v>1106732</v>
      </c>
      <c r="G228" s="48">
        <f t="shared" si="3"/>
        <v>881752</v>
      </c>
      <c r="H228" s="63" t="s">
        <v>18</v>
      </c>
      <c r="I228" s="49"/>
      <c r="J228" s="41" t="s">
        <v>21</v>
      </c>
      <c r="K228" s="41"/>
    </row>
    <row r="229" spans="1:11" s="33" customFormat="1" ht="15" customHeight="1">
      <c r="A229" s="73"/>
      <c r="B229" s="75"/>
      <c r="C229" s="77"/>
      <c r="D229" s="79"/>
      <c r="E229" s="50">
        <v>224980</v>
      </c>
      <c r="F229" s="50">
        <v>1106732</v>
      </c>
      <c r="G229" s="50">
        <f t="shared" si="3"/>
        <v>881752</v>
      </c>
      <c r="H229" s="64"/>
      <c r="I229" s="51"/>
      <c r="J229" s="41" t="s">
        <v>22</v>
      </c>
      <c r="K229" s="41"/>
    </row>
    <row r="230" spans="1:11" s="33" customFormat="1" ht="15" customHeight="1">
      <c r="A230" s="72">
        <v>104</v>
      </c>
      <c r="B230" s="74" t="s">
        <v>146</v>
      </c>
      <c r="C230" s="76" t="s">
        <v>149</v>
      </c>
      <c r="D230" s="78" t="s">
        <v>41</v>
      </c>
      <c r="E230" s="48">
        <v>100390</v>
      </c>
      <c r="F230" s="48">
        <v>3054293</v>
      </c>
      <c r="G230" s="48">
        <f t="shared" si="3"/>
        <v>2953903</v>
      </c>
      <c r="H230" s="63" t="s">
        <v>18</v>
      </c>
      <c r="I230" s="49"/>
      <c r="J230" s="41" t="s">
        <v>21</v>
      </c>
      <c r="K230" s="41"/>
    </row>
    <row r="231" spans="1:11" s="33" customFormat="1" ht="15" customHeight="1">
      <c r="A231" s="73"/>
      <c r="B231" s="75"/>
      <c r="C231" s="77"/>
      <c r="D231" s="79"/>
      <c r="E231" s="50">
        <v>100390</v>
      </c>
      <c r="F231" s="50">
        <v>3054293</v>
      </c>
      <c r="G231" s="50">
        <f t="shared" si="3"/>
        <v>2953903</v>
      </c>
      <c r="H231" s="64"/>
      <c r="I231" s="51"/>
      <c r="J231" s="41" t="s">
        <v>22</v>
      </c>
      <c r="K231" s="41"/>
    </row>
    <row r="232" spans="1:11" s="33" customFormat="1" ht="15" customHeight="1">
      <c r="A232" s="72">
        <v>105</v>
      </c>
      <c r="B232" s="74" t="s">
        <v>146</v>
      </c>
      <c r="C232" s="76" t="s">
        <v>150</v>
      </c>
      <c r="D232" s="78" t="s">
        <v>41</v>
      </c>
      <c r="E232" s="48">
        <v>3600</v>
      </c>
      <c r="F232" s="48">
        <v>3600</v>
      </c>
      <c r="G232" s="48">
        <f t="shared" si="3"/>
        <v>0</v>
      </c>
      <c r="H232" s="63" t="s">
        <v>18</v>
      </c>
      <c r="I232" s="49"/>
      <c r="J232" s="41" t="s">
        <v>21</v>
      </c>
      <c r="K232" s="41"/>
    </row>
    <row r="233" spans="1:11" s="33" customFormat="1" ht="15" customHeight="1">
      <c r="A233" s="73"/>
      <c r="B233" s="75"/>
      <c r="C233" s="77"/>
      <c r="D233" s="79"/>
      <c r="E233" s="50">
        <v>3600</v>
      </c>
      <c r="F233" s="50">
        <v>3600</v>
      </c>
      <c r="G233" s="50">
        <f t="shared" si="3"/>
        <v>0</v>
      </c>
      <c r="H233" s="64"/>
      <c r="I233" s="51"/>
      <c r="J233" s="41" t="s">
        <v>22</v>
      </c>
      <c r="K233" s="41"/>
    </row>
    <row r="234" spans="1:11" s="33" customFormat="1" ht="15" customHeight="1">
      <c r="A234" s="72">
        <v>106</v>
      </c>
      <c r="B234" s="74" t="s">
        <v>146</v>
      </c>
      <c r="C234" s="76" t="s">
        <v>151</v>
      </c>
      <c r="D234" s="78" t="s">
        <v>41</v>
      </c>
      <c r="E234" s="48">
        <v>3560</v>
      </c>
      <c r="F234" s="48">
        <v>9474</v>
      </c>
      <c r="G234" s="48">
        <f t="shared" si="3"/>
        <v>5914</v>
      </c>
      <c r="H234" s="63" t="s">
        <v>18</v>
      </c>
      <c r="I234" s="49"/>
      <c r="J234" s="41" t="s">
        <v>21</v>
      </c>
      <c r="K234" s="41"/>
    </row>
    <row r="235" spans="1:11" s="33" customFormat="1" ht="15" customHeight="1">
      <c r="A235" s="73"/>
      <c r="B235" s="75"/>
      <c r="C235" s="77"/>
      <c r="D235" s="79"/>
      <c r="E235" s="50">
        <v>3560</v>
      </c>
      <c r="F235" s="50">
        <v>9474</v>
      </c>
      <c r="G235" s="50">
        <f t="shared" si="3"/>
        <v>5914</v>
      </c>
      <c r="H235" s="64"/>
      <c r="I235" s="51"/>
      <c r="J235" s="41" t="s">
        <v>22</v>
      </c>
      <c r="K235" s="41"/>
    </row>
    <row r="236" spans="1:11" s="33" customFormat="1" ht="15" customHeight="1">
      <c r="A236" s="72">
        <v>107</v>
      </c>
      <c r="B236" s="74" t="s">
        <v>146</v>
      </c>
      <c r="C236" s="76" t="s">
        <v>154</v>
      </c>
      <c r="D236" s="78" t="s">
        <v>153</v>
      </c>
      <c r="E236" s="48">
        <v>15000</v>
      </c>
      <c r="F236" s="48">
        <v>15000</v>
      </c>
      <c r="G236" s="48">
        <f t="shared" si="3"/>
        <v>0</v>
      </c>
      <c r="H236" s="63" t="s">
        <v>18</v>
      </c>
      <c r="I236" s="49"/>
      <c r="J236" s="41" t="s">
        <v>21</v>
      </c>
      <c r="K236" s="41"/>
    </row>
    <row r="237" spans="1:11" s="33" customFormat="1" ht="15" customHeight="1">
      <c r="A237" s="73"/>
      <c r="B237" s="75"/>
      <c r="C237" s="77"/>
      <c r="D237" s="79"/>
      <c r="E237" s="50">
        <v>15000</v>
      </c>
      <c r="F237" s="50">
        <v>15000</v>
      </c>
      <c r="G237" s="50">
        <f t="shared" si="3"/>
        <v>0</v>
      </c>
      <c r="H237" s="64"/>
      <c r="I237" s="51"/>
      <c r="J237" s="41" t="s">
        <v>22</v>
      </c>
      <c r="K237" s="41"/>
    </row>
    <row r="238" spans="1:11" s="33" customFormat="1" ht="15" customHeight="1">
      <c r="A238" s="72">
        <v>108</v>
      </c>
      <c r="B238" s="74" t="s">
        <v>146</v>
      </c>
      <c r="C238" s="76" t="s">
        <v>155</v>
      </c>
      <c r="D238" s="78" t="s">
        <v>153</v>
      </c>
      <c r="E238" s="48">
        <v>5000</v>
      </c>
      <c r="F238" s="48">
        <v>5000</v>
      </c>
      <c r="G238" s="48">
        <f t="shared" si="3"/>
        <v>0</v>
      </c>
      <c r="H238" s="63" t="s">
        <v>18</v>
      </c>
      <c r="I238" s="49"/>
      <c r="J238" s="41" t="s">
        <v>21</v>
      </c>
      <c r="K238" s="41"/>
    </row>
    <row r="239" spans="1:11" s="33" customFormat="1" ht="15" customHeight="1">
      <c r="A239" s="73"/>
      <c r="B239" s="75"/>
      <c r="C239" s="77"/>
      <c r="D239" s="79"/>
      <c r="E239" s="50">
        <v>5000</v>
      </c>
      <c r="F239" s="50">
        <v>5000</v>
      </c>
      <c r="G239" s="50">
        <f t="shared" si="3"/>
        <v>0</v>
      </c>
      <c r="H239" s="64"/>
      <c r="I239" s="51"/>
      <c r="J239" s="41" t="s">
        <v>22</v>
      </c>
      <c r="K239" s="41"/>
    </row>
    <row r="240" spans="1:11" s="33" customFormat="1" ht="15" customHeight="1">
      <c r="A240" s="72">
        <v>109</v>
      </c>
      <c r="B240" s="74" t="s">
        <v>146</v>
      </c>
      <c r="C240" s="76" t="s">
        <v>156</v>
      </c>
      <c r="D240" s="78" t="s">
        <v>153</v>
      </c>
      <c r="E240" s="48">
        <v>78233</v>
      </c>
      <c r="F240" s="48">
        <v>71039</v>
      </c>
      <c r="G240" s="48">
        <f t="shared" si="3"/>
        <v>-7194</v>
      </c>
      <c r="H240" s="63" t="s">
        <v>18</v>
      </c>
      <c r="I240" s="49"/>
      <c r="J240" s="41" t="s">
        <v>21</v>
      </c>
      <c r="K240" s="41"/>
    </row>
    <row r="241" spans="1:11" s="33" customFormat="1" ht="15" customHeight="1">
      <c r="A241" s="73"/>
      <c r="B241" s="75"/>
      <c r="C241" s="77"/>
      <c r="D241" s="79"/>
      <c r="E241" s="50">
        <v>28032</v>
      </c>
      <c r="F241" s="50">
        <v>28032</v>
      </c>
      <c r="G241" s="50">
        <f t="shared" si="3"/>
        <v>0</v>
      </c>
      <c r="H241" s="64"/>
      <c r="I241" s="51"/>
      <c r="J241" s="41" t="s">
        <v>22</v>
      </c>
      <c r="K241" s="41"/>
    </row>
    <row r="242" spans="1:11" s="33" customFormat="1" ht="15" customHeight="1">
      <c r="A242" s="72">
        <v>110</v>
      </c>
      <c r="B242" s="74" t="s">
        <v>146</v>
      </c>
      <c r="C242" s="76" t="s">
        <v>157</v>
      </c>
      <c r="D242" s="78" t="s">
        <v>153</v>
      </c>
      <c r="E242" s="48">
        <v>3541</v>
      </c>
      <c r="F242" s="48">
        <v>3541</v>
      </c>
      <c r="G242" s="48">
        <f t="shared" si="3"/>
        <v>0</v>
      </c>
      <c r="H242" s="63" t="s">
        <v>18</v>
      </c>
      <c r="I242" s="49"/>
      <c r="J242" s="41" t="s">
        <v>21</v>
      </c>
      <c r="K242" s="41"/>
    </row>
    <row r="243" spans="1:11" s="33" customFormat="1" ht="15" customHeight="1">
      <c r="A243" s="73"/>
      <c r="B243" s="75"/>
      <c r="C243" s="77"/>
      <c r="D243" s="79"/>
      <c r="E243" s="50">
        <v>3541</v>
      </c>
      <c r="F243" s="50">
        <v>3541</v>
      </c>
      <c r="G243" s="50">
        <f t="shared" si="3"/>
        <v>0</v>
      </c>
      <c r="H243" s="64"/>
      <c r="I243" s="51"/>
      <c r="J243" s="41" t="s">
        <v>22</v>
      </c>
      <c r="K243" s="41"/>
    </row>
    <row r="244" spans="1:11" s="33" customFormat="1" ht="15" customHeight="1">
      <c r="A244" s="72">
        <v>111</v>
      </c>
      <c r="B244" s="74" t="s">
        <v>146</v>
      </c>
      <c r="C244" s="76" t="s">
        <v>158</v>
      </c>
      <c r="D244" s="78" t="s">
        <v>153</v>
      </c>
      <c r="E244" s="48">
        <v>1200</v>
      </c>
      <c r="F244" s="48">
        <v>1200</v>
      </c>
      <c r="G244" s="48">
        <f t="shared" ref="G244:G307" si="4">F244-E244</f>
        <v>0</v>
      </c>
      <c r="H244" s="63" t="s">
        <v>18</v>
      </c>
      <c r="I244" s="49"/>
      <c r="J244" s="41" t="s">
        <v>21</v>
      </c>
      <c r="K244" s="41"/>
    </row>
    <row r="245" spans="1:11" s="33" customFormat="1" ht="15" customHeight="1">
      <c r="A245" s="73"/>
      <c r="B245" s="75"/>
      <c r="C245" s="77"/>
      <c r="D245" s="79"/>
      <c r="E245" s="50">
        <v>1200</v>
      </c>
      <c r="F245" s="50">
        <v>1200</v>
      </c>
      <c r="G245" s="50">
        <f t="shared" si="4"/>
        <v>0</v>
      </c>
      <c r="H245" s="64"/>
      <c r="I245" s="51"/>
      <c r="J245" s="41" t="s">
        <v>22</v>
      </c>
      <c r="K245" s="41"/>
    </row>
    <row r="246" spans="1:11" s="33" customFormat="1" ht="15" customHeight="1">
      <c r="A246" s="72">
        <v>112</v>
      </c>
      <c r="B246" s="74" t="s">
        <v>146</v>
      </c>
      <c r="C246" s="76" t="s">
        <v>159</v>
      </c>
      <c r="D246" s="78" t="s">
        <v>153</v>
      </c>
      <c r="E246" s="48">
        <v>455582</v>
      </c>
      <c r="F246" s="48">
        <v>45843</v>
      </c>
      <c r="G246" s="48">
        <f t="shared" si="4"/>
        <v>-409739</v>
      </c>
      <c r="H246" s="63" t="s">
        <v>18</v>
      </c>
      <c r="I246" s="49"/>
      <c r="J246" s="41" t="s">
        <v>21</v>
      </c>
      <c r="K246" s="41"/>
    </row>
    <row r="247" spans="1:11" s="33" customFormat="1" ht="15" customHeight="1">
      <c r="A247" s="73"/>
      <c r="B247" s="75"/>
      <c r="C247" s="77"/>
      <c r="D247" s="79"/>
      <c r="E247" s="50">
        <v>452282</v>
      </c>
      <c r="F247" s="50">
        <v>45843</v>
      </c>
      <c r="G247" s="50">
        <f t="shared" si="4"/>
        <v>-406439</v>
      </c>
      <c r="H247" s="64"/>
      <c r="I247" s="51"/>
      <c r="J247" s="41" t="s">
        <v>22</v>
      </c>
      <c r="K247" s="41"/>
    </row>
    <row r="248" spans="1:11" s="33" customFormat="1" ht="15" customHeight="1">
      <c r="A248" s="72">
        <v>113</v>
      </c>
      <c r="B248" s="74" t="s">
        <v>146</v>
      </c>
      <c r="C248" s="76" t="s">
        <v>160</v>
      </c>
      <c r="D248" s="78" t="s">
        <v>153</v>
      </c>
      <c r="E248" s="48">
        <v>3578</v>
      </c>
      <c r="F248" s="48">
        <v>3643</v>
      </c>
      <c r="G248" s="48">
        <f t="shared" si="4"/>
        <v>65</v>
      </c>
      <c r="H248" s="63" t="s">
        <v>99</v>
      </c>
      <c r="I248" s="49">
        <v>3643</v>
      </c>
      <c r="J248" s="41" t="s">
        <v>21</v>
      </c>
      <c r="K248" s="41" t="s">
        <v>100</v>
      </c>
    </row>
    <row r="249" spans="1:11" s="33" customFormat="1" ht="15" customHeight="1">
      <c r="A249" s="73"/>
      <c r="B249" s="75"/>
      <c r="C249" s="77"/>
      <c r="D249" s="79"/>
      <c r="E249" s="50">
        <v>3578</v>
      </c>
      <c r="F249" s="50">
        <v>3643</v>
      </c>
      <c r="G249" s="50">
        <f t="shared" si="4"/>
        <v>65</v>
      </c>
      <c r="H249" s="64"/>
      <c r="I249" s="51">
        <v>3643</v>
      </c>
      <c r="J249" s="41" t="s">
        <v>22</v>
      </c>
      <c r="K249" s="41" t="s">
        <v>101</v>
      </c>
    </row>
    <row r="250" spans="1:11" s="33" customFormat="1" ht="15" customHeight="1">
      <c r="A250" s="72">
        <v>114</v>
      </c>
      <c r="B250" s="74" t="s">
        <v>146</v>
      </c>
      <c r="C250" s="76" t="s">
        <v>161</v>
      </c>
      <c r="D250" s="78" t="s">
        <v>153</v>
      </c>
      <c r="E250" s="48">
        <v>48775</v>
      </c>
      <c r="F250" s="48">
        <v>51287</v>
      </c>
      <c r="G250" s="48">
        <f t="shared" si="4"/>
        <v>2512</v>
      </c>
      <c r="H250" s="63" t="s">
        <v>99</v>
      </c>
      <c r="I250" s="49">
        <v>51287</v>
      </c>
      <c r="J250" s="41" t="s">
        <v>21</v>
      </c>
      <c r="K250" s="41" t="s">
        <v>100</v>
      </c>
    </row>
    <row r="251" spans="1:11" s="33" customFormat="1" ht="15" customHeight="1">
      <c r="A251" s="73"/>
      <c r="B251" s="75"/>
      <c r="C251" s="77"/>
      <c r="D251" s="79"/>
      <c r="E251" s="50">
        <v>48775</v>
      </c>
      <c r="F251" s="50">
        <v>51287</v>
      </c>
      <c r="G251" s="50">
        <f t="shared" si="4"/>
        <v>2512</v>
      </c>
      <c r="H251" s="64"/>
      <c r="I251" s="51">
        <v>51287</v>
      </c>
      <c r="J251" s="41" t="s">
        <v>22</v>
      </c>
      <c r="K251" s="41" t="s">
        <v>101</v>
      </c>
    </row>
    <row r="252" spans="1:11" s="33" customFormat="1" ht="15" customHeight="1">
      <c r="A252" s="72">
        <v>115</v>
      </c>
      <c r="B252" s="74" t="s">
        <v>146</v>
      </c>
      <c r="C252" s="76" t="s">
        <v>162</v>
      </c>
      <c r="D252" s="78" t="s">
        <v>153</v>
      </c>
      <c r="E252" s="48">
        <v>7210</v>
      </c>
      <c r="F252" s="48">
        <v>7595</v>
      </c>
      <c r="G252" s="48">
        <f t="shared" si="4"/>
        <v>385</v>
      </c>
      <c r="H252" s="63" t="s">
        <v>99</v>
      </c>
      <c r="I252" s="49">
        <v>7595</v>
      </c>
      <c r="J252" s="41" t="s">
        <v>21</v>
      </c>
      <c r="K252" s="41" t="s">
        <v>100</v>
      </c>
    </row>
    <row r="253" spans="1:11" s="33" customFormat="1" ht="15" customHeight="1">
      <c r="A253" s="73"/>
      <c r="B253" s="75"/>
      <c r="C253" s="77"/>
      <c r="D253" s="79"/>
      <c r="E253" s="50">
        <v>7210</v>
      </c>
      <c r="F253" s="50">
        <v>7595</v>
      </c>
      <c r="G253" s="50">
        <f t="shared" si="4"/>
        <v>385</v>
      </c>
      <c r="H253" s="64"/>
      <c r="I253" s="51">
        <v>7595</v>
      </c>
      <c r="J253" s="41" t="s">
        <v>22</v>
      </c>
      <c r="K253" s="41" t="s">
        <v>101</v>
      </c>
    </row>
    <row r="254" spans="1:11" s="33" customFormat="1" ht="15" customHeight="1">
      <c r="A254" s="72">
        <v>116</v>
      </c>
      <c r="B254" s="74" t="s">
        <v>146</v>
      </c>
      <c r="C254" s="76" t="s">
        <v>163</v>
      </c>
      <c r="D254" s="78" t="s">
        <v>153</v>
      </c>
      <c r="E254" s="48">
        <v>970</v>
      </c>
      <c r="F254" s="48">
        <v>970</v>
      </c>
      <c r="G254" s="48">
        <f t="shared" si="4"/>
        <v>0</v>
      </c>
      <c r="H254" s="63" t="s">
        <v>18</v>
      </c>
      <c r="I254" s="49"/>
      <c r="J254" s="41" t="s">
        <v>21</v>
      </c>
      <c r="K254" s="41"/>
    </row>
    <row r="255" spans="1:11" s="33" customFormat="1" ht="15" customHeight="1">
      <c r="A255" s="73"/>
      <c r="B255" s="75"/>
      <c r="C255" s="77"/>
      <c r="D255" s="79"/>
      <c r="E255" s="50">
        <v>970</v>
      </c>
      <c r="F255" s="50">
        <v>970</v>
      </c>
      <c r="G255" s="50">
        <f t="shared" si="4"/>
        <v>0</v>
      </c>
      <c r="H255" s="64"/>
      <c r="I255" s="51"/>
      <c r="J255" s="41" t="s">
        <v>22</v>
      </c>
      <c r="K255" s="41"/>
    </row>
    <row r="256" spans="1:11" s="33" customFormat="1" ht="15" customHeight="1">
      <c r="A256" s="72">
        <v>117</v>
      </c>
      <c r="B256" s="74" t="s">
        <v>146</v>
      </c>
      <c r="C256" s="76" t="s">
        <v>164</v>
      </c>
      <c r="D256" s="78" t="s">
        <v>153</v>
      </c>
      <c r="E256" s="48">
        <v>12217</v>
      </c>
      <c r="F256" s="48">
        <v>12217</v>
      </c>
      <c r="G256" s="48">
        <f t="shared" si="4"/>
        <v>0</v>
      </c>
      <c r="H256" s="63" t="s">
        <v>18</v>
      </c>
      <c r="I256" s="49"/>
      <c r="J256" s="41" t="s">
        <v>21</v>
      </c>
      <c r="K256" s="41"/>
    </row>
    <row r="257" spans="1:11" s="33" customFormat="1" ht="15" customHeight="1">
      <c r="A257" s="73"/>
      <c r="B257" s="75"/>
      <c r="C257" s="77"/>
      <c r="D257" s="79"/>
      <c r="E257" s="50">
        <v>0</v>
      </c>
      <c r="F257" s="50">
        <v>0</v>
      </c>
      <c r="G257" s="50">
        <f t="shared" si="4"/>
        <v>0</v>
      </c>
      <c r="H257" s="64"/>
      <c r="I257" s="51"/>
      <c r="J257" s="41" t="s">
        <v>22</v>
      </c>
      <c r="K257" s="41"/>
    </row>
    <row r="258" spans="1:11" s="33" customFormat="1" ht="15" customHeight="1">
      <c r="A258" s="72">
        <v>118</v>
      </c>
      <c r="B258" s="74" t="s">
        <v>146</v>
      </c>
      <c r="C258" s="76" t="s">
        <v>165</v>
      </c>
      <c r="D258" s="78" t="s">
        <v>153</v>
      </c>
      <c r="E258" s="48">
        <v>542</v>
      </c>
      <c r="F258" s="48">
        <v>486</v>
      </c>
      <c r="G258" s="48">
        <f t="shared" si="4"/>
        <v>-56</v>
      </c>
      <c r="H258" s="63" t="s">
        <v>18</v>
      </c>
      <c r="I258" s="49"/>
      <c r="J258" s="41" t="s">
        <v>21</v>
      </c>
      <c r="K258" s="41"/>
    </row>
    <row r="259" spans="1:11" s="33" customFormat="1" ht="15" customHeight="1">
      <c r="A259" s="73"/>
      <c r="B259" s="75"/>
      <c r="C259" s="77"/>
      <c r="D259" s="79"/>
      <c r="E259" s="50">
        <v>0</v>
      </c>
      <c r="F259" s="50">
        <v>0</v>
      </c>
      <c r="G259" s="50">
        <f t="shared" si="4"/>
        <v>0</v>
      </c>
      <c r="H259" s="64"/>
      <c r="I259" s="51"/>
      <c r="J259" s="41" t="s">
        <v>22</v>
      </c>
      <c r="K259" s="41"/>
    </row>
    <row r="260" spans="1:11" s="33" customFormat="1" ht="15" customHeight="1">
      <c r="A260" s="72">
        <v>119</v>
      </c>
      <c r="B260" s="74" t="s">
        <v>146</v>
      </c>
      <c r="C260" s="76" t="s">
        <v>166</v>
      </c>
      <c r="D260" s="78" t="s">
        <v>153</v>
      </c>
      <c r="E260" s="48">
        <v>2925</v>
      </c>
      <c r="F260" s="48">
        <v>2925</v>
      </c>
      <c r="G260" s="48">
        <f t="shared" si="4"/>
        <v>0</v>
      </c>
      <c r="H260" s="63" t="s">
        <v>18</v>
      </c>
      <c r="I260" s="49"/>
      <c r="J260" s="41" t="s">
        <v>21</v>
      </c>
      <c r="K260" s="41"/>
    </row>
    <row r="261" spans="1:11" s="33" customFormat="1" ht="15" customHeight="1">
      <c r="A261" s="73"/>
      <c r="B261" s="75"/>
      <c r="C261" s="77"/>
      <c r="D261" s="79"/>
      <c r="E261" s="50">
        <v>2925</v>
      </c>
      <c r="F261" s="50">
        <v>2925</v>
      </c>
      <c r="G261" s="50">
        <f t="shared" si="4"/>
        <v>0</v>
      </c>
      <c r="H261" s="64"/>
      <c r="I261" s="51"/>
      <c r="J261" s="41" t="s">
        <v>22</v>
      </c>
      <c r="K261" s="41"/>
    </row>
    <row r="262" spans="1:11" s="33" customFormat="1" ht="15" customHeight="1">
      <c r="A262" s="72">
        <v>120</v>
      </c>
      <c r="B262" s="74" t="s">
        <v>146</v>
      </c>
      <c r="C262" s="76" t="s">
        <v>167</v>
      </c>
      <c r="D262" s="78" t="s">
        <v>153</v>
      </c>
      <c r="E262" s="48">
        <v>1884</v>
      </c>
      <c r="F262" s="48">
        <v>1884</v>
      </c>
      <c r="G262" s="48">
        <f t="shared" si="4"/>
        <v>0</v>
      </c>
      <c r="H262" s="63" t="s">
        <v>18</v>
      </c>
      <c r="I262" s="49"/>
      <c r="J262" s="41" t="s">
        <v>21</v>
      </c>
      <c r="K262" s="41"/>
    </row>
    <row r="263" spans="1:11" s="33" customFormat="1" ht="15" customHeight="1">
      <c r="A263" s="73"/>
      <c r="B263" s="75"/>
      <c r="C263" s="77"/>
      <c r="D263" s="79"/>
      <c r="E263" s="50">
        <v>431</v>
      </c>
      <c r="F263" s="50">
        <v>438</v>
      </c>
      <c r="G263" s="50">
        <f t="shared" si="4"/>
        <v>7</v>
      </c>
      <c r="H263" s="64"/>
      <c r="I263" s="51"/>
      <c r="J263" s="41" t="s">
        <v>22</v>
      </c>
      <c r="K263" s="41"/>
    </row>
    <row r="264" spans="1:11" s="33" customFormat="1" ht="15" customHeight="1">
      <c r="A264" s="72">
        <v>121</v>
      </c>
      <c r="B264" s="74" t="s">
        <v>146</v>
      </c>
      <c r="C264" s="76" t="s">
        <v>168</v>
      </c>
      <c r="D264" s="78" t="s">
        <v>153</v>
      </c>
      <c r="E264" s="48">
        <v>992</v>
      </c>
      <c r="F264" s="48">
        <v>1239</v>
      </c>
      <c r="G264" s="48">
        <f t="shared" si="4"/>
        <v>247</v>
      </c>
      <c r="H264" s="63" t="s">
        <v>18</v>
      </c>
      <c r="I264" s="49"/>
      <c r="J264" s="41" t="s">
        <v>21</v>
      </c>
      <c r="K264" s="41"/>
    </row>
    <row r="265" spans="1:11" s="33" customFormat="1" ht="15" customHeight="1">
      <c r="A265" s="73"/>
      <c r="B265" s="75"/>
      <c r="C265" s="77"/>
      <c r="D265" s="79"/>
      <c r="E265" s="50">
        <v>992</v>
      </c>
      <c r="F265" s="50">
        <v>554</v>
      </c>
      <c r="G265" s="50">
        <f t="shared" si="4"/>
        <v>-438</v>
      </c>
      <c r="H265" s="64"/>
      <c r="I265" s="51"/>
      <c r="J265" s="41" t="s">
        <v>22</v>
      </c>
      <c r="K265" s="41"/>
    </row>
    <row r="266" spans="1:11" s="33" customFormat="1" ht="15" customHeight="1">
      <c r="A266" s="72">
        <v>122</v>
      </c>
      <c r="B266" s="74" t="s">
        <v>146</v>
      </c>
      <c r="C266" s="76" t="s">
        <v>152</v>
      </c>
      <c r="D266" s="78" t="s">
        <v>153</v>
      </c>
      <c r="E266" s="48">
        <v>0</v>
      </c>
      <c r="F266" s="48">
        <v>50000</v>
      </c>
      <c r="G266" s="48">
        <f>F266-E266</f>
        <v>50000</v>
      </c>
      <c r="H266" s="63" t="s">
        <v>18</v>
      </c>
      <c r="I266" s="49"/>
      <c r="J266" s="41" t="s">
        <v>21</v>
      </c>
      <c r="K266" s="41"/>
    </row>
    <row r="267" spans="1:11" s="33" customFormat="1" ht="15" customHeight="1">
      <c r="A267" s="73"/>
      <c r="B267" s="75"/>
      <c r="C267" s="77"/>
      <c r="D267" s="79"/>
      <c r="E267" s="50">
        <v>0</v>
      </c>
      <c r="F267" s="50">
        <v>50000</v>
      </c>
      <c r="G267" s="50">
        <f>F267-E267</f>
        <v>50000</v>
      </c>
      <c r="H267" s="64"/>
      <c r="I267" s="51"/>
      <c r="J267" s="41" t="s">
        <v>22</v>
      </c>
      <c r="K267" s="41"/>
    </row>
    <row r="268" spans="1:11" s="33" customFormat="1" ht="15" customHeight="1">
      <c r="A268" s="72">
        <v>123</v>
      </c>
      <c r="B268" s="74" t="s">
        <v>146</v>
      </c>
      <c r="C268" s="76" t="s">
        <v>169</v>
      </c>
      <c r="D268" s="78" t="s">
        <v>153</v>
      </c>
      <c r="E268" s="48">
        <v>0</v>
      </c>
      <c r="F268" s="48">
        <v>9800</v>
      </c>
      <c r="G268" s="48">
        <f t="shared" si="4"/>
        <v>9800</v>
      </c>
      <c r="H268" s="63" t="s">
        <v>18</v>
      </c>
      <c r="I268" s="49"/>
      <c r="J268" s="41" t="s">
        <v>21</v>
      </c>
      <c r="K268" s="41"/>
    </row>
    <row r="269" spans="1:11" s="33" customFormat="1" ht="15" customHeight="1">
      <c r="A269" s="73"/>
      <c r="B269" s="75"/>
      <c r="C269" s="77"/>
      <c r="D269" s="79"/>
      <c r="E269" s="50">
        <v>0</v>
      </c>
      <c r="F269" s="50">
        <v>0</v>
      </c>
      <c r="G269" s="50">
        <f t="shared" si="4"/>
        <v>0</v>
      </c>
      <c r="H269" s="64"/>
      <c r="I269" s="51"/>
      <c r="J269" s="41" t="s">
        <v>22</v>
      </c>
      <c r="K269" s="41"/>
    </row>
    <row r="270" spans="1:11" s="33" customFormat="1" ht="15" customHeight="1">
      <c r="A270" s="72">
        <v>124</v>
      </c>
      <c r="B270" s="74" t="s">
        <v>146</v>
      </c>
      <c r="C270" s="76" t="s">
        <v>190</v>
      </c>
      <c r="D270" s="78" t="s">
        <v>153</v>
      </c>
      <c r="E270" s="48">
        <v>0</v>
      </c>
      <c r="F270" s="48">
        <v>22894522</v>
      </c>
      <c r="G270" s="48">
        <f>F270-E270</f>
        <v>22894522</v>
      </c>
      <c r="H270" s="63" t="s">
        <v>18</v>
      </c>
      <c r="I270" s="49"/>
      <c r="J270" s="41" t="s">
        <v>21</v>
      </c>
      <c r="K270" s="41"/>
    </row>
    <row r="271" spans="1:11" s="33" customFormat="1" ht="15" customHeight="1">
      <c r="A271" s="73"/>
      <c r="B271" s="75"/>
      <c r="C271" s="77"/>
      <c r="D271" s="79"/>
      <c r="E271" s="50">
        <v>0</v>
      </c>
      <c r="F271" s="50">
        <v>9584795</v>
      </c>
      <c r="G271" s="50">
        <f>F271-E271</f>
        <v>9584795</v>
      </c>
      <c r="H271" s="64"/>
      <c r="I271" s="51"/>
      <c r="J271" s="41" t="s">
        <v>22</v>
      </c>
      <c r="K271" s="41"/>
    </row>
    <row r="272" spans="1:11" s="33" customFormat="1" ht="15" customHeight="1">
      <c r="A272" s="72">
        <v>125</v>
      </c>
      <c r="B272" s="74" t="s">
        <v>146</v>
      </c>
      <c r="C272" s="76" t="s">
        <v>170</v>
      </c>
      <c r="D272" s="78" t="s">
        <v>153</v>
      </c>
      <c r="E272" s="48">
        <v>14656</v>
      </c>
      <c r="F272" s="48">
        <v>13536</v>
      </c>
      <c r="G272" s="48">
        <f t="shared" si="4"/>
        <v>-1120</v>
      </c>
      <c r="H272" s="63" t="s">
        <v>18</v>
      </c>
      <c r="I272" s="49"/>
      <c r="J272" s="41" t="s">
        <v>21</v>
      </c>
      <c r="K272" s="41"/>
    </row>
    <row r="273" spans="1:11" s="33" customFormat="1" ht="15" customHeight="1">
      <c r="A273" s="73"/>
      <c r="B273" s="75"/>
      <c r="C273" s="77"/>
      <c r="D273" s="79"/>
      <c r="E273" s="50">
        <v>14623</v>
      </c>
      <c r="F273" s="50">
        <v>13367</v>
      </c>
      <c r="G273" s="50">
        <f t="shared" si="4"/>
        <v>-1256</v>
      </c>
      <c r="H273" s="64"/>
      <c r="I273" s="51"/>
      <c r="J273" s="41" t="s">
        <v>22</v>
      </c>
      <c r="K273" s="41"/>
    </row>
    <row r="274" spans="1:11" s="33" customFormat="1" ht="15" customHeight="1">
      <c r="A274" s="72">
        <v>126</v>
      </c>
      <c r="B274" s="74" t="s">
        <v>146</v>
      </c>
      <c r="C274" s="76" t="s">
        <v>171</v>
      </c>
      <c r="D274" s="78" t="s">
        <v>172</v>
      </c>
      <c r="E274" s="48">
        <v>809978</v>
      </c>
      <c r="F274" s="48">
        <v>864818</v>
      </c>
      <c r="G274" s="48">
        <f t="shared" si="4"/>
        <v>54840</v>
      </c>
      <c r="H274" s="63" t="s">
        <v>18</v>
      </c>
      <c r="I274" s="49"/>
      <c r="J274" s="41" t="s">
        <v>21</v>
      </c>
      <c r="K274" s="41"/>
    </row>
    <row r="275" spans="1:11" s="33" customFormat="1" ht="15" customHeight="1">
      <c r="A275" s="73"/>
      <c r="B275" s="75"/>
      <c r="C275" s="77"/>
      <c r="D275" s="79"/>
      <c r="E275" s="50">
        <v>100718</v>
      </c>
      <c r="F275" s="50">
        <v>142377</v>
      </c>
      <c r="G275" s="50">
        <f t="shared" si="4"/>
        <v>41659</v>
      </c>
      <c r="H275" s="64"/>
      <c r="I275" s="51"/>
      <c r="J275" s="41" t="s">
        <v>22</v>
      </c>
      <c r="K275" s="41"/>
    </row>
    <row r="276" spans="1:11" s="33" customFormat="1" ht="15" customHeight="1">
      <c r="A276" s="72">
        <v>127</v>
      </c>
      <c r="B276" s="74" t="s">
        <v>146</v>
      </c>
      <c r="C276" s="76" t="s">
        <v>173</v>
      </c>
      <c r="D276" s="78" t="s">
        <v>174</v>
      </c>
      <c r="E276" s="48">
        <v>0</v>
      </c>
      <c r="F276" s="48">
        <v>113594</v>
      </c>
      <c r="G276" s="48">
        <f t="shared" si="4"/>
        <v>113594</v>
      </c>
      <c r="H276" s="63" t="s">
        <v>18</v>
      </c>
      <c r="I276" s="49"/>
      <c r="J276" s="41" t="s">
        <v>21</v>
      </c>
      <c r="K276" s="41"/>
    </row>
    <row r="277" spans="1:11" s="33" customFormat="1" ht="15" customHeight="1">
      <c r="A277" s="73"/>
      <c r="B277" s="75"/>
      <c r="C277" s="77"/>
      <c r="D277" s="79"/>
      <c r="E277" s="50">
        <v>0</v>
      </c>
      <c r="F277" s="50">
        <v>113594</v>
      </c>
      <c r="G277" s="50">
        <f t="shared" si="4"/>
        <v>113594</v>
      </c>
      <c r="H277" s="64"/>
      <c r="I277" s="51"/>
      <c r="J277" s="41" t="s">
        <v>22</v>
      </c>
      <c r="K277" s="41"/>
    </row>
    <row r="278" spans="1:11" s="33" customFormat="1" ht="15" customHeight="1">
      <c r="A278" s="72">
        <v>128</v>
      </c>
      <c r="B278" s="74" t="s">
        <v>146</v>
      </c>
      <c r="C278" s="76" t="s">
        <v>175</v>
      </c>
      <c r="D278" s="78" t="s">
        <v>174</v>
      </c>
      <c r="E278" s="48">
        <v>285943</v>
      </c>
      <c r="F278" s="48">
        <v>277233</v>
      </c>
      <c r="G278" s="48">
        <f t="shared" si="4"/>
        <v>-8710</v>
      </c>
      <c r="H278" s="63" t="s">
        <v>18</v>
      </c>
      <c r="I278" s="49"/>
      <c r="J278" s="41" t="s">
        <v>21</v>
      </c>
      <c r="K278" s="41"/>
    </row>
    <row r="279" spans="1:11" s="33" customFormat="1" ht="15" customHeight="1">
      <c r="A279" s="73"/>
      <c r="B279" s="75"/>
      <c r="C279" s="77"/>
      <c r="D279" s="79"/>
      <c r="E279" s="50">
        <v>285943</v>
      </c>
      <c r="F279" s="50">
        <v>277233</v>
      </c>
      <c r="G279" s="50">
        <f t="shared" si="4"/>
        <v>-8710</v>
      </c>
      <c r="H279" s="64"/>
      <c r="I279" s="51"/>
      <c r="J279" s="41" t="s">
        <v>22</v>
      </c>
      <c r="K279" s="41"/>
    </row>
    <row r="280" spans="1:11" s="33" customFormat="1" ht="15" customHeight="1">
      <c r="A280" s="72">
        <v>129</v>
      </c>
      <c r="B280" s="74" t="s">
        <v>146</v>
      </c>
      <c r="C280" s="76" t="s">
        <v>176</v>
      </c>
      <c r="D280" s="78" t="s">
        <v>174</v>
      </c>
      <c r="E280" s="48">
        <v>120145</v>
      </c>
      <c r="F280" s="48">
        <v>29876</v>
      </c>
      <c r="G280" s="48">
        <f t="shared" si="4"/>
        <v>-90269</v>
      </c>
      <c r="H280" s="63" t="s">
        <v>18</v>
      </c>
      <c r="I280" s="49"/>
      <c r="J280" s="41" t="s">
        <v>21</v>
      </c>
      <c r="K280" s="41"/>
    </row>
    <row r="281" spans="1:11" s="33" customFormat="1" ht="15" customHeight="1">
      <c r="A281" s="73"/>
      <c r="B281" s="75"/>
      <c r="C281" s="77"/>
      <c r="D281" s="79"/>
      <c r="E281" s="50">
        <v>30145</v>
      </c>
      <c r="F281" s="50">
        <v>29876</v>
      </c>
      <c r="G281" s="50">
        <f t="shared" si="4"/>
        <v>-269</v>
      </c>
      <c r="H281" s="64"/>
      <c r="I281" s="51"/>
      <c r="J281" s="41" t="s">
        <v>22</v>
      </c>
      <c r="K281" s="41"/>
    </row>
    <row r="282" spans="1:11" s="33" customFormat="1" ht="15" customHeight="1">
      <c r="A282" s="72">
        <v>130</v>
      </c>
      <c r="B282" s="74" t="s">
        <v>146</v>
      </c>
      <c r="C282" s="76" t="s">
        <v>177</v>
      </c>
      <c r="D282" s="78" t="s">
        <v>174</v>
      </c>
      <c r="E282" s="48">
        <v>2888</v>
      </c>
      <c r="F282" s="48">
        <v>2917</v>
      </c>
      <c r="G282" s="48">
        <f t="shared" si="4"/>
        <v>29</v>
      </c>
      <c r="H282" s="63" t="s">
        <v>18</v>
      </c>
      <c r="I282" s="49"/>
      <c r="J282" s="41" t="s">
        <v>21</v>
      </c>
      <c r="K282" s="41"/>
    </row>
    <row r="283" spans="1:11" s="33" customFormat="1" ht="15" customHeight="1">
      <c r="A283" s="73"/>
      <c r="B283" s="75"/>
      <c r="C283" s="77"/>
      <c r="D283" s="79"/>
      <c r="E283" s="50">
        <v>2888</v>
      </c>
      <c r="F283" s="50">
        <v>2917</v>
      </c>
      <c r="G283" s="50">
        <f t="shared" si="4"/>
        <v>29</v>
      </c>
      <c r="H283" s="64"/>
      <c r="I283" s="51"/>
      <c r="J283" s="41" t="s">
        <v>22</v>
      </c>
      <c r="K283" s="41"/>
    </row>
    <row r="284" spans="1:11" s="33" customFormat="1" ht="15" customHeight="1">
      <c r="A284" s="72">
        <v>131</v>
      </c>
      <c r="B284" s="74" t="s">
        <v>146</v>
      </c>
      <c r="C284" s="76" t="s">
        <v>178</v>
      </c>
      <c r="D284" s="78" t="s">
        <v>179</v>
      </c>
      <c r="E284" s="48">
        <v>248103</v>
      </c>
      <c r="F284" s="48">
        <v>94400</v>
      </c>
      <c r="G284" s="48">
        <f t="shared" si="4"/>
        <v>-153703</v>
      </c>
      <c r="H284" s="63" t="s">
        <v>18</v>
      </c>
      <c r="I284" s="49"/>
      <c r="J284" s="41" t="s">
        <v>21</v>
      </c>
      <c r="K284" s="41"/>
    </row>
    <row r="285" spans="1:11" s="33" customFormat="1" ht="15" customHeight="1">
      <c r="A285" s="73"/>
      <c r="B285" s="75"/>
      <c r="C285" s="77"/>
      <c r="D285" s="79"/>
      <c r="E285" s="50">
        <v>248103</v>
      </c>
      <c r="F285" s="50">
        <v>94400</v>
      </c>
      <c r="G285" s="50">
        <f t="shared" si="4"/>
        <v>-153703</v>
      </c>
      <c r="H285" s="64"/>
      <c r="I285" s="51"/>
      <c r="J285" s="41" t="s">
        <v>22</v>
      </c>
      <c r="K285" s="41"/>
    </row>
    <row r="286" spans="1:11" s="33" customFormat="1" ht="15" customHeight="1">
      <c r="A286" s="72">
        <v>132</v>
      </c>
      <c r="B286" s="74" t="s">
        <v>146</v>
      </c>
      <c r="C286" s="76" t="s">
        <v>180</v>
      </c>
      <c r="D286" s="78" t="s">
        <v>179</v>
      </c>
      <c r="E286" s="48">
        <v>191395</v>
      </c>
      <c r="F286" s="48">
        <v>185008</v>
      </c>
      <c r="G286" s="48">
        <f t="shared" si="4"/>
        <v>-6387</v>
      </c>
      <c r="H286" s="63" t="s">
        <v>18</v>
      </c>
      <c r="I286" s="49"/>
      <c r="J286" s="41" t="s">
        <v>21</v>
      </c>
      <c r="K286" s="41"/>
    </row>
    <row r="287" spans="1:11" s="33" customFormat="1" ht="15" customHeight="1">
      <c r="A287" s="73"/>
      <c r="B287" s="75"/>
      <c r="C287" s="77"/>
      <c r="D287" s="79"/>
      <c r="E287" s="50">
        <v>191395</v>
      </c>
      <c r="F287" s="50">
        <v>185008</v>
      </c>
      <c r="G287" s="50">
        <f t="shared" si="4"/>
        <v>-6387</v>
      </c>
      <c r="H287" s="64"/>
      <c r="I287" s="51"/>
      <c r="J287" s="41" t="s">
        <v>22</v>
      </c>
      <c r="K287" s="41"/>
    </row>
    <row r="288" spans="1:11" s="33" customFormat="1" ht="15" customHeight="1">
      <c r="A288" s="72">
        <v>133</v>
      </c>
      <c r="B288" s="74" t="s">
        <v>146</v>
      </c>
      <c r="C288" s="76" t="s">
        <v>221</v>
      </c>
      <c r="D288" s="78" t="s">
        <v>179</v>
      </c>
      <c r="E288" s="48">
        <v>351581</v>
      </c>
      <c r="F288" s="48">
        <v>339850</v>
      </c>
      <c r="G288" s="48">
        <f t="shared" si="4"/>
        <v>-11731</v>
      </c>
      <c r="H288" s="63" t="s">
        <v>18</v>
      </c>
      <c r="I288" s="49"/>
      <c r="J288" s="41" t="s">
        <v>21</v>
      </c>
      <c r="K288" s="41"/>
    </row>
    <row r="289" spans="1:11" s="33" customFormat="1" ht="15" customHeight="1">
      <c r="A289" s="73"/>
      <c r="B289" s="75"/>
      <c r="C289" s="77"/>
      <c r="D289" s="79"/>
      <c r="E289" s="50">
        <v>351581</v>
      </c>
      <c r="F289" s="50">
        <v>339850</v>
      </c>
      <c r="G289" s="50">
        <f t="shared" si="4"/>
        <v>-11731</v>
      </c>
      <c r="H289" s="64"/>
      <c r="I289" s="51"/>
      <c r="J289" s="41" t="s">
        <v>22</v>
      </c>
      <c r="K289" s="41"/>
    </row>
    <row r="290" spans="1:11" s="33" customFormat="1" ht="15" customHeight="1">
      <c r="A290" s="72">
        <v>134</v>
      </c>
      <c r="B290" s="74" t="s">
        <v>146</v>
      </c>
      <c r="C290" s="76" t="s">
        <v>222</v>
      </c>
      <c r="D290" s="78" t="s">
        <v>179</v>
      </c>
      <c r="E290" s="48">
        <v>209383</v>
      </c>
      <c r="F290" s="48">
        <v>202396</v>
      </c>
      <c r="G290" s="48">
        <f t="shared" si="4"/>
        <v>-6987</v>
      </c>
      <c r="H290" s="63" t="s">
        <v>18</v>
      </c>
      <c r="I290" s="49"/>
      <c r="J290" s="41" t="s">
        <v>21</v>
      </c>
      <c r="K290" s="41"/>
    </row>
    <row r="291" spans="1:11" s="33" customFormat="1" ht="15" customHeight="1">
      <c r="A291" s="73"/>
      <c r="B291" s="75"/>
      <c r="C291" s="77"/>
      <c r="D291" s="79"/>
      <c r="E291" s="50">
        <v>209383</v>
      </c>
      <c r="F291" s="50">
        <v>202396</v>
      </c>
      <c r="G291" s="50">
        <f t="shared" si="4"/>
        <v>-6987</v>
      </c>
      <c r="H291" s="64"/>
      <c r="I291" s="51"/>
      <c r="J291" s="41" t="s">
        <v>22</v>
      </c>
      <c r="K291" s="41"/>
    </row>
    <row r="292" spans="1:11" s="33" customFormat="1" ht="15" customHeight="1">
      <c r="A292" s="72">
        <v>135</v>
      </c>
      <c r="B292" s="74" t="s">
        <v>146</v>
      </c>
      <c r="C292" s="76" t="s">
        <v>181</v>
      </c>
      <c r="D292" s="78" t="s">
        <v>179</v>
      </c>
      <c r="E292" s="48">
        <v>0</v>
      </c>
      <c r="F292" s="48">
        <v>31336</v>
      </c>
      <c r="G292" s="48">
        <f t="shared" si="4"/>
        <v>31336</v>
      </c>
      <c r="H292" s="63" t="s">
        <v>18</v>
      </c>
      <c r="I292" s="49"/>
      <c r="J292" s="41" t="s">
        <v>21</v>
      </c>
      <c r="K292" s="41"/>
    </row>
    <row r="293" spans="1:11" s="33" customFormat="1" ht="15" customHeight="1">
      <c r="A293" s="73"/>
      <c r="B293" s="75"/>
      <c r="C293" s="77"/>
      <c r="D293" s="79"/>
      <c r="E293" s="50">
        <v>0</v>
      </c>
      <c r="F293" s="50">
        <v>18844</v>
      </c>
      <c r="G293" s="50">
        <f t="shared" si="4"/>
        <v>18844</v>
      </c>
      <c r="H293" s="64"/>
      <c r="I293" s="51"/>
      <c r="J293" s="41" t="s">
        <v>22</v>
      </c>
      <c r="K293" s="41"/>
    </row>
    <row r="294" spans="1:11" s="33" customFormat="1" ht="15" customHeight="1">
      <c r="A294" s="72">
        <v>136</v>
      </c>
      <c r="B294" s="74" t="s">
        <v>146</v>
      </c>
      <c r="C294" s="76" t="s">
        <v>182</v>
      </c>
      <c r="D294" s="78" t="s">
        <v>179</v>
      </c>
      <c r="E294" s="48">
        <v>128000</v>
      </c>
      <c r="F294" s="48">
        <v>128000</v>
      </c>
      <c r="G294" s="48">
        <f t="shared" si="4"/>
        <v>0</v>
      </c>
      <c r="H294" s="63" t="s">
        <v>18</v>
      </c>
      <c r="I294" s="49"/>
      <c r="J294" s="41" t="s">
        <v>21</v>
      </c>
      <c r="K294" s="41"/>
    </row>
    <row r="295" spans="1:11" s="33" customFormat="1" ht="15" customHeight="1">
      <c r="A295" s="73"/>
      <c r="B295" s="75"/>
      <c r="C295" s="77"/>
      <c r="D295" s="79"/>
      <c r="E295" s="50">
        <v>128000</v>
      </c>
      <c r="F295" s="50">
        <v>128000</v>
      </c>
      <c r="G295" s="50">
        <f t="shared" si="4"/>
        <v>0</v>
      </c>
      <c r="H295" s="64"/>
      <c r="I295" s="51"/>
      <c r="J295" s="41" t="s">
        <v>22</v>
      </c>
      <c r="K295" s="41"/>
    </row>
    <row r="296" spans="1:11" s="33" customFormat="1" ht="15" customHeight="1">
      <c r="A296" s="72">
        <v>137</v>
      </c>
      <c r="B296" s="74" t="s">
        <v>146</v>
      </c>
      <c r="C296" s="76" t="s">
        <v>183</v>
      </c>
      <c r="D296" s="78" t="s">
        <v>179</v>
      </c>
      <c r="E296" s="48">
        <v>11279</v>
      </c>
      <c r="F296" s="48">
        <v>11279</v>
      </c>
      <c r="G296" s="48">
        <f t="shared" si="4"/>
        <v>0</v>
      </c>
      <c r="H296" s="63" t="s">
        <v>18</v>
      </c>
      <c r="I296" s="49"/>
      <c r="J296" s="41" t="s">
        <v>21</v>
      </c>
      <c r="K296" s="41"/>
    </row>
    <row r="297" spans="1:11" s="33" customFormat="1" ht="15" customHeight="1">
      <c r="A297" s="73"/>
      <c r="B297" s="75"/>
      <c r="C297" s="77"/>
      <c r="D297" s="79"/>
      <c r="E297" s="50">
        <v>11279</v>
      </c>
      <c r="F297" s="50">
        <v>11279</v>
      </c>
      <c r="G297" s="50">
        <f t="shared" si="4"/>
        <v>0</v>
      </c>
      <c r="H297" s="64"/>
      <c r="I297" s="51"/>
      <c r="J297" s="41" t="s">
        <v>22</v>
      </c>
      <c r="K297" s="41"/>
    </row>
    <row r="298" spans="1:11" s="33" customFormat="1" ht="15" customHeight="1">
      <c r="A298" s="72">
        <v>138</v>
      </c>
      <c r="B298" s="74" t="s">
        <v>146</v>
      </c>
      <c r="C298" s="76" t="s">
        <v>184</v>
      </c>
      <c r="D298" s="78" t="s">
        <v>179</v>
      </c>
      <c r="E298" s="48">
        <v>141826</v>
      </c>
      <c r="F298" s="48">
        <v>172134</v>
      </c>
      <c r="G298" s="48">
        <f t="shared" si="4"/>
        <v>30308</v>
      </c>
      <c r="H298" s="63" t="s">
        <v>18</v>
      </c>
      <c r="I298" s="49"/>
      <c r="J298" s="41" t="s">
        <v>21</v>
      </c>
      <c r="K298" s="41"/>
    </row>
    <row r="299" spans="1:11" s="33" customFormat="1" ht="15" customHeight="1">
      <c r="A299" s="73"/>
      <c r="B299" s="75"/>
      <c r="C299" s="77"/>
      <c r="D299" s="79"/>
      <c r="E299" s="50">
        <v>130784</v>
      </c>
      <c r="F299" s="50">
        <v>151520</v>
      </c>
      <c r="G299" s="50">
        <f t="shared" si="4"/>
        <v>20736</v>
      </c>
      <c r="H299" s="64"/>
      <c r="I299" s="51"/>
      <c r="J299" s="41" t="s">
        <v>22</v>
      </c>
      <c r="K299" s="41"/>
    </row>
    <row r="300" spans="1:11" s="33" customFormat="1" ht="15" customHeight="1">
      <c r="A300" s="72">
        <v>139</v>
      </c>
      <c r="B300" s="74" t="s">
        <v>146</v>
      </c>
      <c r="C300" s="76" t="s">
        <v>185</v>
      </c>
      <c r="D300" s="78" t="s">
        <v>186</v>
      </c>
      <c r="E300" s="48">
        <v>93642</v>
      </c>
      <c r="F300" s="48">
        <v>135099</v>
      </c>
      <c r="G300" s="48">
        <f t="shared" si="4"/>
        <v>41457</v>
      </c>
      <c r="H300" s="63" t="s">
        <v>18</v>
      </c>
      <c r="I300" s="49"/>
      <c r="J300" s="41" t="s">
        <v>21</v>
      </c>
      <c r="K300" s="41"/>
    </row>
    <row r="301" spans="1:11" s="33" customFormat="1" ht="15" customHeight="1">
      <c r="A301" s="73"/>
      <c r="B301" s="75"/>
      <c r="C301" s="77"/>
      <c r="D301" s="79"/>
      <c r="E301" s="50">
        <v>81967</v>
      </c>
      <c r="F301" s="50">
        <v>116493</v>
      </c>
      <c r="G301" s="50">
        <f t="shared" si="4"/>
        <v>34526</v>
      </c>
      <c r="H301" s="64"/>
      <c r="I301" s="51"/>
      <c r="J301" s="41" t="s">
        <v>22</v>
      </c>
      <c r="K301" s="41"/>
    </row>
    <row r="302" spans="1:11" s="33" customFormat="1" ht="15" customHeight="1">
      <c r="A302" s="72">
        <v>140</v>
      </c>
      <c r="B302" s="74" t="s">
        <v>146</v>
      </c>
      <c r="C302" s="80" t="s">
        <v>187</v>
      </c>
      <c r="D302" s="78" t="s">
        <v>153</v>
      </c>
      <c r="E302" s="48">
        <v>99787</v>
      </c>
      <c r="F302" s="48">
        <v>0</v>
      </c>
      <c r="G302" s="48">
        <f t="shared" si="4"/>
        <v>-99787</v>
      </c>
      <c r="H302" s="63" t="s">
        <v>18</v>
      </c>
      <c r="I302" s="49"/>
      <c r="J302" s="41" t="s">
        <v>21</v>
      </c>
      <c r="K302" s="41"/>
    </row>
    <row r="303" spans="1:11" s="33" customFormat="1" ht="15" customHeight="1">
      <c r="A303" s="73"/>
      <c r="B303" s="75"/>
      <c r="C303" s="81"/>
      <c r="D303" s="79"/>
      <c r="E303" s="50">
        <v>99787</v>
      </c>
      <c r="F303" s="50">
        <v>0</v>
      </c>
      <c r="G303" s="50">
        <f t="shared" si="4"/>
        <v>-99787</v>
      </c>
      <c r="H303" s="64"/>
      <c r="I303" s="51"/>
      <c r="J303" s="41" t="s">
        <v>22</v>
      </c>
      <c r="K303" s="41"/>
    </row>
    <row r="304" spans="1:11" s="33" customFormat="1" ht="15" customHeight="1">
      <c r="A304" s="72">
        <v>141</v>
      </c>
      <c r="B304" s="74" t="s">
        <v>146</v>
      </c>
      <c r="C304" s="80" t="s">
        <v>188</v>
      </c>
      <c r="D304" s="78" t="s">
        <v>174</v>
      </c>
      <c r="E304" s="48">
        <v>196154</v>
      </c>
      <c r="F304" s="48">
        <v>0</v>
      </c>
      <c r="G304" s="48">
        <f t="shared" si="4"/>
        <v>-196154</v>
      </c>
      <c r="H304" s="63" t="s">
        <v>18</v>
      </c>
      <c r="I304" s="49"/>
      <c r="J304" s="41" t="s">
        <v>21</v>
      </c>
      <c r="K304" s="41"/>
    </row>
    <row r="305" spans="1:11" s="33" customFormat="1" ht="15" customHeight="1">
      <c r="A305" s="73"/>
      <c r="B305" s="75"/>
      <c r="C305" s="81"/>
      <c r="D305" s="79"/>
      <c r="E305" s="50">
        <v>196154</v>
      </c>
      <c r="F305" s="50">
        <v>0</v>
      </c>
      <c r="G305" s="50">
        <f t="shared" si="4"/>
        <v>-196154</v>
      </c>
      <c r="H305" s="64"/>
      <c r="I305" s="51"/>
      <c r="J305" s="41" t="s">
        <v>22</v>
      </c>
      <c r="K305" s="41"/>
    </row>
    <row r="306" spans="1:11" s="33" customFormat="1" ht="15" customHeight="1">
      <c r="A306" s="72">
        <v>142</v>
      </c>
      <c r="B306" s="74" t="s">
        <v>146</v>
      </c>
      <c r="C306" s="80" t="s">
        <v>189</v>
      </c>
      <c r="D306" s="78" t="s">
        <v>179</v>
      </c>
      <c r="E306" s="48">
        <v>170000</v>
      </c>
      <c r="F306" s="48">
        <v>0</v>
      </c>
      <c r="G306" s="48">
        <f t="shared" si="4"/>
        <v>-170000</v>
      </c>
      <c r="H306" s="63" t="s">
        <v>18</v>
      </c>
      <c r="I306" s="49"/>
      <c r="J306" s="41" t="s">
        <v>21</v>
      </c>
      <c r="K306" s="41"/>
    </row>
    <row r="307" spans="1:11" s="33" customFormat="1" ht="15" customHeight="1">
      <c r="A307" s="73"/>
      <c r="B307" s="75"/>
      <c r="C307" s="81"/>
      <c r="D307" s="79"/>
      <c r="E307" s="50">
        <v>21878</v>
      </c>
      <c r="F307" s="50">
        <v>0</v>
      </c>
      <c r="G307" s="50">
        <f t="shared" si="4"/>
        <v>-21878</v>
      </c>
      <c r="H307" s="64"/>
      <c r="I307" s="51"/>
      <c r="J307" s="41" t="s">
        <v>22</v>
      </c>
      <c r="K307" s="41"/>
    </row>
    <row r="308" spans="1:11" ht="15" customHeight="1">
      <c r="A308" s="57" t="s">
        <v>191</v>
      </c>
      <c r="B308" s="58"/>
      <c r="C308" s="58"/>
      <c r="D308" s="59"/>
      <c r="E308" s="48">
        <f>SUMIF($J$222:$J$307, J222, E222:E307)</f>
        <v>4276903</v>
      </c>
      <c r="F308" s="48">
        <f>SUMIF($J$222:$J$307, J222, F222:F307)</f>
        <v>30166812</v>
      </c>
      <c r="G308" s="48">
        <f t="shared" ref="G308:G353" si="5">F308-E308</f>
        <v>25889909</v>
      </c>
      <c r="H308" s="63"/>
      <c r="I308" s="49"/>
      <c r="J308" s="41"/>
      <c r="K308" s="41"/>
    </row>
    <row r="309" spans="1:11" ht="15" customHeight="1">
      <c r="A309" s="60"/>
      <c r="B309" s="61"/>
      <c r="C309" s="61"/>
      <c r="D309" s="62"/>
      <c r="E309" s="50">
        <f>SUMIF($J$222:$J$307, J223, E222:E307)</f>
        <v>3239058</v>
      </c>
      <c r="F309" s="50">
        <f>SUMIF($J$222:$J$307, J223, F222:F307)</f>
        <v>16015122</v>
      </c>
      <c r="G309" s="50">
        <f t="shared" si="5"/>
        <v>12776064</v>
      </c>
      <c r="H309" s="64"/>
      <c r="I309" s="51"/>
      <c r="J309" s="41"/>
      <c r="K309" s="41"/>
    </row>
    <row r="310" spans="1:11" s="33" customFormat="1" ht="15" customHeight="1">
      <c r="A310" s="72">
        <v>143</v>
      </c>
      <c r="B310" s="74" t="s">
        <v>192</v>
      </c>
      <c r="C310" s="76" t="s">
        <v>193</v>
      </c>
      <c r="D310" s="78" t="s">
        <v>174</v>
      </c>
      <c r="E310" s="48">
        <v>758000</v>
      </c>
      <c r="F310" s="48">
        <v>853000</v>
      </c>
      <c r="G310" s="48">
        <f t="shared" si="5"/>
        <v>95000</v>
      </c>
      <c r="H310" s="63" t="s">
        <v>18</v>
      </c>
      <c r="I310" s="49"/>
      <c r="J310" s="41" t="s">
        <v>21</v>
      </c>
      <c r="K310" s="41"/>
    </row>
    <row r="311" spans="1:11" s="33" customFormat="1" ht="15" customHeight="1">
      <c r="A311" s="73"/>
      <c r="B311" s="75"/>
      <c r="C311" s="77"/>
      <c r="D311" s="79"/>
      <c r="E311" s="50">
        <v>0</v>
      </c>
      <c r="F311" s="50">
        <v>0</v>
      </c>
      <c r="G311" s="50">
        <f t="shared" si="5"/>
        <v>0</v>
      </c>
      <c r="H311" s="64"/>
      <c r="I311" s="51"/>
      <c r="J311" s="41" t="s">
        <v>22</v>
      </c>
      <c r="K311" s="41"/>
    </row>
    <row r="312" spans="1:11" s="33" customFormat="1" ht="15" customHeight="1">
      <c r="A312" s="72">
        <v>144</v>
      </c>
      <c r="B312" s="74" t="s">
        <v>192</v>
      </c>
      <c r="C312" s="76" t="s">
        <v>194</v>
      </c>
      <c r="D312" s="78" t="s">
        <v>174</v>
      </c>
      <c r="E312" s="48">
        <v>121000</v>
      </c>
      <c r="F312" s="48">
        <v>103000</v>
      </c>
      <c r="G312" s="48">
        <f t="shared" si="5"/>
        <v>-18000</v>
      </c>
      <c r="H312" s="63" t="s">
        <v>18</v>
      </c>
      <c r="I312" s="49"/>
      <c r="J312" s="41" t="s">
        <v>21</v>
      </c>
      <c r="K312" s="41"/>
    </row>
    <row r="313" spans="1:11" s="33" customFormat="1" ht="15" customHeight="1">
      <c r="A313" s="73"/>
      <c r="B313" s="75"/>
      <c r="C313" s="77"/>
      <c r="D313" s="79"/>
      <c r="E313" s="50">
        <v>0</v>
      </c>
      <c r="F313" s="50">
        <v>-1000</v>
      </c>
      <c r="G313" s="50">
        <f t="shared" si="5"/>
        <v>-1000</v>
      </c>
      <c r="H313" s="64"/>
      <c r="I313" s="51"/>
      <c r="J313" s="41" t="s">
        <v>22</v>
      </c>
      <c r="K313" s="41"/>
    </row>
    <row r="314" spans="1:11" s="33" customFormat="1" ht="15" customHeight="1">
      <c r="A314" s="72">
        <v>145</v>
      </c>
      <c r="B314" s="74" t="s">
        <v>192</v>
      </c>
      <c r="C314" s="76" t="s">
        <v>195</v>
      </c>
      <c r="D314" s="78" t="s">
        <v>174</v>
      </c>
      <c r="E314" s="48">
        <v>11436</v>
      </c>
      <c r="F314" s="48">
        <v>12159</v>
      </c>
      <c r="G314" s="48">
        <f t="shared" si="5"/>
        <v>723</v>
      </c>
      <c r="H314" s="63" t="s">
        <v>18</v>
      </c>
      <c r="I314" s="49"/>
      <c r="J314" s="41" t="s">
        <v>21</v>
      </c>
      <c r="K314" s="41"/>
    </row>
    <row r="315" spans="1:11" s="33" customFormat="1" ht="15" customHeight="1">
      <c r="A315" s="73"/>
      <c r="B315" s="75"/>
      <c r="C315" s="77"/>
      <c r="D315" s="79"/>
      <c r="E315" s="50">
        <v>11436</v>
      </c>
      <c r="F315" s="50">
        <v>12159</v>
      </c>
      <c r="G315" s="50">
        <f t="shared" si="5"/>
        <v>723</v>
      </c>
      <c r="H315" s="64"/>
      <c r="I315" s="51"/>
      <c r="J315" s="41" t="s">
        <v>22</v>
      </c>
      <c r="K315" s="41"/>
    </row>
    <row r="316" spans="1:11" s="33" customFormat="1" ht="15" customHeight="1">
      <c r="A316" s="72">
        <v>146</v>
      </c>
      <c r="B316" s="74" t="s">
        <v>192</v>
      </c>
      <c r="C316" s="76" t="s">
        <v>196</v>
      </c>
      <c r="D316" s="78" t="s">
        <v>174</v>
      </c>
      <c r="E316" s="48">
        <v>1568</v>
      </c>
      <c r="F316" s="48">
        <v>1568</v>
      </c>
      <c r="G316" s="48">
        <f t="shared" si="5"/>
        <v>0</v>
      </c>
      <c r="H316" s="63" t="s">
        <v>18</v>
      </c>
      <c r="I316" s="49"/>
      <c r="J316" s="41" t="s">
        <v>21</v>
      </c>
      <c r="K316" s="41"/>
    </row>
    <row r="317" spans="1:11" s="33" customFormat="1" ht="15" customHeight="1">
      <c r="A317" s="73"/>
      <c r="B317" s="75"/>
      <c r="C317" s="77"/>
      <c r="D317" s="79"/>
      <c r="E317" s="50">
        <v>1568</v>
      </c>
      <c r="F317" s="50">
        <v>1568</v>
      </c>
      <c r="G317" s="50">
        <f t="shared" si="5"/>
        <v>0</v>
      </c>
      <c r="H317" s="64"/>
      <c r="I317" s="51"/>
      <c r="J317" s="41" t="s">
        <v>22</v>
      </c>
      <c r="K317" s="41"/>
    </row>
    <row r="318" spans="1:11" ht="15" customHeight="1">
      <c r="A318" s="57" t="s">
        <v>197</v>
      </c>
      <c r="B318" s="58"/>
      <c r="C318" s="58"/>
      <c r="D318" s="59"/>
      <c r="E318" s="48">
        <f>SUMIF($J$310:$J$317, J310, E310:E317)</f>
        <v>892004</v>
      </c>
      <c r="F318" s="48">
        <f>SUMIF($J$310:$J$317, J310, F310:F317)</f>
        <v>969727</v>
      </c>
      <c r="G318" s="48">
        <f t="shared" si="5"/>
        <v>77723</v>
      </c>
      <c r="H318" s="63"/>
      <c r="I318" s="49"/>
      <c r="J318" s="41"/>
      <c r="K318" s="41"/>
    </row>
    <row r="319" spans="1:11" ht="15" customHeight="1">
      <c r="A319" s="60"/>
      <c r="B319" s="61"/>
      <c r="C319" s="61"/>
      <c r="D319" s="62"/>
      <c r="E319" s="50">
        <f>SUMIF($J$310:$J$317, J311, E310:E317)</f>
        <v>13004</v>
      </c>
      <c r="F319" s="50">
        <f>SUMIF($J$310:$J$317, J311, F310:F317)</f>
        <v>12727</v>
      </c>
      <c r="G319" s="50">
        <f t="shared" si="5"/>
        <v>-277</v>
      </c>
      <c r="H319" s="64"/>
      <c r="I319" s="51"/>
      <c r="J319" s="41"/>
      <c r="K319" s="41"/>
    </row>
    <row r="320" spans="1:11" s="33" customFormat="1" ht="15" customHeight="1">
      <c r="A320" s="72">
        <v>147</v>
      </c>
      <c r="B320" s="74" t="s">
        <v>198</v>
      </c>
      <c r="C320" s="76" t="s">
        <v>199</v>
      </c>
      <c r="D320" s="78" t="s">
        <v>153</v>
      </c>
      <c r="E320" s="48">
        <v>1234241</v>
      </c>
      <c r="F320" s="48">
        <v>1378878</v>
      </c>
      <c r="G320" s="48">
        <f t="shared" si="5"/>
        <v>144637</v>
      </c>
      <c r="H320" s="63" t="s">
        <v>18</v>
      </c>
      <c r="I320" s="49"/>
      <c r="J320" s="41" t="s">
        <v>21</v>
      </c>
      <c r="K320" s="41"/>
    </row>
    <row r="321" spans="1:11" s="33" customFormat="1" ht="15" customHeight="1">
      <c r="A321" s="73"/>
      <c r="B321" s="75"/>
      <c r="C321" s="77"/>
      <c r="D321" s="79"/>
      <c r="E321" s="50">
        <v>0</v>
      </c>
      <c r="F321" s="50">
        <v>0</v>
      </c>
      <c r="G321" s="50">
        <f t="shared" si="5"/>
        <v>0</v>
      </c>
      <c r="H321" s="64"/>
      <c r="I321" s="51"/>
      <c r="J321" s="41" t="s">
        <v>22</v>
      </c>
      <c r="K321" s="41"/>
    </row>
    <row r="322" spans="1:11" s="33" customFormat="1" ht="15" customHeight="1">
      <c r="A322" s="72">
        <v>148</v>
      </c>
      <c r="B322" s="74" t="s">
        <v>198</v>
      </c>
      <c r="C322" s="76" t="s">
        <v>200</v>
      </c>
      <c r="D322" s="78" t="s">
        <v>153</v>
      </c>
      <c r="E322" s="48">
        <v>41237</v>
      </c>
      <c r="F322" s="48">
        <v>43543</v>
      </c>
      <c r="G322" s="48">
        <f t="shared" si="5"/>
        <v>2306</v>
      </c>
      <c r="H322" s="63" t="s">
        <v>18</v>
      </c>
      <c r="I322" s="49"/>
      <c r="J322" s="41" t="s">
        <v>21</v>
      </c>
      <c r="K322" s="41"/>
    </row>
    <row r="323" spans="1:11" s="33" customFormat="1" ht="15" customHeight="1">
      <c r="A323" s="73"/>
      <c r="B323" s="75"/>
      <c r="C323" s="77"/>
      <c r="D323" s="79"/>
      <c r="E323" s="50">
        <v>41237</v>
      </c>
      <c r="F323" s="50">
        <v>43543</v>
      </c>
      <c r="G323" s="50">
        <f t="shared" si="5"/>
        <v>2306</v>
      </c>
      <c r="H323" s="64"/>
      <c r="I323" s="51"/>
      <c r="J323" s="41" t="s">
        <v>22</v>
      </c>
      <c r="K323" s="41"/>
    </row>
    <row r="324" spans="1:11" s="33" customFormat="1" ht="15" customHeight="1">
      <c r="A324" s="72">
        <v>149</v>
      </c>
      <c r="B324" s="74" t="s">
        <v>198</v>
      </c>
      <c r="C324" s="76" t="s">
        <v>201</v>
      </c>
      <c r="D324" s="78" t="s">
        <v>153</v>
      </c>
      <c r="E324" s="48">
        <v>748930</v>
      </c>
      <c r="F324" s="48">
        <v>155500</v>
      </c>
      <c r="G324" s="48">
        <f t="shared" si="5"/>
        <v>-593430</v>
      </c>
      <c r="H324" s="63" t="s">
        <v>18</v>
      </c>
      <c r="I324" s="49"/>
      <c r="J324" s="41" t="s">
        <v>21</v>
      </c>
      <c r="K324" s="41"/>
    </row>
    <row r="325" spans="1:11" s="33" customFormat="1" ht="15" customHeight="1">
      <c r="A325" s="73"/>
      <c r="B325" s="75"/>
      <c r="C325" s="77"/>
      <c r="D325" s="79"/>
      <c r="E325" s="50">
        <v>748930</v>
      </c>
      <c r="F325" s="50">
        <v>155500</v>
      </c>
      <c r="G325" s="50">
        <f t="shared" si="5"/>
        <v>-593430</v>
      </c>
      <c r="H325" s="64"/>
      <c r="I325" s="51"/>
      <c r="J325" s="41" t="s">
        <v>22</v>
      </c>
      <c r="K325" s="41"/>
    </row>
    <row r="326" spans="1:11" s="33" customFormat="1" ht="15" customHeight="1">
      <c r="A326" s="72">
        <v>150</v>
      </c>
      <c r="B326" s="74" t="s">
        <v>198</v>
      </c>
      <c r="C326" s="76" t="s">
        <v>202</v>
      </c>
      <c r="D326" s="78" t="s">
        <v>153</v>
      </c>
      <c r="E326" s="48">
        <v>215</v>
      </c>
      <c r="F326" s="48">
        <v>297</v>
      </c>
      <c r="G326" s="48">
        <f t="shared" si="5"/>
        <v>82</v>
      </c>
      <c r="H326" s="63" t="s">
        <v>18</v>
      </c>
      <c r="I326" s="49"/>
      <c r="J326" s="41" t="s">
        <v>21</v>
      </c>
      <c r="K326" s="41"/>
    </row>
    <row r="327" spans="1:11" s="33" customFormat="1" ht="15" customHeight="1">
      <c r="A327" s="73"/>
      <c r="B327" s="75"/>
      <c r="C327" s="77"/>
      <c r="D327" s="79"/>
      <c r="E327" s="50">
        <v>215</v>
      </c>
      <c r="F327" s="50">
        <v>297</v>
      </c>
      <c r="G327" s="50">
        <f t="shared" si="5"/>
        <v>82</v>
      </c>
      <c r="H327" s="64"/>
      <c r="I327" s="51"/>
      <c r="J327" s="41" t="s">
        <v>22</v>
      </c>
      <c r="K327" s="41"/>
    </row>
    <row r="328" spans="1:11" s="33" customFormat="1" ht="22.5" customHeight="1">
      <c r="A328" s="72">
        <v>151</v>
      </c>
      <c r="B328" s="74" t="s">
        <v>198</v>
      </c>
      <c r="C328" s="80" t="s">
        <v>228</v>
      </c>
      <c r="D328" s="78" t="s">
        <v>153</v>
      </c>
      <c r="E328" s="48">
        <v>19500</v>
      </c>
      <c r="F328" s="48">
        <v>0</v>
      </c>
      <c r="G328" s="48">
        <f t="shared" si="5"/>
        <v>-19500</v>
      </c>
      <c r="H328" s="63" t="s">
        <v>18</v>
      </c>
      <c r="I328" s="49"/>
      <c r="J328" s="41" t="s">
        <v>21</v>
      </c>
      <c r="K328" s="41"/>
    </row>
    <row r="329" spans="1:11" s="33" customFormat="1" ht="22.5" customHeight="1">
      <c r="A329" s="73"/>
      <c r="B329" s="75"/>
      <c r="C329" s="81"/>
      <c r="D329" s="79"/>
      <c r="E329" s="50">
        <v>19500</v>
      </c>
      <c r="F329" s="50">
        <v>0</v>
      </c>
      <c r="G329" s="50">
        <f t="shared" si="5"/>
        <v>-19500</v>
      </c>
      <c r="H329" s="64"/>
      <c r="I329" s="51"/>
      <c r="J329" s="41" t="s">
        <v>22</v>
      </c>
      <c r="K329" s="41"/>
    </row>
    <row r="330" spans="1:11" ht="15" customHeight="1">
      <c r="A330" s="57" t="s">
        <v>203</v>
      </c>
      <c r="B330" s="58"/>
      <c r="C330" s="58"/>
      <c r="D330" s="59"/>
      <c r="E330" s="48">
        <f>SUMIF($J$320:$J$329, J320, E320:E329)</f>
        <v>2044123</v>
      </c>
      <c r="F330" s="48">
        <f>SUMIF($J$320:$J$329, J320, F320:F329)</f>
        <v>1578218</v>
      </c>
      <c r="G330" s="48">
        <f t="shared" si="5"/>
        <v>-465905</v>
      </c>
      <c r="H330" s="63"/>
      <c r="I330" s="49"/>
      <c r="J330" s="41"/>
      <c r="K330" s="41"/>
    </row>
    <row r="331" spans="1:11" ht="15" customHeight="1">
      <c r="A331" s="60"/>
      <c r="B331" s="61"/>
      <c r="C331" s="61"/>
      <c r="D331" s="62"/>
      <c r="E331" s="50">
        <f>SUMIF($J$320:$J$329, J321, E320:E329)</f>
        <v>809882</v>
      </c>
      <c r="F331" s="50">
        <f>SUMIF($J$320:$J$329, J321, F320:F329)</f>
        <v>199340</v>
      </c>
      <c r="G331" s="50">
        <f t="shared" si="5"/>
        <v>-610542</v>
      </c>
      <c r="H331" s="64"/>
      <c r="I331" s="51"/>
      <c r="J331" s="41"/>
      <c r="K331" s="41"/>
    </row>
    <row r="332" spans="1:11" s="33" customFormat="1" ht="15" customHeight="1">
      <c r="A332" s="72">
        <v>152</v>
      </c>
      <c r="B332" s="74" t="s">
        <v>204</v>
      </c>
      <c r="C332" s="76" t="s">
        <v>205</v>
      </c>
      <c r="D332" s="78" t="s">
        <v>206</v>
      </c>
      <c r="E332" s="48">
        <v>86179</v>
      </c>
      <c r="F332" s="48">
        <v>171004</v>
      </c>
      <c r="G332" s="48">
        <f t="shared" si="5"/>
        <v>84825</v>
      </c>
      <c r="H332" s="63" t="s">
        <v>18</v>
      </c>
      <c r="I332" s="49"/>
      <c r="J332" s="41" t="s">
        <v>21</v>
      </c>
      <c r="K332" s="41"/>
    </row>
    <row r="333" spans="1:11" s="33" customFormat="1" ht="15" customHeight="1">
      <c r="A333" s="73"/>
      <c r="B333" s="75"/>
      <c r="C333" s="77"/>
      <c r="D333" s="79"/>
      <c r="E333" s="50">
        <v>0</v>
      </c>
      <c r="F333" s="50">
        <v>0</v>
      </c>
      <c r="G333" s="50">
        <f t="shared" si="5"/>
        <v>0</v>
      </c>
      <c r="H333" s="64"/>
      <c r="I333" s="51"/>
      <c r="J333" s="41" t="s">
        <v>22</v>
      </c>
      <c r="K333" s="41"/>
    </row>
    <row r="334" spans="1:11" ht="15" customHeight="1">
      <c r="A334" s="57" t="s">
        <v>207</v>
      </c>
      <c r="B334" s="58"/>
      <c r="C334" s="58"/>
      <c r="D334" s="59"/>
      <c r="E334" s="48">
        <f>SUMIF($J$332:$J$333, J332, E332:E333)</f>
        <v>86179</v>
      </c>
      <c r="F334" s="48">
        <f>SUMIF($J$332:$J$333, J332, F332:F333)</f>
        <v>171004</v>
      </c>
      <c r="G334" s="48">
        <f t="shared" si="5"/>
        <v>84825</v>
      </c>
      <c r="H334" s="63"/>
      <c r="I334" s="49"/>
      <c r="J334" s="41"/>
      <c r="K334" s="41"/>
    </row>
    <row r="335" spans="1:11" ht="15" customHeight="1">
      <c r="A335" s="60"/>
      <c r="B335" s="61"/>
      <c r="C335" s="61"/>
      <c r="D335" s="62"/>
      <c r="E335" s="50">
        <f>SUMIF($J$332:$J$333, J333, E332:E333)</f>
        <v>0</v>
      </c>
      <c r="F335" s="50">
        <f>SUMIF($J$332:$J$333, J333, F332:F333)</f>
        <v>0</v>
      </c>
      <c r="G335" s="50">
        <f t="shared" si="5"/>
        <v>0</v>
      </c>
      <c r="H335" s="64"/>
      <c r="I335" s="51"/>
      <c r="J335" s="41"/>
      <c r="K335" s="41"/>
    </row>
    <row r="336" spans="1:11" s="33" customFormat="1" ht="15" customHeight="1">
      <c r="A336" s="72">
        <v>153</v>
      </c>
      <c r="B336" s="74" t="s">
        <v>208</v>
      </c>
      <c r="C336" s="76" t="s">
        <v>209</v>
      </c>
      <c r="D336" s="78" t="s">
        <v>23</v>
      </c>
      <c r="E336" s="48">
        <v>565028</v>
      </c>
      <c r="F336" s="48">
        <v>518846</v>
      </c>
      <c r="G336" s="48">
        <f t="shared" si="5"/>
        <v>-46182</v>
      </c>
      <c r="H336" s="63" t="s">
        <v>18</v>
      </c>
      <c r="I336" s="49"/>
      <c r="J336" s="41" t="s">
        <v>21</v>
      </c>
      <c r="K336" s="41"/>
    </row>
    <row r="337" spans="1:11" s="33" customFormat="1" ht="15" customHeight="1">
      <c r="A337" s="73"/>
      <c r="B337" s="75"/>
      <c r="C337" s="77"/>
      <c r="D337" s="79"/>
      <c r="E337" s="50">
        <v>565028</v>
      </c>
      <c r="F337" s="50">
        <v>518846</v>
      </c>
      <c r="G337" s="50">
        <f t="shared" si="5"/>
        <v>-46182</v>
      </c>
      <c r="H337" s="64"/>
      <c r="I337" s="51"/>
      <c r="J337" s="41" t="s">
        <v>22</v>
      </c>
      <c r="K337" s="41"/>
    </row>
    <row r="338" spans="1:11" s="33" customFormat="1" ht="15" customHeight="1">
      <c r="A338" s="72">
        <v>154</v>
      </c>
      <c r="B338" s="74" t="s">
        <v>208</v>
      </c>
      <c r="C338" s="76" t="s">
        <v>210</v>
      </c>
      <c r="D338" s="78" t="s">
        <v>23</v>
      </c>
      <c r="E338" s="48">
        <v>241941</v>
      </c>
      <c r="F338" s="48">
        <v>283674</v>
      </c>
      <c r="G338" s="48">
        <f t="shared" si="5"/>
        <v>41733</v>
      </c>
      <c r="H338" s="63" t="s">
        <v>18</v>
      </c>
      <c r="I338" s="49"/>
      <c r="J338" s="41" t="s">
        <v>21</v>
      </c>
      <c r="K338" s="41"/>
    </row>
    <row r="339" spans="1:11" s="33" customFormat="1" ht="15" customHeight="1">
      <c r="A339" s="73"/>
      <c r="B339" s="75"/>
      <c r="C339" s="77"/>
      <c r="D339" s="79"/>
      <c r="E339" s="50">
        <v>241941</v>
      </c>
      <c r="F339" s="50">
        <v>283674</v>
      </c>
      <c r="G339" s="50">
        <f t="shared" si="5"/>
        <v>41733</v>
      </c>
      <c r="H339" s="64"/>
      <c r="I339" s="51"/>
      <c r="J339" s="41" t="s">
        <v>22</v>
      </c>
      <c r="K339" s="41"/>
    </row>
    <row r="340" spans="1:11" s="33" customFormat="1" ht="15" customHeight="1">
      <c r="A340" s="72">
        <v>155</v>
      </c>
      <c r="B340" s="74" t="s">
        <v>208</v>
      </c>
      <c r="C340" s="76" t="s">
        <v>211</v>
      </c>
      <c r="D340" s="78" t="s">
        <v>23</v>
      </c>
      <c r="E340" s="48">
        <v>1770227</v>
      </c>
      <c r="F340" s="48">
        <v>1800406</v>
      </c>
      <c r="G340" s="48">
        <f t="shared" si="5"/>
        <v>30179</v>
      </c>
      <c r="H340" s="63" t="s">
        <v>18</v>
      </c>
      <c r="I340" s="49"/>
      <c r="J340" s="41" t="s">
        <v>21</v>
      </c>
      <c r="K340" s="41"/>
    </row>
    <row r="341" spans="1:11" s="33" customFormat="1" ht="15" customHeight="1">
      <c r="A341" s="73"/>
      <c r="B341" s="75"/>
      <c r="C341" s="77"/>
      <c r="D341" s="79"/>
      <c r="E341" s="50">
        <v>1770227</v>
      </c>
      <c r="F341" s="50">
        <v>1800406</v>
      </c>
      <c r="G341" s="50">
        <f t="shared" si="5"/>
        <v>30179</v>
      </c>
      <c r="H341" s="64"/>
      <c r="I341" s="51"/>
      <c r="J341" s="41" t="s">
        <v>22</v>
      </c>
      <c r="K341" s="41"/>
    </row>
    <row r="342" spans="1:11" ht="15" customHeight="1">
      <c r="A342" s="57" t="s">
        <v>212</v>
      </c>
      <c r="B342" s="58"/>
      <c r="C342" s="58"/>
      <c r="D342" s="59"/>
      <c r="E342" s="48">
        <f>SUMIF($J$336:$J$341, J336, E336:E341)</f>
        <v>2577196</v>
      </c>
      <c r="F342" s="48">
        <f>SUMIF($J$336:$J$341, J336, F336:F341)</f>
        <v>2602926</v>
      </c>
      <c r="G342" s="48">
        <f t="shared" si="5"/>
        <v>25730</v>
      </c>
      <c r="H342" s="63"/>
      <c r="I342" s="49"/>
      <c r="J342" s="41"/>
      <c r="K342" s="41"/>
    </row>
    <row r="343" spans="1:11" ht="15" customHeight="1">
      <c r="A343" s="60"/>
      <c r="B343" s="61"/>
      <c r="C343" s="61"/>
      <c r="D343" s="62"/>
      <c r="E343" s="50">
        <f>SUMIF($J$336:$J$341, J337, E336:E341)</f>
        <v>2577196</v>
      </c>
      <c r="F343" s="50">
        <f>SUMIF($J$336:$J$341, J337, F336:F341)</f>
        <v>2602926</v>
      </c>
      <c r="G343" s="50">
        <f t="shared" si="5"/>
        <v>25730</v>
      </c>
      <c r="H343" s="64"/>
      <c r="I343" s="51"/>
      <c r="J343" s="41"/>
      <c r="K343" s="41"/>
    </row>
    <row r="344" spans="1:11" s="33" customFormat="1" ht="15" customHeight="1">
      <c r="A344" s="72">
        <v>156</v>
      </c>
      <c r="B344" s="74" t="s">
        <v>213</v>
      </c>
      <c r="C344" s="76" t="s">
        <v>214</v>
      </c>
      <c r="D344" s="78" t="s">
        <v>23</v>
      </c>
      <c r="E344" s="48">
        <v>18092</v>
      </c>
      <c r="F344" s="48">
        <v>11141</v>
      </c>
      <c r="G344" s="48">
        <f t="shared" si="5"/>
        <v>-6951</v>
      </c>
      <c r="H344" s="63" t="s">
        <v>18</v>
      </c>
      <c r="I344" s="49"/>
      <c r="J344" s="41" t="s">
        <v>21</v>
      </c>
      <c r="K344" s="41"/>
    </row>
    <row r="345" spans="1:11" s="33" customFormat="1" ht="15" customHeight="1">
      <c r="A345" s="73"/>
      <c r="B345" s="75"/>
      <c r="C345" s="77"/>
      <c r="D345" s="79"/>
      <c r="E345" s="50">
        <v>18092</v>
      </c>
      <c r="F345" s="50">
        <v>11141</v>
      </c>
      <c r="G345" s="50">
        <f t="shared" si="5"/>
        <v>-6951</v>
      </c>
      <c r="H345" s="64"/>
      <c r="I345" s="51"/>
      <c r="J345" s="41" t="s">
        <v>22</v>
      </c>
      <c r="K345" s="41"/>
    </row>
    <row r="346" spans="1:11" s="33" customFormat="1" ht="15" customHeight="1">
      <c r="A346" s="72">
        <v>157</v>
      </c>
      <c r="B346" s="74" t="s">
        <v>213</v>
      </c>
      <c r="C346" s="76" t="s">
        <v>209</v>
      </c>
      <c r="D346" s="78" t="s">
        <v>23</v>
      </c>
      <c r="E346" s="48">
        <v>510722</v>
      </c>
      <c r="F346" s="48">
        <v>600297</v>
      </c>
      <c r="G346" s="48">
        <f t="shared" si="5"/>
        <v>89575</v>
      </c>
      <c r="H346" s="63" t="s">
        <v>18</v>
      </c>
      <c r="I346" s="49"/>
      <c r="J346" s="41" t="s">
        <v>21</v>
      </c>
      <c r="K346" s="41"/>
    </row>
    <row r="347" spans="1:11" s="33" customFormat="1" ht="15" customHeight="1">
      <c r="A347" s="73"/>
      <c r="B347" s="75"/>
      <c r="C347" s="77"/>
      <c r="D347" s="79"/>
      <c r="E347" s="50">
        <v>510722</v>
      </c>
      <c r="F347" s="50">
        <v>600297</v>
      </c>
      <c r="G347" s="50">
        <f t="shared" si="5"/>
        <v>89575</v>
      </c>
      <c r="H347" s="64"/>
      <c r="I347" s="51"/>
      <c r="J347" s="41" t="s">
        <v>22</v>
      </c>
      <c r="K347" s="41"/>
    </row>
    <row r="348" spans="1:11" s="33" customFormat="1" ht="15" customHeight="1">
      <c r="A348" s="72">
        <v>158</v>
      </c>
      <c r="B348" s="74" t="s">
        <v>213</v>
      </c>
      <c r="C348" s="76" t="s">
        <v>215</v>
      </c>
      <c r="D348" s="78" t="s">
        <v>23</v>
      </c>
      <c r="E348" s="48">
        <v>22049</v>
      </c>
      <c r="F348" s="48">
        <v>23186</v>
      </c>
      <c r="G348" s="48">
        <f t="shared" si="5"/>
        <v>1137</v>
      </c>
      <c r="H348" s="63" t="s">
        <v>18</v>
      </c>
      <c r="I348" s="49"/>
      <c r="J348" s="41" t="s">
        <v>21</v>
      </c>
      <c r="K348" s="41"/>
    </row>
    <row r="349" spans="1:11" s="33" customFormat="1" ht="15" customHeight="1">
      <c r="A349" s="73"/>
      <c r="B349" s="75"/>
      <c r="C349" s="77"/>
      <c r="D349" s="79"/>
      <c r="E349" s="50">
        <v>22049</v>
      </c>
      <c r="F349" s="50">
        <v>23186</v>
      </c>
      <c r="G349" s="50">
        <f t="shared" si="5"/>
        <v>1137</v>
      </c>
      <c r="H349" s="64"/>
      <c r="I349" s="51"/>
      <c r="J349" s="41" t="s">
        <v>22</v>
      </c>
      <c r="K349" s="41"/>
    </row>
    <row r="350" spans="1:11" s="33" customFormat="1" ht="15" customHeight="1">
      <c r="A350" s="72">
        <v>159</v>
      </c>
      <c r="B350" s="74" t="s">
        <v>213</v>
      </c>
      <c r="C350" s="76" t="s">
        <v>216</v>
      </c>
      <c r="D350" s="78" t="s">
        <v>23</v>
      </c>
      <c r="E350" s="48">
        <v>624680</v>
      </c>
      <c r="F350" s="48">
        <v>589355</v>
      </c>
      <c r="G350" s="48">
        <f t="shared" si="5"/>
        <v>-35325</v>
      </c>
      <c r="H350" s="63" t="s">
        <v>18</v>
      </c>
      <c r="I350" s="49"/>
      <c r="J350" s="41" t="s">
        <v>21</v>
      </c>
      <c r="K350" s="41"/>
    </row>
    <row r="351" spans="1:11" s="33" customFormat="1" ht="15" customHeight="1">
      <c r="A351" s="73"/>
      <c r="B351" s="75"/>
      <c r="C351" s="77"/>
      <c r="D351" s="79"/>
      <c r="E351" s="50">
        <v>624680</v>
      </c>
      <c r="F351" s="50">
        <v>589355</v>
      </c>
      <c r="G351" s="50">
        <f t="shared" si="5"/>
        <v>-35325</v>
      </c>
      <c r="H351" s="64"/>
      <c r="I351" s="51"/>
      <c r="J351" s="41" t="s">
        <v>22</v>
      </c>
      <c r="K351" s="41"/>
    </row>
    <row r="352" spans="1:11" ht="15" customHeight="1">
      <c r="A352" s="57" t="s">
        <v>217</v>
      </c>
      <c r="B352" s="58"/>
      <c r="C352" s="58"/>
      <c r="D352" s="59"/>
      <c r="E352" s="48">
        <f>SUMIF($J$344:$J$351, J344, E344:E351)</f>
        <v>1175543</v>
      </c>
      <c r="F352" s="48">
        <f>SUMIF($J$344:$J$351, J344, F344:F351)</f>
        <v>1223979</v>
      </c>
      <c r="G352" s="48">
        <f t="shared" si="5"/>
        <v>48436</v>
      </c>
      <c r="H352" s="63"/>
      <c r="I352" s="49"/>
      <c r="J352" s="41"/>
      <c r="K352" s="41"/>
    </row>
    <row r="353" spans="1:11" ht="15" customHeight="1">
      <c r="A353" s="60"/>
      <c r="B353" s="61"/>
      <c r="C353" s="61"/>
      <c r="D353" s="62"/>
      <c r="E353" s="50">
        <f>SUMIF($J$344:$J$351, J345, E344:E351)</f>
        <v>1175543</v>
      </c>
      <c r="F353" s="50">
        <f>SUMIF($J$344:$J$351, J345, F344:F351)</f>
        <v>1223979</v>
      </c>
      <c r="G353" s="50">
        <f t="shared" si="5"/>
        <v>48436</v>
      </c>
      <c r="H353" s="64"/>
      <c r="I353" s="51"/>
      <c r="J353" s="41"/>
      <c r="K353" s="41"/>
    </row>
    <row r="354" spans="1:11" ht="15" customHeight="1">
      <c r="A354" s="65" t="s">
        <v>218</v>
      </c>
      <c r="B354" s="66"/>
      <c r="C354" s="66"/>
      <c r="D354" s="67"/>
      <c r="E354" s="48">
        <f>SUMIF($J$8:$J$353,J354, E8:E353)</f>
        <v>35804724</v>
      </c>
      <c r="F354" s="48">
        <f>SUMIF($J$8:$J$353,J354, F8:F353)</f>
        <v>61779802</v>
      </c>
      <c r="G354" s="52">
        <f>F354-E354</f>
        <v>25975078</v>
      </c>
      <c r="H354" s="63" t="str">
        <f>IF(I354 ="","","区ＣＭ")</f>
        <v>区ＣＭ</v>
      </c>
      <c r="I354" s="53">
        <f>IF(SUMIF($K$8:$K$353, K354, I8:I353)=0,"",SUMIF($K$8:$K$353, K354, I8:I353))</f>
        <v>2978325</v>
      </c>
      <c r="J354" s="41" t="s">
        <v>19</v>
      </c>
      <c r="K354" s="41" t="s">
        <v>219</v>
      </c>
    </row>
    <row r="355" spans="1:11" ht="15" customHeight="1" thickBot="1">
      <c r="A355" s="68"/>
      <c r="B355" s="69"/>
      <c r="C355" s="69"/>
      <c r="D355" s="70"/>
      <c r="E355" s="54">
        <f>SUMIF($J$8:$J$353,J355, E8:E353)</f>
        <v>23379877</v>
      </c>
      <c r="F355" s="54">
        <f>SUMIF($J$8:$J$353,J355, F8:F353)</f>
        <v>39144994</v>
      </c>
      <c r="G355" s="54">
        <f>F355-E355</f>
        <v>15765117</v>
      </c>
      <c r="H355" s="71"/>
      <c r="I355" s="55">
        <f>IF(SUMIF($K$8:$K$353, K355, I8:I353)=0,"",SUMIF($K$8:$K$353, K355, I8:I353))</f>
        <v>2978325</v>
      </c>
      <c r="J355" s="41" t="s">
        <v>20</v>
      </c>
      <c r="K355" s="41" t="s">
        <v>220</v>
      </c>
    </row>
  </sheetData>
  <mergeCells count="830">
    <mergeCell ref="D3:I3"/>
    <mergeCell ref="E5:F5"/>
    <mergeCell ref="C6:C7"/>
    <mergeCell ref="D6:D7"/>
    <mergeCell ref="H6:I7"/>
    <mergeCell ref="A10:D11"/>
    <mergeCell ref="H10:H11"/>
    <mergeCell ref="A12:A13"/>
    <mergeCell ref="B12:B13"/>
    <mergeCell ref="C12:C13"/>
    <mergeCell ref="D12:D13"/>
    <mergeCell ref="H12:H13"/>
    <mergeCell ref="A8:A9"/>
    <mergeCell ref="B8:B9"/>
    <mergeCell ref="C8:C9"/>
    <mergeCell ref="D8:D9"/>
    <mergeCell ref="H8:H9"/>
    <mergeCell ref="A14:A15"/>
    <mergeCell ref="B14:B15"/>
    <mergeCell ref="C14:C15"/>
    <mergeCell ref="D14:D15"/>
    <mergeCell ref="H14:H15"/>
    <mergeCell ref="A16:A17"/>
    <mergeCell ref="B16:B17"/>
    <mergeCell ref="C16:C17"/>
    <mergeCell ref="D16:D17"/>
    <mergeCell ref="H16:H17"/>
    <mergeCell ref="A18:A19"/>
    <mergeCell ref="B18:B19"/>
    <mergeCell ref="C18:C19"/>
    <mergeCell ref="D18:D19"/>
    <mergeCell ref="H18:H19"/>
    <mergeCell ref="A20:A21"/>
    <mergeCell ref="B20:B21"/>
    <mergeCell ref="C20:C21"/>
    <mergeCell ref="D20:D21"/>
    <mergeCell ref="H20:H21"/>
    <mergeCell ref="A22:A23"/>
    <mergeCell ref="B22:B23"/>
    <mergeCell ref="C22:C23"/>
    <mergeCell ref="D22:D23"/>
    <mergeCell ref="H22:H23"/>
    <mergeCell ref="A24:A25"/>
    <mergeCell ref="B24:B25"/>
    <mergeCell ref="C24:C25"/>
    <mergeCell ref="D24:D25"/>
    <mergeCell ref="H24:H25"/>
    <mergeCell ref="A26:A27"/>
    <mergeCell ref="B26:B27"/>
    <mergeCell ref="C26:C27"/>
    <mergeCell ref="D26:D27"/>
    <mergeCell ref="H26:H27"/>
    <mergeCell ref="A28:A29"/>
    <mergeCell ref="B28:B29"/>
    <mergeCell ref="C28:C29"/>
    <mergeCell ref="D28:D29"/>
    <mergeCell ref="H28:H29"/>
    <mergeCell ref="A30:A31"/>
    <mergeCell ref="B30:B31"/>
    <mergeCell ref="C30:C31"/>
    <mergeCell ref="D30:D31"/>
    <mergeCell ref="H30:H31"/>
    <mergeCell ref="A32:A33"/>
    <mergeCell ref="B32:B33"/>
    <mergeCell ref="C32:C33"/>
    <mergeCell ref="D32:D33"/>
    <mergeCell ref="H32:H33"/>
    <mergeCell ref="A34:A35"/>
    <mergeCell ref="B34:B35"/>
    <mergeCell ref="C34:C35"/>
    <mergeCell ref="D34:D35"/>
    <mergeCell ref="H34:H35"/>
    <mergeCell ref="A36:A37"/>
    <mergeCell ref="B36:B37"/>
    <mergeCell ref="C36:C37"/>
    <mergeCell ref="D36:D37"/>
    <mergeCell ref="H36:H37"/>
    <mergeCell ref="A38:A39"/>
    <mergeCell ref="B38:B39"/>
    <mergeCell ref="C38:C39"/>
    <mergeCell ref="D38:D39"/>
    <mergeCell ref="H38:H39"/>
    <mergeCell ref="A40:A41"/>
    <mergeCell ref="B40:B41"/>
    <mergeCell ref="C40:C41"/>
    <mergeCell ref="D40:D41"/>
    <mergeCell ref="H40:H41"/>
    <mergeCell ref="A42:A43"/>
    <mergeCell ref="B42:B43"/>
    <mergeCell ref="C42:C43"/>
    <mergeCell ref="D42:D43"/>
    <mergeCell ref="H42:H43"/>
    <mergeCell ref="A44:A45"/>
    <mergeCell ref="B44:B45"/>
    <mergeCell ref="C44:C45"/>
    <mergeCell ref="D44:D45"/>
    <mergeCell ref="H44:H45"/>
    <mergeCell ref="A46:A47"/>
    <mergeCell ref="B46:B47"/>
    <mergeCell ref="C46:C47"/>
    <mergeCell ref="D46:D47"/>
    <mergeCell ref="H46:H47"/>
    <mergeCell ref="A48:A49"/>
    <mergeCell ref="B48:B49"/>
    <mergeCell ref="C48:C49"/>
    <mergeCell ref="D48:D49"/>
    <mergeCell ref="H48:H49"/>
    <mergeCell ref="A50:A51"/>
    <mergeCell ref="B50:B51"/>
    <mergeCell ref="C50:C51"/>
    <mergeCell ref="D50:D51"/>
    <mergeCell ref="H50:H51"/>
    <mergeCell ref="A52:A53"/>
    <mergeCell ref="B52:B53"/>
    <mergeCell ref="C52:C53"/>
    <mergeCell ref="D52:D53"/>
    <mergeCell ref="H52:H53"/>
    <mergeCell ref="A58:A59"/>
    <mergeCell ref="B58:B59"/>
    <mergeCell ref="C58:C59"/>
    <mergeCell ref="D58:D59"/>
    <mergeCell ref="H58:H59"/>
    <mergeCell ref="A54:A55"/>
    <mergeCell ref="B54:B55"/>
    <mergeCell ref="C54:C55"/>
    <mergeCell ref="D54:D55"/>
    <mergeCell ref="H54:H55"/>
    <mergeCell ref="A56:A57"/>
    <mergeCell ref="B56:B57"/>
    <mergeCell ref="C56:C57"/>
    <mergeCell ref="D56:D57"/>
    <mergeCell ref="H56:H57"/>
    <mergeCell ref="A64:A65"/>
    <mergeCell ref="B64:B65"/>
    <mergeCell ref="C64:C65"/>
    <mergeCell ref="D64:D65"/>
    <mergeCell ref="H64:H65"/>
    <mergeCell ref="A66:D67"/>
    <mergeCell ref="H66:H67"/>
    <mergeCell ref="A60:A61"/>
    <mergeCell ref="B60:B61"/>
    <mergeCell ref="C60:C61"/>
    <mergeCell ref="D60:D61"/>
    <mergeCell ref="H60:H61"/>
    <mergeCell ref="A62:A63"/>
    <mergeCell ref="B62:B63"/>
    <mergeCell ref="C62:C63"/>
    <mergeCell ref="D62:D63"/>
    <mergeCell ref="H62:H63"/>
    <mergeCell ref="A70:D71"/>
    <mergeCell ref="H70:H71"/>
    <mergeCell ref="A72:A73"/>
    <mergeCell ref="B72:B73"/>
    <mergeCell ref="C72:C73"/>
    <mergeCell ref="D72:D73"/>
    <mergeCell ref="H72:H73"/>
    <mergeCell ref="A68:A69"/>
    <mergeCell ref="B68:B69"/>
    <mergeCell ref="C68:C69"/>
    <mergeCell ref="D68:D69"/>
    <mergeCell ref="H68:H69"/>
    <mergeCell ref="A74:A75"/>
    <mergeCell ref="B74:B75"/>
    <mergeCell ref="C74:C75"/>
    <mergeCell ref="D74:D75"/>
    <mergeCell ref="H74:H75"/>
    <mergeCell ref="A76:A77"/>
    <mergeCell ref="B76:B77"/>
    <mergeCell ref="C76:C77"/>
    <mergeCell ref="D76:D77"/>
    <mergeCell ref="H76:H77"/>
    <mergeCell ref="A78:A79"/>
    <mergeCell ref="B78:B79"/>
    <mergeCell ref="C78:C79"/>
    <mergeCell ref="D78:D79"/>
    <mergeCell ref="H78:H79"/>
    <mergeCell ref="A80:A81"/>
    <mergeCell ref="B80:B81"/>
    <mergeCell ref="C80:C81"/>
    <mergeCell ref="D80:D81"/>
    <mergeCell ref="H80:H81"/>
    <mergeCell ref="A82:A83"/>
    <mergeCell ref="B82:B83"/>
    <mergeCell ref="C82:C83"/>
    <mergeCell ref="D82:D83"/>
    <mergeCell ref="H82:H83"/>
    <mergeCell ref="A84:A85"/>
    <mergeCell ref="B84:B85"/>
    <mergeCell ref="C84:C85"/>
    <mergeCell ref="D84:D85"/>
    <mergeCell ref="H84:H85"/>
    <mergeCell ref="A86:A87"/>
    <mergeCell ref="B86:B87"/>
    <mergeCell ref="C86:C87"/>
    <mergeCell ref="D86:D87"/>
    <mergeCell ref="H86:H87"/>
    <mergeCell ref="A88:A89"/>
    <mergeCell ref="B88:B89"/>
    <mergeCell ref="C88:C89"/>
    <mergeCell ref="D88:D89"/>
    <mergeCell ref="H88:H89"/>
    <mergeCell ref="A90:A91"/>
    <mergeCell ref="B90:B91"/>
    <mergeCell ref="C90:C91"/>
    <mergeCell ref="D90:D91"/>
    <mergeCell ref="H90:H91"/>
    <mergeCell ref="A92:A93"/>
    <mergeCell ref="B92:B93"/>
    <mergeCell ref="C92:C93"/>
    <mergeCell ref="D92:D93"/>
    <mergeCell ref="H92:H93"/>
    <mergeCell ref="A94:A95"/>
    <mergeCell ref="B94:B95"/>
    <mergeCell ref="C94:C95"/>
    <mergeCell ref="D94:D95"/>
    <mergeCell ref="H94:H95"/>
    <mergeCell ref="A96:A97"/>
    <mergeCell ref="B96:B97"/>
    <mergeCell ref="C96:C97"/>
    <mergeCell ref="D96:D97"/>
    <mergeCell ref="H96:H97"/>
    <mergeCell ref="A98:A99"/>
    <mergeCell ref="B98:B99"/>
    <mergeCell ref="C98:C99"/>
    <mergeCell ref="D98:D99"/>
    <mergeCell ref="H98:H99"/>
    <mergeCell ref="A100:A101"/>
    <mergeCell ref="B100:B101"/>
    <mergeCell ref="C100:C101"/>
    <mergeCell ref="D100:D101"/>
    <mergeCell ref="H100:H101"/>
    <mergeCell ref="A102:A103"/>
    <mergeCell ref="B102:B103"/>
    <mergeCell ref="C102:C103"/>
    <mergeCell ref="D102:D103"/>
    <mergeCell ref="H102:H103"/>
    <mergeCell ref="A104:A105"/>
    <mergeCell ref="B104:B105"/>
    <mergeCell ref="C104:C105"/>
    <mergeCell ref="D104:D105"/>
    <mergeCell ref="H104:H105"/>
    <mergeCell ref="A108:A109"/>
    <mergeCell ref="B108:B109"/>
    <mergeCell ref="C108:C109"/>
    <mergeCell ref="D108:D109"/>
    <mergeCell ref="H108:H109"/>
    <mergeCell ref="A110:A111"/>
    <mergeCell ref="B110:B111"/>
    <mergeCell ref="C110:C111"/>
    <mergeCell ref="D110:D111"/>
    <mergeCell ref="H110:H111"/>
    <mergeCell ref="C116:C117"/>
    <mergeCell ref="D116:D117"/>
    <mergeCell ref="H116:H117"/>
    <mergeCell ref="A118:A119"/>
    <mergeCell ref="B118:B119"/>
    <mergeCell ref="C118:C119"/>
    <mergeCell ref="D118:D119"/>
    <mergeCell ref="H118:H119"/>
    <mergeCell ref="A112:A113"/>
    <mergeCell ref="B112:B113"/>
    <mergeCell ref="C112:C113"/>
    <mergeCell ref="D112:D113"/>
    <mergeCell ref="H112:H113"/>
    <mergeCell ref="A114:A115"/>
    <mergeCell ref="B114:B115"/>
    <mergeCell ref="C114:C115"/>
    <mergeCell ref="D114:D115"/>
    <mergeCell ref="H114:H115"/>
    <mergeCell ref="A106:A107"/>
    <mergeCell ref="B106:B107"/>
    <mergeCell ref="C106:C107"/>
    <mergeCell ref="D106:D107"/>
    <mergeCell ref="H106:H107"/>
    <mergeCell ref="A126:A127"/>
    <mergeCell ref="B126:B127"/>
    <mergeCell ref="C126:C127"/>
    <mergeCell ref="D126:D127"/>
    <mergeCell ref="H126:H127"/>
    <mergeCell ref="A122:D123"/>
    <mergeCell ref="H122:H123"/>
    <mergeCell ref="A124:A125"/>
    <mergeCell ref="B124:B125"/>
    <mergeCell ref="C124:C125"/>
    <mergeCell ref="D124:D125"/>
    <mergeCell ref="H124:H125"/>
    <mergeCell ref="A120:A121"/>
    <mergeCell ref="B120:B121"/>
    <mergeCell ref="C120:C121"/>
    <mergeCell ref="D120:D121"/>
    <mergeCell ref="H120:H121"/>
    <mergeCell ref="A116:A117"/>
    <mergeCell ref="B116:B117"/>
    <mergeCell ref="A128:A129"/>
    <mergeCell ref="B128:B129"/>
    <mergeCell ref="C128:C129"/>
    <mergeCell ref="D128:D129"/>
    <mergeCell ref="H128:H129"/>
    <mergeCell ref="A130:A131"/>
    <mergeCell ref="B130:B131"/>
    <mergeCell ref="C130:C131"/>
    <mergeCell ref="D130:D131"/>
    <mergeCell ref="H130:H131"/>
    <mergeCell ref="A132:A133"/>
    <mergeCell ref="B132:B133"/>
    <mergeCell ref="C132:C133"/>
    <mergeCell ref="D132:D133"/>
    <mergeCell ref="H132:H133"/>
    <mergeCell ref="A134:A135"/>
    <mergeCell ref="B134:B135"/>
    <mergeCell ref="C134:C135"/>
    <mergeCell ref="D134:D135"/>
    <mergeCell ref="H134:H135"/>
    <mergeCell ref="A136:A137"/>
    <mergeCell ref="B136:B137"/>
    <mergeCell ref="C136:C137"/>
    <mergeCell ref="D136:D137"/>
    <mergeCell ref="H136:H137"/>
    <mergeCell ref="A138:A139"/>
    <mergeCell ref="B138:B139"/>
    <mergeCell ref="C138:C139"/>
    <mergeCell ref="D138:D139"/>
    <mergeCell ref="H138:H139"/>
    <mergeCell ref="A140:A141"/>
    <mergeCell ref="B140:B141"/>
    <mergeCell ref="C140:C141"/>
    <mergeCell ref="D140:D141"/>
    <mergeCell ref="H140:H141"/>
    <mergeCell ref="A142:A143"/>
    <mergeCell ref="B142:B143"/>
    <mergeCell ref="C142:C143"/>
    <mergeCell ref="D142:D143"/>
    <mergeCell ref="H142:H143"/>
    <mergeCell ref="A144:A145"/>
    <mergeCell ref="B144:B145"/>
    <mergeCell ref="C144:C145"/>
    <mergeCell ref="D144:D145"/>
    <mergeCell ref="H144:H145"/>
    <mergeCell ref="A146:A147"/>
    <mergeCell ref="B146:B147"/>
    <mergeCell ref="C146:C147"/>
    <mergeCell ref="D146:D147"/>
    <mergeCell ref="H146:H147"/>
    <mergeCell ref="A148:A149"/>
    <mergeCell ref="B148:B149"/>
    <mergeCell ref="C148:C149"/>
    <mergeCell ref="D148:D149"/>
    <mergeCell ref="H148:H149"/>
    <mergeCell ref="A150:A151"/>
    <mergeCell ref="B150:B151"/>
    <mergeCell ref="C150:C151"/>
    <mergeCell ref="D150:D151"/>
    <mergeCell ref="H150:H151"/>
    <mergeCell ref="A152:A153"/>
    <mergeCell ref="B152:B153"/>
    <mergeCell ref="C152:C153"/>
    <mergeCell ref="D152:D153"/>
    <mergeCell ref="H152:H153"/>
    <mergeCell ref="A154:A155"/>
    <mergeCell ref="B154:B155"/>
    <mergeCell ref="C154:C155"/>
    <mergeCell ref="D154:D155"/>
    <mergeCell ref="H154:H155"/>
    <mergeCell ref="A156:A157"/>
    <mergeCell ref="B156:B157"/>
    <mergeCell ref="C156:C157"/>
    <mergeCell ref="D156:D157"/>
    <mergeCell ref="H156:H157"/>
    <mergeCell ref="A158:A159"/>
    <mergeCell ref="B158:B159"/>
    <mergeCell ref="C158:C159"/>
    <mergeCell ref="D158:D159"/>
    <mergeCell ref="H158:H159"/>
    <mergeCell ref="A160:A161"/>
    <mergeCell ref="B160:B161"/>
    <mergeCell ref="C160:C161"/>
    <mergeCell ref="D160:D161"/>
    <mergeCell ref="H160:H161"/>
    <mergeCell ref="A162:A163"/>
    <mergeCell ref="B162:B163"/>
    <mergeCell ref="C162:C163"/>
    <mergeCell ref="D162:D163"/>
    <mergeCell ref="H162:H163"/>
    <mergeCell ref="A164:A165"/>
    <mergeCell ref="B164:B165"/>
    <mergeCell ref="C164:C165"/>
    <mergeCell ref="D164:D165"/>
    <mergeCell ref="H164:H165"/>
    <mergeCell ref="A166:A167"/>
    <mergeCell ref="B166:B167"/>
    <mergeCell ref="C166:C167"/>
    <mergeCell ref="D166:D167"/>
    <mergeCell ref="H166:H167"/>
    <mergeCell ref="A168:A169"/>
    <mergeCell ref="B168:B169"/>
    <mergeCell ref="C168:C169"/>
    <mergeCell ref="D168:D169"/>
    <mergeCell ref="H168:H169"/>
    <mergeCell ref="A174:A175"/>
    <mergeCell ref="B174:B175"/>
    <mergeCell ref="C174:C175"/>
    <mergeCell ref="D174:D175"/>
    <mergeCell ref="H174:H175"/>
    <mergeCell ref="A176:D177"/>
    <mergeCell ref="H176:H177"/>
    <mergeCell ref="A170:A171"/>
    <mergeCell ref="B170:B171"/>
    <mergeCell ref="C170:C171"/>
    <mergeCell ref="D170:D171"/>
    <mergeCell ref="H170:H171"/>
    <mergeCell ref="A172:A173"/>
    <mergeCell ref="B172:B173"/>
    <mergeCell ref="C172:C173"/>
    <mergeCell ref="D172:D173"/>
    <mergeCell ref="H172:H173"/>
    <mergeCell ref="A178:A179"/>
    <mergeCell ref="B178:B179"/>
    <mergeCell ref="C178:C179"/>
    <mergeCell ref="D178:D179"/>
    <mergeCell ref="H178:H179"/>
    <mergeCell ref="A180:A181"/>
    <mergeCell ref="B180:B181"/>
    <mergeCell ref="C180:C181"/>
    <mergeCell ref="D180:D181"/>
    <mergeCell ref="H180:H181"/>
    <mergeCell ref="A182:A183"/>
    <mergeCell ref="B182:B183"/>
    <mergeCell ref="C182:C183"/>
    <mergeCell ref="D182:D183"/>
    <mergeCell ref="H182:H183"/>
    <mergeCell ref="A184:A185"/>
    <mergeCell ref="B184:B185"/>
    <mergeCell ref="C184:C185"/>
    <mergeCell ref="D184:D185"/>
    <mergeCell ref="H184:H185"/>
    <mergeCell ref="A186:A187"/>
    <mergeCell ref="B186:B187"/>
    <mergeCell ref="C186:C187"/>
    <mergeCell ref="D186:D187"/>
    <mergeCell ref="H186:H187"/>
    <mergeCell ref="A188:A189"/>
    <mergeCell ref="B188:B189"/>
    <mergeCell ref="C188:C189"/>
    <mergeCell ref="D188:D189"/>
    <mergeCell ref="H188:H189"/>
    <mergeCell ref="A190:A191"/>
    <mergeCell ref="B190:B191"/>
    <mergeCell ref="C190:C191"/>
    <mergeCell ref="D190:D191"/>
    <mergeCell ref="H190:H191"/>
    <mergeCell ref="A192:A193"/>
    <mergeCell ref="B192:B193"/>
    <mergeCell ref="C192:C193"/>
    <mergeCell ref="D192:D193"/>
    <mergeCell ref="H192:H193"/>
    <mergeCell ref="A194:A195"/>
    <mergeCell ref="B194:B195"/>
    <mergeCell ref="C194:C195"/>
    <mergeCell ref="D194:D195"/>
    <mergeCell ref="H194:H195"/>
    <mergeCell ref="A196:A197"/>
    <mergeCell ref="B196:B197"/>
    <mergeCell ref="C196:C197"/>
    <mergeCell ref="D196:D197"/>
    <mergeCell ref="H196:H197"/>
    <mergeCell ref="A198:A199"/>
    <mergeCell ref="B198:B199"/>
    <mergeCell ref="C198:C199"/>
    <mergeCell ref="D198:D199"/>
    <mergeCell ref="H198:H199"/>
    <mergeCell ref="A200:A201"/>
    <mergeCell ref="B200:B201"/>
    <mergeCell ref="C200:C201"/>
    <mergeCell ref="D200:D201"/>
    <mergeCell ref="H200:H201"/>
    <mergeCell ref="A202:A203"/>
    <mergeCell ref="B202:B203"/>
    <mergeCell ref="C202:C203"/>
    <mergeCell ref="D202:D203"/>
    <mergeCell ref="H202:H203"/>
    <mergeCell ref="A204:A205"/>
    <mergeCell ref="B204:B205"/>
    <mergeCell ref="C204:C205"/>
    <mergeCell ref="D204:D205"/>
    <mergeCell ref="H204:H205"/>
    <mergeCell ref="A206:A207"/>
    <mergeCell ref="B206:B207"/>
    <mergeCell ref="C206:C207"/>
    <mergeCell ref="D206:D207"/>
    <mergeCell ref="H206:H207"/>
    <mergeCell ref="A208:A209"/>
    <mergeCell ref="B208:B209"/>
    <mergeCell ref="C208:C209"/>
    <mergeCell ref="D208:D209"/>
    <mergeCell ref="H208:H209"/>
    <mergeCell ref="A210:A211"/>
    <mergeCell ref="B210:B211"/>
    <mergeCell ref="C210:C211"/>
    <mergeCell ref="D210:D211"/>
    <mergeCell ref="H210:H211"/>
    <mergeCell ref="A216:D217"/>
    <mergeCell ref="H216:H217"/>
    <mergeCell ref="A212:D213"/>
    <mergeCell ref="H212:H213"/>
    <mergeCell ref="A214:A215"/>
    <mergeCell ref="B214:B215"/>
    <mergeCell ref="C214:C215"/>
    <mergeCell ref="D214:D215"/>
    <mergeCell ref="H214:H215"/>
    <mergeCell ref="A220:D221"/>
    <mergeCell ref="H220:H221"/>
    <mergeCell ref="A222:A223"/>
    <mergeCell ref="B222:B223"/>
    <mergeCell ref="C222:C223"/>
    <mergeCell ref="D222:D223"/>
    <mergeCell ref="H222:H223"/>
    <mergeCell ref="A218:A219"/>
    <mergeCell ref="B218:B219"/>
    <mergeCell ref="C218:C219"/>
    <mergeCell ref="D218:D219"/>
    <mergeCell ref="H218:H219"/>
    <mergeCell ref="A224:A225"/>
    <mergeCell ref="B224:B225"/>
    <mergeCell ref="C224:C225"/>
    <mergeCell ref="D224:D225"/>
    <mergeCell ref="H224:H225"/>
    <mergeCell ref="A226:A227"/>
    <mergeCell ref="B226:B227"/>
    <mergeCell ref="C226:C227"/>
    <mergeCell ref="D226:D227"/>
    <mergeCell ref="H226:H227"/>
    <mergeCell ref="A228:A229"/>
    <mergeCell ref="B228:B229"/>
    <mergeCell ref="C228:C229"/>
    <mergeCell ref="D228:D229"/>
    <mergeCell ref="H228:H229"/>
    <mergeCell ref="A230:A231"/>
    <mergeCell ref="B230:B231"/>
    <mergeCell ref="C230:C231"/>
    <mergeCell ref="D230:D231"/>
    <mergeCell ref="H230:H231"/>
    <mergeCell ref="A232:A233"/>
    <mergeCell ref="B232:B233"/>
    <mergeCell ref="C232:C233"/>
    <mergeCell ref="D232:D233"/>
    <mergeCell ref="H232:H233"/>
    <mergeCell ref="A234:A235"/>
    <mergeCell ref="B234:B235"/>
    <mergeCell ref="C234:C235"/>
    <mergeCell ref="D234:D235"/>
    <mergeCell ref="H234:H235"/>
    <mergeCell ref="A240:A241"/>
    <mergeCell ref="B240:B241"/>
    <mergeCell ref="C240:C241"/>
    <mergeCell ref="D240:D241"/>
    <mergeCell ref="H240:H241"/>
    <mergeCell ref="A242:A243"/>
    <mergeCell ref="B242:B243"/>
    <mergeCell ref="C242:C243"/>
    <mergeCell ref="D242:D243"/>
    <mergeCell ref="H242:H243"/>
    <mergeCell ref="A236:A237"/>
    <mergeCell ref="B236:B237"/>
    <mergeCell ref="C236:C237"/>
    <mergeCell ref="D236:D237"/>
    <mergeCell ref="H236:H237"/>
    <mergeCell ref="A238:A239"/>
    <mergeCell ref="B238:B239"/>
    <mergeCell ref="C238:C239"/>
    <mergeCell ref="D238:D239"/>
    <mergeCell ref="H238:H239"/>
    <mergeCell ref="A244:A245"/>
    <mergeCell ref="B244:B245"/>
    <mergeCell ref="C244:C245"/>
    <mergeCell ref="D244:D245"/>
    <mergeCell ref="H244:H245"/>
    <mergeCell ref="A246:A247"/>
    <mergeCell ref="B246:B247"/>
    <mergeCell ref="C246:C247"/>
    <mergeCell ref="D246:D247"/>
    <mergeCell ref="H246:H247"/>
    <mergeCell ref="A248:A249"/>
    <mergeCell ref="B248:B249"/>
    <mergeCell ref="C248:C249"/>
    <mergeCell ref="D248:D249"/>
    <mergeCell ref="H248:H249"/>
    <mergeCell ref="A250:A251"/>
    <mergeCell ref="B250:B251"/>
    <mergeCell ref="C250:C251"/>
    <mergeCell ref="D250:D251"/>
    <mergeCell ref="H250:H251"/>
    <mergeCell ref="A252:A253"/>
    <mergeCell ref="B252:B253"/>
    <mergeCell ref="C252:C253"/>
    <mergeCell ref="D252:D253"/>
    <mergeCell ref="H252:H253"/>
    <mergeCell ref="A254:A255"/>
    <mergeCell ref="B254:B255"/>
    <mergeCell ref="C254:C255"/>
    <mergeCell ref="D254:D255"/>
    <mergeCell ref="H254:H255"/>
    <mergeCell ref="A256:A257"/>
    <mergeCell ref="B256:B257"/>
    <mergeCell ref="C256:C257"/>
    <mergeCell ref="D256:D257"/>
    <mergeCell ref="H256:H257"/>
    <mergeCell ref="A258:A259"/>
    <mergeCell ref="B258:B259"/>
    <mergeCell ref="C258:C259"/>
    <mergeCell ref="D258:D259"/>
    <mergeCell ref="H258:H259"/>
    <mergeCell ref="A260:A261"/>
    <mergeCell ref="B260:B261"/>
    <mergeCell ref="C260:C261"/>
    <mergeCell ref="D260:D261"/>
    <mergeCell ref="H260:H261"/>
    <mergeCell ref="A262:A263"/>
    <mergeCell ref="B262:B263"/>
    <mergeCell ref="C262:C263"/>
    <mergeCell ref="D262:D263"/>
    <mergeCell ref="H262:H263"/>
    <mergeCell ref="A264:A265"/>
    <mergeCell ref="B264:B265"/>
    <mergeCell ref="C264:C265"/>
    <mergeCell ref="D264:D265"/>
    <mergeCell ref="H264:H265"/>
    <mergeCell ref="A268:A269"/>
    <mergeCell ref="B268:B269"/>
    <mergeCell ref="C268:C269"/>
    <mergeCell ref="D268:D269"/>
    <mergeCell ref="H268:H269"/>
    <mergeCell ref="A266:A267"/>
    <mergeCell ref="B266:B267"/>
    <mergeCell ref="C266:C267"/>
    <mergeCell ref="D266:D267"/>
    <mergeCell ref="H266:H267"/>
    <mergeCell ref="A272:A273"/>
    <mergeCell ref="B272:B273"/>
    <mergeCell ref="C272:C273"/>
    <mergeCell ref="D272:D273"/>
    <mergeCell ref="H272:H273"/>
    <mergeCell ref="A274:A275"/>
    <mergeCell ref="B274:B275"/>
    <mergeCell ref="C274:C275"/>
    <mergeCell ref="D274:D275"/>
    <mergeCell ref="H274:H275"/>
    <mergeCell ref="A276:A277"/>
    <mergeCell ref="B276:B277"/>
    <mergeCell ref="C276:C277"/>
    <mergeCell ref="D276:D277"/>
    <mergeCell ref="H276:H277"/>
    <mergeCell ref="A278:A279"/>
    <mergeCell ref="B278:B279"/>
    <mergeCell ref="C278:C279"/>
    <mergeCell ref="D278:D279"/>
    <mergeCell ref="H278:H279"/>
    <mergeCell ref="A280:A281"/>
    <mergeCell ref="B280:B281"/>
    <mergeCell ref="C280:C281"/>
    <mergeCell ref="D280:D281"/>
    <mergeCell ref="H280:H281"/>
    <mergeCell ref="A282:A283"/>
    <mergeCell ref="B282:B283"/>
    <mergeCell ref="C282:C283"/>
    <mergeCell ref="D282:D283"/>
    <mergeCell ref="H282:H283"/>
    <mergeCell ref="A284:A285"/>
    <mergeCell ref="B284:B285"/>
    <mergeCell ref="C284:C285"/>
    <mergeCell ref="D284:D285"/>
    <mergeCell ref="H284:H285"/>
    <mergeCell ref="A286:A287"/>
    <mergeCell ref="B286:B287"/>
    <mergeCell ref="C286:C287"/>
    <mergeCell ref="D286:D287"/>
    <mergeCell ref="H286:H287"/>
    <mergeCell ref="A288:A289"/>
    <mergeCell ref="B288:B289"/>
    <mergeCell ref="C288:C289"/>
    <mergeCell ref="D288:D289"/>
    <mergeCell ref="H288:H289"/>
    <mergeCell ref="A290:A291"/>
    <mergeCell ref="B290:B291"/>
    <mergeCell ref="C290:C291"/>
    <mergeCell ref="D290:D291"/>
    <mergeCell ref="H290:H291"/>
    <mergeCell ref="H296:H297"/>
    <mergeCell ref="A298:A299"/>
    <mergeCell ref="B298:B299"/>
    <mergeCell ref="C298:C299"/>
    <mergeCell ref="D298:D299"/>
    <mergeCell ref="H298:H299"/>
    <mergeCell ref="A292:A293"/>
    <mergeCell ref="B292:B293"/>
    <mergeCell ref="C292:C293"/>
    <mergeCell ref="D292:D293"/>
    <mergeCell ref="H292:H293"/>
    <mergeCell ref="A294:A295"/>
    <mergeCell ref="B294:B295"/>
    <mergeCell ref="C294:C295"/>
    <mergeCell ref="D294:D295"/>
    <mergeCell ref="H294:H295"/>
    <mergeCell ref="A304:A305"/>
    <mergeCell ref="B304:B305"/>
    <mergeCell ref="C304:C305"/>
    <mergeCell ref="D304:D305"/>
    <mergeCell ref="H304:H305"/>
    <mergeCell ref="A270:A271"/>
    <mergeCell ref="B270:B271"/>
    <mergeCell ref="C270:C271"/>
    <mergeCell ref="D270:D271"/>
    <mergeCell ref="H270:H271"/>
    <mergeCell ref="A300:A301"/>
    <mergeCell ref="B300:B301"/>
    <mergeCell ref="C300:C301"/>
    <mergeCell ref="D300:D301"/>
    <mergeCell ref="H300:H301"/>
    <mergeCell ref="A302:A303"/>
    <mergeCell ref="B302:B303"/>
    <mergeCell ref="C302:C303"/>
    <mergeCell ref="D302:D303"/>
    <mergeCell ref="H302:H303"/>
    <mergeCell ref="A296:A297"/>
    <mergeCell ref="B296:B297"/>
    <mergeCell ref="C296:C297"/>
    <mergeCell ref="D296:D297"/>
    <mergeCell ref="A308:D309"/>
    <mergeCell ref="H308:H309"/>
    <mergeCell ref="A306:A307"/>
    <mergeCell ref="B306:B307"/>
    <mergeCell ref="C306:C307"/>
    <mergeCell ref="D306:D307"/>
    <mergeCell ref="H306:H307"/>
    <mergeCell ref="A310:A311"/>
    <mergeCell ref="B310:B311"/>
    <mergeCell ref="C310:C311"/>
    <mergeCell ref="D310:D311"/>
    <mergeCell ref="H310:H311"/>
    <mergeCell ref="A312:A313"/>
    <mergeCell ref="B312:B313"/>
    <mergeCell ref="C312:C313"/>
    <mergeCell ref="D312:D313"/>
    <mergeCell ref="H312:H313"/>
    <mergeCell ref="A318:D319"/>
    <mergeCell ref="H318:H319"/>
    <mergeCell ref="A320:A321"/>
    <mergeCell ref="B320:B321"/>
    <mergeCell ref="C320:C321"/>
    <mergeCell ref="D320:D321"/>
    <mergeCell ref="H320:H321"/>
    <mergeCell ref="A314:A315"/>
    <mergeCell ref="B314:B315"/>
    <mergeCell ref="C314:C315"/>
    <mergeCell ref="D314:D315"/>
    <mergeCell ref="H314:H315"/>
    <mergeCell ref="A316:A317"/>
    <mergeCell ref="B316:B317"/>
    <mergeCell ref="C316:C317"/>
    <mergeCell ref="D316:D317"/>
    <mergeCell ref="H316:H317"/>
    <mergeCell ref="A322:A323"/>
    <mergeCell ref="B322:B323"/>
    <mergeCell ref="C322:C323"/>
    <mergeCell ref="D322:D323"/>
    <mergeCell ref="H322:H323"/>
    <mergeCell ref="A324:A325"/>
    <mergeCell ref="B324:B325"/>
    <mergeCell ref="C324:C325"/>
    <mergeCell ref="D324:D325"/>
    <mergeCell ref="H324:H325"/>
    <mergeCell ref="A326:A327"/>
    <mergeCell ref="B326:B327"/>
    <mergeCell ref="C326:C327"/>
    <mergeCell ref="D326:D327"/>
    <mergeCell ref="H326:H327"/>
    <mergeCell ref="A328:A329"/>
    <mergeCell ref="B328:B329"/>
    <mergeCell ref="C328:C329"/>
    <mergeCell ref="D328:D329"/>
    <mergeCell ref="H328:H329"/>
    <mergeCell ref="A334:D335"/>
    <mergeCell ref="H334:H335"/>
    <mergeCell ref="A330:D331"/>
    <mergeCell ref="H330:H331"/>
    <mergeCell ref="A332:A333"/>
    <mergeCell ref="B332:B333"/>
    <mergeCell ref="C332:C333"/>
    <mergeCell ref="D332:D333"/>
    <mergeCell ref="H332:H333"/>
    <mergeCell ref="A340:A341"/>
    <mergeCell ref="B340:B341"/>
    <mergeCell ref="C340:C341"/>
    <mergeCell ref="D340:D341"/>
    <mergeCell ref="H340:H341"/>
    <mergeCell ref="A342:D343"/>
    <mergeCell ref="H342:H343"/>
    <mergeCell ref="A336:A337"/>
    <mergeCell ref="B336:B337"/>
    <mergeCell ref="C336:C337"/>
    <mergeCell ref="D336:D337"/>
    <mergeCell ref="H336:H337"/>
    <mergeCell ref="A338:A339"/>
    <mergeCell ref="B338:B339"/>
    <mergeCell ref="C338:C339"/>
    <mergeCell ref="D338:D339"/>
    <mergeCell ref="H338:H339"/>
    <mergeCell ref="A344:A345"/>
    <mergeCell ref="B344:B345"/>
    <mergeCell ref="C344:C345"/>
    <mergeCell ref="D344:D345"/>
    <mergeCell ref="H344:H345"/>
    <mergeCell ref="A346:A347"/>
    <mergeCell ref="B346:B347"/>
    <mergeCell ref="C346:C347"/>
    <mergeCell ref="D346:D347"/>
    <mergeCell ref="H346:H347"/>
    <mergeCell ref="A352:D353"/>
    <mergeCell ref="H352:H353"/>
    <mergeCell ref="A354:D355"/>
    <mergeCell ref="H354:H355"/>
    <mergeCell ref="A348:A349"/>
    <mergeCell ref="B348:B349"/>
    <mergeCell ref="C348:C349"/>
    <mergeCell ref="D348:D349"/>
    <mergeCell ref="H348:H349"/>
    <mergeCell ref="A350:A351"/>
    <mergeCell ref="B350:B351"/>
    <mergeCell ref="C350:C351"/>
    <mergeCell ref="D350:D351"/>
    <mergeCell ref="H350:H351"/>
  </mergeCells>
  <phoneticPr fontId="2"/>
  <dataValidations disablePrompts="1" count="1">
    <dataValidation type="list" allowBlank="1" showInputMessage="1" showErrorMessage="1" sqref="H8:H9 H68:H69 H124:H175 H178:H211 H214:H215 H218:H219 H310:H317 H320:H329 H332:H333 H336:H341 H344:H351 H72:H121 H222:H307 H12:H65" xr:uid="{9B89EB2B-199B-43A7-B794-A6A12BA6A44A}">
      <formula1>"　　,区ＣＭ"</formula1>
    </dataValidation>
  </dataValidations>
  <hyperlinks>
    <hyperlink ref="C8" location="'事業概要説明資料'!N_5cfe69cfc3566a10b72c372c05013187" display="'事業概要説明資料'!N_5cfe69cfc3566a10b72c372c05013187" xr:uid="{0236F82B-A69F-4DA5-B122-5CB3F8F85880}"/>
    <hyperlink ref="C12" location="'事業概要説明資料'!N_011e790bc31a6a10b72c372c05013137" display="'事業概要説明資料'!N_011e790bc31a6a10b72c372c05013137" xr:uid="{A3EFD539-139B-4BF6-9892-313706E5A8D0}"/>
    <hyperlink ref="C14" location="'事業概要説明資料'!N_189f6943c3966a10b72c372c05013174" display="'事業概要説明資料'!N_189f6943c3966a10b72c372c05013174" xr:uid="{6D7558CD-03E7-4BF5-84C1-447B238F79C9}"/>
    <hyperlink ref="C16" location="'事業概要説明資料'!N_f75ffdcbc31a6a10b72c372c05013146" display="'事業概要説明資料'!N_f75ffdcbc31a6a10b72c372c05013146" xr:uid="{C24FAFF2-FEB3-4C20-8794-12B643A6D192}"/>
    <hyperlink ref="C18" location="'事業概要説明資料'!N_cef1f10bc3966a10b72c372c05013102" display="'事業概要説明資料'!N_cef1f10bc3966a10b72c372c05013102" xr:uid="{B3D78CEF-187D-4072-ABDC-DFD06348FC3C}"/>
    <hyperlink ref="C20" location="'事業概要説明資料'!N_3e9435cfc3966a10b72c372c05013163" display="'事業概要説明資料'!N_3e9435cfc3966a10b72c372c05013163" xr:uid="{85D1F4EC-5549-48D8-AACF-29FAA889A031}"/>
    <hyperlink ref="C22" location="'事業概要説明資料'!N_76f07947c3966a10b72c372c0501310b" display="'事業概要説明資料'!N_76f07947c3966a10b72c372c0501310b" xr:uid="{F5FBB63B-B799-4BAA-B4B3-E608C9216B52}"/>
    <hyperlink ref="C24" location="'事業概要説明資料'!N_8500ca4fc31a6a10b72c372c050131cb" display="'事業概要説明資料'!N_8500ca4fc31a6a10b72c372c050131cb" xr:uid="{6631F1EF-4798-4DA3-97E9-EFC4F6DD51DE}"/>
    <hyperlink ref="C26" location="'事業概要説明資料'!N_e26d4010c3283610303f302c0501312d" display="'事業概要説明資料'!N_e26d4010c3283610303f302c0501312d" xr:uid="{8436A3BF-2A37-4138-B469-6A365AB8DA71}"/>
    <hyperlink ref="C28" location="'事業概要説明資料'!N_89d18683c35a6a10b72c372c05013197" display="'事業概要説明資料'!N_89d18683c35a6a10b72c372c05013197" xr:uid="{799E81CA-5C2D-45B0-B41B-2B8123F20E43}"/>
    <hyperlink ref="C30" location="'事業概要説明資料'!N_10944a4bc35a6a10b72c372c050131f6" display="'事業概要説明資料'!N_10944a4bc35a6a10b72c372c050131f6" xr:uid="{3F63C7AE-1BC5-4C9A-84C2-E72E5AF23D04}"/>
    <hyperlink ref="C32" location="'事業概要説明資料'!N_d622f90bc3966a10b72c372c050131a5" display="'事業概要説明資料'!N_d622f90bc3966a10b72c372c050131a5" xr:uid="{CA79762E-6F19-40AF-BB86-A6BDBEE35305}"/>
    <hyperlink ref="C34" location="'事業概要説明資料'!N_9096b507c3d66a10b72c372c050131e8" display="'事業概要説明資料'!N_9096b507c3d66a10b72c372c050131e8" xr:uid="{8F74E69C-523A-4ACB-B88B-6769518E8491}"/>
    <hyperlink ref="C36" location="'事業概要説明資料'!N_37383d0bc3d66a10b72c372c05013113" display="'事業概要説明資料'!N_37383d0bc3d66a10b72c372c05013113" xr:uid="{9B573BD8-A6B3-47EC-9411-754B0EE52D3A}"/>
    <hyperlink ref="C38" location="'事業概要説明資料'!N_ef3efd0bc31a6a10b72c372c050131be" display="'事業概要説明資料'!N_ef3efd0bc31a6a10b72c372c050131be" xr:uid="{615C5A10-C867-46C9-8918-1BE882FA89DD}"/>
    <hyperlink ref="C40" location="'事業概要説明資料'!N_fa4e714bc31a6a10b72c372c050131ac" display="'事業概要説明資料'!N_fa4e714bc31a6a10b72c372c050131ac" xr:uid="{BDA12007-9EFA-475C-98B1-B601173D2DA0}"/>
    <hyperlink ref="C42" location="'事業概要説明資料'!N_1ca14e43c35a6a10b72c372c050131f5" display="'事業概要説明資料'!N_1ca14e43c35a6a10b72c372c050131f5" xr:uid="{1579D112-D697-4152-B7C0-1BEA188B0465}"/>
    <hyperlink ref="C44" location="'事業概要説明資料'!N_45057503c3d66a10b72c372c05013171" display="'事業概要説明資料'!N_45057503c3d66a10b72c372c05013171" xr:uid="{C8387C7F-6300-4F4C-8307-5F6F7615124E}"/>
    <hyperlink ref="C46" location="'事業概要説明資料'!N_0b41b587c3966a10b72c372c05013132" display="'事業概要説明資料'!N_0b41b587c3966a10b72c372c05013132" xr:uid="{AE206C8C-6799-4D9F-87B3-76A072E1AC07}"/>
    <hyperlink ref="C48" location="'事業概要説明資料'!N_b993390fc3966a10b72c372c050131ac" display="'事業概要説明資料'!N_b993390fc3966a10b72c372c050131ac" xr:uid="{D60CDCCD-F406-4A13-BAF3-45ECB9E7E31C}"/>
    <hyperlink ref="C50" location="'事業概要説明資料'!N_240fe9cfc3566a10b72c372c050131f4" display="'事業概要説明資料'!N_240fe9cfc3566a10b72c372c050131f4" xr:uid="{F0BB309F-9287-4FCB-9E71-E2F7D346193A}"/>
    <hyperlink ref="C52" location="'事業概要説明資料'!N_ae230287c35a6a10b72c372c0501310a" display="'事業概要説明資料'!N_ae230287c35a6a10b72c372c0501310a" xr:uid="{22EA38B8-8211-4161-B0B6-11D07EE3662D}"/>
    <hyperlink ref="C54" location="'事業概要説明資料'!N_a599cc7983c87250a8be7d026daad3ab" display="'事業概要説明資料'!N_a599cc7983c87250a8be7d026daad3ab" xr:uid="{2706963C-11D8-49AD-80E1-81ED16DED4C4}"/>
    <hyperlink ref="C68" location="'事業概要説明資料'!N_9b0df547c31a6a10b72c372c05013110" display="'事業概要説明資料'!N_9b0df547c31a6a10b72c372c05013110" xr:uid="{E319DEC5-3063-4C08-81A3-8673C33F79A5}"/>
    <hyperlink ref="C72" location="'事業概要説明資料'!N_b6d2798bc3966a10b72c372c05013122" display="'事業概要説明資料'!N_b6d2798bc3966a10b72c372c05013122" xr:uid="{8AB1ECCB-2F4B-4139-A6BB-A449F8D693CE}"/>
    <hyperlink ref="C74" location="'事業概要説明資料'!N_a5f10e83c35a6a10b72c372c050131e8" display="'事業概要説明資料'!N_a5f10e83c35a6a10b72c372c050131e8" xr:uid="{2915BEE2-0693-4A2D-9968-1EDB3834B60A}"/>
    <hyperlink ref="C76" location="'事業概要説明資料'!N_8aa5860fc35a6a10b72c372c05013160" display="'事業概要説明資料'!N_8aa5860fc35a6a10b72c372c05013160" xr:uid="{D98A0E60-4E69-4036-9D5A-AE32E4356600}"/>
    <hyperlink ref="C78" location="'事業概要説明資料'!N_9a93390fc3966a10b72c372c050131e4" display="'事業概要説明資料'!N_9a93390fc3966a10b72c372c050131e4" xr:uid="{68C7C90A-512F-4986-B813-465BA94CEF4A}"/>
    <hyperlink ref="C80" location="'事業概要説明資料'!N_9b4c39c3c31a6a10b72c372c05013103" display="'事業概要説明資料'!N_9b4c39c3c31a6a10b72c372c05013103" xr:uid="{3A4BF01C-708C-4E89-B6E8-72EBA2C04E17}"/>
    <hyperlink ref="C82" location="'事業概要説明資料'!N_e596f507c3d66a10b72c372c050131b4" display="'事業概要説明資料'!N_e596f507c3d66a10b72c372c050131b4" xr:uid="{97CF4E5E-BD48-4FBC-A54B-094DD1BC13D6}"/>
    <hyperlink ref="C84" location="'事業概要説明資料'!N_8c7db987c31a6a10b72c372c0501318b" display="'事業概要説明資料'!N_8c7db987c31a6a10b72c372c0501318b" xr:uid="{9A166967-9DE7-4FEB-AB45-59743F6698B7}"/>
    <hyperlink ref="C86" location="'事業概要説明資料'!N_aa0a394fc3d66a10b72c372c05013140" display="'事業概要説明資料'!N_aa0a394fc3d66a10b72c372c05013140" xr:uid="{D1ED8F76-FB0D-42F5-BDC3-676BAAD688DA}"/>
    <hyperlink ref="C88" location="'事業概要説明資料'!N_f674fd8fc3966a10b72c372c05013118" display="'事業概要説明資料'!N_f674fd8fc3966a10b72c372c05013118" xr:uid="{A56C4AA3-C265-44AD-B1A1-E0C0560A3348}"/>
    <hyperlink ref="C90" location="'事業概要説明資料'!N_7f253d03c3d66a10b72c372c050131c6" display="'事業概要説明資料'!N_7f253d03c3d66a10b72c372c050131c6" xr:uid="{DB8D3B9E-10DC-488F-9473-614EDC13B0C5}"/>
    <hyperlink ref="C92" location="'事業概要説明資料'!N_72d08ecfc31a6a10b72c372c0501310a" display="'事業概要説明資料'!N_72d08ecfc31a6a10b72c372c0501310a" xr:uid="{59B8D9BA-A30F-4EA3-9181-F50CE2E35C1D}"/>
    <hyperlink ref="C94" location="'事業概要説明資料'!N_ea8347c18388be10a8be7d026daad3d7" display="'事業概要説明資料'!N_ea8347c18388be10a8be7d026daad3d7" xr:uid="{5FDB28B2-1465-47FA-866C-D4FAB5E9E0F0}"/>
    <hyperlink ref="C96" location="'事業概要説明資料'!N_9d930315c30c7a103c5a5f4c0501319a" display="'事業概要説明資料'!N_9d930315c30c7a103c5a5f4c0501319a" xr:uid="{354EC203-1804-407A-91F7-BFC2AB95337E}"/>
    <hyperlink ref="C98" location="'事業概要説明資料'!N_ef24ee45c3807250303f302c05013157" display="'事業概要説明資料'!N_ef24ee45c3807250303f302c05013157" xr:uid="{FB299E76-0D80-48CE-BC90-BEF58C5D5C2E}"/>
    <hyperlink ref="C100" location="'事業概要説明資料'!N_0c078791c3ccb250303f302c05013193" display="'事業概要説明資料'!N_0c078791c3ccb250303f302c05013193" xr:uid="{C5765E3A-71F0-452B-8D24-E15F79C7A7A9}"/>
    <hyperlink ref="C102" location="'事業概要説明資料'!N_c363cb59c38cb250303f302c050131db" display="'事業概要説明資料'!N_c363cb59c38cb250303f302c050131db" xr:uid="{FCB72AE4-2ED8-4C2E-AC3C-34CCD325653B}"/>
    <hyperlink ref="C104" location="'事業概要説明資料'!N_67358b5dc38cb250303f302c050131f5" display="'事業概要説明資料'!N_67358b5dc38cb250303f302c050131f5" xr:uid="{250FD6B7-03F0-4CD0-95A0-05DD1DA43D4B}"/>
    <hyperlink ref="C106" location="'事業概要説明資料'!N_033a2bc9839aba50a8be7d026daad3d9" display="'事業概要説明資料'!N_033a2bc9839aba50a8be7d026daad3d9" xr:uid="{180D8929-C245-40B8-9E7F-D4CF8CF3D53B}"/>
    <hyperlink ref="C124" location="'事業概要説明資料'!N_49b50a0fc35a6a10b72c372c050131de" display="'事業概要説明資料'!N_49b50a0fc35a6a10b72c372c050131de" xr:uid="{1D0075A4-52FA-457F-9241-C204EFC8C102}"/>
    <hyperlink ref="C126" location="'事業概要説明資料'!N_ae74fd8fc3966a10b72c372c05013109" display="'事業概要説明資料'!N_ae74fd8fc3966a10b72c372c05013109" xr:uid="{1E7A03E3-8404-4C1C-9534-4797ADDA71D3}"/>
    <hyperlink ref="C128" location="'事業概要説明資料'!N_0566fdc3c3d66a10b72c372c050131bf" display="'事業概要説明資料'!N_0566fdc3c3d66a10b72c372c050131bf" xr:uid="{8F5F67FF-C938-49E2-A8C4-57FE0DC82CC4}"/>
    <hyperlink ref="C130" location="'事業概要説明資料'!N_caf78a7bc3b3ea10303f302c05013141" display="'事業概要説明資料'!N_caf78a7bc3b3ea10303f302c05013141" xr:uid="{F0C464FA-A506-4356-B109-C056F7669CB6}"/>
    <hyperlink ref="C132" location="'事業概要説明資料'!N_3769bdcbc3d66a10b72c372c050131f1" display="'事業概要説明資料'!N_3769bdcbc3d66a10b72c372c050131f1" xr:uid="{0521FE34-1935-4F38-8DA3-D2868F7C1227}"/>
    <hyperlink ref="C134" location="'事業概要説明資料'!N_9fbcb907c31a6a10b72c372c05013122" display="'事業概要説明資料'!N_9fbcb907c31a6a10b72c372c05013122" xr:uid="{4A1156E5-B34F-4DFB-8F87-619495199E2A}"/>
    <hyperlink ref="C136" location="'事業概要説明資料'!N_e0057503c3d66a10b72c372c0501313f" display="'事業概要説明資料'!N_e0057503c3d66a10b72c372c0501313f" xr:uid="{D8A91147-9EA0-4986-8E0F-96A119D33BDF}"/>
    <hyperlink ref="C138" location="'事業概要説明資料'!N_e447b187c3d66a10b72c372c050131da" display="'事業概要説明資料'!N_e447b187c3d66a10b72c372c050131da" xr:uid="{BF70C502-B21C-42D2-96C0-F78649D327DE}"/>
    <hyperlink ref="C140" location="'事業概要説明資料'!N_33058e8bc35a6a10b72c372c05013133" display="'事業概要説明資料'!N_33058e8bc35a6a10b72c372c05013133" xr:uid="{E682527F-55A8-4929-BBD9-6A9FC56D3EF8}"/>
    <hyperlink ref="C142" location="'事業概要説明資料'!N_5306864fc35a6a10b72c372c050131bd" display="'事業概要説明資料'!N_5306864fc35a6a10b72c372c050131bd" xr:uid="{5441E28B-A1D2-48CC-AB37-FA812FAC18DA}"/>
    <hyperlink ref="C144" location="'事業概要説明資料'!N_d0c30ac7c35a6a10b72c372c05013172" display="'事業概要説明資料'!N_d0c30ac7c35a6a10b72c372c05013172" xr:uid="{D127B9AF-1D79-43A3-BFCB-7235E5C7B27E}"/>
    <hyperlink ref="C146" location="'事業概要説明資料'!N_d2c8b18bc3d66a10b72c372c0501313e" display="'事業概要説明資料'!N_d2c8b18bc3d66a10b72c372c0501313e" xr:uid="{9C66AA78-4744-46D2-A17C-0596D8561AEC}"/>
    <hyperlink ref="C148" location="'事業概要説明資料'!N_3754b98fc3966a10b72c372c05013154" display="'事業概要説明資料'!N_3754b98fc3966a10b72c372c05013154" xr:uid="{BA1FB109-1DDD-4F19-AE43-C5D55032B82D}"/>
    <hyperlink ref="C150" location="'事業概要説明資料'!N_e07bf143c31a6a10b72c372c050131b9" display="'事業概要説明資料'!N_e07bf143c31a6a10b72c372c050131b9" xr:uid="{D455D925-C4B0-405A-89A8-851BFF33FE8E}"/>
    <hyperlink ref="C152" location="'事業概要説明資料'!N_fd92bd4bc3966a10b72c372c05013167" display="'事業概要説明資料'!N_fd92bd4bc3966a10b72c372c05013167" xr:uid="{AA06C925-9055-48F9-A283-4C1DC6AA5CD4}"/>
    <hyperlink ref="C154" location="'事業概要説明資料'!N_0f8cb107c31a6a10b72c372c0501312b" display="'事業概要説明資料'!N_0f8cb107c31a6a10b72c372c0501312b" xr:uid="{65BD0533-A48C-49A0-94B3-7EE7E16A8456}"/>
    <hyperlink ref="C156" location="'事業概要説明資料'!N_b9f57d83c3d66a10b72c372c050131e8" display="'事業概要説明資料'!N_b9f57d83c3d66a10b72c372c050131e8" xr:uid="{21A61441-8D65-4E08-AA77-8CA12A2ABAF4}"/>
    <hyperlink ref="C158" location="'事業概要説明資料'!N_a5077947c3d66a10b72c372c0501316a" display="'事業概要説明資料'!N_a5077947c3d66a10b72c372c0501316a" xr:uid="{E8DCDE5E-D905-4AA9-B831-B5659D62F663}"/>
    <hyperlink ref="C160" location="'事業概要説明資料'!N_da32bd0bc3966a10b72c372c05013100" display="'事業概要説明資料'!N_da32bd0bc3966a10b72c372c05013100" xr:uid="{7B87139F-B905-453E-AE57-CCBFC10DFFE3}"/>
    <hyperlink ref="C162" location="'事業概要説明資料'!N_9df57d83c3d66a10b72c372c050131bd" display="'事業概要説明資料'!N_9df57d83c3d66a10b72c372c050131bd" xr:uid="{ECC8C82B-90D4-4015-BDED-721406EC24A9}"/>
    <hyperlink ref="C164" location="'事業概要説明資料'!N_473efd0bc31a6a10b72c372c05013165" display="'事業概要説明資料'!N_473efd0bc31a6a10b72c372c05013165" xr:uid="{4042321D-5B62-44E7-996F-C5BC946EF446}"/>
    <hyperlink ref="C166" location="'事業概要説明資料'!N_8dbe8185c3843250303f302c05013174" display="'事業概要説明資料'!N_8dbe8185c3843250303f302c05013174" xr:uid="{AD56D6DD-27CA-4A18-B667-4477AC5A0934}"/>
    <hyperlink ref="C168" location="'事業概要説明資料'!N_57bcb907c31a6a10b72c372c0501310f" display="'事業概要説明資料'!N_57bcb907c31a6a10b72c372c0501310f" xr:uid="{988516D5-20F1-44DC-9A40-6ABB36B66CB5}"/>
    <hyperlink ref="C170" location="'事業概要説明資料'!N_d6757943c3d66a10b72c372c050131cb" display="'事業概要説明資料'!N_d6757943c3d66a10b72c372c050131cb" xr:uid="{1BE84E7B-10AC-4E19-9788-5528511B50EA}"/>
    <hyperlink ref="C172" location="'事業概要説明資料'!N_c135bd03c3d66a10b72c372c05013107" display="'事業概要説明資料'!N_c135bd03c3d66a10b72c372c05013107" xr:uid="{05537338-94EF-4A5F-9825-5B1544394C5D}"/>
    <hyperlink ref="C178" location="'事業概要説明資料'!N_61c34ac7c35a6a10b72c372c05013114" display="'事業概要説明資料'!N_61c34ac7c35a6a10b72c372c05013114" xr:uid="{B3BC075E-6065-4FBC-9202-E0BE60C3F0B7}"/>
    <hyperlink ref="C180" location="'事業概要説明資料'!N_802af94fc3d66a10b72c372c050131d6" display="'事業概要説明資料'!N_802af94fc3d66a10b72c372c050131d6" xr:uid="{3D64CDCD-FCA9-4CC2-A1A3-C94B7E0A9461}"/>
    <hyperlink ref="C182" location="'事業概要説明資料'!N_4ac4828bc35a6a10b72c372c05013156" display="'事業概要説明資料'!N_4ac4828bc35a6a10b72c372c05013156" xr:uid="{5FF22CE4-A57A-4650-90AD-FBA98C78E83B}"/>
    <hyperlink ref="C184" location="'事業概要説明資料'!N_19d2398bc3966a10b72c372c0501314d" display="'事業概要説明資料'!N_19d2398bc3966a10b72c372c0501314d" xr:uid="{FE9EFF7E-D141-4A95-9779-A43776F3AEA8}"/>
    <hyperlink ref="C186" location="'事業概要説明資料'!N_8ffa3103c31a6a10b72c372c0501317d" display="'事業概要説明資料'!N_8ffa3103c31a6a10b72c372c0501317d" xr:uid="{B2A0F406-91EC-48FB-8781-56AFE0324D34}"/>
    <hyperlink ref="C188" location="'事業概要説明資料'!N_4b74464bc35a6a10b72c372c050131f2" display="'事業概要説明資料'!N_4b74464bc35a6a10b72c372c050131f2" xr:uid="{2C992A52-38BD-419F-B343-102D526204D6}"/>
    <hyperlink ref="C190" location="'事業概要説明資料'!N_42b24e07c35a6a10b72c372c0501314b" display="'事業概要説明資料'!N_42b24e07c35a6a10b72c372c0501314b" xr:uid="{A0000CDA-FBB5-43D7-9C0D-F34A3586F45D}"/>
    <hyperlink ref="C192" location="'事業概要説明資料'!N_67cee1cfc3566a10b72c372c050131ca" display="'事業概要説明資料'!N_67cee1cfc3566a10b72c372c050131ca" xr:uid="{7F3AD854-F511-4CAA-BF6A-8BF0022935C8}"/>
    <hyperlink ref="C194" location="'事業概要説明資料'!N_4579fdcbc3d66a10b72c372c050131a0" display="'事業概要説明資料'!N_4579fdcbc3d66a10b72c372c050131a0" xr:uid="{265D72DB-32FC-49BD-A20D-6A3197F3C97C}"/>
    <hyperlink ref="C196" location="'事業概要説明資料'!N_f4fe69cfc3566a10b72c372c050131c2" display="'事業概要説明資料'!N_f4fe69cfc3566a10b72c372c050131c2" xr:uid="{A0430230-4479-49B4-87CB-B21519D16ADA}"/>
    <hyperlink ref="C198" location="'事業概要説明資料'!N_1440468fc31a6a10b72c372c0501315b" display="'事業概要説明資料'!N_1440468fc31a6a10b72c372c0501315b" xr:uid="{418F68C7-F5F2-4525-9259-FFE9451BF611}"/>
    <hyperlink ref="C200" location="'事業概要説明資料'!N_aebe21cfc3566a10b72c372c050131d9" display="'事業概要説明資料'!N_aebe21cfc3566a10b72c372c050131d9" xr:uid="{CAA4B002-74D6-458A-AE28-708A4480E0BF}"/>
    <hyperlink ref="C202" location="'事業概要説明資料'!N_a155f143c3d66a10b72c372c050131ce" display="'事業概要説明資料'!N_a155f143c3d66a10b72c372c050131ce" xr:uid="{90096894-F38E-4F62-8287-C44420642A07}"/>
    <hyperlink ref="C204" location="'事業概要説明資料'!N_7cd54e0fc35a6a10b72c372c050131f7" display="'事業概要説明資料'!N_7cd54e0fc35a6a10b72c372c050131f7" xr:uid="{F1F49E8F-BA3A-44E4-9158-F78F853F81AF}"/>
    <hyperlink ref="C206" location="'事業概要説明資料'!N_afc7b9c7c3d66a10b72c372c05013128" display="'事業概要説明資料'!N_afc7b9c7c3d66a10b72c372c05013128" xr:uid="{6F560DDC-A026-46FA-AC9D-FA81897A65D9}"/>
    <hyperlink ref="C208" location="'事業概要説明資料'!N_caa7a299c388b250303f302c0501311a" display="'事業概要説明資料'!N_caa7a299c388b250303f302c0501311a" xr:uid="{192D156C-6694-4BC3-9EC1-3DE65BF0C2E5}"/>
    <hyperlink ref="C214" location="'事業概要説明資料'!N_4ba57183c3d66a10b72c372c0501318f" display="'事業概要説明資料'!N_4ba57183c3d66a10b72c372c0501318f" xr:uid="{A003B8A6-A9D8-4D24-82F5-669D08BB28F8}"/>
    <hyperlink ref="C218" location="'事業概要説明資料'!N_82c5b583c3d66a10b72c372c05013126" display="'事業概要説明資料'!N_82c5b583c3d66a10b72c372c05013126" xr:uid="{B7887A4C-099B-4DCA-8665-F438D6FDE56A}"/>
    <hyperlink ref="C222" location="'事業概要説明資料'!N_c277f987c3d66a10b72c372c05013190" display="'事業概要説明資料'!N_c277f987c3d66a10b72c372c05013190" xr:uid="{6BF864A6-8DEA-47AF-9635-E15A2365FDA3}"/>
    <hyperlink ref="C224" location="'事業概要説明資料'!N_516e754bc31a6a10b72c372c05013199" display="'事業概要説明資料'!N_516e754bc31a6a10b72c372c05013199" xr:uid="{E1F80978-DCF9-424E-AC0C-B27D2A9AC621}"/>
    <hyperlink ref="C226" location="'事業概要説明資料'!N_daad35c7c31a6a10b72c372c0501317e" display="'事業概要説明資料'!N_daad35c7c31a6a10b72c372c0501317e" xr:uid="{8912AF67-30BD-49E4-8979-6CB27E8F1C91}"/>
    <hyperlink ref="C228" location="'事業概要説明資料'!N_7a8dfd87c31a6a10b72c372c05013151" display="'事業概要説明資料'!N_7a8dfd87c31a6a10b72c372c05013151" xr:uid="{D0F624A0-DA13-4271-BBD3-B700A440992D}"/>
    <hyperlink ref="C230" location="'事業概要説明資料'!N_4e98b94bc3d66a10b72c372c05013172" display="'事業概要説明資料'!N_4e98b94bc3d66a10b72c372c05013172" xr:uid="{6422B8D1-BF75-46EC-B667-8CC16290B541}"/>
    <hyperlink ref="C232" location="'事業概要説明資料'!N_c043b9cbc3966a10b72c372c050131cd" display="'事業概要説明資料'!N_c043b9cbc3966a10b72c372c050131cd" xr:uid="{EF13D5FE-881F-46B9-8C41-AD1EB8944076}"/>
    <hyperlink ref="C234" location="'事業概要説明資料'!N_353afd4fc3d66a10b72c372c05013130" display="'事業概要説明資料'!N_353afd4fc3d66a10b72c372c05013130" xr:uid="{662C115F-EC88-4CC9-B8D4-6D504AF270DB}"/>
    <hyperlink ref="C266" location="'事業概要説明資料'!N_0393f9858300be10a8be7d026daad3b3" display="'事業概要説明資料'!N_0393f9858300be10a8be7d026daad3b3" xr:uid="{6DBF7558-F709-45DA-A7FB-13C69E190817}"/>
    <hyperlink ref="C236" location="'事業概要説明資料'!N_5668b14bc3d66a10b72c372c050131bc" display="'事業概要説明資料'!N_5668b14bc3d66a10b72c372c050131bc" xr:uid="{1134224E-FBF6-4E06-821F-A68AD3C93A0F}"/>
    <hyperlink ref="C238" location="'事業概要説明資料'!N_6a907907c3966a10b72c372c05013150" display="'事業概要説明資料'!N_6a907907c3966a10b72c372c05013150" xr:uid="{6576492F-DF3A-4C3F-82BE-45CFB9A67F19}"/>
    <hyperlink ref="C240" location="'事業概要説明資料'!N_d068714bc3d66a10b72c372c05013175" display="'事業概要説明資料'!N_d068714bc3d66a10b72c372c05013175" xr:uid="{572A23C4-B8B7-4755-8F9E-12A8D04A3729}"/>
    <hyperlink ref="C242" location="'事業概要説明資料'!N_c1050e8bc35a6a10b72c372c05013128" display="'事業概要説明資料'!N_c1050e8bc35a6a10b72c372c05013128" xr:uid="{406673F7-F076-458A-AA2C-8BDF8D32295B}"/>
    <hyperlink ref="C244" location="'事業概要説明資料'!N_c44e6d4fc3566a10b72c372c05013193" display="'事業概要説明資料'!N_c44e6d4fc3566a10b72c372c05013193" xr:uid="{2F30D8B3-3AEE-4C71-8668-8E091CC79B2E}"/>
    <hyperlink ref="C246" location="'事業概要説明資料'!N_2b54424bc35a6a10b72c372c0501317d" display="'事業概要説明資料'!N_2b54424bc35a6a10b72c372c0501317d" xr:uid="{BEE783C8-F0E9-45A0-A001-657B57F93039}"/>
    <hyperlink ref="C248" location="'事業概要説明資料'!N_6ca475cfc3966a10b72c372c0501318b" display="'事業概要説明資料'!N_6ca475cfc3966a10b72c372c0501318b" xr:uid="{4EC947B7-C92C-4EC4-8BE6-C50D099E70F2}"/>
    <hyperlink ref="C250" location="'事業概要説明資料'!N_0f428ac3c35a6a10b72c372c050131ad" display="'事業概要説明資料'!N_0f428ac3c35a6a10b72c372c050131ad" xr:uid="{1612BAD1-8D66-44E5-8193-8BF691F0DFBD}"/>
    <hyperlink ref="C252" location="'事業概要説明資料'!N_64028e83c35a6a10b72c372c050131a9" display="'事業概要説明資料'!N_64028e83c35a6a10b72c372c050131a9" xr:uid="{604F43FA-4C70-4981-8D66-D5A4F7C69D64}"/>
    <hyperlink ref="C254" location="'事業概要説明資料'!N_1705f503c3d66a10b72c372c0501314c" display="'事業概要説明資料'!N_1705f503c3d66a10b72c372c0501314c" xr:uid="{221DF13E-DDE1-4221-BEA0-CD287C035DAD}"/>
    <hyperlink ref="C256" location="'事業概要説明資料'!N_3e28390bc3d66a10b72c372c0501317f" display="'事業概要説明資料'!N_3e28390bc3d66a10b72c372c0501317f" xr:uid="{90AA5641-090B-418D-871C-069AED539D3F}"/>
    <hyperlink ref="C258" location="'事業概要説明資料'!N_ae68b14bc3d66a10b72c372c050131ca" display="'事業概要説明資料'!N_ae68b14bc3d66a10b72c372c050131ca" xr:uid="{4795BD28-790B-4E68-856E-8C4C5345A8A6}"/>
    <hyperlink ref="C260" location="'事業概要説明資料'!N_7366c68fc35a6a10b72c372c0501314f" display="'事業概要説明資料'!N_7366c68fc35a6a10b72c372c0501314f" xr:uid="{A80D3943-3717-4E4E-AE58-B3B5B9826322}"/>
    <hyperlink ref="C262" location="'事業概要説明資料'!N_37a642cfc35a6a10b72c372c0501315e" display="'事業概要説明資料'!N_37a642cfc35a6a10b72c372c0501315e" xr:uid="{ED708E2F-EB23-4840-AE2F-2BCC63AC1B1A}"/>
    <hyperlink ref="C264" location="'事業概要説明資料'!N_7fa07d07c3966a10b72c372c0501314f" display="'事業概要説明資料'!N_7fa07d07c3966a10b72c372c0501314f" xr:uid="{353263AC-6738-4CC3-BE13-2BD1BA8984CF}"/>
    <hyperlink ref="C268" location="'事業概要説明資料'!N_e25ff69883d43a10a8be7d026daad38e" display="'事業概要説明資料'!N_e25ff69883d43a10a8be7d026daad38e" xr:uid="{DD1AA85C-8CD0-4C0D-A645-4E9BBB2E0662}"/>
    <hyperlink ref="C272" location="'事業概要説明資料'!N_26553543c3d66a10b72c372c05013144" display="'事業概要説明資料'!N_26553543c3d66a10b72c372c05013144" xr:uid="{27BE321F-B459-4D6E-8202-C14CA500C2D6}"/>
    <hyperlink ref="C274" location="'事業概要説明資料'!N_17524ec3c35a6a10b72c372c050131bf" display="'事業概要説明資料'!N_17524ec3c35a6a10b72c372c050131bf" xr:uid="{2A7A7492-B5CF-4CDC-A66C-6B91C3CB3131}"/>
    <hyperlink ref="C276" location="'事業概要説明資料'!N_5baad355c380f250303f302c050131c9" display="'事業概要説明資料'!N_5baad355c380f250303f302c050131c9" xr:uid="{79BAFC45-F826-45D5-B8FE-A8B6D054DDB7}"/>
    <hyperlink ref="C278" location="'事業概要説明資料'!N_d2dd7dc7c31a6a10b72c372c05013121" display="'事業概要説明資料'!N_d2dd7dc7c31a6a10b72c372c05013121" xr:uid="{BBE49307-70A1-4A32-9CCC-63E4C5F444B2}"/>
    <hyperlink ref="C280" location="'事業概要説明資料'!N_fc050e8bc35a6a10b72c372c05013102" display="'事業概要説明資料'!N_fc050e8bc35a6a10b72c372c05013102" xr:uid="{99D205D4-849A-48AB-934B-6DD954E3C0B3}"/>
    <hyperlink ref="C282" location="'事業概要説明資料'!N_f122f90bc3966a10b72c372c05013157" display="'事業概要説明資料'!N_f122f90bc3966a10b72c372c05013157" xr:uid="{0A8B740B-9AAB-4DA5-8121-A053A64ADC32}"/>
    <hyperlink ref="C284" location="'事業概要説明資料'!N_b9ab017dc3487650303f302c050131e4" display="'事業概要説明資料'!N_b9ab017dc3487650303f302c050131e4" xr:uid="{F1A39A92-4C3C-4182-B0A3-FCE37CAD9D19}"/>
    <hyperlink ref="C286" location="'事業概要説明資料'!N_04c4b9cfc3966a10b72c372c0501310d" display="'事業概要説明資料'!N_04c4b9cfc3966a10b72c372c0501310d" xr:uid="{CD3ED05D-66DA-43C4-AA66-054118BCFE35}"/>
    <hyperlink ref="C288" location="'事業概要説明資料'!N_0e79310fc3d66a10b72c372c0501315d" display="'事業概要説明資料'!N_0e79310fc3d66a10b72c372c0501315d" xr:uid="{1F8008CE-F3BD-4679-9949-BC009B7B5B32}"/>
    <hyperlink ref="C290" location="'事業概要説明資料'!N_74c1c283c35a6a10b72c372c05013166" display="'事業概要説明資料'!N_74c1c283c35a6a10b72c372c05013166" xr:uid="{1009BF24-D980-4F70-AD06-22F632BCF360}"/>
    <hyperlink ref="C292" location="'事業概要説明資料'!N_5538c20a83e87290a8be7d026daad3de" display="'事業概要説明資料'!N_5538c20a83e87290a8be7d026daad3de" xr:uid="{ADAB4254-6CEB-4724-B9C5-8F400CACF768}"/>
    <hyperlink ref="C294" location="'事業概要説明資料'!N_0a6194a1c388f250303f302c05013192" display="'事業概要説明資料'!N_0a6194a1c388f250303f302c05013192" xr:uid="{C88A55E7-060B-4908-A2A4-5CFB79BC6507}"/>
    <hyperlink ref="C296" location="'事業概要説明資料'!N_13e0f547c3966a10b72c372c05013119" display="'事業概要説明資料'!N_13e0f547c3966a10b72c372c05013119" xr:uid="{5673E043-CDF7-4485-94A7-FCC15143BB66}"/>
    <hyperlink ref="C298" location="'事業概要説明資料'!N_d3a2718bc3966a10b72c372c050131b9" display="'事業概要説明資料'!N_d3a2718bc3966a10b72c372c050131b9" xr:uid="{4C0635DF-B23E-423C-8173-D02591B17E50}"/>
    <hyperlink ref="C300" location="'事業概要説明資料'!N_60ce61cfc3566a10b72c372c050131f7" display="'事業概要説明資料'!N_60ce61cfc3566a10b72c372c050131f7" xr:uid="{9E37C503-E582-4FCD-947B-53131E0D5267}"/>
    <hyperlink ref="C270" location="'事業概要説明資料'!N_7111261b83f1fa50a8be7d026daad32e" display="'事業概要説明資料'!N_7111261b83f1fa50a8be7d026daad32e" xr:uid="{515A2C16-94A6-4407-BDA4-CE5BF30629A6}"/>
    <hyperlink ref="C310" location="'事業概要説明資料'!N_6e76f107c3d66a10b72c372c0501315e" display="'事業概要説明資料'!N_6e76f107c3d66a10b72c372c0501315e" xr:uid="{50A05F11-B050-4DBA-BD49-38C6D863FBD7}"/>
    <hyperlink ref="C312" location="'事業概要説明資料'!N_93c20247c35a6a10b72c372c050131f1" display="'事業概要説明資料'!N_93c20247c35a6a10b72c372c050131f1" xr:uid="{1E4585A6-49F3-4340-AAE4-BEB15C8E3C68}"/>
    <hyperlink ref="C314" location="'事業概要説明資料'!N_792db947c31a6a10b72c372c050131f9" display="'事業概要説明資料'!N_792db947c31a6a10b72c372c050131f9" xr:uid="{DBF4DDED-3069-4EEA-9345-AEA0F5AA0389}"/>
    <hyperlink ref="C316" location="'事業概要説明資料'!N_2372b94bc3966a10b72c372c0501311e" display="'事業概要説明資料'!N_2372b94bc3966a10b72c372c0501311e" xr:uid="{F0F6BF15-974E-4540-8B70-8FB83A6177F3}"/>
    <hyperlink ref="C320" location="'事業概要説明資料'!N_4abe21cfc3566a10b72c372c0501318c" display="'事業概要説明資料'!N_4abe21cfc3566a10b72c372c0501318c" xr:uid="{AF5D0694-4D8F-4100-BFBF-5B9E7622F69B}"/>
    <hyperlink ref="C322" location="'事業概要説明資料'!N_4044758fc3966a10b72c372c05013142" display="'事業概要説明資料'!N_4044758fc3966a10b72c372c05013142" xr:uid="{ACC1E446-8EF3-42DA-9CAE-97945AAA5B78}"/>
    <hyperlink ref="C324" location="'事業概要説明資料'!N_790031c3c3966a10b72c372c050131e5" display="'事業概要説明資料'!N_790031c3c3966a10b72c372c050131e5" xr:uid="{4A939CBC-5965-4711-95E6-9D8C004F5FB2}"/>
    <hyperlink ref="C326" location="'事業概要説明資料'!N_4294f1cfc3966a10b72c372c050131e9" display="'事業概要説明資料'!N_4294f1cfc3966a10b72c372c050131e9" xr:uid="{4556D8F8-71EC-4773-AF24-B74C97D09995}"/>
    <hyperlink ref="C332" location="'事業概要説明資料'!N_0e34ca0bc35a6a10b72c372c0501312e" display="'事業概要説明資料'!N_0e34ca0bc35a6a10b72c372c0501312e" xr:uid="{0706E049-CA7A-49EC-8490-6DB30F24A75D}"/>
    <hyperlink ref="C336" location="'事業概要説明資料'!N_e720428fc31a6a10b72c372c050131da" display="'事業概要説明資料'!N_e720428fc31a6a10b72c372c050131da" xr:uid="{363106E0-F3AC-45BF-86A3-F1DAFA8573E9}"/>
    <hyperlink ref="C338" location="'事業概要説明資料'!N_3ca6b907c3d66a10b72c372c05013126" display="'事業概要説明資料'!N_3ca6b907c3d66a10b72c372c05013126" xr:uid="{9AC0416F-728A-4609-A8BC-D175AD1402CD}"/>
    <hyperlink ref="C340" location="'事業概要説明資料'!N_2874064bc35a6a10b72c372c0501317b" display="'事業概要説明資料'!N_2874064bc35a6a10b72c372c0501317b" xr:uid="{3143188E-F37B-4FB1-9ACE-FD2FB6D1CD58}"/>
    <hyperlink ref="C344" location="'事業概要説明資料'!N_3d31b187c3966a10b72c372c050131b6" display="'事業概要説明資料'!N_3d31b187c3966a10b72c372c050131b6" xr:uid="{0CBB695E-63AE-46D5-B13C-8480E1DC0397}"/>
    <hyperlink ref="C346" location="'事業概要説明資料'!N_e9a2318bc3966a10b72c372c05013182" display="'事業概要説明資料'!N_e9a2318bc3966a10b72c372c05013182" xr:uid="{5E995C8C-48DE-4FFD-A5E7-3F4EDEACA00E}"/>
    <hyperlink ref="C348" location="'事業概要説明資料'!N_d75e354bc31a6a10b72c372c05013137" display="'事業概要説明資料'!N_d75e354bc31a6a10b72c372c05013137" xr:uid="{8C7BE75A-B239-44EB-9894-A4CA2AD1073E}"/>
    <hyperlink ref="C350" location="'事業概要説明資料'!N_06bfa183c3966a10b72c372c0501318e" display="'事業概要説明資料'!N_06bfa183c3966a10b72c372c0501318e" xr:uid="{033C22CF-8C45-400B-9CFA-5C4852E95883}"/>
  </hyperlinks>
  <pageMargins left="0.70866141732283472" right="0.70866141732283472" top="0.78740157480314965" bottom="0.59055118110236227" header="0.31496062992125984" footer="0.59055118110236227"/>
  <pageSetup paperSize="9" scale="80" fitToHeight="0" orientation="portrait" r:id="rId1"/>
  <rowBreaks count="2" manualBreakCount="2">
    <brk id="181" max="8" man="1"/>
    <brk id="239"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AC140-A3B9-423E-84AD-8554ADB7E378}">
  <sheetPr>
    <pageSetUpPr fitToPage="1"/>
  </sheetPr>
  <dimension ref="A1:IQ4798"/>
  <sheetViews>
    <sheetView showGridLines="0" view="pageBreakPreview" topLeftCell="A6" zoomScale="80" zoomScaleNormal="100" zoomScaleSheetLayoutView="80" workbookViewId="0">
      <selection activeCell="H6" sqref="H6:AX6"/>
    </sheetView>
  </sheetViews>
  <sheetFormatPr defaultRowHeight="13.2"/>
  <cols>
    <col min="1" max="111" width="1.77734375" style="2" customWidth="1"/>
    <col min="112" max="112" width="8.77734375" style="2" customWidth="1"/>
    <col min="113" max="113" width="11.44140625" style="2" customWidth="1"/>
    <col min="114" max="252" width="8.77734375" style="2" customWidth="1"/>
    <col min="253" max="367" width="1.6640625" style="2" customWidth="1"/>
    <col min="368" max="368" width="8.77734375" style="2" customWidth="1"/>
    <col min="369" max="369" width="11.44140625" style="2" customWidth="1"/>
    <col min="370" max="508" width="8.77734375" style="2" customWidth="1"/>
    <col min="509" max="623" width="1.6640625" style="2" customWidth="1"/>
    <col min="624" max="624" width="8.77734375" style="2" customWidth="1"/>
    <col min="625" max="625" width="11.44140625" style="2" customWidth="1"/>
    <col min="626" max="764" width="8.77734375" style="2" customWidth="1"/>
    <col min="765" max="879" width="1.6640625" style="2" customWidth="1"/>
    <col min="880" max="880" width="8.77734375" style="2" customWidth="1"/>
    <col min="881" max="881" width="11.44140625" style="2" customWidth="1"/>
    <col min="882" max="1020" width="8.77734375" style="2" customWidth="1"/>
    <col min="1021" max="1135" width="1.6640625" style="2" customWidth="1"/>
    <col min="1136" max="1136" width="8.77734375" style="2" customWidth="1"/>
    <col min="1137" max="1137" width="11.44140625" style="2" customWidth="1"/>
    <col min="1138" max="1276" width="8.77734375" style="2" customWidth="1"/>
    <col min="1277" max="1391" width="1.6640625" style="2" customWidth="1"/>
    <col min="1392" max="1392" width="8.77734375" style="2" customWidth="1"/>
    <col min="1393" max="1393" width="11.44140625" style="2" customWidth="1"/>
    <col min="1394" max="1532" width="8.77734375" style="2" customWidth="1"/>
    <col min="1533" max="1647" width="1.6640625" style="2" customWidth="1"/>
    <col min="1648" max="1648" width="8.77734375" style="2" customWidth="1"/>
    <col min="1649" max="1649" width="11.44140625" style="2" customWidth="1"/>
    <col min="1650" max="1788" width="8.77734375" style="2" customWidth="1"/>
    <col min="1789" max="1903" width="1.6640625" style="2" customWidth="1"/>
    <col min="1904" max="1904" width="8.77734375" style="2" customWidth="1"/>
    <col min="1905" max="1905" width="11.44140625" style="2" customWidth="1"/>
    <col min="1906" max="2044" width="8.77734375" style="2" customWidth="1"/>
    <col min="2045" max="2159" width="1.6640625" style="2" customWidth="1"/>
    <col min="2160" max="2160" width="8.77734375" style="2" customWidth="1"/>
    <col min="2161" max="2161" width="11.44140625" style="2" customWidth="1"/>
    <col min="2162" max="2300" width="8.77734375" style="2" customWidth="1"/>
    <col min="2301" max="2415" width="1.6640625" style="2" customWidth="1"/>
    <col min="2416" max="2416" width="8.77734375" style="2" customWidth="1"/>
    <col min="2417" max="2417" width="11.44140625" style="2" customWidth="1"/>
    <col min="2418" max="2556" width="8.77734375" style="2" customWidth="1"/>
    <col min="2557" max="2671" width="1.6640625" style="2" customWidth="1"/>
    <col min="2672" max="2672" width="8.77734375" style="2" customWidth="1"/>
    <col min="2673" max="2673" width="11.44140625" style="2" customWidth="1"/>
    <col min="2674" max="2812" width="8.77734375" style="2" customWidth="1"/>
    <col min="2813" max="2927" width="1.6640625" style="2" customWidth="1"/>
    <col min="2928" max="2928" width="8.77734375" style="2" customWidth="1"/>
    <col min="2929" max="2929" width="11.44140625" style="2" customWidth="1"/>
    <col min="2930" max="3068" width="8.77734375" style="2" customWidth="1"/>
    <col min="3069" max="3183" width="1.6640625" style="2" customWidth="1"/>
    <col min="3184" max="3184" width="8.77734375" style="2" customWidth="1"/>
    <col min="3185" max="3185" width="11.44140625" style="2" customWidth="1"/>
    <col min="3186" max="3324" width="8.77734375" style="2" customWidth="1"/>
    <col min="3325" max="3439" width="1.6640625" style="2" customWidth="1"/>
    <col min="3440" max="3440" width="8.77734375" style="2" customWidth="1"/>
    <col min="3441" max="3441" width="11.44140625" style="2" customWidth="1"/>
    <col min="3442" max="3580" width="8.77734375" style="2" customWidth="1"/>
    <col min="3581" max="3695" width="1.6640625" style="2" customWidth="1"/>
    <col min="3696" max="3696" width="8.77734375" style="2" customWidth="1"/>
    <col min="3697" max="3697" width="11.44140625" style="2" customWidth="1"/>
    <col min="3698" max="3836" width="8.77734375" style="2" customWidth="1"/>
    <col min="3837" max="3951" width="1.6640625" style="2" customWidth="1"/>
    <col min="3952" max="3952" width="8.77734375" style="2" customWidth="1"/>
    <col min="3953" max="3953" width="11.44140625" style="2" customWidth="1"/>
    <col min="3954" max="4092" width="8.77734375" style="2" customWidth="1"/>
    <col min="4093" max="4207" width="1.6640625" style="2" customWidth="1"/>
    <col min="4208" max="4208" width="8.77734375" style="2" customWidth="1"/>
    <col min="4209" max="4209" width="11.44140625" style="2" customWidth="1"/>
    <col min="4210" max="4348" width="8.77734375" style="2" customWidth="1"/>
    <col min="4349" max="4463" width="1.6640625" style="2" customWidth="1"/>
    <col min="4464" max="4464" width="8.77734375" style="2" customWidth="1"/>
    <col min="4465" max="4465" width="11.44140625" style="2" customWidth="1"/>
    <col min="4466" max="4604" width="8.77734375" style="2" customWidth="1"/>
    <col min="4605" max="4719" width="1.6640625" style="2" customWidth="1"/>
    <col min="4720" max="4720" width="8.77734375" style="2" customWidth="1"/>
    <col min="4721" max="4721" width="11.44140625" style="2" customWidth="1"/>
    <col min="4722" max="4860" width="8.77734375" style="2" customWidth="1"/>
    <col min="4861" max="4975" width="1.6640625" style="2" customWidth="1"/>
    <col min="4976" max="4976" width="8.77734375" style="2" customWidth="1"/>
    <col min="4977" max="4977" width="11.44140625" style="2" customWidth="1"/>
    <col min="4978" max="5116" width="8.77734375" style="2" customWidth="1"/>
    <col min="5117" max="5231" width="1.6640625" style="2" customWidth="1"/>
    <col min="5232" max="5232" width="8.77734375" style="2" customWidth="1"/>
    <col min="5233" max="5233" width="11.44140625" style="2" customWidth="1"/>
    <col min="5234" max="5372" width="8.77734375" style="2" customWidth="1"/>
    <col min="5373" max="5487" width="1.6640625" style="2" customWidth="1"/>
    <col min="5488" max="5488" width="8.77734375" style="2" customWidth="1"/>
    <col min="5489" max="5489" width="11.44140625" style="2" customWidth="1"/>
    <col min="5490" max="5628" width="8.77734375" style="2" customWidth="1"/>
    <col min="5629" max="5743" width="1.6640625" style="2" customWidth="1"/>
    <col min="5744" max="5744" width="8.77734375" style="2" customWidth="1"/>
    <col min="5745" max="5745" width="11.44140625" style="2" customWidth="1"/>
    <col min="5746" max="5884" width="8.77734375" style="2" customWidth="1"/>
    <col min="5885" max="5999" width="1.6640625" style="2" customWidth="1"/>
    <col min="6000" max="6000" width="8.77734375" style="2" customWidth="1"/>
    <col min="6001" max="6001" width="11.44140625" style="2" customWidth="1"/>
    <col min="6002" max="6140" width="8.77734375" style="2" customWidth="1"/>
    <col min="6141" max="6255" width="1.6640625" style="2" customWidth="1"/>
    <col min="6256" max="6256" width="8.77734375" style="2" customWidth="1"/>
    <col min="6257" max="6257" width="11.44140625" style="2" customWidth="1"/>
    <col min="6258" max="6396" width="8.77734375" style="2" customWidth="1"/>
    <col min="6397" max="6511" width="1.6640625" style="2" customWidth="1"/>
    <col min="6512" max="6512" width="8.77734375" style="2" customWidth="1"/>
    <col min="6513" max="6513" width="11.44140625" style="2" customWidth="1"/>
    <col min="6514" max="6652" width="8.77734375" style="2" customWidth="1"/>
    <col min="6653" max="6767" width="1.6640625" style="2" customWidth="1"/>
    <col min="6768" max="6768" width="8.77734375" style="2" customWidth="1"/>
    <col min="6769" max="6769" width="11.44140625" style="2" customWidth="1"/>
    <col min="6770" max="6908" width="8.77734375" style="2" customWidth="1"/>
    <col min="6909" max="7023" width="1.6640625" style="2" customWidth="1"/>
    <col min="7024" max="7024" width="8.77734375" style="2" customWidth="1"/>
    <col min="7025" max="7025" width="11.44140625" style="2" customWidth="1"/>
    <col min="7026" max="7164" width="8.77734375" style="2" customWidth="1"/>
    <col min="7165" max="7279" width="1.6640625" style="2" customWidth="1"/>
    <col min="7280" max="7280" width="8.77734375" style="2" customWidth="1"/>
    <col min="7281" max="7281" width="11.44140625" style="2" customWidth="1"/>
    <col min="7282" max="7420" width="8.77734375" style="2" customWidth="1"/>
    <col min="7421" max="7535" width="1.6640625" style="2" customWidth="1"/>
    <col min="7536" max="7536" width="8.77734375" style="2" customWidth="1"/>
    <col min="7537" max="7537" width="11.44140625" style="2" customWidth="1"/>
    <col min="7538" max="7676" width="8.77734375" style="2" customWidth="1"/>
    <col min="7677" max="7791" width="1.6640625" style="2" customWidth="1"/>
    <col min="7792" max="7792" width="8.77734375" style="2" customWidth="1"/>
    <col min="7793" max="7793" width="11.44140625" style="2" customWidth="1"/>
    <col min="7794" max="7932" width="8.77734375" style="2" customWidth="1"/>
    <col min="7933" max="8047" width="1.6640625" style="2" customWidth="1"/>
    <col min="8048" max="8048" width="8.77734375" style="2" customWidth="1"/>
    <col min="8049" max="8049" width="11.44140625" style="2" customWidth="1"/>
    <col min="8050" max="8188" width="8.77734375" style="2" customWidth="1"/>
    <col min="8189" max="8303" width="1.6640625" style="2" customWidth="1"/>
    <col min="8304" max="8304" width="8.77734375" style="2" customWidth="1"/>
    <col min="8305" max="8305" width="11.44140625" style="2" customWidth="1"/>
    <col min="8306" max="8444" width="8.77734375" style="2" customWidth="1"/>
    <col min="8445" max="8559" width="1.6640625" style="2" customWidth="1"/>
    <col min="8560" max="8560" width="8.77734375" style="2" customWidth="1"/>
    <col min="8561" max="8561" width="11.44140625" style="2" customWidth="1"/>
    <col min="8562" max="8700" width="8.77734375" style="2" customWidth="1"/>
    <col min="8701" max="8815" width="1.6640625" style="2" customWidth="1"/>
    <col min="8816" max="8816" width="8.77734375" style="2" customWidth="1"/>
    <col min="8817" max="8817" width="11.44140625" style="2" customWidth="1"/>
    <col min="8818" max="8956" width="8.77734375" style="2" customWidth="1"/>
    <col min="8957" max="9071" width="1.6640625" style="2" customWidth="1"/>
    <col min="9072" max="9072" width="8.77734375" style="2" customWidth="1"/>
    <col min="9073" max="9073" width="11.44140625" style="2" customWidth="1"/>
    <col min="9074" max="9212" width="8.77734375" style="2" customWidth="1"/>
    <col min="9213" max="9327" width="1.6640625" style="2" customWidth="1"/>
    <col min="9328" max="9328" width="8.77734375" style="2" customWidth="1"/>
    <col min="9329" max="9329" width="11.44140625" style="2" customWidth="1"/>
    <col min="9330" max="9468" width="8.77734375" style="2" customWidth="1"/>
    <col min="9469" max="9583" width="1.6640625" style="2" customWidth="1"/>
    <col min="9584" max="9584" width="8.77734375" style="2" customWidth="1"/>
    <col min="9585" max="9585" width="11.44140625" style="2" customWidth="1"/>
    <col min="9586" max="9724" width="8.77734375" style="2" customWidth="1"/>
    <col min="9725" max="9839" width="1.6640625" style="2" customWidth="1"/>
    <col min="9840" max="9840" width="8.77734375" style="2" customWidth="1"/>
    <col min="9841" max="9841" width="11.44140625" style="2" customWidth="1"/>
    <col min="9842" max="9980" width="8.77734375" style="2" customWidth="1"/>
    <col min="9981" max="10095" width="1.6640625" style="2" customWidth="1"/>
    <col min="10096" max="10096" width="8.77734375" style="2" customWidth="1"/>
    <col min="10097" max="10097" width="11.44140625" style="2" customWidth="1"/>
    <col min="10098" max="10236" width="8.77734375" style="2" customWidth="1"/>
    <col min="10237" max="10351" width="1.6640625" style="2" customWidth="1"/>
    <col min="10352" max="10352" width="8.77734375" style="2" customWidth="1"/>
    <col min="10353" max="10353" width="11.44140625" style="2" customWidth="1"/>
    <col min="10354" max="10492" width="8.77734375" style="2" customWidth="1"/>
    <col min="10493" max="10607" width="1.6640625" style="2" customWidth="1"/>
    <col min="10608" max="10608" width="8.77734375" style="2" customWidth="1"/>
    <col min="10609" max="10609" width="11.44140625" style="2" customWidth="1"/>
    <col min="10610" max="10748" width="8.77734375" style="2" customWidth="1"/>
    <col min="10749" max="10863" width="1.6640625" style="2" customWidth="1"/>
    <col min="10864" max="10864" width="8.77734375" style="2" customWidth="1"/>
    <col min="10865" max="10865" width="11.44140625" style="2" customWidth="1"/>
    <col min="10866" max="11004" width="8.77734375" style="2" customWidth="1"/>
    <col min="11005" max="11119" width="1.6640625" style="2" customWidth="1"/>
    <col min="11120" max="11120" width="8.77734375" style="2" customWidth="1"/>
    <col min="11121" max="11121" width="11.44140625" style="2" customWidth="1"/>
    <col min="11122" max="11260" width="8.77734375" style="2" customWidth="1"/>
    <col min="11261" max="11375" width="1.6640625" style="2" customWidth="1"/>
    <col min="11376" max="11376" width="8.77734375" style="2" customWidth="1"/>
    <col min="11377" max="11377" width="11.44140625" style="2" customWidth="1"/>
    <col min="11378" max="11516" width="8.77734375" style="2" customWidth="1"/>
    <col min="11517" max="11631" width="1.6640625" style="2" customWidth="1"/>
    <col min="11632" max="11632" width="8.77734375" style="2" customWidth="1"/>
    <col min="11633" max="11633" width="11.44140625" style="2" customWidth="1"/>
    <col min="11634" max="11772" width="8.77734375" style="2" customWidth="1"/>
    <col min="11773" max="11887" width="1.6640625" style="2" customWidth="1"/>
    <col min="11888" max="11888" width="8.77734375" style="2" customWidth="1"/>
    <col min="11889" max="11889" width="11.44140625" style="2" customWidth="1"/>
    <col min="11890" max="12028" width="8.77734375" style="2" customWidth="1"/>
    <col min="12029" max="12143" width="1.6640625" style="2" customWidth="1"/>
    <col min="12144" max="12144" width="8.77734375" style="2" customWidth="1"/>
    <col min="12145" max="12145" width="11.44140625" style="2" customWidth="1"/>
    <col min="12146" max="12284" width="8.77734375" style="2" customWidth="1"/>
    <col min="12285" max="12399" width="1.6640625" style="2" customWidth="1"/>
    <col min="12400" max="12400" width="8.77734375" style="2" customWidth="1"/>
    <col min="12401" max="12401" width="11.44140625" style="2" customWidth="1"/>
    <col min="12402" max="12540" width="8.77734375" style="2" customWidth="1"/>
    <col min="12541" max="12655" width="1.6640625" style="2" customWidth="1"/>
    <col min="12656" max="12656" width="8.77734375" style="2" customWidth="1"/>
    <col min="12657" max="12657" width="11.44140625" style="2" customWidth="1"/>
    <col min="12658" max="12796" width="8.77734375" style="2" customWidth="1"/>
    <col min="12797" max="12911" width="1.6640625" style="2" customWidth="1"/>
    <col min="12912" max="12912" width="8.77734375" style="2" customWidth="1"/>
    <col min="12913" max="12913" width="11.44140625" style="2" customWidth="1"/>
    <col min="12914" max="13052" width="8.77734375" style="2" customWidth="1"/>
    <col min="13053" max="13167" width="1.6640625" style="2" customWidth="1"/>
    <col min="13168" max="13168" width="8.77734375" style="2" customWidth="1"/>
    <col min="13169" max="13169" width="11.44140625" style="2" customWidth="1"/>
    <col min="13170" max="13308" width="8.77734375" style="2" customWidth="1"/>
    <col min="13309" max="13423" width="1.6640625" style="2" customWidth="1"/>
    <col min="13424" max="13424" width="8.77734375" style="2" customWidth="1"/>
    <col min="13425" max="13425" width="11.44140625" style="2" customWidth="1"/>
    <col min="13426" max="13564" width="8.77734375" style="2" customWidth="1"/>
    <col min="13565" max="13679" width="1.6640625" style="2" customWidth="1"/>
    <col min="13680" max="13680" width="8.77734375" style="2" customWidth="1"/>
    <col min="13681" max="13681" width="11.44140625" style="2" customWidth="1"/>
    <col min="13682" max="13820" width="8.77734375" style="2" customWidth="1"/>
    <col min="13821" max="13935" width="1.6640625" style="2" customWidth="1"/>
    <col min="13936" max="13936" width="8.77734375" style="2" customWidth="1"/>
    <col min="13937" max="13937" width="11.44140625" style="2" customWidth="1"/>
    <col min="13938" max="14076" width="8.77734375" style="2" customWidth="1"/>
    <col min="14077" max="14191" width="1.6640625" style="2" customWidth="1"/>
    <col min="14192" max="14192" width="8.77734375" style="2" customWidth="1"/>
    <col min="14193" max="14193" width="11.44140625" style="2" customWidth="1"/>
    <col min="14194" max="14332" width="8.77734375" style="2" customWidth="1"/>
    <col min="14333" max="14447" width="1.6640625" style="2" customWidth="1"/>
    <col min="14448" max="14448" width="8.77734375" style="2" customWidth="1"/>
    <col min="14449" max="14449" width="11.44140625" style="2" customWidth="1"/>
    <col min="14450" max="14588" width="8.77734375" style="2" customWidth="1"/>
    <col min="14589" max="14703" width="1.6640625" style="2" customWidth="1"/>
    <col min="14704" max="14704" width="8.77734375" style="2" customWidth="1"/>
    <col min="14705" max="14705" width="11.44140625" style="2" customWidth="1"/>
    <col min="14706" max="14844" width="8.77734375" style="2" customWidth="1"/>
    <col min="14845" max="14959" width="1.6640625" style="2" customWidth="1"/>
    <col min="14960" max="14960" width="8.77734375" style="2" customWidth="1"/>
    <col min="14961" max="14961" width="11.44140625" style="2" customWidth="1"/>
    <col min="14962" max="15100" width="8.77734375" style="2" customWidth="1"/>
    <col min="15101" max="15215" width="1.6640625" style="2" customWidth="1"/>
    <col min="15216" max="15216" width="8.77734375" style="2" customWidth="1"/>
    <col min="15217" max="15217" width="11.44140625" style="2" customWidth="1"/>
    <col min="15218" max="15356" width="8.77734375" style="2" customWidth="1"/>
    <col min="15357" max="15471" width="1.6640625" style="2" customWidth="1"/>
    <col min="15472" max="15472" width="8.77734375" style="2" customWidth="1"/>
    <col min="15473" max="15473" width="11.44140625" style="2" customWidth="1"/>
    <col min="15474" max="15612" width="8.77734375" style="2" customWidth="1"/>
    <col min="15613" max="15727" width="1.6640625" style="2" customWidth="1"/>
    <col min="15728" max="15728" width="8.77734375" style="2" customWidth="1"/>
    <col min="15729" max="15729" width="11.44140625" style="2" customWidth="1"/>
    <col min="15730" max="15868" width="8.77734375" style="2" customWidth="1"/>
    <col min="15869" max="15983" width="1.6640625" style="2" customWidth="1"/>
    <col min="15984" max="15984" width="8.77734375" style="2" customWidth="1"/>
    <col min="15985" max="15985" width="11.44140625" style="2" customWidth="1"/>
    <col min="15986" max="16124" width="8.77734375" style="2" customWidth="1"/>
    <col min="16125" max="16239" width="1.6640625" style="2" customWidth="1"/>
    <col min="16240" max="16240" width="8.77734375" style="2" customWidth="1"/>
    <col min="16241" max="16241" width="11.44140625" style="2" customWidth="1"/>
    <col min="16242" max="16242" width="8.77734375" style="2" customWidth="1"/>
    <col min="16243" max="16384" width="8.88671875" style="2"/>
  </cols>
  <sheetData>
    <row r="1" spans="1:113" ht="19.2">
      <c r="A1" s="1" t="s">
        <v>230</v>
      </c>
      <c r="AW1" s="3"/>
      <c r="AX1" s="4"/>
      <c r="AY1" s="3"/>
    </row>
    <row r="3" spans="1:113" ht="18">
      <c r="B3" s="124" t="s">
        <v>0</v>
      </c>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row>
    <row r="4" spans="1:113">
      <c r="Z4" s="5"/>
      <c r="AD4" s="5"/>
      <c r="AE4" s="5"/>
      <c r="AF4" s="5"/>
      <c r="AG4" s="5"/>
      <c r="AH4" s="5"/>
      <c r="AI4" s="5"/>
      <c r="AO4" s="5"/>
    </row>
    <row r="5" spans="1:113" ht="13.8" thickBot="1">
      <c r="Z5" s="5"/>
      <c r="AD5" s="5"/>
      <c r="AE5" s="5"/>
      <c r="AF5" s="5"/>
      <c r="AG5" s="5"/>
      <c r="AH5" s="5"/>
      <c r="AI5" s="5"/>
      <c r="AO5" s="5"/>
      <c r="DI5" s="6"/>
    </row>
    <row r="6" spans="1:113" ht="24.75" customHeight="1" thickBot="1">
      <c r="B6" s="126" t="s">
        <v>231</v>
      </c>
      <c r="C6" s="127"/>
      <c r="D6" s="127"/>
      <c r="E6" s="127"/>
      <c r="F6" s="127"/>
      <c r="G6" s="127"/>
      <c r="H6" s="128" t="s">
        <v>241</v>
      </c>
      <c r="I6" s="129"/>
      <c r="J6" s="129"/>
      <c r="K6" s="129"/>
      <c r="L6" s="129"/>
      <c r="M6" s="129"/>
      <c r="N6" s="129"/>
      <c r="O6" s="129"/>
      <c r="P6" s="129"/>
      <c r="Q6" s="129"/>
      <c r="R6" s="129"/>
      <c r="S6" s="129"/>
      <c r="T6" s="129"/>
      <c r="U6" s="129"/>
      <c r="V6" s="129"/>
      <c r="W6" s="129"/>
      <c r="X6" s="129"/>
      <c r="Y6" s="129"/>
      <c r="Z6" s="129"/>
      <c r="AA6" s="129"/>
      <c r="AB6" s="129"/>
      <c r="AC6" s="129"/>
      <c r="AD6" s="129"/>
      <c r="AE6" s="129"/>
      <c r="AF6" s="129"/>
      <c r="AG6" s="129"/>
      <c r="AH6" s="129"/>
      <c r="AI6" s="129"/>
      <c r="AJ6" s="129"/>
      <c r="AK6" s="129"/>
      <c r="AL6" s="129"/>
      <c r="AM6" s="129"/>
      <c r="AN6" s="129"/>
      <c r="AO6" s="129"/>
      <c r="AP6" s="129"/>
      <c r="AQ6" s="129"/>
      <c r="AR6" s="129"/>
      <c r="AS6" s="129"/>
      <c r="AT6" s="129"/>
      <c r="AU6" s="129"/>
      <c r="AV6" s="129"/>
      <c r="AW6" s="129"/>
      <c r="AX6" s="130"/>
      <c r="DI6" s="6"/>
    </row>
    <row r="7" spans="1:113" ht="14.4">
      <c r="B7" s="7"/>
      <c r="C7" s="7"/>
      <c r="D7" s="7"/>
      <c r="E7" s="7"/>
      <c r="F7" s="7"/>
      <c r="G7" s="7"/>
      <c r="H7" s="8"/>
      <c r="I7" s="8"/>
      <c r="J7" s="8"/>
      <c r="K7" s="8"/>
      <c r="L7" s="9"/>
      <c r="M7" s="9"/>
      <c r="N7" s="9"/>
      <c r="O7" s="9"/>
      <c r="P7" s="8"/>
      <c r="Q7" s="8"/>
      <c r="R7" s="8"/>
      <c r="S7" s="8"/>
      <c r="T7" s="8"/>
      <c r="U7" s="8"/>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DI7" s="6"/>
    </row>
    <row r="8" spans="1:113" ht="15" thickBot="1">
      <c r="A8" s="11"/>
      <c r="B8" s="10" t="s">
        <v>232</v>
      </c>
      <c r="C8" s="8"/>
      <c r="D8" s="8"/>
      <c r="E8" s="8"/>
      <c r="F8" s="8"/>
      <c r="G8" s="8"/>
      <c r="H8" s="8"/>
      <c r="I8" s="8"/>
      <c r="J8" s="8"/>
      <c r="K8" s="8"/>
      <c r="L8" s="9"/>
      <c r="M8" s="9"/>
      <c r="N8" s="9"/>
      <c r="O8" s="9"/>
      <c r="P8" s="8"/>
      <c r="Q8" s="8"/>
      <c r="R8" s="8"/>
      <c r="S8" s="8"/>
      <c r="T8" s="8"/>
      <c r="U8" s="8"/>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DI8" s="6"/>
    </row>
    <row r="9" spans="1:113" ht="14.4">
      <c r="A9" s="8"/>
      <c r="B9" s="12"/>
      <c r="C9" s="7"/>
      <c r="D9" s="7"/>
      <c r="E9" s="7"/>
      <c r="F9" s="7"/>
      <c r="G9" s="7"/>
      <c r="H9" s="7"/>
      <c r="I9" s="7"/>
      <c r="J9" s="7"/>
      <c r="K9" s="7"/>
      <c r="L9" s="13"/>
      <c r="M9" s="13"/>
      <c r="N9" s="13"/>
      <c r="O9" s="13"/>
      <c r="P9" s="7"/>
      <c r="Q9" s="7"/>
      <c r="R9" s="7"/>
      <c r="S9" s="7"/>
      <c r="T9" s="7"/>
      <c r="U9" s="7"/>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5"/>
    </row>
    <row r="10" spans="1:113" ht="12" customHeight="1">
      <c r="A10" s="8"/>
      <c r="B10" s="134" t="s">
        <v>241</v>
      </c>
      <c r="C10" s="135"/>
      <c r="D10" s="135"/>
      <c r="E10" s="135"/>
      <c r="F10" s="135"/>
      <c r="G10" s="135"/>
      <c r="H10" s="135"/>
      <c r="I10" s="135"/>
      <c r="J10" s="135"/>
      <c r="K10" s="135"/>
      <c r="L10" s="135"/>
      <c r="M10" s="135"/>
      <c r="N10" s="135"/>
      <c r="O10" s="135"/>
      <c r="P10" s="135"/>
      <c r="Q10" s="135"/>
      <c r="R10" s="135"/>
      <c r="S10" s="135"/>
      <c r="T10" s="135"/>
      <c r="U10" s="135"/>
      <c r="V10" s="135"/>
      <c r="W10" s="135"/>
      <c r="X10" s="135"/>
      <c r="Y10" s="135"/>
      <c r="Z10" s="135"/>
      <c r="AA10" s="135"/>
      <c r="AB10" s="135"/>
      <c r="AC10" s="135"/>
      <c r="AD10" s="135"/>
      <c r="AE10" s="135"/>
      <c r="AF10" s="135"/>
      <c r="AG10" s="135"/>
      <c r="AH10" s="135"/>
      <c r="AI10" s="135"/>
      <c r="AJ10" s="135"/>
      <c r="AK10" s="135"/>
      <c r="AL10" s="135"/>
      <c r="AM10" s="135"/>
      <c r="AN10" s="135"/>
      <c r="AO10" s="135"/>
      <c r="AP10" s="135"/>
      <c r="AQ10" s="135"/>
      <c r="AR10" s="135"/>
      <c r="AS10" s="135"/>
      <c r="AT10" s="135"/>
      <c r="AU10" s="135"/>
      <c r="AV10" s="135"/>
      <c r="AW10" s="135"/>
      <c r="AX10" s="136"/>
    </row>
    <row r="11" spans="1:113" ht="12" customHeight="1">
      <c r="A11" s="8"/>
      <c r="B11" s="134"/>
      <c r="C11" s="135"/>
      <c r="D11" s="135"/>
      <c r="E11" s="135"/>
      <c r="F11" s="135"/>
      <c r="G11" s="135"/>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c r="AE11" s="135"/>
      <c r="AF11" s="135"/>
      <c r="AG11" s="135"/>
      <c r="AH11" s="135"/>
      <c r="AI11" s="135"/>
      <c r="AJ11" s="135"/>
      <c r="AK11" s="135"/>
      <c r="AL11" s="135"/>
      <c r="AM11" s="135"/>
      <c r="AN11" s="135"/>
      <c r="AO11" s="135"/>
      <c r="AP11" s="135"/>
      <c r="AQ11" s="135"/>
      <c r="AR11" s="135"/>
      <c r="AS11" s="135"/>
      <c r="AT11" s="135"/>
      <c r="AU11" s="135"/>
      <c r="AV11" s="135"/>
      <c r="AW11" s="135"/>
      <c r="AX11" s="136"/>
      <c r="BC11" s="16"/>
    </row>
    <row r="12" spans="1:113" ht="12" customHeight="1">
      <c r="A12" s="8"/>
      <c r="B12" s="134"/>
      <c r="C12" s="135"/>
      <c r="D12" s="135"/>
      <c r="E12" s="135"/>
      <c r="F12" s="135"/>
      <c r="G12" s="135"/>
      <c r="H12" s="135"/>
      <c r="I12" s="135"/>
      <c r="J12" s="135"/>
      <c r="K12" s="135"/>
      <c r="L12" s="135"/>
      <c r="M12" s="135"/>
      <c r="N12" s="135"/>
      <c r="O12" s="135"/>
      <c r="P12" s="135"/>
      <c r="Q12" s="135"/>
      <c r="R12" s="135"/>
      <c r="S12" s="135"/>
      <c r="T12" s="135"/>
      <c r="U12" s="135"/>
      <c r="V12" s="135"/>
      <c r="W12" s="135"/>
      <c r="X12" s="135"/>
      <c r="Y12" s="135"/>
      <c r="Z12" s="135"/>
      <c r="AA12" s="135"/>
      <c r="AB12" s="135"/>
      <c r="AC12" s="135"/>
      <c r="AD12" s="135"/>
      <c r="AE12" s="135"/>
      <c r="AF12" s="135"/>
      <c r="AG12" s="135"/>
      <c r="AH12" s="135"/>
      <c r="AI12" s="135"/>
      <c r="AJ12" s="135"/>
      <c r="AK12" s="135"/>
      <c r="AL12" s="135"/>
      <c r="AM12" s="135"/>
      <c r="AN12" s="135"/>
      <c r="AO12" s="135"/>
      <c r="AP12" s="135"/>
      <c r="AQ12" s="135"/>
      <c r="AR12" s="135"/>
      <c r="AS12" s="135"/>
      <c r="AT12" s="135"/>
      <c r="AU12" s="135"/>
      <c r="AV12" s="135"/>
      <c r="AW12" s="135"/>
      <c r="AX12" s="136"/>
    </row>
    <row r="13" spans="1:113" ht="12" customHeight="1">
      <c r="A13" s="8"/>
      <c r="B13" s="134"/>
      <c r="C13" s="135"/>
      <c r="D13" s="135"/>
      <c r="E13" s="135"/>
      <c r="F13" s="135"/>
      <c r="G13" s="135"/>
      <c r="H13" s="135"/>
      <c r="I13" s="135"/>
      <c r="J13" s="135"/>
      <c r="K13" s="135"/>
      <c r="L13" s="135"/>
      <c r="M13" s="135"/>
      <c r="N13" s="135"/>
      <c r="O13" s="135"/>
      <c r="P13" s="135"/>
      <c r="Q13" s="135"/>
      <c r="R13" s="135"/>
      <c r="S13" s="135"/>
      <c r="T13" s="135"/>
      <c r="U13" s="135"/>
      <c r="V13" s="135"/>
      <c r="W13" s="135"/>
      <c r="X13" s="135"/>
      <c r="Y13" s="135"/>
      <c r="Z13" s="135"/>
      <c r="AA13" s="135"/>
      <c r="AB13" s="135"/>
      <c r="AC13" s="135"/>
      <c r="AD13" s="135"/>
      <c r="AE13" s="135"/>
      <c r="AF13" s="135"/>
      <c r="AG13" s="135"/>
      <c r="AH13" s="135"/>
      <c r="AI13" s="135"/>
      <c r="AJ13" s="135"/>
      <c r="AK13" s="135"/>
      <c r="AL13" s="135"/>
      <c r="AM13" s="135"/>
      <c r="AN13" s="135"/>
      <c r="AO13" s="135"/>
      <c r="AP13" s="135"/>
      <c r="AQ13" s="135"/>
      <c r="AR13" s="135"/>
      <c r="AS13" s="135"/>
      <c r="AT13" s="135"/>
      <c r="AU13" s="135"/>
      <c r="AV13" s="135"/>
      <c r="AW13" s="135"/>
      <c r="AX13" s="136"/>
    </row>
    <row r="14" spans="1:113" ht="12" customHeight="1">
      <c r="A14" s="8"/>
      <c r="B14" s="134"/>
      <c r="C14" s="135"/>
      <c r="D14" s="135"/>
      <c r="E14" s="135"/>
      <c r="F14" s="135"/>
      <c r="G14" s="135"/>
      <c r="H14" s="135"/>
      <c r="I14" s="135"/>
      <c r="J14" s="135"/>
      <c r="K14" s="135"/>
      <c r="L14" s="135"/>
      <c r="M14" s="135"/>
      <c r="N14" s="135"/>
      <c r="O14" s="135"/>
      <c r="P14" s="135"/>
      <c r="Q14" s="135"/>
      <c r="R14" s="135"/>
      <c r="S14" s="135"/>
      <c r="T14" s="135"/>
      <c r="U14" s="135"/>
      <c r="V14" s="135"/>
      <c r="W14" s="135"/>
      <c r="X14" s="135"/>
      <c r="Y14" s="135"/>
      <c r="Z14" s="135"/>
      <c r="AA14" s="135"/>
      <c r="AB14" s="135"/>
      <c r="AC14" s="135"/>
      <c r="AD14" s="135"/>
      <c r="AE14" s="135"/>
      <c r="AF14" s="135"/>
      <c r="AG14" s="135"/>
      <c r="AH14" s="135"/>
      <c r="AI14" s="135"/>
      <c r="AJ14" s="135"/>
      <c r="AK14" s="135"/>
      <c r="AL14" s="135"/>
      <c r="AM14" s="135"/>
      <c r="AN14" s="135"/>
      <c r="AO14" s="135"/>
      <c r="AP14" s="135"/>
      <c r="AQ14" s="135"/>
      <c r="AR14" s="135"/>
      <c r="AS14" s="135"/>
      <c r="AT14" s="135"/>
      <c r="AU14" s="135"/>
      <c r="AV14" s="135"/>
      <c r="AW14" s="135"/>
      <c r="AX14" s="136"/>
    </row>
    <row r="15" spans="1:113" ht="15" thickBot="1">
      <c r="A15" s="17"/>
      <c r="B15" s="18"/>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20"/>
    </row>
    <row r="16" spans="1:113">
      <c r="B16" s="21"/>
    </row>
    <row r="17" spans="1:251" ht="15" thickBot="1">
      <c r="A17" s="11"/>
      <c r="B17" s="10" t="s">
        <v>233</v>
      </c>
      <c r="C17" s="8"/>
      <c r="D17" s="8"/>
      <c r="E17" s="8"/>
      <c r="F17" s="8"/>
      <c r="G17" s="8"/>
      <c r="H17" s="8"/>
      <c r="I17" s="8"/>
      <c r="J17" s="8"/>
      <c r="K17" s="8"/>
      <c r="L17" s="9"/>
      <c r="M17" s="9"/>
      <c r="N17" s="9"/>
      <c r="O17" s="9"/>
      <c r="P17" s="8"/>
      <c r="Q17" s="8"/>
      <c r="R17" s="8"/>
      <c r="S17" s="8"/>
      <c r="T17" s="8"/>
      <c r="U17" s="8"/>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DI17" s="6"/>
    </row>
    <row r="18" spans="1:251" ht="14.4">
      <c r="A18" s="8"/>
      <c r="B18" s="12"/>
      <c r="C18" s="7"/>
      <c r="D18" s="7"/>
      <c r="E18" s="7"/>
      <c r="F18" s="7"/>
      <c r="G18" s="7"/>
      <c r="H18" s="7"/>
      <c r="I18" s="7"/>
      <c r="J18" s="7"/>
      <c r="K18" s="7"/>
      <c r="L18" s="13"/>
      <c r="M18" s="13"/>
      <c r="N18" s="13"/>
      <c r="O18" s="13"/>
      <c r="P18" s="7"/>
      <c r="Q18" s="7"/>
      <c r="R18" s="7"/>
      <c r="S18" s="7"/>
      <c r="T18" s="7"/>
      <c r="U18" s="7"/>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5"/>
    </row>
    <row r="19" spans="1:251" ht="12" customHeight="1">
      <c r="A19" s="8"/>
      <c r="B19" s="134" t="s">
        <v>242</v>
      </c>
      <c r="C19" s="135"/>
      <c r="D19" s="135"/>
      <c r="E19" s="135"/>
      <c r="F19" s="135"/>
      <c r="G19" s="135"/>
      <c r="H19" s="135"/>
      <c r="I19" s="135"/>
      <c r="J19" s="135"/>
      <c r="K19" s="135"/>
      <c r="L19" s="135"/>
      <c r="M19" s="135"/>
      <c r="N19" s="135"/>
      <c r="O19" s="135"/>
      <c r="P19" s="135"/>
      <c r="Q19" s="135"/>
      <c r="R19" s="135"/>
      <c r="S19" s="135"/>
      <c r="T19" s="135"/>
      <c r="U19" s="135"/>
      <c r="V19" s="135"/>
      <c r="W19" s="135"/>
      <c r="X19" s="135"/>
      <c r="Y19" s="135"/>
      <c r="Z19" s="135"/>
      <c r="AA19" s="135"/>
      <c r="AB19" s="135"/>
      <c r="AC19" s="135"/>
      <c r="AD19" s="135"/>
      <c r="AE19" s="135"/>
      <c r="AF19" s="135"/>
      <c r="AG19" s="135"/>
      <c r="AH19" s="135"/>
      <c r="AI19" s="135"/>
      <c r="AJ19" s="135"/>
      <c r="AK19" s="135"/>
      <c r="AL19" s="135"/>
      <c r="AM19" s="135"/>
      <c r="AN19" s="135"/>
      <c r="AO19" s="135"/>
      <c r="AP19" s="135"/>
      <c r="AQ19" s="135"/>
      <c r="AR19" s="135"/>
      <c r="AS19" s="135"/>
      <c r="AT19" s="135"/>
      <c r="AU19" s="135"/>
      <c r="AV19" s="135"/>
      <c r="AW19" s="135"/>
      <c r="AX19" s="136"/>
    </row>
    <row r="20" spans="1:251" ht="12" customHeight="1">
      <c r="A20" s="8"/>
      <c r="B20" s="134"/>
      <c r="C20" s="135"/>
      <c r="D20" s="135"/>
      <c r="E20" s="135"/>
      <c r="F20" s="135"/>
      <c r="G20" s="135"/>
      <c r="H20" s="135"/>
      <c r="I20" s="135"/>
      <c r="J20" s="135"/>
      <c r="K20" s="135"/>
      <c r="L20" s="135"/>
      <c r="M20" s="135"/>
      <c r="N20" s="135"/>
      <c r="O20" s="135"/>
      <c r="P20" s="135"/>
      <c r="Q20" s="135"/>
      <c r="R20" s="135"/>
      <c r="S20" s="135"/>
      <c r="T20" s="135"/>
      <c r="U20" s="135"/>
      <c r="V20" s="135"/>
      <c r="W20" s="135"/>
      <c r="X20" s="135"/>
      <c r="Y20" s="135"/>
      <c r="Z20" s="135"/>
      <c r="AA20" s="135"/>
      <c r="AB20" s="135"/>
      <c r="AC20" s="135"/>
      <c r="AD20" s="135"/>
      <c r="AE20" s="135"/>
      <c r="AF20" s="135"/>
      <c r="AG20" s="135"/>
      <c r="AH20" s="135"/>
      <c r="AI20" s="135"/>
      <c r="AJ20" s="135"/>
      <c r="AK20" s="135"/>
      <c r="AL20" s="135"/>
      <c r="AM20" s="135"/>
      <c r="AN20" s="135"/>
      <c r="AO20" s="135"/>
      <c r="AP20" s="135"/>
      <c r="AQ20" s="135"/>
      <c r="AR20" s="135"/>
      <c r="AS20" s="135"/>
      <c r="AT20" s="135"/>
      <c r="AU20" s="135"/>
      <c r="AV20" s="135"/>
      <c r="AW20" s="135"/>
      <c r="AX20" s="136"/>
      <c r="BC20" s="16"/>
    </row>
    <row r="21" spans="1:251" ht="12" customHeight="1">
      <c r="A21" s="8"/>
      <c r="B21" s="134"/>
      <c r="C21" s="135"/>
      <c r="D21" s="135"/>
      <c r="E21" s="135"/>
      <c r="F21" s="135"/>
      <c r="G21" s="135"/>
      <c r="H21" s="135"/>
      <c r="I21" s="135"/>
      <c r="J21" s="135"/>
      <c r="K21" s="135"/>
      <c r="L21" s="135"/>
      <c r="M21" s="135"/>
      <c r="N21" s="135"/>
      <c r="O21" s="135"/>
      <c r="P21" s="135"/>
      <c r="Q21" s="135"/>
      <c r="R21" s="135"/>
      <c r="S21" s="135"/>
      <c r="T21" s="135"/>
      <c r="U21" s="135"/>
      <c r="V21" s="135"/>
      <c r="W21" s="135"/>
      <c r="X21" s="135"/>
      <c r="Y21" s="135"/>
      <c r="Z21" s="135"/>
      <c r="AA21" s="135"/>
      <c r="AB21" s="135"/>
      <c r="AC21" s="135"/>
      <c r="AD21" s="135"/>
      <c r="AE21" s="135"/>
      <c r="AF21" s="135"/>
      <c r="AG21" s="135"/>
      <c r="AH21" s="135"/>
      <c r="AI21" s="135"/>
      <c r="AJ21" s="135"/>
      <c r="AK21" s="135"/>
      <c r="AL21" s="135"/>
      <c r="AM21" s="135"/>
      <c r="AN21" s="135"/>
      <c r="AO21" s="135"/>
      <c r="AP21" s="135"/>
      <c r="AQ21" s="135"/>
      <c r="AR21" s="135"/>
      <c r="AS21" s="135"/>
      <c r="AT21" s="135"/>
      <c r="AU21" s="135"/>
      <c r="AV21" s="135"/>
      <c r="AW21" s="135"/>
      <c r="AX21" s="136"/>
    </row>
    <row r="22" spans="1:251" ht="12" customHeight="1">
      <c r="A22" s="8"/>
      <c r="B22" s="134"/>
      <c r="C22" s="135"/>
      <c r="D22" s="135"/>
      <c r="E22" s="135"/>
      <c r="F22" s="135"/>
      <c r="G22" s="135"/>
      <c r="H22" s="135"/>
      <c r="I22" s="135"/>
      <c r="J22" s="135"/>
      <c r="K22" s="135"/>
      <c r="L22" s="135"/>
      <c r="M22" s="135"/>
      <c r="N22" s="135"/>
      <c r="O22" s="135"/>
      <c r="P22" s="135"/>
      <c r="Q22" s="135"/>
      <c r="R22" s="135"/>
      <c r="S22" s="135"/>
      <c r="T22" s="135"/>
      <c r="U22" s="135"/>
      <c r="V22" s="135"/>
      <c r="W22" s="135"/>
      <c r="X22" s="135"/>
      <c r="Y22" s="135"/>
      <c r="Z22" s="135"/>
      <c r="AA22" s="135"/>
      <c r="AB22" s="135"/>
      <c r="AC22" s="135"/>
      <c r="AD22" s="135"/>
      <c r="AE22" s="135"/>
      <c r="AF22" s="135"/>
      <c r="AG22" s="135"/>
      <c r="AH22" s="135"/>
      <c r="AI22" s="135"/>
      <c r="AJ22" s="135"/>
      <c r="AK22" s="135"/>
      <c r="AL22" s="135"/>
      <c r="AM22" s="135"/>
      <c r="AN22" s="135"/>
      <c r="AO22" s="135"/>
      <c r="AP22" s="135"/>
      <c r="AQ22" s="135"/>
      <c r="AR22" s="135"/>
      <c r="AS22" s="135"/>
      <c r="AT22" s="135"/>
      <c r="AU22" s="135"/>
      <c r="AV22" s="135"/>
      <c r="AW22" s="135"/>
      <c r="AX22" s="136"/>
    </row>
    <row r="23" spans="1:251" ht="12" customHeight="1">
      <c r="A23" s="8"/>
      <c r="B23" s="134"/>
      <c r="C23" s="135"/>
      <c r="D23" s="135"/>
      <c r="E23" s="135"/>
      <c r="F23" s="135"/>
      <c r="G23" s="135"/>
      <c r="H23" s="135"/>
      <c r="I23" s="135"/>
      <c r="J23" s="135"/>
      <c r="K23" s="135"/>
      <c r="L23" s="135"/>
      <c r="M23" s="135"/>
      <c r="N23" s="135"/>
      <c r="O23" s="135"/>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5"/>
      <c r="AN23" s="135"/>
      <c r="AO23" s="135"/>
      <c r="AP23" s="135"/>
      <c r="AQ23" s="135"/>
      <c r="AR23" s="135"/>
      <c r="AS23" s="135"/>
      <c r="AT23" s="135"/>
      <c r="AU23" s="135"/>
      <c r="AV23" s="135"/>
      <c r="AW23" s="135"/>
      <c r="AX23" s="136"/>
    </row>
    <row r="24" spans="1:251" ht="15" thickBot="1">
      <c r="A24" s="17"/>
      <c r="B24" s="18"/>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20"/>
    </row>
    <row r="25" spans="1:251">
      <c r="B25" s="21"/>
    </row>
    <row r="26" spans="1:251" ht="14.4">
      <c r="B26" s="10" t="s">
        <v>234</v>
      </c>
      <c r="C26" s="8"/>
      <c r="D26" s="8"/>
      <c r="E26" s="8"/>
      <c r="F26" s="8"/>
      <c r="G26" s="8"/>
      <c r="H26" s="8"/>
      <c r="I26" s="8"/>
      <c r="J26" s="8"/>
      <c r="K26" s="8"/>
      <c r="L26" s="9"/>
      <c r="M26" s="9"/>
      <c r="N26" s="9"/>
      <c r="O26" s="9"/>
      <c r="P26" s="8"/>
      <c r="Q26" s="8"/>
      <c r="R26" s="8"/>
      <c r="S26" s="8"/>
      <c r="T26" s="8"/>
      <c r="U26" s="8"/>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row>
    <row r="27" spans="1:251" ht="15" thickBot="1">
      <c r="B27" s="8"/>
      <c r="C27" s="8"/>
      <c r="D27" s="8"/>
      <c r="E27" s="8"/>
      <c r="F27" s="8"/>
      <c r="G27" s="8"/>
      <c r="H27" s="8"/>
      <c r="I27" s="8"/>
      <c r="J27" s="8"/>
      <c r="K27" s="8"/>
      <c r="L27" s="9"/>
      <c r="M27" s="9"/>
      <c r="N27" s="9"/>
      <c r="O27" s="9"/>
      <c r="P27" s="8"/>
      <c r="Q27" s="8"/>
      <c r="R27" s="8"/>
      <c r="S27" s="8"/>
      <c r="T27" s="8"/>
      <c r="U27" s="8"/>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22" t="s">
        <v>235</v>
      </c>
    </row>
    <row r="28" spans="1:251" s="16" customFormat="1" ht="13.5" customHeight="1">
      <c r="A28" s="8"/>
      <c r="B28" s="96" t="s">
        <v>236</v>
      </c>
      <c r="C28" s="97"/>
      <c r="D28" s="97"/>
      <c r="E28" s="97"/>
      <c r="F28" s="97"/>
      <c r="G28" s="97"/>
      <c r="H28" s="97"/>
      <c r="I28" s="97"/>
      <c r="J28" s="97"/>
      <c r="K28" s="97"/>
      <c r="L28" s="97"/>
      <c r="M28" s="97"/>
      <c r="N28" s="97"/>
      <c r="O28" s="97"/>
      <c r="P28" s="97"/>
      <c r="Q28" s="97"/>
      <c r="R28" s="97"/>
      <c r="S28" s="97"/>
      <c r="T28" s="97"/>
      <c r="U28" s="97"/>
      <c r="V28" s="97"/>
      <c r="W28" s="97"/>
      <c r="X28" s="97"/>
      <c r="Y28" s="97"/>
      <c r="Z28" s="98"/>
      <c r="AA28" s="102" t="s">
        <v>237</v>
      </c>
      <c r="AB28" s="97"/>
      <c r="AC28" s="97"/>
      <c r="AD28" s="97"/>
      <c r="AE28" s="97"/>
      <c r="AF28" s="97"/>
      <c r="AG28" s="97"/>
      <c r="AH28" s="97"/>
      <c r="AI28" s="98"/>
      <c r="AJ28" s="102" t="s">
        <v>238</v>
      </c>
      <c r="AK28" s="97"/>
      <c r="AL28" s="97"/>
      <c r="AM28" s="97"/>
      <c r="AN28" s="97"/>
      <c r="AO28" s="97"/>
      <c r="AP28" s="97"/>
      <c r="AQ28" s="97"/>
      <c r="AR28" s="98"/>
      <c r="AS28" s="102" t="s">
        <v>239</v>
      </c>
      <c r="AT28" s="97"/>
      <c r="AU28" s="97"/>
      <c r="AV28" s="97"/>
      <c r="AW28" s="97"/>
      <c r="AX28" s="104"/>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row>
    <row r="29" spans="1:251" s="16" customFormat="1">
      <c r="A29" s="8"/>
      <c r="B29" s="99"/>
      <c r="C29" s="100"/>
      <c r="D29" s="100"/>
      <c r="E29" s="100"/>
      <c r="F29" s="100"/>
      <c r="G29" s="100"/>
      <c r="H29" s="100"/>
      <c r="I29" s="100"/>
      <c r="J29" s="100"/>
      <c r="K29" s="100"/>
      <c r="L29" s="100"/>
      <c r="M29" s="100"/>
      <c r="N29" s="100"/>
      <c r="O29" s="100"/>
      <c r="P29" s="100"/>
      <c r="Q29" s="100"/>
      <c r="R29" s="100"/>
      <c r="S29" s="100"/>
      <c r="T29" s="100"/>
      <c r="U29" s="100"/>
      <c r="V29" s="100"/>
      <c r="W29" s="100"/>
      <c r="X29" s="100"/>
      <c r="Y29" s="100"/>
      <c r="Z29" s="101"/>
      <c r="AA29" s="103"/>
      <c r="AB29" s="100"/>
      <c r="AC29" s="100"/>
      <c r="AD29" s="100"/>
      <c r="AE29" s="100"/>
      <c r="AF29" s="100"/>
      <c r="AG29" s="100"/>
      <c r="AH29" s="100"/>
      <c r="AI29" s="101"/>
      <c r="AJ29" s="103"/>
      <c r="AK29" s="100"/>
      <c r="AL29" s="100"/>
      <c r="AM29" s="100"/>
      <c r="AN29" s="100"/>
      <c r="AO29" s="100"/>
      <c r="AP29" s="100"/>
      <c r="AQ29" s="100"/>
      <c r="AR29" s="101"/>
      <c r="AS29" s="103"/>
      <c r="AT29" s="100"/>
      <c r="AU29" s="100"/>
      <c r="AV29" s="100"/>
      <c r="AW29" s="100"/>
      <c r="AX29" s="105"/>
      <c r="AY29" s="2"/>
      <c r="AZ29" s="2"/>
      <c r="BA29" s="2"/>
      <c r="BB29" s="23"/>
      <c r="BC29" s="24"/>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row>
    <row r="30" spans="1:251" s="16" customFormat="1" ht="18.75" customHeight="1">
      <c r="A30" s="8"/>
      <c r="B30" s="25"/>
      <c r="C30" s="106" t="s">
        <v>243</v>
      </c>
      <c r="D30" s="107"/>
      <c r="E30" s="107"/>
      <c r="F30" s="107"/>
      <c r="G30" s="107"/>
      <c r="H30" s="107"/>
      <c r="I30" s="107"/>
      <c r="J30" s="107"/>
      <c r="K30" s="107"/>
      <c r="L30" s="107"/>
      <c r="M30" s="107"/>
      <c r="N30" s="107"/>
      <c r="O30" s="107"/>
      <c r="P30" s="107"/>
      <c r="Q30" s="107"/>
      <c r="R30" s="107"/>
      <c r="S30" s="107"/>
      <c r="T30" s="107"/>
      <c r="U30" s="107"/>
      <c r="V30" s="107"/>
      <c r="W30" s="107"/>
      <c r="X30" s="107"/>
      <c r="Y30" s="107"/>
      <c r="Z30" s="108"/>
      <c r="AA30" s="109">
        <v>3175712</v>
      </c>
      <c r="AB30" s="110"/>
      <c r="AC30" s="110"/>
      <c r="AD30" s="110"/>
      <c r="AE30" s="110"/>
      <c r="AF30" s="110"/>
      <c r="AG30" s="110"/>
      <c r="AH30" s="110"/>
      <c r="AI30" s="111"/>
      <c r="AJ30" s="109">
        <v>3175712</v>
      </c>
      <c r="AK30" s="110"/>
      <c r="AL30" s="110"/>
      <c r="AM30" s="110"/>
      <c r="AN30" s="110"/>
      <c r="AO30" s="110"/>
      <c r="AP30" s="110"/>
      <c r="AQ30" s="110"/>
      <c r="AR30" s="111"/>
      <c r="AS30" s="112"/>
      <c r="AT30" s="113"/>
      <c r="AU30" s="113"/>
      <c r="AV30" s="113"/>
      <c r="AW30" s="113"/>
      <c r="AX30" s="114"/>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row>
    <row r="31" spans="1:251" s="16" customFormat="1" ht="18.75" customHeight="1" thickBot="1">
      <c r="A31" s="17"/>
      <c r="B31" s="115" t="s">
        <v>240</v>
      </c>
      <c r="C31" s="116"/>
      <c r="D31" s="116"/>
      <c r="E31" s="116"/>
      <c r="F31" s="116"/>
      <c r="G31" s="116"/>
      <c r="H31" s="116"/>
      <c r="I31" s="116"/>
      <c r="J31" s="116"/>
      <c r="K31" s="116"/>
      <c r="L31" s="116"/>
      <c r="M31" s="116"/>
      <c r="N31" s="116"/>
      <c r="O31" s="116"/>
      <c r="P31" s="116"/>
      <c r="Q31" s="116"/>
      <c r="R31" s="116"/>
      <c r="S31" s="116"/>
      <c r="T31" s="116"/>
      <c r="U31" s="116"/>
      <c r="V31" s="116"/>
      <c r="W31" s="116"/>
      <c r="X31" s="116"/>
      <c r="Y31" s="116"/>
      <c r="Z31" s="117"/>
      <c r="AA31" s="118">
        <f>SUM($AA$30:$AA$30)</f>
        <v>3175712</v>
      </c>
      <c r="AB31" s="119"/>
      <c r="AC31" s="119"/>
      <c r="AD31" s="119"/>
      <c r="AE31" s="119"/>
      <c r="AF31" s="119"/>
      <c r="AG31" s="119"/>
      <c r="AH31" s="119"/>
      <c r="AI31" s="120"/>
      <c r="AJ31" s="118">
        <f>SUM($AJ$30:$AJ$30)</f>
        <v>3175712</v>
      </c>
      <c r="AK31" s="119"/>
      <c r="AL31" s="119"/>
      <c r="AM31" s="119"/>
      <c r="AN31" s="119"/>
      <c r="AO31" s="119"/>
      <c r="AP31" s="119"/>
      <c r="AQ31" s="119"/>
      <c r="AR31" s="120"/>
      <c r="AS31" s="121"/>
      <c r="AT31" s="122"/>
      <c r="AU31" s="122"/>
      <c r="AV31" s="122"/>
      <c r="AW31" s="122"/>
      <c r="AX31" s="123"/>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row>
    <row r="33" spans="1:113" ht="19.2">
      <c r="A33" s="1" t="s">
        <v>230</v>
      </c>
      <c r="AW33" s="3"/>
      <c r="AX33" s="4"/>
      <c r="AY33" s="3"/>
    </row>
    <row r="35" spans="1:113" ht="18">
      <c r="B35" s="124" t="s">
        <v>0</v>
      </c>
      <c r="C35" s="125"/>
      <c r="D35" s="125"/>
      <c r="E35" s="125"/>
      <c r="F35" s="125"/>
      <c r="G35" s="125"/>
      <c r="H35" s="125"/>
      <c r="I35" s="125"/>
      <c r="J35" s="125"/>
      <c r="K35" s="125"/>
      <c r="L35" s="125"/>
      <c r="M35" s="125"/>
      <c r="N35" s="125"/>
      <c r="O35" s="125"/>
      <c r="P35" s="125"/>
      <c r="Q35" s="125"/>
      <c r="R35" s="125"/>
      <c r="S35" s="125"/>
      <c r="T35" s="125"/>
      <c r="U35" s="125"/>
      <c r="V35" s="125"/>
      <c r="W35" s="125"/>
      <c r="X35" s="125"/>
      <c r="Y35" s="125"/>
      <c r="Z35" s="125"/>
      <c r="AA35" s="125"/>
      <c r="AB35" s="125"/>
      <c r="AC35" s="125"/>
      <c r="AD35" s="125"/>
      <c r="AE35" s="125"/>
      <c r="AF35" s="125"/>
      <c r="AG35" s="125"/>
      <c r="AH35" s="125"/>
      <c r="AI35" s="125"/>
      <c r="AJ35" s="125"/>
      <c r="AK35" s="125"/>
      <c r="AL35" s="125"/>
      <c r="AM35" s="125"/>
      <c r="AN35" s="125"/>
      <c r="AO35" s="125"/>
      <c r="AP35" s="125"/>
      <c r="AQ35" s="125"/>
      <c r="AR35" s="125"/>
      <c r="AS35" s="125"/>
      <c r="AT35" s="125"/>
      <c r="AU35" s="125"/>
      <c r="AV35" s="125"/>
      <c r="AW35" s="125"/>
      <c r="AX35" s="125"/>
    </row>
    <row r="36" spans="1:113">
      <c r="Z36" s="5"/>
      <c r="AD36" s="5"/>
      <c r="AE36" s="5"/>
      <c r="AF36" s="5"/>
      <c r="AG36" s="5"/>
      <c r="AH36" s="5"/>
      <c r="AI36" s="5"/>
      <c r="AO36" s="5"/>
    </row>
    <row r="37" spans="1:113" ht="13.8" thickBot="1">
      <c r="Z37" s="5"/>
      <c r="AD37" s="5"/>
      <c r="AE37" s="5"/>
      <c r="AF37" s="5"/>
      <c r="AG37" s="5"/>
      <c r="AH37" s="5"/>
      <c r="AI37" s="5"/>
      <c r="AO37" s="5"/>
      <c r="DI37" s="6"/>
    </row>
    <row r="38" spans="1:113" ht="24.75" customHeight="1" thickBot="1">
      <c r="B38" s="126" t="s">
        <v>231</v>
      </c>
      <c r="C38" s="127"/>
      <c r="D38" s="127"/>
      <c r="E38" s="127"/>
      <c r="F38" s="127"/>
      <c r="G38" s="127"/>
      <c r="H38" s="128" t="s">
        <v>244</v>
      </c>
      <c r="I38" s="129"/>
      <c r="J38" s="129"/>
      <c r="K38" s="129"/>
      <c r="L38" s="129"/>
      <c r="M38" s="129"/>
      <c r="N38" s="129"/>
      <c r="O38" s="129"/>
      <c r="P38" s="129"/>
      <c r="Q38" s="129"/>
      <c r="R38" s="129"/>
      <c r="S38" s="129"/>
      <c r="T38" s="129"/>
      <c r="U38" s="129"/>
      <c r="V38" s="129"/>
      <c r="W38" s="129"/>
      <c r="X38" s="129"/>
      <c r="Y38" s="129"/>
      <c r="Z38" s="129"/>
      <c r="AA38" s="129"/>
      <c r="AB38" s="129"/>
      <c r="AC38" s="129"/>
      <c r="AD38" s="129"/>
      <c r="AE38" s="129"/>
      <c r="AF38" s="129"/>
      <c r="AG38" s="129"/>
      <c r="AH38" s="129"/>
      <c r="AI38" s="129"/>
      <c r="AJ38" s="129"/>
      <c r="AK38" s="129"/>
      <c r="AL38" s="129"/>
      <c r="AM38" s="129"/>
      <c r="AN38" s="129"/>
      <c r="AO38" s="129"/>
      <c r="AP38" s="129"/>
      <c r="AQ38" s="129"/>
      <c r="AR38" s="129"/>
      <c r="AS38" s="129"/>
      <c r="AT38" s="129"/>
      <c r="AU38" s="129"/>
      <c r="AV38" s="129"/>
      <c r="AW38" s="129"/>
      <c r="AX38" s="130"/>
      <c r="DI38" s="6"/>
    </row>
    <row r="39" spans="1:113" ht="14.4">
      <c r="B39" s="7"/>
      <c r="C39" s="7"/>
      <c r="D39" s="7"/>
      <c r="E39" s="7"/>
      <c r="F39" s="7"/>
      <c r="G39" s="7"/>
      <c r="H39" s="8"/>
      <c r="I39" s="8"/>
      <c r="J39" s="8"/>
      <c r="K39" s="8"/>
      <c r="L39" s="9"/>
      <c r="M39" s="9"/>
      <c r="N39" s="9"/>
      <c r="O39" s="9"/>
      <c r="P39" s="8"/>
      <c r="Q39" s="8"/>
      <c r="R39" s="8"/>
      <c r="S39" s="8"/>
      <c r="T39" s="8"/>
      <c r="U39" s="8"/>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DI39" s="6"/>
    </row>
    <row r="40" spans="1:113" ht="15" thickBot="1">
      <c r="A40" s="11"/>
      <c r="B40" s="10" t="s">
        <v>232</v>
      </c>
      <c r="C40" s="8"/>
      <c r="D40" s="8"/>
      <c r="E40" s="8"/>
      <c r="F40" s="8"/>
      <c r="G40" s="8"/>
      <c r="H40" s="8"/>
      <c r="I40" s="8"/>
      <c r="J40" s="8"/>
      <c r="K40" s="8"/>
      <c r="L40" s="9"/>
      <c r="M40" s="9"/>
      <c r="N40" s="9"/>
      <c r="O40" s="9"/>
      <c r="P40" s="8"/>
      <c r="Q40" s="8"/>
      <c r="R40" s="8"/>
      <c r="S40" s="8"/>
      <c r="T40" s="8"/>
      <c r="U40" s="8"/>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DI40" s="6"/>
    </row>
    <row r="41" spans="1:113" ht="14.4">
      <c r="A41" s="8"/>
      <c r="B41" s="12"/>
      <c r="C41" s="7"/>
      <c r="D41" s="7"/>
      <c r="E41" s="7"/>
      <c r="F41" s="7"/>
      <c r="G41" s="7"/>
      <c r="H41" s="7"/>
      <c r="I41" s="7"/>
      <c r="J41" s="7"/>
      <c r="K41" s="7"/>
      <c r="L41" s="13"/>
      <c r="M41" s="13"/>
      <c r="N41" s="13"/>
      <c r="O41" s="13"/>
      <c r="P41" s="7"/>
      <c r="Q41" s="7"/>
      <c r="R41" s="7"/>
      <c r="S41" s="7"/>
      <c r="T41" s="7"/>
      <c r="U41" s="7"/>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5"/>
    </row>
    <row r="42" spans="1:113" ht="12" customHeight="1">
      <c r="A42" s="8"/>
      <c r="B42" s="134" t="s">
        <v>245</v>
      </c>
      <c r="C42" s="135"/>
      <c r="D42" s="135"/>
      <c r="E42" s="135"/>
      <c r="F42" s="135"/>
      <c r="G42" s="135"/>
      <c r="H42" s="135"/>
      <c r="I42" s="135"/>
      <c r="J42" s="135"/>
      <c r="K42" s="135"/>
      <c r="L42" s="135"/>
      <c r="M42" s="135"/>
      <c r="N42" s="135"/>
      <c r="O42" s="135"/>
      <c r="P42" s="135"/>
      <c r="Q42" s="135"/>
      <c r="R42" s="135"/>
      <c r="S42" s="135"/>
      <c r="T42" s="135"/>
      <c r="U42" s="135"/>
      <c r="V42" s="135"/>
      <c r="W42" s="135"/>
      <c r="X42" s="135"/>
      <c r="Y42" s="135"/>
      <c r="Z42" s="135"/>
      <c r="AA42" s="135"/>
      <c r="AB42" s="135"/>
      <c r="AC42" s="135"/>
      <c r="AD42" s="135"/>
      <c r="AE42" s="135"/>
      <c r="AF42" s="135"/>
      <c r="AG42" s="135"/>
      <c r="AH42" s="135"/>
      <c r="AI42" s="135"/>
      <c r="AJ42" s="135"/>
      <c r="AK42" s="135"/>
      <c r="AL42" s="135"/>
      <c r="AM42" s="135"/>
      <c r="AN42" s="135"/>
      <c r="AO42" s="135"/>
      <c r="AP42" s="135"/>
      <c r="AQ42" s="135"/>
      <c r="AR42" s="135"/>
      <c r="AS42" s="135"/>
      <c r="AT42" s="135"/>
      <c r="AU42" s="135"/>
      <c r="AV42" s="135"/>
      <c r="AW42" s="135"/>
      <c r="AX42" s="136"/>
    </row>
    <row r="43" spans="1:113" ht="12" customHeight="1">
      <c r="A43" s="8"/>
      <c r="B43" s="134"/>
      <c r="C43" s="135"/>
      <c r="D43" s="135"/>
      <c r="E43" s="135"/>
      <c r="F43" s="135"/>
      <c r="G43" s="135"/>
      <c r="H43" s="135"/>
      <c r="I43" s="135"/>
      <c r="J43" s="135"/>
      <c r="K43" s="135"/>
      <c r="L43" s="135"/>
      <c r="M43" s="135"/>
      <c r="N43" s="135"/>
      <c r="O43" s="135"/>
      <c r="P43" s="135"/>
      <c r="Q43" s="135"/>
      <c r="R43" s="135"/>
      <c r="S43" s="135"/>
      <c r="T43" s="135"/>
      <c r="U43" s="135"/>
      <c r="V43" s="135"/>
      <c r="W43" s="135"/>
      <c r="X43" s="135"/>
      <c r="Y43" s="135"/>
      <c r="Z43" s="135"/>
      <c r="AA43" s="135"/>
      <c r="AB43" s="135"/>
      <c r="AC43" s="135"/>
      <c r="AD43" s="135"/>
      <c r="AE43" s="135"/>
      <c r="AF43" s="135"/>
      <c r="AG43" s="135"/>
      <c r="AH43" s="135"/>
      <c r="AI43" s="135"/>
      <c r="AJ43" s="135"/>
      <c r="AK43" s="135"/>
      <c r="AL43" s="135"/>
      <c r="AM43" s="135"/>
      <c r="AN43" s="135"/>
      <c r="AO43" s="135"/>
      <c r="AP43" s="135"/>
      <c r="AQ43" s="135"/>
      <c r="AR43" s="135"/>
      <c r="AS43" s="135"/>
      <c r="AT43" s="135"/>
      <c r="AU43" s="135"/>
      <c r="AV43" s="135"/>
      <c r="AW43" s="135"/>
      <c r="AX43" s="136"/>
      <c r="BC43" s="16"/>
    </row>
    <row r="44" spans="1:113" ht="12" customHeight="1">
      <c r="A44" s="8"/>
      <c r="B44" s="134"/>
      <c r="C44" s="135"/>
      <c r="D44" s="135"/>
      <c r="E44" s="135"/>
      <c r="F44" s="135"/>
      <c r="G44" s="135"/>
      <c r="H44" s="135"/>
      <c r="I44" s="135"/>
      <c r="J44" s="135"/>
      <c r="K44" s="135"/>
      <c r="L44" s="135"/>
      <c r="M44" s="135"/>
      <c r="N44" s="135"/>
      <c r="O44" s="135"/>
      <c r="P44" s="135"/>
      <c r="Q44" s="135"/>
      <c r="R44" s="135"/>
      <c r="S44" s="135"/>
      <c r="T44" s="135"/>
      <c r="U44" s="135"/>
      <c r="V44" s="135"/>
      <c r="W44" s="135"/>
      <c r="X44" s="135"/>
      <c r="Y44" s="135"/>
      <c r="Z44" s="135"/>
      <c r="AA44" s="135"/>
      <c r="AB44" s="135"/>
      <c r="AC44" s="135"/>
      <c r="AD44" s="135"/>
      <c r="AE44" s="135"/>
      <c r="AF44" s="135"/>
      <c r="AG44" s="135"/>
      <c r="AH44" s="135"/>
      <c r="AI44" s="135"/>
      <c r="AJ44" s="135"/>
      <c r="AK44" s="135"/>
      <c r="AL44" s="135"/>
      <c r="AM44" s="135"/>
      <c r="AN44" s="135"/>
      <c r="AO44" s="135"/>
      <c r="AP44" s="135"/>
      <c r="AQ44" s="135"/>
      <c r="AR44" s="135"/>
      <c r="AS44" s="135"/>
      <c r="AT44" s="135"/>
      <c r="AU44" s="135"/>
      <c r="AV44" s="135"/>
      <c r="AW44" s="135"/>
      <c r="AX44" s="136"/>
    </row>
    <row r="45" spans="1:113" ht="12" customHeight="1">
      <c r="A45" s="8"/>
      <c r="B45" s="134"/>
      <c r="C45" s="135"/>
      <c r="D45" s="135"/>
      <c r="E45" s="135"/>
      <c r="F45" s="135"/>
      <c r="G45" s="135"/>
      <c r="H45" s="135"/>
      <c r="I45" s="135"/>
      <c r="J45" s="135"/>
      <c r="K45" s="135"/>
      <c r="L45" s="135"/>
      <c r="M45" s="135"/>
      <c r="N45" s="135"/>
      <c r="O45" s="135"/>
      <c r="P45" s="135"/>
      <c r="Q45" s="135"/>
      <c r="R45" s="135"/>
      <c r="S45" s="135"/>
      <c r="T45" s="135"/>
      <c r="U45" s="135"/>
      <c r="V45" s="135"/>
      <c r="W45" s="135"/>
      <c r="X45" s="135"/>
      <c r="Y45" s="135"/>
      <c r="Z45" s="135"/>
      <c r="AA45" s="135"/>
      <c r="AB45" s="135"/>
      <c r="AC45" s="135"/>
      <c r="AD45" s="135"/>
      <c r="AE45" s="135"/>
      <c r="AF45" s="135"/>
      <c r="AG45" s="135"/>
      <c r="AH45" s="135"/>
      <c r="AI45" s="135"/>
      <c r="AJ45" s="135"/>
      <c r="AK45" s="135"/>
      <c r="AL45" s="135"/>
      <c r="AM45" s="135"/>
      <c r="AN45" s="135"/>
      <c r="AO45" s="135"/>
      <c r="AP45" s="135"/>
      <c r="AQ45" s="135"/>
      <c r="AR45" s="135"/>
      <c r="AS45" s="135"/>
      <c r="AT45" s="135"/>
      <c r="AU45" s="135"/>
      <c r="AV45" s="135"/>
      <c r="AW45" s="135"/>
      <c r="AX45" s="136"/>
    </row>
    <row r="46" spans="1:113" ht="12" customHeight="1">
      <c r="A46" s="8"/>
      <c r="B46" s="134"/>
      <c r="C46" s="135"/>
      <c r="D46" s="135"/>
      <c r="E46" s="135"/>
      <c r="F46" s="135"/>
      <c r="G46" s="135"/>
      <c r="H46" s="135"/>
      <c r="I46" s="135"/>
      <c r="J46" s="135"/>
      <c r="K46" s="135"/>
      <c r="L46" s="135"/>
      <c r="M46" s="135"/>
      <c r="N46" s="135"/>
      <c r="O46" s="135"/>
      <c r="P46" s="135"/>
      <c r="Q46" s="135"/>
      <c r="R46" s="135"/>
      <c r="S46" s="135"/>
      <c r="T46" s="135"/>
      <c r="U46" s="135"/>
      <c r="V46" s="135"/>
      <c r="W46" s="135"/>
      <c r="X46" s="135"/>
      <c r="Y46" s="135"/>
      <c r="Z46" s="135"/>
      <c r="AA46" s="135"/>
      <c r="AB46" s="135"/>
      <c r="AC46" s="135"/>
      <c r="AD46" s="135"/>
      <c r="AE46" s="135"/>
      <c r="AF46" s="135"/>
      <c r="AG46" s="135"/>
      <c r="AH46" s="135"/>
      <c r="AI46" s="135"/>
      <c r="AJ46" s="135"/>
      <c r="AK46" s="135"/>
      <c r="AL46" s="135"/>
      <c r="AM46" s="135"/>
      <c r="AN46" s="135"/>
      <c r="AO46" s="135"/>
      <c r="AP46" s="135"/>
      <c r="AQ46" s="135"/>
      <c r="AR46" s="135"/>
      <c r="AS46" s="135"/>
      <c r="AT46" s="135"/>
      <c r="AU46" s="135"/>
      <c r="AV46" s="135"/>
      <c r="AW46" s="135"/>
      <c r="AX46" s="136"/>
    </row>
    <row r="47" spans="1:113" ht="15" thickBot="1">
      <c r="A47" s="17"/>
      <c r="B47" s="18"/>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20"/>
    </row>
    <row r="48" spans="1:113">
      <c r="B48" s="21"/>
    </row>
    <row r="49" spans="1:251" ht="15" thickBot="1">
      <c r="A49" s="11"/>
      <c r="B49" s="10" t="s">
        <v>233</v>
      </c>
      <c r="C49" s="8"/>
      <c r="D49" s="8"/>
      <c r="E49" s="8"/>
      <c r="F49" s="8"/>
      <c r="G49" s="8"/>
      <c r="H49" s="8"/>
      <c r="I49" s="8"/>
      <c r="J49" s="8"/>
      <c r="K49" s="8"/>
      <c r="L49" s="9"/>
      <c r="M49" s="9"/>
      <c r="N49" s="9"/>
      <c r="O49" s="9"/>
      <c r="P49" s="8"/>
      <c r="Q49" s="8"/>
      <c r="R49" s="8"/>
      <c r="S49" s="8"/>
      <c r="T49" s="8"/>
      <c r="U49" s="8"/>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DI49" s="6"/>
    </row>
    <row r="50" spans="1:251" ht="14.4">
      <c r="A50" s="8"/>
      <c r="B50" s="12"/>
      <c r="C50" s="7"/>
      <c r="D50" s="7"/>
      <c r="E50" s="7"/>
      <c r="F50" s="7"/>
      <c r="G50" s="7"/>
      <c r="H50" s="7"/>
      <c r="I50" s="7"/>
      <c r="J50" s="7"/>
      <c r="K50" s="7"/>
      <c r="L50" s="13"/>
      <c r="M50" s="13"/>
      <c r="N50" s="13"/>
      <c r="O50" s="13"/>
      <c r="P50" s="7"/>
      <c r="Q50" s="7"/>
      <c r="R50" s="7"/>
      <c r="S50" s="7"/>
      <c r="T50" s="7"/>
      <c r="U50" s="7"/>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5"/>
    </row>
    <row r="51" spans="1:251" ht="12" customHeight="1">
      <c r="A51" s="8"/>
      <c r="B51" s="134" t="s">
        <v>246</v>
      </c>
      <c r="C51" s="135"/>
      <c r="D51" s="135"/>
      <c r="E51" s="135"/>
      <c r="F51" s="135"/>
      <c r="G51" s="135"/>
      <c r="H51" s="135"/>
      <c r="I51" s="135"/>
      <c r="J51" s="135"/>
      <c r="K51" s="135"/>
      <c r="L51" s="135"/>
      <c r="M51" s="135"/>
      <c r="N51" s="135"/>
      <c r="O51" s="135"/>
      <c r="P51" s="135"/>
      <c r="Q51" s="135"/>
      <c r="R51" s="135"/>
      <c r="S51" s="135"/>
      <c r="T51" s="135"/>
      <c r="U51" s="135"/>
      <c r="V51" s="135"/>
      <c r="W51" s="135"/>
      <c r="X51" s="135"/>
      <c r="Y51" s="135"/>
      <c r="Z51" s="135"/>
      <c r="AA51" s="135"/>
      <c r="AB51" s="135"/>
      <c r="AC51" s="135"/>
      <c r="AD51" s="135"/>
      <c r="AE51" s="135"/>
      <c r="AF51" s="135"/>
      <c r="AG51" s="135"/>
      <c r="AH51" s="135"/>
      <c r="AI51" s="135"/>
      <c r="AJ51" s="135"/>
      <c r="AK51" s="135"/>
      <c r="AL51" s="135"/>
      <c r="AM51" s="135"/>
      <c r="AN51" s="135"/>
      <c r="AO51" s="135"/>
      <c r="AP51" s="135"/>
      <c r="AQ51" s="135"/>
      <c r="AR51" s="135"/>
      <c r="AS51" s="135"/>
      <c r="AT51" s="135"/>
      <c r="AU51" s="135"/>
      <c r="AV51" s="135"/>
      <c r="AW51" s="135"/>
      <c r="AX51" s="136"/>
    </row>
    <row r="52" spans="1:251" ht="12" customHeight="1">
      <c r="A52" s="8"/>
      <c r="B52" s="134"/>
      <c r="C52" s="135"/>
      <c r="D52" s="135"/>
      <c r="E52" s="135"/>
      <c r="F52" s="135"/>
      <c r="G52" s="135"/>
      <c r="H52" s="135"/>
      <c r="I52" s="135"/>
      <c r="J52" s="135"/>
      <c r="K52" s="135"/>
      <c r="L52" s="135"/>
      <c r="M52" s="135"/>
      <c r="N52" s="135"/>
      <c r="O52" s="135"/>
      <c r="P52" s="135"/>
      <c r="Q52" s="135"/>
      <c r="R52" s="135"/>
      <c r="S52" s="135"/>
      <c r="T52" s="135"/>
      <c r="U52" s="135"/>
      <c r="V52" s="135"/>
      <c r="W52" s="135"/>
      <c r="X52" s="135"/>
      <c r="Y52" s="135"/>
      <c r="Z52" s="135"/>
      <c r="AA52" s="135"/>
      <c r="AB52" s="135"/>
      <c r="AC52" s="135"/>
      <c r="AD52" s="135"/>
      <c r="AE52" s="135"/>
      <c r="AF52" s="135"/>
      <c r="AG52" s="135"/>
      <c r="AH52" s="135"/>
      <c r="AI52" s="135"/>
      <c r="AJ52" s="135"/>
      <c r="AK52" s="135"/>
      <c r="AL52" s="135"/>
      <c r="AM52" s="135"/>
      <c r="AN52" s="135"/>
      <c r="AO52" s="135"/>
      <c r="AP52" s="135"/>
      <c r="AQ52" s="135"/>
      <c r="AR52" s="135"/>
      <c r="AS52" s="135"/>
      <c r="AT52" s="135"/>
      <c r="AU52" s="135"/>
      <c r="AV52" s="135"/>
      <c r="AW52" s="135"/>
      <c r="AX52" s="136"/>
      <c r="BC52" s="16"/>
    </row>
    <row r="53" spans="1:251" ht="12" customHeight="1">
      <c r="A53" s="8"/>
      <c r="B53" s="134"/>
      <c r="C53" s="135"/>
      <c r="D53" s="135"/>
      <c r="E53" s="135"/>
      <c r="F53" s="135"/>
      <c r="G53" s="135"/>
      <c r="H53" s="135"/>
      <c r="I53" s="135"/>
      <c r="J53" s="135"/>
      <c r="K53" s="135"/>
      <c r="L53" s="135"/>
      <c r="M53" s="135"/>
      <c r="N53" s="135"/>
      <c r="O53" s="135"/>
      <c r="P53" s="135"/>
      <c r="Q53" s="135"/>
      <c r="R53" s="135"/>
      <c r="S53" s="135"/>
      <c r="T53" s="135"/>
      <c r="U53" s="135"/>
      <c r="V53" s="135"/>
      <c r="W53" s="135"/>
      <c r="X53" s="135"/>
      <c r="Y53" s="135"/>
      <c r="Z53" s="135"/>
      <c r="AA53" s="135"/>
      <c r="AB53" s="135"/>
      <c r="AC53" s="135"/>
      <c r="AD53" s="135"/>
      <c r="AE53" s="135"/>
      <c r="AF53" s="135"/>
      <c r="AG53" s="135"/>
      <c r="AH53" s="135"/>
      <c r="AI53" s="135"/>
      <c r="AJ53" s="135"/>
      <c r="AK53" s="135"/>
      <c r="AL53" s="135"/>
      <c r="AM53" s="135"/>
      <c r="AN53" s="135"/>
      <c r="AO53" s="135"/>
      <c r="AP53" s="135"/>
      <c r="AQ53" s="135"/>
      <c r="AR53" s="135"/>
      <c r="AS53" s="135"/>
      <c r="AT53" s="135"/>
      <c r="AU53" s="135"/>
      <c r="AV53" s="135"/>
      <c r="AW53" s="135"/>
      <c r="AX53" s="136"/>
    </row>
    <row r="54" spans="1:251" ht="12" customHeight="1">
      <c r="A54" s="8"/>
      <c r="B54" s="134"/>
      <c r="C54" s="135"/>
      <c r="D54" s="135"/>
      <c r="E54" s="135"/>
      <c r="F54" s="135"/>
      <c r="G54" s="135"/>
      <c r="H54" s="135"/>
      <c r="I54" s="135"/>
      <c r="J54" s="135"/>
      <c r="K54" s="135"/>
      <c r="L54" s="135"/>
      <c r="M54" s="135"/>
      <c r="N54" s="135"/>
      <c r="O54" s="135"/>
      <c r="P54" s="135"/>
      <c r="Q54" s="135"/>
      <c r="R54" s="135"/>
      <c r="S54" s="135"/>
      <c r="T54" s="135"/>
      <c r="U54" s="135"/>
      <c r="V54" s="135"/>
      <c r="W54" s="135"/>
      <c r="X54" s="135"/>
      <c r="Y54" s="135"/>
      <c r="Z54" s="135"/>
      <c r="AA54" s="135"/>
      <c r="AB54" s="135"/>
      <c r="AC54" s="135"/>
      <c r="AD54" s="135"/>
      <c r="AE54" s="135"/>
      <c r="AF54" s="135"/>
      <c r="AG54" s="135"/>
      <c r="AH54" s="135"/>
      <c r="AI54" s="135"/>
      <c r="AJ54" s="135"/>
      <c r="AK54" s="135"/>
      <c r="AL54" s="135"/>
      <c r="AM54" s="135"/>
      <c r="AN54" s="135"/>
      <c r="AO54" s="135"/>
      <c r="AP54" s="135"/>
      <c r="AQ54" s="135"/>
      <c r="AR54" s="135"/>
      <c r="AS54" s="135"/>
      <c r="AT54" s="135"/>
      <c r="AU54" s="135"/>
      <c r="AV54" s="135"/>
      <c r="AW54" s="135"/>
      <c r="AX54" s="136"/>
    </row>
    <row r="55" spans="1:251" ht="12" customHeight="1">
      <c r="A55" s="8"/>
      <c r="B55" s="134"/>
      <c r="C55" s="135"/>
      <c r="D55" s="135"/>
      <c r="E55" s="135"/>
      <c r="F55" s="135"/>
      <c r="G55" s="135"/>
      <c r="H55" s="135"/>
      <c r="I55" s="135"/>
      <c r="J55" s="135"/>
      <c r="K55" s="135"/>
      <c r="L55" s="135"/>
      <c r="M55" s="135"/>
      <c r="N55" s="135"/>
      <c r="O55" s="135"/>
      <c r="P55" s="135"/>
      <c r="Q55" s="135"/>
      <c r="R55" s="135"/>
      <c r="S55" s="135"/>
      <c r="T55" s="135"/>
      <c r="U55" s="135"/>
      <c r="V55" s="135"/>
      <c r="W55" s="135"/>
      <c r="X55" s="135"/>
      <c r="Y55" s="135"/>
      <c r="Z55" s="135"/>
      <c r="AA55" s="135"/>
      <c r="AB55" s="135"/>
      <c r="AC55" s="135"/>
      <c r="AD55" s="135"/>
      <c r="AE55" s="135"/>
      <c r="AF55" s="135"/>
      <c r="AG55" s="135"/>
      <c r="AH55" s="135"/>
      <c r="AI55" s="135"/>
      <c r="AJ55" s="135"/>
      <c r="AK55" s="135"/>
      <c r="AL55" s="135"/>
      <c r="AM55" s="135"/>
      <c r="AN55" s="135"/>
      <c r="AO55" s="135"/>
      <c r="AP55" s="135"/>
      <c r="AQ55" s="135"/>
      <c r="AR55" s="135"/>
      <c r="AS55" s="135"/>
      <c r="AT55" s="135"/>
      <c r="AU55" s="135"/>
      <c r="AV55" s="135"/>
      <c r="AW55" s="135"/>
      <c r="AX55" s="136"/>
    </row>
    <row r="56" spans="1:251" ht="15" thickBot="1">
      <c r="A56" s="17"/>
      <c r="B56" s="18"/>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20"/>
    </row>
    <row r="57" spans="1:251">
      <c r="B57" s="21"/>
    </row>
    <row r="58" spans="1:251" ht="14.4">
      <c r="B58" s="10" t="s">
        <v>234</v>
      </c>
      <c r="C58" s="8"/>
      <c r="D58" s="8"/>
      <c r="E58" s="8"/>
      <c r="F58" s="8"/>
      <c r="G58" s="8"/>
      <c r="H58" s="8"/>
      <c r="I58" s="8"/>
      <c r="J58" s="8"/>
      <c r="K58" s="8"/>
      <c r="L58" s="9"/>
      <c r="M58" s="9"/>
      <c r="N58" s="9"/>
      <c r="O58" s="9"/>
      <c r="P58" s="8"/>
      <c r="Q58" s="8"/>
      <c r="R58" s="8"/>
      <c r="S58" s="8"/>
      <c r="T58" s="8"/>
      <c r="U58" s="8"/>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row>
    <row r="59" spans="1:251" ht="15" thickBot="1">
      <c r="B59" s="8"/>
      <c r="C59" s="8"/>
      <c r="D59" s="8"/>
      <c r="E59" s="8"/>
      <c r="F59" s="8"/>
      <c r="G59" s="8"/>
      <c r="H59" s="8"/>
      <c r="I59" s="8"/>
      <c r="J59" s="8"/>
      <c r="K59" s="8"/>
      <c r="L59" s="9"/>
      <c r="M59" s="9"/>
      <c r="N59" s="9"/>
      <c r="O59" s="9"/>
      <c r="P59" s="8"/>
      <c r="Q59" s="8"/>
      <c r="R59" s="8"/>
      <c r="S59" s="8"/>
      <c r="T59" s="8"/>
      <c r="U59" s="8"/>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22" t="s">
        <v>235</v>
      </c>
    </row>
    <row r="60" spans="1:251" s="16" customFormat="1" ht="13.5" customHeight="1">
      <c r="A60" s="8"/>
      <c r="B60" s="96" t="s">
        <v>236</v>
      </c>
      <c r="C60" s="97"/>
      <c r="D60" s="97"/>
      <c r="E60" s="97"/>
      <c r="F60" s="97"/>
      <c r="G60" s="97"/>
      <c r="H60" s="97"/>
      <c r="I60" s="97"/>
      <c r="J60" s="97"/>
      <c r="K60" s="97"/>
      <c r="L60" s="97"/>
      <c r="M60" s="97"/>
      <c r="N60" s="97"/>
      <c r="O60" s="97"/>
      <c r="P60" s="97"/>
      <c r="Q60" s="97"/>
      <c r="R60" s="97"/>
      <c r="S60" s="97"/>
      <c r="T60" s="97"/>
      <c r="U60" s="97"/>
      <c r="V60" s="97"/>
      <c r="W60" s="97"/>
      <c r="X60" s="97"/>
      <c r="Y60" s="97"/>
      <c r="Z60" s="98"/>
      <c r="AA60" s="102" t="s">
        <v>237</v>
      </c>
      <c r="AB60" s="97"/>
      <c r="AC60" s="97"/>
      <c r="AD60" s="97"/>
      <c r="AE60" s="97"/>
      <c r="AF60" s="97"/>
      <c r="AG60" s="97"/>
      <c r="AH60" s="97"/>
      <c r="AI60" s="98"/>
      <c r="AJ60" s="102" t="s">
        <v>238</v>
      </c>
      <c r="AK60" s="97"/>
      <c r="AL60" s="97"/>
      <c r="AM60" s="97"/>
      <c r="AN60" s="97"/>
      <c r="AO60" s="97"/>
      <c r="AP60" s="97"/>
      <c r="AQ60" s="97"/>
      <c r="AR60" s="98"/>
      <c r="AS60" s="102" t="s">
        <v>239</v>
      </c>
      <c r="AT60" s="97"/>
      <c r="AU60" s="97"/>
      <c r="AV60" s="97"/>
      <c r="AW60" s="97"/>
      <c r="AX60" s="104"/>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row>
    <row r="61" spans="1:251" s="16" customFormat="1">
      <c r="A61" s="8"/>
      <c r="B61" s="99"/>
      <c r="C61" s="100"/>
      <c r="D61" s="100"/>
      <c r="E61" s="100"/>
      <c r="F61" s="100"/>
      <c r="G61" s="100"/>
      <c r="H61" s="100"/>
      <c r="I61" s="100"/>
      <c r="J61" s="100"/>
      <c r="K61" s="100"/>
      <c r="L61" s="100"/>
      <c r="M61" s="100"/>
      <c r="N61" s="100"/>
      <c r="O61" s="100"/>
      <c r="P61" s="100"/>
      <c r="Q61" s="100"/>
      <c r="R61" s="100"/>
      <c r="S61" s="100"/>
      <c r="T61" s="100"/>
      <c r="U61" s="100"/>
      <c r="V61" s="100"/>
      <c r="W61" s="100"/>
      <c r="X61" s="100"/>
      <c r="Y61" s="100"/>
      <c r="Z61" s="101"/>
      <c r="AA61" s="103"/>
      <c r="AB61" s="100"/>
      <c r="AC61" s="100"/>
      <c r="AD61" s="100"/>
      <c r="AE61" s="100"/>
      <c r="AF61" s="100"/>
      <c r="AG61" s="100"/>
      <c r="AH61" s="100"/>
      <c r="AI61" s="101"/>
      <c r="AJ61" s="103"/>
      <c r="AK61" s="100"/>
      <c r="AL61" s="100"/>
      <c r="AM61" s="100"/>
      <c r="AN61" s="100"/>
      <c r="AO61" s="100"/>
      <c r="AP61" s="100"/>
      <c r="AQ61" s="100"/>
      <c r="AR61" s="101"/>
      <c r="AS61" s="103"/>
      <c r="AT61" s="100"/>
      <c r="AU61" s="100"/>
      <c r="AV61" s="100"/>
      <c r="AW61" s="100"/>
      <c r="AX61" s="105"/>
      <c r="AY61" s="2"/>
      <c r="AZ61" s="2"/>
      <c r="BA61" s="2"/>
      <c r="BB61" s="23"/>
      <c r="BC61" s="24"/>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row>
    <row r="62" spans="1:251" s="16" customFormat="1" ht="18.75" customHeight="1">
      <c r="A62" s="8"/>
      <c r="B62" s="25"/>
      <c r="C62" s="106" t="s">
        <v>247</v>
      </c>
      <c r="D62" s="107"/>
      <c r="E62" s="107"/>
      <c r="F62" s="107"/>
      <c r="G62" s="107"/>
      <c r="H62" s="107"/>
      <c r="I62" s="107"/>
      <c r="J62" s="107"/>
      <c r="K62" s="107"/>
      <c r="L62" s="107"/>
      <c r="M62" s="107"/>
      <c r="N62" s="107"/>
      <c r="O62" s="107"/>
      <c r="P62" s="107"/>
      <c r="Q62" s="107"/>
      <c r="R62" s="107"/>
      <c r="S62" s="107"/>
      <c r="T62" s="107"/>
      <c r="U62" s="107"/>
      <c r="V62" s="107"/>
      <c r="W62" s="107"/>
      <c r="X62" s="107"/>
      <c r="Y62" s="107"/>
      <c r="Z62" s="108"/>
      <c r="AA62" s="109">
        <v>241660</v>
      </c>
      <c r="AB62" s="110"/>
      <c r="AC62" s="110"/>
      <c r="AD62" s="110"/>
      <c r="AE62" s="110"/>
      <c r="AF62" s="110"/>
      <c r="AG62" s="110"/>
      <c r="AH62" s="110"/>
      <c r="AI62" s="111"/>
      <c r="AJ62" s="109">
        <v>235986</v>
      </c>
      <c r="AK62" s="110"/>
      <c r="AL62" s="110"/>
      <c r="AM62" s="110"/>
      <c r="AN62" s="110"/>
      <c r="AO62" s="110"/>
      <c r="AP62" s="110"/>
      <c r="AQ62" s="110"/>
      <c r="AR62" s="111"/>
      <c r="AS62" s="112"/>
      <c r="AT62" s="113"/>
      <c r="AU62" s="113"/>
      <c r="AV62" s="113"/>
      <c r="AW62" s="113"/>
      <c r="AX62" s="114"/>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row>
    <row r="63" spans="1:251" s="16" customFormat="1" ht="18.75" customHeight="1">
      <c r="A63" s="8"/>
      <c r="B63" s="25"/>
      <c r="C63" s="106" t="s">
        <v>248</v>
      </c>
      <c r="D63" s="107"/>
      <c r="E63" s="107"/>
      <c r="F63" s="107"/>
      <c r="G63" s="107"/>
      <c r="H63" s="107"/>
      <c r="I63" s="107"/>
      <c r="J63" s="107"/>
      <c r="K63" s="107"/>
      <c r="L63" s="107"/>
      <c r="M63" s="107"/>
      <c r="N63" s="107"/>
      <c r="O63" s="107"/>
      <c r="P63" s="107"/>
      <c r="Q63" s="107"/>
      <c r="R63" s="107"/>
      <c r="S63" s="107"/>
      <c r="T63" s="107"/>
      <c r="U63" s="107"/>
      <c r="V63" s="107"/>
      <c r="W63" s="107"/>
      <c r="X63" s="107"/>
      <c r="Y63" s="107"/>
      <c r="Z63" s="108"/>
      <c r="AA63" s="109">
        <v>12755</v>
      </c>
      <c r="AB63" s="110"/>
      <c r="AC63" s="110"/>
      <c r="AD63" s="110"/>
      <c r="AE63" s="110"/>
      <c r="AF63" s="110"/>
      <c r="AG63" s="110"/>
      <c r="AH63" s="110"/>
      <c r="AI63" s="111"/>
      <c r="AJ63" s="109">
        <v>17140</v>
      </c>
      <c r="AK63" s="110"/>
      <c r="AL63" s="110"/>
      <c r="AM63" s="110"/>
      <c r="AN63" s="110"/>
      <c r="AO63" s="110"/>
      <c r="AP63" s="110"/>
      <c r="AQ63" s="110"/>
      <c r="AR63" s="111"/>
      <c r="AS63" s="112"/>
      <c r="AT63" s="113"/>
      <c r="AU63" s="113"/>
      <c r="AV63" s="113"/>
      <c r="AW63" s="113"/>
      <c r="AX63" s="114"/>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row>
    <row r="64" spans="1:251" s="16" customFormat="1" ht="18.75" customHeight="1">
      <c r="A64" s="8"/>
      <c r="B64" s="25"/>
      <c r="C64" s="106" t="s">
        <v>249</v>
      </c>
      <c r="D64" s="107"/>
      <c r="E64" s="107"/>
      <c r="F64" s="107"/>
      <c r="G64" s="107"/>
      <c r="H64" s="107"/>
      <c r="I64" s="107"/>
      <c r="J64" s="107"/>
      <c r="K64" s="107"/>
      <c r="L64" s="107"/>
      <c r="M64" s="107"/>
      <c r="N64" s="107"/>
      <c r="O64" s="107"/>
      <c r="P64" s="107"/>
      <c r="Q64" s="107"/>
      <c r="R64" s="107"/>
      <c r="S64" s="107"/>
      <c r="T64" s="107"/>
      <c r="U64" s="107"/>
      <c r="V64" s="107"/>
      <c r="W64" s="107"/>
      <c r="X64" s="107"/>
      <c r="Y64" s="107"/>
      <c r="Z64" s="108"/>
      <c r="AA64" s="109">
        <v>12974</v>
      </c>
      <c r="AB64" s="110"/>
      <c r="AC64" s="110"/>
      <c r="AD64" s="110"/>
      <c r="AE64" s="110"/>
      <c r="AF64" s="110"/>
      <c r="AG64" s="110"/>
      <c r="AH64" s="110"/>
      <c r="AI64" s="111"/>
      <c r="AJ64" s="109">
        <v>14142</v>
      </c>
      <c r="AK64" s="110"/>
      <c r="AL64" s="110"/>
      <c r="AM64" s="110"/>
      <c r="AN64" s="110"/>
      <c r="AO64" s="110"/>
      <c r="AP64" s="110"/>
      <c r="AQ64" s="110"/>
      <c r="AR64" s="111"/>
      <c r="AS64" s="112"/>
      <c r="AT64" s="113"/>
      <c r="AU64" s="113"/>
      <c r="AV64" s="113"/>
      <c r="AW64" s="113"/>
      <c r="AX64" s="114"/>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row>
    <row r="65" spans="1:251" s="16" customFormat="1" ht="18.75" customHeight="1">
      <c r="A65" s="8"/>
      <c r="B65" s="25"/>
      <c r="C65" s="106" t="s">
        <v>250</v>
      </c>
      <c r="D65" s="107"/>
      <c r="E65" s="107"/>
      <c r="F65" s="107"/>
      <c r="G65" s="107"/>
      <c r="H65" s="107"/>
      <c r="I65" s="107"/>
      <c r="J65" s="107"/>
      <c r="K65" s="107"/>
      <c r="L65" s="107"/>
      <c r="M65" s="107"/>
      <c r="N65" s="107"/>
      <c r="O65" s="107"/>
      <c r="P65" s="107"/>
      <c r="Q65" s="107"/>
      <c r="R65" s="107"/>
      <c r="S65" s="107"/>
      <c r="T65" s="107"/>
      <c r="U65" s="107"/>
      <c r="V65" s="107"/>
      <c r="W65" s="107"/>
      <c r="X65" s="107"/>
      <c r="Y65" s="107"/>
      <c r="Z65" s="108"/>
      <c r="AA65" s="109">
        <v>7629</v>
      </c>
      <c r="AB65" s="110"/>
      <c r="AC65" s="110"/>
      <c r="AD65" s="110"/>
      <c r="AE65" s="110"/>
      <c r="AF65" s="110"/>
      <c r="AG65" s="110"/>
      <c r="AH65" s="110"/>
      <c r="AI65" s="111"/>
      <c r="AJ65" s="109">
        <v>22768</v>
      </c>
      <c r="AK65" s="110"/>
      <c r="AL65" s="110"/>
      <c r="AM65" s="110"/>
      <c r="AN65" s="110"/>
      <c r="AO65" s="110"/>
      <c r="AP65" s="110"/>
      <c r="AQ65" s="110"/>
      <c r="AR65" s="111"/>
      <c r="AS65" s="112"/>
      <c r="AT65" s="113"/>
      <c r="AU65" s="113"/>
      <c r="AV65" s="113"/>
      <c r="AW65" s="113"/>
      <c r="AX65" s="114"/>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row>
    <row r="66" spans="1:251" s="16" customFormat="1" ht="18.75" customHeight="1">
      <c r="A66" s="8"/>
      <c r="B66" s="25"/>
      <c r="C66" s="106" t="s">
        <v>251</v>
      </c>
      <c r="D66" s="107"/>
      <c r="E66" s="107"/>
      <c r="F66" s="107"/>
      <c r="G66" s="107"/>
      <c r="H66" s="107"/>
      <c r="I66" s="107"/>
      <c r="J66" s="107"/>
      <c r="K66" s="107"/>
      <c r="L66" s="107"/>
      <c r="M66" s="107"/>
      <c r="N66" s="107"/>
      <c r="O66" s="107"/>
      <c r="P66" s="107"/>
      <c r="Q66" s="107"/>
      <c r="R66" s="107"/>
      <c r="S66" s="107"/>
      <c r="T66" s="107"/>
      <c r="U66" s="107"/>
      <c r="V66" s="107"/>
      <c r="W66" s="107"/>
      <c r="X66" s="107"/>
      <c r="Y66" s="107"/>
      <c r="Z66" s="108"/>
      <c r="AA66" s="109">
        <v>277</v>
      </c>
      <c r="AB66" s="110"/>
      <c r="AC66" s="110"/>
      <c r="AD66" s="110"/>
      <c r="AE66" s="110"/>
      <c r="AF66" s="110"/>
      <c r="AG66" s="110"/>
      <c r="AH66" s="110"/>
      <c r="AI66" s="111"/>
      <c r="AJ66" s="109">
        <v>1337</v>
      </c>
      <c r="AK66" s="110"/>
      <c r="AL66" s="110"/>
      <c r="AM66" s="110"/>
      <c r="AN66" s="110"/>
      <c r="AO66" s="110"/>
      <c r="AP66" s="110"/>
      <c r="AQ66" s="110"/>
      <c r="AR66" s="111"/>
      <c r="AS66" s="112"/>
      <c r="AT66" s="113"/>
      <c r="AU66" s="113"/>
      <c r="AV66" s="113"/>
      <c r="AW66" s="113"/>
      <c r="AX66" s="114"/>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row>
    <row r="67" spans="1:251" s="16" customFormat="1" ht="18.75" customHeight="1">
      <c r="A67" s="8"/>
      <c r="B67" s="25"/>
      <c r="C67" s="106" t="s">
        <v>252</v>
      </c>
      <c r="D67" s="107"/>
      <c r="E67" s="107"/>
      <c r="F67" s="107"/>
      <c r="G67" s="107"/>
      <c r="H67" s="107"/>
      <c r="I67" s="107"/>
      <c r="J67" s="107"/>
      <c r="K67" s="107"/>
      <c r="L67" s="107"/>
      <c r="M67" s="107"/>
      <c r="N67" s="107"/>
      <c r="O67" s="107"/>
      <c r="P67" s="107"/>
      <c r="Q67" s="107"/>
      <c r="R67" s="107"/>
      <c r="S67" s="107"/>
      <c r="T67" s="107"/>
      <c r="U67" s="107"/>
      <c r="V67" s="107"/>
      <c r="W67" s="107"/>
      <c r="X67" s="107"/>
      <c r="Y67" s="107"/>
      <c r="Z67" s="108"/>
      <c r="AA67" s="109">
        <v>675</v>
      </c>
      <c r="AB67" s="110"/>
      <c r="AC67" s="110"/>
      <c r="AD67" s="110"/>
      <c r="AE67" s="110"/>
      <c r="AF67" s="110"/>
      <c r="AG67" s="110"/>
      <c r="AH67" s="110"/>
      <c r="AI67" s="111"/>
      <c r="AJ67" s="109">
        <v>0</v>
      </c>
      <c r="AK67" s="110"/>
      <c r="AL67" s="110"/>
      <c r="AM67" s="110"/>
      <c r="AN67" s="110"/>
      <c r="AO67" s="110"/>
      <c r="AP67" s="110"/>
      <c r="AQ67" s="110"/>
      <c r="AR67" s="111"/>
      <c r="AS67" s="112"/>
      <c r="AT67" s="113"/>
      <c r="AU67" s="113"/>
      <c r="AV67" s="113"/>
      <c r="AW67" s="113"/>
      <c r="AX67" s="114"/>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row>
    <row r="68" spans="1:251" s="16" customFormat="1" ht="18.75" customHeight="1" thickBot="1">
      <c r="A68" s="17"/>
      <c r="B68" s="115" t="s">
        <v>240</v>
      </c>
      <c r="C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7"/>
      <c r="AA68" s="118">
        <f>SUM($AA$62:$AA$67)</f>
        <v>275970</v>
      </c>
      <c r="AB68" s="119"/>
      <c r="AC68" s="119"/>
      <c r="AD68" s="119"/>
      <c r="AE68" s="119"/>
      <c r="AF68" s="119"/>
      <c r="AG68" s="119"/>
      <c r="AH68" s="119"/>
      <c r="AI68" s="120"/>
      <c r="AJ68" s="118">
        <f>SUM($AJ$62:$AJ$67)</f>
        <v>291373</v>
      </c>
      <c r="AK68" s="119"/>
      <c r="AL68" s="119"/>
      <c r="AM68" s="119"/>
      <c r="AN68" s="119"/>
      <c r="AO68" s="119"/>
      <c r="AP68" s="119"/>
      <c r="AQ68" s="119"/>
      <c r="AR68" s="120"/>
      <c r="AS68" s="121"/>
      <c r="AT68" s="122"/>
      <c r="AU68" s="122"/>
      <c r="AV68" s="122"/>
      <c r="AW68" s="122"/>
      <c r="AX68" s="123"/>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row>
    <row r="70" spans="1:251" ht="19.2">
      <c r="A70" s="1" t="s">
        <v>230</v>
      </c>
      <c r="AW70" s="3"/>
      <c r="AX70" s="4"/>
      <c r="AY70" s="3"/>
    </row>
    <row r="72" spans="1:251" ht="18">
      <c r="B72" s="124" t="s">
        <v>0</v>
      </c>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5"/>
      <c r="AC72" s="125"/>
      <c r="AD72" s="125"/>
      <c r="AE72" s="125"/>
      <c r="AF72" s="125"/>
      <c r="AG72" s="125"/>
      <c r="AH72" s="125"/>
      <c r="AI72" s="125"/>
      <c r="AJ72" s="125"/>
      <c r="AK72" s="125"/>
      <c r="AL72" s="125"/>
      <c r="AM72" s="125"/>
      <c r="AN72" s="125"/>
      <c r="AO72" s="125"/>
      <c r="AP72" s="125"/>
      <c r="AQ72" s="125"/>
      <c r="AR72" s="125"/>
      <c r="AS72" s="125"/>
      <c r="AT72" s="125"/>
      <c r="AU72" s="125"/>
      <c r="AV72" s="125"/>
      <c r="AW72" s="125"/>
      <c r="AX72" s="125"/>
    </row>
    <row r="73" spans="1:251">
      <c r="Z73" s="5"/>
      <c r="AD73" s="5"/>
      <c r="AE73" s="5"/>
      <c r="AF73" s="5"/>
      <c r="AG73" s="5"/>
      <c r="AH73" s="5"/>
      <c r="AI73" s="5"/>
      <c r="AO73" s="5"/>
    </row>
    <row r="74" spans="1:251" ht="13.8" thickBot="1">
      <c r="Z74" s="5"/>
      <c r="AD74" s="5"/>
      <c r="AE74" s="5"/>
      <c r="AF74" s="5"/>
      <c r="AG74" s="5"/>
      <c r="AH74" s="5"/>
      <c r="AI74" s="5"/>
      <c r="AO74" s="5"/>
      <c r="DI74" s="6"/>
    </row>
    <row r="75" spans="1:251" ht="24.75" customHeight="1" thickBot="1">
      <c r="B75" s="126" t="s">
        <v>231</v>
      </c>
      <c r="C75" s="127"/>
      <c r="D75" s="127"/>
      <c r="E75" s="127"/>
      <c r="F75" s="127"/>
      <c r="G75" s="127"/>
      <c r="H75" s="128" t="s">
        <v>253</v>
      </c>
      <c r="I75" s="129"/>
      <c r="J75" s="129"/>
      <c r="K75" s="129"/>
      <c r="L75" s="129"/>
      <c r="M75" s="129"/>
      <c r="N75" s="129"/>
      <c r="O75" s="129"/>
      <c r="P75" s="129"/>
      <c r="Q75" s="129"/>
      <c r="R75" s="129"/>
      <c r="S75" s="129"/>
      <c r="T75" s="129"/>
      <c r="U75" s="129"/>
      <c r="V75" s="129"/>
      <c r="W75" s="129"/>
      <c r="X75" s="129"/>
      <c r="Y75" s="129"/>
      <c r="Z75" s="129"/>
      <c r="AA75" s="129"/>
      <c r="AB75" s="129"/>
      <c r="AC75" s="129"/>
      <c r="AD75" s="129"/>
      <c r="AE75" s="129"/>
      <c r="AF75" s="129"/>
      <c r="AG75" s="129"/>
      <c r="AH75" s="129"/>
      <c r="AI75" s="129"/>
      <c r="AJ75" s="129"/>
      <c r="AK75" s="129"/>
      <c r="AL75" s="129"/>
      <c r="AM75" s="129"/>
      <c r="AN75" s="129"/>
      <c r="AO75" s="129"/>
      <c r="AP75" s="129"/>
      <c r="AQ75" s="129"/>
      <c r="AR75" s="129"/>
      <c r="AS75" s="129"/>
      <c r="AT75" s="129"/>
      <c r="AU75" s="129"/>
      <c r="AV75" s="129"/>
      <c r="AW75" s="129"/>
      <c r="AX75" s="130"/>
      <c r="DI75" s="6"/>
    </row>
    <row r="76" spans="1:251" ht="14.4">
      <c r="B76" s="7"/>
      <c r="C76" s="7"/>
      <c r="D76" s="7"/>
      <c r="E76" s="7"/>
      <c r="F76" s="7"/>
      <c r="G76" s="7"/>
      <c r="H76" s="8"/>
      <c r="I76" s="8"/>
      <c r="J76" s="8"/>
      <c r="K76" s="8"/>
      <c r="L76" s="9"/>
      <c r="M76" s="9"/>
      <c r="N76" s="9"/>
      <c r="O76" s="9"/>
      <c r="P76" s="8"/>
      <c r="Q76" s="8"/>
      <c r="R76" s="8"/>
      <c r="S76" s="8"/>
      <c r="T76" s="8"/>
      <c r="U76" s="8"/>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DI76" s="6"/>
    </row>
    <row r="77" spans="1:251" ht="15" thickBot="1">
      <c r="A77" s="11"/>
      <c r="B77" s="10" t="s">
        <v>232</v>
      </c>
      <c r="C77" s="8"/>
      <c r="D77" s="8"/>
      <c r="E77" s="8"/>
      <c r="F77" s="8"/>
      <c r="G77" s="8"/>
      <c r="H77" s="8"/>
      <c r="I77" s="8"/>
      <c r="J77" s="8"/>
      <c r="K77" s="8"/>
      <c r="L77" s="9"/>
      <c r="M77" s="9"/>
      <c r="N77" s="9"/>
      <c r="O77" s="9"/>
      <c r="P77" s="8"/>
      <c r="Q77" s="8"/>
      <c r="R77" s="8"/>
      <c r="S77" s="8"/>
      <c r="T77" s="8"/>
      <c r="U77" s="8"/>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DI77" s="6"/>
    </row>
    <row r="78" spans="1:251" ht="14.4">
      <c r="A78" s="8"/>
      <c r="B78" s="12"/>
      <c r="C78" s="7"/>
      <c r="D78" s="7"/>
      <c r="E78" s="7"/>
      <c r="F78" s="7"/>
      <c r="G78" s="7"/>
      <c r="H78" s="7"/>
      <c r="I78" s="7"/>
      <c r="J78" s="7"/>
      <c r="K78" s="7"/>
      <c r="L78" s="13"/>
      <c r="M78" s="13"/>
      <c r="N78" s="13"/>
      <c r="O78" s="13"/>
      <c r="P78" s="7"/>
      <c r="Q78" s="7"/>
      <c r="R78" s="7"/>
      <c r="S78" s="7"/>
      <c r="T78" s="7"/>
      <c r="U78" s="7"/>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5"/>
    </row>
    <row r="79" spans="1:251" ht="12" customHeight="1">
      <c r="A79" s="8"/>
      <c r="B79" s="134" t="s">
        <v>254</v>
      </c>
      <c r="C79" s="135"/>
      <c r="D79" s="135"/>
      <c r="E79" s="135"/>
      <c r="F79" s="135"/>
      <c r="G79" s="135"/>
      <c r="H79" s="135"/>
      <c r="I79" s="135"/>
      <c r="J79" s="135"/>
      <c r="K79" s="135"/>
      <c r="L79" s="135"/>
      <c r="M79" s="135"/>
      <c r="N79" s="135"/>
      <c r="O79" s="135"/>
      <c r="P79" s="135"/>
      <c r="Q79" s="135"/>
      <c r="R79" s="135"/>
      <c r="S79" s="135"/>
      <c r="T79" s="135"/>
      <c r="U79" s="135"/>
      <c r="V79" s="135"/>
      <c r="W79" s="135"/>
      <c r="X79" s="135"/>
      <c r="Y79" s="135"/>
      <c r="Z79" s="135"/>
      <c r="AA79" s="135"/>
      <c r="AB79" s="135"/>
      <c r="AC79" s="135"/>
      <c r="AD79" s="135"/>
      <c r="AE79" s="135"/>
      <c r="AF79" s="135"/>
      <c r="AG79" s="135"/>
      <c r="AH79" s="135"/>
      <c r="AI79" s="135"/>
      <c r="AJ79" s="135"/>
      <c r="AK79" s="135"/>
      <c r="AL79" s="135"/>
      <c r="AM79" s="135"/>
      <c r="AN79" s="135"/>
      <c r="AO79" s="135"/>
      <c r="AP79" s="135"/>
      <c r="AQ79" s="135"/>
      <c r="AR79" s="135"/>
      <c r="AS79" s="135"/>
      <c r="AT79" s="135"/>
      <c r="AU79" s="135"/>
      <c r="AV79" s="135"/>
      <c r="AW79" s="135"/>
      <c r="AX79" s="136"/>
    </row>
    <row r="80" spans="1:251" ht="12" customHeight="1">
      <c r="A80" s="8"/>
      <c r="B80" s="134"/>
      <c r="C80" s="135"/>
      <c r="D80" s="135"/>
      <c r="E80" s="135"/>
      <c r="F80" s="135"/>
      <c r="G80" s="135"/>
      <c r="H80" s="135"/>
      <c r="I80" s="135"/>
      <c r="J80" s="135"/>
      <c r="K80" s="135"/>
      <c r="L80" s="135"/>
      <c r="M80" s="135"/>
      <c r="N80" s="135"/>
      <c r="O80" s="135"/>
      <c r="P80" s="135"/>
      <c r="Q80" s="135"/>
      <c r="R80" s="135"/>
      <c r="S80" s="135"/>
      <c r="T80" s="135"/>
      <c r="U80" s="135"/>
      <c r="V80" s="135"/>
      <c r="W80" s="135"/>
      <c r="X80" s="135"/>
      <c r="Y80" s="135"/>
      <c r="Z80" s="135"/>
      <c r="AA80" s="135"/>
      <c r="AB80" s="135"/>
      <c r="AC80" s="135"/>
      <c r="AD80" s="135"/>
      <c r="AE80" s="135"/>
      <c r="AF80" s="135"/>
      <c r="AG80" s="135"/>
      <c r="AH80" s="135"/>
      <c r="AI80" s="135"/>
      <c r="AJ80" s="135"/>
      <c r="AK80" s="135"/>
      <c r="AL80" s="135"/>
      <c r="AM80" s="135"/>
      <c r="AN80" s="135"/>
      <c r="AO80" s="135"/>
      <c r="AP80" s="135"/>
      <c r="AQ80" s="135"/>
      <c r="AR80" s="135"/>
      <c r="AS80" s="135"/>
      <c r="AT80" s="135"/>
      <c r="AU80" s="135"/>
      <c r="AV80" s="135"/>
      <c r="AW80" s="135"/>
      <c r="AX80" s="136"/>
      <c r="BC80" s="16"/>
    </row>
    <row r="81" spans="1:113" ht="12" customHeight="1">
      <c r="A81" s="8"/>
      <c r="B81" s="134"/>
      <c r="C81" s="135"/>
      <c r="D81" s="135"/>
      <c r="E81" s="135"/>
      <c r="F81" s="135"/>
      <c r="G81" s="135"/>
      <c r="H81" s="135"/>
      <c r="I81" s="135"/>
      <c r="J81" s="135"/>
      <c r="K81" s="135"/>
      <c r="L81" s="135"/>
      <c r="M81" s="135"/>
      <c r="N81" s="135"/>
      <c r="O81" s="135"/>
      <c r="P81" s="135"/>
      <c r="Q81" s="135"/>
      <c r="R81" s="135"/>
      <c r="S81" s="135"/>
      <c r="T81" s="135"/>
      <c r="U81" s="135"/>
      <c r="V81" s="135"/>
      <c r="W81" s="135"/>
      <c r="X81" s="135"/>
      <c r="Y81" s="135"/>
      <c r="Z81" s="135"/>
      <c r="AA81" s="135"/>
      <c r="AB81" s="135"/>
      <c r="AC81" s="135"/>
      <c r="AD81" s="135"/>
      <c r="AE81" s="135"/>
      <c r="AF81" s="135"/>
      <c r="AG81" s="135"/>
      <c r="AH81" s="135"/>
      <c r="AI81" s="135"/>
      <c r="AJ81" s="135"/>
      <c r="AK81" s="135"/>
      <c r="AL81" s="135"/>
      <c r="AM81" s="135"/>
      <c r="AN81" s="135"/>
      <c r="AO81" s="135"/>
      <c r="AP81" s="135"/>
      <c r="AQ81" s="135"/>
      <c r="AR81" s="135"/>
      <c r="AS81" s="135"/>
      <c r="AT81" s="135"/>
      <c r="AU81" s="135"/>
      <c r="AV81" s="135"/>
      <c r="AW81" s="135"/>
      <c r="AX81" s="136"/>
    </row>
    <row r="82" spans="1:113" ht="12" customHeight="1">
      <c r="A82" s="8"/>
      <c r="B82" s="134"/>
      <c r="C82" s="135"/>
      <c r="D82" s="135"/>
      <c r="E82" s="135"/>
      <c r="F82" s="135"/>
      <c r="G82" s="135"/>
      <c r="H82" s="135"/>
      <c r="I82" s="135"/>
      <c r="J82" s="135"/>
      <c r="K82" s="135"/>
      <c r="L82" s="135"/>
      <c r="M82" s="135"/>
      <c r="N82" s="135"/>
      <c r="O82" s="135"/>
      <c r="P82" s="135"/>
      <c r="Q82" s="135"/>
      <c r="R82" s="135"/>
      <c r="S82" s="135"/>
      <c r="T82" s="135"/>
      <c r="U82" s="135"/>
      <c r="V82" s="135"/>
      <c r="W82" s="135"/>
      <c r="X82" s="135"/>
      <c r="Y82" s="135"/>
      <c r="Z82" s="135"/>
      <c r="AA82" s="135"/>
      <c r="AB82" s="135"/>
      <c r="AC82" s="135"/>
      <c r="AD82" s="135"/>
      <c r="AE82" s="135"/>
      <c r="AF82" s="135"/>
      <c r="AG82" s="135"/>
      <c r="AH82" s="135"/>
      <c r="AI82" s="135"/>
      <c r="AJ82" s="135"/>
      <c r="AK82" s="135"/>
      <c r="AL82" s="135"/>
      <c r="AM82" s="135"/>
      <c r="AN82" s="135"/>
      <c r="AO82" s="135"/>
      <c r="AP82" s="135"/>
      <c r="AQ82" s="135"/>
      <c r="AR82" s="135"/>
      <c r="AS82" s="135"/>
      <c r="AT82" s="135"/>
      <c r="AU82" s="135"/>
      <c r="AV82" s="135"/>
      <c r="AW82" s="135"/>
      <c r="AX82" s="136"/>
    </row>
    <row r="83" spans="1:113" ht="12" customHeight="1">
      <c r="A83" s="8"/>
      <c r="B83" s="134"/>
      <c r="C83" s="135"/>
      <c r="D83" s="135"/>
      <c r="E83" s="135"/>
      <c r="F83" s="135"/>
      <c r="G83" s="135"/>
      <c r="H83" s="135"/>
      <c r="I83" s="135"/>
      <c r="J83" s="135"/>
      <c r="K83" s="135"/>
      <c r="L83" s="135"/>
      <c r="M83" s="135"/>
      <c r="N83" s="135"/>
      <c r="O83" s="135"/>
      <c r="P83" s="135"/>
      <c r="Q83" s="135"/>
      <c r="R83" s="135"/>
      <c r="S83" s="135"/>
      <c r="T83" s="135"/>
      <c r="U83" s="135"/>
      <c r="V83" s="135"/>
      <c r="W83" s="135"/>
      <c r="X83" s="135"/>
      <c r="Y83" s="135"/>
      <c r="Z83" s="135"/>
      <c r="AA83" s="135"/>
      <c r="AB83" s="135"/>
      <c r="AC83" s="135"/>
      <c r="AD83" s="135"/>
      <c r="AE83" s="135"/>
      <c r="AF83" s="135"/>
      <c r="AG83" s="135"/>
      <c r="AH83" s="135"/>
      <c r="AI83" s="135"/>
      <c r="AJ83" s="135"/>
      <c r="AK83" s="135"/>
      <c r="AL83" s="135"/>
      <c r="AM83" s="135"/>
      <c r="AN83" s="135"/>
      <c r="AO83" s="135"/>
      <c r="AP83" s="135"/>
      <c r="AQ83" s="135"/>
      <c r="AR83" s="135"/>
      <c r="AS83" s="135"/>
      <c r="AT83" s="135"/>
      <c r="AU83" s="135"/>
      <c r="AV83" s="135"/>
      <c r="AW83" s="135"/>
      <c r="AX83" s="136"/>
    </row>
    <row r="84" spans="1:113" ht="15" thickBot="1">
      <c r="A84" s="17"/>
      <c r="B84" s="18"/>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20"/>
    </row>
    <row r="85" spans="1:113">
      <c r="B85" s="21"/>
    </row>
    <row r="86" spans="1:113" ht="15" thickBot="1">
      <c r="A86" s="11"/>
      <c r="B86" s="10" t="s">
        <v>233</v>
      </c>
      <c r="C86" s="8"/>
      <c r="D86" s="8"/>
      <c r="E86" s="8"/>
      <c r="F86" s="8"/>
      <c r="G86" s="8"/>
      <c r="H86" s="8"/>
      <c r="I86" s="8"/>
      <c r="J86" s="8"/>
      <c r="K86" s="8"/>
      <c r="L86" s="9"/>
      <c r="M86" s="9"/>
      <c r="N86" s="9"/>
      <c r="O86" s="9"/>
      <c r="P86" s="8"/>
      <c r="Q86" s="8"/>
      <c r="R86" s="8"/>
      <c r="S86" s="8"/>
      <c r="T86" s="8"/>
      <c r="U86" s="8"/>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DI86" s="6"/>
    </row>
    <row r="87" spans="1:113" ht="14.4">
      <c r="A87" s="8"/>
      <c r="B87" s="12"/>
      <c r="C87" s="7"/>
      <c r="D87" s="7"/>
      <c r="E87" s="7"/>
      <c r="F87" s="7"/>
      <c r="G87" s="7"/>
      <c r="H87" s="7"/>
      <c r="I87" s="7"/>
      <c r="J87" s="7"/>
      <c r="K87" s="7"/>
      <c r="L87" s="13"/>
      <c r="M87" s="13"/>
      <c r="N87" s="13"/>
      <c r="O87" s="13"/>
      <c r="P87" s="7"/>
      <c r="Q87" s="7"/>
      <c r="R87" s="7"/>
      <c r="S87" s="7"/>
      <c r="T87" s="7"/>
      <c r="U87" s="7"/>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5"/>
    </row>
    <row r="88" spans="1:113" ht="12" customHeight="1">
      <c r="A88" s="8"/>
      <c r="B88" s="134" t="s">
        <v>255</v>
      </c>
      <c r="C88" s="135"/>
      <c r="D88" s="135"/>
      <c r="E88" s="135"/>
      <c r="F88" s="135"/>
      <c r="G88" s="135"/>
      <c r="H88" s="135"/>
      <c r="I88" s="135"/>
      <c r="J88" s="135"/>
      <c r="K88" s="135"/>
      <c r="L88" s="135"/>
      <c r="M88" s="135"/>
      <c r="N88" s="135"/>
      <c r="O88" s="135"/>
      <c r="P88" s="135"/>
      <c r="Q88" s="135"/>
      <c r="R88" s="135"/>
      <c r="S88" s="135"/>
      <c r="T88" s="135"/>
      <c r="U88" s="135"/>
      <c r="V88" s="135"/>
      <c r="W88" s="135"/>
      <c r="X88" s="135"/>
      <c r="Y88" s="135"/>
      <c r="Z88" s="135"/>
      <c r="AA88" s="135"/>
      <c r="AB88" s="135"/>
      <c r="AC88" s="135"/>
      <c r="AD88" s="135"/>
      <c r="AE88" s="135"/>
      <c r="AF88" s="135"/>
      <c r="AG88" s="135"/>
      <c r="AH88" s="135"/>
      <c r="AI88" s="135"/>
      <c r="AJ88" s="135"/>
      <c r="AK88" s="135"/>
      <c r="AL88" s="135"/>
      <c r="AM88" s="135"/>
      <c r="AN88" s="135"/>
      <c r="AO88" s="135"/>
      <c r="AP88" s="135"/>
      <c r="AQ88" s="135"/>
      <c r="AR88" s="135"/>
      <c r="AS88" s="135"/>
      <c r="AT88" s="135"/>
      <c r="AU88" s="135"/>
      <c r="AV88" s="135"/>
      <c r="AW88" s="135"/>
      <c r="AX88" s="136"/>
    </row>
    <row r="89" spans="1:113" ht="12" customHeight="1">
      <c r="A89" s="8"/>
      <c r="B89" s="134"/>
      <c r="C89" s="135"/>
      <c r="D89" s="135"/>
      <c r="E89" s="135"/>
      <c r="F89" s="135"/>
      <c r="G89" s="135"/>
      <c r="H89" s="135"/>
      <c r="I89" s="135"/>
      <c r="J89" s="135"/>
      <c r="K89" s="135"/>
      <c r="L89" s="135"/>
      <c r="M89" s="135"/>
      <c r="N89" s="135"/>
      <c r="O89" s="135"/>
      <c r="P89" s="135"/>
      <c r="Q89" s="135"/>
      <c r="R89" s="135"/>
      <c r="S89" s="135"/>
      <c r="T89" s="135"/>
      <c r="U89" s="135"/>
      <c r="V89" s="135"/>
      <c r="W89" s="135"/>
      <c r="X89" s="135"/>
      <c r="Y89" s="135"/>
      <c r="Z89" s="135"/>
      <c r="AA89" s="135"/>
      <c r="AB89" s="135"/>
      <c r="AC89" s="135"/>
      <c r="AD89" s="135"/>
      <c r="AE89" s="135"/>
      <c r="AF89" s="135"/>
      <c r="AG89" s="135"/>
      <c r="AH89" s="135"/>
      <c r="AI89" s="135"/>
      <c r="AJ89" s="135"/>
      <c r="AK89" s="135"/>
      <c r="AL89" s="135"/>
      <c r="AM89" s="135"/>
      <c r="AN89" s="135"/>
      <c r="AO89" s="135"/>
      <c r="AP89" s="135"/>
      <c r="AQ89" s="135"/>
      <c r="AR89" s="135"/>
      <c r="AS89" s="135"/>
      <c r="AT89" s="135"/>
      <c r="AU89" s="135"/>
      <c r="AV89" s="135"/>
      <c r="AW89" s="135"/>
      <c r="AX89" s="136"/>
      <c r="BC89" s="16"/>
    </row>
    <row r="90" spans="1:113" ht="12" customHeight="1">
      <c r="A90" s="8"/>
      <c r="B90" s="134"/>
      <c r="C90" s="135"/>
      <c r="D90" s="135"/>
      <c r="E90" s="135"/>
      <c r="F90" s="135"/>
      <c r="G90" s="135"/>
      <c r="H90" s="135"/>
      <c r="I90" s="135"/>
      <c r="J90" s="135"/>
      <c r="K90" s="135"/>
      <c r="L90" s="135"/>
      <c r="M90" s="135"/>
      <c r="N90" s="135"/>
      <c r="O90" s="135"/>
      <c r="P90" s="135"/>
      <c r="Q90" s="135"/>
      <c r="R90" s="135"/>
      <c r="S90" s="135"/>
      <c r="T90" s="135"/>
      <c r="U90" s="135"/>
      <c r="V90" s="135"/>
      <c r="W90" s="135"/>
      <c r="X90" s="135"/>
      <c r="Y90" s="135"/>
      <c r="Z90" s="135"/>
      <c r="AA90" s="135"/>
      <c r="AB90" s="135"/>
      <c r="AC90" s="135"/>
      <c r="AD90" s="135"/>
      <c r="AE90" s="135"/>
      <c r="AF90" s="135"/>
      <c r="AG90" s="135"/>
      <c r="AH90" s="135"/>
      <c r="AI90" s="135"/>
      <c r="AJ90" s="135"/>
      <c r="AK90" s="135"/>
      <c r="AL90" s="135"/>
      <c r="AM90" s="135"/>
      <c r="AN90" s="135"/>
      <c r="AO90" s="135"/>
      <c r="AP90" s="135"/>
      <c r="AQ90" s="135"/>
      <c r="AR90" s="135"/>
      <c r="AS90" s="135"/>
      <c r="AT90" s="135"/>
      <c r="AU90" s="135"/>
      <c r="AV90" s="135"/>
      <c r="AW90" s="135"/>
      <c r="AX90" s="136"/>
    </row>
    <row r="91" spans="1:113" ht="12" customHeight="1">
      <c r="A91" s="8"/>
      <c r="B91" s="134"/>
      <c r="C91" s="135"/>
      <c r="D91" s="135"/>
      <c r="E91" s="135"/>
      <c r="F91" s="135"/>
      <c r="G91" s="135"/>
      <c r="H91" s="135"/>
      <c r="I91" s="135"/>
      <c r="J91" s="135"/>
      <c r="K91" s="135"/>
      <c r="L91" s="135"/>
      <c r="M91" s="135"/>
      <c r="N91" s="135"/>
      <c r="O91" s="135"/>
      <c r="P91" s="135"/>
      <c r="Q91" s="135"/>
      <c r="R91" s="135"/>
      <c r="S91" s="135"/>
      <c r="T91" s="135"/>
      <c r="U91" s="135"/>
      <c r="V91" s="135"/>
      <c r="W91" s="135"/>
      <c r="X91" s="135"/>
      <c r="Y91" s="135"/>
      <c r="Z91" s="135"/>
      <c r="AA91" s="135"/>
      <c r="AB91" s="135"/>
      <c r="AC91" s="135"/>
      <c r="AD91" s="135"/>
      <c r="AE91" s="135"/>
      <c r="AF91" s="135"/>
      <c r="AG91" s="135"/>
      <c r="AH91" s="135"/>
      <c r="AI91" s="135"/>
      <c r="AJ91" s="135"/>
      <c r="AK91" s="135"/>
      <c r="AL91" s="135"/>
      <c r="AM91" s="135"/>
      <c r="AN91" s="135"/>
      <c r="AO91" s="135"/>
      <c r="AP91" s="135"/>
      <c r="AQ91" s="135"/>
      <c r="AR91" s="135"/>
      <c r="AS91" s="135"/>
      <c r="AT91" s="135"/>
      <c r="AU91" s="135"/>
      <c r="AV91" s="135"/>
      <c r="AW91" s="135"/>
      <c r="AX91" s="136"/>
    </row>
    <row r="92" spans="1:113" ht="12" customHeight="1">
      <c r="A92" s="8"/>
      <c r="B92" s="134"/>
      <c r="C92" s="135"/>
      <c r="D92" s="135"/>
      <c r="E92" s="135"/>
      <c r="F92" s="135"/>
      <c r="G92" s="135"/>
      <c r="H92" s="135"/>
      <c r="I92" s="135"/>
      <c r="J92" s="135"/>
      <c r="K92" s="135"/>
      <c r="L92" s="135"/>
      <c r="M92" s="135"/>
      <c r="N92" s="135"/>
      <c r="O92" s="135"/>
      <c r="P92" s="135"/>
      <c r="Q92" s="135"/>
      <c r="R92" s="135"/>
      <c r="S92" s="135"/>
      <c r="T92" s="135"/>
      <c r="U92" s="135"/>
      <c r="V92" s="135"/>
      <c r="W92" s="135"/>
      <c r="X92" s="135"/>
      <c r="Y92" s="135"/>
      <c r="Z92" s="135"/>
      <c r="AA92" s="135"/>
      <c r="AB92" s="135"/>
      <c r="AC92" s="135"/>
      <c r="AD92" s="135"/>
      <c r="AE92" s="135"/>
      <c r="AF92" s="135"/>
      <c r="AG92" s="135"/>
      <c r="AH92" s="135"/>
      <c r="AI92" s="135"/>
      <c r="AJ92" s="135"/>
      <c r="AK92" s="135"/>
      <c r="AL92" s="135"/>
      <c r="AM92" s="135"/>
      <c r="AN92" s="135"/>
      <c r="AO92" s="135"/>
      <c r="AP92" s="135"/>
      <c r="AQ92" s="135"/>
      <c r="AR92" s="135"/>
      <c r="AS92" s="135"/>
      <c r="AT92" s="135"/>
      <c r="AU92" s="135"/>
      <c r="AV92" s="135"/>
      <c r="AW92" s="135"/>
      <c r="AX92" s="136"/>
    </row>
    <row r="93" spans="1:113" ht="15" thickBot="1">
      <c r="A93" s="17"/>
      <c r="B93" s="18"/>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20"/>
    </row>
    <row r="94" spans="1:113">
      <c r="B94" s="21"/>
    </row>
    <row r="95" spans="1:113" ht="14.4">
      <c r="B95" s="10" t="s">
        <v>234</v>
      </c>
      <c r="C95" s="8"/>
      <c r="D95" s="8"/>
      <c r="E95" s="8"/>
      <c r="F95" s="8"/>
      <c r="G95" s="8"/>
      <c r="H95" s="8"/>
      <c r="I95" s="8"/>
      <c r="J95" s="8"/>
      <c r="K95" s="8"/>
      <c r="L95" s="9"/>
      <c r="M95" s="9"/>
      <c r="N95" s="9"/>
      <c r="O95" s="9"/>
      <c r="P95" s="8"/>
      <c r="Q95" s="8"/>
      <c r="R95" s="8"/>
      <c r="S95" s="8"/>
      <c r="T95" s="8"/>
      <c r="U95" s="8"/>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row>
    <row r="96" spans="1:113" ht="15" thickBot="1">
      <c r="B96" s="8"/>
      <c r="C96" s="8"/>
      <c r="D96" s="8"/>
      <c r="E96" s="8"/>
      <c r="F96" s="8"/>
      <c r="G96" s="8"/>
      <c r="H96" s="8"/>
      <c r="I96" s="8"/>
      <c r="J96" s="8"/>
      <c r="K96" s="8"/>
      <c r="L96" s="9"/>
      <c r="M96" s="9"/>
      <c r="N96" s="9"/>
      <c r="O96" s="9"/>
      <c r="P96" s="8"/>
      <c r="Q96" s="8"/>
      <c r="R96" s="8"/>
      <c r="S96" s="8"/>
      <c r="T96" s="8"/>
      <c r="U96" s="8"/>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22" t="s">
        <v>235</v>
      </c>
    </row>
    <row r="97" spans="1:251" s="16" customFormat="1" ht="13.5" customHeight="1">
      <c r="A97" s="8"/>
      <c r="B97" s="96" t="s">
        <v>236</v>
      </c>
      <c r="C97" s="97"/>
      <c r="D97" s="97"/>
      <c r="E97" s="97"/>
      <c r="F97" s="97"/>
      <c r="G97" s="97"/>
      <c r="H97" s="97"/>
      <c r="I97" s="97"/>
      <c r="J97" s="97"/>
      <c r="K97" s="97"/>
      <c r="L97" s="97"/>
      <c r="M97" s="97"/>
      <c r="N97" s="97"/>
      <c r="O97" s="97"/>
      <c r="P97" s="97"/>
      <c r="Q97" s="97"/>
      <c r="R97" s="97"/>
      <c r="S97" s="97"/>
      <c r="T97" s="97"/>
      <c r="U97" s="97"/>
      <c r="V97" s="97"/>
      <c r="W97" s="97"/>
      <c r="X97" s="97"/>
      <c r="Y97" s="97"/>
      <c r="Z97" s="98"/>
      <c r="AA97" s="102" t="s">
        <v>237</v>
      </c>
      <c r="AB97" s="97"/>
      <c r="AC97" s="97"/>
      <c r="AD97" s="97"/>
      <c r="AE97" s="97"/>
      <c r="AF97" s="97"/>
      <c r="AG97" s="97"/>
      <c r="AH97" s="97"/>
      <c r="AI97" s="98"/>
      <c r="AJ97" s="102" t="s">
        <v>238</v>
      </c>
      <c r="AK97" s="97"/>
      <c r="AL97" s="97"/>
      <c r="AM97" s="97"/>
      <c r="AN97" s="97"/>
      <c r="AO97" s="97"/>
      <c r="AP97" s="97"/>
      <c r="AQ97" s="97"/>
      <c r="AR97" s="98"/>
      <c r="AS97" s="102" t="s">
        <v>239</v>
      </c>
      <c r="AT97" s="97"/>
      <c r="AU97" s="97"/>
      <c r="AV97" s="97"/>
      <c r="AW97" s="97"/>
      <c r="AX97" s="104"/>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row>
    <row r="98" spans="1:251" s="16" customFormat="1">
      <c r="A98" s="8"/>
      <c r="B98" s="99"/>
      <c r="C98" s="100"/>
      <c r="D98" s="100"/>
      <c r="E98" s="100"/>
      <c r="F98" s="100"/>
      <c r="G98" s="100"/>
      <c r="H98" s="100"/>
      <c r="I98" s="100"/>
      <c r="J98" s="100"/>
      <c r="K98" s="100"/>
      <c r="L98" s="100"/>
      <c r="M98" s="100"/>
      <c r="N98" s="100"/>
      <c r="O98" s="100"/>
      <c r="P98" s="100"/>
      <c r="Q98" s="100"/>
      <c r="R98" s="100"/>
      <c r="S98" s="100"/>
      <c r="T98" s="100"/>
      <c r="U98" s="100"/>
      <c r="V98" s="100"/>
      <c r="W98" s="100"/>
      <c r="X98" s="100"/>
      <c r="Y98" s="100"/>
      <c r="Z98" s="101"/>
      <c r="AA98" s="103"/>
      <c r="AB98" s="100"/>
      <c r="AC98" s="100"/>
      <c r="AD98" s="100"/>
      <c r="AE98" s="100"/>
      <c r="AF98" s="100"/>
      <c r="AG98" s="100"/>
      <c r="AH98" s="100"/>
      <c r="AI98" s="101"/>
      <c r="AJ98" s="103"/>
      <c r="AK98" s="100"/>
      <c r="AL98" s="100"/>
      <c r="AM98" s="100"/>
      <c r="AN98" s="100"/>
      <c r="AO98" s="100"/>
      <c r="AP98" s="100"/>
      <c r="AQ98" s="100"/>
      <c r="AR98" s="101"/>
      <c r="AS98" s="103"/>
      <c r="AT98" s="100"/>
      <c r="AU98" s="100"/>
      <c r="AV98" s="100"/>
      <c r="AW98" s="100"/>
      <c r="AX98" s="105"/>
      <c r="AY98" s="2"/>
      <c r="AZ98" s="2"/>
      <c r="BA98" s="2"/>
      <c r="BB98" s="23"/>
      <c r="BC98" s="24"/>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row>
    <row r="99" spans="1:251" s="16" customFormat="1" ht="18.75" customHeight="1">
      <c r="A99" s="8"/>
      <c r="B99" s="25"/>
      <c r="C99" s="106" t="s">
        <v>256</v>
      </c>
      <c r="D99" s="107"/>
      <c r="E99" s="107"/>
      <c r="F99" s="107"/>
      <c r="G99" s="107"/>
      <c r="H99" s="107"/>
      <c r="I99" s="107"/>
      <c r="J99" s="107"/>
      <c r="K99" s="107"/>
      <c r="L99" s="107"/>
      <c r="M99" s="107"/>
      <c r="N99" s="107"/>
      <c r="O99" s="107"/>
      <c r="P99" s="107"/>
      <c r="Q99" s="107"/>
      <c r="R99" s="107"/>
      <c r="S99" s="107"/>
      <c r="T99" s="107"/>
      <c r="U99" s="107"/>
      <c r="V99" s="107"/>
      <c r="W99" s="107"/>
      <c r="X99" s="107"/>
      <c r="Y99" s="107"/>
      <c r="Z99" s="108"/>
      <c r="AA99" s="109">
        <v>2838</v>
      </c>
      <c r="AB99" s="110"/>
      <c r="AC99" s="110"/>
      <c r="AD99" s="110"/>
      <c r="AE99" s="110"/>
      <c r="AF99" s="110"/>
      <c r="AG99" s="110"/>
      <c r="AH99" s="110"/>
      <c r="AI99" s="111"/>
      <c r="AJ99" s="109">
        <v>2708</v>
      </c>
      <c r="AK99" s="110"/>
      <c r="AL99" s="110"/>
      <c r="AM99" s="110"/>
      <c r="AN99" s="110"/>
      <c r="AO99" s="110"/>
      <c r="AP99" s="110"/>
      <c r="AQ99" s="110"/>
      <c r="AR99" s="111"/>
      <c r="AS99" s="112"/>
      <c r="AT99" s="113"/>
      <c r="AU99" s="113"/>
      <c r="AV99" s="113"/>
      <c r="AW99" s="113"/>
      <c r="AX99" s="114"/>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row>
    <row r="100" spans="1:251" s="16" customFormat="1" ht="18.75" customHeight="1" thickBot="1">
      <c r="A100" s="17"/>
      <c r="B100" s="115" t="s">
        <v>240</v>
      </c>
      <c r="C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7"/>
      <c r="AA100" s="118">
        <f>SUM($AA$99:$AA$99)</f>
        <v>2838</v>
      </c>
      <c r="AB100" s="119"/>
      <c r="AC100" s="119"/>
      <c r="AD100" s="119"/>
      <c r="AE100" s="119"/>
      <c r="AF100" s="119"/>
      <c r="AG100" s="119"/>
      <c r="AH100" s="119"/>
      <c r="AI100" s="120"/>
      <c r="AJ100" s="118">
        <f>SUM($AJ$99:$AJ$99)</f>
        <v>2708</v>
      </c>
      <c r="AK100" s="119"/>
      <c r="AL100" s="119"/>
      <c r="AM100" s="119"/>
      <c r="AN100" s="119"/>
      <c r="AO100" s="119"/>
      <c r="AP100" s="119"/>
      <c r="AQ100" s="119"/>
      <c r="AR100" s="120"/>
      <c r="AS100" s="121"/>
      <c r="AT100" s="122"/>
      <c r="AU100" s="122"/>
      <c r="AV100" s="122"/>
      <c r="AW100" s="122"/>
      <c r="AX100" s="123"/>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row>
    <row r="102" spans="1:251" ht="19.2">
      <c r="A102" s="1" t="s">
        <v>230</v>
      </c>
      <c r="AW102" s="3"/>
      <c r="AX102" s="4"/>
      <c r="AY102" s="3"/>
    </row>
    <row r="104" spans="1:251" ht="18">
      <c r="B104" s="124" t="s">
        <v>0</v>
      </c>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c r="AA104" s="125"/>
      <c r="AB104" s="125"/>
      <c r="AC104" s="125"/>
      <c r="AD104" s="125"/>
      <c r="AE104" s="125"/>
      <c r="AF104" s="125"/>
      <c r="AG104" s="125"/>
      <c r="AH104" s="125"/>
      <c r="AI104" s="125"/>
      <c r="AJ104" s="125"/>
      <c r="AK104" s="125"/>
      <c r="AL104" s="125"/>
      <c r="AM104" s="125"/>
      <c r="AN104" s="125"/>
      <c r="AO104" s="125"/>
      <c r="AP104" s="125"/>
      <c r="AQ104" s="125"/>
      <c r="AR104" s="125"/>
      <c r="AS104" s="125"/>
      <c r="AT104" s="125"/>
      <c r="AU104" s="125"/>
      <c r="AV104" s="125"/>
      <c r="AW104" s="125"/>
      <c r="AX104" s="125"/>
    </row>
    <row r="105" spans="1:251">
      <c r="Z105" s="5"/>
      <c r="AD105" s="5"/>
      <c r="AE105" s="5"/>
      <c r="AF105" s="5"/>
      <c r="AG105" s="5"/>
      <c r="AH105" s="5"/>
      <c r="AI105" s="5"/>
      <c r="AO105" s="5"/>
    </row>
    <row r="106" spans="1:251" ht="13.8" thickBot="1">
      <c r="Z106" s="5"/>
      <c r="AD106" s="5"/>
      <c r="AE106" s="5"/>
      <c r="AF106" s="5"/>
      <c r="AG106" s="5"/>
      <c r="AH106" s="5"/>
      <c r="AI106" s="5"/>
      <c r="AO106" s="5"/>
      <c r="DI106" s="6"/>
    </row>
    <row r="107" spans="1:251" ht="24.75" customHeight="1" thickBot="1">
      <c r="B107" s="126" t="s">
        <v>231</v>
      </c>
      <c r="C107" s="127"/>
      <c r="D107" s="127"/>
      <c r="E107" s="127"/>
      <c r="F107" s="127"/>
      <c r="G107" s="127"/>
      <c r="H107" s="128" t="s">
        <v>257</v>
      </c>
      <c r="I107" s="129"/>
      <c r="J107" s="129"/>
      <c r="K107" s="129"/>
      <c r="L107" s="129"/>
      <c r="M107" s="129"/>
      <c r="N107" s="129"/>
      <c r="O107" s="129"/>
      <c r="P107" s="129"/>
      <c r="Q107" s="129"/>
      <c r="R107" s="129"/>
      <c r="S107" s="129"/>
      <c r="T107" s="129"/>
      <c r="U107" s="129"/>
      <c r="V107" s="129"/>
      <c r="W107" s="129"/>
      <c r="X107" s="129"/>
      <c r="Y107" s="129"/>
      <c r="Z107" s="129"/>
      <c r="AA107" s="129"/>
      <c r="AB107" s="129"/>
      <c r="AC107" s="129"/>
      <c r="AD107" s="129"/>
      <c r="AE107" s="129"/>
      <c r="AF107" s="129"/>
      <c r="AG107" s="129"/>
      <c r="AH107" s="129"/>
      <c r="AI107" s="129"/>
      <c r="AJ107" s="129"/>
      <c r="AK107" s="129"/>
      <c r="AL107" s="129"/>
      <c r="AM107" s="129"/>
      <c r="AN107" s="129"/>
      <c r="AO107" s="129"/>
      <c r="AP107" s="129"/>
      <c r="AQ107" s="129"/>
      <c r="AR107" s="129"/>
      <c r="AS107" s="129"/>
      <c r="AT107" s="129"/>
      <c r="AU107" s="129"/>
      <c r="AV107" s="129"/>
      <c r="AW107" s="129"/>
      <c r="AX107" s="130"/>
      <c r="DI107" s="6"/>
    </row>
    <row r="108" spans="1:251" ht="14.4">
      <c r="B108" s="7"/>
      <c r="C108" s="7"/>
      <c r="D108" s="7"/>
      <c r="E108" s="7"/>
      <c r="F108" s="7"/>
      <c r="G108" s="7"/>
      <c r="H108" s="8"/>
      <c r="I108" s="8"/>
      <c r="J108" s="8"/>
      <c r="K108" s="8"/>
      <c r="L108" s="9"/>
      <c r="M108" s="9"/>
      <c r="N108" s="9"/>
      <c r="O108" s="9"/>
      <c r="P108" s="8"/>
      <c r="Q108" s="8"/>
      <c r="R108" s="8"/>
      <c r="S108" s="8"/>
      <c r="T108" s="8"/>
      <c r="U108" s="8"/>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DI108" s="6"/>
    </row>
    <row r="109" spans="1:251" ht="15" thickBot="1">
      <c r="A109" s="11"/>
      <c r="B109" s="10" t="s">
        <v>232</v>
      </c>
      <c r="C109" s="8"/>
      <c r="D109" s="8"/>
      <c r="E109" s="8"/>
      <c r="F109" s="8"/>
      <c r="G109" s="8"/>
      <c r="H109" s="8"/>
      <c r="I109" s="8"/>
      <c r="J109" s="8"/>
      <c r="K109" s="8"/>
      <c r="L109" s="9"/>
      <c r="M109" s="9"/>
      <c r="N109" s="9"/>
      <c r="O109" s="9"/>
      <c r="P109" s="8"/>
      <c r="Q109" s="8"/>
      <c r="R109" s="8"/>
      <c r="S109" s="8"/>
      <c r="T109" s="8"/>
      <c r="U109" s="8"/>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DI109" s="6"/>
    </row>
    <row r="110" spans="1:251" ht="14.4">
      <c r="A110" s="8"/>
      <c r="B110" s="12"/>
      <c r="C110" s="7"/>
      <c r="D110" s="7"/>
      <c r="E110" s="7"/>
      <c r="F110" s="7"/>
      <c r="G110" s="7"/>
      <c r="H110" s="7"/>
      <c r="I110" s="7"/>
      <c r="J110" s="7"/>
      <c r="K110" s="7"/>
      <c r="L110" s="13"/>
      <c r="M110" s="13"/>
      <c r="N110" s="13"/>
      <c r="O110" s="13"/>
      <c r="P110" s="7"/>
      <c r="Q110" s="7"/>
      <c r="R110" s="7"/>
      <c r="S110" s="7"/>
      <c r="T110" s="7"/>
      <c r="U110" s="7"/>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5"/>
    </row>
    <row r="111" spans="1:251" ht="12" customHeight="1">
      <c r="A111" s="8"/>
      <c r="B111" s="134" t="s">
        <v>258</v>
      </c>
      <c r="C111" s="135"/>
      <c r="D111" s="135"/>
      <c r="E111" s="135"/>
      <c r="F111" s="135"/>
      <c r="G111" s="135"/>
      <c r="H111" s="135"/>
      <c r="I111" s="135"/>
      <c r="J111" s="135"/>
      <c r="K111" s="135"/>
      <c r="L111" s="135"/>
      <c r="M111" s="135"/>
      <c r="N111" s="135"/>
      <c r="O111" s="135"/>
      <c r="P111" s="135"/>
      <c r="Q111" s="135"/>
      <c r="R111" s="135"/>
      <c r="S111" s="135"/>
      <c r="T111" s="135"/>
      <c r="U111" s="135"/>
      <c r="V111" s="135"/>
      <c r="W111" s="135"/>
      <c r="X111" s="135"/>
      <c r="Y111" s="135"/>
      <c r="Z111" s="135"/>
      <c r="AA111" s="135"/>
      <c r="AB111" s="135"/>
      <c r="AC111" s="135"/>
      <c r="AD111" s="135"/>
      <c r="AE111" s="135"/>
      <c r="AF111" s="135"/>
      <c r="AG111" s="135"/>
      <c r="AH111" s="135"/>
      <c r="AI111" s="135"/>
      <c r="AJ111" s="135"/>
      <c r="AK111" s="135"/>
      <c r="AL111" s="135"/>
      <c r="AM111" s="135"/>
      <c r="AN111" s="135"/>
      <c r="AO111" s="135"/>
      <c r="AP111" s="135"/>
      <c r="AQ111" s="135"/>
      <c r="AR111" s="135"/>
      <c r="AS111" s="135"/>
      <c r="AT111" s="135"/>
      <c r="AU111" s="135"/>
      <c r="AV111" s="135"/>
      <c r="AW111" s="135"/>
      <c r="AX111" s="136"/>
    </row>
    <row r="112" spans="1:251" ht="12" customHeight="1">
      <c r="A112" s="8"/>
      <c r="B112" s="134"/>
      <c r="C112" s="135"/>
      <c r="D112" s="135"/>
      <c r="E112" s="135"/>
      <c r="F112" s="135"/>
      <c r="G112" s="135"/>
      <c r="H112" s="135"/>
      <c r="I112" s="135"/>
      <c r="J112" s="135"/>
      <c r="K112" s="135"/>
      <c r="L112" s="135"/>
      <c r="M112" s="135"/>
      <c r="N112" s="135"/>
      <c r="O112" s="135"/>
      <c r="P112" s="135"/>
      <c r="Q112" s="135"/>
      <c r="R112" s="135"/>
      <c r="S112" s="135"/>
      <c r="T112" s="135"/>
      <c r="U112" s="135"/>
      <c r="V112" s="135"/>
      <c r="W112" s="135"/>
      <c r="X112" s="135"/>
      <c r="Y112" s="135"/>
      <c r="Z112" s="135"/>
      <c r="AA112" s="135"/>
      <c r="AB112" s="135"/>
      <c r="AC112" s="135"/>
      <c r="AD112" s="135"/>
      <c r="AE112" s="135"/>
      <c r="AF112" s="135"/>
      <c r="AG112" s="135"/>
      <c r="AH112" s="135"/>
      <c r="AI112" s="135"/>
      <c r="AJ112" s="135"/>
      <c r="AK112" s="135"/>
      <c r="AL112" s="135"/>
      <c r="AM112" s="135"/>
      <c r="AN112" s="135"/>
      <c r="AO112" s="135"/>
      <c r="AP112" s="135"/>
      <c r="AQ112" s="135"/>
      <c r="AR112" s="135"/>
      <c r="AS112" s="135"/>
      <c r="AT112" s="135"/>
      <c r="AU112" s="135"/>
      <c r="AV112" s="135"/>
      <c r="AW112" s="135"/>
      <c r="AX112" s="136"/>
      <c r="BC112" s="16"/>
    </row>
    <row r="113" spans="1:113" ht="12" customHeight="1">
      <c r="A113" s="8"/>
      <c r="B113" s="134"/>
      <c r="C113" s="135"/>
      <c r="D113" s="135"/>
      <c r="E113" s="135"/>
      <c r="F113" s="135"/>
      <c r="G113" s="135"/>
      <c r="H113" s="135"/>
      <c r="I113" s="135"/>
      <c r="J113" s="135"/>
      <c r="K113" s="135"/>
      <c r="L113" s="135"/>
      <c r="M113" s="135"/>
      <c r="N113" s="135"/>
      <c r="O113" s="135"/>
      <c r="P113" s="135"/>
      <c r="Q113" s="135"/>
      <c r="R113" s="135"/>
      <c r="S113" s="135"/>
      <c r="T113" s="135"/>
      <c r="U113" s="135"/>
      <c r="V113" s="135"/>
      <c r="W113" s="135"/>
      <c r="X113" s="135"/>
      <c r="Y113" s="135"/>
      <c r="Z113" s="135"/>
      <c r="AA113" s="135"/>
      <c r="AB113" s="135"/>
      <c r="AC113" s="135"/>
      <c r="AD113" s="135"/>
      <c r="AE113" s="135"/>
      <c r="AF113" s="135"/>
      <c r="AG113" s="135"/>
      <c r="AH113" s="135"/>
      <c r="AI113" s="135"/>
      <c r="AJ113" s="135"/>
      <c r="AK113" s="135"/>
      <c r="AL113" s="135"/>
      <c r="AM113" s="135"/>
      <c r="AN113" s="135"/>
      <c r="AO113" s="135"/>
      <c r="AP113" s="135"/>
      <c r="AQ113" s="135"/>
      <c r="AR113" s="135"/>
      <c r="AS113" s="135"/>
      <c r="AT113" s="135"/>
      <c r="AU113" s="135"/>
      <c r="AV113" s="135"/>
      <c r="AW113" s="135"/>
      <c r="AX113" s="136"/>
    </row>
    <row r="114" spans="1:113" ht="12" customHeight="1">
      <c r="A114" s="8"/>
      <c r="B114" s="134"/>
      <c r="C114" s="135"/>
      <c r="D114" s="135"/>
      <c r="E114" s="135"/>
      <c r="F114" s="135"/>
      <c r="G114" s="135"/>
      <c r="H114" s="135"/>
      <c r="I114" s="135"/>
      <c r="J114" s="135"/>
      <c r="K114" s="135"/>
      <c r="L114" s="135"/>
      <c r="M114" s="135"/>
      <c r="N114" s="135"/>
      <c r="O114" s="135"/>
      <c r="P114" s="135"/>
      <c r="Q114" s="135"/>
      <c r="R114" s="135"/>
      <c r="S114" s="135"/>
      <c r="T114" s="135"/>
      <c r="U114" s="135"/>
      <c r="V114" s="135"/>
      <c r="W114" s="135"/>
      <c r="X114" s="135"/>
      <c r="Y114" s="135"/>
      <c r="Z114" s="135"/>
      <c r="AA114" s="135"/>
      <c r="AB114" s="135"/>
      <c r="AC114" s="135"/>
      <c r="AD114" s="135"/>
      <c r="AE114" s="135"/>
      <c r="AF114" s="135"/>
      <c r="AG114" s="135"/>
      <c r="AH114" s="135"/>
      <c r="AI114" s="135"/>
      <c r="AJ114" s="135"/>
      <c r="AK114" s="135"/>
      <c r="AL114" s="135"/>
      <c r="AM114" s="135"/>
      <c r="AN114" s="135"/>
      <c r="AO114" s="135"/>
      <c r="AP114" s="135"/>
      <c r="AQ114" s="135"/>
      <c r="AR114" s="135"/>
      <c r="AS114" s="135"/>
      <c r="AT114" s="135"/>
      <c r="AU114" s="135"/>
      <c r="AV114" s="135"/>
      <c r="AW114" s="135"/>
      <c r="AX114" s="136"/>
    </row>
    <row r="115" spans="1:113" ht="12" customHeight="1">
      <c r="A115" s="8"/>
      <c r="B115" s="134"/>
      <c r="C115" s="135"/>
      <c r="D115" s="135"/>
      <c r="E115" s="135"/>
      <c r="F115" s="135"/>
      <c r="G115" s="135"/>
      <c r="H115" s="135"/>
      <c r="I115" s="135"/>
      <c r="J115" s="135"/>
      <c r="K115" s="135"/>
      <c r="L115" s="135"/>
      <c r="M115" s="135"/>
      <c r="N115" s="135"/>
      <c r="O115" s="135"/>
      <c r="P115" s="135"/>
      <c r="Q115" s="135"/>
      <c r="R115" s="135"/>
      <c r="S115" s="135"/>
      <c r="T115" s="135"/>
      <c r="U115" s="135"/>
      <c r="V115" s="135"/>
      <c r="W115" s="135"/>
      <c r="X115" s="135"/>
      <c r="Y115" s="135"/>
      <c r="Z115" s="135"/>
      <c r="AA115" s="135"/>
      <c r="AB115" s="135"/>
      <c r="AC115" s="135"/>
      <c r="AD115" s="135"/>
      <c r="AE115" s="135"/>
      <c r="AF115" s="135"/>
      <c r="AG115" s="135"/>
      <c r="AH115" s="135"/>
      <c r="AI115" s="135"/>
      <c r="AJ115" s="135"/>
      <c r="AK115" s="135"/>
      <c r="AL115" s="135"/>
      <c r="AM115" s="135"/>
      <c r="AN115" s="135"/>
      <c r="AO115" s="135"/>
      <c r="AP115" s="135"/>
      <c r="AQ115" s="135"/>
      <c r="AR115" s="135"/>
      <c r="AS115" s="135"/>
      <c r="AT115" s="135"/>
      <c r="AU115" s="135"/>
      <c r="AV115" s="135"/>
      <c r="AW115" s="135"/>
      <c r="AX115" s="136"/>
    </row>
    <row r="116" spans="1:113" ht="15" thickBot="1">
      <c r="A116" s="17"/>
      <c r="B116" s="18"/>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20"/>
    </row>
    <row r="117" spans="1:113">
      <c r="B117" s="21"/>
    </row>
    <row r="118" spans="1:113" ht="15" thickBot="1">
      <c r="A118" s="11"/>
      <c r="B118" s="10" t="s">
        <v>233</v>
      </c>
      <c r="C118" s="8"/>
      <c r="D118" s="8"/>
      <c r="E118" s="8"/>
      <c r="F118" s="8"/>
      <c r="G118" s="8"/>
      <c r="H118" s="8"/>
      <c r="I118" s="8"/>
      <c r="J118" s="8"/>
      <c r="K118" s="8"/>
      <c r="L118" s="9"/>
      <c r="M118" s="9"/>
      <c r="N118" s="9"/>
      <c r="O118" s="9"/>
      <c r="P118" s="8"/>
      <c r="Q118" s="8"/>
      <c r="R118" s="8"/>
      <c r="S118" s="8"/>
      <c r="T118" s="8"/>
      <c r="U118" s="8"/>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DI118" s="6"/>
    </row>
    <row r="119" spans="1:113" ht="14.4">
      <c r="A119" s="8"/>
      <c r="B119" s="12"/>
      <c r="C119" s="7"/>
      <c r="D119" s="7"/>
      <c r="E119" s="7"/>
      <c r="F119" s="7"/>
      <c r="G119" s="7"/>
      <c r="H119" s="7"/>
      <c r="I119" s="7"/>
      <c r="J119" s="7"/>
      <c r="K119" s="7"/>
      <c r="L119" s="13"/>
      <c r="M119" s="13"/>
      <c r="N119" s="13"/>
      <c r="O119" s="13"/>
      <c r="P119" s="7"/>
      <c r="Q119" s="7"/>
      <c r="R119" s="7"/>
      <c r="S119" s="7"/>
      <c r="T119" s="7"/>
      <c r="U119" s="7"/>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5"/>
    </row>
    <row r="120" spans="1:113" ht="12" customHeight="1">
      <c r="A120" s="8"/>
      <c r="B120" s="134" t="s">
        <v>259</v>
      </c>
      <c r="C120" s="135"/>
      <c r="D120" s="135"/>
      <c r="E120" s="135"/>
      <c r="F120" s="135"/>
      <c r="G120" s="135"/>
      <c r="H120" s="135"/>
      <c r="I120" s="135"/>
      <c r="J120" s="135"/>
      <c r="K120" s="135"/>
      <c r="L120" s="135"/>
      <c r="M120" s="135"/>
      <c r="N120" s="135"/>
      <c r="O120" s="135"/>
      <c r="P120" s="135"/>
      <c r="Q120" s="135"/>
      <c r="R120" s="135"/>
      <c r="S120" s="135"/>
      <c r="T120" s="135"/>
      <c r="U120" s="135"/>
      <c r="V120" s="135"/>
      <c r="W120" s="135"/>
      <c r="X120" s="135"/>
      <c r="Y120" s="135"/>
      <c r="Z120" s="135"/>
      <c r="AA120" s="135"/>
      <c r="AB120" s="135"/>
      <c r="AC120" s="135"/>
      <c r="AD120" s="135"/>
      <c r="AE120" s="135"/>
      <c r="AF120" s="135"/>
      <c r="AG120" s="135"/>
      <c r="AH120" s="135"/>
      <c r="AI120" s="135"/>
      <c r="AJ120" s="135"/>
      <c r="AK120" s="135"/>
      <c r="AL120" s="135"/>
      <c r="AM120" s="135"/>
      <c r="AN120" s="135"/>
      <c r="AO120" s="135"/>
      <c r="AP120" s="135"/>
      <c r="AQ120" s="135"/>
      <c r="AR120" s="135"/>
      <c r="AS120" s="135"/>
      <c r="AT120" s="135"/>
      <c r="AU120" s="135"/>
      <c r="AV120" s="135"/>
      <c r="AW120" s="135"/>
      <c r="AX120" s="136"/>
    </row>
    <row r="121" spans="1:113" ht="12" customHeight="1">
      <c r="A121" s="8"/>
      <c r="B121" s="134"/>
      <c r="C121" s="135"/>
      <c r="D121" s="135"/>
      <c r="E121" s="135"/>
      <c r="F121" s="135"/>
      <c r="G121" s="135"/>
      <c r="H121" s="135"/>
      <c r="I121" s="135"/>
      <c r="J121" s="135"/>
      <c r="K121" s="135"/>
      <c r="L121" s="135"/>
      <c r="M121" s="135"/>
      <c r="N121" s="135"/>
      <c r="O121" s="135"/>
      <c r="P121" s="135"/>
      <c r="Q121" s="135"/>
      <c r="R121" s="135"/>
      <c r="S121" s="135"/>
      <c r="T121" s="135"/>
      <c r="U121" s="135"/>
      <c r="V121" s="135"/>
      <c r="W121" s="135"/>
      <c r="X121" s="135"/>
      <c r="Y121" s="135"/>
      <c r="Z121" s="135"/>
      <c r="AA121" s="135"/>
      <c r="AB121" s="135"/>
      <c r="AC121" s="135"/>
      <c r="AD121" s="135"/>
      <c r="AE121" s="135"/>
      <c r="AF121" s="135"/>
      <c r="AG121" s="135"/>
      <c r="AH121" s="135"/>
      <c r="AI121" s="135"/>
      <c r="AJ121" s="135"/>
      <c r="AK121" s="135"/>
      <c r="AL121" s="135"/>
      <c r="AM121" s="135"/>
      <c r="AN121" s="135"/>
      <c r="AO121" s="135"/>
      <c r="AP121" s="135"/>
      <c r="AQ121" s="135"/>
      <c r="AR121" s="135"/>
      <c r="AS121" s="135"/>
      <c r="AT121" s="135"/>
      <c r="AU121" s="135"/>
      <c r="AV121" s="135"/>
      <c r="AW121" s="135"/>
      <c r="AX121" s="136"/>
      <c r="BC121" s="16"/>
    </row>
    <row r="122" spans="1:113" ht="12" customHeight="1">
      <c r="A122" s="8"/>
      <c r="B122" s="134"/>
      <c r="C122" s="135"/>
      <c r="D122" s="135"/>
      <c r="E122" s="135"/>
      <c r="F122" s="135"/>
      <c r="G122" s="135"/>
      <c r="H122" s="135"/>
      <c r="I122" s="135"/>
      <c r="J122" s="135"/>
      <c r="K122" s="135"/>
      <c r="L122" s="135"/>
      <c r="M122" s="135"/>
      <c r="N122" s="135"/>
      <c r="O122" s="135"/>
      <c r="P122" s="135"/>
      <c r="Q122" s="135"/>
      <c r="R122" s="135"/>
      <c r="S122" s="135"/>
      <c r="T122" s="135"/>
      <c r="U122" s="135"/>
      <c r="V122" s="135"/>
      <c r="W122" s="135"/>
      <c r="X122" s="135"/>
      <c r="Y122" s="135"/>
      <c r="Z122" s="135"/>
      <c r="AA122" s="135"/>
      <c r="AB122" s="135"/>
      <c r="AC122" s="135"/>
      <c r="AD122" s="135"/>
      <c r="AE122" s="135"/>
      <c r="AF122" s="135"/>
      <c r="AG122" s="135"/>
      <c r="AH122" s="135"/>
      <c r="AI122" s="135"/>
      <c r="AJ122" s="135"/>
      <c r="AK122" s="135"/>
      <c r="AL122" s="135"/>
      <c r="AM122" s="135"/>
      <c r="AN122" s="135"/>
      <c r="AO122" s="135"/>
      <c r="AP122" s="135"/>
      <c r="AQ122" s="135"/>
      <c r="AR122" s="135"/>
      <c r="AS122" s="135"/>
      <c r="AT122" s="135"/>
      <c r="AU122" s="135"/>
      <c r="AV122" s="135"/>
      <c r="AW122" s="135"/>
      <c r="AX122" s="136"/>
    </row>
    <row r="123" spans="1:113" ht="12" customHeight="1">
      <c r="A123" s="8"/>
      <c r="B123" s="134"/>
      <c r="C123" s="135"/>
      <c r="D123" s="135"/>
      <c r="E123" s="135"/>
      <c r="F123" s="135"/>
      <c r="G123" s="135"/>
      <c r="H123" s="135"/>
      <c r="I123" s="135"/>
      <c r="J123" s="135"/>
      <c r="K123" s="135"/>
      <c r="L123" s="135"/>
      <c r="M123" s="135"/>
      <c r="N123" s="135"/>
      <c r="O123" s="135"/>
      <c r="P123" s="135"/>
      <c r="Q123" s="135"/>
      <c r="R123" s="135"/>
      <c r="S123" s="135"/>
      <c r="T123" s="135"/>
      <c r="U123" s="135"/>
      <c r="V123" s="135"/>
      <c r="W123" s="135"/>
      <c r="X123" s="135"/>
      <c r="Y123" s="135"/>
      <c r="Z123" s="135"/>
      <c r="AA123" s="135"/>
      <c r="AB123" s="135"/>
      <c r="AC123" s="135"/>
      <c r="AD123" s="135"/>
      <c r="AE123" s="135"/>
      <c r="AF123" s="135"/>
      <c r="AG123" s="135"/>
      <c r="AH123" s="135"/>
      <c r="AI123" s="135"/>
      <c r="AJ123" s="135"/>
      <c r="AK123" s="135"/>
      <c r="AL123" s="135"/>
      <c r="AM123" s="135"/>
      <c r="AN123" s="135"/>
      <c r="AO123" s="135"/>
      <c r="AP123" s="135"/>
      <c r="AQ123" s="135"/>
      <c r="AR123" s="135"/>
      <c r="AS123" s="135"/>
      <c r="AT123" s="135"/>
      <c r="AU123" s="135"/>
      <c r="AV123" s="135"/>
      <c r="AW123" s="135"/>
      <c r="AX123" s="136"/>
    </row>
    <row r="124" spans="1:113" ht="12" customHeight="1">
      <c r="A124" s="8"/>
      <c r="B124" s="134"/>
      <c r="C124" s="135"/>
      <c r="D124" s="135"/>
      <c r="E124" s="135"/>
      <c r="F124" s="135"/>
      <c r="G124" s="135"/>
      <c r="H124" s="135"/>
      <c r="I124" s="135"/>
      <c r="J124" s="135"/>
      <c r="K124" s="135"/>
      <c r="L124" s="135"/>
      <c r="M124" s="135"/>
      <c r="N124" s="135"/>
      <c r="O124" s="135"/>
      <c r="P124" s="135"/>
      <c r="Q124" s="135"/>
      <c r="R124" s="135"/>
      <c r="S124" s="135"/>
      <c r="T124" s="135"/>
      <c r="U124" s="135"/>
      <c r="V124" s="135"/>
      <c r="W124" s="135"/>
      <c r="X124" s="135"/>
      <c r="Y124" s="135"/>
      <c r="Z124" s="135"/>
      <c r="AA124" s="135"/>
      <c r="AB124" s="135"/>
      <c r="AC124" s="135"/>
      <c r="AD124" s="135"/>
      <c r="AE124" s="135"/>
      <c r="AF124" s="135"/>
      <c r="AG124" s="135"/>
      <c r="AH124" s="135"/>
      <c r="AI124" s="135"/>
      <c r="AJ124" s="135"/>
      <c r="AK124" s="135"/>
      <c r="AL124" s="135"/>
      <c r="AM124" s="135"/>
      <c r="AN124" s="135"/>
      <c r="AO124" s="135"/>
      <c r="AP124" s="135"/>
      <c r="AQ124" s="135"/>
      <c r="AR124" s="135"/>
      <c r="AS124" s="135"/>
      <c r="AT124" s="135"/>
      <c r="AU124" s="135"/>
      <c r="AV124" s="135"/>
      <c r="AW124" s="135"/>
      <c r="AX124" s="136"/>
    </row>
    <row r="125" spans="1:113" ht="15" thickBot="1">
      <c r="A125" s="17"/>
      <c r="B125" s="18"/>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20"/>
    </row>
    <row r="126" spans="1:113">
      <c r="B126" s="21"/>
    </row>
    <row r="127" spans="1:113" ht="14.4">
      <c r="B127" s="10" t="s">
        <v>234</v>
      </c>
      <c r="C127" s="8"/>
      <c r="D127" s="8"/>
      <c r="E127" s="8"/>
      <c r="F127" s="8"/>
      <c r="G127" s="8"/>
      <c r="H127" s="8"/>
      <c r="I127" s="8"/>
      <c r="J127" s="8"/>
      <c r="K127" s="8"/>
      <c r="L127" s="9"/>
      <c r="M127" s="9"/>
      <c r="N127" s="9"/>
      <c r="O127" s="9"/>
      <c r="P127" s="8"/>
      <c r="Q127" s="8"/>
      <c r="R127" s="8"/>
      <c r="S127" s="8"/>
      <c r="T127" s="8"/>
      <c r="U127" s="8"/>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113" ht="15" thickBot="1">
      <c r="B128" s="8"/>
      <c r="C128" s="8"/>
      <c r="D128" s="8"/>
      <c r="E128" s="8"/>
      <c r="F128" s="8"/>
      <c r="G128" s="8"/>
      <c r="H128" s="8"/>
      <c r="I128" s="8"/>
      <c r="J128" s="8"/>
      <c r="K128" s="8"/>
      <c r="L128" s="9"/>
      <c r="M128" s="9"/>
      <c r="N128" s="9"/>
      <c r="O128" s="9"/>
      <c r="P128" s="8"/>
      <c r="Q128" s="8"/>
      <c r="R128" s="8"/>
      <c r="S128" s="8"/>
      <c r="T128" s="8"/>
      <c r="U128" s="8"/>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22" t="s">
        <v>235</v>
      </c>
    </row>
    <row r="129" spans="1:251" s="16" customFormat="1" ht="13.5" customHeight="1">
      <c r="A129" s="8"/>
      <c r="B129" s="96" t="s">
        <v>236</v>
      </c>
      <c r="C129" s="97"/>
      <c r="D129" s="97"/>
      <c r="E129" s="97"/>
      <c r="F129" s="97"/>
      <c r="G129" s="97"/>
      <c r="H129" s="97"/>
      <c r="I129" s="97"/>
      <c r="J129" s="97"/>
      <c r="K129" s="97"/>
      <c r="L129" s="97"/>
      <c r="M129" s="97"/>
      <c r="N129" s="97"/>
      <c r="O129" s="97"/>
      <c r="P129" s="97"/>
      <c r="Q129" s="97"/>
      <c r="R129" s="97"/>
      <c r="S129" s="97"/>
      <c r="T129" s="97"/>
      <c r="U129" s="97"/>
      <c r="V129" s="97"/>
      <c r="W129" s="97"/>
      <c r="X129" s="97"/>
      <c r="Y129" s="97"/>
      <c r="Z129" s="98"/>
      <c r="AA129" s="102" t="s">
        <v>237</v>
      </c>
      <c r="AB129" s="97"/>
      <c r="AC129" s="97"/>
      <c r="AD129" s="97"/>
      <c r="AE129" s="97"/>
      <c r="AF129" s="97"/>
      <c r="AG129" s="97"/>
      <c r="AH129" s="97"/>
      <c r="AI129" s="98"/>
      <c r="AJ129" s="102" t="s">
        <v>238</v>
      </c>
      <c r="AK129" s="97"/>
      <c r="AL129" s="97"/>
      <c r="AM129" s="97"/>
      <c r="AN129" s="97"/>
      <c r="AO129" s="97"/>
      <c r="AP129" s="97"/>
      <c r="AQ129" s="97"/>
      <c r="AR129" s="98"/>
      <c r="AS129" s="102" t="s">
        <v>239</v>
      </c>
      <c r="AT129" s="97"/>
      <c r="AU129" s="97"/>
      <c r="AV129" s="97"/>
      <c r="AW129" s="97"/>
      <c r="AX129" s="104"/>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row>
    <row r="130" spans="1:251" s="16" customFormat="1">
      <c r="A130" s="8"/>
      <c r="B130" s="99"/>
      <c r="C130" s="100"/>
      <c r="D130" s="100"/>
      <c r="E130" s="100"/>
      <c r="F130" s="100"/>
      <c r="G130" s="100"/>
      <c r="H130" s="100"/>
      <c r="I130" s="100"/>
      <c r="J130" s="100"/>
      <c r="K130" s="100"/>
      <c r="L130" s="100"/>
      <c r="M130" s="100"/>
      <c r="N130" s="100"/>
      <c r="O130" s="100"/>
      <c r="P130" s="100"/>
      <c r="Q130" s="100"/>
      <c r="R130" s="100"/>
      <c r="S130" s="100"/>
      <c r="T130" s="100"/>
      <c r="U130" s="100"/>
      <c r="V130" s="100"/>
      <c r="W130" s="100"/>
      <c r="X130" s="100"/>
      <c r="Y130" s="100"/>
      <c r="Z130" s="101"/>
      <c r="AA130" s="103"/>
      <c r="AB130" s="100"/>
      <c r="AC130" s="100"/>
      <c r="AD130" s="100"/>
      <c r="AE130" s="100"/>
      <c r="AF130" s="100"/>
      <c r="AG130" s="100"/>
      <c r="AH130" s="100"/>
      <c r="AI130" s="101"/>
      <c r="AJ130" s="103"/>
      <c r="AK130" s="100"/>
      <c r="AL130" s="100"/>
      <c r="AM130" s="100"/>
      <c r="AN130" s="100"/>
      <c r="AO130" s="100"/>
      <c r="AP130" s="100"/>
      <c r="AQ130" s="100"/>
      <c r="AR130" s="101"/>
      <c r="AS130" s="103"/>
      <c r="AT130" s="100"/>
      <c r="AU130" s="100"/>
      <c r="AV130" s="100"/>
      <c r="AW130" s="100"/>
      <c r="AX130" s="105"/>
      <c r="AY130" s="2"/>
      <c r="AZ130" s="2"/>
      <c r="BA130" s="2"/>
      <c r="BB130" s="23"/>
      <c r="BC130" s="24"/>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row>
    <row r="131" spans="1:251" s="16" customFormat="1" ht="18.75" customHeight="1">
      <c r="A131" s="8"/>
      <c r="B131" s="25"/>
      <c r="C131" s="106" t="s">
        <v>260</v>
      </c>
      <c r="D131" s="107"/>
      <c r="E131" s="107"/>
      <c r="F131" s="107"/>
      <c r="G131" s="107"/>
      <c r="H131" s="107"/>
      <c r="I131" s="107"/>
      <c r="J131" s="107"/>
      <c r="K131" s="107"/>
      <c r="L131" s="107"/>
      <c r="M131" s="107"/>
      <c r="N131" s="107"/>
      <c r="O131" s="107"/>
      <c r="P131" s="107"/>
      <c r="Q131" s="107"/>
      <c r="R131" s="107"/>
      <c r="S131" s="107"/>
      <c r="T131" s="107"/>
      <c r="U131" s="107"/>
      <c r="V131" s="107"/>
      <c r="W131" s="107"/>
      <c r="X131" s="107"/>
      <c r="Y131" s="107"/>
      <c r="Z131" s="108"/>
      <c r="AA131" s="109">
        <v>74172</v>
      </c>
      <c r="AB131" s="110"/>
      <c r="AC131" s="110"/>
      <c r="AD131" s="110"/>
      <c r="AE131" s="110"/>
      <c r="AF131" s="110"/>
      <c r="AG131" s="110"/>
      <c r="AH131" s="110"/>
      <c r="AI131" s="111"/>
      <c r="AJ131" s="109">
        <v>77211</v>
      </c>
      <c r="AK131" s="110"/>
      <c r="AL131" s="110"/>
      <c r="AM131" s="110"/>
      <c r="AN131" s="110"/>
      <c r="AO131" s="110"/>
      <c r="AP131" s="110"/>
      <c r="AQ131" s="110"/>
      <c r="AR131" s="111"/>
      <c r="AS131" s="112"/>
      <c r="AT131" s="113"/>
      <c r="AU131" s="113"/>
      <c r="AV131" s="113"/>
      <c r="AW131" s="113"/>
      <c r="AX131" s="114"/>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row>
    <row r="132" spans="1:251" s="16" customFormat="1" ht="18.75" customHeight="1" thickBot="1">
      <c r="A132" s="17"/>
      <c r="B132" s="115" t="s">
        <v>240</v>
      </c>
      <c r="C132" s="116"/>
      <c r="D132" s="116"/>
      <c r="E132" s="116"/>
      <c r="F132" s="116"/>
      <c r="G132" s="116"/>
      <c r="H132" s="116"/>
      <c r="I132" s="116"/>
      <c r="J132" s="116"/>
      <c r="K132" s="116"/>
      <c r="L132" s="116"/>
      <c r="M132" s="116"/>
      <c r="N132" s="116"/>
      <c r="O132" s="116"/>
      <c r="P132" s="116"/>
      <c r="Q132" s="116"/>
      <c r="R132" s="116"/>
      <c r="S132" s="116"/>
      <c r="T132" s="116"/>
      <c r="U132" s="116"/>
      <c r="V132" s="116"/>
      <c r="W132" s="116"/>
      <c r="X132" s="116"/>
      <c r="Y132" s="116"/>
      <c r="Z132" s="117"/>
      <c r="AA132" s="118">
        <f>SUM($AA$131:$AA$131)</f>
        <v>74172</v>
      </c>
      <c r="AB132" s="119"/>
      <c r="AC132" s="119"/>
      <c r="AD132" s="119"/>
      <c r="AE132" s="119"/>
      <c r="AF132" s="119"/>
      <c r="AG132" s="119"/>
      <c r="AH132" s="119"/>
      <c r="AI132" s="120"/>
      <c r="AJ132" s="118">
        <f>SUM($AJ$131:$AJ$131)</f>
        <v>77211</v>
      </c>
      <c r="AK132" s="119"/>
      <c r="AL132" s="119"/>
      <c r="AM132" s="119"/>
      <c r="AN132" s="119"/>
      <c r="AO132" s="119"/>
      <c r="AP132" s="119"/>
      <c r="AQ132" s="119"/>
      <c r="AR132" s="120"/>
      <c r="AS132" s="121"/>
      <c r="AT132" s="122"/>
      <c r="AU132" s="122"/>
      <c r="AV132" s="122"/>
      <c r="AW132" s="122"/>
      <c r="AX132" s="123"/>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row>
    <row r="134" spans="1:251" ht="19.2">
      <c r="A134" s="1" t="s">
        <v>230</v>
      </c>
      <c r="AW134" s="3"/>
      <c r="AX134" s="4"/>
      <c r="AY134" s="3"/>
    </row>
    <row r="136" spans="1:251" ht="18">
      <c r="B136" s="124" t="s">
        <v>0</v>
      </c>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c r="AA136" s="125"/>
      <c r="AB136" s="125"/>
      <c r="AC136" s="125"/>
      <c r="AD136" s="125"/>
      <c r="AE136" s="125"/>
      <c r="AF136" s="125"/>
      <c r="AG136" s="125"/>
      <c r="AH136" s="125"/>
      <c r="AI136" s="125"/>
      <c r="AJ136" s="125"/>
      <c r="AK136" s="125"/>
      <c r="AL136" s="125"/>
      <c r="AM136" s="125"/>
      <c r="AN136" s="125"/>
      <c r="AO136" s="125"/>
      <c r="AP136" s="125"/>
      <c r="AQ136" s="125"/>
      <c r="AR136" s="125"/>
      <c r="AS136" s="125"/>
      <c r="AT136" s="125"/>
      <c r="AU136" s="125"/>
      <c r="AV136" s="125"/>
      <c r="AW136" s="125"/>
      <c r="AX136" s="125"/>
    </row>
    <row r="137" spans="1:251">
      <c r="Z137" s="5"/>
      <c r="AD137" s="5"/>
      <c r="AE137" s="5"/>
      <c r="AF137" s="5"/>
      <c r="AG137" s="5"/>
      <c r="AH137" s="5"/>
      <c r="AI137" s="5"/>
      <c r="AO137" s="5"/>
    </row>
    <row r="138" spans="1:251" ht="13.8" thickBot="1">
      <c r="Z138" s="5"/>
      <c r="AD138" s="5"/>
      <c r="AE138" s="5"/>
      <c r="AF138" s="5"/>
      <c r="AG138" s="5"/>
      <c r="AH138" s="5"/>
      <c r="AI138" s="5"/>
      <c r="AO138" s="5"/>
      <c r="DI138" s="6"/>
    </row>
    <row r="139" spans="1:251" ht="24.75" customHeight="1" thickBot="1">
      <c r="B139" s="126" t="s">
        <v>231</v>
      </c>
      <c r="C139" s="127"/>
      <c r="D139" s="127"/>
      <c r="E139" s="127"/>
      <c r="F139" s="127"/>
      <c r="G139" s="127"/>
      <c r="H139" s="128" t="s">
        <v>261</v>
      </c>
      <c r="I139" s="129"/>
      <c r="J139" s="129"/>
      <c r="K139" s="129"/>
      <c r="L139" s="129"/>
      <c r="M139" s="129"/>
      <c r="N139" s="129"/>
      <c r="O139" s="129"/>
      <c r="P139" s="129"/>
      <c r="Q139" s="129"/>
      <c r="R139" s="129"/>
      <c r="S139" s="129"/>
      <c r="T139" s="129"/>
      <c r="U139" s="129"/>
      <c r="V139" s="129"/>
      <c r="W139" s="129"/>
      <c r="X139" s="129"/>
      <c r="Y139" s="129"/>
      <c r="Z139" s="129"/>
      <c r="AA139" s="129"/>
      <c r="AB139" s="129"/>
      <c r="AC139" s="129"/>
      <c r="AD139" s="129"/>
      <c r="AE139" s="129"/>
      <c r="AF139" s="129"/>
      <c r="AG139" s="129"/>
      <c r="AH139" s="129"/>
      <c r="AI139" s="129"/>
      <c r="AJ139" s="129"/>
      <c r="AK139" s="129"/>
      <c r="AL139" s="129"/>
      <c r="AM139" s="129"/>
      <c r="AN139" s="129"/>
      <c r="AO139" s="129"/>
      <c r="AP139" s="129"/>
      <c r="AQ139" s="129"/>
      <c r="AR139" s="129"/>
      <c r="AS139" s="129"/>
      <c r="AT139" s="129"/>
      <c r="AU139" s="129"/>
      <c r="AV139" s="129"/>
      <c r="AW139" s="129"/>
      <c r="AX139" s="130"/>
      <c r="DI139" s="6"/>
    </row>
    <row r="140" spans="1:251" ht="14.4">
      <c r="B140" s="7"/>
      <c r="C140" s="7"/>
      <c r="D140" s="7"/>
      <c r="E140" s="7"/>
      <c r="F140" s="7"/>
      <c r="G140" s="7"/>
      <c r="H140" s="8"/>
      <c r="I140" s="8"/>
      <c r="J140" s="8"/>
      <c r="K140" s="8"/>
      <c r="L140" s="9"/>
      <c r="M140" s="9"/>
      <c r="N140" s="9"/>
      <c r="O140" s="9"/>
      <c r="P140" s="8"/>
      <c r="Q140" s="8"/>
      <c r="R140" s="8"/>
      <c r="S140" s="8"/>
      <c r="T140" s="8"/>
      <c r="U140" s="8"/>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DI140" s="6"/>
    </row>
    <row r="141" spans="1:251" ht="15" thickBot="1">
      <c r="A141" s="11"/>
      <c r="B141" s="10" t="s">
        <v>232</v>
      </c>
      <c r="C141" s="8"/>
      <c r="D141" s="8"/>
      <c r="E141" s="8"/>
      <c r="F141" s="8"/>
      <c r="G141" s="8"/>
      <c r="H141" s="8"/>
      <c r="I141" s="8"/>
      <c r="J141" s="8"/>
      <c r="K141" s="8"/>
      <c r="L141" s="9"/>
      <c r="M141" s="9"/>
      <c r="N141" s="9"/>
      <c r="O141" s="9"/>
      <c r="P141" s="8"/>
      <c r="Q141" s="8"/>
      <c r="R141" s="8"/>
      <c r="S141" s="8"/>
      <c r="T141" s="8"/>
      <c r="U141" s="8"/>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DI141" s="6"/>
    </row>
    <row r="142" spans="1:251" ht="14.4">
      <c r="A142" s="8"/>
      <c r="B142" s="12"/>
      <c r="C142" s="7"/>
      <c r="D142" s="7"/>
      <c r="E142" s="7"/>
      <c r="F142" s="7"/>
      <c r="G142" s="7"/>
      <c r="H142" s="7"/>
      <c r="I142" s="7"/>
      <c r="J142" s="7"/>
      <c r="K142" s="7"/>
      <c r="L142" s="13"/>
      <c r="M142" s="13"/>
      <c r="N142" s="13"/>
      <c r="O142" s="13"/>
      <c r="P142" s="7"/>
      <c r="Q142" s="7"/>
      <c r="R142" s="7"/>
      <c r="S142" s="7"/>
      <c r="T142" s="7"/>
      <c r="U142" s="7"/>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5"/>
    </row>
    <row r="143" spans="1:251" ht="12" customHeight="1">
      <c r="A143" s="8"/>
      <c r="B143" s="134" t="s">
        <v>262</v>
      </c>
      <c r="C143" s="135"/>
      <c r="D143" s="135"/>
      <c r="E143" s="135"/>
      <c r="F143" s="135"/>
      <c r="G143" s="135"/>
      <c r="H143" s="135"/>
      <c r="I143" s="135"/>
      <c r="J143" s="135"/>
      <c r="K143" s="135"/>
      <c r="L143" s="135"/>
      <c r="M143" s="135"/>
      <c r="N143" s="135"/>
      <c r="O143" s="135"/>
      <c r="P143" s="135"/>
      <c r="Q143" s="135"/>
      <c r="R143" s="135"/>
      <c r="S143" s="135"/>
      <c r="T143" s="135"/>
      <c r="U143" s="135"/>
      <c r="V143" s="135"/>
      <c r="W143" s="135"/>
      <c r="X143" s="135"/>
      <c r="Y143" s="135"/>
      <c r="Z143" s="135"/>
      <c r="AA143" s="135"/>
      <c r="AB143" s="135"/>
      <c r="AC143" s="135"/>
      <c r="AD143" s="135"/>
      <c r="AE143" s="135"/>
      <c r="AF143" s="135"/>
      <c r="AG143" s="135"/>
      <c r="AH143" s="135"/>
      <c r="AI143" s="135"/>
      <c r="AJ143" s="135"/>
      <c r="AK143" s="135"/>
      <c r="AL143" s="135"/>
      <c r="AM143" s="135"/>
      <c r="AN143" s="135"/>
      <c r="AO143" s="135"/>
      <c r="AP143" s="135"/>
      <c r="AQ143" s="135"/>
      <c r="AR143" s="135"/>
      <c r="AS143" s="135"/>
      <c r="AT143" s="135"/>
      <c r="AU143" s="135"/>
      <c r="AV143" s="135"/>
      <c r="AW143" s="135"/>
      <c r="AX143" s="136"/>
    </row>
    <row r="144" spans="1:251" ht="12" customHeight="1">
      <c r="A144" s="8"/>
      <c r="B144" s="134"/>
      <c r="C144" s="135"/>
      <c r="D144" s="135"/>
      <c r="E144" s="135"/>
      <c r="F144" s="135"/>
      <c r="G144" s="135"/>
      <c r="H144" s="135"/>
      <c r="I144" s="135"/>
      <c r="J144" s="135"/>
      <c r="K144" s="135"/>
      <c r="L144" s="135"/>
      <c r="M144" s="135"/>
      <c r="N144" s="135"/>
      <c r="O144" s="135"/>
      <c r="P144" s="135"/>
      <c r="Q144" s="135"/>
      <c r="R144" s="135"/>
      <c r="S144" s="135"/>
      <c r="T144" s="135"/>
      <c r="U144" s="135"/>
      <c r="V144" s="135"/>
      <c r="W144" s="135"/>
      <c r="X144" s="135"/>
      <c r="Y144" s="135"/>
      <c r="Z144" s="135"/>
      <c r="AA144" s="135"/>
      <c r="AB144" s="135"/>
      <c r="AC144" s="135"/>
      <c r="AD144" s="135"/>
      <c r="AE144" s="135"/>
      <c r="AF144" s="135"/>
      <c r="AG144" s="135"/>
      <c r="AH144" s="135"/>
      <c r="AI144" s="135"/>
      <c r="AJ144" s="135"/>
      <c r="AK144" s="135"/>
      <c r="AL144" s="135"/>
      <c r="AM144" s="135"/>
      <c r="AN144" s="135"/>
      <c r="AO144" s="135"/>
      <c r="AP144" s="135"/>
      <c r="AQ144" s="135"/>
      <c r="AR144" s="135"/>
      <c r="AS144" s="135"/>
      <c r="AT144" s="135"/>
      <c r="AU144" s="135"/>
      <c r="AV144" s="135"/>
      <c r="AW144" s="135"/>
      <c r="AX144" s="136"/>
      <c r="BC144" s="16"/>
    </row>
    <row r="145" spans="1:113" ht="12" customHeight="1">
      <c r="A145" s="8"/>
      <c r="B145" s="134"/>
      <c r="C145" s="135"/>
      <c r="D145" s="135"/>
      <c r="E145" s="135"/>
      <c r="F145" s="135"/>
      <c r="G145" s="135"/>
      <c r="H145" s="135"/>
      <c r="I145" s="135"/>
      <c r="J145" s="135"/>
      <c r="K145" s="135"/>
      <c r="L145" s="135"/>
      <c r="M145" s="135"/>
      <c r="N145" s="135"/>
      <c r="O145" s="135"/>
      <c r="P145" s="135"/>
      <c r="Q145" s="135"/>
      <c r="R145" s="135"/>
      <c r="S145" s="135"/>
      <c r="T145" s="135"/>
      <c r="U145" s="135"/>
      <c r="V145" s="135"/>
      <c r="W145" s="135"/>
      <c r="X145" s="135"/>
      <c r="Y145" s="135"/>
      <c r="Z145" s="135"/>
      <c r="AA145" s="135"/>
      <c r="AB145" s="135"/>
      <c r="AC145" s="135"/>
      <c r="AD145" s="135"/>
      <c r="AE145" s="135"/>
      <c r="AF145" s="135"/>
      <c r="AG145" s="135"/>
      <c r="AH145" s="135"/>
      <c r="AI145" s="135"/>
      <c r="AJ145" s="135"/>
      <c r="AK145" s="135"/>
      <c r="AL145" s="135"/>
      <c r="AM145" s="135"/>
      <c r="AN145" s="135"/>
      <c r="AO145" s="135"/>
      <c r="AP145" s="135"/>
      <c r="AQ145" s="135"/>
      <c r="AR145" s="135"/>
      <c r="AS145" s="135"/>
      <c r="AT145" s="135"/>
      <c r="AU145" s="135"/>
      <c r="AV145" s="135"/>
      <c r="AW145" s="135"/>
      <c r="AX145" s="136"/>
    </row>
    <row r="146" spans="1:113" ht="12" customHeight="1">
      <c r="A146" s="8"/>
      <c r="B146" s="134"/>
      <c r="C146" s="135"/>
      <c r="D146" s="135"/>
      <c r="E146" s="135"/>
      <c r="F146" s="135"/>
      <c r="G146" s="135"/>
      <c r="H146" s="135"/>
      <c r="I146" s="135"/>
      <c r="J146" s="135"/>
      <c r="K146" s="135"/>
      <c r="L146" s="135"/>
      <c r="M146" s="135"/>
      <c r="N146" s="135"/>
      <c r="O146" s="135"/>
      <c r="P146" s="135"/>
      <c r="Q146" s="135"/>
      <c r="R146" s="135"/>
      <c r="S146" s="135"/>
      <c r="T146" s="135"/>
      <c r="U146" s="135"/>
      <c r="V146" s="135"/>
      <c r="W146" s="135"/>
      <c r="X146" s="135"/>
      <c r="Y146" s="135"/>
      <c r="Z146" s="135"/>
      <c r="AA146" s="135"/>
      <c r="AB146" s="135"/>
      <c r="AC146" s="135"/>
      <c r="AD146" s="135"/>
      <c r="AE146" s="135"/>
      <c r="AF146" s="135"/>
      <c r="AG146" s="135"/>
      <c r="AH146" s="135"/>
      <c r="AI146" s="135"/>
      <c r="AJ146" s="135"/>
      <c r="AK146" s="135"/>
      <c r="AL146" s="135"/>
      <c r="AM146" s="135"/>
      <c r="AN146" s="135"/>
      <c r="AO146" s="135"/>
      <c r="AP146" s="135"/>
      <c r="AQ146" s="135"/>
      <c r="AR146" s="135"/>
      <c r="AS146" s="135"/>
      <c r="AT146" s="135"/>
      <c r="AU146" s="135"/>
      <c r="AV146" s="135"/>
      <c r="AW146" s="135"/>
      <c r="AX146" s="136"/>
    </row>
    <row r="147" spans="1:113" ht="12" customHeight="1">
      <c r="A147" s="8"/>
      <c r="B147" s="134"/>
      <c r="C147" s="135"/>
      <c r="D147" s="135"/>
      <c r="E147" s="135"/>
      <c r="F147" s="135"/>
      <c r="G147" s="135"/>
      <c r="H147" s="135"/>
      <c r="I147" s="135"/>
      <c r="J147" s="135"/>
      <c r="K147" s="135"/>
      <c r="L147" s="135"/>
      <c r="M147" s="135"/>
      <c r="N147" s="135"/>
      <c r="O147" s="135"/>
      <c r="P147" s="135"/>
      <c r="Q147" s="135"/>
      <c r="R147" s="135"/>
      <c r="S147" s="135"/>
      <c r="T147" s="135"/>
      <c r="U147" s="135"/>
      <c r="V147" s="135"/>
      <c r="W147" s="135"/>
      <c r="X147" s="135"/>
      <c r="Y147" s="135"/>
      <c r="Z147" s="135"/>
      <c r="AA147" s="135"/>
      <c r="AB147" s="135"/>
      <c r="AC147" s="135"/>
      <c r="AD147" s="135"/>
      <c r="AE147" s="135"/>
      <c r="AF147" s="135"/>
      <c r="AG147" s="135"/>
      <c r="AH147" s="135"/>
      <c r="AI147" s="135"/>
      <c r="AJ147" s="135"/>
      <c r="AK147" s="135"/>
      <c r="AL147" s="135"/>
      <c r="AM147" s="135"/>
      <c r="AN147" s="135"/>
      <c r="AO147" s="135"/>
      <c r="AP147" s="135"/>
      <c r="AQ147" s="135"/>
      <c r="AR147" s="135"/>
      <c r="AS147" s="135"/>
      <c r="AT147" s="135"/>
      <c r="AU147" s="135"/>
      <c r="AV147" s="135"/>
      <c r="AW147" s="135"/>
      <c r="AX147" s="136"/>
    </row>
    <row r="148" spans="1:113" ht="15" thickBot="1">
      <c r="A148" s="17"/>
      <c r="B148" s="18"/>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20"/>
    </row>
    <row r="149" spans="1:113">
      <c r="B149" s="21"/>
    </row>
    <row r="150" spans="1:113" ht="15" thickBot="1">
      <c r="A150" s="11"/>
      <c r="B150" s="10" t="s">
        <v>233</v>
      </c>
      <c r="C150" s="8"/>
      <c r="D150" s="8"/>
      <c r="E150" s="8"/>
      <c r="F150" s="8"/>
      <c r="G150" s="8"/>
      <c r="H150" s="8"/>
      <c r="I150" s="8"/>
      <c r="J150" s="8"/>
      <c r="K150" s="8"/>
      <c r="L150" s="9"/>
      <c r="M150" s="9"/>
      <c r="N150" s="9"/>
      <c r="O150" s="9"/>
      <c r="P150" s="8"/>
      <c r="Q150" s="8"/>
      <c r="R150" s="8"/>
      <c r="S150" s="8"/>
      <c r="T150" s="8"/>
      <c r="U150" s="8"/>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DI150" s="6"/>
    </row>
    <row r="151" spans="1:113" ht="14.4">
      <c r="A151" s="8"/>
      <c r="B151" s="12"/>
      <c r="C151" s="7"/>
      <c r="D151" s="7"/>
      <c r="E151" s="7"/>
      <c r="F151" s="7"/>
      <c r="G151" s="7"/>
      <c r="H151" s="7"/>
      <c r="I151" s="7"/>
      <c r="J151" s="7"/>
      <c r="K151" s="7"/>
      <c r="L151" s="13"/>
      <c r="M151" s="13"/>
      <c r="N151" s="13"/>
      <c r="O151" s="13"/>
      <c r="P151" s="7"/>
      <c r="Q151" s="7"/>
      <c r="R151" s="7"/>
      <c r="S151" s="7"/>
      <c r="T151" s="7"/>
      <c r="U151" s="7"/>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5"/>
    </row>
    <row r="152" spans="1:113" ht="12" customHeight="1">
      <c r="A152" s="8"/>
      <c r="B152" s="134" t="s">
        <v>263</v>
      </c>
      <c r="C152" s="135"/>
      <c r="D152" s="135"/>
      <c r="E152" s="135"/>
      <c r="F152" s="135"/>
      <c r="G152" s="135"/>
      <c r="H152" s="135"/>
      <c r="I152" s="135"/>
      <c r="J152" s="135"/>
      <c r="K152" s="135"/>
      <c r="L152" s="135"/>
      <c r="M152" s="135"/>
      <c r="N152" s="135"/>
      <c r="O152" s="135"/>
      <c r="P152" s="135"/>
      <c r="Q152" s="135"/>
      <c r="R152" s="135"/>
      <c r="S152" s="135"/>
      <c r="T152" s="135"/>
      <c r="U152" s="135"/>
      <c r="V152" s="135"/>
      <c r="W152" s="135"/>
      <c r="X152" s="135"/>
      <c r="Y152" s="135"/>
      <c r="Z152" s="135"/>
      <c r="AA152" s="135"/>
      <c r="AB152" s="135"/>
      <c r="AC152" s="135"/>
      <c r="AD152" s="135"/>
      <c r="AE152" s="135"/>
      <c r="AF152" s="135"/>
      <c r="AG152" s="135"/>
      <c r="AH152" s="135"/>
      <c r="AI152" s="135"/>
      <c r="AJ152" s="135"/>
      <c r="AK152" s="135"/>
      <c r="AL152" s="135"/>
      <c r="AM152" s="135"/>
      <c r="AN152" s="135"/>
      <c r="AO152" s="135"/>
      <c r="AP152" s="135"/>
      <c r="AQ152" s="135"/>
      <c r="AR152" s="135"/>
      <c r="AS152" s="135"/>
      <c r="AT152" s="135"/>
      <c r="AU152" s="135"/>
      <c r="AV152" s="135"/>
      <c r="AW152" s="135"/>
      <c r="AX152" s="136"/>
    </row>
    <row r="153" spans="1:113" ht="12" customHeight="1">
      <c r="A153" s="8"/>
      <c r="B153" s="134"/>
      <c r="C153" s="135"/>
      <c r="D153" s="135"/>
      <c r="E153" s="135"/>
      <c r="F153" s="135"/>
      <c r="G153" s="135"/>
      <c r="H153" s="135"/>
      <c r="I153" s="135"/>
      <c r="J153" s="135"/>
      <c r="K153" s="135"/>
      <c r="L153" s="135"/>
      <c r="M153" s="135"/>
      <c r="N153" s="135"/>
      <c r="O153" s="135"/>
      <c r="P153" s="135"/>
      <c r="Q153" s="135"/>
      <c r="R153" s="135"/>
      <c r="S153" s="135"/>
      <c r="T153" s="135"/>
      <c r="U153" s="135"/>
      <c r="V153" s="135"/>
      <c r="W153" s="135"/>
      <c r="X153" s="135"/>
      <c r="Y153" s="135"/>
      <c r="Z153" s="135"/>
      <c r="AA153" s="135"/>
      <c r="AB153" s="135"/>
      <c r="AC153" s="135"/>
      <c r="AD153" s="135"/>
      <c r="AE153" s="135"/>
      <c r="AF153" s="135"/>
      <c r="AG153" s="135"/>
      <c r="AH153" s="135"/>
      <c r="AI153" s="135"/>
      <c r="AJ153" s="135"/>
      <c r="AK153" s="135"/>
      <c r="AL153" s="135"/>
      <c r="AM153" s="135"/>
      <c r="AN153" s="135"/>
      <c r="AO153" s="135"/>
      <c r="AP153" s="135"/>
      <c r="AQ153" s="135"/>
      <c r="AR153" s="135"/>
      <c r="AS153" s="135"/>
      <c r="AT153" s="135"/>
      <c r="AU153" s="135"/>
      <c r="AV153" s="135"/>
      <c r="AW153" s="135"/>
      <c r="AX153" s="136"/>
      <c r="BC153" s="16"/>
    </row>
    <row r="154" spans="1:113" ht="12" customHeight="1">
      <c r="A154" s="8"/>
      <c r="B154" s="134"/>
      <c r="C154" s="135"/>
      <c r="D154" s="135"/>
      <c r="E154" s="135"/>
      <c r="F154" s="135"/>
      <c r="G154" s="135"/>
      <c r="H154" s="135"/>
      <c r="I154" s="135"/>
      <c r="J154" s="135"/>
      <c r="K154" s="135"/>
      <c r="L154" s="135"/>
      <c r="M154" s="135"/>
      <c r="N154" s="135"/>
      <c r="O154" s="135"/>
      <c r="P154" s="135"/>
      <c r="Q154" s="135"/>
      <c r="R154" s="135"/>
      <c r="S154" s="135"/>
      <c r="T154" s="135"/>
      <c r="U154" s="135"/>
      <c r="V154" s="135"/>
      <c r="W154" s="135"/>
      <c r="X154" s="135"/>
      <c r="Y154" s="135"/>
      <c r="Z154" s="135"/>
      <c r="AA154" s="135"/>
      <c r="AB154" s="135"/>
      <c r="AC154" s="135"/>
      <c r="AD154" s="135"/>
      <c r="AE154" s="135"/>
      <c r="AF154" s="135"/>
      <c r="AG154" s="135"/>
      <c r="AH154" s="135"/>
      <c r="AI154" s="135"/>
      <c r="AJ154" s="135"/>
      <c r="AK154" s="135"/>
      <c r="AL154" s="135"/>
      <c r="AM154" s="135"/>
      <c r="AN154" s="135"/>
      <c r="AO154" s="135"/>
      <c r="AP154" s="135"/>
      <c r="AQ154" s="135"/>
      <c r="AR154" s="135"/>
      <c r="AS154" s="135"/>
      <c r="AT154" s="135"/>
      <c r="AU154" s="135"/>
      <c r="AV154" s="135"/>
      <c r="AW154" s="135"/>
      <c r="AX154" s="136"/>
    </row>
    <row r="155" spans="1:113" ht="12" customHeight="1">
      <c r="A155" s="8"/>
      <c r="B155" s="134"/>
      <c r="C155" s="135"/>
      <c r="D155" s="135"/>
      <c r="E155" s="135"/>
      <c r="F155" s="135"/>
      <c r="G155" s="135"/>
      <c r="H155" s="135"/>
      <c r="I155" s="135"/>
      <c r="J155" s="135"/>
      <c r="K155" s="135"/>
      <c r="L155" s="135"/>
      <c r="M155" s="135"/>
      <c r="N155" s="135"/>
      <c r="O155" s="135"/>
      <c r="P155" s="135"/>
      <c r="Q155" s="135"/>
      <c r="R155" s="135"/>
      <c r="S155" s="135"/>
      <c r="T155" s="135"/>
      <c r="U155" s="135"/>
      <c r="V155" s="135"/>
      <c r="W155" s="135"/>
      <c r="X155" s="135"/>
      <c r="Y155" s="135"/>
      <c r="Z155" s="135"/>
      <c r="AA155" s="135"/>
      <c r="AB155" s="135"/>
      <c r="AC155" s="135"/>
      <c r="AD155" s="135"/>
      <c r="AE155" s="135"/>
      <c r="AF155" s="135"/>
      <c r="AG155" s="135"/>
      <c r="AH155" s="135"/>
      <c r="AI155" s="135"/>
      <c r="AJ155" s="135"/>
      <c r="AK155" s="135"/>
      <c r="AL155" s="135"/>
      <c r="AM155" s="135"/>
      <c r="AN155" s="135"/>
      <c r="AO155" s="135"/>
      <c r="AP155" s="135"/>
      <c r="AQ155" s="135"/>
      <c r="AR155" s="135"/>
      <c r="AS155" s="135"/>
      <c r="AT155" s="135"/>
      <c r="AU155" s="135"/>
      <c r="AV155" s="135"/>
      <c r="AW155" s="135"/>
      <c r="AX155" s="136"/>
    </row>
    <row r="156" spans="1:113" ht="12" customHeight="1">
      <c r="A156" s="8"/>
      <c r="B156" s="134"/>
      <c r="C156" s="135"/>
      <c r="D156" s="135"/>
      <c r="E156" s="135"/>
      <c r="F156" s="135"/>
      <c r="G156" s="135"/>
      <c r="H156" s="135"/>
      <c r="I156" s="135"/>
      <c r="J156" s="135"/>
      <c r="K156" s="135"/>
      <c r="L156" s="135"/>
      <c r="M156" s="135"/>
      <c r="N156" s="135"/>
      <c r="O156" s="135"/>
      <c r="P156" s="135"/>
      <c r="Q156" s="135"/>
      <c r="R156" s="135"/>
      <c r="S156" s="135"/>
      <c r="T156" s="135"/>
      <c r="U156" s="135"/>
      <c r="V156" s="135"/>
      <c r="W156" s="135"/>
      <c r="X156" s="135"/>
      <c r="Y156" s="135"/>
      <c r="Z156" s="135"/>
      <c r="AA156" s="135"/>
      <c r="AB156" s="135"/>
      <c r="AC156" s="135"/>
      <c r="AD156" s="135"/>
      <c r="AE156" s="135"/>
      <c r="AF156" s="135"/>
      <c r="AG156" s="135"/>
      <c r="AH156" s="135"/>
      <c r="AI156" s="135"/>
      <c r="AJ156" s="135"/>
      <c r="AK156" s="135"/>
      <c r="AL156" s="135"/>
      <c r="AM156" s="135"/>
      <c r="AN156" s="135"/>
      <c r="AO156" s="135"/>
      <c r="AP156" s="135"/>
      <c r="AQ156" s="135"/>
      <c r="AR156" s="135"/>
      <c r="AS156" s="135"/>
      <c r="AT156" s="135"/>
      <c r="AU156" s="135"/>
      <c r="AV156" s="135"/>
      <c r="AW156" s="135"/>
      <c r="AX156" s="136"/>
    </row>
    <row r="157" spans="1:113" ht="15" thickBot="1">
      <c r="A157" s="17"/>
      <c r="B157" s="18"/>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20"/>
    </row>
    <row r="158" spans="1:113">
      <c r="B158" s="21"/>
    </row>
    <row r="159" spans="1:113" ht="14.4">
      <c r="B159" s="10" t="s">
        <v>234</v>
      </c>
      <c r="C159" s="8"/>
      <c r="D159" s="8"/>
      <c r="E159" s="8"/>
      <c r="F159" s="8"/>
      <c r="G159" s="8"/>
      <c r="H159" s="8"/>
      <c r="I159" s="8"/>
      <c r="J159" s="8"/>
      <c r="K159" s="8"/>
      <c r="L159" s="9"/>
      <c r="M159" s="9"/>
      <c r="N159" s="9"/>
      <c r="O159" s="9"/>
      <c r="P159" s="8"/>
      <c r="Q159" s="8"/>
      <c r="R159" s="8"/>
      <c r="S159" s="8"/>
      <c r="T159" s="8"/>
      <c r="U159" s="8"/>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row>
    <row r="160" spans="1:113" ht="15" thickBot="1">
      <c r="B160" s="8"/>
      <c r="C160" s="8"/>
      <c r="D160" s="8"/>
      <c r="E160" s="8"/>
      <c r="F160" s="8"/>
      <c r="G160" s="8"/>
      <c r="H160" s="8"/>
      <c r="I160" s="8"/>
      <c r="J160" s="8"/>
      <c r="K160" s="8"/>
      <c r="L160" s="9"/>
      <c r="M160" s="9"/>
      <c r="N160" s="9"/>
      <c r="O160" s="9"/>
      <c r="P160" s="8"/>
      <c r="Q160" s="8"/>
      <c r="R160" s="8"/>
      <c r="S160" s="8"/>
      <c r="T160" s="8"/>
      <c r="U160" s="8"/>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22" t="s">
        <v>235</v>
      </c>
    </row>
    <row r="161" spans="1:251" s="16" customFormat="1" ht="13.5" customHeight="1">
      <c r="A161" s="8"/>
      <c r="B161" s="96" t="s">
        <v>236</v>
      </c>
      <c r="C161" s="97"/>
      <c r="D161" s="97"/>
      <c r="E161" s="97"/>
      <c r="F161" s="97"/>
      <c r="G161" s="97"/>
      <c r="H161" s="97"/>
      <c r="I161" s="97"/>
      <c r="J161" s="97"/>
      <c r="K161" s="97"/>
      <c r="L161" s="97"/>
      <c r="M161" s="97"/>
      <c r="N161" s="97"/>
      <c r="O161" s="97"/>
      <c r="P161" s="97"/>
      <c r="Q161" s="97"/>
      <c r="R161" s="97"/>
      <c r="S161" s="97"/>
      <c r="T161" s="97"/>
      <c r="U161" s="97"/>
      <c r="V161" s="97"/>
      <c r="W161" s="97"/>
      <c r="X161" s="97"/>
      <c r="Y161" s="97"/>
      <c r="Z161" s="98"/>
      <c r="AA161" s="102" t="s">
        <v>237</v>
      </c>
      <c r="AB161" s="97"/>
      <c r="AC161" s="97"/>
      <c r="AD161" s="97"/>
      <c r="AE161" s="97"/>
      <c r="AF161" s="97"/>
      <c r="AG161" s="97"/>
      <c r="AH161" s="97"/>
      <c r="AI161" s="98"/>
      <c r="AJ161" s="102" t="s">
        <v>238</v>
      </c>
      <c r="AK161" s="97"/>
      <c r="AL161" s="97"/>
      <c r="AM161" s="97"/>
      <c r="AN161" s="97"/>
      <c r="AO161" s="97"/>
      <c r="AP161" s="97"/>
      <c r="AQ161" s="97"/>
      <c r="AR161" s="98"/>
      <c r="AS161" s="102" t="s">
        <v>239</v>
      </c>
      <c r="AT161" s="97"/>
      <c r="AU161" s="97"/>
      <c r="AV161" s="97"/>
      <c r="AW161" s="97"/>
      <c r="AX161" s="104"/>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row>
    <row r="162" spans="1:251" s="16" customFormat="1">
      <c r="A162" s="8"/>
      <c r="B162" s="99"/>
      <c r="C162" s="100"/>
      <c r="D162" s="100"/>
      <c r="E162" s="100"/>
      <c r="F162" s="100"/>
      <c r="G162" s="100"/>
      <c r="H162" s="100"/>
      <c r="I162" s="100"/>
      <c r="J162" s="100"/>
      <c r="K162" s="100"/>
      <c r="L162" s="100"/>
      <c r="M162" s="100"/>
      <c r="N162" s="100"/>
      <c r="O162" s="100"/>
      <c r="P162" s="100"/>
      <c r="Q162" s="100"/>
      <c r="R162" s="100"/>
      <c r="S162" s="100"/>
      <c r="T162" s="100"/>
      <c r="U162" s="100"/>
      <c r="V162" s="100"/>
      <c r="W162" s="100"/>
      <c r="X162" s="100"/>
      <c r="Y162" s="100"/>
      <c r="Z162" s="101"/>
      <c r="AA162" s="103"/>
      <c r="AB162" s="100"/>
      <c r="AC162" s="100"/>
      <c r="AD162" s="100"/>
      <c r="AE162" s="100"/>
      <c r="AF162" s="100"/>
      <c r="AG162" s="100"/>
      <c r="AH162" s="100"/>
      <c r="AI162" s="101"/>
      <c r="AJ162" s="103"/>
      <c r="AK162" s="100"/>
      <c r="AL162" s="100"/>
      <c r="AM162" s="100"/>
      <c r="AN162" s="100"/>
      <c r="AO162" s="100"/>
      <c r="AP162" s="100"/>
      <c r="AQ162" s="100"/>
      <c r="AR162" s="101"/>
      <c r="AS162" s="103"/>
      <c r="AT162" s="100"/>
      <c r="AU162" s="100"/>
      <c r="AV162" s="100"/>
      <c r="AW162" s="100"/>
      <c r="AX162" s="105"/>
      <c r="AY162" s="2"/>
      <c r="AZ162" s="2"/>
      <c r="BA162" s="2"/>
      <c r="BB162" s="23"/>
      <c r="BC162" s="24"/>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row>
    <row r="163" spans="1:251" s="16" customFormat="1" ht="18.75" customHeight="1">
      <c r="A163" s="8"/>
      <c r="B163" s="25"/>
      <c r="C163" s="106" t="s">
        <v>264</v>
      </c>
      <c r="D163" s="107"/>
      <c r="E163" s="107"/>
      <c r="F163" s="107"/>
      <c r="G163" s="107"/>
      <c r="H163" s="107"/>
      <c r="I163" s="107"/>
      <c r="J163" s="107"/>
      <c r="K163" s="107"/>
      <c r="L163" s="107"/>
      <c r="M163" s="107"/>
      <c r="N163" s="107"/>
      <c r="O163" s="107"/>
      <c r="P163" s="107"/>
      <c r="Q163" s="107"/>
      <c r="R163" s="107"/>
      <c r="S163" s="107"/>
      <c r="T163" s="107"/>
      <c r="U163" s="107"/>
      <c r="V163" s="107"/>
      <c r="W163" s="107"/>
      <c r="X163" s="107"/>
      <c r="Y163" s="107"/>
      <c r="Z163" s="108"/>
      <c r="AA163" s="109">
        <v>41107</v>
      </c>
      <c r="AB163" s="110"/>
      <c r="AC163" s="110"/>
      <c r="AD163" s="110"/>
      <c r="AE163" s="110"/>
      <c r="AF163" s="110"/>
      <c r="AG163" s="110"/>
      <c r="AH163" s="110"/>
      <c r="AI163" s="111"/>
      <c r="AJ163" s="109">
        <v>44702</v>
      </c>
      <c r="AK163" s="110"/>
      <c r="AL163" s="110"/>
      <c r="AM163" s="110"/>
      <c r="AN163" s="110"/>
      <c r="AO163" s="110"/>
      <c r="AP163" s="110"/>
      <c r="AQ163" s="110"/>
      <c r="AR163" s="111"/>
      <c r="AS163" s="112"/>
      <c r="AT163" s="113"/>
      <c r="AU163" s="113"/>
      <c r="AV163" s="113"/>
      <c r="AW163" s="113"/>
      <c r="AX163" s="114"/>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row>
    <row r="164" spans="1:251" s="16" customFormat="1" ht="18.75" customHeight="1" thickBot="1">
      <c r="A164" s="17"/>
      <c r="B164" s="115" t="s">
        <v>240</v>
      </c>
      <c r="C164" s="116"/>
      <c r="D164" s="116"/>
      <c r="E164" s="116"/>
      <c r="F164" s="116"/>
      <c r="G164" s="116"/>
      <c r="H164" s="116"/>
      <c r="I164" s="116"/>
      <c r="J164" s="116"/>
      <c r="K164" s="116"/>
      <c r="L164" s="116"/>
      <c r="M164" s="116"/>
      <c r="N164" s="116"/>
      <c r="O164" s="116"/>
      <c r="P164" s="116"/>
      <c r="Q164" s="116"/>
      <c r="R164" s="116"/>
      <c r="S164" s="116"/>
      <c r="T164" s="116"/>
      <c r="U164" s="116"/>
      <c r="V164" s="116"/>
      <c r="W164" s="116"/>
      <c r="X164" s="116"/>
      <c r="Y164" s="116"/>
      <c r="Z164" s="117"/>
      <c r="AA164" s="118">
        <f>SUM($AA$163:$AA$163)</f>
        <v>41107</v>
      </c>
      <c r="AB164" s="119"/>
      <c r="AC164" s="119"/>
      <c r="AD164" s="119"/>
      <c r="AE164" s="119"/>
      <c r="AF164" s="119"/>
      <c r="AG164" s="119"/>
      <c r="AH164" s="119"/>
      <c r="AI164" s="120"/>
      <c r="AJ164" s="118">
        <f>SUM($AJ$163:$AJ$163)</f>
        <v>44702</v>
      </c>
      <c r="AK164" s="119"/>
      <c r="AL164" s="119"/>
      <c r="AM164" s="119"/>
      <c r="AN164" s="119"/>
      <c r="AO164" s="119"/>
      <c r="AP164" s="119"/>
      <c r="AQ164" s="119"/>
      <c r="AR164" s="120"/>
      <c r="AS164" s="121"/>
      <c r="AT164" s="122"/>
      <c r="AU164" s="122"/>
      <c r="AV164" s="122"/>
      <c r="AW164" s="122"/>
      <c r="AX164" s="123"/>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row>
    <row r="166" spans="1:251" ht="19.2">
      <c r="A166" s="1" t="s">
        <v>230</v>
      </c>
      <c r="AW166" s="3"/>
      <c r="AX166" s="4"/>
      <c r="AY166" s="3"/>
    </row>
    <row r="168" spans="1:251" ht="18">
      <c r="B168" s="124" t="s">
        <v>0</v>
      </c>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5"/>
      <c r="AC168" s="125"/>
      <c r="AD168" s="125"/>
      <c r="AE168" s="125"/>
      <c r="AF168" s="125"/>
      <c r="AG168" s="125"/>
      <c r="AH168" s="125"/>
      <c r="AI168" s="125"/>
      <c r="AJ168" s="125"/>
      <c r="AK168" s="125"/>
      <c r="AL168" s="125"/>
      <c r="AM168" s="125"/>
      <c r="AN168" s="125"/>
      <c r="AO168" s="125"/>
      <c r="AP168" s="125"/>
      <c r="AQ168" s="125"/>
      <c r="AR168" s="125"/>
      <c r="AS168" s="125"/>
      <c r="AT168" s="125"/>
      <c r="AU168" s="125"/>
      <c r="AV168" s="125"/>
      <c r="AW168" s="125"/>
      <c r="AX168" s="125"/>
    </row>
    <row r="169" spans="1:251">
      <c r="Z169" s="5"/>
      <c r="AD169" s="5"/>
      <c r="AE169" s="5"/>
      <c r="AF169" s="5"/>
      <c r="AG169" s="5"/>
      <c r="AH169" s="5"/>
      <c r="AI169" s="5"/>
      <c r="AO169" s="5"/>
    </row>
    <row r="170" spans="1:251" ht="13.8" thickBot="1">
      <c r="Z170" s="5"/>
      <c r="AD170" s="5"/>
      <c r="AE170" s="5"/>
      <c r="AF170" s="5"/>
      <c r="AG170" s="5"/>
      <c r="AH170" s="5"/>
      <c r="AI170" s="5"/>
      <c r="AO170" s="5"/>
      <c r="DI170" s="6"/>
    </row>
    <row r="171" spans="1:251" ht="24.75" customHeight="1" thickBot="1">
      <c r="B171" s="126" t="s">
        <v>231</v>
      </c>
      <c r="C171" s="127"/>
      <c r="D171" s="127"/>
      <c r="E171" s="127"/>
      <c r="F171" s="127"/>
      <c r="G171" s="127"/>
      <c r="H171" s="128" t="s">
        <v>265</v>
      </c>
      <c r="I171" s="129"/>
      <c r="J171" s="129"/>
      <c r="K171" s="129"/>
      <c r="L171" s="129"/>
      <c r="M171" s="129"/>
      <c r="N171" s="129"/>
      <c r="O171" s="129"/>
      <c r="P171" s="129"/>
      <c r="Q171" s="129"/>
      <c r="R171" s="129"/>
      <c r="S171" s="129"/>
      <c r="T171" s="129"/>
      <c r="U171" s="129"/>
      <c r="V171" s="129"/>
      <c r="W171" s="129"/>
      <c r="X171" s="129"/>
      <c r="Y171" s="129"/>
      <c r="Z171" s="129"/>
      <c r="AA171" s="129"/>
      <c r="AB171" s="129"/>
      <c r="AC171" s="129"/>
      <c r="AD171" s="129"/>
      <c r="AE171" s="129"/>
      <c r="AF171" s="129"/>
      <c r="AG171" s="129"/>
      <c r="AH171" s="129"/>
      <c r="AI171" s="129"/>
      <c r="AJ171" s="129"/>
      <c r="AK171" s="129"/>
      <c r="AL171" s="129"/>
      <c r="AM171" s="129"/>
      <c r="AN171" s="129"/>
      <c r="AO171" s="129"/>
      <c r="AP171" s="129"/>
      <c r="AQ171" s="129"/>
      <c r="AR171" s="129"/>
      <c r="AS171" s="129"/>
      <c r="AT171" s="129"/>
      <c r="AU171" s="129"/>
      <c r="AV171" s="129"/>
      <c r="AW171" s="129"/>
      <c r="AX171" s="130"/>
      <c r="DI171" s="6"/>
    </row>
    <row r="172" spans="1:251" ht="14.4">
      <c r="B172" s="7"/>
      <c r="C172" s="7"/>
      <c r="D172" s="7"/>
      <c r="E172" s="7"/>
      <c r="F172" s="7"/>
      <c r="G172" s="7"/>
      <c r="H172" s="8"/>
      <c r="I172" s="8"/>
      <c r="J172" s="8"/>
      <c r="K172" s="8"/>
      <c r="L172" s="9"/>
      <c r="M172" s="9"/>
      <c r="N172" s="9"/>
      <c r="O172" s="9"/>
      <c r="P172" s="8"/>
      <c r="Q172" s="8"/>
      <c r="R172" s="8"/>
      <c r="S172" s="8"/>
      <c r="T172" s="8"/>
      <c r="U172" s="8"/>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DI172" s="6"/>
    </row>
    <row r="173" spans="1:251" ht="15" thickBot="1">
      <c r="A173" s="11"/>
      <c r="B173" s="10" t="s">
        <v>232</v>
      </c>
      <c r="C173" s="8"/>
      <c r="D173" s="8"/>
      <c r="E173" s="8"/>
      <c r="F173" s="8"/>
      <c r="G173" s="8"/>
      <c r="H173" s="8"/>
      <c r="I173" s="8"/>
      <c r="J173" s="8"/>
      <c r="K173" s="8"/>
      <c r="L173" s="9"/>
      <c r="M173" s="9"/>
      <c r="N173" s="9"/>
      <c r="O173" s="9"/>
      <c r="P173" s="8"/>
      <c r="Q173" s="8"/>
      <c r="R173" s="8"/>
      <c r="S173" s="8"/>
      <c r="T173" s="8"/>
      <c r="U173" s="8"/>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DI173" s="6"/>
    </row>
    <row r="174" spans="1:251" ht="14.4">
      <c r="A174" s="8"/>
      <c r="B174" s="12"/>
      <c r="C174" s="7"/>
      <c r="D174" s="7"/>
      <c r="E174" s="7"/>
      <c r="F174" s="7"/>
      <c r="G174" s="7"/>
      <c r="H174" s="7"/>
      <c r="I174" s="7"/>
      <c r="J174" s="7"/>
      <c r="K174" s="7"/>
      <c r="L174" s="13"/>
      <c r="M174" s="13"/>
      <c r="N174" s="13"/>
      <c r="O174" s="13"/>
      <c r="P174" s="7"/>
      <c r="Q174" s="7"/>
      <c r="R174" s="7"/>
      <c r="S174" s="7"/>
      <c r="T174" s="7"/>
      <c r="U174" s="7"/>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5"/>
    </row>
    <row r="175" spans="1:251" ht="12" customHeight="1">
      <c r="A175" s="8"/>
      <c r="B175" s="134" t="s">
        <v>266</v>
      </c>
      <c r="C175" s="135"/>
      <c r="D175" s="135"/>
      <c r="E175" s="135"/>
      <c r="F175" s="135"/>
      <c r="G175" s="135"/>
      <c r="H175" s="135"/>
      <c r="I175" s="135"/>
      <c r="J175" s="135"/>
      <c r="K175" s="135"/>
      <c r="L175" s="135"/>
      <c r="M175" s="135"/>
      <c r="N175" s="135"/>
      <c r="O175" s="135"/>
      <c r="P175" s="135"/>
      <c r="Q175" s="135"/>
      <c r="R175" s="135"/>
      <c r="S175" s="135"/>
      <c r="T175" s="135"/>
      <c r="U175" s="135"/>
      <c r="V175" s="135"/>
      <c r="W175" s="135"/>
      <c r="X175" s="135"/>
      <c r="Y175" s="135"/>
      <c r="Z175" s="135"/>
      <c r="AA175" s="135"/>
      <c r="AB175" s="135"/>
      <c r="AC175" s="135"/>
      <c r="AD175" s="135"/>
      <c r="AE175" s="135"/>
      <c r="AF175" s="135"/>
      <c r="AG175" s="135"/>
      <c r="AH175" s="135"/>
      <c r="AI175" s="135"/>
      <c r="AJ175" s="135"/>
      <c r="AK175" s="135"/>
      <c r="AL175" s="135"/>
      <c r="AM175" s="135"/>
      <c r="AN175" s="135"/>
      <c r="AO175" s="135"/>
      <c r="AP175" s="135"/>
      <c r="AQ175" s="135"/>
      <c r="AR175" s="135"/>
      <c r="AS175" s="135"/>
      <c r="AT175" s="135"/>
      <c r="AU175" s="135"/>
      <c r="AV175" s="135"/>
      <c r="AW175" s="135"/>
      <c r="AX175" s="136"/>
    </row>
    <row r="176" spans="1:251" ht="12" customHeight="1">
      <c r="A176" s="8"/>
      <c r="B176" s="134"/>
      <c r="C176" s="135"/>
      <c r="D176" s="135"/>
      <c r="E176" s="135"/>
      <c r="F176" s="135"/>
      <c r="G176" s="135"/>
      <c r="H176" s="135"/>
      <c r="I176" s="135"/>
      <c r="J176" s="135"/>
      <c r="K176" s="135"/>
      <c r="L176" s="135"/>
      <c r="M176" s="135"/>
      <c r="N176" s="135"/>
      <c r="O176" s="135"/>
      <c r="P176" s="135"/>
      <c r="Q176" s="135"/>
      <c r="R176" s="135"/>
      <c r="S176" s="135"/>
      <c r="T176" s="135"/>
      <c r="U176" s="135"/>
      <c r="V176" s="135"/>
      <c r="W176" s="135"/>
      <c r="X176" s="135"/>
      <c r="Y176" s="135"/>
      <c r="Z176" s="135"/>
      <c r="AA176" s="135"/>
      <c r="AB176" s="135"/>
      <c r="AC176" s="135"/>
      <c r="AD176" s="135"/>
      <c r="AE176" s="135"/>
      <c r="AF176" s="135"/>
      <c r="AG176" s="135"/>
      <c r="AH176" s="135"/>
      <c r="AI176" s="135"/>
      <c r="AJ176" s="135"/>
      <c r="AK176" s="135"/>
      <c r="AL176" s="135"/>
      <c r="AM176" s="135"/>
      <c r="AN176" s="135"/>
      <c r="AO176" s="135"/>
      <c r="AP176" s="135"/>
      <c r="AQ176" s="135"/>
      <c r="AR176" s="135"/>
      <c r="AS176" s="135"/>
      <c r="AT176" s="135"/>
      <c r="AU176" s="135"/>
      <c r="AV176" s="135"/>
      <c r="AW176" s="135"/>
      <c r="AX176" s="136"/>
      <c r="BC176" s="16"/>
    </row>
    <row r="177" spans="1:113" ht="12" customHeight="1">
      <c r="A177" s="8"/>
      <c r="B177" s="134"/>
      <c r="C177" s="135"/>
      <c r="D177" s="135"/>
      <c r="E177" s="135"/>
      <c r="F177" s="135"/>
      <c r="G177" s="135"/>
      <c r="H177" s="135"/>
      <c r="I177" s="135"/>
      <c r="J177" s="135"/>
      <c r="K177" s="135"/>
      <c r="L177" s="135"/>
      <c r="M177" s="135"/>
      <c r="N177" s="135"/>
      <c r="O177" s="135"/>
      <c r="P177" s="135"/>
      <c r="Q177" s="135"/>
      <c r="R177" s="135"/>
      <c r="S177" s="135"/>
      <c r="T177" s="135"/>
      <c r="U177" s="135"/>
      <c r="V177" s="135"/>
      <c r="W177" s="135"/>
      <c r="X177" s="135"/>
      <c r="Y177" s="135"/>
      <c r="Z177" s="135"/>
      <c r="AA177" s="135"/>
      <c r="AB177" s="135"/>
      <c r="AC177" s="135"/>
      <c r="AD177" s="135"/>
      <c r="AE177" s="135"/>
      <c r="AF177" s="135"/>
      <c r="AG177" s="135"/>
      <c r="AH177" s="135"/>
      <c r="AI177" s="135"/>
      <c r="AJ177" s="135"/>
      <c r="AK177" s="135"/>
      <c r="AL177" s="135"/>
      <c r="AM177" s="135"/>
      <c r="AN177" s="135"/>
      <c r="AO177" s="135"/>
      <c r="AP177" s="135"/>
      <c r="AQ177" s="135"/>
      <c r="AR177" s="135"/>
      <c r="AS177" s="135"/>
      <c r="AT177" s="135"/>
      <c r="AU177" s="135"/>
      <c r="AV177" s="135"/>
      <c r="AW177" s="135"/>
      <c r="AX177" s="136"/>
    </row>
    <row r="178" spans="1:113" ht="12" customHeight="1">
      <c r="A178" s="8"/>
      <c r="B178" s="134"/>
      <c r="C178" s="135"/>
      <c r="D178" s="135"/>
      <c r="E178" s="135"/>
      <c r="F178" s="135"/>
      <c r="G178" s="135"/>
      <c r="H178" s="135"/>
      <c r="I178" s="135"/>
      <c r="J178" s="135"/>
      <c r="K178" s="135"/>
      <c r="L178" s="135"/>
      <c r="M178" s="135"/>
      <c r="N178" s="135"/>
      <c r="O178" s="135"/>
      <c r="P178" s="135"/>
      <c r="Q178" s="135"/>
      <c r="R178" s="135"/>
      <c r="S178" s="135"/>
      <c r="T178" s="135"/>
      <c r="U178" s="135"/>
      <c r="V178" s="135"/>
      <c r="W178" s="135"/>
      <c r="X178" s="135"/>
      <c r="Y178" s="135"/>
      <c r="Z178" s="135"/>
      <c r="AA178" s="135"/>
      <c r="AB178" s="135"/>
      <c r="AC178" s="135"/>
      <c r="AD178" s="135"/>
      <c r="AE178" s="135"/>
      <c r="AF178" s="135"/>
      <c r="AG178" s="135"/>
      <c r="AH178" s="135"/>
      <c r="AI178" s="135"/>
      <c r="AJ178" s="135"/>
      <c r="AK178" s="135"/>
      <c r="AL178" s="135"/>
      <c r="AM178" s="135"/>
      <c r="AN178" s="135"/>
      <c r="AO178" s="135"/>
      <c r="AP178" s="135"/>
      <c r="AQ178" s="135"/>
      <c r="AR178" s="135"/>
      <c r="AS178" s="135"/>
      <c r="AT178" s="135"/>
      <c r="AU178" s="135"/>
      <c r="AV178" s="135"/>
      <c r="AW178" s="135"/>
      <c r="AX178" s="136"/>
    </row>
    <row r="179" spans="1:113" ht="12" customHeight="1">
      <c r="A179" s="8"/>
      <c r="B179" s="134"/>
      <c r="C179" s="135"/>
      <c r="D179" s="135"/>
      <c r="E179" s="135"/>
      <c r="F179" s="135"/>
      <c r="G179" s="135"/>
      <c r="H179" s="135"/>
      <c r="I179" s="135"/>
      <c r="J179" s="135"/>
      <c r="K179" s="135"/>
      <c r="L179" s="135"/>
      <c r="M179" s="135"/>
      <c r="N179" s="135"/>
      <c r="O179" s="135"/>
      <c r="P179" s="135"/>
      <c r="Q179" s="135"/>
      <c r="R179" s="135"/>
      <c r="S179" s="135"/>
      <c r="T179" s="135"/>
      <c r="U179" s="135"/>
      <c r="V179" s="135"/>
      <c r="W179" s="135"/>
      <c r="X179" s="135"/>
      <c r="Y179" s="135"/>
      <c r="Z179" s="135"/>
      <c r="AA179" s="135"/>
      <c r="AB179" s="135"/>
      <c r="AC179" s="135"/>
      <c r="AD179" s="135"/>
      <c r="AE179" s="135"/>
      <c r="AF179" s="135"/>
      <c r="AG179" s="135"/>
      <c r="AH179" s="135"/>
      <c r="AI179" s="135"/>
      <c r="AJ179" s="135"/>
      <c r="AK179" s="135"/>
      <c r="AL179" s="135"/>
      <c r="AM179" s="135"/>
      <c r="AN179" s="135"/>
      <c r="AO179" s="135"/>
      <c r="AP179" s="135"/>
      <c r="AQ179" s="135"/>
      <c r="AR179" s="135"/>
      <c r="AS179" s="135"/>
      <c r="AT179" s="135"/>
      <c r="AU179" s="135"/>
      <c r="AV179" s="135"/>
      <c r="AW179" s="135"/>
      <c r="AX179" s="136"/>
    </row>
    <row r="180" spans="1:113" ht="15" thickBot="1">
      <c r="A180" s="17"/>
      <c r="B180" s="18"/>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20"/>
    </row>
    <row r="181" spans="1:113">
      <c r="B181" s="21"/>
    </row>
    <row r="182" spans="1:113" ht="15" thickBot="1">
      <c r="A182" s="11"/>
      <c r="B182" s="10" t="s">
        <v>233</v>
      </c>
      <c r="C182" s="8"/>
      <c r="D182" s="8"/>
      <c r="E182" s="8"/>
      <c r="F182" s="8"/>
      <c r="G182" s="8"/>
      <c r="H182" s="8"/>
      <c r="I182" s="8"/>
      <c r="J182" s="8"/>
      <c r="K182" s="8"/>
      <c r="L182" s="9"/>
      <c r="M182" s="9"/>
      <c r="N182" s="9"/>
      <c r="O182" s="9"/>
      <c r="P182" s="8"/>
      <c r="Q182" s="8"/>
      <c r="R182" s="8"/>
      <c r="S182" s="8"/>
      <c r="T182" s="8"/>
      <c r="U182" s="8"/>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DI182" s="6"/>
    </row>
    <row r="183" spans="1:113" ht="14.4">
      <c r="A183" s="8"/>
      <c r="B183" s="12"/>
      <c r="C183" s="7"/>
      <c r="D183" s="7"/>
      <c r="E183" s="7"/>
      <c r="F183" s="7"/>
      <c r="G183" s="7"/>
      <c r="H183" s="7"/>
      <c r="I183" s="7"/>
      <c r="J183" s="7"/>
      <c r="K183" s="7"/>
      <c r="L183" s="13"/>
      <c r="M183" s="13"/>
      <c r="N183" s="13"/>
      <c r="O183" s="13"/>
      <c r="P183" s="7"/>
      <c r="Q183" s="7"/>
      <c r="R183" s="7"/>
      <c r="S183" s="7"/>
      <c r="T183" s="7"/>
      <c r="U183" s="7"/>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5"/>
    </row>
    <row r="184" spans="1:113" ht="12" customHeight="1">
      <c r="A184" s="8"/>
      <c r="B184" s="134" t="s">
        <v>267</v>
      </c>
      <c r="C184" s="135"/>
      <c r="D184" s="135"/>
      <c r="E184" s="135"/>
      <c r="F184" s="135"/>
      <c r="G184" s="135"/>
      <c r="H184" s="135"/>
      <c r="I184" s="135"/>
      <c r="J184" s="135"/>
      <c r="K184" s="135"/>
      <c r="L184" s="135"/>
      <c r="M184" s="135"/>
      <c r="N184" s="135"/>
      <c r="O184" s="135"/>
      <c r="P184" s="135"/>
      <c r="Q184" s="135"/>
      <c r="R184" s="135"/>
      <c r="S184" s="135"/>
      <c r="T184" s="135"/>
      <c r="U184" s="135"/>
      <c r="V184" s="135"/>
      <c r="W184" s="135"/>
      <c r="X184" s="135"/>
      <c r="Y184" s="135"/>
      <c r="Z184" s="135"/>
      <c r="AA184" s="135"/>
      <c r="AB184" s="135"/>
      <c r="AC184" s="135"/>
      <c r="AD184" s="135"/>
      <c r="AE184" s="135"/>
      <c r="AF184" s="135"/>
      <c r="AG184" s="135"/>
      <c r="AH184" s="135"/>
      <c r="AI184" s="135"/>
      <c r="AJ184" s="135"/>
      <c r="AK184" s="135"/>
      <c r="AL184" s="135"/>
      <c r="AM184" s="135"/>
      <c r="AN184" s="135"/>
      <c r="AO184" s="135"/>
      <c r="AP184" s="135"/>
      <c r="AQ184" s="135"/>
      <c r="AR184" s="135"/>
      <c r="AS184" s="135"/>
      <c r="AT184" s="135"/>
      <c r="AU184" s="135"/>
      <c r="AV184" s="135"/>
      <c r="AW184" s="135"/>
      <c r="AX184" s="136"/>
    </row>
    <row r="185" spans="1:113" ht="12" customHeight="1">
      <c r="A185" s="8"/>
      <c r="B185" s="134"/>
      <c r="C185" s="135"/>
      <c r="D185" s="135"/>
      <c r="E185" s="135"/>
      <c r="F185" s="135"/>
      <c r="G185" s="135"/>
      <c r="H185" s="135"/>
      <c r="I185" s="135"/>
      <c r="J185" s="135"/>
      <c r="K185" s="135"/>
      <c r="L185" s="135"/>
      <c r="M185" s="135"/>
      <c r="N185" s="135"/>
      <c r="O185" s="135"/>
      <c r="P185" s="135"/>
      <c r="Q185" s="135"/>
      <c r="R185" s="135"/>
      <c r="S185" s="135"/>
      <c r="T185" s="135"/>
      <c r="U185" s="135"/>
      <c r="V185" s="135"/>
      <c r="W185" s="135"/>
      <c r="X185" s="135"/>
      <c r="Y185" s="135"/>
      <c r="Z185" s="135"/>
      <c r="AA185" s="135"/>
      <c r="AB185" s="135"/>
      <c r="AC185" s="135"/>
      <c r="AD185" s="135"/>
      <c r="AE185" s="135"/>
      <c r="AF185" s="135"/>
      <c r="AG185" s="135"/>
      <c r="AH185" s="135"/>
      <c r="AI185" s="135"/>
      <c r="AJ185" s="135"/>
      <c r="AK185" s="135"/>
      <c r="AL185" s="135"/>
      <c r="AM185" s="135"/>
      <c r="AN185" s="135"/>
      <c r="AO185" s="135"/>
      <c r="AP185" s="135"/>
      <c r="AQ185" s="135"/>
      <c r="AR185" s="135"/>
      <c r="AS185" s="135"/>
      <c r="AT185" s="135"/>
      <c r="AU185" s="135"/>
      <c r="AV185" s="135"/>
      <c r="AW185" s="135"/>
      <c r="AX185" s="136"/>
      <c r="BC185" s="16"/>
    </row>
    <row r="186" spans="1:113" ht="12" customHeight="1">
      <c r="A186" s="8"/>
      <c r="B186" s="134"/>
      <c r="C186" s="135"/>
      <c r="D186" s="135"/>
      <c r="E186" s="135"/>
      <c r="F186" s="135"/>
      <c r="G186" s="135"/>
      <c r="H186" s="135"/>
      <c r="I186" s="135"/>
      <c r="J186" s="135"/>
      <c r="K186" s="135"/>
      <c r="L186" s="135"/>
      <c r="M186" s="135"/>
      <c r="N186" s="135"/>
      <c r="O186" s="135"/>
      <c r="P186" s="135"/>
      <c r="Q186" s="135"/>
      <c r="R186" s="135"/>
      <c r="S186" s="135"/>
      <c r="T186" s="135"/>
      <c r="U186" s="135"/>
      <c r="V186" s="135"/>
      <c r="W186" s="135"/>
      <c r="X186" s="135"/>
      <c r="Y186" s="135"/>
      <c r="Z186" s="135"/>
      <c r="AA186" s="135"/>
      <c r="AB186" s="135"/>
      <c r="AC186" s="135"/>
      <c r="AD186" s="135"/>
      <c r="AE186" s="135"/>
      <c r="AF186" s="135"/>
      <c r="AG186" s="135"/>
      <c r="AH186" s="135"/>
      <c r="AI186" s="135"/>
      <c r="AJ186" s="135"/>
      <c r="AK186" s="135"/>
      <c r="AL186" s="135"/>
      <c r="AM186" s="135"/>
      <c r="AN186" s="135"/>
      <c r="AO186" s="135"/>
      <c r="AP186" s="135"/>
      <c r="AQ186" s="135"/>
      <c r="AR186" s="135"/>
      <c r="AS186" s="135"/>
      <c r="AT186" s="135"/>
      <c r="AU186" s="135"/>
      <c r="AV186" s="135"/>
      <c r="AW186" s="135"/>
      <c r="AX186" s="136"/>
    </row>
    <row r="187" spans="1:113" ht="12" customHeight="1">
      <c r="A187" s="8"/>
      <c r="B187" s="134"/>
      <c r="C187" s="135"/>
      <c r="D187" s="135"/>
      <c r="E187" s="135"/>
      <c r="F187" s="135"/>
      <c r="G187" s="135"/>
      <c r="H187" s="135"/>
      <c r="I187" s="135"/>
      <c r="J187" s="135"/>
      <c r="K187" s="135"/>
      <c r="L187" s="135"/>
      <c r="M187" s="135"/>
      <c r="N187" s="135"/>
      <c r="O187" s="135"/>
      <c r="P187" s="135"/>
      <c r="Q187" s="135"/>
      <c r="R187" s="135"/>
      <c r="S187" s="135"/>
      <c r="T187" s="135"/>
      <c r="U187" s="135"/>
      <c r="V187" s="135"/>
      <c r="W187" s="135"/>
      <c r="X187" s="135"/>
      <c r="Y187" s="135"/>
      <c r="Z187" s="135"/>
      <c r="AA187" s="135"/>
      <c r="AB187" s="135"/>
      <c r="AC187" s="135"/>
      <c r="AD187" s="135"/>
      <c r="AE187" s="135"/>
      <c r="AF187" s="135"/>
      <c r="AG187" s="135"/>
      <c r="AH187" s="135"/>
      <c r="AI187" s="135"/>
      <c r="AJ187" s="135"/>
      <c r="AK187" s="135"/>
      <c r="AL187" s="135"/>
      <c r="AM187" s="135"/>
      <c r="AN187" s="135"/>
      <c r="AO187" s="135"/>
      <c r="AP187" s="135"/>
      <c r="AQ187" s="135"/>
      <c r="AR187" s="135"/>
      <c r="AS187" s="135"/>
      <c r="AT187" s="135"/>
      <c r="AU187" s="135"/>
      <c r="AV187" s="135"/>
      <c r="AW187" s="135"/>
      <c r="AX187" s="136"/>
    </row>
    <row r="188" spans="1:113" ht="12" customHeight="1">
      <c r="A188" s="8"/>
      <c r="B188" s="134"/>
      <c r="C188" s="135"/>
      <c r="D188" s="135"/>
      <c r="E188" s="135"/>
      <c r="F188" s="135"/>
      <c r="G188" s="135"/>
      <c r="H188" s="135"/>
      <c r="I188" s="135"/>
      <c r="J188" s="135"/>
      <c r="K188" s="135"/>
      <c r="L188" s="135"/>
      <c r="M188" s="135"/>
      <c r="N188" s="135"/>
      <c r="O188" s="135"/>
      <c r="P188" s="135"/>
      <c r="Q188" s="135"/>
      <c r="R188" s="135"/>
      <c r="S188" s="135"/>
      <c r="T188" s="135"/>
      <c r="U188" s="135"/>
      <c r="V188" s="135"/>
      <c r="W188" s="135"/>
      <c r="X188" s="135"/>
      <c r="Y188" s="135"/>
      <c r="Z188" s="135"/>
      <c r="AA188" s="135"/>
      <c r="AB188" s="135"/>
      <c r="AC188" s="135"/>
      <c r="AD188" s="135"/>
      <c r="AE188" s="135"/>
      <c r="AF188" s="135"/>
      <c r="AG188" s="135"/>
      <c r="AH188" s="135"/>
      <c r="AI188" s="135"/>
      <c r="AJ188" s="135"/>
      <c r="AK188" s="135"/>
      <c r="AL188" s="135"/>
      <c r="AM188" s="135"/>
      <c r="AN188" s="135"/>
      <c r="AO188" s="135"/>
      <c r="AP188" s="135"/>
      <c r="AQ188" s="135"/>
      <c r="AR188" s="135"/>
      <c r="AS188" s="135"/>
      <c r="AT188" s="135"/>
      <c r="AU188" s="135"/>
      <c r="AV188" s="135"/>
      <c r="AW188" s="135"/>
      <c r="AX188" s="136"/>
    </row>
    <row r="189" spans="1:113" ht="15" thickBot="1">
      <c r="A189" s="17"/>
      <c r="B189" s="18"/>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20"/>
    </row>
    <row r="190" spans="1:113">
      <c r="B190" s="21"/>
    </row>
    <row r="191" spans="1:113" ht="14.4">
      <c r="B191" s="10" t="s">
        <v>234</v>
      </c>
      <c r="C191" s="8"/>
      <c r="D191" s="8"/>
      <c r="E191" s="8"/>
      <c r="F191" s="8"/>
      <c r="G191" s="8"/>
      <c r="H191" s="8"/>
      <c r="I191" s="8"/>
      <c r="J191" s="8"/>
      <c r="K191" s="8"/>
      <c r="L191" s="9"/>
      <c r="M191" s="9"/>
      <c r="N191" s="9"/>
      <c r="O191" s="9"/>
      <c r="P191" s="8"/>
      <c r="Q191" s="8"/>
      <c r="R191" s="8"/>
      <c r="S191" s="8"/>
      <c r="T191" s="8"/>
      <c r="U191" s="8"/>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row>
    <row r="192" spans="1:113" ht="15" thickBot="1">
      <c r="B192" s="8"/>
      <c r="C192" s="8"/>
      <c r="D192" s="8"/>
      <c r="E192" s="8"/>
      <c r="F192" s="8"/>
      <c r="G192" s="8"/>
      <c r="H192" s="8"/>
      <c r="I192" s="8"/>
      <c r="J192" s="8"/>
      <c r="K192" s="8"/>
      <c r="L192" s="9"/>
      <c r="M192" s="9"/>
      <c r="N192" s="9"/>
      <c r="O192" s="9"/>
      <c r="P192" s="8"/>
      <c r="Q192" s="8"/>
      <c r="R192" s="8"/>
      <c r="S192" s="8"/>
      <c r="T192" s="8"/>
      <c r="U192" s="8"/>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22" t="s">
        <v>235</v>
      </c>
    </row>
    <row r="193" spans="1:251" s="16" customFormat="1" ht="13.5" customHeight="1">
      <c r="A193" s="8"/>
      <c r="B193" s="96" t="s">
        <v>236</v>
      </c>
      <c r="C193" s="97"/>
      <c r="D193" s="97"/>
      <c r="E193" s="97"/>
      <c r="F193" s="97"/>
      <c r="G193" s="97"/>
      <c r="H193" s="97"/>
      <c r="I193" s="97"/>
      <c r="J193" s="97"/>
      <c r="K193" s="97"/>
      <c r="L193" s="97"/>
      <c r="M193" s="97"/>
      <c r="N193" s="97"/>
      <c r="O193" s="97"/>
      <c r="P193" s="97"/>
      <c r="Q193" s="97"/>
      <c r="R193" s="97"/>
      <c r="S193" s="97"/>
      <c r="T193" s="97"/>
      <c r="U193" s="97"/>
      <c r="V193" s="97"/>
      <c r="W193" s="97"/>
      <c r="X193" s="97"/>
      <c r="Y193" s="97"/>
      <c r="Z193" s="98"/>
      <c r="AA193" s="102" t="s">
        <v>237</v>
      </c>
      <c r="AB193" s="97"/>
      <c r="AC193" s="97"/>
      <c r="AD193" s="97"/>
      <c r="AE193" s="97"/>
      <c r="AF193" s="97"/>
      <c r="AG193" s="97"/>
      <c r="AH193" s="97"/>
      <c r="AI193" s="98"/>
      <c r="AJ193" s="102" t="s">
        <v>238</v>
      </c>
      <c r="AK193" s="97"/>
      <c r="AL193" s="97"/>
      <c r="AM193" s="97"/>
      <c r="AN193" s="97"/>
      <c r="AO193" s="97"/>
      <c r="AP193" s="97"/>
      <c r="AQ193" s="97"/>
      <c r="AR193" s="98"/>
      <c r="AS193" s="102" t="s">
        <v>239</v>
      </c>
      <c r="AT193" s="97"/>
      <c r="AU193" s="97"/>
      <c r="AV193" s="97"/>
      <c r="AW193" s="97"/>
      <c r="AX193" s="104"/>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c r="GU193" s="2"/>
      <c r="GV193" s="2"/>
      <c r="GW193" s="2"/>
      <c r="GX193" s="2"/>
      <c r="GY193" s="2"/>
      <c r="GZ193" s="2"/>
      <c r="HA193" s="2"/>
      <c r="HB193" s="2"/>
      <c r="HC193" s="2"/>
      <c r="HD193" s="2"/>
      <c r="HE193" s="2"/>
      <c r="HF193" s="2"/>
      <c r="HG193" s="2"/>
      <c r="HH193" s="2"/>
      <c r="HI193" s="2"/>
      <c r="HJ193" s="2"/>
      <c r="HK193" s="2"/>
      <c r="HL193" s="2"/>
      <c r="HM193" s="2"/>
      <c r="HN193" s="2"/>
      <c r="HO193" s="2"/>
      <c r="HP193" s="2"/>
      <c r="HQ193" s="2"/>
      <c r="HR193" s="2"/>
      <c r="HS193" s="2"/>
      <c r="HT193" s="2"/>
      <c r="HU193" s="2"/>
      <c r="HV193" s="2"/>
      <c r="HW193" s="2"/>
      <c r="HX193" s="2"/>
      <c r="HY193" s="2"/>
      <c r="HZ193" s="2"/>
      <c r="IA193" s="2"/>
      <c r="IB193" s="2"/>
      <c r="IC193" s="2"/>
      <c r="ID193" s="2"/>
      <c r="IE193" s="2"/>
      <c r="IF193" s="2"/>
      <c r="IG193" s="2"/>
      <c r="IH193" s="2"/>
      <c r="II193" s="2"/>
      <c r="IJ193" s="2"/>
      <c r="IK193" s="2"/>
      <c r="IL193" s="2"/>
      <c r="IM193" s="2"/>
      <c r="IN193" s="2"/>
      <c r="IO193" s="2"/>
      <c r="IP193" s="2"/>
      <c r="IQ193" s="2"/>
    </row>
    <row r="194" spans="1:251" s="16" customFormat="1">
      <c r="A194" s="8"/>
      <c r="B194" s="99"/>
      <c r="C194" s="100"/>
      <c r="D194" s="100"/>
      <c r="E194" s="100"/>
      <c r="F194" s="100"/>
      <c r="G194" s="100"/>
      <c r="H194" s="100"/>
      <c r="I194" s="100"/>
      <c r="J194" s="100"/>
      <c r="K194" s="100"/>
      <c r="L194" s="100"/>
      <c r="M194" s="100"/>
      <c r="N194" s="100"/>
      <c r="O194" s="100"/>
      <c r="P194" s="100"/>
      <c r="Q194" s="100"/>
      <c r="R194" s="100"/>
      <c r="S194" s="100"/>
      <c r="T194" s="100"/>
      <c r="U194" s="100"/>
      <c r="V194" s="100"/>
      <c r="W194" s="100"/>
      <c r="X194" s="100"/>
      <c r="Y194" s="100"/>
      <c r="Z194" s="101"/>
      <c r="AA194" s="103"/>
      <c r="AB194" s="100"/>
      <c r="AC194" s="100"/>
      <c r="AD194" s="100"/>
      <c r="AE194" s="100"/>
      <c r="AF194" s="100"/>
      <c r="AG194" s="100"/>
      <c r="AH194" s="100"/>
      <c r="AI194" s="101"/>
      <c r="AJ194" s="103"/>
      <c r="AK194" s="100"/>
      <c r="AL194" s="100"/>
      <c r="AM194" s="100"/>
      <c r="AN194" s="100"/>
      <c r="AO194" s="100"/>
      <c r="AP194" s="100"/>
      <c r="AQ194" s="100"/>
      <c r="AR194" s="101"/>
      <c r="AS194" s="103"/>
      <c r="AT194" s="100"/>
      <c r="AU194" s="100"/>
      <c r="AV194" s="100"/>
      <c r="AW194" s="100"/>
      <c r="AX194" s="105"/>
      <c r="AY194" s="2"/>
      <c r="AZ194" s="2"/>
      <c r="BA194" s="2"/>
      <c r="BB194" s="23"/>
      <c r="BC194" s="24"/>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c r="GU194" s="2"/>
      <c r="GV194" s="2"/>
      <c r="GW194" s="2"/>
      <c r="GX194" s="2"/>
      <c r="GY194" s="2"/>
      <c r="GZ194" s="2"/>
      <c r="HA194" s="2"/>
      <c r="HB194" s="2"/>
      <c r="HC194" s="2"/>
      <c r="HD194" s="2"/>
      <c r="HE194" s="2"/>
      <c r="HF194" s="2"/>
      <c r="HG194" s="2"/>
      <c r="HH194" s="2"/>
      <c r="HI194" s="2"/>
      <c r="HJ194" s="2"/>
      <c r="HK194" s="2"/>
      <c r="HL194" s="2"/>
      <c r="HM194" s="2"/>
      <c r="HN194" s="2"/>
      <c r="HO194" s="2"/>
      <c r="HP194" s="2"/>
      <c r="HQ194" s="2"/>
      <c r="HR194" s="2"/>
      <c r="HS194" s="2"/>
      <c r="HT194" s="2"/>
      <c r="HU194" s="2"/>
      <c r="HV194" s="2"/>
      <c r="HW194" s="2"/>
      <c r="HX194" s="2"/>
      <c r="HY194" s="2"/>
      <c r="HZ194" s="2"/>
      <c r="IA194" s="2"/>
      <c r="IB194" s="2"/>
      <c r="IC194" s="2"/>
      <c r="ID194" s="2"/>
      <c r="IE194" s="2"/>
      <c r="IF194" s="2"/>
      <c r="IG194" s="2"/>
      <c r="IH194" s="2"/>
      <c r="II194" s="2"/>
      <c r="IJ194" s="2"/>
      <c r="IK194" s="2"/>
      <c r="IL194" s="2"/>
      <c r="IM194" s="2"/>
      <c r="IN194" s="2"/>
      <c r="IO194" s="2"/>
      <c r="IP194" s="2"/>
      <c r="IQ194" s="2"/>
    </row>
    <row r="195" spans="1:251" s="16" customFormat="1" ht="18.75" customHeight="1">
      <c r="A195" s="8"/>
      <c r="B195" s="25"/>
      <c r="C195" s="106" t="s">
        <v>268</v>
      </c>
      <c r="D195" s="107"/>
      <c r="E195" s="107"/>
      <c r="F195" s="107"/>
      <c r="G195" s="107"/>
      <c r="H195" s="107"/>
      <c r="I195" s="107"/>
      <c r="J195" s="107"/>
      <c r="K195" s="107"/>
      <c r="L195" s="107"/>
      <c r="M195" s="107"/>
      <c r="N195" s="107"/>
      <c r="O195" s="107"/>
      <c r="P195" s="107"/>
      <c r="Q195" s="107"/>
      <c r="R195" s="107"/>
      <c r="S195" s="107"/>
      <c r="T195" s="107"/>
      <c r="U195" s="107"/>
      <c r="V195" s="107"/>
      <c r="W195" s="107"/>
      <c r="X195" s="107"/>
      <c r="Y195" s="107"/>
      <c r="Z195" s="108"/>
      <c r="AA195" s="109">
        <v>371</v>
      </c>
      <c r="AB195" s="110"/>
      <c r="AC195" s="110"/>
      <c r="AD195" s="110"/>
      <c r="AE195" s="110"/>
      <c r="AF195" s="110"/>
      <c r="AG195" s="110"/>
      <c r="AH195" s="110"/>
      <c r="AI195" s="111"/>
      <c r="AJ195" s="109">
        <v>371</v>
      </c>
      <c r="AK195" s="110"/>
      <c r="AL195" s="110"/>
      <c r="AM195" s="110"/>
      <c r="AN195" s="110"/>
      <c r="AO195" s="110"/>
      <c r="AP195" s="110"/>
      <c r="AQ195" s="110"/>
      <c r="AR195" s="111"/>
      <c r="AS195" s="112"/>
      <c r="AT195" s="113"/>
      <c r="AU195" s="113"/>
      <c r="AV195" s="113"/>
      <c r="AW195" s="113"/>
      <c r="AX195" s="114"/>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c r="GU195" s="2"/>
      <c r="GV195" s="2"/>
      <c r="GW195" s="2"/>
      <c r="GX195" s="2"/>
      <c r="GY195" s="2"/>
      <c r="GZ195" s="2"/>
      <c r="HA195" s="2"/>
      <c r="HB195" s="2"/>
      <c r="HC195" s="2"/>
      <c r="HD195" s="2"/>
      <c r="HE195" s="2"/>
      <c r="HF195" s="2"/>
      <c r="HG195" s="2"/>
      <c r="HH195" s="2"/>
      <c r="HI195" s="2"/>
      <c r="HJ195" s="2"/>
      <c r="HK195" s="2"/>
      <c r="HL195" s="2"/>
      <c r="HM195" s="2"/>
      <c r="HN195" s="2"/>
      <c r="HO195" s="2"/>
      <c r="HP195" s="2"/>
      <c r="HQ195" s="2"/>
      <c r="HR195" s="2"/>
      <c r="HS195" s="2"/>
      <c r="HT195" s="2"/>
      <c r="HU195" s="2"/>
      <c r="HV195" s="2"/>
      <c r="HW195" s="2"/>
      <c r="HX195" s="2"/>
      <c r="HY195" s="2"/>
      <c r="HZ195" s="2"/>
      <c r="IA195" s="2"/>
      <c r="IB195" s="2"/>
      <c r="IC195" s="2"/>
      <c r="ID195" s="2"/>
      <c r="IE195" s="2"/>
      <c r="IF195" s="2"/>
      <c r="IG195" s="2"/>
      <c r="IH195" s="2"/>
      <c r="II195" s="2"/>
      <c r="IJ195" s="2"/>
      <c r="IK195" s="2"/>
      <c r="IL195" s="2"/>
      <c r="IM195" s="2"/>
      <c r="IN195" s="2"/>
      <c r="IO195" s="2"/>
      <c r="IP195" s="2"/>
      <c r="IQ195" s="2"/>
    </row>
    <row r="196" spans="1:251" s="16" customFormat="1" ht="18.75" customHeight="1" thickBot="1">
      <c r="A196" s="17"/>
      <c r="B196" s="115" t="s">
        <v>240</v>
      </c>
      <c r="C196" s="116"/>
      <c r="D196" s="116"/>
      <c r="E196" s="116"/>
      <c r="F196" s="116"/>
      <c r="G196" s="116"/>
      <c r="H196" s="116"/>
      <c r="I196" s="116"/>
      <c r="J196" s="116"/>
      <c r="K196" s="116"/>
      <c r="L196" s="116"/>
      <c r="M196" s="116"/>
      <c r="N196" s="116"/>
      <c r="O196" s="116"/>
      <c r="P196" s="116"/>
      <c r="Q196" s="116"/>
      <c r="R196" s="116"/>
      <c r="S196" s="116"/>
      <c r="T196" s="116"/>
      <c r="U196" s="116"/>
      <c r="V196" s="116"/>
      <c r="W196" s="116"/>
      <c r="X196" s="116"/>
      <c r="Y196" s="116"/>
      <c r="Z196" s="117"/>
      <c r="AA196" s="118">
        <f>SUM($AA$195:$AA$195)</f>
        <v>371</v>
      </c>
      <c r="AB196" s="119"/>
      <c r="AC196" s="119"/>
      <c r="AD196" s="119"/>
      <c r="AE196" s="119"/>
      <c r="AF196" s="119"/>
      <c r="AG196" s="119"/>
      <c r="AH196" s="119"/>
      <c r="AI196" s="120"/>
      <c r="AJ196" s="118">
        <f>SUM($AJ$195:$AJ$195)</f>
        <v>371</v>
      </c>
      <c r="AK196" s="119"/>
      <c r="AL196" s="119"/>
      <c r="AM196" s="119"/>
      <c r="AN196" s="119"/>
      <c r="AO196" s="119"/>
      <c r="AP196" s="119"/>
      <c r="AQ196" s="119"/>
      <c r="AR196" s="120"/>
      <c r="AS196" s="121"/>
      <c r="AT196" s="122"/>
      <c r="AU196" s="122"/>
      <c r="AV196" s="122"/>
      <c r="AW196" s="122"/>
      <c r="AX196" s="123"/>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c r="HA196" s="2"/>
      <c r="HB196" s="2"/>
      <c r="HC196" s="2"/>
      <c r="HD196" s="2"/>
      <c r="HE196" s="2"/>
      <c r="HF196" s="2"/>
      <c r="HG196" s="2"/>
      <c r="HH196" s="2"/>
      <c r="HI196" s="2"/>
      <c r="HJ196" s="2"/>
      <c r="HK196" s="2"/>
      <c r="HL196" s="2"/>
      <c r="HM196" s="2"/>
      <c r="HN196" s="2"/>
      <c r="HO196" s="2"/>
      <c r="HP196" s="2"/>
      <c r="HQ196" s="2"/>
      <c r="HR196" s="2"/>
      <c r="HS196" s="2"/>
      <c r="HT196" s="2"/>
      <c r="HU196" s="2"/>
      <c r="HV196" s="2"/>
      <c r="HW196" s="2"/>
      <c r="HX196" s="2"/>
      <c r="HY196" s="2"/>
      <c r="HZ196" s="2"/>
      <c r="IA196" s="2"/>
      <c r="IB196" s="2"/>
      <c r="IC196" s="2"/>
      <c r="ID196" s="2"/>
      <c r="IE196" s="2"/>
      <c r="IF196" s="2"/>
      <c r="IG196" s="2"/>
      <c r="IH196" s="2"/>
      <c r="II196" s="2"/>
      <c r="IJ196" s="2"/>
      <c r="IK196" s="2"/>
      <c r="IL196" s="2"/>
      <c r="IM196" s="2"/>
      <c r="IN196" s="2"/>
      <c r="IO196" s="2"/>
      <c r="IP196" s="2"/>
      <c r="IQ196" s="2"/>
    </row>
    <row r="198" spans="1:251" ht="19.2">
      <c r="A198" s="1" t="s">
        <v>230</v>
      </c>
      <c r="AW198" s="3"/>
      <c r="AX198" s="4"/>
      <c r="AY198" s="3"/>
    </row>
    <row r="200" spans="1:251" ht="18">
      <c r="B200" s="124" t="s">
        <v>0</v>
      </c>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c r="AA200" s="125"/>
      <c r="AB200" s="125"/>
      <c r="AC200" s="125"/>
      <c r="AD200" s="125"/>
      <c r="AE200" s="125"/>
      <c r="AF200" s="125"/>
      <c r="AG200" s="125"/>
      <c r="AH200" s="125"/>
      <c r="AI200" s="125"/>
      <c r="AJ200" s="125"/>
      <c r="AK200" s="125"/>
      <c r="AL200" s="125"/>
      <c r="AM200" s="125"/>
      <c r="AN200" s="125"/>
      <c r="AO200" s="125"/>
      <c r="AP200" s="125"/>
      <c r="AQ200" s="125"/>
      <c r="AR200" s="125"/>
      <c r="AS200" s="125"/>
      <c r="AT200" s="125"/>
      <c r="AU200" s="125"/>
      <c r="AV200" s="125"/>
      <c r="AW200" s="125"/>
      <c r="AX200" s="125"/>
    </row>
    <row r="201" spans="1:251">
      <c r="Z201" s="5"/>
      <c r="AD201" s="5"/>
      <c r="AE201" s="5"/>
      <c r="AF201" s="5"/>
      <c r="AG201" s="5"/>
      <c r="AH201" s="5"/>
      <c r="AI201" s="5"/>
      <c r="AO201" s="5"/>
    </row>
    <row r="202" spans="1:251" ht="13.8" thickBot="1">
      <c r="Z202" s="5"/>
      <c r="AD202" s="5"/>
      <c r="AE202" s="5"/>
      <c r="AF202" s="5"/>
      <c r="AG202" s="5"/>
      <c r="AH202" s="5"/>
      <c r="AI202" s="5"/>
      <c r="AO202" s="5"/>
      <c r="DI202" s="6"/>
    </row>
    <row r="203" spans="1:251" ht="24.75" customHeight="1" thickBot="1">
      <c r="B203" s="126" t="s">
        <v>231</v>
      </c>
      <c r="C203" s="127"/>
      <c r="D203" s="127"/>
      <c r="E203" s="127"/>
      <c r="F203" s="127"/>
      <c r="G203" s="127"/>
      <c r="H203" s="128" t="s">
        <v>269</v>
      </c>
      <c r="I203" s="129"/>
      <c r="J203" s="129"/>
      <c r="K203" s="129"/>
      <c r="L203" s="129"/>
      <c r="M203" s="129"/>
      <c r="N203" s="129"/>
      <c r="O203" s="129"/>
      <c r="P203" s="129"/>
      <c r="Q203" s="129"/>
      <c r="R203" s="129"/>
      <c r="S203" s="129"/>
      <c r="T203" s="129"/>
      <c r="U203" s="129"/>
      <c r="V203" s="129"/>
      <c r="W203" s="129"/>
      <c r="X203" s="129"/>
      <c r="Y203" s="129"/>
      <c r="Z203" s="129"/>
      <c r="AA203" s="129"/>
      <c r="AB203" s="129"/>
      <c r="AC203" s="129"/>
      <c r="AD203" s="129"/>
      <c r="AE203" s="129"/>
      <c r="AF203" s="129"/>
      <c r="AG203" s="129"/>
      <c r="AH203" s="129"/>
      <c r="AI203" s="129"/>
      <c r="AJ203" s="129"/>
      <c r="AK203" s="129"/>
      <c r="AL203" s="129"/>
      <c r="AM203" s="129"/>
      <c r="AN203" s="129"/>
      <c r="AO203" s="129"/>
      <c r="AP203" s="129"/>
      <c r="AQ203" s="129"/>
      <c r="AR203" s="129"/>
      <c r="AS203" s="129"/>
      <c r="AT203" s="129"/>
      <c r="AU203" s="129"/>
      <c r="AV203" s="129"/>
      <c r="AW203" s="129"/>
      <c r="AX203" s="130"/>
      <c r="DI203" s="6"/>
    </row>
    <row r="204" spans="1:251" ht="14.4">
      <c r="B204" s="7"/>
      <c r="C204" s="7"/>
      <c r="D204" s="7"/>
      <c r="E204" s="7"/>
      <c r="F204" s="7"/>
      <c r="G204" s="7"/>
      <c r="H204" s="8"/>
      <c r="I204" s="8"/>
      <c r="J204" s="8"/>
      <c r="K204" s="8"/>
      <c r="L204" s="9"/>
      <c r="M204" s="9"/>
      <c r="N204" s="9"/>
      <c r="O204" s="9"/>
      <c r="P204" s="8"/>
      <c r="Q204" s="8"/>
      <c r="R204" s="8"/>
      <c r="S204" s="8"/>
      <c r="T204" s="8"/>
      <c r="U204" s="8"/>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DI204" s="6"/>
    </row>
    <row r="205" spans="1:251" ht="15" thickBot="1">
      <c r="A205" s="11"/>
      <c r="B205" s="10" t="s">
        <v>232</v>
      </c>
      <c r="C205" s="8"/>
      <c r="D205" s="8"/>
      <c r="E205" s="8"/>
      <c r="F205" s="8"/>
      <c r="G205" s="8"/>
      <c r="H205" s="8"/>
      <c r="I205" s="8"/>
      <c r="J205" s="8"/>
      <c r="K205" s="8"/>
      <c r="L205" s="9"/>
      <c r="M205" s="9"/>
      <c r="N205" s="9"/>
      <c r="O205" s="9"/>
      <c r="P205" s="8"/>
      <c r="Q205" s="8"/>
      <c r="R205" s="8"/>
      <c r="S205" s="8"/>
      <c r="T205" s="8"/>
      <c r="U205" s="8"/>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DI205" s="6"/>
    </row>
    <row r="206" spans="1:251" ht="14.4">
      <c r="A206" s="8"/>
      <c r="B206" s="12"/>
      <c r="C206" s="7"/>
      <c r="D206" s="7"/>
      <c r="E206" s="7"/>
      <c r="F206" s="7"/>
      <c r="G206" s="7"/>
      <c r="H206" s="7"/>
      <c r="I206" s="7"/>
      <c r="J206" s="7"/>
      <c r="K206" s="7"/>
      <c r="L206" s="13"/>
      <c r="M206" s="13"/>
      <c r="N206" s="13"/>
      <c r="O206" s="13"/>
      <c r="P206" s="7"/>
      <c r="Q206" s="7"/>
      <c r="R206" s="7"/>
      <c r="S206" s="7"/>
      <c r="T206" s="7"/>
      <c r="U206" s="7"/>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5"/>
    </row>
    <row r="207" spans="1:251" ht="12" customHeight="1">
      <c r="A207" s="8"/>
      <c r="B207" s="134" t="s">
        <v>270</v>
      </c>
      <c r="C207" s="135"/>
      <c r="D207" s="135"/>
      <c r="E207" s="135"/>
      <c r="F207" s="135"/>
      <c r="G207" s="135"/>
      <c r="H207" s="135"/>
      <c r="I207" s="135"/>
      <c r="J207" s="135"/>
      <c r="K207" s="135"/>
      <c r="L207" s="135"/>
      <c r="M207" s="135"/>
      <c r="N207" s="135"/>
      <c r="O207" s="135"/>
      <c r="P207" s="135"/>
      <c r="Q207" s="135"/>
      <c r="R207" s="135"/>
      <c r="S207" s="135"/>
      <c r="T207" s="135"/>
      <c r="U207" s="135"/>
      <c r="V207" s="135"/>
      <c r="W207" s="135"/>
      <c r="X207" s="135"/>
      <c r="Y207" s="135"/>
      <c r="Z207" s="135"/>
      <c r="AA207" s="135"/>
      <c r="AB207" s="135"/>
      <c r="AC207" s="135"/>
      <c r="AD207" s="135"/>
      <c r="AE207" s="135"/>
      <c r="AF207" s="135"/>
      <c r="AG207" s="135"/>
      <c r="AH207" s="135"/>
      <c r="AI207" s="135"/>
      <c r="AJ207" s="135"/>
      <c r="AK207" s="135"/>
      <c r="AL207" s="135"/>
      <c r="AM207" s="135"/>
      <c r="AN207" s="135"/>
      <c r="AO207" s="135"/>
      <c r="AP207" s="135"/>
      <c r="AQ207" s="135"/>
      <c r="AR207" s="135"/>
      <c r="AS207" s="135"/>
      <c r="AT207" s="135"/>
      <c r="AU207" s="135"/>
      <c r="AV207" s="135"/>
      <c r="AW207" s="135"/>
      <c r="AX207" s="136"/>
    </row>
    <row r="208" spans="1:251" ht="12" customHeight="1">
      <c r="A208" s="8"/>
      <c r="B208" s="134"/>
      <c r="C208" s="135"/>
      <c r="D208" s="135"/>
      <c r="E208" s="135"/>
      <c r="F208" s="135"/>
      <c r="G208" s="135"/>
      <c r="H208" s="135"/>
      <c r="I208" s="135"/>
      <c r="J208" s="135"/>
      <c r="K208" s="135"/>
      <c r="L208" s="135"/>
      <c r="M208" s="135"/>
      <c r="N208" s="135"/>
      <c r="O208" s="135"/>
      <c r="P208" s="135"/>
      <c r="Q208" s="135"/>
      <c r="R208" s="135"/>
      <c r="S208" s="135"/>
      <c r="T208" s="135"/>
      <c r="U208" s="135"/>
      <c r="V208" s="135"/>
      <c r="W208" s="135"/>
      <c r="X208" s="135"/>
      <c r="Y208" s="135"/>
      <c r="Z208" s="135"/>
      <c r="AA208" s="135"/>
      <c r="AB208" s="135"/>
      <c r="AC208" s="135"/>
      <c r="AD208" s="135"/>
      <c r="AE208" s="135"/>
      <c r="AF208" s="135"/>
      <c r="AG208" s="135"/>
      <c r="AH208" s="135"/>
      <c r="AI208" s="135"/>
      <c r="AJ208" s="135"/>
      <c r="AK208" s="135"/>
      <c r="AL208" s="135"/>
      <c r="AM208" s="135"/>
      <c r="AN208" s="135"/>
      <c r="AO208" s="135"/>
      <c r="AP208" s="135"/>
      <c r="AQ208" s="135"/>
      <c r="AR208" s="135"/>
      <c r="AS208" s="135"/>
      <c r="AT208" s="135"/>
      <c r="AU208" s="135"/>
      <c r="AV208" s="135"/>
      <c r="AW208" s="135"/>
      <c r="AX208" s="136"/>
      <c r="BC208" s="16"/>
    </row>
    <row r="209" spans="1:113" ht="12" customHeight="1">
      <c r="A209" s="8"/>
      <c r="B209" s="134"/>
      <c r="C209" s="135"/>
      <c r="D209" s="135"/>
      <c r="E209" s="135"/>
      <c r="F209" s="135"/>
      <c r="G209" s="135"/>
      <c r="H209" s="135"/>
      <c r="I209" s="135"/>
      <c r="J209" s="135"/>
      <c r="K209" s="135"/>
      <c r="L209" s="135"/>
      <c r="M209" s="135"/>
      <c r="N209" s="135"/>
      <c r="O209" s="135"/>
      <c r="P209" s="135"/>
      <c r="Q209" s="135"/>
      <c r="R209" s="135"/>
      <c r="S209" s="135"/>
      <c r="T209" s="135"/>
      <c r="U209" s="135"/>
      <c r="V209" s="135"/>
      <c r="W209" s="135"/>
      <c r="X209" s="135"/>
      <c r="Y209" s="135"/>
      <c r="Z209" s="135"/>
      <c r="AA209" s="135"/>
      <c r="AB209" s="135"/>
      <c r="AC209" s="135"/>
      <c r="AD209" s="135"/>
      <c r="AE209" s="135"/>
      <c r="AF209" s="135"/>
      <c r="AG209" s="135"/>
      <c r="AH209" s="135"/>
      <c r="AI209" s="135"/>
      <c r="AJ209" s="135"/>
      <c r="AK209" s="135"/>
      <c r="AL209" s="135"/>
      <c r="AM209" s="135"/>
      <c r="AN209" s="135"/>
      <c r="AO209" s="135"/>
      <c r="AP209" s="135"/>
      <c r="AQ209" s="135"/>
      <c r="AR209" s="135"/>
      <c r="AS209" s="135"/>
      <c r="AT209" s="135"/>
      <c r="AU209" s="135"/>
      <c r="AV209" s="135"/>
      <c r="AW209" s="135"/>
      <c r="AX209" s="136"/>
    </row>
    <row r="210" spans="1:113" ht="12" customHeight="1">
      <c r="A210" s="8"/>
      <c r="B210" s="134"/>
      <c r="C210" s="135"/>
      <c r="D210" s="135"/>
      <c r="E210" s="135"/>
      <c r="F210" s="135"/>
      <c r="G210" s="135"/>
      <c r="H210" s="135"/>
      <c r="I210" s="135"/>
      <c r="J210" s="135"/>
      <c r="K210" s="135"/>
      <c r="L210" s="135"/>
      <c r="M210" s="135"/>
      <c r="N210" s="135"/>
      <c r="O210" s="135"/>
      <c r="P210" s="135"/>
      <c r="Q210" s="135"/>
      <c r="R210" s="135"/>
      <c r="S210" s="135"/>
      <c r="T210" s="135"/>
      <c r="U210" s="135"/>
      <c r="V210" s="135"/>
      <c r="W210" s="135"/>
      <c r="X210" s="135"/>
      <c r="Y210" s="135"/>
      <c r="Z210" s="135"/>
      <c r="AA210" s="135"/>
      <c r="AB210" s="135"/>
      <c r="AC210" s="135"/>
      <c r="AD210" s="135"/>
      <c r="AE210" s="135"/>
      <c r="AF210" s="135"/>
      <c r="AG210" s="135"/>
      <c r="AH210" s="135"/>
      <c r="AI210" s="135"/>
      <c r="AJ210" s="135"/>
      <c r="AK210" s="135"/>
      <c r="AL210" s="135"/>
      <c r="AM210" s="135"/>
      <c r="AN210" s="135"/>
      <c r="AO210" s="135"/>
      <c r="AP210" s="135"/>
      <c r="AQ210" s="135"/>
      <c r="AR210" s="135"/>
      <c r="AS210" s="135"/>
      <c r="AT210" s="135"/>
      <c r="AU210" s="135"/>
      <c r="AV210" s="135"/>
      <c r="AW210" s="135"/>
      <c r="AX210" s="136"/>
    </row>
    <row r="211" spans="1:113" ht="12" customHeight="1">
      <c r="A211" s="8"/>
      <c r="B211" s="134"/>
      <c r="C211" s="135"/>
      <c r="D211" s="135"/>
      <c r="E211" s="135"/>
      <c r="F211" s="135"/>
      <c r="G211" s="135"/>
      <c r="H211" s="135"/>
      <c r="I211" s="135"/>
      <c r="J211" s="135"/>
      <c r="K211" s="135"/>
      <c r="L211" s="135"/>
      <c r="M211" s="135"/>
      <c r="N211" s="135"/>
      <c r="O211" s="135"/>
      <c r="P211" s="135"/>
      <c r="Q211" s="135"/>
      <c r="R211" s="135"/>
      <c r="S211" s="135"/>
      <c r="T211" s="135"/>
      <c r="U211" s="135"/>
      <c r="V211" s="135"/>
      <c r="W211" s="135"/>
      <c r="X211" s="135"/>
      <c r="Y211" s="135"/>
      <c r="Z211" s="135"/>
      <c r="AA211" s="135"/>
      <c r="AB211" s="135"/>
      <c r="AC211" s="135"/>
      <c r="AD211" s="135"/>
      <c r="AE211" s="135"/>
      <c r="AF211" s="135"/>
      <c r="AG211" s="135"/>
      <c r="AH211" s="135"/>
      <c r="AI211" s="135"/>
      <c r="AJ211" s="135"/>
      <c r="AK211" s="135"/>
      <c r="AL211" s="135"/>
      <c r="AM211" s="135"/>
      <c r="AN211" s="135"/>
      <c r="AO211" s="135"/>
      <c r="AP211" s="135"/>
      <c r="AQ211" s="135"/>
      <c r="AR211" s="135"/>
      <c r="AS211" s="135"/>
      <c r="AT211" s="135"/>
      <c r="AU211" s="135"/>
      <c r="AV211" s="135"/>
      <c r="AW211" s="135"/>
      <c r="AX211" s="136"/>
    </row>
    <row r="212" spans="1:113" ht="15" thickBot="1">
      <c r="A212" s="17"/>
      <c r="B212" s="18"/>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20"/>
    </row>
    <row r="213" spans="1:113">
      <c r="B213" s="21"/>
    </row>
    <row r="214" spans="1:113" ht="15" thickBot="1">
      <c r="A214" s="11"/>
      <c r="B214" s="10" t="s">
        <v>233</v>
      </c>
      <c r="C214" s="8"/>
      <c r="D214" s="8"/>
      <c r="E214" s="8"/>
      <c r="F214" s="8"/>
      <c r="G214" s="8"/>
      <c r="H214" s="8"/>
      <c r="I214" s="8"/>
      <c r="J214" s="8"/>
      <c r="K214" s="8"/>
      <c r="L214" s="9"/>
      <c r="M214" s="9"/>
      <c r="N214" s="9"/>
      <c r="O214" s="9"/>
      <c r="P214" s="8"/>
      <c r="Q214" s="8"/>
      <c r="R214" s="8"/>
      <c r="S214" s="8"/>
      <c r="T214" s="8"/>
      <c r="U214" s="8"/>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DI214" s="6"/>
    </row>
    <row r="215" spans="1:113" ht="14.4">
      <c r="A215" s="8"/>
      <c r="B215" s="12"/>
      <c r="C215" s="7"/>
      <c r="D215" s="7"/>
      <c r="E215" s="7"/>
      <c r="F215" s="7"/>
      <c r="G215" s="7"/>
      <c r="H215" s="7"/>
      <c r="I215" s="7"/>
      <c r="J215" s="7"/>
      <c r="K215" s="7"/>
      <c r="L215" s="13"/>
      <c r="M215" s="13"/>
      <c r="N215" s="13"/>
      <c r="O215" s="13"/>
      <c r="P215" s="7"/>
      <c r="Q215" s="7"/>
      <c r="R215" s="7"/>
      <c r="S215" s="7"/>
      <c r="T215" s="7"/>
      <c r="U215" s="7"/>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5"/>
    </row>
    <row r="216" spans="1:113" ht="12" customHeight="1">
      <c r="A216" s="8"/>
      <c r="B216" s="134" t="s">
        <v>271</v>
      </c>
      <c r="C216" s="135"/>
      <c r="D216" s="135"/>
      <c r="E216" s="135"/>
      <c r="F216" s="135"/>
      <c r="G216" s="135"/>
      <c r="H216" s="135"/>
      <c r="I216" s="135"/>
      <c r="J216" s="135"/>
      <c r="K216" s="135"/>
      <c r="L216" s="135"/>
      <c r="M216" s="135"/>
      <c r="N216" s="135"/>
      <c r="O216" s="135"/>
      <c r="P216" s="135"/>
      <c r="Q216" s="135"/>
      <c r="R216" s="135"/>
      <c r="S216" s="135"/>
      <c r="T216" s="135"/>
      <c r="U216" s="135"/>
      <c r="V216" s="135"/>
      <c r="W216" s="135"/>
      <c r="X216" s="135"/>
      <c r="Y216" s="135"/>
      <c r="Z216" s="135"/>
      <c r="AA216" s="135"/>
      <c r="AB216" s="135"/>
      <c r="AC216" s="135"/>
      <c r="AD216" s="135"/>
      <c r="AE216" s="135"/>
      <c r="AF216" s="135"/>
      <c r="AG216" s="135"/>
      <c r="AH216" s="135"/>
      <c r="AI216" s="135"/>
      <c r="AJ216" s="135"/>
      <c r="AK216" s="135"/>
      <c r="AL216" s="135"/>
      <c r="AM216" s="135"/>
      <c r="AN216" s="135"/>
      <c r="AO216" s="135"/>
      <c r="AP216" s="135"/>
      <c r="AQ216" s="135"/>
      <c r="AR216" s="135"/>
      <c r="AS216" s="135"/>
      <c r="AT216" s="135"/>
      <c r="AU216" s="135"/>
      <c r="AV216" s="135"/>
      <c r="AW216" s="135"/>
      <c r="AX216" s="136"/>
    </row>
    <row r="217" spans="1:113" ht="12" customHeight="1">
      <c r="A217" s="8"/>
      <c r="B217" s="134"/>
      <c r="C217" s="135"/>
      <c r="D217" s="135"/>
      <c r="E217" s="135"/>
      <c r="F217" s="135"/>
      <c r="G217" s="135"/>
      <c r="H217" s="135"/>
      <c r="I217" s="135"/>
      <c r="J217" s="135"/>
      <c r="K217" s="135"/>
      <c r="L217" s="135"/>
      <c r="M217" s="135"/>
      <c r="N217" s="135"/>
      <c r="O217" s="135"/>
      <c r="P217" s="135"/>
      <c r="Q217" s="135"/>
      <c r="R217" s="135"/>
      <c r="S217" s="135"/>
      <c r="T217" s="135"/>
      <c r="U217" s="135"/>
      <c r="V217" s="135"/>
      <c r="W217" s="135"/>
      <c r="X217" s="135"/>
      <c r="Y217" s="135"/>
      <c r="Z217" s="135"/>
      <c r="AA217" s="135"/>
      <c r="AB217" s="135"/>
      <c r="AC217" s="135"/>
      <c r="AD217" s="135"/>
      <c r="AE217" s="135"/>
      <c r="AF217" s="135"/>
      <c r="AG217" s="135"/>
      <c r="AH217" s="135"/>
      <c r="AI217" s="135"/>
      <c r="AJ217" s="135"/>
      <c r="AK217" s="135"/>
      <c r="AL217" s="135"/>
      <c r="AM217" s="135"/>
      <c r="AN217" s="135"/>
      <c r="AO217" s="135"/>
      <c r="AP217" s="135"/>
      <c r="AQ217" s="135"/>
      <c r="AR217" s="135"/>
      <c r="AS217" s="135"/>
      <c r="AT217" s="135"/>
      <c r="AU217" s="135"/>
      <c r="AV217" s="135"/>
      <c r="AW217" s="135"/>
      <c r="AX217" s="136"/>
      <c r="BC217" s="16"/>
    </row>
    <row r="218" spans="1:113" ht="12" customHeight="1">
      <c r="A218" s="8"/>
      <c r="B218" s="134"/>
      <c r="C218" s="135"/>
      <c r="D218" s="135"/>
      <c r="E218" s="135"/>
      <c r="F218" s="135"/>
      <c r="G218" s="135"/>
      <c r="H218" s="135"/>
      <c r="I218" s="135"/>
      <c r="J218" s="135"/>
      <c r="K218" s="135"/>
      <c r="L218" s="135"/>
      <c r="M218" s="135"/>
      <c r="N218" s="135"/>
      <c r="O218" s="135"/>
      <c r="P218" s="135"/>
      <c r="Q218" s="135"/>
      <c r="R218" s="135"/>
      <c r="S218" s="135"/>
      <c r="T218" s="135"/>
      <c r="U218" s="135"/>
      <c r="V218" s="135"/>
      <c r="W218" s="135"/>
      <c r="X218" s="135"/>
      <c r="Y218" s="135"/>
      <c r="Z218" s="135"/>
      <c r="AA218" s="135"/>
      <c r="AB218" s="135"/>
      <c r="AC218" s="135"/>
      <c r="AD218" s="135"/>
      <c r="AE218" s="135"/>
      <c r="AF218" s="135"/>
      <c r="AG218" s="135"/>
      <c r="AH218" s="135"/>
      <c r="AI218" s="135"/>
      <c r="AJ218" s="135"/>
      <c r="AK218" s="135"/>
      <c r="AL218" s="135"/>
      <c r="AM218" s="135"/>
      <c r="AN218" s="135"/>
      <c r="AO218" s="135"/>
      <c r="AP218" s="135"/>
      <c r="AQ218" s="135"/>
      <c r="AR218" s="135"/>
      <c r="AS218" s="135"/>
      <c r="AT218" s="135"/>
      <c r="AU218" s="135"/>
      <c r="AV218" s="135"/>
      <c r="AW218" s="135"/>
      <c r="AX218" s="136"/>
    </row>
    <row r="219" spans="1:113" ht="12" customHeight="1">
      <c r="A219" s="8"/>
      <c r="B219" s="134"/>
      <c r="C219" s="135"/>
      <c r="D219" s="135"/>
      <c r="E219" s="135"/>
      <c r="F219" s="135"/>
      <c r="G219" s="135"/>
      <c r="H219" s="135"/>
      <c r="I219" s="135"/>
      <c r="J219" s="135"/>
      <c r="K219" s="135"/>
      <c r="L219" s="135"/>
      <c r="M219" s="135"/>
      <c r="N219" s="135"/>
      <c r="O219" s="135"/>
      <c r="P219" s="135"/>
      <c r="Q219" s="135"/>
      <c r="R219" s="135"/>
      <c r="S219" s="135"/>
      <c r="T219" s="135"/>
      <c r="U219" s="135"/>
      <c r="V219" s="135"/>
      <c r="W219" s="135"/>
      <c r="X219" s="135"/>
      <c r="Y219" s="135"/>
      <c r="Z219" s="135"/>
      <c r="AA219" s="135"/>
      <c r="AB219" s="135"/>
      <c r="AC219" s="135"/>
      <c r="AD219" s="135"/>
      <c r="AE219" s="135"/>
      <c r="AF219" s="135"/>
      <c r="AG219" s="135"/>
      <c r="AH219" s="135"/>
      <c r="AI219" s="135"/>
      <c r="AJ219" s="135"/>
      <c r="AK219" s="135"/>
      <c r="AL219" s="135"/>
      <c r="AM219" s="135"/>
      <c r="AN219" s="135"/>
      <c r="AO219" s="135"/>
      <c r="AP219" s="135"/>
      <c r="AQ219" s="135"/>
      <c r="AR219" s="135"/>
      <c r="AS219" s="135"/>
      <c r="AT219" s="135"/>
      <c r="AU219" s="135"/>
      <c r="AV219" s="135"/>
      <c r="AW219" s="135"/>
      <c r="AX219" s="136"/>
    </row>
    <row r="220" spans="1:113" ht="12" customHeight="1">
      <c r="A220" s="8"/>
      <c r="B220" s="134"/>
      <c r="C220" s="135"/>
      <c r="D220" s="135"/>
      <c r="E220" s="135"/>
      <c r="F220" s="135"/>
      <c r="G220" s="135"/>
      <c r="H220" s="135"/>
      <c r="I220" s="135"/>
      <c r="J220" s="135"/>
      <c r="K220" s="135"/>
      <c r="L220" s="135"/>
      <c r="M220" s="135"/>
      <c r="N220" s="135"/>
      <c r="O220" s="135"/>
      <c r="P220" s="135"/>
      <c r="Q220" s="135"/>
      <c r="R220" s="135"/>
      <c r="S220" s="135"/>
      <c r="T220" s="135"/>
      <c r="U220" s="135"/>
      <c r="V220" s="135"/>
      <c r="W220" s="135"/>
      <c r="X220" s="135"/>
      <c r="Y220" s="135"/>
      <c r="Z220" s="135"/>
      <c r="AA220" s="135"/>
      <c r="AB220" s="135"/>
      <c r="AC220" s="135"/>
      <c r="AD220" s="135"/>
      <c r="AE220" s="135"/>
      <c r="AF220" s="135"/>
      <c r="AG220" s="135"/>
      <c r="AH220" s="135"/>
      <c r="AI220" s="135"/>
      <c r="AJ220" s="135"/>
      <c r="AK220" s="135"/>
      <c r="AL220" s="135"/>
      <c r="AM220" s="135"/>
      <c r="AN220" s="135"/>
      <c r="AO220" s="135"/>
      <c r="AP220" s="135"/>
      <c r="AQ220" s="135"/>
      <c r="AR220" s="135"/>
      <c r="AS220" s="135"/>
      <c r="AT220" s="135"/>
      <c r="AU220" s="135"/>
      <c r="AV220" s="135"/>
      <c r="AW220" s="135"/>
      <c r="AX220" s="136"/>
    </row>
    <row r="221" spans="1:113" ht="15" thickBot="1">
      <c r="A221" s="17"/>
      <c r="B221" s="18"/>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20"/>
    </row>
    <row r="222" spans="1:113">
      <c r="B222" s="21"/>
    </row>
    <row r="223" spans="1:113" ht="14.4">
      <c r="B223" s="10" t="s">
        <v>234</v>
      </c>
      <c r="C223" s="8"/>
      <c r="D223" s="8"/>
      <c r="E223" s="8"/>
      <c r="F223" s="8"/>
      <c r="G223" s="8"/>
      <c r="H223" s="8"/>
      <c r="I223" s="8"/>
      <c r="J223" s="8"/>
      <c r="K223" s="8"/>
      <c r="L223" s="9"/>
      <c r="M223" s="9"/>
      <c r="N223" s="9"/>
      <c r="O223" s="9"/>
      <c r="P223" s="8"/>
      <c r="Q223" s="8"/>
      <c r="R223" s="8"/>
      <c r="S223" s="8"/>
      <c r="T223" s="8"/>
      <c r="U223" s="8"/>
      <c r="V223" s="10"/>
      <c r="W223" s="10"/>
      <c r="X223" s="10"/>
      <c r="Y223" s="10"/>
      <c r="Z223" s="10"/>
      <c r="AA223" s="10"/>
      <c r="AB223" s="10"/>
      <c r="AC223" s="10"/>
      <c r="AD223" s="10"/>
      <c r="AE223" s="10"/>
      <c r="AF223" s="10"/>
      <c r="AG223" s="10"/>
      <c r="AH223" s="10"/>
      <c r="AI223" s="10"/>
      <c r="AJ223" s="10"/>
      <c r="AK223" s="10"/>
      <c r="AL223" s="10"/>
      <c r="AM223" s="10"/>
      <c r="AN223" s="10"/>
      <c r="AO223" s="10"/>
      <c r="AP223" s="10"/>
      <c r="AQ223" s="10"/>
      <c r="AR223" s="10"/>
      <c r="AS223" s="10"/>
      <c r="AT223" s="10"/>
      <c r="AU223" s="10"/>
      <c r="AV223" s="10"/>
      <c r="AW223" s="10"/>
      <c r="AX223" s="10"/>
    </row>
    <row r="224" spans="1:113" ht="15" thickBot="1">
      <c r="B224" s="8"/>
      <c r="C224" s="8"/>
      <c r="D224" s="8"/>
      <c r="E224" s="8"/>
      <c r="F224" s="8"/>
      <c r="G224" s="8"/>
      <c r="H224" s="8"/>
      <c r="I224" s="8"/>
      <c r="J224" s="8"/>
      <c r="K224" s="8"/>
      <c r="L224" s="9"/>
      <c r="M224" s="9"/>
      <c r="N224" s="9"/>
      <c r="O224" s="9"/>
      <c r="P224" s="8"/>
      <c r="Q224" s="8"/>
      <c r="R224" s="8"/>
      <c r="S224" s="8"/>
      <c r="T224" s="8"/>
      <c r="U224" s="8"/>
      <c r="V224" s="10"/>
      <c r="W224" s="10"/>
      <c r="X224" s="10"/>
      <c r="Y224" s="10"/>
      <c r="Z224" s="10"/>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22" t="s">
        <v>235</v>
      </c>
    </row>
    <row r="225" spans="1:251" s="16" customFormat="1" ht="13.5" customHeight="1">
      <c r="A225" s="8"/>
      <c r="B225" s="96" t="s">
        <v>236</v>
      </c>
      <c r="C225" s="97"/>
      <c r="D225" s="97"/>
      <c r="E225" s="97"/>
      <c r="F225" s="97"/>
      <c r="G225" s="97"/>
      <c r="H225" s="97"/>
      <c r="I225" s="97"/>
      <c r="J225" s="97"/>
      <c r="K225" s="97"/>
      <c r="L225" s="97"/>
      <c r="M225" s="97"/>
      <c r="N225" s="97"/>
      <c r="O225" s="97"/>
      <c r="P225" s="97"/>
      <c r="Q225" s="97"/>
      <c r="R225" s="97"/>
      <c r="S225" s="97"/>
      <c r="T225" s="97"/>
      <c r="U225" s="97"/>
      <c r="V225" s="97"/>
      <c r="W225" s="97"/>
      <c r="X225" s="97"/>
      <c r="Y225" s="97"/>
      <c r="Z225" s="98"/>
      <c r="AA225" s="102" t="s">
        <v>237</v>
      </c>
      <c r="AB225" s="97"/>
      <c r="AC225" s="97"/>
      <c r="AD225" s="97"/>
      <c r="AE225" s="97"/>
      <c r="AF225" s="97"/>
      <c r="AG225" s="97"/>
      <c r="AH225" s="97"/>
      <c r="AI225" s="98"/>
      <c r="AJ225" s="102" t="s">
        <v>238</v>
      </c>
      <c r="AK225" s="97"/>
      <c r="AL225" s="97"/>
      <c r="AM225" s="97"/>
      <c r="AN225" s="97"/>
      <c r="AO225" s="97"/>
      <c r="AP225" s="97"/>
      <c r="AQ225" s="97"/>
      <c r="AR225" s="98"/>
      <c r="AS225" s="102" t="s">
        <v>239</v>
      </c>
      <c r="AT225" s="97"/>
      <c r="AU225" s="97"/>
      <c r="AV225" s="97"/>
      <c r="AW225" s="97"/>
      <c r="AX225" s="104"/>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c r="GU225" s="2"/>
      <c r="GV225" s="2"/>
      <c r="GW225" s="2"/>
      <c r="GX225" s="2"/>
      <c r="GY225" s="2"/>
      <c r="GZ225" s="2"/>
      <c r="HA225" s="2"/>
      <c r="HB225" s="2"/>
      <c r="HC225" s="2"/>
      <c r="HD225" s="2"/>
      <c r="HE225" s="2"/>
      <c r="HF225" s="2"/>
      <c r="HG225" s="2"/>
      <c r="HH225" s="2"/>
      <c r="HI225" s="2"/>
      <c r="HJ225" s="2"/>
      <c r="HK225" s="2"/>
      <c r="HL225" s="2"/>
      <c r="HM225" s="2"/>
      <c r="HN225" s="2"/>
      <c r="HO225" s="2"/>
      <c r="HP225" s="2"/>
      <c r="HQ225" s="2"/>
      <c r="HR225" s="2"/>
      <c r="HS225" s="2"/>
      <c r="HT225" s="2"/>
      <c r="HU225" s="2"/>
      <c r="HV225" s="2"/>
      <c r="HW225" s="2"/>
      <c r="HX225" s="2"/>
      <c r="HY225" s="2"/>
      <c r="HZ225" s="2"/>
      <c r="IA225" s="2"/>
      <c r="IB225" s="2"/>
      <c r="IC225" s="2"/>
      <c r="ID225" s="2"/>
      <c r="IE225" s="2"/>
      <c r="IF225" s="2"/>
      <c r="IG225" s="2"/>
      <c r="IH225" s="2"/>
      <c r="II225" s="2"/>
      <c r="IJ225" s="2"/>
      <c r="IK225" s="2"/>
      <c r="IL225" s="2"/>
      <c r="IM225" s="2"/>
      <c r="IN225" s="2"/>
      <c r="IO225" s="2"/>
      <c r="IP225" s="2"/>
      <c r="IQ225" s="2"/>
    </row>
    <row r="226" spans="1:251" s="16" customFormat="1">
      <c r="A226" s="8"/>
      <c r="B226" s="99"/>
      <c r="C226" s="100"/>
      <c r="D226" s="100"/>
      <c r="E226" s="100"/>
      <c r="F226" s="100"/>
      <c r="G226" s="100"/>
      <c r="H226" s="100"/>
      <c r="I226" s="100"/>
      <c r="J226" s="100"/>
      <c r="K226" s="100"/>
      <c r="L226" s="100"/>
      <c r="M226" s="100"/>
      <c r="N226" s="100"/>
      <c r="O226" s="100"/>
      <c r="P226" s="100"/>
      <c r="Q226" s="100"/>
      <c r="R226" s="100"/>
      <c r="S226" s="100"/>
      <c r="T226" s="100"/>
      <c r="U226" s="100"/>
      <c r="V226" s="100"/>
      <c r="W226" s="100"/>
      <c r="X226" s="100"/>
      <c r="Y226" s="100"/>
      <c r="Z226" s="101"/>
      <c r="AA226" s="103"/>
      <c r="AB226" s="100"/>
      <c r="AC226" s="100"/>
      <c r="AD226" s="100"/>
      <c r="AE226" s="100"/>
      <c r="AF226" s="100"/>
      <c r="AG226" s="100"/>
      <c r="AH226" s="100"/>
      <c r="AI226" s="101"/>
      <c r="AJ226" s="103"/>
      <c r="AK226" s="100"/>
      <c r="AL226" s="100"/>
      <c r="AM226" s="100"/>
      <c r="AN226" s="100"/>
      <c r="AO226" s="100"/>
      <c r="AP226" s="100"/>
      <c r="AQ226" s="100"/>
      <c r="AR226" s="101"/>
      <c r="AS226" s="103"/>
      <c r="AT226" s="100"/>
      <c r="AU226" s="100"/>
      <c r="AV226" s="100"/>
      <c r="AW226" s="100"/>
      <c r="AX226" s="105"/>
      <c r="AY226" s="2"/>
      <c r="AZ226" s="2"/>
      <c r="BA226" s="2"/>
      <c r="BB226" s="23"/>
      <c r="BC226" s="24"/>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c r="GU226" s="2"/>
      <c r="GV226" s="2"/>
      <c r="GW226" s="2"/>
      <c r="GX226" s="2"/>
      <c r="GY226" s="2"/>
      <c r="GZ226" s="2"/>
      <c r="HA226" s="2"/>
      <c r="HB226" s="2"/>
      <c r="HC226" s="2"/>
      <c r="HD226" s="2"/>
      <c r="HE226" s="2"/>
      <c r="HF226" s="2"/>
      <c r="HG226" s="2"/>
      <c r="HH226" s="2"/>
      <c r="HI226" s="2"/>
      <c r="HJ226" s="2"/>
      <c r="HK226" s="2"/>
      <c r="HL226" s="2"/>
      <c r="HM226" s="2"/>
      <c r="HN226" s="2"/>
      <c r="HO226" s="2"/>
      <c r="HP226" s="2"/>
      <c r="HQ226" s="2"/>
      <c r="HR226" s="2"/>
      <c r="HS226" s="2"/>
      <c r="HT226" s="2"/>
      <c r="HU226" s="2"/>
      <c r="HV226" s="2"/>
      <c r="HW226" s="2"/>
      <c r="HX226" s="2"/>
      <c r="HY226" s="2"/>
      <c r="HZ226" s="2"/>
      <c r="IA226" s="2"/>
      <c r="IB226" s="2"/>
      <c r="IC226" s="2"/>
      <c r="ID226" s="2"/>
      <c r="IE226" s="2"/>
      <c r="IF226" s="2"/>
      <c r="IG226" s="2"/>
      <c r="IH226" s="2"/>
      <c r="II226" s="2"/>
      <c r="IJ226" s="2"/>
      <c r="IK226" s="2"/>
      <c r="IL226" s="2"/>
      <c r="IM226" s="2"/>
      <c r="IN226" s="2"/>
      <c r="IO226" s="2"/>
      <c r="IP226" s="2"/>
      <c r="IQ226" s="2"/>
    </row>
    <row r="227" spans="1:251" s="16" customFormat="1" ht="18.75" customHeight="1">
      <c r="A227" s="8"/>
      <c r="B227" s="25"/>
      <c r="C227" s="106" t="s">
        <v>272</v>
      </c>
      <c r="D227" s="107"/>
      <c r="E227" s="107"/>
      <c r="F227" s="107"/>
      <c r="G227" s="107"/>
      <c r="H227" s="107"/>
      <c r="I227" s="107"/>
      <c r="J227" s="107"/>
      <c r="K227" s="107"/>
      <c r="L227" s="107"/>
      <c r="M227" s="107"/>
      <c r="N227" s="107"/>
      <c r="O227" s="107"/>
      <c r="P227" s="107"/>
      <c r="Q227" s="107"/>
      <c r="R227" s="107"/>
      <c r="S227" s="107"/>
      <c r="T227" s="107"/>
      <c r="U227" s="107"/>
      <c r="V227" s="107"/>
      <c r="W227" s="107"/>
      <c r="X227" s="107"/>
      <c r="Y227" s="107"/>
      <c r="Z227" s="108"/>
      <c r="AA227" s="109">
        <v>138755</v>
      </c>
      <c r="AB227" s="110"/>
      <c r="AC227" s="110"/>
      <c r="AD227" s="110"/>
      <c r="AE227" s="110"/>
      <c r="AF227" s="110"/>
      <c r="AG227" s="110"/>
      <c r="AH227" s="110"/>
      <c r="AI227" s="111"/>
      <c r="AJ227" s="109">
        <v>153843</v>
      </c>
      <c r="AK227" s="110"/>
      <c r="AL227" s="110"/>
      <c r="AM227" s="110"/>
      <c r="AN227" s="110"/>
      <c r="AO227" s="110"/>
      <c r="AP227" s="110"/>
      <c r="AQ227" s="110"/>
      <c r="AR227" s="111"/>
      <c r="AS227" s="112"/>
      <c r="AT227" s="113"/>
      <c r="AU227" s="113"/>
      <c r="AV227" s="113"/>
      <c r="AW227" s="113"/>
      <c r="AX227" s="114"/>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c r="GU227" s="2"/>
      <c r="GV227" s="2"/>
      <c r="GW227" s="2"/>
      <c r="GX227" s="2"/>
      <c r="GY227" s="2"/>
      <c r="GZ227" s="2"/>
      <c r="HA227" s="2"/>
      <c r="HB227" s="2"/>
      <c r="HC227" s="2"/>
      <c r="HD227" s="2"/>
      <c r="HE227" s="2"/>
      <c r="HF227" s="2"/>
      <c r="HG227" s="2"/>
      <c r="HH227" s="2"/>
      <c r="HI227" s="2"/>
      <c r="HJ227" s="2"/>
      <c r="HK227" s="2"/>
      <c r="HL227" s="2"/>
      <c r="HM227" s="2"/>
      <c r="HN227" s="2"/>
      <c r="HO227" s="2"/>
      <c r="HP227" s="2"/>
      <c r="HQ227" s="2"/>
      <c r="HR227" s="2"/>
      <c r="HS227" s="2"/>
      <c r="HT227" s="2"/>
      <c r="HU227" s="2"/>
      <c r="HV227" s="2"/>
      <c r="HW227" s="2"/>
      <c r="HX227" s="2"/>
      <c r="HY227" s="2"/>
      <c r="HZ227" s="2"/>
      <c r="IA227" s="2"/>
      <c r="IB227" s="2"/>
      <c r="IC227" s="2"/>
      <c r="ID227" s="2"/>
      <c r="IE227" s="2"/>
      <c r="IF227" s="2"/>
      <c r="IG227" s="2"/>
      <c r="IH227" s="2"/>
      <c r="II227" s="2"/>
      <c r="IJ227" s="2"/>
      <c r="IK227" s="2"/>
      <c r="IL227" s="2"/>
      <c r="IM227" s="2"/>
      <c r="IN227" s="2"/>
      <c r="IO227" s="2"/>
      <c r="IP227" s="2"/>
      <c r="IQ227" s="2"/>
    </row>
    <row r="228" spans="1:251" s="16" customFormat="1" ht="18.75" customHeight="1" thickBot="1">
      <c r="A228" s="17"/>
      <c r="B228" s="115" t="s">
        <v>240</v>
      </c>
      <c r="C228" s="116"/>
      <c r="D228" s="116"/>
      <c r="E228" s="116"/>
      <c r="F228" s="116"/>
      <c r="G228" s="116"/>
      <c r="H228" s="116"/>
      <c r="I228" s="116"/>
      <c r="J228" s="116"/>
      <c r="K228" s="116"/>
      <c r="L228" s="116"/>
      <c r="M228" s="116"/>
      <c r="N228" s="116"/>
      <c r="O228" s="116"/>
      <c r="P228" s="116"/>
      <c r="Q228" s="116"/>
      <c r="R228" s="116"/>
      <c r="S228" s="116"/>
      <c r="T228" s="116"/>
      <c r="U228" s="116"/>
      <c r="V228" s="116"/>
      <c r="W228" s="116"/>
      <c r="X228" s="116"/>
      <c r="Y228" s="116"/>
      <c r="Z228" s="117"/>
      <c r="AA228" s="118">
        <f>SUM($AA$227:$AA$227)</f>
        <v>138755</v>
      </c>
      <c r="AB228" s="119"/>
      <c r="AC228" s="119"/>
      <c r="AD228" s="119"/>
      <c r="AE228" s="119"/>
      <c r="AF228" s="119"/>
      <c r="AG228" s="119"/>
      <c r="AH228" s="119"/>
      <c r="AI228" s="120"/>
      <c r="AJ228" s="118">
        <f>SUM($AJ$227:$AJ$227)</f>
        <v>153843</v>
      </c>
      <c r="AK228" s="119"/>
      <c r="AL228" s="119"/>
      <c r="AM228" s="119"/>
      <c r="AN228" s="119"/>
      <c r="AO228" s="119"/>
      <c r="AP228" s="119"/>
      <c r="AQ228" s="119"/>
      <c r="AR228" s="120"/>
      <c r="AS228" s="121"/>
      <c r="AT228" s="122"/>
      <c r="AU228" s="122"/>
      <c r="AV228" s="122"/>
      <c r="AW228" s="122"/>
      <c r="AX228" s="123"/>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c r="GU228" s="2"/>
      <c r="GV228" s="2"/>
      <c r="GW228" s="2"/>
      <c r="GX228" s="2"/>
      <c r="GY228" s="2"/>
      <c r="GZ228" s="2"/>
      <c r="HA228" s="2"/>
      <c r="HB228" s="2"/>
      <c r="HC228" s="2"/>
      <c r="HD228" s="2"/>
      <c r="HE228" s="2"/>
      <c r="HF228" s="2"/>
      <c r="HG228" s="2"/>
      <c r="HH228" s="2"/>
      <c r="HI228" s="2"/>
      <c r="HJ228" s="2"/>
      <c r="HK228" s="2"/>
      <c r="HL228" s="2"/>
      <c r="HM228" s="2"/>
      <c r="HN228" s="2"/>
      <c r="HO228" s="2"/>
      <c r="HP228" s="2"/>
      <c r="HQ228" s="2"/>
      <c r="HR228" s="2"/>
      <c r="HS228" s="2"/>
      <c r="HT228" s="2"/>
      <c r="HU228" s="2"/>
      <c r="HV228" s="2"/>
      <c r="HW228" s="2"/>
      <c r="HX228" s="2"/>
      <c r="HY228" s="2"/>
      <c r="HZ228" s="2"/>
      <c r="IA228" s="2"/>
      <c r="IB228" s="2"/>
      <c r="IC228" s="2"/>
      <c r="ID228" s="2"/>
      <c r="IE228" s="2"/>
      <c r="IF228" s="2"/>
      <c r="IG228" s="2"/>
      <c r="IH228" s="2"/>
      <c r="II228" s="2"/>
      <c r="IJ228" s="2"/>
      <c r="IK228" s="2"/>
      <c r="IL228" s="2"/>
      <c r="IM228" s="2"/>
      <c r="IN228" s="2"/>
      <c r="IO228" s="2"/>
      <c r="IP228" s="2"/>
      <c r="IQ228" s="2"/>
    </row>
    <row r="230" spans="1:251" ht="19.2">
      <c r="A230" s="1" t="s">
        <v>230</v>
      </c>
      <c r="AW230" s="3"/>
      <c r="AX230" s="4"/>
      <c r="AY230" s="3"/>
    </row>
    <row r="232" spans="1:251" ht="18">
      <c r="B232" s="124" t="s">
        <v>0</v>
      </c>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c r="AA232" s="125"/>
      <c r="AB232" s="125"/>
      <c r="AC232" s="125"/>
      <c r="AD232" s="125"/>
      <c r="AE232" s="125"/>
      <c r="AF232" s="125"/>
      <c r="AG232" s="125"/>
      <c r="AH232" s="125"/>
      <c r="AI232" s="125"/>
      <c r="AJ232" s="125"/>
      <c r="AK232" s="125"/>
      <c r="AL232" s="125"/>
      <c r="AM232" s="125"/>
      <c r="AN232" s="125"/>
      <c r="AO232" s="125"/>
      <c r="AP232" s="125"/>
      <c r="AQ232" s="125"/>
      <c r="AR232" s="125"/>
      <c r="AS232" s="125"/>
      <c r="AT232" s="125"/>
      <c r="AU232" s="125"/>
      <c r="AV232" s="125"/>
      <c r="AW232" s="125"/>
      <c r="AX232" s="125"/>
    </row>
    <row r="233" spans="1:251">
      <c r="Z233" s="5"/>
      <c r="AD233" s="5"/>
      <c r="AE233" s="5"/>
      <c r="AF233" s="5"/>
      <c r="AG233" s="5"/>
      <c r="AH233" s="5"/>
      <c r="AI233" s="5"/>
      <c r="AO233" s="5"/>
    </row>
    <row r="234" spans="1:251" ht="13.8" thickBot="1">
      <c r="Z234" s="5"/>
      <c r="AD234" s="5"/>
      <c r="AE234" s="5"/>
      <c r="AF234" s="5"/>
      <c r="AG234" s="5"/>
      <c r="AH234" s="5"/>
      <c r="AI234" s="5"/>
      <c r="AO234" s="5"/>
      <c r="DI234" s="6"/>
    </row>
    <row r="235" spans="1:251" ht="24.75" customHeight="1" thickBot="1">
      <c r="B235" s="126" t="s">
        <v>231</v>
      </c>
      <c r="C235" s="127"/>
      <c r="D235" s="127"/>
      <c r="E235" s="127"/>
      <c r="F235" s="127"/>
      <c r="G235" s="127"/>
      <c r="H235" s="128" t="s">
        <v>273</v>
      </c>
      <c r="I235" s="129"/>
      <c r="J235" s="129"/>
      <c r="K235" s="129"/>
      <c r="L235" s="129"/>
      <c r="M235" s="129"/>
      <c r="N235" s="129"/>
      <c r="O235" s="129"/>
      <c r="P235" s="129"/>
      <c r="Q235" s="129"/>
      <c r="R235" s="129"/>
      <c r="S235" s="129"/>
      <c r="T235" s="129"/>
      <c r="U235" s="129"/>
      <c r="V235" s="129"/>
      <c r="W235" s="129"/>
      <c r="X235" s="129"/>
      <c r="Y235" s="129"/>
      <c r="Z235" s="129"/>
      <c r="AA235" s="129"/>
      <c r="AB235" s="129"/>
      <c r="AC235" s="129"/>
      <c r="AD235" s="129"/>
      <c r="AE235" s="129"/>
      <c r="AF235" s="129"/>
      <c r="AG235" s="129"/>
      <c r="AH235" s="129"/>
      <c r="AI235" s="129"/>
      <c r="AJ235" s="129"/>
      <c r="AK235" s="129"/>
      <c r="AL235" s="129"/>
      <c r="AM235" s="129"/>
      <c r="AN235" s="129"/>
      <c r="AO235" s="129"/>
      <c r="AP235" s="129"/>
      <c r="AQ235" s="129"/>
      <c r="AR235" s="129"/>
      <c r="AS235" s="129"/>
      <c r="AT235" s="129"/>
      <c r="AU235" s="129"/>
      <c r="AV235" s="129"/>
      <c r="AW235" s="129"/>
      <c r="AX235" s="130"/>
      <c r="DI235" s="6"/>
    </row>
    <row r="236" spans="1:251" ht="14.4">
      <c r="B236" s="7"/>
      <c r="C236" s="7"/>
      <c r="D236" s="7"/>
      <c r="E236" s="7"/>
      <c r="F236" s="7"/>
      <c r="G236" s="7"/>
      <c r="H236" s="8"/>
      <c r="I236" s="8"/>
      <c r="J236" s="8"/>
      <c r="K236" s="8"/>
      <c r="L236" s="9"/>
      <c r="M236" s="9"/>
      <c r="N236" s="9"/>
      <c r="O236" s="9"/>
      <c r="P236" s="8"/>
      <c r="Q236" s="8"/>
      <c r="R236" s="8"/>
      <c r="S236" s="8"/>
      <c r="T236" s="8"/>
      <c r="U236" s="8"/>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DI236" s="6"/>
    </row>
    <row r="237" spans="1:251" ht="15" thickBot="1">
      <c r="A237" s="11"/>
      <c r="B237" s="10" t="s">
        <v>232</v>
      </c>
      <c r="C237" s="8"/>
      <c r="D237" s="8"/>
      <c r="E237" s="8"/>
      <c r="F237" s="8"/>
      <c r="G237" s="8"/>
      <c r="H237" s="8"/>
      <c r="I237" s="8"/>
      <c r="J237" s="8"/>
      <c r="K237" s="8"/>
      <c r="L237" s="9"/>
      <c r="M237" s="9"/>
      <c r="N237" s="9"/>
      <c r="O237" s="9"/>
      <c r="P237" s="8"/>
      <c r="Q237" s="8"/>
      <c r="R237" s="8"/>
      <c r="S237" s="8"/>
      <c r="T237" s="8"/>
      <c r="U237" s="8"/>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DI237" s="6"/>
    </row>
    <row r="238" spans="1:251" ht="14.4">
      <c r="A238" s="8"/>
      <c r="B238" s="12"/>
      <c r="C238" s="7"/>
      <c r="D238" s="7"/>
      <c r="E238" s="7"/>
      <c r="F238" s="7"/>
      <c r="G238" s="7"/>
      <c r="H238" s="7"/>
      <c r="I238" s="7"/>
      <c r="J238" s="7"/>
      <c r="K238" s="7"/>
      <c r="L238" s="13"/>
      <c r="M238" s="13"/>
      <c r="N238" s="13"/>
      <c r="O238" s="13"/>
      <c r="P238" s="7"/>
      <c r="Q238" s="7"/>
      <c r="R238" s="7"/>
      <c r="S238" s="7"/>
      <c r="T238" s="7"/>
      <c r="U238" s="7"/>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5"/>
    </row>
    <row r="239" spans="1:251" ht="12" customHeight="1">
      <c r="A239" s="8"/>
      <c r="B239" s="134" t="s">
        <v>274</v>
      </c>
      <c r="C239" s="135"/>
      <c r="D239" s="135"/>
      <c r="E239" s="135"/>
      <c r="F239" s="135"/>
      <c r="G239" s="135"/>
      <c r="H239" s="135"/>
      <c r="I239" s="135"/>
      <c r="J239" s="135"/>
      <c r="K239" s="135"/>
      <c r="L239" s="135"/>
      <c r="M239" s="135"/>
      <c r="N239" s="135"/>
      <c r="O239" s="135"/>
      <c r="P239" s="135"/>
      <c r="Q239" s="135"/>
      <c r="R239" s="135"/>
      <c r="S239" s="135"/>
      <c r="T239" s="135"/>
      <c r="U239" s="135"/>
      <c r="V239" s="135"/>
      <c r="W239" s="135"/>
      <c r="X239" s="135"/>
      <c r="Y239" s="135"/>
      <c r="Z239" s="135"/>
      <c r="AA239" s="135"/>
      <c r="AB239" s="135"/>
      <c r="AC239" s="135"/>
      <c r="AD239" s="135"/>
      <c r="AE239" s="135"/>
      <c r="AF239" s="135"/>
      <c r="AG239" s="135"/>
      <c r="AH239" s="135"/>
      <c r="AI239" s="135"/>
      <c r="AJ239" s="135"/>
      <c r="AK239" s="135"/>
      <c r="AL239" s="135"/>
      <c r="AM239" s="135"/>
      <c r="AN239" s="135"/>
      <c r="AO239" s="135"/>
      <c r="AP239" s="135"/>
      <c r="AQ239" s="135"/>
      <c r="AR239" s="135"/>
      <c r="AS239" s="135"/>
      <c r="AT239" s="135"/>
      <c r="AU239" s="135"/>
      <c r="AV239" s="135"/>
      <c r="AW239" s="135"/>
      <c r="AX239" s="136"/>
    </row>
    <row r="240" spans="1:251" ht="12" customHeight="1">
      <c r="A240" s="8"/>
      <c r="B240" s="134"/>
      <c r="C240" s="135"/>
      <c r="D240" s="135"/>
      <c r="E240" s="135"/>
      <c r="F240" s="135"/>
      <c r="G240" s="135"/>
      <c r="H240" s="135"/>
      <c r="I240" s="135"/>
      <c r="J240" s="135"/>
      <c r="K240" s="135"/>
      <c r="L240" s="135"/>
      <c r="M240" s="135"/>
      <c r="N240" s="135"/>
      <c r="O240" s="135"/>
      <c r="P240" s="135"/>
      <c r="Q240" s="135"/>
      <c r="R240" s="135"/>
      <c r="S240" s="135"/>
      <c r="T240" s="135"/>
      <c r="U240" s="135"/>
      <c r="V240" s="135"/>
      <c r="W240" s="135"/>
      <c r="X240" s="135"/>
      <c r="Y240" s="135"/>
      <c r="Z240" s="135"/>
      <c r="AA240" s="135"/>
      <c r="AB240" s="135"/>
      <c r="AC240" s="135"/>
      <c r="AD240" s="135"/>
      <c r="AE240" s="135"/>
      <c r="AF240" s="135"/>
      <c r="AG240" s="135"/>
      <c r="AH240" s="135"/>
      <c r="AI240" s="135"/>
      <c r="AJ240" s="135"/>
      <c r="AK240" s="135"/>
      <c r="AL240" s="135"/>
      <c r="AM240" s="135"/>
      <c r="AN240" s="135"/>
      <c r="AO240" s="135"/>
      <c r="AP240" s="135"/>
      <c r="AQ240" s="135"/>
      <c r="AR240" s="135"/>
      <c r="AS240" s="135"/>
      <c r="AT240" s="135"/>
      <c r="AU240" s="135"/>
      <c r="AV240" s="135"/>
      <c r="AW240" s="135"/>
      <c r="AX240" s="136"/>
      <c r="BC240" s="16"/>
    </row>
    <row r="241" spans="1:113" ht="12" customHeight="1">
      <c r="A241" s="8"/>
      <c r="B241" s="134"/>
      <c r="C241" s="135"/>
      <c r="D241" s="135"/>
      <c r="E241" s="135"/>
      <c r="F241" s="135"/>
      <c r="G241" s="135"/>
      <c r="H241" s="135"/>
      <c r="I241" s="135"/>
      <c r="J241" s="135"/>
      <c r="K241" s="135"/>
      <c r="L241" s="135"/>
      <c r="M241" s="135"/>
      <c r="N241" s="135"/>
      <c r="O241" s="135"/>
      <c r="P241" s="135"/>
      <c r="Q241" s="135"/>
      <c r="R241" s="135"/>
      <c r="S241" s="135"/>
      <c r="T241" s="135"/>
      <c r="U241" s="135"/>
      <c r="V241" s="135"/>
      <c r="W241" s="135"/>
      <c r="X241" s="135"/>
      <c r="Y241" s="135"/>
      <c r="Z241" s="135"/>
      <c r="AA241" s="135"/>
      <c r="AB241" s="135"/>
      <c r="AC241" s="135"/>
      <c r="AD241" s="135"/>
      <c r="AE241" s="135"/>
      <c r="AF241" s="135"/>
      <c r="AG241" s="135"/>
      <c r="AH241" s="135"/>
      <c r="AI241" s="135"/>
      <c r="AJ241" s="135"/>
      <c r="AK241" s="135"/>
      <c r="AL241" s="135"/>
      <c r="AM241" s="135"/>
      <c r="AN241" s="135"/>
      <c r="AO241" s="135"/>
      <c r="AP241" s="135"/>
      <c r="AQ241" s="135"/>
      <c r="AR241" s="135"/>
      <c r="AS241" s="135"/>
      <c r="AT241" s="135"/>
      <c r="AU241" s="135"/>
      <c r="AV241" s="135"/>
      <c r="AW241" s="135"/>
      <c r="AX241" s="136"/>
    </row>
    <row r="242" spans="1:113" ht="12" customHeight="1">
      <c r="A242" s="8"/>
      <c r="B242" s="134"/>
      <c r="C242" s="135"/>
      <c r="D242" s="135"/>
      <c r="E242" s="135"/>
      <c r="F242" s="135"/>
      <c r="G242" s="135"/>
      <c r="H242" s="135"/>
      <c r="I242" s="135"/>
      <c r="J242" s="135"/>
      <c r="K242" s="135"/>
      <c r="L242" s="135"/>
      <c r="M242" s="135"/>
      <c r="N242" s="135"/>
      <c r="O242" s="135"/>
      <c r="P242" s="135"/>
      <c r="Q242" s="135"/>
      <c r="R242" s="135"/>
      <c r="S242" s="135"/>
      <c r="T242" s="135"/>
      <c r="U242" s="135"/>
      <c r="V242" s="135"/>
      <c r="W242" s="135"/>
      <c r="X242" s="135"/>
      <c r="Y242" s="135"/>
      <c r="Z242" s="135"/>
      <c r="AA242" s="135"/>
      <c r="AB242" s="135"/>
      <c r="AC242" s="135"/>
      <c r="AD242" s="135"/>
      <c r="AE242" s="135"/>
      <c r="AF242" s="135"/>
      <c r="AG242" s="135"/>
      <c r="AH242" s="135"/>
      <c r="AI242" s="135"/>
      <c r="AJ242" s="135"/>
      <c r="AK242" s="135"/>
      <c r="AL242" s="135"/>
      <c r="AM242" s="135"/>
      <c r="AN242" s="135"/>
      <c r="AO242" s="135"/>
      <c r="AP242" s="135"/>
      <c r="AQ242" s="135"/>
      <c r="AR242" s="135"/>
      <c r="AS242" s="135"/>
      <c r="AT242" s="135"/>
      <c r="AU242" s="135"/>
      <c r="AV242" s="135"/>
      <c r="AW242" s="135"/>
      <c r="AX242" s="136"/>
    </row>
    <row r="243" spans="1:113" ht="12" customHeight="1">
      <c r="A243" s="8"/>
      <c r="B243" s="134"/>
      <c r="C243" s="135"/>
      <c r="D243" s="135"/>
      <c r="E243" s="135"/>
      <c r="F243" s="135"/>
      <c r="G243" s="135"/>
      <c r="H243" s="135"/>
      <c r="I243" s="135"/>
      <c r="J243" s="135"/>
      <c r="K243" s="135"/>
      <c r="L243" s="135"/>
      <c r="M243" s="135"/>
      <c r="N243" s="135"/>
      <c r="O243" s="135"/>
      <c r="P243" s="135"/>
      <c r="Q243" s="135"/>
      <c r="R243" s="135"/>
      <c r="S243" s="135"/>
      <c r="T243" s="135"/>
      <c r="U243" s="135"/>
      <c r="V243" s="135"/>
      <c r="W243" s="135"/>
      <c r="X243" s="135"/>
      <c r="Y243" s="135"/>
      <c r="Z243" s="135"/>
      <c r="AA243" s="135"/>
      <c r="AB243" s="135"/>
      <c r="AC243" s="135"/>
      <c r="AD243" s="135"/>
      <c r="AE243" s="135"/>
      <c r="AF243" s="135"/>
      <c r="AG243" s="135"/>
      <c r="AH243" s="135"/>
      <c r="AI243" s="135"/>
      <c r="AJ243" s="135"/>
      <c r="AK243" s="135"/>
      <c r="AL243" s="135"/>
      <c r="AM243" s="135"/>
      <c r="AN243" s="135"/>
      <c r="AO243" s="135"/>
      <c r="AP243" s="135"/>
      <c r="AQ243" s="135"/>
      <c r="AR243" s="135"/>
      <c r="AS243" s="135"/>
      <c r="AT243" s="135"/>
      <c r="AU243" s="135"/>
      <c r="AV243" s="135"/>
      <c r="AW243" s="135"/>
      <c r="AX243" s="136"/>
    </row>
    <row r="244" spans="1:113" ht="15" thickBot="1">
      <c r="A244" s="17"/>
      <c r="B244" s="18"/>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c r="AV244" s="19"/>
      <c r="AW244" s="19"/>
      <c r="AX244" s="20"/>
    </row>
    <row r="245" spans="1:113">
      <c r="B245" s="21"/>
    </row>
    <row r="246" spans="1:113" ht="15" thickBot="1">
      <c r="A246" s="11"/>
      <c r="B246" s="10" t="s">
        <v>233</v>
      </c>
      <c r="C246" s="8"/>
      <c r="D246" s="8"/>
      <c r="E246" s="8"/>
      <c r="F246" s="8"/>
      <c r="G246" s="8"/>
      <c r="H246" s="8"/>
      <c r="I246" s="8"/>
      <c r="J246" s="8"/>
      <c r="K246" s="8"/>
      <c r="L246" s="9"/>
      <c r="M246" s="9"/>
      <c r="N246" s="9"/>
      <c r="O246" s="9"/>
      <c r="P246" s="8"/>
      <c r="Q246" s="8"/>
      <c r="R246" s="8"/>
      <c r="S246" s="8"/>
      <c r="T246" s="8"/>
      <c r="U246" s="8"/>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DI246" s="6"/>
    </row>
    <row r="247" spans="1:113" ht="14.4">
      <c r="A247" s="8"/>
      <c r="B247" s="12"/>
      <c r="C247" s="7"/>
      <c r="D247" s="7"/>
      <c r="E247" s="7"/>
      <c r="F247" s="7"/>
      <c r="G247" s="7"/>
      <c r="H247" s="7"/>
      <c r="I247" s="7"/>
      <c r="J247" s="7"/>
      <c r="K247" s="7"/>
      <c r="L247" s="13"/>
      <c r="M247" s="13"/>
      <c r="N247" s="13"/>
      <c r="O247" s="13"/>
      <c r="P247" s="7"/>
      <c r="Q247" s="7"/>
      <c r="R247" s="7"/>
      <c r="S247" s="7"/>
      <c r="T247" s="7"/>
      <c r="U247" s="7"/>
      <c r="V247" s="14"/>
      <c r="W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5"/>
    </row>
    <row r="248" spans="1:113" ht="12" customHeight="1">
      <c r="A248" s="8"/>
      <c r="B248" s="134" t="s">
        <v>275</v>
      </c>
      <c r="C248" s="135"/>
      <c r="D248" s="135"/>
      <c r="E248" s="135"/>
      <c r="F248" s="135"/>
      <c r="G248" s="135"/>
      <c r="H248" s="135"/>
      <c r="I248" s="135"/>
      <c r="J248" s="135"/>
      <c r="K248" s="135"/>
      <c r="L248" s="135"/>
      <c r="M248" s="135"/>
      <c r="N248" s="135"/>
      <c r="O248" s="135"/>
      <c r="P248" s="135"/>
      <c r="Q248" s="135"/>
      <c r="R248" s="135"/>
      <c r="S248" s="135"/>
      <c r="T248" s="135"/>
      <c r="U248" s="135"/>
      <c r="V248" s="135"/>
      <c r="W248" s="135"/>
      <c r="X248" s="135"/>
      <c r="Y248" s="135"/>
      <c r="Z248" s="135"/>
      <c r="AA248" s="135"/>
      <c r="AB248" s="135"/>
      <c r="AC248" s="135"/>
      <c r="AD248" s="135"/>
      <c r="AE248" s="135"/>
      <c r="AF248" s="135"/>
      <c r="AG248" s="135"/>
      <c r="AH248" s="135"/>
      <c r="AI248" s="135"/>
      <c r="AJ248" s="135"/>
      <c r="AK248" s="135"/>
      <c r="AL248" s="135"/>
      <c r="AM248" s="135"/>
      <c r="AN248" s="135"/>
      <c r="AO248" s="135"/>
      <c r="AP248" s="135"/>
      <c r="AQ248" s="135"/>
      <c r="AR248" s="135"/>
      <c r="AS248" s="135"/>
      <c r="AT248" s="135"/>
      <c r="AU248" s="135"/>
      <c r="AV248" s="135"/>
      <c r="AW248" s="135"/>
      <c r="AX248" s="136"/>
    </row>
    <row r="249" spans="1:113" ht="12" customHeight="1">
      <c r="A249" s="8"/>
      <c r="B249" s="134"/>
      <c r="C249" s="135"/>
      <c r="D249" s="135"/>
      <c r="E249" s="135"/>
      <c r="F249" s="135"/>
      <c r="G249" s="135"/>
      <c r="H249" s="135"/>
      <c r="I249" s="135"/>
      <c r="J249" s="135"/>
      <c r="K249" s="135"/>
      <c r="L249" s="135"/>
      <c r="M249" s="135"/>
      <c r="N249" s="135"/>
      <c r="O249" s="135"/>
      <c r="P249" s="135"/>
      <c r="Q249" s="135"/>
      <c r="R249" s="135"/>
      <c r="S249" s="135"/>
      <c r="T249" s="135"/>
      <c r="U249" s="135"/>
      <c r="V249" s="135"/>
      <c r="W249" s="135"/>
      <c r="X249" s="135"/>
      <c r="Y249" s="135"/>
      <c r="Z249" s="135"/>
      <c r="AA249" s="135"/>
      <c r="AB249" s="135"/>
      <c r="AC249" s="135"/>
      <c r="AD249" s="135"/>
      <c r="AE249" s="135"/>
      <c r="AF249" s="135"/>
      <c r="AG249" s="135"/>
      <c r="AH249" s="135"/>
      <c r="AI249" s="135"/>
      <c r="AJ249" s="135"/>
      <c r="AK249" s="135"/>
      <c r="AL249" s="135"/>
      <c r="AM249" s="135"/>
      <c r="AN249" s="135"/>
      <c r="AO249" s="135"/>
      <c r="AP249" s="135"/>
      <c r="AQ249" s="135"/>
      <c r="AR249" s="135"/>
      <c r="AS249" s="135"/>
      <c r="AT249" s="135"/>
      <c r="AU249" s="135"/>
      <c r="AV249" s="135"/>
      <c r="AW249" s="135"/>
      <c r="AX249" s="136"/>
      <c r="BC249" s="16"/>
    </row>
    <row r="250" spans="1:113" ht="12" customHeight="1">
      <c r="A250" s="8"/>
      <c r="B250" s="134"/>
      <c r="C250" s="135"/>
      <c r="D250" s="135"/>
      <c r="E250" s="135"/>
      <c r="F250" s="135"/>
      <c r="G250" s="135"/>
      <c r="H250" s="135"/>
      <c r="I250" s="135"/>
      <c r="J250" s="135"/>
      <c r="K250" s="135"/>
      <c r="L250" s="135"/>
      <c r="M250" s="135"/>
      <c r="N250" s="135"/>
      <c r="O250" s="135"/>
      <c r="P250" s="135"/>
      <c r="Q250" s="135"/>
      <c r="R250" s="135"/>
      <c r="S250" s="135"/>
      <c r="T250" s="135"/>
      <c r="U250" s="135"/>
      <c r="V250" s="135"/>
      <c r="W250" s="135"/>
      <c r="X250" s="135"/>
      <c r="Y250" s="135"/>
      <c r="Z250" s="135"/>
      <c r="AA250" s="135"/>
      <c r="AB250" s="135"/>
      <c r="AC250" s="135"/>
      <c r="AD250" s="135"/>
      <c r="AE250" s="135"/>
      <c r="AF250" s="135"/>
      <c r="AG250" s="135"/>
      <c r="AH250" s="135"/>
      <c r="AI250" s="135"/>
      <c r="AJ250" s="135"/>
      <c r="AK250" s="135"/>
      <c r="AL250" s="135"/>
      <c r="AM250" s="135"/>
      <c r="AN250" s="135"/>
      <c r="AO250" s="135"/>
      <c r="AP250" s="135"/>
      <c r="AQ250" s="135"/>
      <c r="AR250" s="135"/>
      <c r="AS250" s="135"/>
      <c r="AT250" s="135"/>
      <c r="AU250" s="135"/>
      <c r="AV250" s="135"/>
      <c r="AW250" s="135"/>
      <c r="AX250" s="136"/>
    </row>
    <row r="251" spans="1:113" ht="12" customHeight="1">
      <c r="A251" s="8"/>
      <c r="B251" s="134"/>
      <c r="C251" s="135"/>
      <c r="D251" s="135"/>
      <c r="E251" s="135"/>
      <c r="F251" s="135"/>
      <c r="G251" s="135"/>
      <c r="H251" s="135"/>
      <c r="I251" s="135"/>
      <c r="J251" s="135"/>
      <c r="K251" s="135"/>
      <c r="L251" s="135"/>
      <c r="M251" s="135"/>
      <c r="N251" s="135"/>
      <c r="O251" s="135"/>
      <c r="P251" s="135"/>
      <c r="Q251" s="135"/>
      <c r="R251" s="135"/>
      <c r="S251" s="135"/>
      <c r="T251" s="135"/>
      <c r="U251" s="135"/>
      <c r="V251" s="135"/>
      <c r="W251" s="135"/>
      <c r="X251" s="135"/>
      <c r="Y251" s="135"/>
      <c r="Z251" s="135"/>
      <c r="AA251" s="135"/>
      <c r="AB251" s="135"/>
      <c r="AC251" s="135"/>
      <c r="AD251" s="135"/>
      <c r="AE251" s="135"/>
      <c r="AF251" s="135"/>
      <c r="AG251" s="135"/>
      <c r="AH251" s="135"/>
      <c r="AI251" s="135"/>
      <c r="AJ251" s="135"/>
      <c r="AK251" s="135"/>
      <c r="AL251" s="135"/>
      <c r="AM251" s="135"/>
      <c r="AN251" s="135"/>
      <c r="AO251" s="135"/>
      <c r="AP251" s="135"/>
      <c r="AQ251" s="135"/>
      <c r="AR251" s="135"/>
      <c r="AS251" s="135"/>
      <c r="AT251" s="135"/>
      <c r="AU251" s="135"/>
      <c r="AV251" s="135"/>
      <c r="AW251" s="135"/>
      <c r="AX251" s="136"/>
    </row>
    <row r="252" spans="1:113" ht="12" customHeight="1">
      <c r="A252" s="8"/>
      <c r="B252" s="134"/>
      <c r="C252" s="135"/>
      <c r="D252" s="135"/>
      <c r="E252" s="135"/>
      <c r="F252" s="135"/>
      <c r="G252" s="135"/>
      <c r="H252" s="135"/>
      <c r="I252" s="135"/>
      <c r="J252" s="135"/>
      <c r="K252" s="135"/>
      <c r="L252" s="135"/>
      <c r="M252" s="135"/>
      <c r="N252" s="135"/>
      <c r="O252" s="135"/>
      <c r="P252" s="135"/>
      <c r="Q252" s="135"/>
      <c r="R252" s="135"/>
      <c r="S252" s="135"/>
      <c r="T252" s="135"/>
      <c r="U252" s="135"/>
      <c r="V252" s="135"/>
      <c r="W252" s="135"/>
      <c r="X252" s="135"/>
      <c r="Y252" s="135"/>
      <c r="Z252" s="135"/>
      <c r="AA252" s="135"/>
      <c r="AB252" s="135"/>
      <c r="AC252" s="135"/>
      <c r="AD252" s="135"/>
      <c r="AE252" s="135"/>
      <c r="AF252" s="135"/>
      <c r="AG252" s="135"/>
      <c r="AH252" s="135"/>
      <c r="AI252" s="135"/>
      <c r="AJ252" s="135"/>
      <c r="AK252" s="135"/>
      <c r="AL252" s="135"/>
      <c r="AM252" s="135"/>
      <c r="AN252" s="135"/>
      <c r="AO252" s="135"/>
      <c r="AP252" s="135"/>
      <c r="AQ252" s="135"/>
      <c r="AR252" s="135"/>
      <c r="AS252" s="135"/>
      <c r="AT252" s="135"/>
      <c r="AU252" s="135"/>
      <c r="AV252" s="135"/>
      <c r="AW252" s="135"/>
      <c r="AX252" s="136"/>
    </row>
    <row r="253" spans="1:113" ht="15" thickBot="1">
      <c r="A253" s="17"/>
      <c r="B253" s="18"/>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19"/>
      <c r="AT253" s="19"/>
      <c r="AU253" s="19"/>
      <c r="AV253" s="19"/>
      <c r="AW253" s="19"/>
      <c r="AX253" s="20"/>
    </row>
    <row r="254" spans="1:113">
      <c r="B254" s="21"/>
    </row>
    <row r="255" spans="1:113" ht="14.4">
      <c r="B255" s="10" t="s">
        <v>234</v>
      </c>
      <c r="C255" s="8"/>
      <c r="D255" s="8"/>
      <c r="E255" s="8"/>
      <c r="F255" s="8"/>
      <c r="G255" s="8"/>
      <c r="H255" s="8"/>
      <c r="I255" s="8"/>
      <c r="J255" s="8"/>
      <c r="K255" s="8"/>
      <c r="L255" s="9"/>
      <c r="M255" s="9"/>
      <c r="N255" s="9"/>
      <c r="O255" s="9"/>
      <c r="P255" s="8"/>
      <c r="Q255" s="8"/>
      <c r="R255" s="8"/>
      <c r="S255" s="8"/>
      <c r="T255" s="8"/>
      <c r="U255" s="8"/>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row>
    <row r="256" spans="1:113" ht="15" thickBot="1">
      <c r="B256" s="8"/>
      <c r="C256" s="8"/>
      <c r="D256" s="8"/>
      <c r="E256" s="8"/>
      <c r="F256" s="8"/>
      <c r="G256" s="8"/>
      <c r="H256" s="8"/>
      <c r="I256" s="8"/>
      <c r="J256" s="8"/>
      <c r="K256" s="8"/>
      <c r="L256" s="9"/>
      <c r="M256" s="9"/>
      <c r="N256" s="9"/>
      <c r="O256" s="9"/>
      <c r="P256" s="8"/>
      <c r="Q256" s="8"/>
      <c r="R256" s="8"/>
      <c r="S256" s="8"/>
      <c r="T256" s="8"/>
      <c r="U256" s="8"/>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22" t="s">
        <v>235</v>
      </c>
    </row>
    <row r="257" spans="1:251" s="16" customFormat="1" ht="13.5" customHeight="1">
      <c r="A257" s="8"/>
      <c r="B257" s="96" t="s">
        <v>236</v>
      </c>
      <c r="C257" s="97"/>
      <c r="D257" s="97"/>
      <c r="E257" s="97"/>
      <c r="F257" s="97"/>
      <c r="G257" s="97"/>
      <c r="H257" s="97"/>
      <c r="I257" s="97"/>
      <c r="J257" s="97"/>
      <c r="K257" s="97"/>
      <c r="L257" s="97"/>
      <c r="M257" s="97"/>
      <c r="N257" s="97"/>
      <c r="O257" s="97"/>
      <c r="P257" s="97"/>
      <c r="Q257" s="97"/>
      <c r="R257" s="97"/>
      <c r="S257" s="97"/>
      <c r="T257" s="97"/>
      <c r="U257" s="97"/>
      <c r="V257" s="97"/>
      <c r="W257" s="97"/>
      <c r="X257" s="97"/>
      <c r="Y257" s="97"/>
      <c r="Z257" s="98"/>
      <c r="AA257" s="102" t="s">
        <v>237</v>
      </c>
      <c r="AB257" s="97"/>
      <c r="AC257" s="97"/>
      <c r="AD257" s="97"/>
      <c r="AE257" s="97"/>
      <c r="AF257" s="97"/>
      <c r="AG257" s="97"/>
      <c r="AH257" s="97"/>
      <c r="AI257" s="98"/>
      <c r="AJ257" s="102" t="s">
        <v>238</v>
      </c>
      <c r="AK257" s="97"/>
      <c r="AL257" s="97"/>
      <c r="AM257" s="97"/>
      <c r="AN257" s="97"/>
      <c r="AO257" s="97"/>
      <c r="AP257" s="97"/>
      <c r="AQ257" s="97"/>
      <c r="AR257" s="98"/>
      <c r="AS257" s="102" t="s">
        <v>239</v>
      </c>
      <c r="AT257" s="97"/>
      <c r="AU257" s="97"/>
      <c r="AV257" s="97"/>
      <c r="AW257" s="97"/>
      <c r="AX257" s="104"/>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c r="GU257" s="2"/>
      <c r="GV257" s="2"/>
      <c r="GW257" s="2"/>
      <c r="GX257" s="2"/>
      <c r="GY257" s="2"/>
      <c r="GZ257" s="2"/>
      <c r="HA257" s="2"/>
      <c r="HB257" s="2"/>
      <c r="HC257" s="2"/>
      <c r="HD257" s="2"/>
      <c r="HE257" s="2"/>
      <c r="HF257" s="2"/>
      <c r="HG257" s="2"/>
      <c r="HH257" s="2"/>
      <c r="HI257" s="2"/>
      <c r="HJ257" s="2"/>
      <c r="HK257" s="2"/>
      <c r="HL257" s="2"/>
      <c r="HM257" s="2"/>
      <c r="HN257" s="2"/>
      <c r="HO257" s="2"/>
      <c r="HP257" s="2"/>
      <c r="HQ257" s="2"/>
      <c r="HR257" s="2"/>
      <c r="HS257" s="2"/>
      <c r="HT257" s="2"/>
      <c r="HU257" s="2"/>
      <c r="HV257" s="2"/>
      <c r="HW257" s="2"/>
      <c r="HX257" s="2"/>
      <c r="HY257" s="2"/>
      <c r="HZ257" s="2"/>
      <c r="IA257" s="2"/>
      <c r="IB257" s="2"/>
      <c r="IC257" s="2"/>
      <c r="ID257" s="2"/>
      <c r="IE257" s="2"/>
      <c r="IF257" s="2"/>
      <c r="IG257" s="2"/>
      <c r="IH257" s="2"/>
      <c r="II257" s="2"/>
      <c r="IJ257" s="2"/>
      <c r="IK257" s="2"/>
      <c r="IL257" s="2"/>
      <c r="IM257" s="2"/>
      <c r="IN257" s="2"/>
      <c r="IO257" s="2"/>
      <c r="IP257" s="2"/>
      <c r="IQ257" s="2"/>
    </row>
    <row r="258" spans="1:251" s="16" customFormat="1">
      <c r="A258" s="8"/>
      <c r="B258" s="99"/>
      <c r="C258" s="100"/>
      <c r="D258" s="100"/>
      <c r="E258" s="100"/>
      <c r="F258" s="100"/>
      <c r="G258" s="100"/>
      <c r="H258" s="100"/>
      <c r="I258" s="100"/>
      <c r="J258" s="100"/>
      <c r="K258" s="100"/>
      <c r="L258" s="100"/>
      <c r="M258" s="100"/>
      <c r="N258" s="100"/>
      <c r="O258" s="100"/>
      <c r="P258" s="100"/>
      <c r="Q258" s="100"/>
      <c r="R258" s="100"/>
      <c r="S258" s="100"/>
      <c r="T258" s="100"/>
      <c r="U258" s="100"/>
      <c r="V258" s="100"/>
      <c r="W258" s="100"/>
      <c r="X258" s="100"/>
      <c r="Y258" s="100"/>
      <c r="Z258" s="101"/>
      <c r="AA258" s="103"/>
      <c r="AB258" s="100"/>
      <c r="AC258" s="100"/>
      <c r="AD258" s="100"/>
      <c r="AE258" s="100"/>
      <c r="AF258" s="100"/>
      <c r="AG258" s="100"/>
      <c r="AH258" s="100"/>
      <c r="AI258" s="101"/>
      <c r="AJ258" s="103"/>
      <c r="AK258" s="100"/>
      <c r="AL258" s="100"/>
      <c r="AM258" s="100"/>
      <c r="AN258" s="100"/>
      <c r="AO258" s="100"/>
      <c r="AP258" s="100"/>
      <c r="AQ258" s="100"/>
      <c r="AR258" s="101"/>
      <c r="AS258" s="103"/>
      <c r="AT258" s="100"/>
      <c r="AU258" s="100"/>
      <c r="AV258" s="100"/>
      <c r="AW258" s="100"/>
      <c r="AX258" s="105"/>
      <c r="AY258" s="2"/>
      <c r="AZ258" s="2"/>
      <c r="BA258" s="2"/>
      <c r="BB258" s="23"/>
      <c r="BC258" s="24"/>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c r="GU258" s="2"/>
      <c r="GV258" s="2"/>
      <c r="GW258" s="2"/>
      <c r="GX258" s="2"/>
      <c r="GY258" s="2"/>
      <c r="GZ258" s="2"/>
      <c r="HA258" s="2"/>
      <c r="HB258" s="2"/>
      <c r="HC258" s="2"/>
      <c r="HD258" s="2"/>
      <c r="HE258" s="2"/>
      <c r="HF258" s="2"/>
      <c r="HG258" s="2"/>
      <c r="HH258" s="2"/>
      <c r="HI258" s="2"/>
      <c r="HJ258" s="2"/>
      <c r="HK258" s="2"/>
      <c r="HL258" s="2"/>
      <c r="HM258" s="2"/>
      <c r="HN258" s="2"/>
      <c r="HO258" s="2"/>
      <c r="HP258" s="2"/>
      <c r="HQ258" s="2"/>
      <c r="HR258" s="2"/>
      <c r="HS258" s="2"/>
      <c r="HT258" s="2"/>
      <c r="HU258" s="2"/>
      <c r="HV258" s="2"/>
      <c r="HW258" s="2"/>
      <c r="HX258" s="2"/>
      <c r="HY258" s="2"/>
      <c r="HZ258" s="2"/>
      <c r="IA258" s="2"/>
      <c r="IB258" s="2"/>
      <c r="IC258" s="2"/>
      <c r="ID258" s="2"/>
      <c r="IE258" s="2"/>
      <c r="IF258" s="2"/>
      <c r="IG258" s="2"/>
      <c r="IH258" s="2"/>
      <c r="II258" s="2"/>
      <c r="IJ258" s="2"/>
      <c r="IK258" s="2"/>
      <c r="IL258" s="2"/>
      <c r="IM258" s="2"/>
      <c r="IN258" s="2"/>
      <c r="IO258" s="2"/>
      <c r="IP258" s="2"/>
      <c r="IQ258" s="2"/>
    </row>
    <row r="259" spans="1:251" s="16" customFormat="1" ht="18.75" customHeight="1">
      <c r="A259" s="8"/>
      <c r="B259" s="25"/>
      <c r="C259" s="106" t="s">
        <v>276</v>
      </c>
      <c r="D259" s="107"/>
      <c r="E259" s="107"/>
      <c r="F259" s="107"/>
      <c r="G259" s="107"/>
      <c r="H259" s="107"/>
      <c r="I259" s="107"/>
      <c r="J259" s="107"/>
      <c r="K259" s="107"/>
      <c r="L259" s="107"/>
      <c r="M259" s="107"/>
      <c r="N259" s="107"/>
      <c r="O259" s="107"/>
      <c r="P259" s="107"/>
      <c r="Q259" s="107"/>
      <c r="R259" s="107"/>
      <c r="S259" s="107"/>
      <c r="T259" s="107"/>
      <c r="U259" s="107"/>
      <c r="V259" s="107"/>
      <c r="W259" s="107"/>
      <c r="X259" s="107"/>
      <c r="Y259" s="107"/>
      <c r="Z259" s="108"/>
      <c r="AA259" s="109">
        <v>500479</v>
      </c>
      <c r="AB259" s="110"/>
      <c r="AC259" s="110"/>
      <c r="AD259" s="110"/>
      <c r="AE259" s="110"/>
      <c r="AF259" s="110"/>
      <c r="AG259" s="110"/>
      <c r="AH259" s="110"/>
      <c r="AI259" s="111"/>
      <c r="AJ259" s="109">
        <v>500479</v>
      </c>
      <c r="AK259" s="110"/>
      <c r="AL259" s="110"/>
      <c r="AM259" s="110"/>
      <c r="AN259" s="110"/>
      <c r="AO259" s="110"/>
      <c r="AP259" s="110"/>
      <c r="AQ259" s="110"/>
      <c r="AR259" s="111"/>
      <c r="AS259" s="112"/>
      <c r="AT259" s="113"/>
      <c r="AU259" s="113"/>
      <c r="AV259" s="113"/>
      <c r="AW259" s="113"/>
      <c r="AX259" s="114"/>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c r="GU259" s="2"/>
      <c r="GV259" s="2"/>
      <c r="GW259" s="2"/>
      <c r="GX259" s="2"/>
      <c r="GY259" s="2"/>
      <c r="GZ259" s="2"/>
      <c r="HA259" s="2"/>
      <c r="HB259" s="2"/>
      <c r="HC259" s="2"/>
      <c r="HD259" s="2"/>
      <c r="HE259" s="2"/>
      <c r="HF259" s="2"/>
      <c r="HG259" s="2"/>
      <c r="HH259" s="2"/>
      <c r="HI259" s="2"/>
      <c r="HJ259" s="2"/>
      <c r="HK259" s="2"/>
      <c r="HL259" s="2"/>
      <c r="HM259" s="2"/>
      <c r="HN259" s="2"/>
      <c r="HO259" s="2"/>
      <c r="HP259" s="2"/>
      <c r="HQ259" s="2"/>
      <c r="HR259" s="2"/>
      <c r="HS259" s="2"/>
      <c r="HT259" s="2"/>
      <c r="HU259" s="2"/>
      <c r="HV259" s="2"/>
      <c r="HW259" s="2"/>
      <c r="HX259" s="2"/>
      <c r="HY259" s="2"/>
      <c r="HZ259" s="2"/>
      <c r="IA259" s="2"/>
      <c r="IB259" s="2"/>
      <c r="IC259" s="2"/>
      <c r="ID259" s="2"/>
      <c r="IE259" s="2"/>
      <c r="IF259" s="2"/>
      <c r="IG259" s="2"/>
      <c r="IH259" s="2"/>
      <c r="II259" s="2"/>
      <c r="IJ259" s="2"/>
      <c r="IK259" s="2"/>
      <c r="IL259" s="2"/>
      <c r="IM259" s="2"/>
      <c r="IN259" s="2"/>
      <c r="IO259" s="2"/>
      <c r="IP259" s="2"/>
      <c r="IQ259" s="2"/>
    </row>
    <row r="260" spans="1:251" s="16" customFormat="1" ht="18.75" customHeight="1" thickBot="1">
      <c r="A260" s="17"/>
      <c r="B260" s="115" t="s">
        <v>240</v>
      </c>
      <c r="C260" s="116"/>
      <c r="D260" s="116"/>
      <c r="E260" s="116"/>
      <c r="F260" s="116"/>
      <c r="G260" s="116"/>
      <c r="H260" s="116"/>
      <c r="I260" s="116"/>
      <c r="J260" s="116"/>
      <c r="K260" s="116"/>
      <c r="L260" s="116"/>
      <c r="M260" s="116"/>
      <c r="N260" s="116"/>
      <c r="O260" s="116"/>
      <c r="P260" s="116"/>
      <c r="Q260" s="116"/>
      <c r="R260" s="116"/>
      <c r="S260" s="116"/>
      <c r="T260" s="116"/>
      <c r="U260" s="116"/>
      <c r="V260" s="116"/>
      <c r="W260" s="116"/>
      <c r="X260" s="116"/>
      <c r="Y260" s="116"/>
      <c r="Z260" s="117"/>
      <c r="AA260" s="118">
        <f>SUM($AA$259:$AA$259)</f>
        <v>500479</v>
      </c>
      <c r="AB260" s="119"/>
      <c r="AC260" s="119"/>
      <c r="AD260" s="119"/>
      <c r="AE260" s="119"/>
      <c r="AF260" s="119"/>
      <c r="AG260" s="119"/>
      <c r="AH260" s="119"/>
      <c r="AI260" s="120"/>
      <c r="AJ260" s="118">
        <f>SUM($AJ$259:$AJ$259)</f>
        <v>500479</v>
      </c>
      <c r="AK260" s="119"/>
      <c r="AL260" s="119"/>
      <c r="AM260" s="119"/>
      <c r="AN260" s="119"/>
      <c r="AO260" s="119"/>
      <c r="AP260" s="119"/>
      <c r="AQ260" s="119"/>
      <c r="AR260" s="120"/>
      <c r="AS260" s="121"/>
      <c r="AT260" s="122"/>
      <c r="AU260" s="122"/>
      <c r="AV260" s="122"/>
      <c r="AW260" s="122"/>
      <c r="AX260" s="123"/>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c r="GT260" s="2"/>
      <c r="GU260" s="2"/>
      <c r="GV260" s="2"/>
      <c r="GW260" s="2"/>
      <c r="GX260" s="2"/>
      <c r="GY260" s="2"/>
      <c r="GZ260" s="2"/>
      <c r="HA260" s="2"/>
      <c r="HB260" s="2"/>
      <c r="HC260" s="2"/>
      <c r="HD260" s="2"/>
      <c r="HE260" s="2"/>
      <c r="HF260" s="2"/>
      <c r="HG260" s="2"/>
      <c r="HH260" s="2"/>
      <c r="HI260" s="2"/>
      <c r="HJ260" s="2"/>
      <c r="HK260" s="2"/>
      <c r="HL260" s="2"/>
      <c r="HM260" s="2"/>
      <c r="HN260" s="2"/>
      <c r="HO260" s="2"/>
      <c r="HP260" s="2"/>
      <c r="HQ260" s="2"/>
      <c r="HR260" s="2"/>
      <c r="HS260" s="2"/>
      <c r="HT260" s="2"/>
      <c r="HU260" s="2"/>
      <c r="HV260" s="2"/>
      <c r="HW260" s="2"/>
      <c r="HX260" s="2"/>
      <c r="HY260" s="2"/>
      <c r="HZ260" s="2"/>
      <c r="IA260" s="2"/>
      <c r="IB260" s="2"/>
      <c r="IC260" s="2"/>
      <c r="ID260" s="2"/>
      <c r="IE260" s="2"/>
      <c r="IF260" s="2"/>
      <c r="IG260" s="2"/>
      <c r="IH260" s="2"/>
      <c r="II260" s="2"/>
      <c r="IJ260" s="2"/>
      <c r="IK260" s="2"/>
      <c r="IL260" s="2"/>
      <c r="IM260" s="2"/>
      <c r="IN260" s="2"/>
      <c r="IO260" s="2"/>
      <c r="IP260" s="2"/>
      <c r="IQ260" s="2"/>
    </row>
    <row r="262" spans="1:251" ht="19.2">
      <c r="A262" s="1" t="s">
        <v>230</v>
      </c>
      <c r="AW262" s="3"/>
      <c r="AX262" s="4"/>
      <c r="AY262" s="3"/>
    </row>
    <row r="264" spans="1:251" ht="18">
      <c r="B264" s="124" t="s">
        <v>0</v>
      </c>
      <c r="C264" s="125"/>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125"/>
      <c r="Z264" s="125"/>
      <c r="AA264" s="125"/>
      <c r="AB264" s="125"/>
      <c r="AC264" s="125"/>
      <c r="AD264" s="125"/>
      <c r="AE264" s="125"/>
      <c r="AF264" s="125"/>
      <c r="AG264" s="125"/>
      <c r="AH264" s="125"/>
      <c r="AI264" s="125"/>
      <c r="AJ264" s="125"/>
      <c r="AK264" s="125"/>
      <c r="AL264" s="125"/>
      <c r="AM264" s="125"/>
      <c r="AN264" s="125"/>
      <c r="AO264" s="125"/>
      <c r="AP264" s="125"/>
      <c r="AQ264" s="125"/>
      <c r="AR264" s="125"/>
      <c r="AS264" s="125"/>
      <c r="AT264" s="125"/>
      <c r="AU264" s="125"/>
      <c r="AV264" s="125"/>
      <c r="AW264" s="125"/>
      <c r="AX264" s="125"/>
    </row>
    <row r="265" spans="1:251">
      <c r="Z265" s="5"/>
      <c r="AD265" s="5"/>
      <c r="AE265" s="5"/>
      <c r="AF265" s="5"/>
      <c r="AG265" s="5"/>
      <c r="AH265" s="5"/>
      <c r="AI265" s="5"/>
      <c r="AO265" s="5"/>
    </row>
    <row r="266" spans="1:251" ht="13.8" thickBot="1">
      <c r="Z266" s="5"/>
      <c r="AD266" s="5"/>
      <c r="AE266" s="5"/>
      <c r="AF266" s="5"/>
      <c r="AG266" s="5"/>
      <c r="AH266" s="5"/>
      <c r="AI266" s="5"/>
      <c r="AO266" s="5"/>
      <c r="DI266" s="6"/>
    </row>
    <row r="267" spans="1:251" ht="24.75" customHeight="1" thickBot="1">
      <c r="B267" s="126" t="s">
        <v>231</v>
      </c>
      <c r="C267" s="127"/>
      <c r="D267" s="127"/>
      <c r="E267" s="127"/>
      <c r="F267" s="127"/>
      <c r="G267" s="127"/>
      <c r="H267" s="128" t="s">
        <v>277</v>
      </c>
      <c r="I267" s="129"/>
      <c r="J267" s="129"/>
      <c r="K267" s="129"/>
      <c r="L267" s="129"/>
      <c r="M267" s="129"/>
      <c r="N267" s="129"/>
      <c r="O267" s="129"/>
      <c r="P267" s="129"/>
      <c r="Q267" s="129"/>
      <c r="R267" s="129"/>
      <c r="S267" s="129"/>
      <c r="T267" s="129"/>
      <c r="U267" s="129"/>
      <c r="V267" s="129"/>
      <c r="W267" s="129"/>
      <c r="X267" s="129"/>
      <c r="Y267" s="129"/>
      <c r="Z267" s="129"/>
      <c r="AA267" s="129"/>
      <c r="AB267" s="129"/>
      <c r="AC267" s="129"/>
      <c r="AD267" s="129"/>
      <c r="AE267" s="129"/>
      <c r="AF267" s="129"/>
      <c r="AG267" s="129"/>
      <c r="AH267" s="129"/>
      <c r="AI267" s="129"/>
      <c r="AJ267" s="129"/>
      <c r="AK267" s="129"/>
      <c r="AL267" s="129"/>
      <c r="AM267" s="129"/>
      <c r="AN267" s="129"/>
      <c r="AO267" s="129"/>
      <c r="AP267" s="129"/>
      <c r="AQ267" s="129"/>
      <c r="AR267" s="129"/>
      <c r="AS267" s="129"/>
      <c r="AT267" s="129"/>
      <c r="AU267" s="129"/>
      <c r="AV267" s="129"/>
      <c r="AW267" s="129"/>
      <c r="AX267" s="130"/>
      <c r="DI267" s="6"/>
    </row>
    <row r="268" spans="1:251" ht="14.4">
      <c r="B268" s="7"/>
      <c r="C268" s="7"/>
      <c r="D268" s="7"/>
      <c r="E268" s="7"/>
      <c r="F268" s="7"/>
      <c r="G268" s="7"/>
      <c r="H268" s="8"/>
      <c r="I268" s="8"/>
      <c r="J268" s="8"/>
      <c r="K268" s="8"/>
      <c r="L268" s="9"/>
      <c r="M268" s="9"/>
      <c r="N268" s="9"/>
      <c r="O268" s="9"/>
      <c r="P268" s="8"/>
      <c r="Q268" s="8"/>
      <c r="R268" s="8"/>
      <c r="S268" s="8"/>
      <c r="T268" s="8"/>
      <c r="U268" s="8"/>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DI268" s="6"/>
    </row>
    <row r="269" spans="1:251" ht="15" thickBot="1">
      <c r="A269" s="11"/>
      <c r="B269" s="10" t="s">
        <v>232</v>
      </c>
      <c r="C269" s="8"/>
      <c r="D269" s="8"/>
      <c r="E269" s="8"/>
      <c r="F269" s="8"/>
      <c r="G269" s="8"/>
      <c r="H269" s="8"/>
      <c r="I269" s="8"/>
      <c r="J269" s="8"/>
      <c r="K269" s="8"/>
      <c r="L269" s="9"/>
      <c r="M269" s="9"/>
      <c r="N269" s="9"/>
      <c r="O269" s="9"/>
      <c r="P269" s="8"/>
      <c r="Q269" s="8"/>
      <c r="R269" s="8"/>
      <c r="S269" s="8"/>
      <c r="T269" s="8"/>
      <c r="U269" s="8"/>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DI269" s="6"/>
    </row>
    <row r="270" spans="1:251" ht="14.4">
      <c r="A270" s="8"/>
      <c r="B270" s="12"/>
      <c r="C270" s="7"/>
      <c r="D270" s="7"/>
      <c r="E270" s="7"/>
      <c r="F270" s="7"/>
      <c r="G270" s="7"/>
      <c r="H270" s="7"/>
      <c r="I270" s="7"/>
      <c r="J270" s="7"/>
      <c r="K270" s="7"/>
      <c r="L270" s="13"/>
      <c r="M270" s="13"/>
      <c r="N270" s="13"/>
      <c r="O270" s="13"/>
      <c r="P270" s="7"/>
      <c r="Q270" s="7"/>
      <c r="R270" s="7"/>
      <c r="S270" s="7"/>
      <c r="T270" s="7"/>
      <c r="U270" s="7"/>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5"/>
    </row>
    <row r="271" spans="1:251" ht="12" customHeight="1">
      <c r="A271" s="8"/>
      <c r="B271" s="134" t="s">
        <v>278</v>
      </c>
      <c r="C271" s="135"/>
      <c r="D271" s="135"/>
      <c r="E271" s="135"/>
      <c r="F271" s="135"/>
      <c r="G271" s="135"/>
      <c r="H271" s="135"/>
      <c r="I271" s="135"/>
      <c r="J271" s="135"/>
      <c r="K271" s="135"/>
      <c r="L271" s="135"/>
      <c r="M271" s="135"/>
      <c r="N271" s="135"/>
      <c r="O271" s="135"/>
      <c r="P271" s="135"/>
      <c r="Q271" s="135"/>
      <c r="R271" s="135"/>
      <c r="S271" s="135"/>
      <c r="T271" s="135"/>
      <c r="U271" s="135"/>
      <c r="V271" s="135"/>
      <c r="W271" s="135"/>
      <c r="X271" s="135"/>
      <c r="Y271" s="135"/>
      <c r="Z271" s="135"/>
      <c r="AA271" s="135"/>
      <c r="AB271" s="135"/>
      <c r="AC271" s="135"/>
      <c r="AD271" s="135"/>
      <c r="AE271" s="135"/>
      <c r="AF271" s="135"/>
      <c r="AG271" s="135"/>
      <c r="AH271" s="135"/>
      <c r="AI271" s="135"/>
      <c r="AJ271" s="135"/>
      <c r="AK271" s="135"/>
      <c r="AL271" s="135"/>
      <c r="AM271" s="135"/>
      <c r="AN271" s="135"/>
      <c r="AO271" s="135"/>
      <c r="AP271" s="135"/>
      <c r="AQ271" s="135"/>
      <c r="AR271" s="135"/>
      <c r="AS271" s="135"/>
      <c r="AT271" s="135"/>
      <c r="AU271" s="135"/>
      <c r="AV271" s="135"/>
      <c r="AW271" s="135"/>
      <c r="AX271" s="136"/>
    </row>
    <row r="272" spans="1:251" ht="12" customHeight="1">
      <c r="A272" s="8"/>
      <c r="B272" s="134"/>
      <c r="C272" s="135"/>
      <c r="D272" s="135"/>
      <c r="E272" s="135"/>
      <c r="F272" s="135"/>
      <c r="G272" s="135"/>
      <c r="H272" s="135"/>
      <c r="I272" s="135"/>
      <c r="J272" s="135"/>
      <c r="K272" s="135"/>
      <c r="L272" s="135"/>
      <c r="M272" s="135"/>
      <c r="N272" s="135"/>
      <c r="O272" s="135"/>
      <c r="P272" s="135"/>
      <c r="Q272" s="135"/>
      <c r="R272" s="135"/>
      <c r="S272" s="135"/>
      <c r="T272" s="135"/>
      <c r="U272" s="135"/>
      <c r="V272" s="135"/>
      <c r="W272" s="135"/>
      <c r="X272" s="135"/>
      <c r="Y272" s="135"/>
      <c r="Z272" s="135"/>
      <c r="AA272" s="135"/>
      <c r="AB272" s="135"/>
      <c r="AC272" s="135"/>
      <c r="AD272" s="135"/>
      <c r="AE272" s="135"/>
      <c r="AF272" s="135"/>
      <c r="AG272" s="135"/>
      <c r="AH272" s="135"/>
      <c r="AI272" s="135"/>
      <c r="AJ272" s="135"/>
      <c r="AK272" s="135"/>
      <c r="AL272" s="135"/>
      <c r="AM272" s="135"/>
      <c r="AN272" s="135"/>
      <c r="AO272" s="135"/>
      <c r="AP272" s="135"/>
      <c r="AQ272" s="135"/>
      <c r="AR272" s="135"/>
      <c r="AS272" s="135"/>
      <c r="AT272" s="135"/>
      <c r="AU272" s="135"/>
      <c r="AV272" s="135"/>
      <c r="AW272" s="135"/>
      <c r="AX272" s="136"/>
      <c r="BC272" s="16"/>
    </row>
    <row r="273" spans="1:113" ht="12" customHeight="1">
      <c r="A273" s="8"/>
      <c r="B273" s="134"/>
      <c r="C273" s="135"/>
      <c r="D273" s="135"/>
      <c r="E273" s="135"/>
      <c r="F273" s="135"/>
      <c r="G273" s="135"/>
      <c r="H273" s="135"/>
      <c r="I273" s="135"/>
      <c r="J273" s="135"/>
      <c r="K273" s="135"/>
      <c r="L273" s="135"/>
      <c r="M273" s="135"/>
      <c r="N273" s="135"/>
      <c r="O273" s="135"/>
      <c r="P273" s="135"/>
      <c r="Q273" s="135"/>
      <c r="R273" s="135"/>
      <c r="S273" s="135"/>
      <c r="T273" s="135"/>
      <c r="U273" s="135"/>
      <c r="V273" s="135"/>
      <c r="W273" s="135"/>
      <c r="X273" s="135"/>
      <c r="Y273" s="135"/>
      <c r="Z273" s="135"/>
      <c r="AA273" s="135"/>
      <c r="AB273" s="135"/>
      <c r="AC273" s="135"/>
      <c r="AD273" s="135"/>
      <c r="AE273" s="135"/>
      <c r="AF273" s="135"/>
      <c r="AG273" s="135"/>
      <c r="AH273" s="135"/>
      <c r="AI273" s="135"/>
      <c r="AJ273" s="135"/>
      <c r="AK273" s="135"/>
      <c r="AL273" s="135"/>
      <c r="AM273" s="135"/>
      <c r="AN273" s="135"/>
      <c r="AO273" s="135"/>
      <c r="AP273" s="135"/>
      <c r="AQ273" s="135"/>
      <c r="AR273" s="135"/>
      <c r="AS273" s="135"/>
      <c r="AT273" s="135"/>
      <c r="AU273" s="135"/>
      <c r="AV273" s="135"/>
      <c r="AW273" s="135"/>
      <c r="AX273" s="136"/>
    </row>
    <row r="274" spans="1:113" ht="12" customHeight="1">
      <c r="A274" s="8"/>
      <c r="B274" s="134"/>
      <c r="C274" s="135"/>
      <c r="D274" s="135"/>
      <c r="E274" s="135"/>
      <c r="F274" s="135"/>
      <c r="G274" s="135"/>
      <c r="H274" s="135"/>
      <c r="I274" s="135"/>
      <c r="J274" s="135"/>
      <c r="K274" s="135"/>
      <c r="L274" s="135"/>
      <c r="M274" s="135"/>
      <c r="N274" s="135"/>
      <c r="O274" s="135"/>
      <c r="P274" s="135"/>
      <c r="Q274" s="135"/>
      <c r="R274" s="135"/>
      <c r="S274" s="135"/>
      <c r="T274" s="135"/>
      <c r="U274" s="135"/>
      <c r="V274" s="135"/>
      <c r="W274" s="135"/>
      <c r="X274" s="135"/>
      <c r="Y274" s="135"/>
      <c r="Z274" s="135"/>
      <c r="AA274" s="135"/>
      <c r="AB274" s="135"/>
      <c r="AC274" s="135"/>
      <c r="AD274" s="135"/>
      <c r="AE274" s="135"/>
      <c r="AF274" s="135"/>
      <c r="AG274" s="135"/>
      <c r="AH274" s="135"/>
      <c r="AI274" s="135"/>
      <c r="AJ274" s="135"/>
      <c r="AK274" s="135"/>
      <c r="AL274" s="135"/>
      <c r="AM274" s="135"/>
      <c r="AN274" s="135"/>
      <c r="AO274" s="135"/>
      <c r="AP274" s="135"/>
      <c r="AQ274" s="135"/>
      <c r="AR274" s="135"/>
      <c r="AS274" s="135"/>
      <c r="AT274" s="135"/>
      <c r="AU274" s="135"/>
      <c r="AV274" s="135"/>
      <c r="AW274" s="135"/>
      <c r="AX274" s="136"/>
    </row>
    <row r="275" spans="1:113" ht="12" customHeight="1">
      <c r="A275" s="8"/>
      <c r="B275" s="134"/>
      <c r="C275" s="135"/>
      <c r="D275" s="135"/>
      <c r="E275" s="135"/>
      <c r="F275" s="135"/>
      <c r="G275" s="135"/>
      <c r="H275" s="135"/>
      <c r="I275" s="135"/>
      <c r="J275" s="135"/>
      <c r="K275" s="135"/>
      <c r="L275" s="135"/>
      <c r="M275" s="135"/>
      <c r="N275" s="135"/>
      <c r="O275" s="135"/>
      <c r="P275" s="135"/>
      <c r="Q275" s="135"/>
      <c r="R275" s="135"/>
      <c r="S275" s="135"/>
      <c r="T275" s="135"/>
      <c r="U275" s="135"/>
      <c r="V275" s="135"/>
      <c r="W275" s="135"/>
      <c r="X275" s="135"/>
      <c r="Y275" s="135"/>
      <c r="Z275" s="135"/>
      <c r="AA275" s="135"/>
      <c r="AB275" s="135"/>
      <c r="AC275" s="135"/>
      <c r="AD275" s="135"/>
      <c r="AE275" s="135"/>
      <c r="AF275" s="135"/>
      <c r="AG275" s="135"/>
      <c r="AH275" s="135"/>
      <c r="AI275" s="135"/>
      <c r="AJ275" s="135"/>
      <c r="AK275" s="135"/>
      <c r="AL275" s="135"/>
      <c r="AM275" s="135"/>
      <c r="AN275" s="135"/>
      <c r="AO275" s="135"/>
      <c r="AP275" s="135"/>
      <c r="AQ275" s="135"/>
      <c r="AR275" s="135"/>
      <c r="AS275" s="135"/>
      <c r="AT275" s="135"/>
      <c r="AU275" s="135"/>
      <c r="AV275" s="135"/>
      <c r="AW275" s="135"/>
      <c r="AX275" s="136"/>
    </row>
    <row r="276" spans="1:113" ht="15" thickBot="1">
      <c r="A276" s="17"/>
      <c r="B276" s="18"/>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20"/>
    </row>
    <row r="277" spans="1:113">
      <c r="B277" s="21"/>
    </row>
    <row r="278" spans="1:113" ht="15" thickBot="1">
      <c r="A278" s="11"/>
      <c r="B278" s="10" t="s">
        <v>233</v>
      </c>
      <c r="C278" s="8"/>
      <c r="D278" s="8"/>
      <c r="E278" s="8"/>
      <c r="F278" s="8"/>
      <c r="G278" s="8"/>
      <c r="H278" s="8"/>
      <c r="I278" s="8"/>
      <c r="J278" s="8"/>
      <c r="K278" s="8"/>
      <c r="L278" s="9"/>
      <c r="M278" s="9"/>
      <c r="N278" s="9"/>
      <c r="O278" s="9"/>
      <c r="P278" s="8"/>
      <c r="Q278" s="8"/>
      <c r="R278" s="8"/>
      <c r="S278" s="8"/>
      <c r="T278" s="8"/>
      <c r="U278" s="8"/>
      <c r="V278" s="10"/>
      <c r="W278" s="10"/>
      <c r="X278" s="10"/>
      <c r="Y278" s="10"/>
      <c r="Z278" s="10"/>
      <c r="AA278" s="10"/>
      <c r="AB278" s="10"/>
      <c r="AC278" s="10"/>
      <c r="AD278" s="10"/>
      <c r="AE278" s="10"/>
      <c r="AF278" s="10"/>
      <c r="AG278" s="10"/>
      <c r="AH278" s="10"/>
      <c r="AI278" s="10"/>
      <c r="AJ278" s="10"/>
      <c r="AK278" s="10"/>
      <c r="AL278" s="10"/>
      <c r="AM278" s="10"/>
      <c r="AN278" s="10"/>
      <c r="AO278" s="10"/>
      <c r="AP278" s="10"/>
      <c r="AQ278" s="10"/>
      <c r="AR278" s="10"/>
      <c r="AS278" s="10"/>
      <c r="AT278" s="10"/>
      <c r="AU278" s="10"/>
      <c r="AV278" s="10"/>
      <c r="AW278" s="10"/>
      <c r="AX278" s="10"/>
      <c r="DI278" s="6"/>
    </row>
    <row r="279" spans="1:113" ht="14.4">
      <c r="A279" s="8"/>
      <c r="B279" s="12"/>
      <c r="C279" s="7"/>
      <c r="D279" s="7"/>
      <c r="E279" s="7"/>
      <c r="F279" s="7"/>
      <c r="G279" s="7"/>
      <c r="H279" s="7"/>
      <c r="I279" s="7"/>
      <c r="J279" s="7"/>
      <c r="K279" s="7"/>
      <c r="L279" s="13"/>
      <c r="M279" s="13"/>
      <c r="N279" s="13"/>
      <c r="O279" s="13"/>
      <c r="P279" s="7"/>
      <c r="Q279" s="7"/>
      <c r="R279" s="7"/>
      <c r="S279" s="7"/>
      <c r="T279" s="7"/>
      <c r="U279" s="7"/>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5"/>
    </row>
    <row r="280" spans="1:113" ht="12" customHeight="1">
      <c r="A280" s="8"/>
      <c r="B280" s="134" t="s">
        <v>279</v>
      </c>
      <c r="C280" s="135"/>
      <c r="D280" s="135"/>
      <c r="E280" s="135"/>
      <c r="F280" s="135"/>
      <c r="G280" s="135"/>
      <c r="H280" s="135"/>
      <c r="I280" s="135"/>
      <c r="J280" s="135"/>
      <c r="K280" s="135"/>
      <c r="L280" s="135"/>
      <c r="M280" s="135"/>
      <c r="N280" s="135"/>
      <c r="O280" s="135"/>
      <c r="P280" s="135"/>
      <c r="Q280" s="135"/>
      <c r="R280" s="135"/>
      <c r="S280" s="135"/>
      <c r="T280" s="135"/>
      <c r="U280" s="135"/>
      <c r="V280" s="135"/>
      <c r="W280" s="135"/>
      <c r="X280" s="135"/>
      <c r="Y280" s="135"/>
      <c r="Z280" s="135"/>
      <c r="AA280" s="135"/>
      <c r="AB280" s="135"/>
      <c r="AC280" s="135"/>
      <c r="AD280" s="135"/>
      <c r="AE280" s="135"/>
      <c r="AF280" s="135"/>
      <c r="AG280" s="135"/>
      <c r="AH280" s="135"/>
      <c r="AI280" s="135"/>
      <c r="AJ280" s="135"/>
      <c r="AK280" s="135"/>
      <c r="AL280" s="135"/>
      <c r="AM280" s="135"/>
      <c r="AN280" s="135"/>
      <c r="AO280" s="135"/>
      <c r="AP280" s="135"/>
      <c r="AQ280" s="135"/>
      <c r="AR280" s="135"/>
      <c r="AS280" s="135"/>
      <c r="AT280" s="135"/>
      <c r="AU280" s="135"/>
      <c r="AV280" s="135"/>
      <c r="AW280" s="135"/>
      <c r="AX280" s="136"/>
    </row>
    <row r="281" spans="1:113" ht="12" customHeight="1">
      <c r="A281" s="8"/>
      <c r="B281" s="134"/>
      <c r="C281" s="135"/>
      <c r="D281" s="135"/>
      <c r="E281" s="135"/>
      <c r="F281" s="135"/>
      <c r="G281" s="135"/>
      <c r="H281" s="135"/>
      <c r="I281" s="135"/>
      <c r="J281" s="135"/>
      <c r="K281" s="135"/>
      <c r="L281" s="135"/>
      <c r="M281" s="135"/>
      <c r="N281" s="135"/>
      <c r="O281" s="135"/>
      <c r="P281" s="135"/>
      <c r="Q281" s="135"/>
      <c r="R281" s="135"/>
      <c r="S281" s="135"/>
      <c r="T281" s="135"/>
      <c r="U281" s="135"/>
      <c r="V281" s="135"/>
      <c r="W281" s="135"/>
      <c r="X281" s="135"/>
      <c r="Y281" s="135"/>
      <c r="Z281" s="135"/>
      <c r="AA281" s="135"/>
      <c r="AB281" s="135"/>
      <c r="AC281" s="135"/>
      <c r="AD281" s="135"/>
      <c r="AE281" s="135"/>
      <c r="AF281" s="135"/>
      <c r="AG281" s="135"/>
      <c r="AH281" s="135"/>
      <c r="AI281" s="135"/>
      <c r="AJ281" s="135"/>
      <c r="AK281" s="135"/>
      <c r="AL281" s="135"/>
      <c r="AM281" s="135"/>
      <c r="AN281" s="135"/>
      <c r="AO281" s="135"/>
      <c r="AP281" s="135"/>
      <c r="AQ281" s="135"/>
      <c r="AR281" s="135"/>
      <c r="AS281" s="135"/>
      <c r="AT281" s="135"/>
      <c r="AU281" s="135"/>
      <c r="AV281" s="135"/>
      <c r="AW281" s="135"/>
      <c r="AX281" s="136"/>
      <c r="BC281" s="16"/>
    </row>
    <row r="282" spans="1:113" ht="12" customHeight="1">
      <c r="A282" s="8"/>
      <c r="B282" s="134"/>
      <c r="C282" s="135"/>
      <c r="D282" s="135"/>
      <c r="E282" s="135"/>
      <c r="F282" s="135"/>
      <c r="G282" s="135"/>
      <c r="H282" s="135"/>
      <c r="I282" s="135"/>
      <c r="J282" s="135"/>
      <c r="K282" s="135"/>
      <c r="L282" s="135"/>
      <c r="M282" s="135"/>
      <c r="N282" s="135"/>
      <c r="O282" s="135"/>
      <c r="P282" s="135"/>
      <c r="Q282" s="135"/>
      <c r="R282" s="135"/>
      <c r="S282" s="135"/>
      <c r="T282" s="135"/>
      <c r="U282" s="135"/>
      <c r="V282" s="135"/>
      <c r="W282" s="135"/>
      <c r="X282" s="135"/>
      <c r="Y282" s="135"/>
      <c r="Z282" s="135"/>
      <c r="AA282" s="135"/>
      <c r="AB282" s="135"/>
      <c r="AC282" s="135"/>
      <c r="AD282" s="135"/>
      <c r="AE282" s="135"/>
      <c r="AF282" s="135"/>
      <c r="AG282" s="135"/>
      <c r="AH282" s="135"/>
      <c r="AI282" s="135"/>
      <c r="AJ282" s="135"/>
      <c r="AK282" s="135"/>
      <c r="AL282" s="135"/>
      <c r="AM282" s="135"/>
      <c r="AN282" s="135"/>
      <c r="AO282" s="135"/>
      <c r="AP282" s="135"/>
      <c r="AQ282" s="135"/>
      <c r="AR282" s="135"/>
      <c r="AS282" s="135"/>
      <c r="AT282" s="135"/>
      <c r="AU282" s="135"/>
      <c r="AV282" s="135"/>
      <c r="AW282" s="135"/>
      <c r="AX282" s="136"/>
    </row>
    <row r="283" spans="1:113" ht="12" customHeight="1">
      <c r="A283" s="8"/>
      <c r="B283" s="134"/>
      <c r="C283" s="135"/>
      <c r="D283" s="135"/>
      <c r="E283" s="135"/>
      <c r="F283" s="135"/>
      <c r="G283" s="135"/>
      <c r="H283" s="135"/>
      <c r="I283" s="135"/>
      <c r="J283" s="135"/>
      <c r="K283" s="135"/>
      <c r="L283" s="135"/>
      <c r="M283" s="135"/>
      <c r="N283" s="135"/>
      <c r="O283" s="135"/>
      <c r="P283" s="135"/>
      <c r="Q283" s="135"/>
      <c r="R283" s="135"/>
      <c r="S283" s="135"/>
      <c r="T283" s="135"/>
      <c r="U283" s="135"/>
      <c r="V283" s="135"/>
      <c r="W283" s="135"/>
      <c r="X283" s="135"/>
      <c r="Y283" s="135"/>
      <c r="Z283" s="135"/>
      <c r="AA283" s="135"/>
      <c r="AB283" s="135"/>
      <c r="AC283" s="135"/>
      <c r="AD283" s="135"/>
      <c r="AE283" s="135"/>
      <c r="AF283" s="135"/>
      <c r="AG283" s="135"/>
      <c r="AH283" s="135"/>
      <c r="AI283" s="135"/>
      <c r="AJ283" s="135"/>
      <c r="AK283" s="135"/>
      <c r="AL283" s="135"/>
      <c r="AM283" s="135"/>
      <c r="AN283" s="135"/>
      <c r="AO283" s="135"/>
      <c r="AP283" s="135"/>
      <c r="AQ283" s="135"/>
      <c r="AR283" s="135"/>
      <c r="AS283" s="135"/>
      <c r="AT283" s="135"/>
      <c r="AU283" s="135"/>
      <c r="AV283" s="135"/>
      <c r="AW283" s="135"/>
      <c r="AX283" s="136"/>
    </row>
    <row r="284" spans="1:113" ht="12" customHeight="1">
      <c r="A284" s="8"/>
      <c r="B284" s="134"/>
      <c r="C284" s="135"/>
      <c r="D284" s="135"/>
      <c r="E284" s="135"/>
      <c r="F284" s="135"/>
      <c r="G284" s="135"/>
      <c r="H284" s="135"/>
      <c r="I284" s="135"/>
      <c r="J284" s="135"/>
      <c r="K284" s="135"/>
      <c r="L284" s="135"/>
      <c r="M284" s="135"/>
      <c r="N284" s="135"/>
      <c r="O284" s="135"/>
      <c r="P284" s="135"/>
      <c r="Q284" s="135"/>
      <c r="R284" s="135"/>
      <c r="S284" s="135"/>
      <c r="T284" s="135"/>
      <c r="U284" s="135"/>
      <c r="V284" s="135"/>
      <c r="W284" s="135"/>
      <c r="X284" s="135"/>
      <c r="Y284" s="135"/>
      <c r="Z284" s="135"/>
      <c r="AA284" s="135"/>
      <c r="AB284" s="135"/>
      <c r="AC284" s="135"/>
      <c r="AD284" s="135"/>
      <c r="AE284" s="135"/>
      <c r="AF284" s="135"/>
      <c r="AG284" s="135"/>
      <c r="AH284" s="135"/>
      <c r="AI284" s="135"/>
      <c r="AJ284" s="135"/>
      <c r="AK284" s="135"/>
      <c r="AL284" s="135"/>
      <c r="AM284" s="135"/>
      <c r="AN284" s="135"/>
      <c r="AO284" s="135"/>
      <c r="AP284" s="135"/>
      <c r="AQ284" s="135"/>
      <c r="AR284" s="135"/>
      <c r="AS284" s="135"/>
      <c r="AT284" s="135"/>
      <c r="AU284" s="135"/>
      <c r="AV284" s="135"/>
      <c r="AW284" s="135"/>
      <c r="AX284" s="136"/>
    </row>
    <row r="285" spans="1:113" ht="15" thickBot="1">
      <c r="A285" s="17"/>
      <c r="B285" s="18"/>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20"/>
    </row>
    <row r="286" spans="1:113">
      <c r="B286" s="21"/>
    </row>
    <row r="287" spans="1:113" ht="14.4">
      <c r="B287" s="10" t="s">
        <v>234</v>
      </c>
      <c r="C287" s="8"/>
      <c r="D287" s="8"/>
      <c r="E287" s="8"/>
      <c r="F287" s="8"/>
      <c r="G287" s="8"/>
      <c r="H287" s="8"/>
      <c r="I287" s="8"/>
      <c r="J287" s="8"/>
      <c r="K287" s="8"/>
      <c r="L287" s="9"/>
      <c r="M287" s="9"/>
      <c r="N287" s="9"/>
      <c r="O287" s="9"/>
      <c r="P287" s="8"/>
      <c r="Q287" s="8"/>
      <c r="R287" s="8"/>
      <c r="S287" s="8"/>
      <c r="T287" s="8"/>
      <c r="U287" s="8"/>
      <c r="V287" s="10"/>
      <c r="W287" s="10"/>
      <c r="X287" s="10"/>
      <c r="Y287" s="10"/>
      <c r="Z287" s="10"/>
      <c r="AA287" s="10"/>
      <c r="AB287" s="10"/>
      <c r="AC287" s="10"/>
      <c r="AD287" s="10"/>
      <c r="AE287" s="10"/>
      <c r="AF287" s="10"/>
      <c r="AG287" s="10"/>
      <c r="AH287" s="10"/>
      <c r="AI287" s="10"/>
      <c r="AJ287" s="10"/>
      <c r="AK287" s="10"/>
      <c r="AL287" s="10"/>
      <c r="AM287" s="10"/>
      <c r="AN287" s="10"/>
      <c r="AO287" s="10"/>
      <c r="AP287" s="10"/>
      <c r="AQ287" s="10"/>
      <c r="AR287" s="10"/>
      <c r="AS287" s="10"/>
      <c r="AT287" s="10"/>
      <c r="AU287" s="10"/>
      <c r="AV287" s="10"/>
      <c r="AW287" s="10"/>
      <c r="AX287" s="10"/>
    </row>
    <row r="288" spans="1:113" ht="15" thickBot="1">
      <c r="B288" s="8"/>
      <c r="C288" s="8"/>
      <c r="D288" s="8"/>
      <c r="E288" s="8"/>
      <c r="F288" s="8"/>
      <c r="G288" s="8"/>
      <c r="H288" s="8"/>
      <c r="I288" s="8"/>
      <c r="J288" s="8"/>
      <c r="K288" s="8"/>
      <c r="L288" s="9"/>
      <c r="M288" s="9"/>
      <c r="N288" s="9"/>
      <c r="O288" s="9"/>
      <c r="P288" s="8"/>
      <c r="Q288" s="8"/>
      <c r="R288" s="8"/>
      <c r="S288" s="8"/>
      <c r="T288" s="8"/>
      <c r="U288" s="8"/>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c r="AU288" s="10"/>
      <c r="AV288" s="10"/>
      <c r="AW288" s="10"/>
      <c r="AX288" s="22" t="s">
        <v>235</v>
      </c>
    </row>
    <row r="289" spans="1:251" s="16" customFormat="1" ht="13.5" customHeight="1">
      <c r="A289" s="8"/>
      <c r="B289" s="96" t="s">
        <v>236</v>
      </c>
      <c r="C289" s="97"/>
      <c r="D289" s="97"/>
      <c r="E289" s="97"/>
      <c r="F289" s="97"/>
      <c r="G289" s="97"/>
      <c r="H289" s="97"/>
      <c r="I289" s="97"/>
      <c r="J289" s="97"/>
      <c r="K289" s="97"/>
      <c r="L289" s="97"/>
      <c r="M289" s="97"/>
      <c r="N289" s="97"/>
      <c r="O289" s="97"/>
      <c r="P289" s="97"/>
      <c r="Q289" s="97"/>
      <c r="R289" s="97"/>
      <c r="S289" s="97"/>
      <c r="T289" s="97"/>
      <c r="U289" s="97"/>
      <c r="V289" s="97"/>
      <c r="W289" s="97"/>
      <c r="X289" s="97"/>
      <c r="Y289" s="97"/>
      <c r="Z289" s="98"/>
      <c r="AA289" s="102" t="s">
        <v>237</v>
      </c>
      <c r="AB289" s="97"/>
      <c r="AC289" s="97"/>
      <c r="AD289" s="97"/>
      <c r="AE289" s="97"/>
      <c r="AF289" s="97"/>
      <c r="AG289" s="97"/>
      <c r="AH289" s="97"/>
      <c r="AI289" s="98"/>
      <c r="AJ289" s="102" t="s">
        <v>238</v>
      </c>
      <c r="AK289" s="97"/>
      <c r="AL289" s="97"/>
      <c r="AM289" s="97"/>
      <c r="AN289" s="97"/>
      <c r="AO289" s="97"/>
      <c r="AP289" s="97"/>
      <c r="AQ289" s="97"/>
      <c r="AR289" s="98"/>
      <c r="AS289" s="102" t="s">
        <v>239</v>
      </c>
      <c r="AT289" s="97"/>
      <c r="AU289" s="97"/>
      <c r="AV289" s="97"/>
      <c r="AW289" s="97"/>
      <c r="AX289" s="104"/>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c r="FY289" s="2"/>
      <c r="FZ289" s="2"/>
      <c r="GA289" s="2"/>
      <c r="GB289" s="2"/>
      <c r="GC289" s="2"/>
      <c r="GD289" s="2"/>
      <c r="GE289" s="2"/>
      <c r="GF289" s="2"/>
      <c r="GG289" s="2"/>
      <c r="GH289" s="2"/>
      <c r="GI289" s="2"/>
      <c r="GJ289" s="2"/>
      <c r="GK289" s="2"/>
      <c r="GL289" s="2"/>
      <c r="GM289" s="2"/>
      <c r="GN289" s="2"/>
      <c r="GO289" s="2"/>
      <c r="GP289" s="2"/>
      <c r="GQ289" s="2"/>
      <c r="GR289" s="2"/>
      <c r="GS289" s="2"/>
      <c r="GT289" s="2"/>
      <c r="GU289" s="2"/>
      <c r="GV289" s="2"/>
      <c r="GW289" s="2"/>
      <c r="GX289" s="2"/>
      <c r="GY289" s="2"/>
      <c r="GZ289" s="2"/>
      <c r="HA289" s="2"/>
      <c r="HB289" s="2"/>
      <c r="HC289" s="2"/>
      <c r="HD289" s="2"/>
      <c r="HE289" s="2"/>
      <c r="HF289" s="2"/>
      <c r="HG289" s="2"/>
      <c r="HH289" s="2"/>
      <c r="HI289" s="2"/>
      <c r="HJ289" s="2"/>
      <c r="HK289" s="2"/>
      <c r="HL289" s="2"/>
      <c r="HM289" s="2"/>
      <c r="HN289" s="2"/>
      <c r="HO289" s="2"/>
      <c r="HP289" s="2"/>
      <c r="HQ289" s="2"/>
      <c r="HR289" s="2"/>
      <c r="HS289" s="2"/>
      <c r="HT289" s="2"/>
      <c r="HU289" s="2"/>
      <c r="HV289" s="2"/>
      <c r="HW289" s="2"/>
      <c r="HX289" s="2"/>
      <c r="HY289" s="2"/>
      <c r="HZ289" s="2"/>
      <c r="IA289" s="2"/>
      <c r="IB289" s="2"/>
      <c r="IC289" s="2"/>
      <c r="ID289" s="2"/>
      <c r="IE289" s="2"/>
      <c r="IF289" s="2"/>
      <c r="IG289" s="2"/>
      <c r="IH289" s="2"/>
      <c r="II289" s="2"/>
      <c r="IJ289" s="2"/>
      <c r="IK289" s="2"/>
      <c r="IL289" s="2"/>
      <c r="IM289" s="2"/>
      <c r="IN289" s="2"/>
      <c r="IO289" s="2"/>
      <c r="IP289" s="2"/>
      <c r="IQ289" s="2"/>
    </row>
    <row r="290" spans="1:251" s="16" customFormat="1">
      <c r="A290" s="8"/>
      <c r="B290" s="99"/>
      <c r="C290" s="100"/>
      <c r="D290" s="100"/>
      <c r="E290" s="100"/>
      <c r="F290" s="100"/>
      <c r="G290" s="100"/>
      <c r="H290" s="100"/>
      <c r="I290" s="100"/>
      <c r="J290" s="100"/>
      <c r="K290" s="100"/>
      <c r="L290" s="100"/>
      <c r="M290" s="100"/>
      <c r="N290" s="100"/>
      <c r="O290" s="100"/>
      <c r="P290" s="100"/>
      <c r="Q290" s="100"/>
      <c r="R290" s="100"/>
      <c r="S290" s="100"/>
      <c r="T290" s="100"/>
      <c r="U290" s="100"/>
      <c r="V290" s="100"/>
      <c r="W290" s="100"/>
      <c r="X290" s="100"/>
      <c r="Y290" s="100"/>
      <c r="Z290" s="101"/>
      <c r="AA290" s="103"/>
      <c r="AB290" s="100"/>
      <c r="AC290" s="100"/>
      <c r="AD290" s="100"/>
      <c r="AE290" s="100"/>
      <c r="AF290" s="100"/>
      <c r="AG290" s="100"/>
      <c r="AH290" s="100"/>
      <c r="AI290" s="101"/>
      <c r="AJ290" s="103"/>
      <c r="AK290" s="100"/>
      <c r="AL290" s="100"/>
      <c r="AM290" s="100"/>
      <c r="AN290" s="100"/>
      <c r="AO290" s="100"/>
      <c r="AP290" s="100"/>
      <c r="AQ290" s="100"/>
      <c r="AR290" s="101"/>
      <c r="AS290" s="103"/>
      <c r="AT290" s="100"/>
      <c r="AU290" s="100"/>
      <c r="AV290" s="100"/>
      <c r="AW290" s="100"/>
      <c r="AX290" s="105"/>
      <c r="AY290" s="2"/>
      <c r="AZ290" s="2"/>
      <c r="BA290" s="2"/>
      <c r="BB290" s="23"/>
      <c r="BC290" s="24"/>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c r="FY290" s="2"/>
      <c r="FZ290" s="2"/>
      <c r="GA290" s="2"/>
      <c r="GB290" s="2"/>
      <c r="GC290" s="2"/>
      <c r="GD290" s="2"/>
      <c r="GE290" s="2"/>
      <c r="GF290" s="2"/>
      <c r="GG290" s="2"/>
      <c r="GH290" s="2"/>
      <c r="GI290" s="2"/>
      <c r="GJ290" s="2"/>
      <c r="GK290" s="2"/>
      <c r="GL290" s="2"/>
      <c r="GM290" s="2"/>
      <c r="GN290" s="2"/>
      <c r="GO290" s="2"/>
      <c r="GP290" s="2"/>
      <c r="GQ290" s="2"/>
      <c r="GR290" s="2"/>
      <c r="GS290" s="2"/>
      <c r="GT290" s="2"/>
      <c r="GU290" s="2"/>
      <c r="GV290" s="2"/>
      <c r="GW290" s="2"/>
      <c r="GX290" s="2"/>
      <c r="GY290" s="2"/>
      <c r="GZ290" s="2"/>
      <c r="HA290" s="2"/>
      <c r="HB290" s="2"/>
      <c r="HC290" s="2"/>
      <c r="HD290" s="2"/>
      <c r="HE290" s="2"/>
      <c r="HF290" s="2"/>
      <c r="HG290" s="2"/>
      <c r="HH290" s="2"/>
      <c r="HI290" s="2"/>
      <c r="HJ290" s="2"/>
      <c r="HK290" s="2"/>
      <c r="HL290" s="2"/>
      <c r="HM290" s="2"/>
      <c r="HN290" s="2"/>
      <c r="HO290" s="2"/>
      <c r="HP290" s="2"/>
      <c r="HQ290" s="2"/>
      <c r="HR290" s="2"/>
      <c r="HS290" s="2"/>
      <c r="HT290" s="2"/>
      <c r="HU290" s="2"/>
      <c r="HV290" s="2"/>
      <c r="HW290" s="2"/>
      <c r="HX290" s="2"/>
      <c r="HY290" s="2"/>
      <c r="HZ290" s="2"/>
      <c r="IA290" s="2"/>
      <c r="IB290" s="2"/>
      <c r="IC290" s="2"/>
      <c r="ID290" s="2"/>
      <c r="IE290" s="2"/>
      <c r="IF290" s="2"/>
      <c r="IG290" s="2"/>
      <c r="IH290" s="2"/>
      <c r="II290" s="2"/>
      <c r="IJ290" s="2"/>
      <c r="IK290" s="2"/>
      <c r="IL290" s="2"/>
      <c r="IM290" s="2"/>
      <c r="IN290" s="2"/>
      <c r="IO290" s="2"/>
      <c r="IP290" s="2"/>
      <c r="IQ290" s="2"/>
    </row>
    <row r="291" spans="1:251" s="16" customFormat="1" ht="18.75" customHeight="1">
      <c r="A291" s="8"/>
      <c r="B291" s="25"/>
      <c r="C291" s="106" t="s">
        <v>280</v>
      </c>
      <c r="D291" s="107"/>
      <c r="E291" s="107"/>
      <c r="F291" s="107"/>
      <c r="G291" s="107"/>
      <c r="H291" s="107"/>
      <c r="I291" s="107"/>
      <c r="J291" s="107"/>
      <c r="K291" s="107"/>
      <c r="L291" s="107"/>
      <c r="M291" s="107"/>
      <c r="N291" s="107"/>
      <c r="O291" s="107"/>
      <c r="P291" s="107"/>
      <c r="Q291" s="107"/>
      <c r="R291" s="107"/>
      <c r="S291" s="107"/>
      <c r="T291" s="107"/>
      <c r="U291" s="107"/>
      <c r="V291" s="107"/>
      <c r="W291" s="107"/>
      <c r="X291" s="107"/>
      <c r="Y291" s="107"/>
      <c r="Z291" s="108"/>
      <c r="AA291" s="139">
        <v>7000</v>
      </c>
      <c r="AB291" s="140"/>
      <c r="AC291" s="140"/>
      <c r="AD291" s="140"/>
      <c r="AE291" s="140"/>
      <c r="AF291" s="140"/>
      <c r="AG291" s="140"/>
      <c r="AH291" s="140"/>
      <c r="AI291" s="141"/>
      <c r="AJ291" s="109">
        <v>42150</v>
      </c>
      <c r="AK291" s="110"/>
      <c r="AL291" s="110"/>
      <c r="AM291" s="110"/>
      <c r="AN291" s="110"/>
      <c r="AO291" s="110"/>
      <c r="AP291" s="110"/>
      <c r="AQ291" s="110"/>
      <c r="AR291" s="111"/>
      <c r="AS291" s="112"/>
      <c r="AT291" s="113"/>
      <c r="AU291" s="113"/>
      <c r="AV291" s="113"/>
      <c r="AW291" s="113"/>
      <c r="AX291" s="114"/>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
      <c r="FQ291" s="2"/>
      <c r="FR291" s="2"/>
      <c r="FS291" s="2"/>
      <c r="FT291" s="2"/>
      <c r="FU291" s="2"/>
      <c r="FV291" s="2"/>
      <c r="FW291" s="2"/>
      <c r="FX291" s="2"/>
      <c r="FY291" s="2"/>
      <c r="FZ291" s="2"/>
      <c r="GA291" s="2"/>
      <c r="GB291" s="2"/>
      <c r="GC291" s="2"/>
      <c r="GD291" s="2"/>
      <c r="GE291" s="2"/>
      <c r="GF291" s="2"/>
      <c r="GG291" s="2"/>
      <c r="GH291" s="2"/>
      <c r="GI291" s="2"/>
      <c r="GJ291" s="2"/>
      <c r="GK291" s="2"/>
      <c r="GL291" s="2"/>
      <c r="GM291" s="2"/>
      <c r="GN291" s="2"/>
      <c r="GO291" s="2"/>
      <c r="GP291" s="2"/>
      <c r="GQ291" s="2"/>
      <c r="GR291" s="2"/>
      <c r="GS291" s="2"/>
      <c r="GT291" s="2"/>
      <c r="GU291" s="2"/>
      <c r="GV291" s="2"/>
      <c r="GW291" s="2"/>
      <c r="GX291" s="2"/>
      <c r="GY291" s="2"/>
      <c r="GZ291" s="2"/>
      <c r="HA291" s="2"/>
      <c r="HB291" s="2"/>
      <c r="HC291" s="2"/>
      <c r="HD291" s="2"/>
      <c r="HE291" s="2"/>
      <c r="HF291" s="2"/>
      <c r="HG291" s="2"/>
      <c r="HH291" s="2"/>
      <c r="HI291" s="2"/>
      <c r="HJ291" s="2"/>
      <c r="HK291" s="2"/>
      <c r="HL291" s="2"/>
      <c r="HM291" s="2"/>
      <c r="HN291" s="2"/>
      <c r="HO291" s="2"/>
      <c r="HP291" s="2"/>
      <c r="HQ291" s="2"/>
      <c r="HR291" s="2"/>
      <c r="HS291" s="2"/>
      <c r="HT291" s="2"/>
      <c r="HU291" s="2"/>
      <c r="HV291" s="2"/>
      <c r="HW291" s="2"/>
      <c r="HX291" s="2"/>
      <c r="HY291" s="2"/>
      <c r="HZ291" s="2"/>
      <c r="IA291" s="2"/>
      <c r="IB291" s="2"/>
      <c r="IC291" s="2"/>
      <c r="ID291" s="2"/>
      <c r="IE291" s="2"/>
      <c r="IF291" s="2"/>
      <c r="IG291" s="2"/>
      <c r="IH291" s="2"/>
      <c r="II291" s="2"/>
      <c r="IJ291" s="2"/>
      <c r="IK291" s="2"/>
      <c r="IL291" s="2"/>
      <c r="IM291" s="2"/>
      <c r="IN291" s="2"/>
      <c r="IO291" s="2"/>
      <c r="IP291" s="2"/>
      <c r="IQ291" s="2"/>
    </row>
    <row r="292" spans="1:251" s="16" customFormat="1" ht="18.75" customHeight="1" thickBot="1">
      <c r="A292" s="17"/>
      <c r="B292" s="115" t="s">
        <v>240</v>
      </c>
      <c r="C292" s="116"/>
      <c r="D292" s="116"/>
      <c r="E292" s="116"/>
      <c r="F292" s="116"/>
      <c r="G292" s="116"/>
      <c r="H292" s="116"/>
      <c r="I292" s="116"/>
      <c r="J292" s="116"/>
      <c r="K292" s="116"/>
      <c r="L292" s="116"/>
      <c r="M292" s="116"/>
      <c r="N292" s="116"/>
      <c r="O292" s="116"/>
      <c r="P292" s="116"/>
      <c r="Q292" s="116"/>
      <c r="R292" s="116"/>
      <c r="S292" s="116"/>
      <c r="T292" s="116"/>
      <c r="U292" s="116"/>
      <c r="V292" s="116"/>
      <c r="W292" s="116"/>
      <c r="X292" s="116"/>
      <c r="Y292" s="116"/>
      <c r="Z292" s="117"/>
      <c r="AA292" s="118">
        <f>SUM($AA$291:$AA$291)</f>
        <v>7000</v>
      </c>
      <c r="AB292" s="119"/>
      <c r="AC292" s="119"/>
      <c r="AD292" s="119"/>
      <c r="AE292" s="119"/>
      <c r="AF292" s="119"/>
      <c r="AG292" s="119"/>
      <c r="AH292" s="119"/>
      <c r="AI292" s="120"/>
      <c r="AJ292" s="118">
        <f>SUM($AJ$291:$AJ$291)</f>
        <v>42150</v>
      </c>
      <c r="AK292" s="119"/>
      <c r="AL292" s="119"/>
      <c r="AM292" s="119"/>
      <c r="AN292" s="119"/>
      <c r="AO292" s="119"/>
      <c r="AP292" s="119"/>
      <c r="AQ292" s="119"/>
      <c r="AR292" s="120"/>
      <c r="AS292" s="121"/>
      <c r="AT292" s="122"/>
      <c r="AU292" s="122"/>
      <c r="AV292" s="122"/>
      <c r="AW292" s="122"/>
      <c r="AX292" s="123"/>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c r="FY292" s="2"/>
      <c r="FZ292" s="2"/>
      <c r="GA292" s="2"/>
      <c r="GB292" s="2"/>
      <c r="GC292" s="2"/>
      <c r="GD292" s="2"/>
      <c r="GE292" s="2"/>
      <c r="GF292" s="2"/>
      <c r="GG292" s="2"/>
      <c r="GH292" s="2"/>
      <c r="GI292" s="2"/>
      <c r="GJ292" s="2"/>
      <c r="GK292" s="2"/>
      <c r="GL292" s="2"/>
      <c r="GM292" s="2"/>
      <c r="GN292" s="2"/>
      <c r="GO292" s="2"/>
      <c r="GP292" s="2"/>
      <c r="GQ292" s="2"/>
      <c r="GR292" s="2"/>
      <c r="GS292" s="2"/>
      <c r="GT292" s="2"/>
      <c r="GU292" s="2"/>
      <c r="GV292" s="2"/>
      <c r="GW292" s="2"/>
      <c r="GX292" s="2"/>
      <c r="GY292" s="2"/>
      <c r="GZ292" s="2"/>
      <c r="HA292" s="2"/>
      <c r="HB292" s="2"/>
      <c r="HC292" s="2"/>
      <c r="HD292" s="2"/>
      <c r="HE292" s="2"/>
      <c r="HF292" s="2"/>
      <c r="HG292" s="2"/>
      <c r="HH292" s="2"/>
      <c r="HI292" s="2"/>
      <c r="HJ292" s="2"/>
      <c r="HK292" s="2"/>
      <c r="HL292" s="2"/>
      <c r="HM292" s="2"/>
      <c r="HN292" s="2"/>
      <c r="HO292" s="2"/>
      <c r="HP292" s="2"/>
      <c r="HQ292" s="2"/>
      <c r="HR292" s="2"/>
      <c r="HS292" s="2"/>
      <c r="HT292" s="2"/>
      <c r="HU292" s="2"/>
      <c r="HV292" s="2"/>
      <c r="HW292" s="2"/>
      <c r="HX292" s="2"/>
      <c r="HY292" s="2"/>
      <c r="HZ292" s="2"/>
      <c r="IA292" s="2"/>
      <c r="IB292" s="2"/>
      <c r="IC292" s="2"/>
      <c r="ID292" s="2"/>
      <c r="IE292" s="2"/>
      <c r="IF292" s="2"/>
      <c r="IG292" s="2"/>
      <c r="IH292" s="2"/>
      <c r="II292" s="2"/>
      <c r="IJ292" s="2"/>
      <c r="IK292" s="2"/>
      <c r="IL292" s="2"/>
      <c r="IM292" s="2"/>
      <c r="IN292" s="2"/>
      <c r="IO292" s="2"/>
      <c r="IP292" s="2"/>
      <c r="IQ292" s="2"/>
    </row>
    <row r="294" spans="1:251" ht="19.2">
      <c r="A294" s="1" t="s">
        <v>230</v>
      </c>
      <c r="AW294" s="3"/>
      <c r="AX294" s="4"/>
      <c r="AY294" s="3"/>
    </row>
    <row r="296" spans="1:251" ht="18">
      <c r="B296" s="124" t="s">
        <v>0</v>
      </c>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c r="AA296" s="125"/>
      <c r="AB296" s="125"/>
      <c r="AC296" s="125"/>
      <c r="AD296" s="125"/>
      <c r="AE296" s="125"/>
      <c r="AF296" s="125"/>
      <c r="AG296" s="125"/>
      <c r="AH296" s="125"/>
      <c r="AI296" s="125"/>
      <c r="AJ296" s="125"/>
      <c r="AK296" s="125"/>
      <c r="AL296" s="125"/>
      <c r="AM296" s="125"/>
      <c r="AN296" s="125"/>
      <c r="AO296" s="125"/>
      <c r="AP296" s="125"/>
      <c r="AQ296" s="125"/>
      <c r="AR296" s="125"/>
      <c r="AS296" s="125"/>
      <c r="AT296" s="125"/>
      <c r="AU296" s="125"/>
      <c r="AV296" s="125"/>
      <c r="AW296" s="125"/>
      <c r="AX296" s="125"/>
    </row>
    <row r="297" spans="1:251">
      <c r="Z297" s="5"/>
      <c r="AD297" s="5"/>
      <c r="AE297" s="5"/>
      <c r="AF297" s="5"/>
      <c r="AG297" s="5"/>
      <c r="AH297" s="5"/>
      <c r="AI297" s="5"/>
      <c r="AO297" s="5"/>
    </row>
    <row r="298" spans="1:251" ht="13.8" thickBot="1">
      <c r="Z298" s="5"/>
      <c r="AD298" s="5"/>
      <c r="AE298" s="5"/>
      <c r="AF298" s="5"/>
      <c r="AG298" s="5"/>
      <c r="AH298" s="5"/>
      <c r="AI298" s="5"/>
      <c r="AO298" s="5"/>
      <c r="DI298" s="6"/>
    </row>
    <row r="299" spans="1:251" ht="24.75" customHeight="1" thickBot="1">
      <c r="B299" s="126" t="s">
        <v>231</v>
      </c>
      <c r="C299" s="127"/>
      <c r="D299" s="127"/>
      <c r="E299" s="127"/>
      <c r="F299" s="127"/>
      <c r="G299" s="127"/>
      <c r="H299" s="128" t="s">
        <v>281</v>
      </c>
      <c r="I299" s="129"/>
      <c r="J299" s="129"/>
      <c r="K299" s="129"/>
      <c r="L299" s="129"/>
      <c r="M299" s="129"/>
      <c r="N299" s="129"/>
      <c r="O299" s="129"/>
      <c r="P299" s="129"/>
      <c r="Q299" s="129"/>
      <c r="R299" s="129"/>
      <c r="S299" s="129"/>
      <c r="T299" s="129"/>
      <c r="U299" s="129"/>
      <c r="V299" s="129"/>
      <c r="W299" s="129"/>
      <c r="X299" s="129"/>
      <c r="Y299" s="129"/>
      <c r="Z299" s="129"/>
      <c r="AA299" s="129"/>
      <c r="AB299" s="129"/>
      <c r="AC299" s="129"/>
      <c r="AD299" s="129"/>
      <c r="AE299" s="129"/>
      <c r="AF299" s="129"/>
      <c r="AG299" s="129"/>
      <c r="AH299" s="129"/>
      <c r="AI299" s="129"/>
      <c r="AJ299" s="129"/>
      <c r="AK299" s="129"/>
      <c r="AL299" s="129"/>
      <c r="AM299" s="129"/>
      <c r="AN299" s="129"/>
      <c r="AO299" s="129"/>
      <c r="AP299" s="129"/>
      <c r="AQ299" s="129"/>
      <c r="AR299" s="129"/>
      <c r="AS299" s="129"/>
      <c r="AT299" s="129"/>
      <c r="AU299" s="129"/>
      <c r="AV299" s="129"/>
      <c r="AW299" s="129"/>
      <c r="AX299" s="130"/>
      <c r="DI299" s="6"/>
    </row>
    <row r="300" spans="1:251" ht="14.4">
      <c r="B300" s="7"/>
      <c r="C300" s="7"/>
      <c r="D300" s="7"/>
      <c r="E300" s="7"/>
      <c r="F300" s="7"/>
      <c r="G300" s="7"/>
      <c r="H300" s="8"/>
      <c r="I300" s="8"/>
      <c r="J300" s="8"/>
      <c r="K300" s="8"/>
      <c r="L300" s="9"/>
      <c r="M300" s="9"/>
      <c r="N300" s="9"/>
      <c r="O300" s="9"/>
      <c r="P300" s="8"/>
      <c r="Q300" s="8"/>
      <c r="R300" s="8"/>
      <c r="S300" s="8"/>
      <c r="T300" s="8"/>
      <c r="U300" s="8"/>
      <c r="V300" s="10"/>
      <c r="W300" s="10"/>
      <c r="X300" s="10"/>
      <c r="Y300" s="10"/>
      <c r="Z300" s="10"/>
      <c r="AA300" s="10"/>
      <c r="AB300" s="10"/>
      <c r="AC300" s="10"/>
      <c r="AD300" s="10"/>
      <c r="AE300" s="10"/>
      <c r="AF300" s="10"/>
      <c r="AG300" s="10"/>
      <c r="AH300" s="10"/>
      <c r="AI300" s="10"/>
      <c r="AJ300" s="10"/>
      <c r="AK300" s="10"/>
      <c r="AL300" s="10"/>
      <c r="AM300" s="10"/>
      <c r="AN300" s="10"/>
      <c r="AO300" s="10"/>
      <c r="AP300" s="10"/>
      <c r="AQ300" s="10"/>
      <c r="AR300" s="10"/>
      <c r="AS300" s="10"/>
      <c r="AT300" s="10"/>
      <c r="AU300" s="10"/>
      <c r="AV300" s="10"/>
      <c r="AW300" s="10"/>
      <c r="AX300" s="10"/>
      <c r="DI300" s="6"/>
    </row>
    <row r="301" spans="1:251" ht="15" thickBot="1">
      <c r="A301" s="11"/>
      <c r="B301" s="10" t="s">
        <v>232</v>
      </c>
      <c r="C301" s="8"/>
      <c r="D301" s="8"/>
      <c r="E301" s="8"/>
      <c r="F301" s="8"/>
      <c r="G301" s="8"/>
      <c r="H301" s="8"/>
      <c r="I301" s="8"/>
      <c r="J301" s="8"/>
      <c r="K301" s="8"/>
      <c r="L301" s="9"/>
      <c r="M301" s="9"/>
      <c r="N301" s="9"/>
      <c r="O301" s="9"/>
      <c r="P301" s="8"/>
      <c r="Q301" s="8"/>
      <c r="R301" s="8"/>
      <c r="S301" s="8"/>
      <c r="T301" s="8"/>
      <c r="U301" s="8"/>
      <c r="V301" s="10"/>
      <c r="W301" s="10"/>
      <c r="X301" s="10"/>
      <c r="Y301" s="10"/>
      <c r="Z301" s="10"/>
      <c r="AA301" s="10"/>
      <c r="AB301" s="10"/>
      <c r="AC301" s="10"/>
      <c r="AD301" s="10"/>
      <c r="AE301" s="10"/>
      <c r="AF301" s="10"/>
      <c r="AG301" s="10"/>
      <c r="AH301" s="10"/>
      <c r="AI301" s="10"/>
      <c r="AJ301" s="10"/>
      <c r="AK301" s="10"/>
      <c r="AL301" s="10"/>
      <c r="AM301" s="10"/>
      <c r="AN301" s="10"/>
      <c r="AO301" s="10"/>
      <c r="AP301" s="10"/>
      <c r="AQ301" s="10"/>
      <c r="AR301" s="10"/>
      <c r="AS301" s="10"/>
      <c r="AT301" s="10"/>
      <c r="AU301" s="10"/>
      <c r="AV301" s="10"/>
      <c r="AW301" s="10"/>
      <c r="AX301" s="10"/>
      <c r="DI301" s="6"/>
    </row>
    <row r="302" spans="1:251" ht="14.4">
      <c r="A302" s="8"/>
      <c r="B302" s="12"/>
      <c r="C302" s="7"/>
      <c r="D302" s="7"/>
      <c r="E302" s="7"/>
      <c r="F302" s="7"/>
      <c r="G302" s="7"/>
      <c r="H302" s="7"/>
      <c r="I302" s="7"/>
      <c r="J302" s="7"/>
      <c r="K302" s="7"/>
      <c r="L302" s="13"/>
      <c r="M302" s="13"/>
      <c r="N302" s="13"/>
      <c r="O302" s="13"/>
      <c r="P302" s="7"/>
      <c r="Q302" s="7"/>
      <c r="R302" s="7"/>
      <c r="S302" s="7"/>
      <c r="T302" s="7"/>
      <c r="U302" s="7"/>
      <c r="V302" s="14"/>
      <c r="W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5"/>
    </row>
    <row r="303" spans="1:251" ht="12" customHeight="1">
      <c r="A303" s="8"/>
      <c r="B303" s="134" t="s">
        <v>282</v>
      </c>
      <c r="C303" s="135"/>
      <c r="D303" s="135"/>
      <c r="E303" s="135"/>
      <c r="F303" s="135"/>
      <c r="G303" s="135"/>
      <c r="H303" s="135"/>
      <c r="I303" s="135"/>
      <c r="J303" s="135"/>
      <c r="K303" s="135"/>
      <c r="L303" s="135"/>
      <c r="M303" s="135"/>
      <c r="N303" s="135"/>
      <c r="O303" s="135"/>
      <c r="P303" s="135"/>
      <c r="Q303" s="135"/>
      <c r="R303" s="135"/>
      <c r="S303" s="135"/>
      <c r="T303" s="135"/>
      <c r="U303" s="135"/>
      <c r="V303" s="135"/>
      <c r="W303" s="135"/>
      <c r="X303" s="135"/>
      <c r="Y303" s="135"/>
      <c r="Z303" s="135"/>
      <c r="AA303" s="135"/>
      <c r="AB303" s="135"/>
      <c r="AC303" s="135"/>
      <c r="AD303" s="135"/>
      <c r="AE303" s="135"/>
      <c r="AF303" s="135"/>
      <c r="AG303" s="135"/>
      <c r="AH303" s="135"/>
      <c r="AI303" s="135"/>
      <c r="AJ303" s="135"/>
      <c r="AK303" s="135"/>
      <c r="AL303" s="135"/>
      <c r="AM303" s="135"/>
      <c r="AN303" s="135"/>
      <c r="AO303" s="135"/>
      <c r="AP303" s="135"/>
      <c r="AQ303" s="135"/>
      <c r="AR303" s="135"/>
      <c r="AS303" s="135"/>
      <c r="AT303" s="135"/>
      <c r="AU303" s="135"/>
      <c r="AV303" s="135"/>
      <c r="AW303" s="135"/>
      <c r="AX303" s="136"/>
    </row>
    <row r="304" spans="1:251" ht="12" customHeight="1">
      <c r="A304" s="8"/>
      <c r="B304" s="134"/>
      <c r="C304" s="135"/>
      <c r="D304" s="135"/>
      <c r="E304" s="135"/>
      <c r="F304" s="135"/>
      <c r="G304" s="135"/>
      <c r="H304" s="135"/>
      <c r="I304" s="135"/>
      <c r="J304" s="135"/>
      <c r="K304" s="135"/>
      <c r="L304" s="135"/>
      <c r="M304" s="135"/>
      <c r="N304" s="135"/>
      <c r="O304" s="135"/>
      <c r="P304" s="135"/>
      <c r="Q304" s="135"/>
      <c r="R304" s="135"/>
      <c r="S304" s="135"/>
      <c r="T304" s="135"/>
      <c r="U304" s="135"/>
      <c r="V304" s="135"/>
      <c r="W304" s="135"/>
      <c r="X304" s="135"/>
      <c r="Y304" s="135"/>
      <c r="Z304" s="135"/>
      <c r="AA304" s="135"/>
      <c r="AB304" s="135"/>
      <c r="AC304" s="135"/>
      <c r="AD304" s="135"/>
      <c r="AE304" s="135"/>
      <c r="AF304" s="135"/>
      <c r="AG304" s="135"/>
      <c r="AH304" s="135"/>
      <c r="AI304" s="135"/>
      <c r="AJ304" s="135"/>
      <c r="AK304" s="135"/>
      <c r="AL304" s="135"/>
      <c r="AM304" s="135"/>
      <c r="AN304" s="135"/>
      <c r="AO304" s="135"/>
      <c r="AP304" s="135"/>
      <c r="AQ304" s="135"/>
      <c r="AR304" s="135"/>
      <c r="AS304" s="135"/>
      <c r="AT304" s="135"/>
      <c r="AU304" s="135"/>
      <c r="AV304" s="135"/>
      <c r="AW304" s="135"/>
      <c r="AX304" s="136"/>
      <c r="BC304" s="16"/>
    </row>
    <row r="305" spans="1:113" ht="12" customHeight="1">
      <c r="A305" s="8"/>
      <c r="B305" s="134"/>
      <c r="C305" s="135"/>
      <c r="D305" s="135"/>
      <c r="E305" s="135"/>
      <c r="F305" s="135"/>
      <c r="G305" s="135"/>
      <c r="H305" s="135"/>
      <c r="I305" s="135"/>
      <c r="J305" s="135"/>
      <c r="K305" s="135"/>
      <c r="L305" s="135"/>
      <c r="M305" s="135"/>
      <c r="N305" s="135"/>
      <c r="O305" s="135"/>
      <c r="P305" s="135"/>
      <c r="Q305" s="135"/>
      <c r="R305" s="135"/>
      <c r="S305" s="135"/>
      <c r="T305" s="135"/>
      <c r="U305" s="135"/>
      <c r="V305" s="135"/>
      <c r="W305" s="135"/>
      <c r="X305" s="135"/>
      <c r="Y305" s="135"/>
      <c r="Z305" s="135"/>
      <c r="AA305" s="135"/>
      <c r="AB305" s="135"/>
      <c r="AC305" s="135"/>
      <c r="AD305" s="135"/>
      <c r="AE305" s="135"/>
      <c r="AF305" s="135"/>
      <c r="AG305" s="135"/>
      <c r="AH305" s="135"/>
      <c r="AI305" s="135"/>
      <c r="AJ305" s="135"/>
      <c r="AK305" s="135"/>
      <c r="AL305" s="135"/>
      <c r="AM305" s="135"/>
      <c r="AN305" s="135"/>
      <c r="AO305" s="135"/>
      <c r="AP305" s="135"/>
      <c r="AQ305" s="135"/>
      <c r="AR305" s="135"/>
      <c r="AS305" s="135"/>
      <c r="AT305" s="135"/>
      <c r="AU305" s="135"/>
      <c r="AV305" s="135"/>
      <c r="AW305" s="135"/>
      <c r="AX305" s="136"/>
    </row>
    <row r="306" spans="1:113" ht="12" customHeight="1">
      <c r="A306" s="8"/>
      <c r="B306" s="134"/>
      <c r="C306" s="135"/>
      <c r="D306" s="135"/>
      <c r="E306" s="135"/>
      <c r="F306" s="135"/>
      <c r="G306" s="135"/>
      <c r="H306" s="135"/>
      <c r="I306" s="135"/>
      <c r="J306" s="135"/>
      <c r="K306" s="135"/>
      <c r="L306" s="135"/>
      <c r="M306" s="135"/>
      <c r="N306" s="135"/>
      <c r="O306" s="135"/>
      <c r="P306" s="135"/>
      <c r="Q306" s="135"/>
      <c r="R306" s="135"/>
      <c r="S306" s="135"/>
      <c r="T306" s="135"/>
      <c r="U306" s="135"/>
      <c r="V306" s="135"/>
      <c r="W306" s="135"/>
      <c r="X306" s="135"/>
      <c r="Y306" s="135"/>
      <c r="Z306" s="135"/>
      <c r="AA306" s="135"/>
      <c r="AB306" s="135"/>
      <c r="AC306" s="135"/>
      <c r="AD306" s="135"/>
      <c r="AE306" s="135"/>
      <c r="AF306" s="135"/>
      <c r="AG306" s="135"/>
      <c r="AH306" s="135"/>
      <c r="AI306" s="135"/>
      <c r="AJ306" s="135"/>
      <c r="AK306" s="135"/>
      <c r="AL306" s="135"/>
      <c r="AM306" s="135"/>
      <c r="AN306" s="135"/>
      <c r="AO306" s="135"/>
      <c r="AP306" s="135"/>
      <c r="AQ306" s="135"/>
      <c r="AR306" s="135"/>
      <c r="AS306" s="135"/>
      <c r="AT306" s="135"/>
      <c r="AU306" s="135"/>
      <c r="AV306" s="135"/>
      <c r="AW306" s="135"/>
      <c r="AX306" s="136"/>
    </row>
    <row r="307" spans="1:113" ht="12" customHeight="1">
      <c r="A307" s="8"/>
      <c r="B307" s="134"/>
      <c r="C307" s="135"/>
      <c r="D307" s="135"/>
      <c r="E307" s="135"/>
      <c r="F307" s="135"/>
      <c r="G307" s="135"/>
      <c r="H307" s="135"/>
      <c r="I307" s="135"/>
      <c r="J307" s="135"/>
      <c r="K307" s="135"/>
      <c r="L307" s="135"/>
      <c r="M307" s="135"/>
      <c r="N307" s="135"/>
      <c r="O307" s="135"/>
      <c r="P307" s="135"/>
      <c r="Q307" s="135"/>
      <c r="R307" s="135"/>
      <c r="S307" s="135"/>
      <c r="T307" s="135"/>
      <c r="U307" s="135"/>
      <c r="V307" s="135"/>
      <c r="W307" s="135"/>
      <c r="X307" s="135"/>
      <c r="Y307" s="135"/>
      <c r="Z307" s="135"/>
      <c r="AA307" s="135"/>
      <c r="AB307" s="135"/>
      <c r="AC307" s="135"/>
      <c r="AD307" s="135"/>
      <c r="AE307" s="135"/>
      <c r="AF307" s="135"/>
      <c r="AG307" s="135"/>
      <c r="AH307" s="135"/>
      <c r="AI307" s="135"/>
      <c r="AJ307" s="135"/>
      <c r="AK307" s="135"/>
      <c r="AL307" s="135"/>
      <c r="AM307" s="135"/>
      <c r="AN307" s="135"/>
      <c r="AO307" s="135"/>
      <c r="AP307" s="135"/>
      <c r="AQ307" s="135"/>
      <c r="AR307" s="135"/>
      <c r="AS307" s="135"/>
      <c r="AT307" s="135"/>
      <c r="AU307" s="135"/>
      <c r="AV307" s="135"/>
      <c r="AW307" s="135"/>
      <c r="AX307" s="136"/>
    </row>
    <row r="308" spans="1:113" ht="15" thickBot="1">
      <c r="A308" s="17"/>
      <c r="B308" s="18"/>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c r="AL308" s="19"/>
      <c r="AM308" s="19"/>
      <c r="AN308" s="19"/>
      <c r="AO308" s="19"/>
      <c r="AP308" s="19"/>
      <c r="AQ308" s="19"/>
      <c r="AR308" s="19"/>
      <c r="AS308" s="19"/>
      <c r="AT308" s="19"/>
      <c r="AU308" s="19"/>
      <c r="AV308" s="19"/>
      <c r="AW308" s="19"/>
      <c r="AX308" s="20"/>
    </row>
    <row r="309" spans="1:113">
      <c r="B309" s="21"/>
    </row>
    <row r="310" spans="1:113" ht="15" thickBot="1">
      <c r="A310" s="11"/>
      <c r="B310" s="10" t="s">
        <v>233</v>
      </c>
      <c r="C310" s="8"/>
      <c r="D310" s="8"/>
      <c r="E310" s="8"/>
      <c r="F310" s="8"/>
      <c r="G310" s="8"/>
      <c r="H310" s="8"/>
      <c r="I310" s="8"/>
      <c r="J310" s="8"/>
      <c r="K310" s="8"/>
      <c r="L310" s="9"/>
      <c r="M310" s="9"/>
      <c r="N310" s="9"/>
      <c r="O310" s="9"/>
      <c r="P310" s="8"/>
      <c r="Q310" s="8"/>
      <c r="R310" s="8"/>
      <c r="S310" s="8"/>
      <c r="T310" s="8"/>
      <c r="U310" s="8"/>
      <c r="V310" s="10"/>
      <c r="W310" s="10"/>
      <c r="X310" s="10"/>
      <c r="Y310" s="10"/>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0"/>
      <c r="AV310" s="10"/>
      <c r="AW310" s="10"/>
      <c r="AX310" s="10"/>
      <c r="DI310" s="6"/>
    </row>
    <row r="311" spans="1:113" ht="14.4">
      <c r="A311" s="8"/>
      <c r="B311" s="12"/>
      <c r="C311" s="7"/>
      <c r="D311" s="7"/>
      <c r="E311" s="7"/>
      <c r="F311" s="7"/>
      <c r="G311" s="7"/>
      <c r="H311" s="7"/>
      <c r="I311" s="7"/>
      <c r="J311" s="7"/>
      <c r="K311" s="7"/>
      <c r="L311" s="13"/>
      <c r="M311" s="13"/>
      <c r="N311" s="13"/>
      <c r="O311" s="13"/>
      <c r="P311" s="7"/>
      <c r="Q311" s="7"/>
      <c r="R311" s="7"/>
      <c r="S311" s="7"/>
      <c r="T311" s="7"/>
      <c r="U311" s="7"/>
      <c r="V311" s="14"/>
      <c r="W311" s="14"/>
      <c r="X311" s="14"/>
      <c r="Y311" s="14"/>
      <c r="Z311" s="14"/>
      <c r="AA311" s="14"/>
      <c r="AB311" s="14"/>
      <c r="AC311" s="14"/>
      <c r="AD311" s="14"/>
      <c r="AE311" s="14"/>
      <c r="AF311" s="14"/>
      <c r="AG311" s="14"/>
      <c r="AH311" s="14"/>
      <c r="AI311" s="14"/>
      <c r="AJ311" s="14"/>
      <c r="AK311" s="14"/>
      <c r="AL311" s="14"/>
      <c r="AM311" s="14"/>
      <c r="AN311" s="14"/>
      <c r="AO311" s="14"/>
      <c r="AP311" s="14"/>
      <c r="AQ311" s="14"/>
      <c r="AR311" s="14"/>
      <c r="AS311" s="14"/>
      <c r="AT311" s="14"/>
      <c r="AU311" s="14"/>
      <c r="AV311" s="14"/>
      <c r="AW311" s="14"/>
      <c r="AX311" s="15"/>
    </row>
    <row r="312" spans="1:113" ht="12" customHeight="1">
      <c r="A312" s="8"/>
      <c r="B312" s="134" t="s">
        <v>283</v>
      </c>
      <c r="C312" s="135"/>
      <c r="D312" s="135"/>
      <c r="E312" s="135"/>
      <c r="F312" s="135"/>
      <c r="G312" s="135"/>
      <c r="H312" s="135"/>
      <c r="I312" s="135"/>
      <c r="J312" s="135"/>
      <c r="K312" s="135"/>
      <c r="L312" s="135"/>
      <c r="M312" s="135"/>
      <c r="N312" s="135"/>
      <c r="O312" s="135"/>
      <c r="P312" s="135"/>
      <c r="Q312" s="135"/>
      <c r="R312" s="135"/>
      <c r="S312" s="135"/>
      <c r="T312" s="135"/>
      <c r="U312" s="135"/>
      <c r="V312" s="135"/>
      <c r="W312" s="135"/>
      <c r="X312" s="135"/>
      <c r="Y312" s="135"/>
      <c r="Z312" s="135"/>
      <c r="AA312" s="135"/>
      <c r="AB312" s="135"/>
      <c r="AC312" s="135"/>
      <c r="AD312" s="135"/>
      <c r="AE312" s="135"/>
      <c r="AF312" s="135"/>
      <c r="AG312" s="135"/>
      <c r="AH312" s="135"/>
      <c r="AI312" s="135"/>
      <c r="AJ312" s="135"/>
      <c r="AK312" s="135"/>
      <c r="AL312" s="135"/>
      <c r="AM312" s="135"/>
      <c r="AN312" s="135"/>
      <c r="AO312" s="135"/>
      <c r="AP312" s="135"/>
      <c r="AQ312" s="135"/>
      <c r="AR312" s="135"/>
      <c r="AS312" s="135"/>
      <c r="AT312" s="135"/>
      <c r="AU312" s="135"/>
      <c r="AV312" s="135"/>
      <c r="AW312" s="135"/>
      <c r="AX312" s="136"/>
    </row>
    <row r="313" spans="1:113" ht="12" customHeight="1">
      <c r="A313" s="8"/>
      <c r="B313" s="134"/>
      <c r="C313" s="135"/>
      <c r="D313" s="135"/>
      <c r="E313" s="135"/>
      <c r="F313" s="135"/>
      <c r="G313" s="135"/>
      <c r="H313" s="135"/>
      <c r="I313" s="135"/>
      <c r="J313" s="135"/>
      <c r="K313" s="135"/>
      <c r="L313" s="135"/>
      <c r="M313" s="135"/>
      <c r="N313" s="135"/>
      <c r="O313" s="135"/>
      <c r="P313" s="135"/>
      <c r="Q313" s="135"/>
      <c r="R313" s="135"/>
      <c r="S313" s="135"/>
      <c r="T313" s="135"/>
      <c r="U313" s="135"/>
      <c r="V313" s="135"/>
      <c r="W313" s="135"/>
      <c r="X313" s="135"/>
      <c r="Y313" s="135"/>
      <c r="Z313" s="135"/>
      <c r="AA313" s="135"/>
      <c r="AB313" s="135"/>
      <c r="AC313" s="135"/>
      <c r="AD313" s="135"/>
      <c r="AE313" s="135"/>
      <c r="AF313" s="135"/>
      <c r="AG313" s="135"/>
      <c r="AH313" s="135"/>
      <c r="AI313" s="135"/>
      <c r="AJ313" s="135"/>
      <c r="AK313" s="135"/>
      <c r="AL313" s="135"/>
      <c r="AM313" s="135"/>
      <c r="AN313" s="135"/>
      <c r="AO313" s="135"/>
      <c r="AP313" s="135"/>
      <c r="AQ313" s="135"/>
      <c r="AR313" s="135"/>
      <c r="AS313" s="135"/>
      <c r="AT313" s="135"/>
      <c r="AU313" s="135"/>
      <c r="AV313" s="135"/>
      <c r="AW313" s="135"/>
      <c r="AX313" s="136"/>
      <c r="BC313" s="16"/>
    </row>
    <row r="314" spans="1:113" ht="12" customHeight="1">
      <c r="A314" s="8"/>
      <c r="B314" s="134"/>
      <c r="C314" s="135"/>
      <c r="D314" s="135"/>
      <c r="E314" s="135"/>
      <c r="F314" s="135"/>
      <c r="G314" s="135"/>
      <c r="H314" s="135"/>
      <c r="I314" s="135"/>
      <c r="J314" s="135"/>
      <c r="K314" s="135"/>
      <c r="L314" s="135"/>
      <c r="M314" s="135"/>
      <c r="N314" s="135"/>
      <c r="O314" s="135"/>
      <c r="P314" s="135"/>
      <c r="Q314" s="135"/>
      <c r="R314" s="135"/>
      <c r="S314" s="135"/>
      <c r="T314" s="135"/>
      <c r="U314" s="135"/>
      <c r="V314" s="135"/>
      <c r="W314" s="135"/>
      <c r="X314" s="135"/>
      <c r="Y314" s="135"/>
      <c r="Z314" s="135"/>
      <c r="AA314" s="135"/>
      <c r="AB314" s="135"/>
      <c r="AC314" s="135"/>
      <c r="AD314" s="135"/>
      <c r="AE314" s="135"/>
      <c r="AF314" s="135"/>
      <c r="AG314" s="135"/>
      <c r="AH314" s="135"/>
      <c r="AI314" s="135"/>
      <c r="AJ314" s="135"/>
      <c r="AK314" s="135"/>
      <c r="AL314" s="135"/>
      <c r="AM314" s="135"/>
      <c r="AN314" s="135"/>
      <c r="AO314" s="135"/>
      <c r="AP314" s="135"/>
      <c r="AQ314" s="135"/>
      <c r="AR314" s="135"/>
      <c r="AS314" s="135"/>
      <c r="AT314" s="135"/>
      <c r="AU314" s="135"/>
      <c r="AV314" s="135"/>
      <c r="AW314" s="135"/>
      <c r="AX314" s="136"/>
    </row>
    <row r="315" spans="1:113" ht="12" customHeight="1">
      <c r="A315" s="8"/>
      <c r="B315" s="134"/>
      <c r="C315" s="135"/>
      <c r="D315" s="135"/>
      <c r="E315" s="135"/>
      <c r="F315" s="135"/>
      <c r="G315" s="135"/>
      <c r="H315" s="135"/>
      <c r="I315" s="135"/>
      <c r="J315" s="135"/>
      <c r="K315" s="135"/>
      <c r="L315" s="135"/>
      <c r="M315" s="135"/>
      <c r="N315" s="135"/>
      <c r="O315" s="135"/>
      <c r="P315" s="135"/>
      <c r="Q315" s="135"/>
      <c r="R315" s="135"/>
      <c r="S315" s="135"/>
      <c r="T315" s="135"/>
      <c r="U315" s="135"/>
      <c r="V315" s="135"/>
      <c r="W315" s="135"/>
      <c r="X315" s="135"/>
      <c r="Y315" s="135"/>
      <c r="Z315" s="135"/>
      <c r="AA315" s="135"/>
      <c r="AB315" s="135"/>
      <c r="AC315" s="135"/>
      <c r="AD315" s="135"/>
      <c r="AE315" s="135"/>
      <c r="AF315" s="135"/>
      <c r="AG315" s="135"/>
      <c r="AH315" s="135"/>
      <c r="AI315" s="135"/>
      <c r="AJ315" s="135"/>
      <c r="AK315" s="135"/>
      <c r="AL315" s="135"/>
      <c r="AM315" s="135"/>
      <c r="AN315" s="135"/>
      <c r="AO315" s="135"/>
      <c r="AP315" s="135"/>
      <c r="AQ315" s="135"/>
      <c r="AR315" s="135"/>
      <c r="AS315" s="135"/>
      <c r="AT315" s="135"/>
      <c r="AU315" s="135"/>
      <c r="AV315" s="135"/>
      <c r="AW315" s="135"/>
      <c r="AX315" s="136"/>
    </row>
    <row r="316" spans="1:113" ht="12" customHeight="1">
      <c r="A316" s="8"/>
      <c r="B316" s="134"/>
      <c r="C316" s="135"/>
      <c r="D316" s="135"/>
      <c r="E316" s="135"/>
      <c r="F316" s="135"/>
      <c r="G316" s="135"/>
      <c r="H316" s="135"/>
      <c r="I316" s="135"/>
      <c r="J316" s="135"/>
      <c r="K316" s="135"/>
      <c r="L316" s="135"/>
      <c r="M316" s="135"/>
      <c r="N316" s="135"/>
      <c r="O316" s="135"/>
      <c r="P316" s="135"/>
      <c r="Q316" s="135"/>
      <c r="R316" s="135"/>
      <c r="S316" s="135"/>
      <c r="T316" s="135"/>
      <c r="U316" s="135"/>
      <c r="V316" s="135"/>
      <c r="W316" s="135"/>
      <c r="X316" s="135"/>
      <c r="Y316" s="135"/>
      <c r="Z316" s="135"/>
      <c r="AA316" s="135"/>
      <c r="AB316" s="135"/>
      <c r="AC316" s="135"/>
      <c r="AD316" s="135"/>
      <c r="AE316" s="135"/>
      <c r="AF316" s="135"/>
      <c r="AG316" s="135"/>
      <c r="AH316" s="135"/>
      <c r="AI316" s="135"/>
      <c r="AJ316" s="135"/>
      <c r="AK316" s="135"/>
      <c r="AL316" s="135"/>
      <c r="AM316" s="135"/>
      <c r="AN316" s="135"/>
      <c r="AO316" s="135"/>
      <c r="AP316" s="135"/>
      <c r="AQ316" s="135"/>
      <c r="AR316" s="135"/>
      <c r="AS316" s="135"/>
      <c r="AT316" s="135"/>
      <c r="AU316" s="135"/>
      <c r="AV316" s="135"/>
      <c r="AW316" s="135"/>
      <c r="AX316" s="136"/>
    </row>
    <row r="317" spans="1:113" ht="15" thickBot="1">
      <c r="A317" s="17"/>
      <c r="B317" s="18"/>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19"/>
      <c r="AT317" s="19"/>
      <c r="AU317" s="19"/>
      <c r="AV317" s="19"/>
      <c r="AW317" s="19"/>
      <c r="AX317" s="20"/>
    </row>
    <row r="318" spans="1:113">
      <c r="B318" s="21"/>
    </row>
    <row r="319" spans="1:113" ht="14.4">
      <c r="B319" s="10" t="s">
        <v>234</v>
      </c>
      <c r="C319" s="8"/>
      <c r="D319" s="8"/>
      <c r="E319" s="8"/>
      <c r="F319" s="8"/>
      <c r="G319" s="8"/>
      <c r="H319" s="8"/>
      <c r="I319" s="8"/>
      <c r="J319" s="8"/>
      <c r="K319" s="8"/>
      <c r="L319" s="9"/>
      <c r="M319" s="9"/>
      <c r="N319" s="9"/>
      <c r="O319" s="9"/>
      <c r="P319" s="8"/>
      <c r="Q319" s="8"/>
      <c r="R319" s="8"/>
      <c r="S319" s="8"/>
      <c r="T319" s="8"/>
      <c r="U319" s="8"/>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row>
    <row r="320" spans="1:113" ht="15" thickBot="1">
      <c r="B320" s="8"/>
      <c r="C320" s="8"/>
      <c r="D320" s="8"/>
      <c r="E320" s="8"/>
      <c r="F320" s="8"/>
      <c r="G320" s="8"/>
      <c r="H320" s="8"/>
      <c r="I320" s="8"/>
      <c r="J320" s="8"/>
      <c r="K320" s="8"/>
      <c r="L320" s="9"/>
      <c r="M320" s="9"/>
      <c r="N320" s="9"/>
      <c r="O320" s="9"/>
      <c r="P320" s="8"/>
      <c r="Q320" s="8"/>
      <c r="R320" s="8"/>
      <c r="S320" s="8"/>
      <c r="T320" s="8"/>
      <c r="U320" s="8"/>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22" t="s">
        <v>235</v>
      </c>
    </row>
    <row r="321" spans="1:251" s="16" customFormat="1" ht="13.5" customHeight="1">
      <c r="A321" s="8"/>
      <c r="B321" s="96" t="s">
        <v>236</v>
      </c>
      <c r="C321" s="97"/>
      <c r="D321" s="97"/>
      <c r="E321" s="97"/>
      <c r="F321" s="97"/>
      <c r="G321" s="97"/>
      <c r="H321" s="97"/>
      <c r="I321" s="97"/>
      <c r="J321" s="97"/>
      <c r="K321" s="97"/>
      <c r="L321" s="97"/>
      <c r="M321" s="97"/>
      <c r="N321" s="97"/>
      <c r="O321" s="97"/>
      <c r="P321" s="97"/>
      <c r="Q321" s="97"/>
      <c r="R321" s="97"/>
      <c r="S321" s="97"/>
      <c r="T321" s="97"/>
      <c r="U321" s="97"/>
      <c r="V321" s="97"/>
      <c r="W321" s="97"/>
      <c r="X321" s="97"/>
      <c r="Y321" s="97"/>
      <c r="Z321" s="98"/>
      <c r="AA321" s="102" t="s">
        <v>237</v>
      </c>
      <c r="AB321" s="97"/>
      <c r="AC321" s="97"/>
      <c r="AD321" s="97"/>
      <c r="AE321" s="97"/>
      <c r="AF321" s="97"/>
      <c r="AG321" s="97"/>
      <c r="AH321" s="97"/>
      <c r="AI321" s="98"/>
      <c r="AJ321" s="102" t="s">
        <v>238</v>
      </c>
      <c r="AK321" s="97"/>
      <c r="AL321" s="97"/>
      <c r="AM321" s="97"/>
      <c r="AN321" s="97"/>
      <c r="AO321" s="97"/>
      <c r="AP321" s="97"/>
      <c r="AQ321" s="97"/>
      <c r="AR321" s="98"/>
      <c r="AS321" s="102" t="s">
        <v>239</v>
      </c>
      <c r="AT321" s="97"/>
      <c r="AU321" s="97"/>
      <c r="AV321" s="97"/>
      <c r="AW321" s="97"/>
      <c r="AX321" s="104"/>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c r="GQ321" s="2"/>
      <c r="GR321" s="2"/>
      <c r="GS321" s="2"/>
      <c r="GT321" s="2"/>
      <c r="GU321" s="2"/>
      <c r="GV321" s="2"/>
      <c r="GW321" s="2"/>
      <c r="GX321" s="2"/>
      <c r="GY321" s="2"/>
      <c r="GZ321" s="2"/>
      <c r="HA321" s="2"/>
      <c r="HB321" s="2"/>
      <c r="HC321" s="2"/>
      <c r="HD321" s="2"/>
      <c r="HE321" s="2"/>
      <c r="HF321" s="2"/>
      <c r="HG321" s="2"/>
      <c r="HH321" s="2"/>
      <c r="HI321" s="2"/>
      <c r="HJ321" s="2"/>
      <c r="HK321" s="2"/>
      <c r="HL321" s="2"/>
      <c r="HM321" s="2"/>
      <c r="HN321" s="2"/>
      <c r="HO321" s="2"/>
      <c r="HP321" s="2"/>
      <c r="HQ321" s="2"/>
      <c r="HR321" s="2"/>
      <c r="HS321" s="2"/>
      <c r="HT321" s="2"/>
      <c r="HU321" s="2"/>
      <c r="HV321" s="2"/>
      <c r="HW321" s="2"/>
      <c r="HX321" s="2"/>
      <c r="HY321" s="2"/>
      <c r="HZ321" s="2"/>
      <c r="IA321" s="2"/>
      <c r="IB321" s="2"/>
      <c r="IC321" s="2"/>
      <c r="ID321" s="2"/>
      <c r="IE321" s="2"/>
      <c r="IF321" s="2"/>
      <c r="IG321" s="2"/>
      <c r="IH321" s="2"/>
      <c r="II321" s="2"/>
      <c r="IJ321" s="2"/>
      <c r="IK321" s="2"/>
      <c r="IL321" s="2"/>
      <c r="IM321" s="2"/>
      <c r="IN321" s="2"/>
      <c r="IO321" s="2"/>
      <c r="IP321" s="2"/>
      <c r="IQ321" s="2"/>
    </row>
    <row r="322" spans="1:251" s="16" customFormat="1">
      <c r="A322" s="8"/>
      <c r="B322" s="99"/>
      <c r="C322" s="100"/>
      <c r="D322" s="100"/>
      <c r="E322" s="100"/>
      <c r="F322" s="100"/>
      <c r="G322" s="100"/>
      <c r="H322" s="100"/>
      <c r="I322" s="100"/>
      <c r="J322" s="100"/>
      <c r="K322" s="100"/>
      <c r="L322" s="100"/>
      <c r="M322" s="100"/>
      <c r="N322" s="100"/>
      <c r="O322" s="100"/>
      <c r="P322" s="100"/>
      <c r="Q322" s="100"/>
      <c r="R322" s="100"/>
      <c r="S322" s="100"/>
      <c r="T322" s="100"/>
      <c r="U322" s="100"/>
      <c r="V322" s="100"/>
      <c r="W322" s="100"/>
      <c r="X322" s="100"/>
      <c r="Y322" s="100"/>
      <c r="Z322" s="101"/>
      <c r="AA322" s="103"/>
      <c r="AB322" s="100"/>
      <c r="AC322" s="100"/>
      <c r="AD322" s="100"/>
      <c r="AE322" s="100"/>
      <c r="AF322" s="100"/>
      <c r="AG322" s="100"/>
      <c r="AH322" s="100"/>
      <c r="AI322" s="101"/>
      <c r="AJ322" s="103"/>
      <c r="AK322" s="100"/>
      <c r="AL322" s="100"/>
      <c r="AM322" s="100"/>
      <c r="AN322" s="100"/>
      <c r="AO322" s="100"/>
      <c r="AP322" s="100"/>
      <c r="AQ322" s="100"/>
      <c r="AR322" s="101"/>
      <c r="AS322" s="103"/>
      <c r="AT322" s="100"/>
      <c r="AU322" s="100"/>
      <c r="AV322" s="100"/>
      <c r="AW322" s="100"/>
      <c r="AX322" s="105"/>
      <c r="AY322" s="2"/>
      <c r="AZ322" s="2"/>
      <c r="BA322" s="2"/>
      <c r="BB322" s="23"/>
      <c r="BC322" s="24"/>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c r="GQ322" s="2"/>
      <c r="GR322" s="2"/>
      <c r="GS322" s="2"/>
      <c r="GT322" s="2"/>
      <c r="GU322" s="2"/>
      <c r="GV322" s="2"/>
      <c r="GW322" s="2"/>
      <c r="GX322" s="2"/>
      <c r="GY322" s="2"/>
      <c r="GZ322" s="2"/>
      <c r="HA322" s="2"/>
      <c r="HB322" s="2"/>
      <c r="HC322" s="2"/>
      <c r="HD322" s="2"/>
      <c r="HE322" s="2"/>
      <c r="HF322" s="2"/>
      <c r="HG322" s="2"/>
      <c r="HH322" s="2"/>
      <c r="HI322" s="2"/>
      <c r="HJ322" s="2"/>
      <c r="HK322" s="2"/>
      <c r="HL322" s="2"/>
      <c r="HM322" s="2"/>
      <c r="HN322" s="2"/>
      <c r="HO322" s="2"/>
      <c r="HP322" s="2"/>
      <c r="HQ322" s="2"/>
      <c r="HR322" s="2"/>
      <c r="HS322" s="2"/>
      <c r="HT322" s="2"/>
      <c r="HU322" s="2"/>
      <c r="HV322" s="2"/>
      <c r="HW322" s="2"/>
      <c r="HX322" s="2"/>
      <c r="HY322" s="2"/>
      <c r="HZ322" s="2"/>
      <c r="IA322" s="2"/>
      <c r="IB322" s="2"/>
      <c r="IC322" s="2"/>
      <c r="ID322" s="2"/>
      <c r="IE322" s="2"/>
      <c r="IF322" s="2"/>
      <c r="IG322" s="2"/>
      <c r="IH322" s="2"/>
      <c r="II322" s="2"/>
      <c r="IJ322" s="2"/>
      <c r="IK322" s="2"/>
      <c r="IL322" s="2"/>
      <c r="IM322" s="2"/>
      <c r="IN322" s="2"/>
      <c r="IO322" s="2"/>
      <c r="IP322" s="2"/>
      <c r="IQ322" s="2"/>
    </row>
    <row r="323" spans="1:251" s="16" customFormat="1" ht="18.75" customHeight="1">
      <c r="A323" s="8"/>
      <c r="B323" s="25"/>
      <c r="C323" s="106" t="s">
        <v>284</v>
      </c>
      <c r="D323" s="107"/>
      <c r="E323" s="107"/>
      <c r="F323" s="107"/>
      <c r="G323" s="107"/>
      <c r="H323" s="107"/>
      <c r="I323" s="107"/>
      <c r="J323" s="107"/>
      <c r="K323" s="107"/>
      <c r="L323" s="107"/>
      <c r="M323" s="107"/>
      <c r="N323" s="107"/>
      <c r="O323" s="107"/>
      <c r="P323" s="107"/>
      <c r="Q323" s="107"/>
      <c r="R323" s="107"/>
      <c r="S323" s="107"/>
      <c r="T323" s="107"/>
      <c r="U323" s="107"/>
      <c r="V323" s="107"/>
      <c r="W323" s="107"/>
      <c r="X323" s="107"/>
      <c r="Y323" s="107"/>
      <c r="Z323" s="108"/>
      <c r="AA323" s="109">
        <v>2727</v>
      </c>
      <c r="AB323" s="110"/>
      <c r="AC323" s="110"/>
      <c r="AD323" s="110"/>
      <c r="AE323" s="110"/>
      <c r="AF323" s="110"/>
      <c r="AG323" s="110"/>
      <c r="AH323" s="110"/>
      <c r="AI323" s="111"/>
      <c r="AJ323" s="109">
        <v>2602</v>
      </c>
      <c r="AK323" s="110"/>
      <c r="AL323" s="110"/>
      <c r="AM323" s="110"/>
      <c r="AN323" s="110"/>
      <c r="AO323" s="110"/>
      <c r="AP323" s="110"/>
      <c r="AQ323" s="110"/>
      <c r="AR323" s="111"/>
      <c r="AS323" s="112"/>
      <c r="AT323" s="113"/>
      <c r="AU323" s="113"/>
      <c r="AV323" s="113"/>
      <c r="AW323" s="113"/>
      <c r="AX323" s="114"/>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c r="GQ323" s="2"/>
      <c r="GR323" s="2"/>
      <c r="GS323" s="2"/>
      <c r="GT323" s="2"/>
      <c r="GU323" s="2"/>
      <c r="GV323" s="2"/>
      <c r="GW323" s="2"/>
      <c r="GX323" s="2"/>
      <c r="GY323" s="2"/>
      <c r="GZ323" s="2"/>
      <c r="HA323" s="2"/>
      <c r="HB323" s="2"/>
      <c r="HC323" s="2"/>
      <c r="HD323" s="2"/>
      <c r="HE323" s="2"/>
      <c r="HF323" s="2"/>
      <c r="HG323" s="2"/>
      <c r="HH323" s="2"/>
      <c r="HI323" s="2"/>
      <c r="HJ323" s="2"/>
      <c r="HK323" s="2"/>
      <c r="HL323" s="2"/>
      <c r="HM323" s="2"/>
      <c r="HN323" s="2"/>
      <c r="HO323" s="2"/>
      <c r="HP323" s="2"/>
      <c r="HQ323" s="2"/>
      <c r="HR323" s="2"/>
      <c r="HS323" s="2"/>
      <c r="HT323" s="2"/>
      <c r="HU323" s="2"/>
      <c r="HV323" s="2"/>
      <c r="HW323" s="2"/>
      <c r="HX323" s="2"/>
      <c r="HY323" s="2"/>
      <c r="HZ323" s="2"/>
      <c r="IA323" s="2"/>
      <c r="IB323" s="2"/>
      <c r="IC323" s="2"/>
      <c r="ID323" s="2"/>
      <c r="IE323" s="2"/>
      <c r="IF323" s="2"/>
      <c r="IG323" s="2"/>
      <c r="IH323" s="2"/>
      <c r="II323" s="2"/>
      <c r="IJ323" s="2"/>
      <c r="IK323" s="2"/>
      <c r="IL323" s="2"/>
      <c r="IM323" s="2"/>
      <c r="IN323" s="2"/>
      <c r="IO323" s="2"/>
      <c r="IP323" s="2"/>
      <c r="IQ323" s="2"/>
    </row>
    <row r="324" spans="1:251" s="16" customFormat="1" ht="18.75" customHeight="1" thickBot="1">
      <c r="A324" s="17"/>
      <c r="B324" s="115" t="s">
        <v>240</v>
      </c>
      <c r="C324" s="116"/>
      <c r="D324" s="116"/>
      <c r="E324" s="116"/>
      <c r="F324" s="116"/>
      <c r="G324" s="116"/>
      <c r="H324" s="116"/>
      <c r="I324" s="116"/>
      <c r="J324" s="116"/>
      <c r="K324" s="116"/>
      <c r="L324" s="116"/>
      <c r="M324" s="116"/>
      <c r="N324" s="116"/>
      <c r="O324" s="116"/>
      <c r="P324" s="116"/>
      <c r="Q324" s="116"/>
      <c r="R324" s="116"/>
      <c r="S324" s="116"/>
      <c r="T324" s="116"/>
      <c r="U324" s="116"/>
      <c r="V324" s="116"/>
      <c r="W324" s="116"/>
      <c r="X324" s="116"/>
      <c r="Y324" s="116"/>
      <c r="Z324" s="117"/>
      <c r="AA324" s="118">
        <f>SUM($AA$323:$AA$323)</f>
        <v>2727</v>
      </c>
      <c r="AB324" s="119"/>
      <c r="AC324" s="119"/>
      <c r="AD324" s="119"/>
      <c r="AE324" s="119"/>
      <c r="AF324" s="119"/>
      <c r="AG324" s="119"/>
      <c r="AH324" s="119"/>
      <c r="AI324" s="120"/>
      <c r="AJ324" s="118">
        <f>SUM($AJ$323:$AJ$323)</f>
        <v>2602</v>
      </c>
      <c r="AK324" s="119"/>
      <c r="AL324" s="119"/>
      <c r="AM324" s="119"/>
      <c r="AN324" s="119"/>
      <c r="AO324" s="119"/>
      <c r="AP324" s="119"/>
      <c r="AQ324" s="119"/>
      <c r="AR324" s="120"/>
      <c r="AS324" s="121"/>
      <c r="AT324" s="122"/>
      <c r="AU324" s="122"/>
      <c r="AV324" s="122"/>
      <c r="AW324" s="122"/>
      <c r="AX324" s="123"/>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c r="GQ324" s="2"/>
      <c r="GR324" s="2"/>
      <c r="GS324" s="2"/>
      <c r="GT324" s="2"/>
      <c r="GU324" s="2"/>
      <c r="GV324" s="2"/>
      <c r="GW324" s="2"/>
      <c r="GX324" s="2"/>
      <c r="GY324" s="2"/>
      <c r="GZ324" s="2"/>
      <c r="HA324" s="2"/>
      <c r="HB324" s="2"/>
      <c r="HC324" s="2"/>
      <c r="HD324" s="2"/>
      <c r="HE324" s="2"/>
      <c r="HF324" s="2"/>
      <c r="HG324" s="2"/>
      <c r="HH324" s="2"/>
      <c r="HI324" s="2"/>
      <c r="HJ324" s="2"/>
      <c r="HK324" s="2"/>
      <c r="HL324" s="2"/>
      <c r="HM324" s="2"/>
      <c r="HN324" s="2"/>
      <c r="HO324" s="2"/>
      <c r="HP324" s="2"/>
      <c r="HQ324" s="2"/>
      <c r="HR324" s="2"/>
      <c r="HS324" s="2"/>
      <c r="HT324" s="2"/>
      <c r="HU324" s="2"/>
      <c r="HV324" s="2"/>
      <c r="HW324" s="2"/>
      <c r="HX324" s="2"/>
      <c r="HY324" s="2"/>
      <c r="HZ324" s="2"/>
      <c r="IA324" s="2"/>
      <c r="IB324" s="2"/>
      <c r="IC324" s="2"/>
      <c r="ID324" s="2"/>
      <c r="IE324" s="2"/>
      <c r="IF324" s="2"/>
      <c r="IG324" s="2"/>
      <c r="IH324" s="2"/>
      <c r="II324" s="2"/>
      <c r="IJ324" s="2"/>
      <c r="IK324" s="2"/>
      <c r="IL324" s="2"/>
      <c r="IM324" s="2"/>
      <c r="IN324" s="2"/>
      <c r="IO324" s="2"/>
      <c r="IP324" s="2"/>
      <c r="IQ324" s="2"/>
    </row>
    <row r="326" spans="1:251" ht="19.2">
      <c r="A326" s="1" t="s">
        <v>230</v>
      </c>
      <c r="AW326" s="3"/>
      <c r="AX326" s="4"/>
      <c r="AY326" s="3"/>
    </row>
    <row r="328" spans="1:251" ht="18">
      <c r="B328" s="124" t="s">
        <v>0</v>
      </c>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c r="AA328" s="125"/>
      <c r="AB328" s="125"/>
      <c r="AC328" s="125"/>
      <c r="AD328" s="125"/>
      <c r="AE328" s="125"/>
      <c r="AF328" s="125"/>
      <c r="AG328" s="125"/>
      <c r="AH328" s="125"/>
      <c r="AI328" s="125"/>
      <c r="AJ328" s="125"/>
      <c r="AK328" s="125"/>
      <c r="AL328" s="125"/>
      <c r="AM328" s="125"/>
      <c r="AN328" s="125"/>
      <c r="AO328" s="125"/>
      <c r="AP328" s="125"/>
      <c r="AQ328" s="125"/>
      <c r="AR328" s="125"/>
      <c r="AS328" s="125"/>
      <c r="AT328" s="125"/>
      <c r="AU328" s="125"/>
      <c r="AV328" s="125"/>
      <c r="AW328" s="125"/>
      <c r="AX328" s="125"/>
    </row>
    <row r="329" spans="1:251">
      <c r="Z329" s="5"/>
      <c r="AD329" s="5"/>
      <c r="AE329" s="5"/>
      <c r="AF329" s="5"/>
      <c r="AG329" s="5"/>
      <c r="AH329" s="5"/>
      <c r="AI329" s="5"/>
      <c r="AO329" s="5"/>
    </row>
    <row r="330" spans="1:251" ht="13.8" thickBot="1">
      <c r="Z330" s="5"/>
      <c r="AD330" s="5"/>
      <c r="AE330" s="5"/>
      <c r="AF330" s="5"/>
      <c r="AG330" s="5"/>
      <c r="AH330" s="5"/>
      <c r="AI330" s="5"/>
      <c r="AO330" s="5"/>
      <c r="DI330" s="6"/>
    </row>
    <row r="331" spans="1:251" ht="24.75" customHeight="1" thickBot="1">
      <c r="B331" s="126" t="s">
        <v>231</v>
      </c>
      <c r="C331" s="127"/>
      <c r="D331" s="127"/>
      <c r="E331" s="127"/>
      <c r="F331" s="127"/>
      <c r="G331" s="127"/>
      <c r="H331" s="128" t="s">
        <v>285</v>
      </c>
      <c r="I331" s="129"/>
      <c r="J331" s="129"/>
      <c r="K331" s="129"/>
      <c r="L331" s="129"/>
      <c r="M331" s="129"/>
      <c r="N331" s="129"/>
      <c r="O331" s="129"/>
      <c r="P331" s="129"/>
      <c r="Q331" s="129"/>
      <c r="R331" s="129"/>
      <c r="S331" s="129"/>
      <c r="T331" s="129"/>
      <c r="U331" s="129"/>
      <c r="V331" s="129"/>
      <c r="W331" s="129"/>
      <c r="X331" s="129"/>
      <c r="Y331" s="129"/>
      <c r="Z331" s="129"/>
      <c r="AA331" s="129"/>
      <c r="AB331" s="129"/>
      <c r="AC331" s="129"/>
      <c r="AD331" s="129"/>
      <c r="AE331" s="129"/>
      <c r="AF331" s="129"/>
      <c r="AG331" s="129"/>
      <c r="AH331" s="129"/>
      <c r="AI331" s="129"/>
      <c r="AJ331" s="129"/>
      <c r="AK331" s="129"/>
      <c r="AL331" s="129"/>
      <c r="AM331" s="129"/>
      <c r="AN331" s="129"/>
      <c r="AO331" s="129"/>
      <c r="AP331" s="129"/>
      <c r="AQ331" s="129"/>
      <c r="AR331" s="129"/>
      <c r="AS331" s="129"/>
      <c r="AT331" s="129"/>
      <c r="AU331" s="129"/>
      <c r="AV331" s="129"/>
      <c r="AW331" s="129"/>
      <c r="AX331" s="130"/>
      <c r="DI331" s="6"/>
    </row>
    <row r="332" spans="1:251" ht="14.4">
      <c r="B332" s="7"/>
      <c r="C332" s="7"/>
      <c r="D332" s="7"/>
      <c r="E332" s="7"/>
      <c r="F332" s="7"/>
      <c r="G332" s="7"/>
      <c r="H332" s="8"/>
      <c r="I332" s="8"/>
      <c r="J332" s="8"/>
      <c r="K332" s="8"/>
      <c r="L332" s="9"/>
      <c r="M332" s="9"/>
      <c r="N332" s="9"/>
      <c r="O332" s="9"/>
      <c r="P332" s="8"/>
      <c r="Q332" s="8"/>
      <c r="R332" s="8"/>
      <c r="S332" s="8"/>
      <c r="T332" s="8"/>
      <c r="U332" s="8"/>
      <c r="V332" s="10"/>
      <c r="W332" s="10"/>
      <c r="X332" s="10"/>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DI332" s="6"/>
    </row>
    <row r="333" spans="1:251" ht="15" thickBot="1">
      <c r="A333" s="11"/>
      <c r="B333" s="10" t="s">
        <v>232</v>
      </c>
      <c r="C333" s="8"/>
      <c r="D333" s="8"/>
      <c r="E333" s="8"/>
      <c r="F333" s="8"/>
      <c r="G333" s="8"/>
      <c r="H333" s="8"/>
      <c r="I333" s="8"/>
      <c r="J333" s="8"/>
      <c r="K333" s="8"/>
      <c r="L333" s="9"/>
      <c r="M333" s="9"/>
      <c r="N333" s="9"/>
      <c r="O333" s="9"/>
      <c r="P333" s="8"/>
      <c r="Q333" s="8"/>
      <c r="R333" s="8"/>
      <c r="S333" s="8"/>
      <c r="T333" s="8"/>
      <c r="U333" s="8"/>
      <c r="V333" s="10"/>
      <c r="W333" s="10"/>
      <c r="X333" s="10"/>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DI333" s="6"/>
    </row>
    <row r="334" spans="1:251" ht="14.4">
      <c r="A334" s="8"/>
      <c r="B334" s="12"/>
      <c r="C334" s="7"/>
      <c r="D334" s="7"/>
      <c r="E334" s="7"/>
      <c r="F334" s="7"/>
      <c r="G334" s="7"/>
      <c r="H334" s="7"/>
      <c r="I334" s="7"/>
      <c r="J334" s="7"/>
      <c r="K334" s="7"/>
      <c r="L334" s="13"/>
      <c r="M334" s="13"/>
      <c r="N334" s="13"/>
      <c r="O334" s="13"/>
      <c r="P334" s="7"/>
      <c r="Q334" s="7"/>
      <c r="R334" s="7"/>
      <c r="S334" s="7"/>
      <c r="T334" s="7"/>
      <c r="U334" s="7"/>
      <c r="V334" s="14"/>
      <c r="W334" s="14"/>
      <c r="X334" s="14"/>
      <c r="Y334" s="14"/>
      <c r="Z334" s="14"/>
      <c r="AA334" s="14"/>
      <c r="AB334" s="14"/>
      <c r="AC334" s="14"/>
      <c r="AD334" s="14"/>
      <c r="AE334" s="14"/>
      <c r="AF334" s="14"/>
      <c r="AG334" s="14"/>
      <c r="AH334" s="14"/>
      <c r="AI334" s="14"/>
      <c r="AJ334" s="14"/>
      <c r="AK334" s="14"/>
      <c r="AL334" s="14"/>
      <c r="AM334" s="14"/>
      <c r="AN334" s="14"/>
      <c r="AO334" s="14"/>
      <c r="AP334" s="14"/>
      <c r="AQ334" s="14"/>
      <c r="AR334" s="14"/>
      <c r="AS334" s="14"/>
      <c r="AT334" s="14"/>
      <c r="AU334" s="14"/>
      <c r="AV334" s="14"/>
      <c r="AW334" s="14"/>
      <c r="AX334" s="15"/>
    </row>
    <row r="335" spans="1:251" ht="12" customHeight="1">
      <c r="A335" s="8"/>
      <c r="B335" s="134" t="s">
        <v>286</v>
      </c>
      <c r="C335" s="135"/>
      <c r="D335" s="135"/>
      <c r="E335" s="135"/>
      <c r="F335" s="135"/>
      <c r="G335" s="135"/>
      <c r="H335" s="135"/>
      <c r="I335" s="135"/>
      <c r="J335" s="135"/>
      <c r="K335" s="135"/>
      <c r="L335" s="135"/>
      <c r="M335" s="135"/>
      <c r="N335" s="135"/>
      <c r="O335" s="135"/>
      <c r="P335" s="135"/>
      <c r="Q335" s="135"/>
      <c r="R335" s="135"/>
      <c r="S335" s="135"/>
      <c r="T335" s="135"/>
      <c r="U335" s="135"/>
      <c r="V335" s="135"/>
      <c r="W335" s="135"/>
      <c r="X335" s="135"/>
      <c r="Y335" s="135"/>
      <c r="Z335" s="135"/>
      <c r="AA335" s="135"/>
      <c r="AB335" s="135"/>
      <c r="AC335" s="135"/>
      <c r="AD335" s="135"/>
      <c r="AE335" s="135"/>
      <c r="AF335" s="135"/>
      <c r="AG335" s="135"/>
      <c r="AH335" s="135"/>
      <c r="AI335" s="135"/>
      <c r="AJ335" s="135"/>
      <c r="AK335" s="135"/>
      <c r="AL335" s="135"/>
      <c r="AM335" s="135"/>
      <c r="AN335" s="135"/>
      <c r="AO335" s="135"/>
      <c r="AP335" s="135"/>
      <c r="AQ335" s="135"/>
      <c r="AR335" s="135"/>
      <c r="AS335" s="135"/>
      <c r="AT335" s="135"/>
      <c r="AU335" s="135"/>
      <c r="AV335" s="135"/>
      <c r="AW335" s="135"/>
      <c r="AX335" s="136"/>
    </row>
    <row r="336" spans="1:251" ht="12" customHeight="1">
      <c r="A336" s="8"/>
      <c r="B336" s="134"/>
      <c r="C336" s="135"/>
      <c r="D336" s="135"/>
      <c r="E336" s="135"/>
      <c r="F336" s="135"/>
      <c r="G336" s="135"/>
      <c r="H336" s="135"/>
      <c r="I336" s="135"/>
      <c r="J336" s="135"/>
      <c r="K336" s="135"/>
      <c r="L336" s="135"/>
      <c r="M336" s="135"/>
      <c r="N336" s="135"/>
      <c r="O336" s="135"/>
      <c r="P336" s="135"/>
      <c r="Q336" s="135"/>
      <c r="R336" s="135"/>
      <c r="S336" s="135"/>
      <c r="T336" s="135"/>
      <c r="U336" s="135"/>
      <c r="V336" s="135"/>
      <c r="W336" s="135"/>
      <c r="X336" s="135"/>
      <c r="Y336" s="135"/>
      <c r="Z336" s="135"/>
      <c r="AA336" s="135"/>
      <c r="AB336" s="135"/>
      <c r="AC336" s="135"/>
      <c r="AD336" s="135"/>
      <c r="AE336" s="135"/>
      <c r="AF336" s="135"/>
      <c r="AG336" s="135"/>
      <c r="AH336" s="135"/>
      <c r="AI336" s="135"/>
      <c r="AJ336" s="135"/>
      <c r="AK336" s="135"/>
      <c r="AL336" s="135"/>
      <c r="AM336" s="135"/>
      <c r="AN336" s="135"/>
      <c r="AO336" s="135"/>
      <c r="AP336" s="135"/>
      <c r="AQ336" s="135"/>
      <c r="AR336" s="135"/>
      <c r="AS336" s="135"/>
      <c r="AT336" s="135"/>
      <c r="AU336" s="135"/>
      <c r="AV336" s="135"/>
      <c r="AW336" s="135"/>
      <c r="AX336" s="136"/>
    </row>
    <row r="337" spans="1:113" ht="12" customHeight="1">
      <c r="A337" s="8"/>
      <c r="B337" s="134"/>
      <c r="C337" s="135"/>
      <c r="D337" s="135"/>
      <c r="E337" s="135"/>
      <c r="F337" s="135"/>
      <c r="G337" s="135"/>
      <c r="H337" s="135"/>
      <c r="I337" s="135"/>
      <c r="J337" s="135"/>
      <c r="K337" s="135"/>
      <c r="L337" s="135"/>
      <c r="M337" s="135"/>
      <c r="N337" s="135"/>
      <c r="O337" s="135"/>
      <c r="P337" s="135"/>
      <c r="Q337" s="135"/>
      <c r="R337" s="135"/>
      <c r="S337" s="135"/>
      <c r="T337" s="135"/>
      <c r="U337" s="135"/>
      <c r="V337" s="135"/>
      <c r="W337" s="135"/>
      <c r="X337" s="135"/>
      <c r="Y337" s="135"/>
      <c r="Z337" s="135"/>
      <c r="AA337" s="135"/>
      <c r="AB337" s="135"/>
      <c r="AC337" s="135"/>
      <c r="AD337" s="135"/>
      <c r="AE337" s="135"/>
      <c r="AF337" s="135"/>
      <c r="AG337" s="135"/>
      <c r="AH337" s="135"/>
      <c r="AI337" s="135"/>
      <c r="AJ337" s="135"/>
      <c r="AK337" s="135"/>
      <c r="AL337" s="135"/>
      <c r="AM337" s="135"/>
      <c r="AN337" s="135"/>
      <c r="AO337" s="135"/>
      <c r="AP337" s="135"/>
      <c r="AQ337" s="135"/>
      <c r="AR337" s="135"/>
      <c r="AS337" s="135"/>
      <c r="AT337" s="135"/>
      <c r="AU337" s="135"/>
      <c r="AV337" s="135"/>
      <c r="AW337" s="135"/>
      <c r="AX337" s="136"/>
    </row>
    <row r="338" spans="1:113" ht="12" customHeight="1">
      <c r="A338" s="8"/>
      <c r="B338" s="134"/>
      <c r="C338" s="135"/>
      <c r="D338" s="135"/>
      <c r="E338" s="135"/>
      <c r="F338" s="135"/>
      <c r="G338" s="135"/>
      <c r="H338" s="135"/>
      <c r="I338" s="135"/>
      <c r="J338" s="135"/>
      <c r="K338" s="135"/>
      <c r="L338" s="135"/>
      <c r="M338" s="135"/>
      <c r="N338" s="135"/>
      <c r="O338" s="135"/>
      <c r="P338" s="135"/>
      <c r="Q338" s="135"/>
      <c r="R338" s="135"/>
      <c r="S338" s="135"/>
      <c r="T338" s="135"/>
      <c r="U338" s="135"/>
      <c r="V338" s="135"/>
      <c r="W338" s="135"/>
      <c r="X338" s="135"/>
      <c r="Y338" s="135"/>
      <c r="Z338" s="135"/>
      <c r="AA338" s="135"/>
      <c r="AB338" s="135"/>
      <c r="AC338" s="135"/>
      <c r="AD338" s="135"/>
      <c r="AE338" s="135"/>
      <c r="AF338" s="135"/>
      <c r="AG338" s="135"/>
      <c r="AH338" s="135"/>
      <c r="AI338" s="135"/>
      <c r="AJ338" s="135"/>
      <c r="AK338" s="135"/>
      <c r="AL338" s="135"/>
      <c r="AM338" s="135"/>
      <c r="AN338" s="135"/>
      <c r="AO338" s="135"/>
      <c r="AP338" s="135"/>
      <c r="AQ338" s="135"/>
      <c r="AR338" s="135"/>
      <c r="AS338" s="135"/>
      <c r="AT338" s="135"/>
      <c r="AU338" s="135"/>
      <c r="AV338" s="135"/>
      <c r="AW338" s="135"/>
      <c r="AX338" s="136"/>
      <c r="BC338" s="16"/>
    </row>
    <row r="339" spans="1:113" ht="12" customHeight="1">
      <c r="A339" s="8"/>
      <c r="B339" s="134"/>
      <c r="C339" s="135"/>
      <c r="D339" s="135"/>
      <c r="E339" s="135"/>
      <c r="F339" s="135"/>
      <c r="G339" s="135"/>
      <c r="H339" s="135"/>
      <c r="I339" s="135"/>
      <c r="J339" s="135"/>
      <c r="K339" s="135"/>
      <c r="L339" s="135"/>
      <c r="M339" s="135"/>
      <c r="N339" s="135"/>
      <c r="O339" s="135"/>
      <c r="P339" s="135"/>
      <c r="Q339" s="135"/>
      <c r="R339" s="135"/>
      <c r="S339" s="135"/>
      <c r="T339" s="135"/>
      <c r="U339" s="135"/>
      <c r="V339" s="135"/>
      <c r="W339" s="135"/>
      <c r="X339" s="135"/>
      <c r="Y339" s="135"/>
      <c r="Z339" s="135"/>
      <c r="AA339" s="135"/>
      <c r="AB339" s="135"/>
      <c r="AC339" s="135"/>
      <c r="AD339" s="135"/>
      <c r="AE339" s="135"/>
      <c r="AF339" s="135"/>
      <c r="AG339" s="135"/>
      <c r="AH339" s="135"/>
      <c r="AI339" s="135"/>
      <c r="AJ339" s="135"/>
      <c r="AK339" s="135"/>
      <c r="AL339" s="135"/>
      <c r="AM339" s="135"/>
      <c r="AN339" s="135"/>
      <c r="AO339" s="135"/>
      <c r="AP339" s="135"/>
      <c r="AQ339" s="135"/>
      <c r="AR339" s="135"/>
      <c r="AS339" s="135"/>
      <c r="AT339" s="135"/>
      <c r="AU339" s="135"/>
      <c r="AV339" s="135"/>
      <c r="AW339" s="135"/>
      <c r="AX339" s="136"/>
    </row>
    <row r="340" spans="1:113" ht="12" customHeight="1">
      <c r="A340" s="8"/>
      <c r="B340" s="134"/>
      <c r="C340" s="135"/>
      <c r="D340" s="135"/>
      <c r="E340" s="135"/>
      <c r="F340" s="135"/>
      <c r="G340" s="135"/>
      <c r="H340" s="135"/>
      <c r="I340" s="135"/>
      <c r="J340" s="135"/>
      <c r="K340" s="135"/>
      <c r="L340" s="135"/>
      <c r="M340" s="135"/>
      <c r="N340" s="135"/>
      <c r="O340" s="135"/>
      <c r="P340" s="135"/>
      <c r="Q340" s="135"/>
      <c r="R340" s="135"/>
      <c r="S340" s="135"/>
      <c r="T340" s="135"/>
      <c r="U340" s="135"/>
      <c r="V340" s="135"/>
      <c r="W340" s="135"/>
      <c r="X340" s="135"/>
      <c r="Y340" s="135"/>
      <c r="Z340" s="135"/>
      <c r="AA340" s="135"/>
      <c r="AB340" s="135"/>
      <c r="AC340" s="135"/>
      <c r="AD340" s="135"/>
      <c r="AE340" s="135"/>
      <c r="AF340" s="135"/>
      <c r="AG340" s="135"/>
      <c r="AH340" s="135"/>
      <c r="AI340" s="135"/>
      <c r="AJ340" s="135"/>
      <c r="AK340" s="135"/>
      <c r="AL340" s="135"/>
      <c r="AM340" s="135"/>
      <c r="AN340" s="135"/>
      <c r="AO340" s="135"/>
      <c r="AP340" s="135"/>
      <c r="AQ340" s="135"/>
      <c r="AR340" s="135"/>
      <c r="AS340" s="135"/>
      <c r="AT340" s="135"/>
      <c r="AU340" s="135"/>
      <c r="AV340" s="135"/>
      <c r="AW340" s="135"/>
      <c r="AX340" s="136"/>
    </row>
    <row r="341" spans="1:113" ht="12" customHeight="1">
      <c r="A341" s="8"/>
      <c r="B341" s="134"/>
      <c r="C341" s="135"/>
      <c r="D341" s="135"/>
      <c r="E341" s="135"/>
      <c r="F341" s="135"/>
      <c r="G341" s="135"/>
      <c r="H341" s="135"/>
      <c r="I341" s="135"/>
      <c r="J341" s="135"/>
      <c r="K341" s="135"/>
      <c r="L341" s="135"/>
      <c r="M341" s="135"/>
      <c r="N341" s="135"/>
      <c r="O341" s="135"/>
      <c r="P341" s="135"/>
      <c r="Q341" s="135"/>
      <c r="R341" s="135"/>
      <c r="S341" s="135"/>
      <c r="T341" s="135"/>
      <c r="U341" s="135"/>
      <c r="V341" s="135"/>
      <c r="W341" s="135"/>
      <c r="X341" s="135"/>
      <c r="Y341" s="135"/>
      <c r="Z341" s="135"/>
      <c r="AA341" s="135"/>
      <c r="AB341" s="135"/>
      <c r="AC341" s="135"/>
      <c r="AD341" s="135"/>
      <c r="AE341" s="135"/>
      <c r="AF341" s="135"/>
      <c r="AG341" s="135"/>
      <c r="AH341" s="135"/>
      <c r="AI341" s="135"/>
      <c r="AJ341" s="135"/>
      <c r="AK341" s="135"/>
      <c r="AL341" s="135"/>
      <c r="AM341" s="135"/>
      <c r="AN341" s="135"/>
      <c r="AO341" s="135"/>
      <c r="AP341" s="135"/>
      <c r="AQ341" s="135"/>
      <c r="AR341" s="135"/>
      <c r="AS341" s="135"/>
      <c r="AT341" s="135"/>
      <c r="AU341" s="135"/>
      <c r="AV341" s="135"/>
      <c r="AW341" s="135"/>
      <c r="AX341" s="136"/>
    </row>
    <row r="342" spans="1:113" ht="15" thickBot="1">
      <c r="A342" s="17"/>
      <c r="B342" s="18"/>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20"/>
    </row>
    <row r="343" spans="1:113">
      <c r="B343" s="21"/>
    </row>
    <row r="344" spans="1:113" ht="15" thickBot="1">
      <c r="A344" s="11"/>
      <c r="B344" s="10" t="s">
        <v>233</v>
      </c>
      <c r="C344" s="8"/>
      <c r="D344" s="8"/>
      <c r="E344" s="8"/>
      <c r="F344" s="8"/>
      <c r="G344" s="8"/>
      <c r="H344" s="8"/>
      <c r="I344" s="8"/>
      <c r="J344" s="8"/>
      <c r="K344" s="8"/>
      <c r="L344" s="9"/>
      <c r="M344" s="9"/>
      <c r="N344" s="9"/>
      <c r="O344" s="9"/>
      <c r="P344" s="8"/>
      <c r="Q344" s="8"/>
      <c r="R344" s="8"/>
      <c r="S344" s="8"/>
      <c r="T344" s="8"/>
      <c r="U344" s="8"/>
      <c r="V344" s="10"/>
      <c r="W344" s="10"/>
      <c r="X344" s="10"/>
      <c r="Y344" s="10"/>
      <c r="Z344" s="10"/>
      <c r="AA344" s="10"/>
      <c r="AB344" s="10"/>
      <c r="AC344" s="10"/>
      <c r="AD344" s="10"/>
      <c r="AE344" s="10"/>
      <c r="AF344" s="10"/>
      <c r="AG344" s="10"/>
      <c r="AH344" s="10"/>
      <c r="AI344" s="10"/>
      <c r="AJ344" s="10"/>
      <c r="AK344" s="10"/>
      <c r="AL344" s="10"/>
      <c r="AM344" s="10"/>
      <c r="AN344" s="10"/>
      <c r="AO344" s="10"/>
      <c r="AP344" s="10"/>
      <c r="AQ344" s="10"/>
      <c r="AR344" s="10"/>
      <c r="AS344" s="10"/>
      <c r="AT344" s="10"/>
      <c r="AU344" s="10"/>
      <c r="AV344" s="10"/>
      <c r="AW344" s="10"/>
      <c r="AX344" s="10"/>
      <c r="DI344" s="6"/>
    </row>
    <row r="345" spans="1:113" ht="14.4">
      <c r="A345" s="8"/>
      <c r="B345" s="12"/>
      <c r="C345" s="7"/>
      <c r="D345" s="7"/>
      <c r="E345" s="7"/>
      <c r="F345" s="7"/>
      <c r="G345" s="7"/>
      <c r="H345" s="7"/>
      <c r="I345" s="7"/>
      <c r="J345" s="7"/>
      <c r="K345" s="7"/>
      <c r="L345" s="13"/>
      <c r="M345" s="13"/>
      <c r="N345" s="13"/>
      <c r="O345" s="13"/>
      <c r="P345" s="7"/>
      <c r="Q345" s="7"/>
      <c r="R345" s="7"/>
      <c r="S345" s="7"/>
      <c r="T345" s="7"/>
      <c r="U345" s="7"/>
      <c r="V345" s="14"/>
      <c r="W345" s="14"/>
      <c r="X345" s="14"/>
      <c r="Y345" s="14"/>
      <c r="Z345" s="14"/>
      <c r="AA345" s="14"/>
      <c r="AB345" s="14"/>
      <c r="AC345" s="14"/>
      <c r="AD345" s="14"/>
      <c r="AE345" s="14"/>
      <c r="AF345" s="14"/>
      <c r="AG345" s="14"/>
      <c r="AH345" s="14"/>
      <c r="AI345" s="14"/>
      <c r="AJ345" s="14"/>
      <c r="AK345" s="14"/>
      <c r="AL345" s="14"/>
      <c r="AM345" s="14"/>
      <c r="AN345" s="14"/>
      <c r="AO345" s="14"/>
      <c r="AP345" s="14"/>
      <c r="AQ345" s="14"/>
      <c r="AR345" s="14"/>
      <c r="AS345" s="14"/>
      <c r="AT345" s="14"/>
      <c r="AU345" s="14"/>
      <c r="AV345" s="14"/>
      <c r="AW345" s="14"/>
      <c r="AX345" s="15"/>
    </row>
    <row r="346" spans="1:113" ht="12" customHeight="1">
      <c r="A346" s="8"/>
      <c r="B346" s="134" t="s">
        <v>287</v>
      </c>
      <c r="C346" s="135"/>
      <c r="D346" s="135"/>
      <c r="E346" s="135"/>
      <c r="F346" s="135"/>
      <c r="G346" s="135"/>
      <c r="H346" s="135"/>
      <c r="I346" s="135"/>
      <c r="J346" s="135"/>
      <c r="K346" s="135"/>
      <c r="L346" s="135"/>
      <c r="M346" s="135"/>
      <c r="N346" s="135"/>
      <c r="O346" s="135"/>
      <c r="P346" s="135"/>
      <c r="Q346" s="135"/>
      <c r="R346" s="135"/>
      <c r="S346" s="135"/>
      <c r="T346" s="135"/>
      <c r="U346" s="135"/>
      <c r="V346" s="135"/>
      <c r="W346" s="135"/>
      <c r="X346" s="135"/>
      <c r="Y346" s="135"/>
      <c r="Z346" s="135"/>
      <c r="AA346" s="135"/>
      <c r="AB346" s="135"/>
      <c r="AC346" s="135"/>
      <c r="AD346" s="135"/>
      <c r="AE346" s="135"/>
      <c r="AF346" s="135"/>
      <c r="AG346" s="135"/>
      <c r="AH346" s="135"/>
      <c r="AI346" s="135"/>
      <c r="AJ346" s="135"/>
      <c r="AK346" s="135"/>
      <c r="AL346" s="135"/>
      <c r="AM346" s="135"/>
      <c r="AN346" s="135"/>
      <c r="AO346" s="135"/>
      <c r="AP346" s="135"/>
      <c r="AQ346" s="135"/>
      <c r="AR346" s="135"/>
      <c r="AS346" s="135"/>
      <c r="AT346" s="135"/>
      <c r="AU346" s="135"/>
      <c r="AV346" s="135"/>
      <c r="AW346" s="135"/>
      <c r="AX346" s="136"/>
    </row>
    <row r="347" spans="1:113" ht="12" customHeight="1">
      <c r="A347" s="8"/>
      <c r="B347" s="134"/>
      <c r="C347" s="135"/>
      <c r="D347" s="135"/>
      <c r="E347" s="135"/>
      <c r="F347" s="135"/>
      <c r="G347" s="135"/>
      <c r="H347" s="135"/>
      <c r="I347" s="135"/>
      <c r="J347" s="135"/>
      <c r="K347" s="135"/>
      <c r="L347" s="135"/>
      <c r="M347" s="135"/>
      <c r="N347" s="135"/>
      <c r="O347" s="135"/>
      <c r="P347" s="135"/>
      <c r="Q347" s="135"/>
      <c r="R347" s="135"/>
      <c r="S347" s="135"/>
      <c r="T347" s="135"/>
      <c r="U347" s="135"/>
      <c r="V347" s="135"/>
      <c r="W347" s="135"/>
      <c r="X347" s="135"/>
      <c r="Y347" s="135"/>
      <c r="Z347" s="135"/>
      <c r="AA347" s="135"/>
      <c r="AB347" s="135"/>
      <c r="AC347" s="135"/>
      <c r="AD347" s="135"/>
      <c r="AE347" s="135"/>
      <c r="AF347" s="135"/>
      <c r="AG347" s="135"/>
      <c r="AH347" s="135"/>
      <c r="AI347" s="135"/>
      <c r="AJ347" s="135"/>
      <c r="AK347" s="135"/>
      <c r="AL347" s="135"/>
      <c r="AM347" s="135"/>
      <c r="AN347" s="135"/>
      <c r="AO347" s="135"/>
      <c r="AP347" s="135"/>
      <c r="AQ347" s="135"/>
      <c r="AR347" s="135"/>
      <c r="AS347" s="135"/>
      <c r="AT347" s="135"/>
      <c r="AU347" s="135"/>
      <c r="AV347" s="135"/>
      <c r="AW347" s="135"/>
      <c r="AX347" s="136"/>
      <c r="BC347" s="16"/>
    </row>
    <row r="348" spans="1:113" ht="12" customHeight="1">
      <c r="A348" s="8"/>
      <c r="B348" s="134"/>
      <c r="C348" s="135"/>
      <c r="D348" s="135"/>
      <c r="E348" s="135"/>
      <c r="F348" s="135"/>
      <c r="G348" s="135"/>
      <c r="H348" s="135"/>
      <c r="I348" s="135"/>
      <c r="J348" s="135"/>
      <c r="K348" s="135"/>
      <c r="L348" s="135"/>
      <c r="M348" s="135"/>
      <c r="N348" s="135"/>
      <c r="O348" s="135"/>
      <c r="P348" s="135"/>
      <c r="Q348" s="135"/>
      <c r="R348" s="135"/>
      <c r="S348" s="135"/>
      <c r="T348" s="135"/>
      <c r="U348" s="135"/>
      <c r="V348" s="135"/>
      <c r="W348" s="135"/>
      <c r="X348" s="135"/>
      <c r="Y348" s="135"/>
      <c r="Z348" s="135"/>
      <c r="AA348" s="135"/>
      <c r="AB348" s="135"/>
      <c r="AC348" s="135"/>
      <c r="AD348" s="135"/>
      <c r="AE348" s="135"/>
      <c r="AF348" s="135"/>
      <c r="AG348" s="135"/>
      <c r="AH348" s="135"/>
      <c r="AI348" s="135"/>
      <c r="AJ348" s="135"/>
      <c r="AK348" s="135"/>
      <c r="AL348" s="135"/>
      <c r="AM348" s="135"/>
      <c r="AN348" s="135"/>
      <c r="AO348" s="135"/>
      <c r="AP348" s="135"/>
      <c r="AQ348" s="135"/>
      <c r="AR348" s="135"/>
      <c r="AS348" s="135"/>
      <c r="AT348" s="135"/>
      <c r="AU348" s="135"/>
      <c r="AV348" s="135"/>
      <c r="AW348" s="135"/>
      <c r="AX348" s="136"/>
    </row>
    <row r="349" spans="1:113" ht="12" customHeight="1">
      <c r="A349" s="8"/>
      <c r="B349" s="134"/>
      <c r="C349" s="135"/>
      <c r="D349" s="135"/>
      <c r="E349" s="135"/>
      <c r="F349" s="135"/>
      <c r="G349" s="135"/>
      <c r="H349" s="135"/>
      <c r="I349" s="135"/>
      <c r="J349" s="135"/>
      <c r="K349" s="135"/>
      <c r="L349" s="135"/>
      <c r="M349" s="135"/>
      <c r="N349" s="135"/>
      <c r="O349" s="135"/>
      <c r="P349" s="135"/>
      <c r="Q349" s="135"/>
      <c r="R349" s="135"/>
      <c r="S349" s="135"/>
      <c r="T349" s="135"/>
      <c r="U349" s="135"/>
      <c r="V349" s="135"/>
      <c r="W349" s="135"/>
      <c r="X349" s="135"/>
      <c r="Y349" s="135"/>
      <c r="Z349" s="135"/>
      <c r="AA349" s="135"/>
      <c r="AB349" s="135"/>
      <c r="AC349" s="135"/>
      <c r="AD349" s="135"/>
      <c r="AE349" s="135"/>
      <c r="AF349" s="135"/>
      <c r="AG349" s="135"/>
      <c r="AH349" s="135"/>
      <c r="AI349" s="135"/>
      <c r="AJ349" s="135"/>
      <c r="AK349" s="135"/>
      <c r="AL349" s="135"/>
      <c r="AM349" s="135"/>
      <c r="AN349" s="135"/>
      <c r="AO349" s="135"/>
      <c r="AP349" s="135"/>
      <c r="AQ349" s="135"/>
      <c r="AR349" s="135"/>
      <c r="AS349" s="135"/>
      <c r="AT349" s="135"/>
      <c r="AU349" s="135"/>
      <c r="AV349" s="135"/>
      <c r="AW349" s="135"/>
      <c r="AX349" s="136"/>
    </row>
    <row r="350" spans="1:113" ht="12" customHeight="1">
      <c r="A350" s="8"/>
      <c r="B350" s="134"/>
      <c r="C350" s="135"/>
      <c r="D350" s="135"/>
      <c r="E350" s="135"/>
      <c r="F350" s="135"/>
      <c r="G350" s="135"/>
      <c r="H350" s="135"/>
      <c r="I350" s="135"/>
      <c r="J350" s="135"/>
      <c r="K350" s="135"/>
      <c r="L350" s="135"/>
      <c r="M350" s="135"/>
      <c r="N350" s="135"/>
      <c r="O350" s="135"/>
      <c r="P350" s="135"/>
      <c r="Q350" s="135"/>
      <c r="R350" s="135"/>
      <c r="S350" s="135"/>
      <c r="T350" s="135"/>
      <c r="U350" s="135"/>
      <c r="V350" s="135"/>
      <c r="W350" s="135"/>
      <c r="X350" s="135"/>
      <c r="Y350" s="135"/>
      <c r="Z350" s="135"/>
      <c r="AA350" s="135"/>
      <c r="AB350" s="135"/>
      <c r="AC350" s="135"/>
      <c r="AD350" s="135"/>
      <c r="AE350" s="135"/>
      <c r="AF350" s="135"/>
      <c r="AG350" s="135"/>
      <c r="AH350" s="135"/>
      <c r="AI350" s="135"/>
      <c r="AJ350" s="135"/>
      <c r="AK350" s="135"/>
      <c r="AL350" s="135"/>
      <c r="AM350" s="135"/>
      <c r="AN350" s="135"/>
      <c r="AO350" s="135"/>
      <c r="AP350" s="135"/>
      <c r="AQ350" s="135"/>
      <c r="AR350" s="135"/>
      <c r="AS350" s="135"/>
      <c r="AT350" s="135"/>
      <c r="AU350" s="135"/>
      <c r="AV350" s="135"/>
      <c r="AW350" s="135"/>
      <c r="AX350" s="136"/>
    </row>
    <row r="351" spans="1:113" ht="15" thickBot="1">
      <c r="A351" s="17"/>
      <c r="B351" s="18"/>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20"/>
    </row>
    <row r="352" spans="1:113">
      <c r="B352" s="21"/>
    </row>
    <row r="353" spans="1:251" ht="14.4">
      <c r="B353" s="10" t="s">
        <v>234</v>
      </c>
      <c r="C353" s="8"/>
      <c r="D353" s="8"/>
      <c r="E353" s="8"/>
      <c r="F353" s="8"/>
      <c r="G353" s="8"/>
      <c r="H353" s="8"/>
      <c r="I353" s="8"/>
      <c r="J353" s="8"/>
      <c r="K353" s="8"/>
      <c r="L353" s="9"/>
      <c r="M353" s="9"/>
      <c r="N353" s="9"/>
      <c r="O353" s="9"/>
      <c r="P353" s="8"/>
      <c r="Q353" s="8"/>
      <c r="R353" s="8"/>
      <c r="S353" s="8"/>
      <c r="T353" s="8"/>
      <c r="U353" s="8"/>
      <c r="V353" s="10"/>
      <c r="W353" s="10"/>
      <c r="X353" s="10"/>
      <c r="Y353" s="10"/>
      <c r="Z353" s="10"/>
      <c r="AA353" s="10"/>
      <c r="AB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row>
    <row r="354" spans="1:251" ht="15" thickBot="1">
      <c r="B354" s="8"/>
      <c r="C354" s="8"/>
      <c r="D354" s="8"/>
      <c r="E354" s="8"/>
      <c r="F354" s="8"/>
      <c r="G354" s="8"/>
      <c r="H354" s="8"/>
      <c r="I354" s="8"/>
      <c r="J354" s="8"/>
      <c r="K354" s="8"/>
      <c r="L354" s="9"/>
      <c r="M354" s="9"/>
      <c r="N354" s="9"/>
      <c r="O354" s="9"/>
      <c r="P354" s="8"/>
      <c r="Q354" s="8"/>
      <c r="R354" s="8"/>
      <c r="S354" s="8"/>
      <c r="T354" s="8"/>
      <c r="U354" s="8"/>
      <c r="V354" s="10"/>
      <c r="W354" s="10"/>
      <c r="X354" s="10"/>
      <c r="Y354" s="10"/>
      <c r="Z354" s="10"/>
      <c r="AA354" s="10"/>
      <c r="AB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22" t="s">
        <v>235</v>
      </c>
    </row>
    <row r="355" spans="1:251" s="16" customFormat="1" ht="13.5" customHeight="1">
      <c r="A355" s="8"/>
      <c r="B355" s="96" t="s">
        <v>236</v>
      </c>
      <c r="C355" s="97"/>
      <c r="D355" s="97"/>
      <c r="E355" s="97"/>
      <c r="F355" s="97"/>
      <c r="G355" s="97"/>
      <c r="H355" s="97"/>
      <c r="I355" s="97"/>
      <c r="J355" s="97"/>
      <c r="K355" s="97"/>
      <c r="L355" s="97"/>
      <c r="M355" s="97"/>
      <c r="N355" s="97"/>
      <c r="O355" s="97"/>
      <c r="P355" s="97"/>
      <c r="Q355" s="97"/>
      <c r="R355" s="97"/>
      <c r="S355" s="97"/>
      <c r="T355" s="97"/>
      <c r="U355" s="97"/>
      <c r="V355" s="97"/>
      <c r="W355" s="97"/>
      <c r="X355" s="97"/>
      <c r="Y355" s="97"/>
      <c r="Z355" s="98"/>
      <c r="AA355" s="102" t="s">
        <v>237</v>
      </c>
      <c r="AB355" s="97"/>
      <c r="AC355" s="97"/>
      <c r="AD355" s="97"/>
      <c r="AE355" s="97"/>
      <c r="AF355" s="97"/>
      <c r="AG355" s="97"/>
      <c r="AH355" s="97"/>
      <c r="AI355" s="98"/>
      <c r="AJ355" s="102" t="s">
        <v>238</v>
      </c>
      <c r="AK355" s="97"/>
      <c r="AL355" s="97"/>
      <c r="AM355" s="97"/>
      <c r="AN355" s="97"/>
      <c r="AO355" s="97"/>
      <c r="AP355" s="97"/>
      <c r="AQ355" s="97"/>
      <c r="AR355" s="98"/>
      <c r="AS355" s="102" t="s">
        <v>239</v>
      </c>
      <c r="AT355" s="97"/>
      <c r="AU355" s="97"/>
      <c r="AV355" s="97"/>
      <c r="AW355" s="97"/>
      <c r="AX355" s="104"/>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c r="GQ355" s="2"/>
      <c r="GR355" s="2"/>
      <c r="GS355" s="2"/>
      <c r="GT355" s="2"/>
      <c r="GU355" s="2"/>
      <c r="GV355" s="2"/>
      <c r="GW355" s="2"/>
      <c r="GX355" s="2"/>
      <c r="GY355" s="2"/>
      <c r="GZ355" s="2"/>
      <c r="HA355" s="2"/>
      <c r="HB355" s="2"/>
      <c r="HC355" s="2"/>
      <c r="HD355" s="2"/>
      <c r="HE355" s="2"/>
      <c r="HF355" s="2"/>
      <c r="HG355" s="2"/>
      <c r="HH355" s="2"/>
      <c r="HI355" s="2"/>
      <c r="HJ355" s="2"/>
      <c r="HK355" s="2"/>
      <c r="HL355" s="2"/>
      <c r="HM355" s="2"/>
      <c r="HN355" s="2"/>
      <c r="HO355" s="2"/>
      <c r="HP355" s="2"/>
      <c r="HQ355" s="2"/>
      <c r="HR355" s="2"/>
      <c r="HS355" s="2"/>
      <c r="HT355" s="2"/>
      <c r="HU355" s="2"/>
      <c r="HV355" s="2"/>
      <c r="HW355" s="2"/>
      <c r="HX355" s="2"/>
      <c r="HY355" s="2"/>
      <c r="HZ355" s="2"/>
      <c r="IA355" s="2"/>
      <c r="IB355" s="2"/>
      <c r="IC355" s="2"/>
      <c r="ID355" s="2"/>
      <c r="IE355" s="2"/>
      <c r="IF355" s="2"/>
      <c r="IG355" s="2"/>
      <c r="IH355" s="2"/>
      <c r="II355" s="2"/>
      <c r="IJ355" s="2"/>
      <c r="IK355" s="2"/>
      <c r="IL355" s="2"/>
      <c r="IM355" s="2"/>
      <c r="IN355" s="2"/>
      <c r="IO355" s="2"/>
      <c r="IP355" s="2"/>
      <c r="IQ355" s="2"/>
    </row>
    <row r="356" spans="1:251" s="16" customFormat="1">
      <c r="A356" s="8"/>
      <c r="B356" s="99"/>
      <c r="C356" s="100"/>
      <c r="D356" s="100"/>
      <c r="E356" s="100"/>
      <c r="F356" s="100"/>
      <c r="G356" s="100"/>
      <c r="H356" s="100"/>
      <c r="I356" s="100"/>
      <c r="J356" s="100"/>
      <c r="K356" s="100"/>
      <c r="L356" s="100"/>
      <c r="M356" s="100"/>
      <c r="N356" s="100"/>
      <c r="O356" s="100"/>
      <c r="P356" s="100"/>
      <c r="Q356" s="100"/>
      <c r="R356" s="100"/>
      <c r="S356" s="100"/>
      <c r="T356" s="100"/>
      <c r="U356" s="100"/>
      <c r="V356" s="100"/>
      <c r="W356" s="100"/>
      <c r="X356" s="100"/>
      <c r="Y356" s="100"/>
      <c r="Z356" s="101"/>
      <c r="AA356" s="103"/>
      <c r="AB356" s="100"/>
      <c r="AC356" s="100"/>
      <c r="AD356" s="100"/>
      <c r="AE356" s="100"/>
      <c r="AF356" s="100"/>
      <c r="AG356" s="100"/>
      <c r="AH356" s="100"/>
      <c r="AI356" s="101"/>
      <c r="AJ356" s="103"/>
      <c r="AK356" s="100"/>
      <c r="AL356" s="100"/>
      <c r="AM356" s="100"/>
      <c r="AN356" s="100"/>
      <c r="AO356" s="100"/>
      <c r="AP356" s="100"/>
      <c r="AQ356" s="100"/>
      <c r="AR356" s="101"/>
      <c r="AS356" s="103"/>
      <c r="AT356" s="100"/>
      <c r="AU356" s="100"/>
      <c r="AV356" s="100"/>
      <c r="AW356" s="100"/>
      <c r="AX356" s="105"/>
      <c r="AY356" s="2"/>
      <c r="AZ356" s="2"/>
      <c r="BA356" s="2"/>
      <c r="BB356" s="23"/>
      <c r="BC356" s="24"/>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s="2"/>
      <c r="GN356" s="2"/>
      <c r="GO356" s="2"/>
      <c r="GP356" s="2"/>
      <c r="GQ356" s="2"/>
      <c r="GR356" s="2"/>
      <c r="GS356" s="2"/>
      <c r="GT356" s="2"/>
      <c r="GU356" s="2"/>
      <c r="GV356" s="2"/>
      <c r="GW356" s="2"/>
      <c r="GX356" s="2"/>
      <c r="GY356" s="2"/>
      <c r="GZ356" s="2"/>
      <c r="HA356" s="2"/>
      <c r="HB356" s="2"/>
      <c r="HC356" s="2"/>
      <c r="HD356" s="2"/>
      <c r="HE356" s="2"/>
      <c r="HF356" s="2"/>
      <c r="HG356" s="2"/>
      <c r="HH356" s="2"/>
      <c r="HI356" s="2"/>
      <c r="HJ356" s="2"/>
      <c r="HK356" s="2"/>
      <c r="HL356" s="2"/>
      <c r="HM356" s="2"/>
      <c r="HN356" s="2"/>
      <c r="HO356" s="2"/>
      <c r="HP356" s="2"/>
      <c r="HQ356" s="2"/>
      <c r="HR356" s="2"/>
      <c r="HS356" s="2"/>
      <c r="HT356" s="2"/>
      <c r="HU356" s="2"/>
      <c r="HV356" s="2"/>
      <c r="HW356" s="2"/>
      <c r="HX356" s="2"/>
      <c r="HY356" s="2"/>
      <c r="HZ356" s="2"/>
      <c r="IA356" s="2"/>
      <c r="IB356" s="2"/>
      <c r="IC356" s="2"/>
      <c r="ID356" s="2"/>
      <c r="IE356" s="2"/>
      <c r="IF356" s="2"/>
      <c r="IG356" s="2"/>
      <c r="IH356" s="2"/>
      <c r="II356" s="2"/>
      <c r="IJ356" s="2"/>
      <c r="IK356" s="2"/>
      <c r="IL356" s="2"/>
      <c r="IM356" s="2"/>
      <c r="IN356" s="2"/>
      <c r="IO356" s="2"/>
      <c r="IP356" s="2"/>
      <c r="IQ356" s="2"/>
    </row>
    <row r="357" spans="1:251" s="16" customFormat="1" ht="18.75" customHeight="1">
      <c r="A357" s="8"/>
      <c r="B357" s="25"/>
      <c r="C357" s="106" t="s">
        <v>288</v>
      </c>
      <c r="D357" s="107"/>
      <c r="E357" s="107"/>
      <c r="F357" s="107"/>
      <c r="G357" s="107"/>
      <c r="H357" s="107"/>
      <c r="I357" s="107"/>
      <c r="J357" s="107"/>
      <c r="K357" s="107"/>
      <c r="L357" s="107"/>
      <c r="M357" s="107"/>
      <c r="N357" s="107"/>
      <c r="O357" s="107"/>
      <c r="P357" s="107"/>
      <c r="Q357" s="107"/>
      <c r="R357" s="107"/>
      <c r="S357" s="107"/>
      <c r="T357" s="107"/>
      <c r="U357" s="107"/>
      <c r="V357" s="107"/>
      <c r="W357" s="107"/>
      <c r="X357" s="107"/>
      <c r="Y357" s="107"/>
      <c r="Z357" s="108"/>
      <c r="AA357" s="109">
        <v>69827</v>
      </c>
      <c r="AB357" s="110"/>
      <c r="AC357" s="110"/>
      <c r="AD357" s="110"/>
      <c r="AE357" s="110"/>
      <c r="AF357" s="110"/>
      <c r="AG357" s="110"/>
      <c r="AH357" s="110"/>
      <c r="AI357" s="111"/>
      <c r="AJ357" s="109">
        <v>89913</v>
      </c>
      <c r="AK357" s="110"/>
      <c r="AL357" s="110"/>
      <c r="AM357" s="110"/>
      <c r="AN357" s="110"/>
      <c r="AO357" s="110"/>
      <c r="AP357" s="110"/>
      <c r="AQ357" s="110"/>
      <c r="AR357" s="111"/>
      <c r="AS357" s="112"/>
      <c r="AT357" s="113"/>
      <c r="AU357" s="113"/>
      <c r="AV357" s="113"/>
      <c r="AW357" s="113"/>
      <c r="AX357" s="114"/>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c r="FY357" s="2"/>
      <c r="FZ357" s="2"/>
      <c r="GA357" s="2"/>
      <c r="GB357" s="2"/>
      <c r="GC357" s="2"/>
      <c r="GD357" s="2"/>
      <c r="GE357" s="2"/>
      <c r="GF357" s="2"/>
      <c r="GG357" s="2"/>
      <c r="GH357" s="2"/>
      <c r="GI357" s="2"/>
      <c r="GJ357" s="2"/>
      <c r="GK357" s="2"/>
      <c r="GL357" s="2"/>
      <c r="GM357" s="2"/>
      <c r="GN357" s="2"/>
      <c r="GO357" s="2"/>
      <c r="GP357" s="2"/>
      <c r="GQ357" s="2"/>
      <c r="GR357" s="2"/>
      <c r="GS357" s="2"/>
      <c r="GT357" s="2"/>
      <c r="GU357" s="2"/>
      <c r="GV357" s="2"/>
      <c r="GW357" s="2"/>
      <c r="GX357" s="2"/>
      <c r="GY357" s="2"/>
      <c r="GZ357" s="2"/>
      <c r="HA357" s="2"/>
      <c r="HB357" s="2"/>
      <c r="HC357" s="2"/>
      <c r="HD357" s="2"/>
      <c r="HE357" s="2"/>
      <c r="HF357" s="2"/>
      <c r="HG357" s="2"/>
      <c r="HH357" s="2"/>
      <c r="HI357" s="2"/>
      <c r="HJ357" s="2"/>
      <c r="HK357" s="2"/>
      <c r="HL357" s="2"/>
      <c r="HM357" s="2"/>
      <c r="HN357" s="2"/>
      <c r="HO357" s="2"/>
      <c r="HP357" s="2"/>
      <c r="HQ357" s="2"/>
      <c r="HR357" s="2"/>
      <c r="HS357" s="2"/>
      <c r="HT357" s="2"/>
      <c r="HU357" s="2"/>
      <c r="HV357" s="2"/>
      <c r="HW357" s="2"/>
      <c r="HX357" s="2"/>
      <c r="HY357" s="2"/>
      <c r="HZ357" s="2"/>
      <c r="IA357" s="2"/>
      <c r="IB357" s="2"/>
      <c r="IC357" s="2"/>
      <c r="ID357" s="2"/>
      <c r="IE357" s="2"/>
      <c r="IF357" s="2"/>
      <c r="IG357" s="2"/>
      <c r="IH357" s="2"/>
      <c r="II357" s="2"/>
      <c r="IJ357" s="2"/>
      <c r="IK357" s="2"/>
      <c r="IL357" s="2"/>
      <c r="IM357" s="2"/>
      <c r="IN357" s="2"/>
      <c r="IO357" s="2"/>
      <c r="IP357" s="2"/>
      <c r="IQ357" s="2"/>
    </row>
    <row r="358" spans="1:251" s="16" customFormat="1" ht="18.75" customHeight="1" thickBot="1">
      <c r="A358" s="17"/>
      <c r="B358" s="115" t="s">
        <v>240</v>
      </c>
      <c r="C358" s="116"/>
      <c r="D358" s="116"/>
      <c r="E358" s="116"/>
      <c r="F358" s="116"/>
      <c r="G358" s="116"/>
      <c r="H358" s="116"/>
      <c r="I358" s="116"/>
      <c r="J358" s="116"/>
      <c r="K358" s="116"/>
      <c r="L358" s="116"/>
      <c r="M358" s="116"/>
      <c r="N358" s="116"/>
      <c r="O358" s="116"/>
      <c r="P358" s="116"/>
      <c r="Q358" s="116"/>
      <c r="R358" s="116"/>
      <c r="S358" s="116"/>
      <c r="T358" s="116"/>
      <c r="U358" s="116"/>
      <c r="V358" s="116"/>
      <c r="W358" s="116"/>
      <c r="X358" s="116"/>
      <c r="Y358" s="116"/>
      <c r="Z358" s="117"/>
      <c r="AA358" s="118">
        <f>SUM($AA$357:$AA$357)</f>
        <v>69827</v>
      </c>
      <c r="AB358" s="119"/>
      <c r="AC358" s="119"/>
      <c r="AD358" s="119"/>
      <c r="AE358" s="119"/>
      <c r="AF358" s="119"/>
      <c r="AG358" s="119"/>
      <c r="AH358" s="119"/>
      <c r="AI358" s="120"/>
      <c r="AJ358" s="118">
        <f>SUM($AJ$357:$AJ$357)</f>
        <v>89913</v>
      </c>
      <c r="AK358" s="119"/>
      <c r="AL358" s="119"/>
      <c r="AM358" s="119"/>
      <c r="AN358" s="119"/>
      <c r="AO358" s="119"/>
      <c r="AP358" s="119"/>
      <c r="AQ358" s="119"/>
      <c r="AR358" s="120"/>
      <c r="AS358" s="121"/>
      <c r="AT358" s="122"/>
      <c r="AU358" s="122"/>
      <c r="AV358" s="122"/>
      <c r="AW358" s="122"/>
      <c r="AX358" s="123"/>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c r="GQ358" s="2"/>
      <c r="GR358" s="2"/>
      <c r="GS358" s="2"/>
      <c r="GT358" s="2"/>
      <c r="GU358" s="2"/>
      <c r="GV358" s="2"/>
      <c r="GW358" s="2"/>
      <c r="GX358" s="2"/>
      <c r="GY358" s="2"/>
      <c r="GZ358" s="2"/>
      <c r="HA358" s="2"/>
      <c r="HB358" s="2"/>
      <c r="HC358" s="2"/>
      <c r="HD358" s="2"/>
      <c r="HE358" s="2"/>
      <c r="HF358" s="2"/>
      <c r="HG358" s="2"/>
      <c r="HH358" s="2"/>
      <c r="HI358" s="2"/>
      <c r="HJ358" s="2"/>
      <c r="HK358" s="2"/>
      <c r="HL358" s="2"/>
      <c r="HM358" s="2"/>
      <c r="HN358" s="2"/>
      <c r="HO358" s="2"/>
      <c r="HP358" s="2"/>
      <c r="HQ358" s="2"/>
      <c r="HR358" s="2"/>
      <c r="HS358" s="2"/>
      <c r="HT358" s="2"/>
      <c r="HU358" s="2"/>
      <c r="HV358" s="2"/>
      <c r="HW358" s="2"/>
      <c r="HX358" s="2"/>
      <c r="HY358" s="2"/>
      <c r="HZ358" s="2"/>
      <c r="IA358" s="2"/>
      <c r="IB358" s="2"/>
      <c r="IC358" s="2"/>
      <c r="ID358" s="2"/>
      <c r="IE358" s="2"/>
      <c r="IF358" s="2"/>
      <c r="IG358" s="2"/>
      <c r="IH358" s="2"/>
      <c r="II358" s="2"/>
      <c r="IJ358" s="2"/>
      <c r="IK358" s="2"/>
      <c r="IL358" s="2"/>
      <c r="IM358" s="2"/>
      <c r="IN358" s="2"/>
      <c r="IO358" s="2"/>
      <c r="IP358" s="2"/>
      <c r="IQ358" s="2"/>
    </row>
    <row r="360" spans="1:251" ht="19.2">
      <c r="A360" s="1" t="s">
        <v>230</v>
      </c>
      <c r="AW360" s="3"/>
      <c r="AX360" s="4"/>
      <c r="AY360" s="3"/>
    </row>
    <row r="362" spans="1:251" ht="18">
      <c r="B362" s="124" t="s">
        <v>0</v>
      </c>
      <c r="C362" s="125"/>
      <c r="D362" s="125"/>
      <c r="E362" s="125"/>
      <c r="F362" s="125"/>
      <c r="G362" s="125"/>
      <c r="H362" s="125"/>
      <c r="I362" s="125"/>
      <c r="J362" s="125"/>
      <c r="K362" s="125"/>
      <c r="L362" s="125"/>
      <c r="M362" s="125"/>
      <c r="N362" s="125"/>
      <c r="O362" s="125"/>
      <c r="P362" s="125"/>
      <c r="Q362" s="125"/>
      <c r="R362" s="125"/>
      <c r="S362" s="125"/>
      <c r="T362" s="125"/>
      <c r="U362" s="125"/>
      <c r="V362" s="125"/>
      <c r="W362" s="125"/>
      <c r="X362" s="125"/>
      <c r="Y362" s="125"/>
      <c r="Z362" s="125"/>
      <c r="AA362" s="125"/>
      <c r="AB362" s="125"/>
      <c r="AC362" s="125"/>
      <c r="AD362" s="125"/>
      <c r="AE362" s="125"/>
      <c r="AF362" s="125"/>
      <c r="AG362" s="125"/>
      <c r="AH362" s="125"/>
      <c r="AI362" s="125"/>
      <c r="AJ362" s="125"/>
      <c r="AK362" s="125"/>
      <c r="AL362" s="125"/>
      <c r="AM362" s="125"/>
      <c r="AN362" s="125"/>
      <c r="AO362" s="125"/>
      <c r="AP362" s="125"/>
      <c r="AQ362" s="125"/>
      <c r="AR362" s="125"/>
      <c r="AS362" s="125"/>
      <c r="AT362" s="125"/>
      <c r="AU362" s="125"/>
      <c r="AV362" s="125"/>
      <c r="AW362" s="125"/>
      <c r="AX362" s="125"/>
    </row>
    <row r="363" spans="1:251">
      <c r="Z363" s="5"/>
      <c r="AD363" s="5"/>
      <c r="AE363" s="5"/>
      <c r="AF363" s="5"/>
      <c r="AG363" s="5"/>
      <c r="AH363" s="5"/>
      <c r="AI363" s="5"/>
      <c r="AO363" s="5"/>
    </row>
    <row r="364" spans="1:251" ht="13.8" thickBot="1">
      <c r="Z364" s="5"/>
      <c r="AD364" s="5"/>
      <c r="AE364" s="5"/>
      <c r="AF364" s="5"/>
      <c r="AG364" s="5"/>
      <c r="AH364" s="5"/>
      <c r="AI364" s="5"/>
      <c r="AO364" s="5"/>
      <c r="DI364" s="6"/>
    </row>
    <row r="365" spans="1:251" ht="24.75" customHeight="1" thickBot="1">
      <c r="B365" s="126" t="s">
        <v>231</v>
      </c>
      <c r="C365" s="127"/>
      <c r="D365" s="127"/>
      <c r="E365" s="127"/>
      <c r="F365" s="127"/>
      <c r="G365" s="127"/>
      <c r="H365" s="128" t="s">
        <v>289</v>
      </c>
      <c r="I365" s="129"/>
      <c r="J365" s="129"/>
      <c r="K365" s="129"/>
      <c r="L365" s="129"/>
      <c r="M365" s="129"/>
      <c r="N365" s="129"/>
      <c r="O365" s="129"/>
      <c r="P365" s="129"/>
      <c r="Q365" s="129"/>
      <c r="R365" s="129"/>
      <c r="S365" s="129"/>
      <c r="T365" s="129"/>
      <c r="U365" s="129"/>
      <c r="V365" s="129"/>
      <c r="W365" s="129"/>
      <c r="X365" s="129"/>
      <c r="Y365" s="129"/>
      <c r="Z365" s="129"/>
      <c r="AA365" s="129"/>
      <c r="AB365" s="129"/>
      <c r="AC365" s="129"/>
      <c r="AD365" s="129"/>
      <c r="AE365" s="129"/>
      <c r="AF365" s="129"/>
      <c r="AG365" s="129"/>
      <c r="AH365" s="129"/>
      <c r="AI365" s="129"/>
      <c r="AJ365" s="129"/>
      <c r="AK365" s="129"/>
      <c r="AL365" s="129"/>
      <c r="AM365" s="129"/>
      <c r="AN365" s="129"/>
      <c r="AO365" s="129"/>
      <c r="AP365" s="129"/>
      <c r="AQ365" s="129"/>
      <c r="AR365" s="129"/>
      <c r="AS365" s="129"/>
      <c r="AT365" s="129"/>
      <c r="AU365" s="129"/>
      <c r="AV365" s="129"/>
      <c r="AW365" s="129"/>
      <c r="AX365" s="130"/>
      <c r="DI365" s="6"/>
    </row>
    <row r="366" spans="1:251" ht="14.4">
      <c r="B366" s="7"/>
      <c r="C366" s="7"/>
      <c r="D366" s="7"/>
      <c r="E366" s="7"/>
      <c r="F366" s="7"/>
      <c r="G366" s="7"/>
      <c r="H366" s="8"/>
      <c r="I366" s="8"/>
      <c r="J366" s="8"/>
      <c r="K366" s="8"/>
      <c r="L366" s="9"/>
      <c r="M366" s="9"/>
      <c r="N366" s="9"/>
      <c r="O366" s="9"/>
      <c r="P366" s="8"/>
      <c r="Q366" s="8"/>
      <c r="R366" s="8"/>
      <c r="S366" s="8"/>
      <c r="T366" s="8"/>
      <c r="U366" s="8"/>
      <c r="V366" s="10"/>
      <c r="W366" s="10"/>
      <c r="X366" s="10"/>
      <c r="Y366" s="10"/>
      <c r="Z366" s="10"/>
      <c r="AA366" s="10"/>
      <c r="AB366" s="10"/>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DI366" s="6"/>
    </row>
    <row r="367" spans="1:251" ht="15" thickBot="1">
      <c r="A367" s="11"/>
      <c r="B367" s="10" t="s">
        <v>232</v>
      </c>
      <c r="C367" s="8"/>
      <c r="D367" s="8"/>
      <c r="E367" s="8"/>
      <c r="F367" s="8"/>
      <c r="G367" s="8"/>
      <c r="H367" s="8"/>
      <c r="I367" s="8"/>
      <c r="J367" s="8"/>
      <c r="K367" s="8"/>
      <c r="L367" s="9"/>
      <c r="M367" s="9"/>
      <c r="N367" s="9"/>
      <c r="O367" s="9"/>
      <c r="P367" s="8"/>
      <c r="Q367" s="8"/>
      <c r="R367" s="8"/>
      <c r="S367" s="8"/>
      <c r="T367" s="8"/>
      <c r="U367" s="8"/>
      <c r="V367" s="10"/>
      <c r="W367" s="10"/>
      <c r="X367" s="10"/>
      <c r="Y367" s="10"/>
      <c r="Z367" s="10"/>
      <c r="AA367" s="10"/>
      <c r="AB367" s="10"/>
      <c r="AC367" s="10"/>
      <c r="AD367" s="10"/>
      <c r="AE367" s="10"/>
      <c r="AF367" s="10"/>
      <c r="AG367" s="10"/>
      <c r="AH367" s="10"/>
      <c r="AI367" s="10"/>
      <c r="AJ367" s="10"/>
      <c r="AK367" s="10"/>
      <c r="AL367" s="10"/>
      <c r="AM367" s="10"/>
      <c r="AN367" s="10"/>
      <c r="AO367" s="10"/>
      <c r="AP367" s="10"/>
      <c r="AQ367" s="10"/>
      <c r="AR367" s="10"/>
      <c r="AS367" s="10"/>
      <c r="AT367" s="10"/>
      <c r="AU367" s="10"/>
      <c r="AV367" s="10"/>
      <c r="AW367" s="10"/>
      <c r="AX367" s="10"/>
      <c r="DI367" s="6"/>
    </row>
    <row r="368" spans="1:251" ht="14.4">
      <c r="A368" s="8"/>
      <c r="B368" s="12"/>
      <c r="C368" s="7"/>
      <c r="D368" s="7"/>
      <c r="E368" s="7"/>
      <c r="F368" s="7"/>
      <c r="G368" s="7"/>
      <c r="H368" s="7"/>
      <c r="I368" s="7"/>
      <c r="J368" s="7"/>
      <c r="K368" s="7"/>
      <c r="L368" s="13"/>
      <c r="M368" s="13"/>
      <c r="N368" s="13"/>
      <c r="O368" s="13"/>
      <c r="P368" s="7"/>
      <c r="Q368" s="7"/>
      <c r="R368" s="7"/>
      <c r="S368" s="7"/>
      <c r="T368" s="7"/>
      <c r="U368" s="7"/>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c r="AV368" s="14"/>
      <c r="AW368" s="14"/>
      <c r="AX368" s="15"/>
    </row>
    <row r="369" spans="1:113" ht="12" customHeight="1">
      <c r="A369" s="8"/>
      <c r="B369" s="134" t="s">
        <v>290</v>
      </c>
      <c r="C369" s="135"/>
      <c r="D369" s="135"/>
      <c r="E369" s="135"/>
      <c r="F369" s="135"/>
      <c r="G369" s="135"/>
      <c r="H369" s="135"/>
      <c r="I369" s="135"/>
      <c r="J369" s="135"/>
      <c r="K369" s="135"/>
      <c r="L369" s="135"/>
      <c r="M369" s="135"/>
      <c r="N369" s="135"/>
      <c r="O369" s="135"/>
      <c r="P369" s="135"/>
      <c r="Q369" s="135"/>
      <c r="R369" s="135"/>
      <c r="S369" s="135"/>
      <c r="T369" s="135"/>
      <c r="U369" s="135"/>
      <c r="V369" s="135"/>
      <c r="W369" s="135"/>
      <c r="X369" s="135"/>
      <c r="Y369" s="135"/>
      <c r="Z369" s="135"/>
      <c r="AA369" s="135"/>
      <c r="AB369" s="135"/>
      <c r="AC369" s="135"/>
      <c r="AD369" s="135"/>
      <c r="AE369" s="135"/>
      <c r="AF369" s="135"/>
      <c r="AG369" s="135"/>
      <c r="AH369" s="135"/>
      <c r="AI369" s="135"/>
      <c r="AJ369" s="135"/>
      <c r="AK369" s="135"/>
      <c r="AL369" s="135"/>
      <c r="AM369" s="135"/>
      <c r="AN369" s="135"/>
      <c r="AO369" s="135"/>
      <c r="AP369" s="135"/>
      <c r="AQ369" s="135"/>
      <c r="AR369" s="135"/>
      <c r="AS369" s="135"/>
      <c r="AT369" s="135"/>
      <c r="AU369" s="135"/>
      <c r="AV369" s="135"/>
      <c r="AW369" s="135"/>
      <c r="AX369" s="136"/>
    </row>
    <row r="370" spans="1:113" ht="12" customHeight="1">
      <c r="A370" s="8"/>
      <c r="B370" s="134"/>
      <c r="C370" s="135"/>
      <c r="D370" s="135"/>
      <c r="E370" s="135"/>
      <c r="F370" s="135"/>
      <c r="G370" s="135"/>
      <c r="H370" s="135"/>
      <c r="I370" s="135"/>
      <c r="J370" s="135"/>
      <c r="K370" s="135"/>
      <c r="L370" s="135"/>
      <c r="M370" s="135"/>
      <c r="N370" s="135"/>
      <c r="O370" s="135"/>
      <c r="P370" s="135"/>
      <c r="Q370" s="135"/>
      <c r="R370" s="135"/>
      <c r="S370" s="135"/>
      <c r="T370" s="135"/>
      <c r="U370" s="135"/>
      <c r="V370" s="135"/>
      <c r="W370" s="135"/>
      <c r="X370" s="135"/>
      <c r="Y370" s="135"/>
      <c r="Z370" s="135"/>
      <c r="AA370" s="135"/>
      <c r="AB370" s="135"/>
      <c r="AC370" s="135"/>
      <c r="AD370" s="135"/>
      <c r="AE370" s="135"/>
      <c r="AF370" s="135"/>
      <c r="AG370" s="135"/>
      <c r="AH370" s="135"/>
      <c r="AI370" s="135"/>
      <c r="AJ370" s="135"/>
      <c r="AK370" s="135"/>
      <c r="AL370" s="135"/>
      <c r="AM370" s="135"/>
      <c r="AN370" s="135"/>
      <c r="AO370" s="135"/>
      <c r="AP370" s="135"/>
      <c r="AQ370" s="135"/>
      <c r="AR370" s="135"/>
      <c r="AS370" s="135"/>
      <c r="AT370" s="135"/>
      <c r="AU370" s="135"/>
      <c r="AV370" s="135"/>
      <c r="AW370" s="135"/>
      <c r="AX370" s="136"/>
      <c r="BC370" s="16"/>
    </row>
    <row r="371" spans="1:113" ht="12" customHeight="1">
      <c r="A371" s="8"/>
      <c r="B371" s="134"/>
      <c r="C371" s="135"/>
      <c r="D371" s="135"/>
      <c r="E371" s="135"/>
      <c r="F371" s="135"/>
      <c r="G371" s="135"/>
      <c r="H371" s="135"/>
      <c r="I371" s="135"/>
      <c r="J371" s="135"/>
      <c r="K371" s="135"/>
      <c r="L371" s="135"/>
      <c r="M371" s="135"/>
      <c r="N371" s="135"/>
      <c r="O371" s="135"/>
      <c r="P371" s="135"/>
      <c r="Q371" s="135"/>
      <c r="R371" s="135"/>
      <c r="S371" s="135"/>
      <c r="T371" s="135"/>
      <c r="U371" s="135"/>
      <c r="V371" s="135"/>
      <c r="W371" s="135"/>
      <c r="X371" s="135"/>
      <c r="Y371" s="135"/>
      <c r="Z371" s="135"/>
      <c r="AA371" s="135"/>
      <c r="AB371" s="135"/>
      <c r="AC371" s="135"/>
      <c r="AD371" s="135"/>
      <c r="AE371" s="135"/>
      <c r="AF371" s="135"/>
      <c r="AG371" s="135"/>
      <c r="AH371" s="135"/>
      <c r="AI371" s="135"/>
      <c r="AJ371" s="135"/>
      <c r="AK371" s="135"/>
      <c r="AL371" s="135"/>
      <c r="AM371" s="135"/>
      <c r="AN371" s="135"/>
      <c r="AO371" s="135"/>
      <c r="AP371" s="135"/>
      <c r="AQ371" s="135"/>
      <c r="AR371" s="135"/>
      <c r="AS371" s="135"/>
      <c r="AT371" s="135"/>
      <c r="AU371" s="135"/>
      <c r="AV371" s="135"/>
      <c r="AW371" s="135"/>
      <c r="AX371" s="136"/>
    </row>
    <row r="372" spans="1:113" ht="12" customHeight="1">
      <c r="A372" s="8"/>
      <c r="B372" s="134"/>
      <c r="C372" s="135"/>
      <c r="D372" s="135"/>
      <c r="E372" s="135"/>
      <c r="F372" s="135"/>
      <c r="G372" s="135"/>
      <c r="H372" s="135"/>
      <c r="I372" s="135"/>
      <c r="J372" s="135"/>
      <c r="K372" s="135"/>
      <c r="L372" s="135"/>
      <c r="M372" s="135"/>
      <c r="N372" s="135"/>
      <c r="O372" s="135"/>
      <c r="P372" s="135"/>
      <c r="Q372" s="135"/>
      <c r="R372" s="135"/>
      <c r="S372" s="135"/>
      <c r="T372" s="135"/>
      <c r="U372" s="135"/>
      <c r="V372" s="135"/>
      <c r="W372" s="135"/>
      <c r="X372" s="135"/>
      <c r="Y372" s="135"/>
      <c r="Z372" s="135"/>
      <c r="AA372" s="135"/>
      <c r="AB372" s="135"/>
      <c r="AC372" s="135"/>
      <c r="AD372" s="135"/>
      <c r="AE372" s="135"/>
      <c r="AF372" s="135"/>
      <c r="AG372" s="135"/>
      <c r="AH372" s="135"/>
      <c r="AI372" s="135"/>
      <c r="AJ372" s="135"/>
      <c r="AK372" s="135"/>
      <c r="AL372" s="135"/>
      <c r="AM372" s="135"/>
      <c r="AN372" s="135"/>
      <c r="AO372" s="135"/>
      <c r="AP372" s="135"/>
      <c r="AQ372" s="135"/>
      <c r="AR372" s="135"/>
      <c r="AS372" s="135"/>
      <c r="AT372" s="135"/>
      <c r="AU372" s="135"/>
      <c r="AV372" s="135"/>
      <c r="AW372" s="135"/>
      <c r="AX372" s="136"/>
    </row>
    <row r="373" spans="1:113" ht="12" customHeight="1">
      <c r="A373" s="8"/>
      <c r="B373" s="134"/>
      <c r="C373" s="135"/>
      <c r="D373" s="135"/>
      <c r="E373" s="135"/>
      <c r="F373" s="135"/>
      <c r="G373" s="135"/>
      <c r="H373" s="135"/>
      <c r="I373" s="135"/>
      <c r="J373" s="135"/>
      <c r="K373" s="135"/>
      <c r="L373" s="135"/>
      <c r="M373" s="135"/>
      <c r="N373" s="135"/>
      <c r="O373" s="135"/>
      <c r="P373" s="135"/>
      <c r="Q373" s="135"/>
      <c r="R373" s="135"/>
      <c r="S373" s="135"/>
      <c r="T373" s="135"/>
      <c r="U373" s="135"/>
      <c r="V373" s="135"/>
      <c r="W373" s="135"/>
      <c r="X373" s="135"/>
      <c r="Y373" s="135"/>
      <c r="Z373" s="135"/>
      <c r="AA373" s="135"/>
      <c r="AB373" s="135"/>
      <c r="AC373" s="135"/>
      <c r="AD373" s="135"/>
      <c r="AE373" s="135"/>
      <c r="AF373" s="135"/>
      <c r="AG373" s="135"/>
      <c r="AH373" s="135"/>
      <c r="AI373" s="135"/>
      <c r="AJ373" s="135"/>
      <c r="AK373" s="135"/>
      <c r="AL373" s="135"/>
      <c r="AM373" s="135"/>
      <c r="AN373" s="135"/>
      <c r="AO373" s="135"/>
      <c r="AP373" s="135"/>
      <c r="AQ373" s="135"/>
      <c r="AR373" s="135"/>
      <c r="AS373" s="135"/>
      <c r="AT373" s="135"/>
      <c r="AU373" s="135"/>
      <c r="AV373" s="135"/>
      <c r="AW373" s="135"/>
      <c r="AX373" s="136"/>
    </row>
    <row r="374" spans="1:113" ht="15" thickBot="1">
      <c r="A374" s="17"/>
      <c r="B374" s="18"/>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20"/>
    </row>
    <row r="375" spans="1:113">
      <c r="B375" s="21"/>
    </row>
    <row r="376" spans="1:113" ht="15" thickBot="1">
      <c r="A376" s="11"/>
      <c r="B376" s="10" t="s">
        <v>233</v>
      </c>
      <c r="C376" s="8"/>
      <c r="D376" s="8"/>
      <c r="E376" s="8"/>
      <c r="F376" s="8"/>
      <c r="G376" s="8"/>
      <c r="H376" s="8"/>
      <c r="I376" s="8"/>
      <c r="J376" s="8"/>
      <c r="K376" s="8"/>
      <c r="L376" s="9"/>
      <c r="M376" s="9"/>
      <c r="N376" s="9"/>
      <c r="O376" s="9"/>
      <c r="P376" s="8"/>
      <c r="Q376" s="8"/>
      <c r="R376" s="8"/>
      <c r="S376" s="8"/>
      <c r="T376" s="8"/>
      <c r="U376" s="8"/>
      <c r="V376" s="10"/>
      <c r="W376" s="10"/>
      <c r="X376" s="10"/>
      <c r="Y376" s="10"/>
      <c r="Z376" s="10"/>
      <c r="AA376" s="10"/>
      <c r="AB376" s="10"/>
      <c r="AC376" s="10"/>
      <c r="AD376" s="10"/>
      <c r="AE376" s="10"/>
      <c r="AF376" s="10"/>
      <c r="AG376" s="10"/>
      <c r="AH376" s="10"/>
      <c r="AI376" s="10"/>
      <c r="AJ376" s="10"/>
      <c r="AK376" s="10"/>
      <c r="AL376" s="10"/>
      <c r="AM376" s="10"/>
      <c r="AN376" s="10"/>
      <c r="AO376" s="10"/>
      <c r="AP376" s="10"/>
      <c r="AQ376" s="10"/>
      <c r="AR376" s="10"/>
      <c r="AS376" s="10"/>
      <c r="AT376" s="10"/>
      <c r="AU376" s="10"/>
      <c r="AV376" s="10"/>
      <c r="AW376" s="10"/>
      <c r="AX376" s="10"/>
      <c r="DI376" s="6"/>
    </row>
    <row r="377" spans="1:113" ht="14.4">
      <c r="A377" s="8"/>
      <c r="B377" s="12"/>
      <c r="C377" s="7"/>
      <c r="D377" s="7"/>
      <c r="E377" s="7"/>
      <c r="F377" s="7"/>
      <c r="G377" s="7"/>
      <c r="H377" s="7"/>
      <c r="I377" s="7"/>
      <c r="J377" s="7"/>
      <c r="K377" s="7"/>
      <c r="L377" s="13"/>
      <c r="M377" s="13"/>
      <c r="N377" s="13"/>
      <c r="O377" s="13"/>
      <c r="P377" s="7"/>
      <c r="Q377" s="7"/>
      <c r="R377" s="7"/>
      <c r="S377" s="7"/>
      <c r="T377" s="7"/>
      <c r="U377" s="7"/>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c r="AV377" s="14"/>
      <c r="AW377" s="14"/>
      <c r="AX377" s="15"/>
    </row>
    <row r="378" spans="1:113" ht="12" customHeight="1">
      <c r="A378" s="8"/>
      <c r="B378" s="134" t="s">
        <v>291</v>
      </c>
      <c r="C378" s="135"/>
      <c r="D378" s="135"/>
      <c r="E378" s="135"/>
      <c r="F378" s="135"/>
      <c r="G378" s="135"/>
      <c r="H378" s="135"/>
      <c r="I378" s="135"/>
      <c r="J378" s="135"/>
      <c r="K378" s="135"/>
      <c r="L378" s="135"/>
      <c r="M378" s="135"/>
      <c r="N378" s="135"/>
      <c r="O378" s="135"/>
      <c r="P378" s="135"/>
      <c r="Q378" s="135"/>
      <c r="R378" s="135"/>
      <c r="S378" s="135"/>
      <c r="T378" s="135"/>
      <c r="U378" s="135"/>
      <c r="V378" s="135"/>
      <c r="W378" s="135"/>
      <c r="X378" s="135"/>
      <c r="Y378" s="135"/>
      <c r="Z378" s="135"/>
      <c r="AA378" s="135"/>
      <c r="AB378" s="135"/>
      <c r="AC378" s="135"/>
      <c r="AD378" s="135"/>
      <c r="AE378" s="135"/>
      <c r="AF378" s="135"/>
      <c r="AG378" s="135"/>
      <c r="AH378" s="135"/>
      <c r="AI378" s="135"/>
      <c r="AJ378" s="135"/>
      <c r="AK378" s="135"/>
      <c r="AL378" s="135"/>
      <c r="AM378" s="135"/>
      <c r="AN378" s="135"/>
      <c r="AO378" s="135"/>
      <c r="AP378" s="135"/>
      <c r="AQ378" s="135"/>
      <c r="AR378" s="135"/>
      <c r="AS378" s="135"/>
      <c r="AT378" s="135"/>
      <c r="AU378" s="135"/>
      <c r="AV378" s="135"/>
      <c r="AW378" s="135"/>
      <c r="AX378" s="136"/>
    </row>
    <row r="379" spans="1:113" ht="12" customHeight="1">
      <c r="A379" s="8"/>
      <c r="B379" s="134"/>
      <c r="C379" s="135"/>
      <c r="D379" s="135"/>
      <c r="E379" s="135"/>
      <c r="F379" s="135"/>
      <c r="G379" s="135"/>
      <c r="H379" s="135"/>
      <c r="I379" s="135"/>
      <c r="J379" s="135"/>
      <c r="K379" s="135"/>
      <c r="L379" s="135"/>
      <c r="M379" s="135"/>
      <c r="N379" s="135"/>
      <c r="O379" s="135"/>
      <c r="P379" s="135"/>
      <c r="Q379" s="135"/>
      <c r="R379" s="135"/>
      <c r="S379" s="135"/>
      <c r="T379" s="135"/>
      <c r="U379" s="135"/>
      <c r="V379" s="135"/>
      <c r="W379" s="135"/>
      <c r="X379" s="135"/>
      <c r="Y379" s="135"/>
      <c r="Z379" s="135"/>
      <c r="AA379" s="135"/>
      <c r="AB379" s="135"/>
      <c r="AC379" s="135"/>
      <c r="AD379" s="135"/>
      <c r="AE379" s="135"/>
      <c r="AF379" s="135"/>
      <c r="AG379" s="135"/>
      <c r="AH379" s="135"/>
      <c r="AI379" s="135"/>
      <c r="AJ379" s="135"/>
      <c r="AK379" s="135"/>
      <c r="AL379" s="135"/>
      <c r="AM379" s="135"/>
      <c r="AN379" s="135"/>
      <c r="AO379" s="135"/>
      <c r="AP379" s="135"/>
      <c r="AQ379" s="135"/>
      <c r="AR379" s="135"/>
      <c r="AS379" s="135"/>
      <c r="AT379" s="135"/>
      <c r="AU379" s="135"/>
      <c r="AV379" s="135"/>
      <c r="AW379" s="135"/>
      <c r="AX379" s="136"/>
      <c r="BC379" s="16"/>
    </row>
    <row r="380" spans="1:113" ht="12" customHeight="1">
      <c r="A380" s="8"/>
      <c r="B380" s="134"/>
      <c r="C380" s="135"/>
      <c r="D380" s="135"/>
      <c r="E380" s="135"/>
      <c r="F380" s="135"/>
      <c r="G380" s="135"/>
      <c r="H380" s="135"/>
      <c r="I380" s="135"/>
      <c r="J380" s="135"/>
      <c r="K380" s="135"/>
      <c r="L380" s="135"/>
      <c r="M380" s="135"/>
      <c r="N380" s="135"/>
      <c r="O380" s="135"/>
      <c r="P380" s="135"/>
      <c r="Q380" s="135"/>
      <c r="R380" s="135"/>
      <c r="S380" s="135"/>
      <c r="T380" s="135"/>
      <c r="U380" s="135"/>
      <c r="V380" s="135"/>
      <c r="W380" s="135"/>
      <c r="X380" s="135"/>
      <c r="Y380" s="135"/>
      <c r="Z380" s="135"/>
      <c r="AA380" s="135"/>
      <c r="AB380" s="135"/>
      <c r="AC380" s="135"/>
      <c r="AD380" s="135"/>
      <c r="AE380" s="135"/>
      <c r="AF380" s="135"/>
      <c r="AG380" s="135"/>
      <c r="AH380" s="135"/>
      <c r="AI380" s="135"/>
      <c r="AJ380" s="135"/>
      <c r="AK380" s="135"/>
      <c r="AL380" s="135"/>
      <c r="AM380" s="135"/>
      <c r="AN380" s="135"/>
      <c r="AO380" s="135"/>
      <c r="AP380" s="135"/>
      <c r="AQ380" s="135"/>
      <c r="AR380" s="135"/>
      <c r="AS380" s="135"/>
      <c r="AT380" s="135"/>
      <c r="AU380" s="135"/>
      <c r="AV380" s="135"/>
      <c r="AW380" s="135"/>
      <c r="AX380" s="136"/>
    </row>
    <row r="381" spans="1:113" ht="12" customHeight="1">
      <c r="A381" s="8"/>
      <c r="B381" s="134"/>
      <c r="C381" s="135"/>
      <c r="D381" s="135"/>
      <c r="E381" s="135"/>
      <c r="F381" s="135"/>
      <c r="G381" s="135"/>
      <c r="H381" s="135"/>
      <c r="I381" s="135"/>
      <c r="J381" s="135"/>
      <c r="K381" s="135"/>
      <c r="L381" s="135"/>
      <c r="M381" s="135"/>
      <c r="N381" s="135"/>
      <c r="O381" s="135"/>
      <c r="P381" s="135"/>
      <c r="Q381" s="135"/>
      <c r="R381" s="135"/>
      <c r="S381" s="135"/>
      <c r="T381" s="135"/>
      <c r="U381" s="135"/>
      <c r="V381" s="135"/>
      <c r="W381" s="135"/>
      <c r="X381" s="135"/>
      <c r="Y381" s="135"/>
      <c r="Z381" s="135"/>
      <c r="AA381" s="135"/>
      <c r="AB381" s="135"/>
      <c r="AC381" s="135"/>
      <c r="AD381" s="135"/>
      <c r="AE381" s="135"/>
      <c r="AF381" s="135"/>
      <c r="AG381" s="135"/>
      <c r="AH381" s="135"/>
      <c r="AI381" s="135"/>
      <c r="AJ381" s="135"/>
      <c r="AK381" s="135"/>
      <c r="AL381" s="135"/>
      <c r="AM381" s="135"/>
      <c r="AN381" s="135"/>
      <c r="AO381" s="135"/>
      <c r="AP381" s="135"/>
      <c r="AQ381" s="135"/>
      <c r="AR381" s="135"/>
      <c r="AS381" s="135"/>
      <c r="AT381" s="135"/>
      <c r="AU381" s="135"/>
      <c r="AV381" s="135"/>
      <c r="AW381" s="135"/>
      <c r="AX381" s="136"/>
    </row>
    <row r="382" spans="1:113" ht="12" customHeight="1">
      <c r="A382" s="8"/>
      <c r="B382" s="134"/>
      <c r="C382" s="135"/>
      <c r="D382" s="135"/>
      <c r="E382" s="135"/>
      <c r="F382" s="135"/>
      <c r="G382" s="135"/>
      <c r="H382" s="135"/>
      <c r="I382" s="135"/>
      <c r="J382" s="135"/>
      <c r="K382" s="135"/>
      <c r="L382" s="135"/>
      <c r="M382" s="135"/>
      <c r="N382" s="135"/>
      <c r="O382" s="135"/>
      <c r="P382" s="135"/>
      <c r="Q382" s="135"/>
      <c r="R382" s="135"/>
      <c r="S382" s="135"/>
      <c r="T382" s="135"/>
      <c r="U382" s="135"/>
      <c r="V382" s="135"/>
      <c r="W382" s="135"/>
      <c r="X382" s="135"/>
      <c r="Y382" s="135"/>
      <c r="Z382" s="135"/>
      <c r="AA382" s="135"/>
      <c r="AB382" s="135"/>
      <c r="AC382" s="135"/>
      <c r="AD382" s="135"/>
      <c r="AE382" s="135"/>
      <c r="AF382" s="135"/>
      <c r="AG382" s="135"/>
      <c r="AH382" s="135"/>
      <c r="AI382" s="135"/>
      <c r="AJ382" s="135"/>
      <c r="AK382" s="135"/>
      <c r="AL382" s="135"/>
      <c r="AM382" s="135"/>
      <c r="AN382" s="135"/>
      <c r="AO382" s="135"/>
      <c r="AP382" s="135"/>
      <c r="AQ382" s="135"/>
      <c r="AR382" s="135"/>
      <c r="AS382" s="135"/>
      <c r="AT382" s="135"/>
      <c r="AU382" s="135"/>
      <c r="AV382" s="135"/>
      <c r="AW382" s="135"/>
      <c r="AX382" s="136"/>
    </row>
    <row r="383" spans="1:113" ht="15" thickBot="1">
      <c r="A383" s="17"/>
      <c r="B383" s="18"/>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c r="AL383" s="19"/>
      <c r="AM383" s="19"/>
      <c r="AN383" s="19"/>
      <c r="AO383" s="19"/>
      <c r="AP383" s="19"/>
      <c r="AQ383" s="19"/>
      <c r="AR383" s="19"/>
      <c r="AS383" s="19"/>
      <c r="AT383" s="19"/>
      <c r="AU383" s="19"/>
      <c r="AV383" s="19"/>
      <c r="AW383" s="19"/>
      <c r="AX383" s="20"/>
    </row>
    <row r="384" spans="1:113">
      <c r="B384" s="21"/>
    </row>
    <row r="385" spans="1:251" ht="14.4">
      <c r="B385" s="10" t="s">
        <v>234</v>
      </c>
      <c r="C385" s="8"/>
      <c r="D385" s="8"/>
      <c r="E385" s="8"/>
      <c r="F385" s="8"/>
      <c r="G385" s="8"/>
      <c r="H385" s="8"/>
      <c r="I385" s="8"/>
      <c r="J385" s="8"/>
      <c r="K385" s="8"/>
      <c r="L385" s="9"/>
      <c r="M385" s="9"/>
      <c r="N385" s="9"/>
      <c r="O385" s="9"/>
      <c r="P385" s="8"/>
      <c r="Q385" s="8"/>
      <c r="R385" s="8"/>
      <c r="S385" s="8"/>
      <c r="T385" s="8"/>
      <c r="U385" s="8"/>
      <c r="V385" s="10"/>
      <c r="W385" s="10"/>
      <c r="X385" s="10"/>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c r="AU385" s="10"/>
      <c r="AV385" s="10"/>
      <c r="AW385" s="10"/>
      <c r="AX385" s="10"/>
    </row>
    <row r="386" spans="1:251" ht="15" thickBot="1">
      <c r="B386" s="8"/>
      <c r="C386" s="8"/>
      <c r="D386" s="8"/>
      <c r="E386" s="8"/>
      <c r="F386" s="8"/>
      <c r="G386" s="8"/>
      <c r="H386" s="8"/>
      <c r="I386" s="8"/>
      <c r="J386" s="8"/>
      <c r="K386" s="8"/>
      <c r="L386" s="9"/>
      <c r="M386" s="9"/>
      <c r="N386" s="9"/>
      <c r="O386" s="9"/>
      <c r="P386" s="8"/>
      <c r="Q386" s="8"/>
      <c r="R386" s="8"/>
      <c r="S386" s="8"/>
      <c r="T386" s="8"/>
      <c r="U386" s="8"/>
      <c r="V386" s="10"/>
      <c r="W386" s="10"/>
      <c r="X386" s="10"/>
      <c r="Y386" s="10"/>
      <c r="Z386" s="10"/>
      <c r="AA386" s="10"/>
      <c r="AB386" s="10"/>
      <c r="AC386" s="10"/>
      <c r="AD386" s="10"/>
      <c r="AE386" s="10"/>
      <c r="AF386" s="10"/>
      <c r="AG386" s="10"/>
      <c r="AH386" s="10"/>
      <c r="AI386" s="10"/>
      <c r="AJ386" s="10"/>
      <c r="AK386" s="10"/>
      <c r="AL386" s="10"/>
      <c r="AM386" s="10"/>
      <c r="AN386" s="10"/>
      <c r="AO386" s="10"/>
      <c r="AP386" s="10"/>
      <c r="AQ386" s="10"/>
      <c r="AR386" s="10"/>
      <c r="AS386" s="10"/>
      <c r="AT386" s="10"/>
      <c r="AU386" s="10"/>
      <c r="AV386" s="10"/>
      <c r="AW386" s="10"/>
      <c r="AX386" s="22" t="s">
        <v>235</v>
      </c>
    </row>
    <row r="387" spans="1:251" s="16" customFormat="1" ht="13.5" customHeight="1">
      <c r="A387" s="8"/>
      <c r="B387" s="96" t="s">
        <v>236</v>
      </c>
      <c r="C387" s="97"/>
      <c r="D387" s="97"/>
      <c r="E387" s="97"/>
      <c r="F387" s="97"/>
      <c r="G387" s="97"/>
      <c r="H387" s="97"/>
      <c r="I387" s="97"/>
      <c r="J387" s="97"/>
      <c r="K387" s="97"/>
      <c r="L387" s="97"/>
      <c r="M387" s="97"/>
      <c r="N387" s="97"/>
      <c r="O387" s="97"/>
      <c r="P387" s="97"/>
      <c r="Q387" s="97"/>
      <c r="R387" s="97"/>
      <c r="S387" s="97"/>
      <c r="T387" s="97"/>
      <c r="U387" s="97"/>
      <c r="V387" s="97"/>
      <c r="W387" s="97"/>
      <c r="X387" s="97"/>
      <c r="Y387" s="97"/>
      <c r="Z387" s="98"/>
      <c r="AA387" s="102" t="s">
        <v>237</v>
      </c>
      <c r="AB387" s="97"/>
      <c r="AC387" s="97"/>
      <c r="AD387" s="97"/>
      <c r="AE387" s="97"/>
      <c r="AF387" s="97"/>
      <c r="AG387" s="97"/>
      <c r="AH387" s="97"/>
      <c r="AI387" s="98"/>
      <c r="AJ387" s="102" t="s">
        <v>238</v>
      </c>
      <c r="AK387" s="97"/>
      <c r="AL387" s="97"/>
      <c r="AM387" s="97"/>
      <c r="AN387" s="97"/>
      <c r="AO387" s="97"/>
      <c r="AP387" s="97"/>
      <c r="AQ387" s="97"/>
      <c r="AR387" s="98"/>
      <c r="AS387" s="102" t="s">
        <v>239</v>
      </c>
      <c r="AT387" s="97"/>
      <c r="AU387" s="97"/>
      <c r="AV387" s="97"/>
      <c r="AW387" s="97"/>
      <c r="AX387" s="104"/>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U387" s="2"/>
      <c r="EV387" s="2"/>
      <c r="EW387" s="2"/>
      <c r="EX387" s="2"/>
      <c r="EY387" s="2"/>
      <c r="EZ387" s="2"/>
      <c r="FA387" s="2"/>
      <c r="FB387" s="2"/>
      <c r="FC387" s="2"/>
      <c r="FD387" s="2"/>
      <c r="FE387" s="2"/>
      <c r="FF387" s="2"/>
      <c r="FG387" s="2"/>
      <c r="FH387" s="2"/>
      <c r="FI387" s="2"/>
      <c r="FJ387" s="2"/>
      <c r="FK387" s="2"/>
      <c r="FL387" s="2"/>
      <c r="FM387" s="2"/>
      <c r="FN387" s="2"/>
      <c r="FO387" s="2"/>
      <c r="FP387" s="2"/>
      <c r="FQ387" s="2"/>
      <c r="FR387" s="2"/>
      <c r="FS387" s="2"/>
      <c r="FT387" s="2"/>
      <c r="FU387" s="2"/>
      <c r="FV387" s="2"/>
      <c r="FW387" s="2"/>
      <c r="FX387" s="2"/>
      <c r="FY387" s="2"/>
      <c r="FZ387" s="2"/>
      <c r="GA387" s="2"/>
      <c r="GB387" s="2"/>
      <c r="GC387" s="2"/>
      <c r="GD387" s="2"/>
      <c r="GE387" s="2"/>
      <c r="GF387" s="2"/>
      <c r="GG387" s="2"/>
      <c r="GH387" s="2"/>
      <c r="GI387" s="2"/>
      <c r="GJ387" s="2"/>
      <c r="GK387" s="2"/>
      <c r="GL387" s="2"/>
      <c r="GM387" s="2"/>
      <c r="GN387" s="2"/>
      <c r="GO387" s="2"/>
      <c r="GP387" s="2"/>
      <c r="GQ387" s="2"/>
      <c r="GR387" s="2"/>
      <c r="GS387" s="2"/>
      <c r="GT387" s="2"/>
      <c r="GU387" s="2"/>
      <c r="GV387" s="2"/>
      <c r="GW387" s="2"/>
      <c r="GX387" s="2"/>
      <c r="GY387" s="2"/>
      <c r="GZ387" s="2"/>
      <c r="HA387" s="2"/>
      <c r="HB387" s="2"/>
      <c r="HC387" s="2"/>
      <c r="HD387" s="2"/>
      <c r="HE387" s="2"/>
      <c r="HF387" s="2"/>
      <c r="HG387" s="2"/>
      <c r="HH387" s="2"/>
      <c r="HI387" s="2"/>
      <c r="HJ387" s="2"/>
      <c r="HK387" s="2"/>
      <c r="HL387" s="2"/>
      <c r="HM387" s="2"/>
      <c r="HN387" s="2"/>
      <c r="HO387" s="2"/>
      <c r="HP387" s="2"/>
      <c r="HQ387" s="2"/>
      <c r="HR387" s="2"/>
      <c r="HS387" s="2"/>
      <c r="HT387" s="2"/>
      <c r="HU387" s="2"/>
      <c r="HV387" s="2"/>
      <c r="HW387" s="2"/>
      <c r="HX387" s="2"/>
      <c r="HY387" s="2"/>
      <c r="HZ387" s="2"/>
      <c r="IA387" s="2"/>
      <c r="IB387" s="2"/>
      <c r="IC387" s="2"/>
      <c r="ID387" s="2"/>
      <c r="IE387" s="2"/>
      <c r="IF387" s="2"/>
      <c r="IG387" s="2"/>
      <c r="IH387" s="2"/>
      <c r="II387" s="2"/>
      <c r="IJ387" s="2"/>
      <c r="IK387" s="2"/>
      <c r="IL387" s="2"/>
      <c r="IM387" s="2"/>
      <c r="IN387" s="2"/>
      <c r="IO387" s="2"/>
      <c r="IP387" s="2"/>
      <c r="IQ387" s="2"/>
    </row>
    <row r="388" spans="1:251" s="16" customFormat="1">
      <c r="A388" s="8"/>
      <c r="B388" s="99"/>
      <c r="C388" s="100"/>
      <c r="D388" s="100"/>
      <c r="E388" s="100"/>
      <c r="F388" s="100"/>
      <c r="G388" s="100"/>
      <c r="H388" s="100"/>
      <c r="I388" s="100"/>
      <c r="J388" s="100"/>
      <c r="K388" s="100"/>
      <c r="L388" s="100"/>
      <c r="M388" s="100"/>
      <c r="N388" s="100"/>
      <c r="O388" s="100"/>
      <c r="P388" s="100"/>
      <c r="Q388" s="100"/>
      <c r="R388" s="100"/>
      <c r="S388" s="100"/>
      <c r="T388" s="100"/>
      <c r="U388" s="100"/>
      <c r="V388" s="100"/>
      <c r="W388" s="100"/>
      <c r="X388" s="100"/>
      <c r="Y388" s="100"/>
      <c r="Z388" s="101"/>
      <c r="AA388" s="103"/>
      <c r="AB388" s="100"/>
      <c r="AC388" s="100"/>
      <c r="AD388" s="100"/>
      <c r="AE388" s="100"/>
      <c r="AF388" s="100"/>
      <c r="AG388" s="100"/>
      <c r="AH388" s="100"/>
      <c r="AI388" s="101"/>
      <c r="AJ388" s="103"/>
      <c r="AK388" s="100"/>
      <c r="AL388" s="100"/>
      <c r="AM388" s="100"/>
      <c r="AN388" s="100"/>
      <c r="AO388" s="100"/>
      <c r="AP388" s="100"/>
      <c r="AQ388" s="100"/>
      <c r="AR388" s="101"/>
      <c r="AS388" s="103"/>
      <c r="AT388" s="100"/>
      <c r="AU388" s="100"/>
      <c r="AV388" s="100"/>
      <c r="AW388" s="100"/>
      <c r="AX388" s="105"/>
      <c r="AY388" s="2"/>
      <c r="AZ388" s="2"/>
      <c r="BA388" s="2"/>
      <c r="BB388" s="23"/>
      <c r="BC388" s="24"/>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c r="FH388" s="2"/>
      <c r="FI388" s="2"/>
      <c r="FJ388" s="2"/>
      <c r="FK388" s="2"/>
      <c r="FL388" s="2"/>
      <c r="FM388" s="2"/>
      <c r="FN388" s="2"/>
      <c r="FO388" s="2"/>
      <c r="FP388" s="2"/>
      <c r="FQ388" s="2"/>
      <c r="FR388" s="2"/>
      <c r="FS388" s="2"/>
      <c r="FT388" s="2"/>
      <c r="FU388" s="2"/>
      <c r="FV388" s="2"/>
      <c r="FW388" s="2"/>
      <c r="FX388" s="2"/>
      <c r="FY388" s="2"/>
      <c r="FZ388" s="2"/>
      <c r="GA388" s="2"/>
      <c r="GB388" s="2"/>
      <c r="GC388" s="2"/>
      <c r="GD388" s="2"/>
      <c r="GE388" s="2"/>
      <c r="GF388" s="2"/>
      <c r="GG388" s="2"/>
      <c r="GH388" s="2"/>
      <c r="GI388" s="2"/>
      <c r="GJ388" s="2"/>
      <c r="GK388" s="2"/>
      <c r="GL388" s="2"/>
      <c r="GM388" s="2"/>
      <c r="GN388" s="2"/>
      <c r="GO388" s="2"/>
      <c r="GP388" s="2"/>
      <c r="GQ388" s="2"/>
      <c r="GR388" s="2"/>
      <c r="GS388" s="2"/>
      <c r="GT388" s="2"/>
      <c r="GU388" s="2"/>
      <c r="GV388" s="2"/>
      <c r="GW388" s="2"/>
      <c r="GX388" s="2"/>
      <c r="GY388" s="2"/>
      <c r="GZ388" s="2"/>
      <c r="HA388" s="2"/>
      <c r="HB388" s="2"/>
      <c r="HC388" s="2"/>
      <c r="HD388" s="2"/>
      <c r="HE388" s="2"/>
      <c r="HF388" s="2"/>
      <c r="HG388" s="2"/>
      <c r="HH388" s="2"/>
      <c r="HI388" s="2"/>
      <c r="HJ388" s="2"/>
      <c r="HK388" s="2"/>
      <c r="HL388" s="2"/>
      <c r="HM388" s="2"/>
      <c r="HN388" s="2"/>
      <c r="HO388" s="2"/>
      <c r="HP388" s="2"/>
      <c r="HQ388" s="2"/>
      <c r="HR388" s="2"/>
      <c r="HS388" s="2"/>
      <c r="HT388" s="2"/>
      <c r="HU388" s="2"/>
      <c r="HV388" s="2"/>
      <c r="HW388" s="2"/>
      <c r="HX388" s="2"/>
      <c r="HY388" s="2"/>
      <c r="HZ388" s="2"/>
      <c r="IA388" s="2"/>
      <c r="IB388" s="2"/>
      <c r="IC388" s="2"/>
      <c r="ID388" s="2"/>
      <c r="IE388" s="2"/>
      <c r="IF388" s="2"/>
      <c r="IG388" s="2"/>
      <c r="IH388" s="2"/>
      <c r="II388" s="2"/>
      <c r="IJ388" s="2"/>
      <c r="IK388" s="2"/>
      <c r="IL388" s="2"/>
      <c r="IM388" s="2"/>
      <c r="IN388" s="2"/>
      <c r="IO388" s="2"/>
      <c r="IP388" s="2"/>
      <c r="IQ388" s="2"/>
    </row>
    <row r="389" spans="1:251" s="16" customFormat="1" ht="18.75" customHeight="1">
      <c r="A389" s="8"/>
      <c r="B389" s="25"/>
      <c r="C389" s="106" t="s">
        <v>292</v>
      </c>
      <c r="D389" s="107"/>
      <c r="E389" s="107"/>
      <c r="F389" s="107"/>
      <c r="G389" s="107"/>
      <c r="H389" s="107"/>
      <c r="I389" s="107"/>
      <c r="J389" s="107"/>
      <c r="K389" s="107"/>
      <c r="L389" s="107"/>
      <c r="M389" s="107"/>
      <c r="N389" s="107"/>
      <c r="O389" s="107"/>
      <c r="P389" s="107"/>
      <c r="Q389" s="107"/>
      <c r="R389" s="107"/>
      <c r="S389" s="107"/>
      <c r="T389" s="107"/>
      <c r="U389" s="107"/>
      <c r="V389" s="107"/>
      <c r="W389" s="107"/>
      <c r="X389" s="107"/>
      <c r="Y389" s="107"/>
      <c r="Z389" s="108"/>
      <c r="AA389" s="109">
        <v>392</v>
      </c>
      <c r="AB389" s="110"/>
      <c r="AC389" s="110"/>
      <c r="AD389" s="110"/>
      <c r="AE389" s="110"/>
      <c r="AF389" s="110"/>
      <c r="AG389" s="110"/>
      <c r="AH389" s="110"/>
      <c r="AI389" s="111"/>
      <c r="AJ389" s="109">
        <v>392</v>
      </c>
      <c r="AK389" s="110"/>
      <c r="AL389" s="110"/>
      <c r="AM389" s="110"/>
      <c r="AN389" s="110"/>
      <c r="AO389" s="110"/>
      <c r="AP389" s="110"/>
      <c r="AQ389" s="110"/>
      <c r="AR389" s="111"/>
      <c r="AS389" s="112"/>
      <c r="AT389" s="113"/>
      <c r="AU389" s="113"/>
      <c r="AV389" s="113"/>
      <c r="AW389" s="113"/>
      <c r="AX389" s="114"/>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U389" s="2"/>
      <c r="EV389" s="2"/>
      <c r="EW389" s="2"/>
      <c r="EX389" s="2"/>
      <c r="EY389" s="2"/>
      <c r="EZ389" s="2"/>
      <c r="FA389" s="2"/>
      <c r="FB389" s="2"/>
      <c r="FC389" s="2"/>
      <c r="FD389" s="2"/>
      <c r="FE389" s="2"/>
      <c r="FF389" s="2"/>
      <c r="FG389" s="2"/>
      <c r="FH389" s="2"/>
      <c r="FI389" s="2"/>
      <c r="FJ389" s="2"/>
      <c r="FK389" s="2"/>
      <c r="FL389" s="2"/>
      <c r="FM389" s="2"/>
      <c r="FN389" s="2"/>
      <c r="FO389" s="2"/>
      <c r="FP389" s="2"/>
      <c r="FQ389" s="2"/>
      <c r="FR389" s="2"/>
      <c r="FS389" s="2"/>
      <c r="FT389" s="2"/>
      <c r="FU389" s="2"/>
      <c r="FV389" s="2"/>
      <c r="FW389" s="2"/>
      <c r="FX389" s="2"/>
      <c r="FY389" s="2"/>
      <c r="FZ389" s="2"/>
      <c r="GA389" s="2"/>
      <c r="GB389" s="2"/>
      <c r="GC389" s="2"/>
      <c r="GD389" s="2"/>
      <c r="GE389" s="2"/>
      <c r="GF389" s="2"/>
      <c r="GG389" s="2"/>
      <c r="GH389" s="2"/>
      <c r="GI389" s="2"/>
      <c r="GJ389" s="2"/>
      <c r="GK389" s="2"/>
      <c r="GL389" s="2"/>
      <c r="GM389" s="2"/>
      <c r="GN389" s="2"/>
      <c r="GO389" s="2"/>
      <c r="GP389" s="2"/>
      <c r="GQ389" s="2"/>
      <c r="GR389" s="2"/>
      <c r="GS389" s="2"/>
      <c r="GT389" s="2"/>
      <c r="GU389" s="2"/>
      <c r="GV389" s="2"/>
      <c r="GW389" s="2"/>
      <c r="GX389" s="2"/>
      <c r="GY389" s="2"/>
      <c r="GZ389" s="2"/>
      <c r="HA389" s="2"/>
      <c r="HB389" s="2"/>
      <c r="HC389" s="2"/>
      <c r="HD389" s="2"/>
      <c r="HE389" s="2"/>
      <c r="HF389" s="2"/>
      <c r="HG389" s="2"/>
      <c r="HH389" s="2"/>
      <c r="HI389" s="2"/>
      <c r="HJ389" s="2"/>
      <c r="HK389" s="2"/>
      <c r="HL389" s="2"/>
      <c r="HM389" s="2"/>
      <c r="HN389" s="2"/>
      <c r="HO389" s="2"/>
      <c r="HP389" s="2"/>
      <c r="HQ389" s="2"/>
      <c r="HR389" s="2"/>
      <c r="HS389" s="2"/>
      <c r="HT389" s="2"/>
      <c r="HU389" s="2"/>
      <c r="HV389" s="2"/>
      <c r="HW389" s="2"/>
      <c r="HX389" s="2"/>
      <c r="HY389" s="2"/>
      <c r="HZ389" s="2"/>
      <c r="IA389" s="2"/>
      <c r="IB389" s="2"/>
      <c r="IC389" s="2"/>
      <c r="ID389" s="2"/>
      <c r="IE389" s="2"/>
      <c r="IF389" s="2"/>
      <c r="IG389" s="2"/>
      <c r="IH389" s="2"/>
      <c r="II389" s="2"/>
      <c r="IJ389" s="2"/>
      <c r="IK389" s="2"/>
      <c r="IL389" s="2"/>
      <c r="IM389" s="2"/>
      <c r="IN389" s="2"/>
      <c r="IO389" s="2"/>
      <c r="IP389" s="2"/>
      <c r="IQ389" s="2"/>
    </row>
    <row r="390" spans="1:251" s="16" customFormat="1" ht="18.75" customHeight="1" thickBot="1">
      <c r="A390" s="17"/>
      <c r="B390" s="115" t="s">
        <v>240</v>
      </c>
      <c r="C390" s="116"/>
      <c r="D390" s="116"/>
      <c r="E390" s="116"/>
      <c r="F390" s="116"/>
      <c r="G390" s="116"/>
      <c r="H390" s="116"/>
      <c r="I390" s="116"/>
      <c r="J390" s="116"/>
      <c r="K390" s="116"/>
      <c r="L390" s="116"/>
      <c r="M390" s="116"/>
      <c r="N390" s="116"/>
      <c r="O390" s="116"/>
      <c r="P390" s="116"/>
      <c r="Q390" s="116"/>
      <c r="R390" s="116"/>
      <c r="S390" s="116"/>
      <c r="T390" s="116"/>
      <c r="U390" s="116"/>
      <c r="V390" s="116"/>
      <c r="W390" s="116"/>
      <c r="X390" s="116"/>
      <c r="Y390" s="116"/>
      <c r="Z390" s="117"/>
      <c r="AA390" s="118">
        <f>SUM($AA$389:$AA$389)</f>
        <v>392</v>
      </c>
      <c r="AB390" s="119"/>
      <c r="AC390" s="119"/>
      <c r="AD390" s="119"/>
      <c r="AE390" s="119"/>
      <c r="AF390" s="119"/>
      <c r="AG390" s="119"/>
      <c r="AH390" s="119"/>
      <c r="AI390" s="120"/>
      <c r="AJ390" s="118">
        <f>SUM($AJ$389:$AJ$389)</f>
        <v>392</v>
      </c>
      <c r="AK390" s="119"/>
      <c r="AL390" s="119"/>
      <c r="AM390" s="119"/>
      <c r="AN390" s="119"/>
      <c r="AO390" s="119"/>
      <c r="AP390" s="119"/>
      <c r="AQ390" s="119"/>
      <c r="AR390" s="120"/>
      <c r="AS390" s="121"/>
      <c r="AT390" s="122"/>
      <c r="AU390" s="122"/>
      <c r="AV390" s="122"/>
      <c r="AW390" s="122"/>
      <c r="AX390" s="123"/>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c r="FN390" s="2"/>
      <c r="FO390" s="2"/>
      <c r="FP390" s="2"/>
      <c r="FQ390" s="2"/>
      <c r="FR390" s="2"/>
      <c r="FS390" s="2"/>
      <c r="FT390" s="2"/>
      <c r="FU390" s="2"/>
      <c r="FV390" s="2"/>
      <c r="FW390" s="2"/>
      <c r="FX390" s="2"/>
      <c r="FY390" s="2"/>
      <c r="FZ390" s="2"/>
      <c r="GA390" s="2"/>
      <c r="GB390" s="2"/>
      <c r="GC390" s="2"/>
      <c r="GD390" s="2"/>
      <c r="GE390" s="2"/>
      <c r="GF390" s="2"/>
      <c r="GG390" s="2"/>
      <c r="GH390" s="2"/>
      <c r="GI390" s="2"/>
      <c r="GJ390" s="2"/>
      <c r="GK390" s="2"/>
      <c r="GL390" s="2"/>
      <c r="GM390" s="2"/>
      <c r="GN390" s="2"/>
      <c r="GO390" s="2"/>
      <c r="GP390" s="2"/>
      <c r="GQ390" s="2"/>
      <c r="GR390" s="2"/>
      <c r="GS390" s="2"/>
      <c r="GT390" s="2"/>
      <c r="GU390" s="2"/>
      <c r="GV390" s="2"/>
      <c r="GW390" s="2"/>
      <c r="GX390" s="2"/>
      <c r="GY390" s="2"/>
      <c r="GZ390" s="2"/>
      <c r="HA390" s="2"/>
      <c r="HB390" s="2"/>
      <c r="HC390" s="2"/>
      <c r="HD390" s="2"/>
      <c r="HE390" s="2"/>
      <c r="HF390" s="2"/>
      <c r="HG390" s="2"/>
      <c r="HH390" s="2"/>
      <c r="HI390" s="2"/>
      <c r="HJ390" s="2"/>
      <c r="HK390" s="2"/>
      <c r="HL390" s="2"/>
      <c r="HM390" s="2"/>
      <c r="HN390" s="2"/>
      <c r="HO390" s="2"/>
      <c r="HP390" s="2"/>
      <c r="HQ390" s="2"/>
      <c r="HR390" s="2"/>
      <c r="HS390" s="2"/>
      <c r="HT390" s="2"/>
      <c r="HU390" s="2"/>
      <c r="HV390" s="2"/>
      <c r="HW390" s="2"/>
      <c r="HX390" s="2"/>
      <c r="HY390" s="2"/>
      <c r="HZ390" s="2"/>
      <c r="IA390" s="2"/>
      <c r="IB390" s="2"/>
      <c r="IC390" s="2"/>
      <c r="ID390" s="2"/>
      <c r="IE390" s="2"/>
      <c r="IF390" s="2"/>
      <c r="IG390" s="2"/>
      <c r="IH390" s="2"/>
      <c r="II390" s="2"/>
      <c r="IJ390" s="2"/>
      <c r="IK390" s="2"/>
      <c r="IL390" s="2"/>
      <c r="IM390" s="2"/>
      <c r="IN390" s="2"/>
      <c r="IO390" s="2"/>
      <c r="IP390" s="2"/>
      <c r="IQ390" s="2"/>
    </row>
    <row r="392" spans="1:251" ht="19.2">
      <c r="A392" s="1" t="s">
        <v>230</v>
      </c>
      <c r="AW392" s="3"/>
      <c r="AX392" s="4"/>
      <c r="AY392" s="3"/>
    </row>
    <row r="394" spans="1:251" ht="18">
      <c r="B394" s="124" t="s">
        <v>0</v>
      </c>
      <c r="C394" s="125"/>
      <c r="D394" s="125"/>
      <c r="E394" s="125"/>
      <c r="F394" s="125"/>
      <c r="G394" s="125"/>
      <c r="H394" s="125"/>
      <c r="I394" s="125"/>
      <c r="J394" s="125"/>
      <c r="K394" s="125"/>
      <c r="L394" s="125"/>
      <c r="M394" s="125"/>
      <c r="N394" s="125"/>
      <c r="O394" s="125"/>
      <c r="P394" s="125"/>
      <c r="Q394" s="125"/>
      <c r="R394" s="125"/>
      <c r="S394" s="125"/>
      <c r="T394" s="125"/>
      <c r="U394" s="125"/>
      <c r="V394" s="125"/>
      <c r="W394" s="125"/>
      <c r="X394" s="125"/>
      <c r="Y394" s="125"/>
      <c r="Z394" s="125"/>
      <c r="AA394" s="125"/>
      <c r="AB394" s="125"/>
      <c r="AC394" s="125"/>
      <c r="AD394" s="125"/>
      <c r="AE394" s="125"/>
      <c r="AF394" s="125"/>
      <c r="AG394" s="125"/>
      <c r="AH394" s="125"/>
      <c r="AI394" s="125"/>
      <c r="AJ394" s="125"/>
      <c r="AK394" s="125"/>
      <c r="AL394" s="125"/>
      <c r="AM394" s="125"/>
      <c r="AN394" s="125"/>
      <c r="AO394" s="125"/>
      <c r="AP394" s="125"/>
      <c r="AQ394" s="125"/>
      <c r="AR394" s="125"/>
      <c r="AS394" s="125"/>
      <c r="AT394" s="125"/>
      <c r="AU394" s="125"/>
      <c r="AV394" s="125"/>
      <c r="AW394" s="125"/>
      <c r="AX394" s="125"/>
    </row>
    <row r="395" spans="1:251">
      <c r="Z395" s="5"/>
      <c r="AD395" s="5"/>
      <c r="AE395" s="5"/>
      <c r="AF395" s="5"/>
      <c r="AG395" s="5"/>
      <c r="AH395" s="5"/>
      <c r="AI395" s="5"/>
      <c r="AO395" s="5"/>
    </row>
    <row r="396" spans="1:251" ht="13.8" thickBot="1">
      <c r="Z396" s="5"/>
      <c r="AD396" s="5"/>
      <c r="AE396" s="5"/>
      <c r="AF396" s="5"/>
      <c r="AG396" s="5"/>
      <c r="AH396" s="5"/>
      <c r="AI396" s="5"/>
      <c r="AO396" s="5"/>
      <c r="DI396" s="6"/>
    </row>
    <row r="397" spans="1:251" ht="24.75" customHeight="1" thickBot="1">
      <c r="B397" s="126" t="s">
        <v>231</v>
      </c>
      <c r="C397" s="127"/>
      <c r="D397" s="127"/>
      <c r="E397" s="127"/>
      <c r="F397" s="127"/>
      <c r="G397" s="127"/>
      <c r="H397" s="128" t="s">
        <v>293</v>
      </c>
      <c r="I397" s="129"/>
      <c r="J397" s="129"/>
      <c r="K397" s="129"/>
      <c r="L397" s="129"/>
      <c r="M397" s="129"/>
      <c r="N397" s="129"/>
      <c r="O397" s="129"/>
      <c r="P397" s="129"/>
      <c r="Q397" s="129"/>
      <c r="R397" s="129"/>
      <c r="S397" s="129"/>
      <c r="T397" s="129"/>
      <c r="U397" s="129"/>
      <c r="V397" s="129"/>
      <c r="W397" s="129"/>
      <c r="X397" s="129"/>
      <c r="Y397" s="129"/>
      <c r="Z397" s="129"/>
      <c r="AA397" s="129"/>
      <c r="AB397" s="129"/>
      <c r="AC397" s="129"/>
      <c r="AD397" s="129"/>
      <c r="AE397" s="129"/>
      <c r="AF397" s="129"/>
      <c r="AG397" s="129"/>
      <c r="AH397" s="129"/>
      <c r="AI397" s="129"/>
      <c r="AJ397" s="129"/>
      <c r="AK397" s="129"/>
      <c r="AL397" s="129"/>
      <c r="AM397" s="129"/>
      <c r="AN397" s="129"/>
      <c r="AO397" s="129"/>
      <c r="AP397" s="129"/>
      <c r="AQ397" s="129"/>
      <c r="AR397" s="129"/>
      <c r="AS397" s="129"/>
      <c r="AT397" s="129"/>
      <c r="AU397" s="129"/>
      <c r="AV397" s="129"/>
      <c r="AW397" s="129"/>
      <c r="AX397" s="130"/>
      <c r="DI397" s="6"/>
    </row>
    <row r="398" spans="1:251" ht="14.4">
      <c r="B398" s="7"/>
      <c r="C398" s="7"/>
      <c r="D398" s="7"/>
      <c r="E398" s="7"/>
      <c r="F398" s="7"/>
      <c r="G398" s="7"/>
      <c r="H398" s="8"/>
      <c r="I398" s="8"/>
      <c r="J398" s="8"/>
      <c r="K398" s="8"/>
      <c r="L398" s="9"/>
      <c r="M398" s="9"/>
      <c r="N398" s="9"/>
      <c r="O398" s="9"/>
      <c r="P398" s="8"/>
      <c r="Q398" s="8"/>
      <c r="R398" s="8"/>
      <c r="S398" s="8"/>
      <c r="T398" s="8"/>
      <c r="U398" s="8"/>
      <c r="V398" s="10"/>
      <c r="W398" s="10"/>
      <c r="X398" s="10"/>
      <c r="Y398" s="10"/>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DI398" s="6"/>
    </row>
    <row r="399" spans="1:251" ht="15" thickBot="1">
      <c r="A399" s="11"/>
      <c r="B399" s="10" t="s">
        <v>232</v>
      </c>
      <c r="C399" s="8"/>
      <c r="D399" s="8"/>
      <c r="E399" s="8"/>
      <c r="F399" s="8"/>
      <c r="G399" s="8"/>
      <c r="H399" s="8"/>
      <c r="I399" s="8"/>
      <c r="J399" s="8"/>
      <c r="K399" s="8"/>
      <c r="L399" s="9"/>
      <c r="M399" s="9"/>
      <c r="N399" s="9"/>
      <c r="O399" s="9"/>
      <c r="P399" s="8"/>
      <c r="Q399" s="8"/>
      <c r="R399" s="8"/>
      <c r="S399" s="8"/>
      <c r="T399" s="8"/>
      <c r="U399" s="8"/>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DI399" s="6"/>
    </row>
    <row r="400" spans="1:251" ht="14.4">
      <c r="A400" s="8"/>
      <c r="B400" s="12"/>
      <c r="C400" s="7"/>
      <c r="D400" s="7"/>
      <c r="E400" s="7"/>
      <c r="F400" s="7"/>
      <c r="G400" s="7"/>
      <c r="H400" s="7"/>
      <c r="I400" s="7"/>
      <c r="J400" s="7"/>
      <c r="K400" s="7"/>
      <c r="L400" s="13"/>
      <c r="M400" s="13"/>
      <c r="N400" s="13"/>
      <c r="O400" s="13"/>
      <c r="P400" s="7"/>
      <c r="Q400" s="7"/>
      <c r="R400" s="7"/>
      <c r="S400" s="7"/>
      <c r="T400" s="7"/>
      <c r="U400" s="7"/>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c r="AV400" s="14"/>
      <c r="AW400" s="14"/>
      <c r="AX400" s="15"/>
    </row>
    <row r="401" spans="1:113" ht="12" customHeight="1">
      <c r="A401" s="8"/>
      <c r="B401" s="134" t="s">
        <v>294</v>
      </c>
      <c r="C401" s="135"/>
      <c r="D401" s="135"/>
      <c r="E401" s="135"/>
      <c r="F401" s="135"/>
      <c r="G401" s="135"/>
      <c r="H401" s="135"/>
      <c r="I401" s="135"/>
      <c r="J401" s="135"/>
      <c r="K401" s="135"/>
      <c r="L401" s="135"/>
      <c r="M401" s="135"/>
      <c r="N401" s="135"/>
      <c r="O401" s="135"/>
      <c r="P401" s="135"/>
      <c r="Q401" s="135"/>
      <c r="R401" s="135"/>
      <c r="S401" s="135"/>
      <c r="T401" s="135"/>
      <c r="U401" s="135"/>
      <c r="V401" s="135"/>
      <c r="W401" s="135"/>
      <c r="X401" s="135"/>
      <c r="Y401" s="135"/>
      <c r="Z401" s="135"/>
      <c r="AA401" s="135"/>
      <c r="AB401" s="135"/>
      <c r="AC401" s="135"/>
      <c r="AD401" s="135"/>
      <c r="AE401" s="135"/>
      <c r="AF401" s="135"/>
      <c r="AG401" s="135"/>
      <c r="AH401" s="135"/>
      <c r="AI401" s="135"/>
      <c r="AJ401" s="135"/>
      <c r="AK401" s="135"/>
      <c r="AL401" s="135"/>
      <c r="AM401" s="135"/>
      <c r="AN401" s="135"/>
      <c r="AO401" s="135"/>
      <c r="AP401" s="135"/>
      <c r="AQ401" s="135"/>
      <c r="AR401" s="135"/>
      <c r="AS401" s="135"/>
      <c r="AT401" s="135"/>
      <c r="AU401" s="135"/>
      <c r="AV401" s="135"/>
      <c r="AW401" s="135"/>
      <c r="AX401" s="136"/>
    </row>
    <row r="402" spans="1:113" ht="12" customHeight="1">
      <c r="A402" s="8"/>
      <c r="B402" s="134"/>
      <c r="C402" s="135"/>
      <c r="D402" s="135"/>
      <c r="E402" s="135"/>
      <c r="F402" s="135"/>
      <c r="G402" s="135"/>
      <c r="H402" s="135"/>
      <c r="I402" s="135"/>
      <c r="J402" s="135"/>
      <c r="K402" s="135"/>
      <c r="L402" s="135"/>
      <c r="M402" s="135"/>
      <c r="N402" s="135"/>
      <c r="O402" s="135"/>
      <c r="P402" s="135"/>
      <c r="Q402" s="135"/>
      <c r="R402" s="135"/>
      <c r="S402" s="135"/>
      <c r="T402" s="135"/>
      <c r="U402" s="135"/>
      <c r="V402" s="135"/>
      <c r="W402" s="135"/>
      <c r="X402" s="135"/>
      <c r="Y402" s="135"/>
      <c r="Z402" s="135"/>
      <c r="AA402" s="135"/>
      <c r="AB402" s="135"/>
      <c r="AC402" s="135"/>
      <c r="AD402" s="135"/>
      <c r="AE402" s="135"/>
      <c r="AF402" s="135"/>
      <c r="AG402" s="135"/>
      <c r="AH402" s="135"/>
      <c r="AI402" s="135"/>
      <c r="AJ402" s="135"/>
      <c r="AK402" s="135"/>
      <c r="AL402" s="135"/>
      <c r="AM402" s="135"/>
      <c r="AN402" s="135"/>
      <c r="AO402" s="135"/>
      <c r="AP402" s="135"/>
      <c r="AQ402" s="135"/>
      <c r="AR402" s="135"/>
      <c r="AS402" s="135"/>
      <c r="AT402" s="135"/>
      <c r="AU402" s="135"/>
      <c r="AV402" s="135"/>
      <c r="AW402" s="135"/>
      <c r="AX402" s="136"/>
      <c r="BC402" s="16"/>
    </row>
    <row r="403" spans="1:113" ht="12" customHeight="1">
      <c r="A403" s="8"/>
      <c r="B403" s="134"/>
      <c r="C403" s="135"/>
      <c r="D403" s="135"/>
      <c r="E403" s="135"/>
      <c r="F403" s="135"/>
      <c r="G403" s="135"/>
      <c r="H403" s="135"/>
      <c r="I403" s="135"/>
      <c r="J403" s="135"/>
      <c r="K403" s="135"/>
      <c r="L403" s="135"/>
      <c r="M403" s="135"/>
      <c r="N403" s="135"/>
      <c r="O403" s="135"/>
      <c r="P403" s="135"/>
      <c r="Q403" s="135"/>
      <c r="R403" s="135"/>
      <c r="S403" s="135"/>
      <c r="T403" s="135"/>
      <c r="U403" s="135"/>
      <c r="V403" s="135"/>
      <c r="W403" s="135"/>
      <c r="X403" s="135"/>
      <c r="Y403" s="135"/>
      <c r="Z403" s="135"/>
      <c r="AA403" s="135"/>
      <c r="AB403" s="135"/>
      <c r="AC403" s="135"/>
      <c r="AD403" s="135"/>
      <c r="AE403" s="135"/>
      <c r="AF403" s="135"/>
      <c r="AG403" s="135"/>
      <c r="AH403" s="135"/>
      <c r="AI403" s="135"/>
      <c r="AJ403" s="135"/>
      <c r="AK403" s="135"/>
      <c r="AL403" s="135"/>
      <c r="AM403" s="135"/>
      <c r="AN403" s="135"/>
      <c r="AO403" s="135"/>
      <c r="AP403" s="135"/>
      <c r="AQ403" s="135"/>
      <c r="AR403" s="135"/>
      <c r="AS403" s="135"/>
      <c r="AT403" s="135"/>
      <c r="AU403" s="135"/>
      <c r="AV403" s="135"/>
      <c r="AW403" s="135"/>
      <c r="AX403" s="136"/>
    </row>
    <row r="404" spans="1:113" ht="12" customHeight="1">
      <c r="A404" s="8"/>
      <c r="B404" s="134"/>
      <c r="C404" s="135"/>
      <c r="D404" s="135"/>
      <c r="E404" s="135"/>
      <c r="F404" s="135"/>
      <c r="G404" s="135"/>
      <c r="H404" s="135"/>
      <c r="I404" s="135"/>
      <c r="J404" s="135"/>
      <c r="K404" s="135"/>
      <c r="L404" s="135"/>
      <c r="M404" s="135"/>
      <c r="N404" s="135"/>
      <c r="O404" s="135"/>
      <c r="P404" s="135"/>
      <c r="Q404" s="135"/>
      <c r="R404" s="135"/>
      <c r="S404" s="135"/>
      <c r="T404" s="135"/>
      <c r="U404" s="135"/>
      <c r="V404" s="135"/>
      <c r="W404" s="135"/>
      <c r="X404" s="135"/>
      <c r="Y404" s="135"/>
      <c r="Z404" s="135"/>
      <c r="AA404" s="135"/>
      <c r="AB404" s="135"/>
      <c r="AC404" s="135"/>
      <c r="AD404" s="135"/>
      <c r="AE404" s="135"/>
      <c r="AF404" s="135"/>
      <c r="AG404" s="135"/>
      <c r="AH404" s="135"/>
      <c r="AI404" s="135"/>
      <c r="AJ404" s="135"/>
      <c r="AK404" s="135"/>
      <c r="AL404" s="135"/>
      <c r="AM404" s="135"/>
      <c r="AN404" s="135"/>
      <c r="AO404" s="135"/>
      <c r="AP404" s="135"/>
      <c r="AQ404" s="135"/>
      <c r="AR404" s="135"/>
      <c r="AS404" s="135"/>
      <c r="AT404" s="135"/>
      <c r="AU404" s="135"/>
      <c r="AV404" s="135"/>
      <c r="AW404" s="135"/>
      <c r="AX404" s="136"/>
    </row>
    <row r="405" spans="1:113" ht="12" customHeight="1">
      <c r="A405" s="8"/>
      <c r="B405" s="134"/>
      <c r="C405" s="135"/>
      <c r="D405" s="135"/>
      <c r="E405" s="135"/>
      <c r="F405" s="135"/>
      <c r="G405" s="135"/>
      <c r="H405" s="135"/>
      <c r="I405" s="135"/>
      <c r="J405" s="135"/>
      <c r="K405" s="135"/>
      <c r="L405" s="135"/>
      <c r="M405" s="135"/>
      <c r="N405" s="135"/>
      <c r="O405" s="135"/>
      <c r="P405" s="135"/>
      <c r="Q405" s="135"/>
      <c r="R405" s="135"/>
      <c r="S405" s="135"/>
      <c r="T405" s="135"/>
      <c r="U405" s="135"/>
      <c r="V405" s="135"/>
      <c r="W405" s="135"/>
      <c r="X405" s="135"/>
      <c r="Y405" s="135"/>
      <c r="Z405" s="135"/>
      <c r="AA405" s="135"/>
      <c r="AB405" s="135"/>
      <c r="AC405" s="135"/>
      <c r="AD405" s="135"/>
      <c r="AE405" s="135"/>
      <c r="AF405" s="135"/>
      <c r="AG405" s="135"/>
      <c r="AH405" s="135"/>
      <c r="AI405" s="135"/>
      <c r="AJ405" s="135"/>
      <c r="AK405" s="135"/>
      <c r="AL405" s="135"/>
      <c r="AM405" s="135"/>
      <c r="AN405" s="135"/>
      <c r="AO405" s="135"/>
      <c r="AP405" s="135"/>
      <c r="AQ405" s="135"/>
      <c r="AR405" s="135"/>
      <c r="AS405" s="135"/>
      <c r="AT405" s="135"/>
      <c r="AU405" s="135"/>
      <c r="AV405" s="135"/>
      <c r="AW405" s="135"/>
      <c r="AX405" s="136"/>
    </row>
    <row r="406" spans="1:113" ht="15" thickBot="1">
      <c r="A406" s="17"/>
      <c r="B406" s="18"/>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c r="AL406" s="19"/>
      <c r="AM406" s="19"/>
      <c r="AN406" s="19"/>
      <c r="AO406" s="19"/>
      <c r="AP406" s="19"/>
      <c r="AQ406" s="19"/>
      <c r="AR406" s="19"/>
      <c r="AS406" s="19"/>
      <c r="AT406" s="19"/>
      <c r="AU406" s="19"/>
      <c r="AV406" s="19"/>
      <c r="AW406" s="19"/>
      <c r="AX406" s="20"/>
    </row>
    <row r="407" spans="1:113">
      <c r="B407" s="21"/>
    </row>
    <row r="408" spans="1:113" ht="15" thickBot="1">
      <c r="A408" s="11"/>
      <c r="B408" s="10" t="s">
        <v>233</v>
      </c>
      <c r="C408" s="8"/>
      <c r="D408" s="8"/>
      <c r="E408" s="8"/>
      <c r="F408" s="8"/>
      <c r="G408" s="8"/>
      <c r="H408" s="8"/>
      <c r="I408" s="8"/>
      <c r="J408" s="8"/>
      <c r="K408" s="8"/>
      <c r="L408" s="9"/>
      <c r="M408" s="9"/>
      <c r="N408" s="9"/>
      <c r="O408" s="9"/>
      <c r="P408" s="8"/>
      <c r="Q408" s="8"/>
      <c r="R408" s="8"/>
      <c r="S408" s="8"/>
      <c r="T408" s="8"/>
      <c r="U408" s="8"/>
      <c r="V408" s="10"/>
      <c r="W408" s="10"/>
      <c r="X408" s="10"/>
      <c r="Y408" s="10"/>
      <c r="Z408" s="10"/>
      <c r="AA408" s="10"/>
      <c r="AB408" s="10"/>
      <c r="AC408" s="10"/>
      <c r="AD408" s="10"/>
      <c r="AE408" s="10"/>
      <c r="AF408" s="10"/>
      <c r="AG408" s="10"/>
      <c r="AH408" s="10"/>
      <c r="AI408" s="10"/>
      <c r="AJ408" s="10"/>
      <c r="AK408" s="10"/>
      <c r="AL408" s="10"/>
      <c r="AM408" s="10"/>
      <c r="AN408" s="10"/>
      <c r="AO408" s="10"/>
      <c r="AP408" s="10"/>
      <c r="AQ408" s="10"/>
      <c r="AR408" s="10"/>
      <c r="AS408" s="10"/>
      <c r="AT408" s="10"/>
      <c r="AU408" s="10"/>
      <c r="AV408" s="10"/>
      <c r="AW408" s="10"/>
      <c r="AX408" s="10"/>
      <c r="DI408" s="6"/>
    </row>
    <row r="409" spans="1:113" ht="14.4">
      <c r="A409" s="8"/>
      <c r="B409" s="12"/>
      <c r="C409" s="7"/>
      <c r="D409" s="7"/>
      <c r="E409" s="7"/>
      <c r="F409" s="7"/>
      <c r="G409" s="7"/>
      <c r="H409" s="7"/>
      <c r="I409" s="7"/>
      <c r="J409" s="7"/>
      <c r="K409" s="7"/>
      <c r="L409" s="13"/>
      <c r="M409" s="13"/>
      <c r="N409" s="13"/>
      <c r="O409" s="13"/>
      <c r="P409" s="7"/>
      <c r="Q409" s="7"/>
      <c r="R409" s="7"/>
      <c r="S409" s="7"/>
      <c r="T409" s="7"/>
      <c r="U409" s="7"/>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c r="AV409" s="14"/>
      <c r="AW409" s="14"/>
      <c r="AX409" s="15"/>
    </row>
    <row r="410" spans="1:113" ht="12" customHeight="1">
      <c r="A410" s="8"/>
      <c r="B410" s="134" t="s">
        <v>295</v>
      </c>
      <c r="C410" s="135"/>
      <c r="D410" s="135"/>
      <c r="E410" s="135"/>
      <c r="F410" s="135"/>
      <c r="G410" s="135"/>
      <c r="H410" s="135"/>
      <c r="I410" s="135"/>
      <c r="J410" s="135"/>
      <c r="K410" s="135"/>
      <c r="L410" s="135"/>
      <c r="M410" s="135"/>
      <c r="N410" s="135"/>
      <c r="O410" s="135"/>
      <c r="P410" s="135"/>
      <c r="Q410" s="135"/>
      <c r="R410" s="135"/>
      <c r="S410" s="135"/>
      <c r="T410" s="135"/>
      <c r="U410" s="135"/>
      <c r="V410" s="135"/>
      <c r="W410" s="135"/>
      <c r="X410" s="135"/>
      <c r="Y410" s="135"/>
      <c r="Z410" s="135"/>
      <c r="AA410" s="135"/>
      <c r="AB410" s="135"/>
      <c r="AC410" s="135"/>
      <c r="AD410" s="135"/>
      <c r="AE410" s="135"/>
      <c r="AF410" s="135"/>
      <c r="AG410" s="135"/>
      <c r="AH410" s="135"/>
      <c r="AI410" s="135"/>
      <c r="AJ410" s="135"/>
      <c r="AK410" s="135"/>
      <c r="AL410" s="135"/>
      <c r="AM410" s="135"/>
      <c r="AN410" s="135"/>
      <c r="AO410" s="135"/>
      <c r="AP410" s="135"/>
      <c r="AQ410" s="135"/>
      <c r="AR410" s="135"/>
      <c r="AS410" s="135"/>
      <c r="AT410" s="135"/>
      <c r="AU410" s="135"/>
      <c r="AV410" s="135"/>
      <c r="AW410" s="135"/>
      <c r="AX410" s="136"/>
    </row>
    <row r="411" spans="1:113" ht="12" customHeight="1">
      <c r="A411" s="8"/>
      <c r="B411" s="134"/>
      <c r="C411" s="135"/>
      <c r="D411" s="135"/>
      <c r="E411" s="135"/>
      <c r="F411" s="135"/>
      <c r="G411" s="135"/>
      <c r="H411" s="135"/>
      <c r="I411" s="135"/>
      <c r="J411" s="135"/>
      <c r="K411" s="135"/>
      <c r="L411" s="135"/>
      <c r="M411" s="135"/>
      <c r="N411" s="135"/>
      <c r="O411" s="135"/>
      <c r="P411" s="135"/>
      <c r="Q411" s="135"/>
      <c r="R411" s="135"/>
      <c r="S411" s="135"/>
      <c r="T411" s="135"/>
      <c r="U411" s="135"/>
      <c r="V411" s="135"/>
      <c r="W411" s="135"/>
      <c r="X411" s="135"/>
      <c r="Y411" s="135"/>
      <c r="Z411" s="135"/>
      <c r="AA411" s="135"/>
      <c r="AB411" s="135"/>
      <c r="AC411" s="135"/>
      <c r="AD411" s="135"/>
      <c r="AE411" s="135"/>
      <c r="AF411" s="135"/>
      <c r="AG411" s="135"/>
      <c r="AH411" s="135"/>
      <c r="AI411" s="135"/>
      <c r="AJ411" s="135"/>
      <c r="AK411" s="135"/>
      <c r="AL411" s="135"/>
      <c r="AM411" s="135"/>
      <c r="AN411" s="135"/>
      <c r="AO411" s="135"/>
      <c r="AP411" s="135"/>
      <c r="AQ411" s="135"/>
      <c r="AR411" s="135"/>
      <c r="AS411" s="135"/>
      <c r="AT411" s="135"/>
      <c r="AU411" s="135"/>
      <c r="AV411" s="135"/>
      <c r="AW411" s="135"/>
      <c r="AX411" s="136"/>
    </row>
    <row r="412" spans="1:113" ht="12" customHeight="1">
      <c r="A412" s="8"/>
      <c r="B412" s="134"/>
      <c r="C412" s="135"/>
      <c r="D412" s="135"/>
      <c r="E412" s="135"/>
      <c r="F412" s="135"/>
      <c r="G412" s="135"/>
      <c r="H412" s="135"/>
      <c r="I412" s="135"/>
      <c r="J412" s="135"/>
      <c r="K412" s="135"/>
      <c r="L412" s="135"/>
      <c r="M412" s="135"/>
      <c r="N412" s="135"/>
      <c r="O412" s="135"/>
      <c r="P412" s="135"/>
      <c r="Q412" s="135"/>
      <c r="R412" s="135"/>
      <c r="S412" s="135"/>
      <c r="T412" s="135"/>
      <c r="U412" s="135"/>
      <c r="V412" s="135"/>
      <c r="W412" s="135"/>
      <c r="X412" s="135"/>
      <c r="Y412" s="135"/>
      <c r="Z412" s="135"/>
      <c r="AA412" s="135"/>
      <c r="AB412" s="135"/>
      <c r="AC412" s="135"/>
      <c r="AD412" s="135"/>
      <c r="AE412" s="135"/>
      <c r="AF412" s="135"/>
      <c r="AG412" s="135"/>
      <c r="AH412" s="135"/>
      <c r="AI412" s="135"/>
      <c r="AJ412" s="135"/>
      <c r="AK412" s="135"/>
      <c r="AL412" s="135"/>
      <c r="AM412" s="135"/>
      <c r="AN412" s="135"/>
      <c r="AO412" s="135"/>
      <c r="AP412" s="135"/>
      <c r="AQ412" s="135"/>
      <c r="AR412" s="135"/>
      <c r="AS412" s="135"/>
      <c r="AT412" s="135"/>
      <c r="AU412" s="135"/>
      <c r="AV412" s="135"/>
      <c r="AW412" s="135"/>
      <c r="AX412" s="136"/>
    </row>
    <row r="413" spans="1:113" ht="12" customHeight="1">
      <c r="A413" s="8"/>
      <c r="B413" s="134"/>
      <c r="C413" s="135"/>
      <c r="D413" s="135"/>
      <c r="E413" s="135"/>
      <c r="F413" s="135"/>
      <c r="G413" s="135"/>
      <c r="H413" s="135"/>
      <c r="I413" s="135"/>
      <c r="J413" s="135"/>
      <c r="K413" s="135"/>
      <c r="L413" s="135"/>
      <c r="M413" s="135"/>
      <c r="N413" s="135"/>
      <c r="O413" s="135"/>
      <c r="P413" s="135"/>
      <c r="Q413" s="135"/>
      <c r="R413" s="135"/>
      <c r="S413" s="135"/>
      <c r="T413" s="135"/>
      <c r="U413" s="135"/>
      <c r="V413" s="135"/>
      <c r="W413" s="135"/>
      <c r="X413" s="135"/>
      <c r="Y413" s="135"/>
      <c r="Z413" s="135"/>
      <c r="AA413" s="135"/>
      <c r="AB413" s="135"/>
      <c r="AC413" s="135"/>
      <c r="AD413" s="135"/>
      <c r="AE413" s="135"/>
      <c r="AF413" s="135"/>
      <c r="AG413" s="135"/>
      <c r="AH413" s="135"/>
      <c r="AI413" s="135"/>
      <c r="AJ413" s="135"/>
      <c r="AK413" s="135"/>
      <c r="AL413" s="135"/>
      <c r="AM413" s="135"/>
      <c r="AN413" s="135"/>
      <c r="AO413" s="135"/>
      <c r="AP413" s="135"/>
      <c r="AQ413" s="135"/>
      <c r="AR413" s="135"/>
      <c r="AS413" s="135"/>
      <c r="AT413" s="135"/>
      <c r="AU413" s="135"/>
      <c r="AV413" s="135"/>
      <c r="AW413" s="135"/>
      <c r="AX413" s="136"/>
    </row>
    <row r="414" spans="1:113" ht="12" customHeight="1">
      <c r="A414" s="8"/>
      <c r="B414" s="134"/>
      <c r="C414" s="135"/>
      <c r="D414" s="135"/>
      <c r="E414" s="135"/>
      <c r="F414" s="135"/>
      <c r="G414" s="135"/>
      <c r="H414" s="135"/>
      <c r="I414" s="135"/>
      <c r="J414" s="135"/>
      <c r="K414" s="135"/>
      <c r="L414" s="135"/>
      <c r="M414" s="135"/>
      <c r="N414" s="135"/>
      <c r="O414" s="135"/>
      <c r="P414" s="135"/>
      <c r="Q414" s="135"/>
      <c r="R414" s="135"/>
      <c r="S414" s="135"/>
      <c r="T414" s="135"/>
      <c r="U414" s="135"/>
      <c r="V414" s="135"/>
      <c r="W414" s="135"/>
      <c r="X414" s="135"/>
      <c r="Y414" s="135"/>
      <c r="Z414" s="135"/>
      <c r="AA414" s="135"/>
      <c r="AB414" s="135"/>
      <c r="AC414" s="135"/>
      <c r="AD414" s="135"/>
      <c r="AE414" s="135"/>
      <c r="AF414" s="135"/>
      <c r="AG414" s="135"/>
      <c r="AH414" s="135"/>
      <c r="AI414" s="135"/>
      <c r="AJ414" s="135"/>
      <c r="AK414" s="135"/>
      <c r="AL414" s="135"/>
      <c r="AM414" s="135"/>
      <c r="AN414" s="135"/>
      <c r="AO414" s="135"/>
      <c r="AP414" s="135"/>
      <c r="AQ414" s="135"/>
      <c r="AR414" s="135"/>
      <c r="AS414" s="135"/>
      <c r="AT414" s="135"/>
      <c r="AU414" s="135"/>
      <c r="AV414" s="135"/>
      <c r="AW414" s="135"/>
      <c r="AX414" s="136"/>
    </row>
    <row r="415" spans="1:113" ht="12" customHeight="1">
      <c r="A415" s="8"/>
      <c r="B415" s="134"/>
      <c r="C415" s="135"/>
      <c r="D415" s="135"/>
      <c r="E415" s="135"/>
      <c r="F415" s="135"/>
      <c r="G415" s="135"/>
      <c r="H415" s="135"/>
      <c r="I415" s="135"/>
      <c r="J415" s="135"/>
      <c r="K415" s="135"/>
      <c r="L415" s="135"/>
      <c r="M415" s="135"/>
      <c r="N415" s="135"/>
      <c r="O415" s="135"/>
      <c r="P415" s="135"/>
      <c r="Q415" s="135"/>
      <c r="R415" s="135"/>
      <c r="S415" s="135"/>
      <c r="T415" s="135"/>
      <c r="U415" s="135"/>
      <c r="V415" s="135"/>
      <c r="W415" s="135"/>
      <c r="X415" s="135"/>
      <c r="Y415" s="135"/>
      <c r="Z415" s="135"/>
      <c r="AA415" s="135"/>
      <c r="AB415" s="135"/>
      <c r="AC415" s="135"/>
      <c r="AD415" s="135"/>
      <c r="AE415" s="135"/>
      <c r="AF415" s="135"/>
      <c r="AG415" s="135"/>
      <c r="AH415" s="135"/>
      <c r="AI415" s="135"/>
      <c r="AJ415" s="135"/>
      <c r="AK415" s="135"/>
      <c r="AL415" s="135"/>
      <c r="AM415" s="135"/>
      <c r="AN415" s="135"/>
      <c r="AO415" s="135"/>
      <c r="AP415" s="135"/>
      <c r="AQ415" s="135"/>
      <c r="AR415" s="135"/>
      <c r="AS415" s="135"/>
      <c r="AT415" s="135"/>
      <c r="AU415" s="135"/>
      <c r="AV415" s="135"/>
      <c r="AW415" s="135"/>
      <c r="AX415" s="136"/>
    </row>
    <row r="416" spans="1:113" ht="12" customHeight="1">
      <c r="A416" s="8"/>
      <c r="B416" s="134"/>
      <c r="C416" s="135"/>
      <c r="D416" s="135"/>
      <c r="E416" s="135"/>
      <c r="F416" s="135"/>
      <c r="G416" s="135"/>
      <c r="H416" s="135"/>
      <c r="I416" s="135"/>
      <c r="J416" s="135"/>
      <c r="K416" s="135"/>
      <c r="L416" s="135"/>
      <c r="M416" s="135"/>
      <c r="N416" s="135"/>
      <c r="O416" s="135"/>
      <c r="P416" s="135"/>
      <c r="Q416" s="135"/>
      <c r="R416" s="135"/>
      <c r="S416" s="135"/>
      <c r="T416" s="135"/>
      <c r="U416" s="135"/>
      <c r="V416" s="135"/>
      <c r="W416" s="135"/>
      <c r="X416" s="135"/>
      <c r="Y416" s="135"/>
      <c r="Z416" s="135"/>
      <c r="AA416" s="135"/>
      <c r="AB416" s="135"/>
      <c r="AC416" s="135"/>
      <c r="AD416" s="135"/>
      <c r="AE416" s="135"/>
      <c r="AF416" s="135"/>
      <c r="AG416" s="135"/>
      <c r="AH416" s="135"/>
      <c r="AI416" s="135"/>
      <c r="AJ416" s="135"/>
      <c r="AK416" s="135"/>
      <c r="AL416" s="135"/>
      <c r="AM416" s="135"/>
      <c r="AN416" s="135"/>
      <c r="AO416" s="135"/>
      <c r="AP416" s="135"/>
      <c r="AQ416" s="135"/>
      <c r="AR416" s="135"/>
      <c r="AS416" s="135"/>
      <c r="AT416" s="135"/>
      <c r="AU416" s="135"/>
      <c r="AV416" s="135"/>
      <c r="AW416" s="135"/>
      <c r="AX416" s="136"/>
      <c r="BC416" s="16"/>
    </row>
    <row r="417" spans="1:251" ht="12" customHeight="1">
      <c r="A417" s="8"/>
      <c r="B417" s="134"/>
      <c r="C417" s="135"/>
      <c r="D417" s="135"/>
      <c r="E417" s="135"/>
      <c r="F417" s="135"/>
      <c r="G417" s="135"/>
      <c r="H417" s="135"/>
      <c r="I417" s="135"/>
      <c r="J417" s="135"/>
      <c r="K417" s="135"/>
      <c r="L417" s="135"/>
      <c r="M417" s="135"/>
      <c r="N417" s="135"/>
      <c r="O417" s="135"/>
      <c r="P417" s="135"/>
      <c r="Q417" s="135"/>
      <c r="R417" s="135"/>
      <c r="S417" s="135"/>
      <c r="T417" s="135"/>
      <c r="U417" s="135"/>
      <c r="V417" s="135"/>
      <c r="W417" s="135"/>
      <c r="X417" s="135"/>
      <c r="Y417" s="135"/>
      <c r="Z417" s="135"/>
      <c r="AA417" s="135"/>
      <c r="AB417" s="135"/>
      <c r="AC417" s="135"/>
      <c r="AD417" s="135"/>
      <c r="AE417" s="135"/>
      <c r="AF417" s="135"/>
      <c r="AG417" s="135"/>
      <c r="AH417" s="135"/>
      <c r="AI417" s="135"/>
      <c r="AJ417" s="135"/>
      <c r="AK417" s="135"/>
      <c r="AL417" s="135"/>
      <c r="AM417" s="135"/>
      <c r="AN417" s="135"/>
      <c r="AO417" s="135"/>
      <c r="AP417" s="135"/>
      <c r="AQ417" s="135"/>
      <c r="AR417" s="135"/>
      <c r="AS417" s="135"/>
      <c r="AT417" s="135"/>
      <c r="AU417" s="135"/>
      <c r="AV417" s="135"/>
      <c r="AW417" s="135"/>
      <c r="AX417" s="136"/>
    </row>
    <row r="418" spans="1:251" ht="12" customHeight="1">
      <c r="A418" s="8"/>
      <c r="B418" s="134"/>
      <c r="C418" s="135"/>
      <c r="D418" s="135"/>
      <c r="E418" s="135"/>
      <c r="F418" s="135"/>
      <c r="G418" s="135"/>
      <c r="H418" s="135"/>
      <c r="I418" s="135"/>
      <c r="J418" s="135"/>
      <c r="K418" s="135"/>
      <c r="L418" s="135"/>
      <c r="M418" s="135"/>
      <c r="N418" s="135"/>
      <c r="O418" s="135"/>
      <c r="P418" s="135"/>
      <c r="Q418" s="135"/>
      <c r="R418" s="135"/>
      <c r="S418" s="135"/>
      <c r="T418" s="135"/>
      <c r="U418" s="135"/>
      <c r="V418" s="135"/>
      <c r="W418" s="135"/>
      <c r="X418" s="135"/>
      <c r="Y418" s="135"/>
      <c r="Z418" s="135"/>
      <c r="AA418" s="135"/>
      <c r="AB418" s="135"/>
      <c r="AC418" s="135"/>
      <c r="AD418" s="135"/>
      <c r="AE418" s="135"/>
      <c r="AF418" s="135"/>
      <c r="AG418" s="135"/>
      <c r="AH418" s="135"/>
      <c r="AI418" s="135"/>
      <c r="AJ418" s="135"/>
      <c r="AK418" s="135"/>
      <c r="AL418" s="135"/>
      <c r="AM418" s="135"/>
      <c r="AN418" s="135"/>
      <c r="AO418" s="135"/>
      <c r="AP418" s="135"/>
      <c r="AQ418" s="135"/>
      <c r="AR418" s="135"/>
      <c r="AS418" s="135"/>
      <c r="AT418" s="135"/>
      <c r="AU418" s="135"/>
      <c r="AV418" s="135"/>
      <c r="AW418" s="135"/>
      <c r="AX418" s="136"/>
    </row>
    <row r="419" spans="1:251" ht="12" customHeight="1">
      <c r="A419" s="8"/>
      <c r="B419" s="134"/>
      <c r="C419" s="135"/>
      <c r="D419" s="135"/>
      <c r="E419" s="135"/>
      <c r="F419" s="135"/>
      <c r="G419" s="135"/>
      <c r="H419" s="135"/>
      <c r="I419" s="135"/>
      <c r="J419" s="135"/>
      <c r="K419" s="135"/>
      <c r="L419" s="135"/>
      <c r="M419" s="135"/>
      <c r="N419" s="135"/>
      <c r="O419" s="135"/>
      <c r="P419" s="135"/>
      <c r="Q419" s="135"/>
      <c r="R419" s="135"/>
      <c r="S419" s="135"/>
      <c r="T419" s="135"/>
      <c r="U419" s="135"/>
      <c r="V419" s="135"/>
      <c r="W419" s="135"/>
      <c r="X419" s="135"/>
      <c r="Y419" s="135"/>
      <c r="Z419" s="135"/>
      <c r="AA419" s="135"/>
      <c r="AB419" s="135"/>
      <c r="AC419" s="135"/>
      <c r="AD419" s="135"/>
      <c r="AE419" s="135"/>
      <c r="AF419" s="135"/>
      <c r="AG419" s="135"/>
      <c r="AH419" s="135"/>
      <c r="AI419" s="135"/>
      <c r="AJ419" s="135"/>
      <c r="AK419" s="135"/>
      <c r="AL419" s="135"/>
      <c r="AM419" s="135"/>
      <c r="AN419" s="135"/>
      <c r="AO419" s="135"/>
      <c r="AP419" s="135"/>
      <c r="AQ419" s="135"/>
      <c r="AR419" s="135"/>
      <c r="AS419" s="135"/>
      <c r="AT419" s="135"/>
      <c r="AU419" s="135"/>
      <c r="AV419" s="135"/>
      <c r="AW419" s="135"/>
      <c r="AX419" s="136"/>
    </row>
    <row r="420" spans="1:251" ht="15" thickBot="1">
      <c r="A420" s="17"/>
      <c r="B420" s="18"/>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20"/>
    </row>
    <row r="421" spans="1:251">
      <c r="B421" s="21"/>
    </row>
    <row r="422" spans="1:251" ht="14.4">
      <c r="B422" s="10" t="s">
        <v>234</v>
      </c>
      <c r="C422" s="8"/>
      <c r="D422" s="8"/>
      <c r="E422" s="8"/>
      <c r="F422" s="8"/>
      <c r="G422" s="8"/>
      <c r="H422" s="8"/>
      <c r="I422" s="8"/>
      <c r="J422" s="8"/>
      <c r="K422" s="8"/>
      <c r="L422" s="9"/>
      <c r="M422" s="9"/>
      <c r="N422" s="9"/>
      <c r="O422" s="9"/>
      <c r="P422" s="8"/>
      <c r="Q422" s="8"/>
      <c r="R422" s="8"/>
      <c r="S422" s="8"/>
      <c r="T422" s="8"/>
      <c r="U422" s="8"/>
      <c r="V422" s="10"/>
      <c r="W422" s="10"/>
      <c r="X422" s="10"/>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row>
    <row r="423" spans="1:251" ht="15" thickBot="1">
      <c r="B423" s="8"/>
      <c r="C423" s="8"/>
      <c r="D423" s="8"/>
      <c r="E423" s="8"/>
      <c r="F423" s="8"/>
      <c r="G423" s="8"/>
      <c r="H423" s="8"/>
      <c r="I423" s="8"/>
      <c r="J423" s="8"/>
      <c r="K423" s="8"/>
      <c r="L423" s="9"/>
      <c r="M423" s="9"/>
      <c r="N423" s="9"/>
      <c r="O423" s="9"/>
      <c r="P423" s="8"/>
      <c r="Q423" s="8"/>
      <c r="R423" s="8"/>
      <c r="S423" s="8"/>
      <c r="T423" s="8"/>
      <c r="U423" s="8"/>
      <c r="V423" s="10"/>
      <c r="W423" s="10"/>
      <c r="X423" s="10"/>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22" t="s">
        <v>235</v>
      </c>
    </row>
    <row r="424" spans="1:251" s="16" customFormat="1" ht="13.5" customHeight="1">
      <c r="A424" s="8"/>
      <c r="B424" s="96" t="s">
        <v>236</v>
      </c>
      <c r="C424" s="97"/>
      <c r="D424" s="97"/>
      <c r="E424" s="97"/>
      <c r="F424" s="97"/>
      <c r="G424" s="97"/>
      <c r="H424" s="97"/>
      <c r="I424" s="97"/>
      <c r="J424" s="97"/>
      <c r="K424" s="97"/>
      <c r="L424" s="97"/>
      <c r="M424" s="97"/>
      <c r="N424" s="97"/>
      <c r="O424" s="97"/>
      <c r="P424" s="97"/>
      <c r="Q424" s="97"/>
      <c r="R424" s="97"/>
      <c r="S424" s="97"/>
      <c r="T424" s="97"/>
      <c r="U424" s="97"/>
      <c r="V424" s="97"/>
      <c r="W424" s="97"/>
      <c r="X424" s="97"/>
      <c r="Y424" s="97"/>
      <c r="Z424" s="98"/>
      <c r="AA424" s="102" t="s">
        <v>237</v>
      </c>
      <c r="AB424" s="97"/>
      <c r="AC424" s="97"/>
      <c r="AD424" s="97"/>
      <c r="AE424" s="97"/>
      <c r="AF424" s="97"/>
      <c r="AG424" s="97"/>
      <c r="AH424" s="97"/>
      <c r="AI424" s="98"/>
      <c r="AJ424" s="102" t="s">
        <v>238</v>
      </c>
      <c r="AK424" s="97"/>
      <c r="AL424" s="97"/>
      <c r="AM424" s="97"/>
      <c r="AN424" s="97"/>
      <c r="AO424" s="97"/>
      <c r="AP424" s="97"/>
      <c r="AQ424" s="97"/>
      <c r="AR424" s="98"/>
      <c r="AS424" s="102" t="s">
        <v>239</v>
      </c>
      <c r="AT424" s="97"/>
      <c r="AU424" s="97"/>
      <c r="AV424" s="97"/>
      <c r="AW424" s="97"/>
      <c r="AX424" s="104"/>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c r="EG424" s="2"/>
      <c r="EH424" s="2"/>
      <c r="EI424" s="2"/>
      <c r="EJ424" s="2"/>
      <c r="EK424" s="2"/>
      <c r="EL424" s="2"/>
      <c r="EM424" s="2"/>
      <c r="EN424" s="2"/>
      <c r="EO424" s="2"/>
      <c r="EP424" s="2"/>
      <c r="EQ424" s="2"/>
      <c r="ER424" s="2"/>
      <c r="ES424" s="2"/>
      <c r="ET424" s="2"/>
      <c r="EU424" s="2"/>
      <c r="EV424" s="2"/>
      <c r="EW424" s="2"/>
      <c r="EX424" s="2"/>
      <c r="EY424" s="2"/>
      <c r="EZ424" s="2"/>
      <c r="FA424" s="2"/>
      <c r="FB424" s="2"/>
      <c r="FC424" s="2"/>
      <c r="FD424" s="2"/>
      <c r="FE424" s="2"/>
      <c r="FF424" s="2"/>
      <c r="FG424" s="2"/>
      <c r="FH424" s="2"/>
      <c r="FI424" s="2"/>
      <c r="FJ424" s="2"/>
      <c r="FK424" s="2"/>
      <c r="FL424" s="2"/>
      <c r="FM424" s="2"/>
      <c r="FN424" s="2"/>
      <c r="FO424" s="2"/>
      <c r="FP424" s="2"/>
      <c r="FQ424" s="2"/>
      <c r="FR424" s="2"/>
      <c r="FS424" s="2"/>
      <c r="FT424" s="2"/>
      <c r="FU424" s="2"/>
      <c r="FV424" s="2"/>
      <c r="FW424" s="2"/>
      <c r="FX424" s="2"/>
      <c r="FY424" s="2"/>
      <c r="FZ424" s="2"/>
      <c r="GA424" s="2"/>
      <c r="GB424" s="2"/>
      <c r="GC424" s="2"/>
      <c r="GD424" s="2"/>
      <c r="GE424" s="2"/>
      <c r="GF424" s="2"/>
      <c r="GG424" s="2"/>
      <c r="GH424" s="2"/>
      <c r="GI424" s="2"/>
      <c r="GJ424" s="2"/>
      <c r="GK424" s="2"/>
      <c r="GL424" s="2"/>
      <c r="GM424" s="2"/>
      <c r="GN424" s="2"/>
      <c r="GO424" s="2"/>
      <c r="GP424" s="2"/>
      <c r="GQ424" s="2"/>
      <c r="GR424" s="2"/>
      <c r="GS424" s="2"/>
      <c r="GT424" s="2"/>
      <c r="GU424" s="2"/>
      <c r="GV424" s="2"/>
      <c r="GW424" s="2"/>
      <c r="GX424" s="2"/>
      <c r="GY424" s="2"/>
      <c r="GZ424" s="2"/>
      <c r="HA424" s="2"/>
      <c r="HB424" s="2"/>
      <c r="HC424" s="2"/>
      <c r="HD424" s="2"/>
      <c r="HE424" s="2"/>
      <c r="HF424" s="2"/>
      <c r="HG424" s="2"/>
      <c r="HH424" s="2"/>
      <c r="HI424" s="2"/>
      <c r="HJ424" s="2"/>
      <c r="HK424" s="2"/>
      <c r="HL424" s="2"/>
      <c r="HM424" s="2"/>
      <c r="HN424" s="2"/>
      <c r="HO424" s="2"/>
      <c r="HP424" s="2"/>
      <c r="HQ424" s="2"/>
      <c r="HR424" s="2"/>
      <c r="HS424" s="2"/>
      <c r="HT424" s="2"/>
      <c r="HU424" s="2"/>
      <c r="HV424" s="2"/>
      <c r="HW424" s="2"/>
      <c r="HX424" s="2"/>
      <c r="HY424" s="2"/>
      <c r="HZ424" s="2"/>
      <c r="IA424" s="2"/>
      <c r="IB424" s="2"/>
      <c r="IC424" s="2"/>
      <c r="ID424" s="2"/>
      <c r="IE424" s="2"/>
      <c r="IF424" s="2"/>
      <c r="IG424" s="2"/>
      <c r="IH424" s="2"/>
      <c r="II424" s="2"/>
      <c r="IJ424" s="2"/>
      <c r="IK424" s="2"/>
      <c r="IL424" s="2"/>
      <c r="IM424" s="2"/>
      <c r="IN424" s="2"/>
      <c r="IO424" s="2"/>
      <c r="IP424" s="2"/>
      <c r="IQ424" s="2"/>
    </row>
    <row r="425" spans="1:251" s="16" customFormat="1">
      <c r="A425" s="8"/>
      <c r="B425" s="99"/>
      <c r="C425" s="100"/>
      <c r="D425" s="100"/>
      <c r="E425" s="100"/>
      <c r="F425" s="100"/>
      <c r="G425" s="100"/>
      <c r="H425" s="100"/>
      <c r="I425" s="100"/>
      <c r="J425" s="100"/>
      <c r="K425" s="100"/>
      <c r="L425" s="100"/>
      <c r="M425" s="100"/>
      <c r="N425" s="100"/>
      <c r="O425" s="100"/>
      <c r="P425" s="100"/>
      <c r="Q425" s="100"/>
      <c r="R425" s="100"/>
      <c r="S425" s="100"/>
      <c r="T425" s="100"/>
      <c r="U425" s="100"/>
      <c r="V425" s="100"/>
      <c r="W425" s="100"/>
      <c r="X425" s="100"/>
      <c r="Y425" s="100"/>
      <c r="Z425" s="101"/>
      <c r="AA425" s="103"/>
      <c r="AB425" s="100"/>
      <c r="AC425" s="100"/>
      <c r="AD425" s="100"/>
      <c r="AE425" s="100"/>
      <c r="AF425" s="100"/>
      <c r="AG425" s="100"/>
      <c r="AH425" s="100"/>
      <c r="AI425" s="101"/>
      <c r="AJ425" s="103"/>
      <c r="AK425" s="100"/>
      <c r="AL425" s="100"/>
      <c r="AM425" s="100"/>
      <c r="AN425" s="100"/>
      <c r="AO425" s="100"/>
      <c r="AP425" s="100"/>
      <c r="AQ425" s="100"/>
      <c r="AR425" s="101"/>
      <c r="AS425" s="103"/>
      <c r="AT425" s="100"/>
      <c r="AU425" s="100"/>
      <c r="AV425" s="100"/>
      <c r="AW425" s="100"/>
      <c r="AX425" s="105"/>
      <c r="AY425" s="2"/>
      <c r="AZ425" s="2"/>
      <c r="BA425" s="2"/>
      <c r="BB425" s="23"/>
      <c r="BC425" s="24"/>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c r="EY425" s="2"/>
      <c r="EZ425" s="2"/>
      <c r="FA425" s="2"/>
      <c r="FB425" s="2"/>
      <c r="FC425" s="2"/>
      <c r="FD425" s="2"/>
      <c r="FE425" s="2"/>
      <c r="FF425" s="2"/>
      <c r="FG425" s="2"/>
      <c r="FH425" s="2"/>
      <c r="FI425" s="2"/>
      <c r="FJ425" s="2"/>
      <c r="FK425" s="2"/>
      <c r="FL425" s="2"/>
      <c r="FM425" s="2"/>
      <c r="FN425" s="2"/>
      <c r="FO425" s="2"/>
      <c r="FP425" s="2"/>
      <c r="FQ425" s="2"/>
      <c r="FR425" s="2"/>
      <c r="FS425" s="2"/>
      <c r="FT425" s="2"/>
      <c r="FU425" s="2"/>
      <c r="FV425" s="2"/>
      <c r="FW425" s="2"/>
      <c r="FX425" s="2"/>
      <c r="FY425" s="2"/>
      <c r="FZ425" s="2"/>
      <c r="GA425" s="2"/>
      <c r="GB425" s="2"/>
      <c r="GC425" s="2"/>
      <c r="GD425" s="2"/>
      <c r="GE425" s="2"/>
      <c r="GF425" s="2"/>
      <c r="GG425" s="2"/>
      <c r="GH425" s="2"/>
      <c r="GI425" s="2"/>
      <c r="GJ425" s="2"/>
      <c r="GK425" s="2"/>
      <c r="GL425" s="2"/>
      <c r="GM425" s="2"/>
      <c r="GN425" s="2"/>
      <c r="GO425" s="2"/>
      <c r="GP425" s="2"/>
      <c r="GQ425" s="2"/>
      <c r="GR425" s="2"/>
      <c r="GS425" s="2"/>
      <c r="GT425" s="2"/>
      <c r="GU425" s="2"/>
      <c r="GV425" s="2"/>
      <c r="GW425" s="2"/>
      <c r="GX425" s="2"/>
      <c r="GY425" s="2"/>
      <c r="GZ425" s="2"/>
      <c r="HA425" s="2"/>
      <c r="HB425" s="2"/>
      <c r="HC425" s="2"/>
      <c r="HD425" s="2"/>
      <c r="HE425" s="2"/>
      <c r="HF425" s="2"/>
      <c r="HG425" s="2"/>
      <c r="HH425" s="2"/>
      <c r="HI425" s="2"/>
      <c r="HJ425" s="2"/>
      <c r="HK425" s="2"/>
      <c r="HL425" s="2"/>
      <c r="HM425" s="2"/>
      <c r="HN425" s="2"/>
      <c r="HO425" s="2"/>
      <c r="HP425" s="2"/>
      <c r="HQ425" s="2"/>
      <c r="HR425" s="2"/>
      <c r="HS425" s="2"/>
      <c r="HT425" s="2"/>
      <c r="HU425" s="2"/>
      <c r="HV425" s="2"/>
      <c r="HW425" s="2"/>
      <c r="HX425" s="2"/>
      <c r="HY425" s="2"/>
      <c r="HZ425" s="2"/>
      <c r="IA425" s="2"/>
      <c r="IB425" s="2"/>
      <c r="IC425" s="2"/>
      <c r="ID425" s="2"/>
      <c r="IE425" s="2"/>
      <c r="IF425" s="2"/>
      <c r="IG425" s="2"/>
      <c r="IH425" s="2"/>
      <c r="II425" s="2"/>
      <c r="IJ425" s="2"/>
      <c r="IK425" s="2"/>
      <c r="IL425" s="2"/>
      <c r="IM425" s="2"/>
      <c r="IN425" s="2"/>
      <c r="IO425" s="2"/>
      <c r="IP425" s="2"/>
      <c r="IQ425" s="2"/>
    </row>
    <row r="426" spans="1:251" s="16" customFormat="1" ht="18.75" customHeight="1">
      <c r="A426" s="8"/>
      <c r="B426" s="25"/>
      <c r="C426" s="106" t="s">
        <v>296</v>
      </c>
      <c r="D426" s="107"/>
      <c r="E426" s="107"/>
      <c r="F426" s="107"/>
      <c r="G426" s="107"/>
      <c r="H426" s="107"/>
      <c r="I426" s="107"/>
      <c r="J426" s="107"/>
      <c r="K426" s="107"/>
      <c r="L426" s="107"/>
      <c r="M426" s="107"/>
      <c r="N426" s="107"/>
      <c r="O426" s="107"/>
      <c r="P426" s="107"/>
      <c r="Q426" s="107"/>
      <c r="R426" s="107"/>
      <c r="S426" s="107"/>
      <c r="T426" s="107"/>
      <c r="U426" s="107"/>
      <c r="V426" s="107"/>
      <c r="W426" s="107"/>
      <c r="X426" s="107"/>
      <c r="Y426" s="107"/>
      <c r="Z426" s="108"/>
      <c r="AA426" s="109">
        <v>46839</v>
      </c>
      <c r="AB426" s="110"/>
      <c r="AC426" s="110"/>
      <c r="AD426" s="110"/>
      <c r="AE426" s="110"/>
      <c r="AF426" s="110"/>
      <c r="AG426" s="110"/>
      <c r="AH426" s="110"/>
      <c r="AI426" s="111"/>
      <c r="AJ426" s="109">
        <v>31720</v>
      </c>
      <c r="AK426" s="110"/>
      <c r="AL426" s="110"/>
      <c r="AM426" s="110"/>
      <c r="AN426" s="110"/>
      <c r="AO426" s="110"/>
      <c r="AP426" s="110"/>
      <c r="AQ426" s="110"/>
      <c r="AR426" s="111"/>
      <c r="AS426" s="112"/>
      <c r="AT426" s="113"/>
      <c r="AU426" s="113"/>
      <c r="AV426" s="113"/>
      <c r="AW426" s="113"/>
      <c r="AX426" s="114"/>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c r="FN426" s="2"/>
      <c r="FO426" s="2"/>
      <c r="FP426" s="2"/>
      <c r="FQ426" s="2"/>
      <c r="FR426" s="2"/>
      <c r="FS426" s="2"/>
      <c r="FT426" s="2"/>
      <c r="FU426" s="2"/>
      <c r="FV426" s="2"/>
      <c r="FW426" s="2"/>
      <c r="FX426" s="2"/>
      <c r="FY426" s="2"/>
      <c r="FZ426" s="2"/>
      <c r="GA426" s="2"/>
      <c r="GB426" s="2"/>
      <c r="GC426" s="2"/>
      <c r="GD426" s="2"/>
      <c r="GE426" s="2"/>
      <c r="GF426" s="2"/>
      <c r="GG426" s="2"/>
      <c r="GH426" s="2"/>
      <c r="GI426" s="2"/>
      <c r="GJ426" s="2"/>
      <c r="GK426" s="2"/>
      <c r="GL426" s="2"/>
      <c r="GM426" s="2"/>
      <c r="GN426" s="2"/>
      <c r="GO426" s="2"/>
      <c r="GP426" s="2"/>
      <c r="GQ426" s="2"/>
      <c r="GR426" s="2"/>
      <c r="GS426" s="2"/>
      <c r="GT426" s="2"/>
      <c r="GU426" s="2"/>
      <c r="GV426" s="2"/>
      <c r="GW426" s="2"/>
      <c r="GX426" s="2"/>
      <c r="GY426" s="2"/>
      <c r="GZ426" s="2"/>
      <c r="HA426" s="2"/>
      <c r="HB426" s="2"/>
      <c r="HC426" s="2"/>
      <c r="HD426" s="2"/>
      <c r="HE426" s="2"/>
      <c r="HF426" s="2"/>
      <c r="HG426" s="2"/>
      <c r="HH426" s="2"/>
      <c r="HI426" s="2"/>
      <c r="HJ426" s="2"/>
      <c r="HK426" s="2"/>
      <c r="HL426" s="2"/>
      <c r="HM426" s="2"/>
      <c r="HN426" s="2"/>
      <c r="HO426" s="2"/>
      <c r="HP426" s="2"/>
      <c r="HQ426" s="2"/>
      <c r="HR426" s="2"/>
      <c r="HS426" s="2"/>
      <c r="HT426" s="2"/>
      <c r="HU426" s="2"/>
      <c r="HV426" s="2"/>
      <c r="HW426" s="2"/>
      <c r="HX426" s="2"/>
      <c r="HY426" s="2"/>
      <c r="HZ426" s="2"/>
      <c r="IA426" s="2"/>
      <c r="IB426" s="2"/>
      <c r="IC426" s="2"/>
      <c r="ID426" s="2"/>
      <c r="IE426" s="2"/>
      <c r="IF426" s="2"/>
      <c r="IG426" s="2"/>
      <c r="IH426" s="2"/>
      <c r="II426" s="2"/>
      <c r="IJ426" s="2"/>
      <c r="IK426" s="2"/>
      <c r="IL426" s="2"/>
      <c r="IM426" s="2"/>
      <c r="IN426" s="2"/>
      <c r="IO426" s="2"/>
      <c r="IP426" s="2"/>
      <c r="IQ426" s="2"/>
    </row>
    <row r="427" spans="1:251" s="16" customFormat="1" ht="18.75" customHeight="1" thickBot="1">
      <c r="A427" s="17"/>
      <c r="B427" s="115" t="s">
        <v>240</v>
      </c>
      <c r="C427" s="116"/>
      <c r="D427" s="116"/>
      <c r="E427" s="116"/>
      <c r="F427" s="116"/>
      <c r="G427" s="116"/>
      <c r="H427" s="116"/>
      <c r="I427" s="116"/>
      <c r="J427" s="116"/>
      <c r="K427" s="116"/>
      <c r="L427" s="116"/>
      <c r="M427" s="116"/>
      <c r="N427" s="116"/>
      <c r="O427" s="116"/>
      <c r="P427" s="116"/>
      <c r="Q427" s="116"/>
      <c r="R427" s="116"/>
      <c r="S427" s="116"/>
      <c r="T427" s="116"/>
      <c r="U427" s="116"/>
      <c r="V427" s="116"/>
      <c r="W427" s="116"/>
      <c r="X427" s="116"/>
      <c r="Y427" s="116"/>
      <c r="Z427" s="117"/>
      <c r="AA427" s="118">
        <f>SUM($AA$426:$AA$426)</f>
        <v>46839</v>
      </c>
      <c r="AB427" s="119"/>
      <c r="AC427" s="119"/>
      <c r="AD427" s="119"/>
      <c r="AE427" s="119"/>
      <c r="AF427" s="119"/>
      <c r="AG427" s="119"/>
      <c r="AH427" s="119"/>
      <c r="AI427" s="120"/>
      <c r="AJ427" s="118">
        <f>SUM($AJ$426:$AJ$426)</f>
        <v>31720</v>
      </c>
      <c r="AK427" s="119"/>
      <c r="AL427" s="119"/>
      <c r="AM427" s="119"/>
      <c r="AN427" s="119"/>
      <c r="AO427" s="119"/>
      <c r="AP427" s="119"/>
      <c r="AQ427" s="119"/>
      <c r="AR427" s="120"/>
      <c r="AS427" s="121"/>
      <c r="AT427" s="122"/>
      <c r="AU427" s="122"/>
      <c r="AV427" s="122"/>
      <c r="AW427" s="122"/>
      <c r="AX427" s="123"/>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c r="FH427" s="2"/>
      <c r="FI427" s="2"/>
      <c r="FJ427" s="2"/>
      <c r="FK427" s="2"/>
      <c r="FL427" s="2"/>
      <c r="FM427" s="2"/>
      <c r="FN427" s="2"/>
      <c r="FO427" s="2"/>
      <c r="FP427" s="2"/>
      <c r="FQ427" s="2"/>
      <c r="FR427" s="2"/>
      <c r="FS427" s="2"/>
      <c r="FT427" s="2"/>
      <c r="FU427" s="2"/>
      <c r="FV427" s="2"/>
      <c r="FW427" s="2"/>
      <c r="FX427" s="2"/>
      <c r="FY427" s="2"/>
      <c r="FZ427" s="2"/>
      <c r="GA427" s="2"/>
      <c r="GB427" s="2"/>
      <c r="GC427" s="2"/>
      <c r="GD427" s="2"/>
      <c r="GE427" s="2"/>
      <c r="GF427" s="2"/>
      <c r="GG427" s="2"/>
      <c r="GH427" s="2"/>
      <c r="GI427" s="2"/>
      <c r="GJ427" s="2"/>
      <c r="GK427" s="2"/>
      <c r="GL427" s="2"/>
      <c r="GM427" s="2"/>
      <c r="GN427" s="2"/>
      <c r="GO427" s="2"/>
      <c r="GP427" s="2"/>
      <c r="GQ427" s="2"/>
      <c r="GR427" s="2"/>
      <c r="GS427" s="2"/>
      <c r="GT427" s="2"/>
      <c r="GU427" s="2"/>
      <c r="GV427" s="2"/>
      <c r="GW427" s="2"/>
      <c r="GX427" s="2"/>
      <c r="GY427" s="2"/>
      <c r="GZ427" s="2"/>
      <c r="HA427" s="2"/>
      <c r="HB427" s="2"/>
      <c r="HC427" s="2"/>
      <c r="HD427" s="2"/>
      <c r="HE427" s="2"/>
      <c r="HF427" s="2"/>
      <c r="HG427" s="2"/>
      <c r="HH427" s="2"/>
      <c r="HI427" s="2"/>
      <c r="HJ427" s="2"/>
      <c r="HK427" s="2"/>
      <c r="HL427" s="2"/>
      <c r="HM427" s="2"/>
      <c r="HN427" s="2"/>
      <c r="HO427" s="2"/>
      <c r="HP427" s="2"/>
      <c r="HQ427" s="2"/>
      <c r="HR427" s="2"/>
      <c r="HS427" s="2"/>
      <c r="HT427" s="2"/>
      <c r="HU427" s="2"/>
      <c r="HV427" s="2"/>
      <c r="HW427" s="2"/>
      <c r="HX427" s="2"/>
      <c r="HY427" s="2"/>
      <c r="HZ427" s="2"/>
      <c r="IA427" s="2"/>
      <c r="IB427" s="2"/>
      <c r="IC427" s="2"/>
      <c r="ID427" s="2"/>
      <c r="IE427" s="2"/>
      <c r="IF427" s="2"/>
      <c r="IG427" s="2"/>
      <c r="IH427" s="2"/>
      <c r="II427" s="2"/>
      <c r="IJ427" s="2"/>
      <c r="IK427" s="2"/>
      <c r="IL427" s="2"/>
      <c r="IM427" s="2"/>
      <c r="IN427" s="2"/>
      <c r="IO427" s="2"/>
      <c r="IP427" s="2"/>
      <c r="IQ427" s="2"/>
    </row>
    <row r="429" spans="1:251" ht="19.2">
      <c r="A429" s="1" t="s">
        <v>230</v>
      </c>
      <c r="AW429" s="3"/>
      <c r="AX429" s="4"/>
      <c r="AY429" s="3"/>
    </row>
    <row r="431" spans="1:251" ht="18">
      <c r="B431" s="124" t="s">
        <v>0</v>
      </c>
      <c r="C431" s="125"/>
      <c r="D431" s="125"/>
      <c r="E431" s="125"/>
      <c r="F431" s="125"/>
      <c r="G431" s="125"/>
      <c r="H431" s="125"/>
      <c r="I431" s="125"/>
      <c r="J431" s="125"/>
      <c r="K431" s="125"/>
      <c r="L431" s="125"/>
      <c r="M431" s="125"/>
      <c r="N431" s="125"/>
      <c r="O431" s="125"/>
      <c r="P431" s="125"/>
      <c r="Q431" s="125"/>
      <c r="R431" s="125"/>
      <c r="S431" s="125"/>
      <c r="T431" s="125"/>
      <c r="U431" s="125"/>
      <c r="V431" s="125"/>
      <c r="W431" s="125"/>
      <c r="X431" s="125"/>
      <c r="Y431" s="125"/>
      <c r="Z431" s="125"/>
      <c r="AA431" s="125"/>
      <c r="AB431" s="125"/>
      <c r="AC431" s="125"/>
      <c r="AD431" s="125"/>
      <c r="AE431" s="125"/>
      <c r="AF431" s="125"/>
      <c r="AG431" s="125"/>
      <c r="AH431" s="125"/>
      <c r="AI431" s="125"/>
      <c r="AJ431" s="125"/>
      <c r="AK431" s="125"/>
      <c r="AL431" s="125"/>
      <c r="AM431" s="125"/>
      <c r="AN431" s="125"/>
      <c r="AO431" s="125"/>
      <c r="AP431" s="125"/>
      <c r="AQ431" s="125"/>
      <c r="AR431" s="125"/>
      <c r="AS431" s="125"/>
      <c r="AT431" s="125"/>
      <c r="AU431" s="125"/>
      <c r="AV431" s="125"/>
      <c r="AW431" s="125"/>
      <c r="AX431" s="125"/>
    </row>
    <row r="432" spans="1:251">
      <c r="Z432" s="5"/>
      <c r="AD432" s="5"/>
      <c r="AE432" s="5"/>
      <c r="AF432" s="5"/>
      <c r="AG432" s="5"/>
      <c r="AH432" s="5"/>
      <c r="AI432" s="5"/>
      <c r="AO432" s="5"/>
    </row>
    <row r="433" spans="1:113" ht="13.8" thickBot="1">
      <c r="Z433" s="5"/>
      <c r="AD433" s="5"/>
      <c r="AE433" s="5"/>
      <c r="AF433" s="5"/>
      <c r="AG433" s="5"/>
      <c r="AH433" s="5"/>
      <c r="AI433" s="5"/>
      <c r="AO433" s="5"/>
      <c r="DI433" s="6"/>
    </row>
    <row r="434" spans="1:113" ht="24.75" customHeight="1" thickBot="1">
      <c r="B434" s="126" t="s">
        <v>231</v>
      </c>
      <c r="C434" s="127"/>
      <c r="D434" s="127"/>
      <c r="E434" s="127"/>
      <c r="F434" s="127"/>
      <c r="G434" s="127"/>
      <c r="H434" s="128" t="s">
        <v>297</v>
      </c>
      <c r="I434" s="129"/>
      <c r="J434" s="129"/>
      <c r="K434" s="129"/>
      <c r="L434" s="129"/>
      <c r="M434" s="129"/>
      <c r="N434" s="129"/>
      <c r="O434" s="129"/>
      <c r="P434" s="129"/>
      <c r="Q434" s="129"/>
      <c r="R434" s="129"/>
      <c r="S434" s="129"/>
      <c r="T434" s="129"/>
      <c r="U434" s="129"/>
      <c r="V434" s="129"/>
      <c r="W434" s="129"/>
      <c r="X434" s="129"/>
      <c r="Y434" s="129"/>
      <c r="Z434" s="129"/>
      <c r="AA434" s="129"/>
      <c r="AB434" s="129"/>
      <c r="AC434" s="129"/>
      <c r="AD434" s="129"/>
      <c r="AE434" s="129"/>
      <c r="AF434" s="129"/>
      <c r="AG434" s="129"/>
      <c r="AH434" s="129"/>
      <c r="AI434" s="129"/>
      <c r="AJ434" s="129"/>
      <c r="AK434" s="129"/>
      <c r="AL434" s="129"/>
      <c r="AM434" s="129"/>
      <c r="AN434" s="129"/>
      <c r="AO434" s="129"/>
      <c r="AP434" s="129"/>
      <c r="AQ434" s="129"/>
      <c r="AR434" s="129"/>
      <c r="AS434" s="129"/>
      <c r="AT434" s="129"/>
      <c r="AU434" s="129"/>
      <c r="AV434" s="129"/>
      <c r="AW434" s="129"/>
      <c r="AX434" s="130"/>
      <c r="DI434" s="6"/>
    </row>
    <row r="435" spans="1:113" ht="14.4">
      <c r="B435" s="7"/>
      <c r="C435" s="7"/>
      <c r="D435" s="7"/>
      <c r="E435" s="7"/>
      <c r="F435" s="7"/>
      <c r="G435" s="7"/>
      <c r="H435" s="8"/>
      <c r="I435" s="8"/>
      <c r="J435" s="8"/>
      <c r="K435" s="8"/>
      <c r="L435" s="9"/>
      <c r="M435" s="9"/>
      <c r="N435" s="9"/>
      <c r="O435" s="9"/>
      <c r="P435" s="8"/>
      <c r="Q435" s="8"/>
      <c r="R435" s="8"/>
      <c r="S435" s="8"/>
      <c r="T435" s="8"/>
      <c r="U435" s="8"/>
      <c r="V435" s="10"/>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c r="DI435" s="6"/>
    </row>
    <row r="436" spans="1:113" ht="15" thickBot="1">
      <c r="A436" s="11"/>
      <c r="B436" s="10" t="s">
        <v>232</v>
      </c>
      <c r="C436" s="8"/>
      <c r="D436" s="8"/>
      <c r="E436" s="8"/>
      <c r="F436" s="8"/>
      <c r="G436" s="8"/>
      <c r="H436" s="8"/>
      <c r="I436" s="8"/>
      <c r="J436" s="8"/>
      <c r="K436" s="8"/>
      <c r="L436" s="9"/>
      <c r="M436" s="9"/>
      <c r="N436" s="9"/>
      <c r="O436" s="9"/>
      <c r="P436" s="8"/>
      <c r="Q436" s="8"/>
      <c r="R436" s="8"/>
      <c r="S436" s="8"/>
      <c r="T436" s="8"/>
      <c r="U436" s="8"/>
      <c r="V436" s="10"/>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DI436" s="6"/>
    </row>
    <row r="437" spans="1:113" ht="14.4">
      <c r="A437" s="8"/>
      <c r="B437" s="12"/>
      <c r="C437" s="7"/>
      <c r="D437" s="7"/>
      <c r="E437" s="7"/>
      <c r="F437" s="7"/>
      <c r="G437" s="7"/>
      <c r="H437" s="7"/>
      <c r="I437" s="7"/>
      <c r="J437" s="7"/>
      <c r="K437" s="7"/>
      <c r="L437" s="13"/>
      <c r="M437" s="13"/>
      <c r="N437" s="13"/>
      <c r="O437" s="13"/>
      <c r="P437" s="7"/>
      <c r="Q437" s="7"/>
      <c r="R437" s="7"/>
      <c r="S437" s="7"/>
      <c r="T437" s="7"/>
      <c r="U437" s="7"/>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c r="AV437" s="14"/>
      <c r="AW437" s="14"/>
      <c r="AX437" s="15"/>
    </row>
    <row r="438" spans="1:113" ht="12" customHeight="1">
      <c r="A438" s="8"/>
      <c r="B438" s="134" t="s">
        <v>298</v>
      </c>
      <c r="C438" s="135"/>
      <c r="D438" s="135"/>
      <c r="E438" s="135"/>
      <c r="F438" s="135"/>
      <c r="G438" s="135"/>
      <c r="H438" s="135"/>
      <c r="I438" s="135"/>
      <c r="J438" s="135"/>
      <c r="K438" s="135"/>
      <c r="L438" s="135"/>
      <c r="M438" s="135"/>
      <c r="N438" s="135"/>
      <c r="O438" s="135"/>
      <c r="P438" s="135"/>
      <c r="Q438" s="135"/>
      <c r="R438" s="135"/>
      <c r="S438" s="135"/>
      <c r="T438" s="135"/>
      <c r="U438" s="135"/>
      <c r="V438" s="135"/>
      <c r="W438" s="135"/>
      <c r="X438" s="135"/>
      <c r="Y438" s="135"/>
      <c r="Z438" s="135"/>
      <c r="AA438" s="135"/>
      <c r="AB438" s="135"/>
      <c r="AC438" s="135"/>
      <c r="AD438" s="135"/>
      <c r="AE438" s="135"/>
      <c r="AF438" s="135"/>
      <c r="AG438" s="135"/>
      <c r="AH438" s="135"/>
      <c r="AI438" s="135"/>
      <c r="AJ438" s="135"/>
      <c r="AK438" s="135"/>
      <c r="AL438" s="135"/>
      <c r="AM438" s="135"/>
      <c r="AN438" s="135"/>
      <c r="AO438" s="135"/>
      <c r="AP438" s="135"/>
      <c r="AQ438" s="135"/>
      <c r="AR438" s="135"/>
      <c r="AS438" s="135"/>
      <c r="AT438" s="135"/>
      <c r="AU438" s="135"/>
      <c r="AV438" s="135"/>
      <c r="AW438" s="135"/>
      <c r="AX438" s="136"/>
    </row>
    <row r="439" spans="1:113" ht="12" customHeight="1">
      <c r="A439" s="8"/>
      <c r="B439" s="134"/>
      <c r="C439" s="135"/>
      <c r="D439" s="135"/>
      <c r="E439" s="135"/>
      <c r="F439" s="135"/>
      <c r="G439" s="135"/>
      <c r="H439" s="135"/>
      <c r="I439" s="135"/>
      <c r="J439" s="135"/>
      <c r="K439" s="135"/>
      <c r="L439" s="135"/>
      <c r="M439" s="135"/>
      <c r="N439" s="135"/>
      <c r="O439" s="135"/>
      <c r="P439" s="135"/>
      <c r="Q439" s="135"/>
      <c r="R439" s="135"/>
      <c r="S439" s="135"/>
      <c r="T439" s="135"/>
      <c r="U439" s="135"/>
      <c r="V439" s="135"/>
      <c r="W439" s="135"/>
      <c r="X439" s="135"/>
      <c r="Y439" s="135"/>
      <c r="Z439" s="135"/>
      <c r="AA439" s="135"/>
      <c r="AB439" s="135"/>
      <c r="AC439" s="135"/>
      <c r="AD439" s="135"/>
      <c r="AE439" s="135"/>
      <c r="AF439" s="135"/>
      <c r="AG439" s="135"/>
      <c r="AH439" s="135"/>
      <c r="AI439" s="135"/>
      <c r="AJ439" s="135"/>
      <c r="AK439" s="135"/>
      <c r="AL439" s="135"/>
      <c r="AM439" s="135"/>
      <c r="AN439" s="135"/>
      <c r="AO439" s="135"/>
      <c r="AP439" s="135"/>
      <c r="AQ439" s="135"/>
      <c r="AR439" s="135"/>
      <c r="AS439" s="135"/>
      <c r="AT439" s="135"/>
      <c r="AU439" s="135"/>
      <c r="AV439" s="135"/>
      <c r="AW439" s="135"/>
      <c r="AX439" s="136"/>
      <c r="BC439" s="16"/>
    </row>
    <row r="440" spans="1:113" ht="12" customHeight="1">
      <c r="A440" s="8"/>
      <c r="B440" s="134"/>
      <c r="C440" s="135"/>
      <c r="D440" s="135"/>
      <c r="E440" s="135"/>
      <c r="F440" s="135"/>
      <c r="G440" s="135"/>
      <c r="H440" s="135"/>
      <c r="I440" s="135"/>
      <c r="J440" s="135"/>
      <c r="K440" s="135"/>
      <c r="L440" s="135"/>
      <c r="M440" s="135"/>
      <c r="N440" s="135"/>
      <c r="O440" s="135"/>
      <c r="P440" s="135"/>
      <c r="Q440" s="135"/>
      <c r="R440" s="135"/>
      <c r="S440" s="135"/>
      <c r="T440" s="135"/>
      <c r="U440" s="135"/>
      <c r="V440" s="135"/>
      <c r="W440" s="135"/>
      <c r="X440" s="135"/>
      <c r="Y440" s="135"/>
      <c r="Z440" s="135"/>
      <c r="AA440" s="135"/>
      <c r="AB440" s="135"/>
      <c r="AC440" s="135"/>
      <c r="AD440" s="135"/>
      <c r="AE440" s="135"/>
      <c r="AF440" s="135"/>
      <c r="AG440" s="135"/>
      <c r="AH440" s="135"/>
      <c r="AI440" s="135"/>
      <c r="AJ440" s="135"/>
      <c r="AK440" s="135"/>
      <c r="AL440" s="135"/>
      <c r="AM440" s="135"/>
      <c r="AN440" s="135"/>
      <c r="AO440" s="135"/>
      <c r="AP440" s="135"/>
      <c r="AQ440" s="135"/>
      <c r="AR440" s="135"/>
      <c r="AS440" s="135"/>
      <c r="AT440" s="135"/>
      <c r="AU440" s="135"/>
      <c r="AV440" s="135"/>
      <c r="AW440" s="135"/>
      <c r="AX440" s="136"/>
    </row>
    <row r="441" spans="1:113" ht="12" customHeight="1">
      <c r="A441" s="8"/>
      <c r="B441" s="134"/>
      <c r="C441" s="135"/>
      <c r="D441" s="135"/>
      <c r="E441" s="135"/>
      <c r="F441" s="135"/>
      <c r="G441" s="135"/>
      <c r="H441" s="135"/>
      <c r="I441" s="135"/>
      <c r="J441" s="135"/>
      <c r="K441" s="135"/>
      <c r="L441" s="135"/>
      <c r="M441" s="135"/>
      <c r="N441" s="135"/>
      <c r="O441" s="135"/>
      <c r="P441" s="135"/>
      <c r="Q441" s="135"/>
      <c r="R441" s="135"/>
      <c r="S441" s="135"/>
      <c r="T441" s="135"/>
      <c r="U441" s="135"/>
      <c r="V441" s="135"/>
      <c r="W441" s="135"/>
      <c r="X441" s="135"/>
      <c r="Y441" s="135"/>
      <c r="Z441" s="135"/>
      <c r="AA441" s="135"/>
      <c r="AB441" s="135"/>
      <c r="AC441" s="135"/>
      <c r="AD441" s="135"/>
      <c r="AE441" s="135"/>
      <c r="AF441" s="135"/>
      <c r="AG441" s="135"/>
      <c r="AH441" s="135"/>
      <c r="AI441" s="135"/>
      <c r="AJ441" s="135"/>
      <c r="AK441" s="135"/>
      <c r="AL441" s="135"/>
      <c r="AM441" s="135"/>
      <c r="AN441" s="135"/>
      <c r="AO441" s="135"/>
      <c r="AP441" s="135"/>
      <c r="AQ441" s="135"/>
      <c r="AR441" s="135"/>
      <c r="AS441" s="135"/>
      <c r="AT441" s="135"/>
      <c r="AU441" s="135"/>
      <c r="AV441" s="135"/>
      <c r="AW441" s="135"/>
      <c r="AX441" s="136"/>
    </row>
    <row r="442" spans="1:113" ht="12" customHeight="1">
      <c r="A442" s="8"/>
      <c r="B442" s="134"/>
      <c r="C442" s="135"/>
      <c r="D442" s="135"/>
      <c r="E442" s="135"/>
      <c r="F442" s="135"/>
      <c r="G442" s="135"/>
      <c r="H442" s="135"/>
      <c r="I442" s="135"/>
      <c r="J442" s="135"/>
      <c r="K442" s="135"/>
      <c r="L442" s="135"/>
      <c r="M442" s="135"/>
      <c r="N442" s="135"/>
      <c r="O442" s="135"/>
      <c r="P442" s="135"/>
      <c r="Q442" s="135"/>
      <c r="R442" s="135"/>
      <c r="S442" s="135"/>
      <c r="T442" s="135"/>
      <c r="U442" s="135"/>
      <c r="V442" s="135"/>
      <c r="W442" s="135"/>
      <c r="X442" s="135"/>
      <c r="Y442" s="135"/>
      <c r="Z442" s="135"/>
      <c r="AA442" s="135"/>
      <c r="AB442" s="135"/>
      <c r="AC442" s="135"/>
      <c r="AD442" s="135"/>
      <c r="AE442" s="135"/>
      <c r="AF442" s="135"/>
      <c r="AG442" s="135"/>
      <c r="AH442" s="135"/>
      <c r="AI442" s="135"/>
      <c r="AJ442" s="135"/>
      <c r="AK442" s="135"/>
      <c r="AL442" s="135"/>
      <c r="AM442" s="135"/>
      <c r="AN442" s="135"/>
      <c r="AO442" s="135"/>
      <c r="AP442" s="135"/>
      <c r="AQ442" s="135"/>
      <c r="AR442" s="135"/>
      <c r="AS442" s="135"/>
      <c r="AT442" s="135"/>
      <c r="AU442" s="135"/>
      <c r="AV442" s="135"/>
      <c r="AW442" s="135"/>
      <c r="AX442" s="136"/>
    </row>
    <row r="443" spans="1:113" ht="15" thickBot="1">
      <c r="A443" s="17"/>
      <c r="B443" s="18"/>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c r="AL443" s="19"/>
      <c r="AM443" s="19"/>
      <c r="AN443" s="19"/>
      <c r="AO443" s="19"/>
      <c r="AP443" s="19"/>
      <c r="AQ443" s="19"/>
      <c r="AR443" s="19"/>
      <c r="AS443" s="19"/>
      <c r="AT443" s="19"/>
      <c r="AU443" s="19"/>
      <c r="AV443" s="19"/>
      <c r="AW443" s="19"/>
      <c r="AX443" s="20"/>
    </row>
    <row r="444" spans="1:113">
      <c r="B444" s="21"/>
    </row>
    <row r="445" spans="1:113" ht="15" thickBot="1">
      <c r="A445" s="11"/>
      <c r="B445" s="10" t="s">
        <v>233</v>
      </c>
      <c r="C445" s="8"/>
      <c r="D445" s="8"/>
      <c r="E445" s="8"/>
      <c r="F445" s="8"/>
      <c r="G445" s="8"/>
      <c r="H445" s="8"/>
      <c r="I445" s="8"/>
      <c r="J445" s="8"/>
      <c r="K445" s="8"/>
      <c r="L445" s="9"/>
      <c r="M445" s="9"/>
      <c r="N445" s="9"/>
      <c r="O445" s="9"/>
      <c r="P445" s="8"/>
      <c r="Q445" s="8"/>
      <c r="R445" s="8"/>
      <c r="S445" s="8"/>
      <c r="T445" s="8"/>
      <c r="U445" s="8"/>
      <c r="V445" s="10"/>
      <c r="W445" s="10"/>
      <c r="X445" s="10"/>
      <c r="Y445" s="10"/>
      <c r="Z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DI445" s="6"/>
    </row>
    <row r="446" spans="1:113" ht="14.4">
      <c r="A446" s="8"/>
      <c r="B446" s="12"/>
      <c r="C446" s="7"/>
      <c r="D446" s="7"/>
      <c r="E446" s="7"/>
      <c r="F446" s="7"/>
      <c r="G446" s="7"/>
      <c r="H446" s="7"/>
      <c r="I446" s="7"/>
      <c r="J446" s="7"/>
      <c r="K446" s="7"/>
      <c r="L446" s="13"/>
      <c r="M446" s="13"/>
      <c r="N446" s="13"/>
      <c r="O446" s="13"/>
      <c r="P446" s="7"/>
      <c r="Q446" s="7"/>
      <c r="R446" s="7"/>
      <c r="S446" s="7"/>
      <c r="T446" s="7"/>
      <c r="U446" s="7"/>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c r="AV446" s="14"/>
      <c r="AW446" s="14"/>
      <c r="AX446" s="15"/>
    </row>
    <row r="447" spans="1:113" ht="12" customHeight="1">
      <c r="A447" s="8"/>
      <c r="B447" s="134" t="s">
        <v>299</v>
      </c>
      <c r="C447" s="135"/>
      <c r="D447" s="135"/>
      <c r="E447" s="135"/>
      <c r="F447" s="135"/>
      <c r="G447" s="135"/>
      <c r="H447" s="135"/>
      <c r="I447" s="135"/>
      <c r="J447" s="135"/>
      <c r="K447" s="135"/>
      <c r="L447" s="135"/>
      <c r="M447" s="135"/>
      <c r="N447" s="135"/>
      <c r="O447" s="135"/>
      <c r="P447" s="135"/>
      <c r="Q447" s="135"/>
      <c r="R447" s="135"/>
      <c r="S447" s="135"/>
      <c r="T447" s="135"/>
      <c r="U447" s="135"/>
      <c r="V447" s="135"/>
      <c r="W447" s="135"/>
      <c r="X447" s="135"/>
      <c r="Y447" s="135"/>
      <c r="Z447" s="135"/>
      <c r="AA447" s="135"/>
      <c r="AB447" s="135"/>
      <c r="AC447" s="135"/>
      <c r="AD447" s="135"/>
      <c r="AE447" s="135"/>
      <c r="AF447" s="135"/>
      <c r="AG447" s="135"/>
      <c r="AH447" s="135"/>
      <c r="AI447" s="135"/>
      <c r="AJ447" s="135"/>
      <c r="AK447" s="135"/>
      <c r="AL447" s="135"/>
      <c r="AM447" s="135"/>
      <c r="AN447" s="135"/>
      <c r="AO447" s="135"/>
      <c r="AP447" s="135"/>
      <c r="AQ447" s="135"/>
      <c r="AR447" s="135"/>
      <c r="AS447" s="135"/>
      <c r="AT447" s="135"/>
      <c r="AU447" s="135"/>
      <c r="AV447" s="135"/>
      <c r="AW447" s="135"/>
      <c r="AX447" s="136"/>
    </row>
    <row r="448" spans="1:113" ht="12" customHeight="1">
      <c r="A448" s="8"/>
      <c r="B448" s="134"/>
      <c r="C448" s="135"/>
      <c r="D448" s="135"/>
      <c r="E448" s="135"/>
      <c r="F448" s="135"/>
      <c r="G448" s="135"/>
      <c r="H448" s="135"/>
      <c r="I448" s="135"/>
      <c r="J448" s="135"/>
      <c r="K448" s="135"/>
      <c r="L448" s="135"/>
      <c r="M448" s="135"/>
      <c r="N448" s="135"/>
      <c r="O448" s="135"/>
      <c r="P448" s="135"/>
      <c r="Q448" s="135"/>
      <c r="R448" s="135"/>
      <c r="S448" s="135"/>
      <c r="T448" s="135"/>
      <c r="U448" s="135"/>
      <c r="V448" s="135"/>
      <c r="W448" s="135"/>
      <c r="X448" s="135"/>
      <c r="Y448" s="135"/>
      <c r="Z448" s="135"/>
      <c r="AA448" s="135"/>
      <c r="AB448" s="135"/>
      <c r="AC448" s="135"/>
      <c r="AD448" s="135"/>
      <c r="AE448" s="135"/>
      <c r="AF448" s="135"/>
      <c r="AG448" s="135"/>
      <c r="AH448" s="135"/>
      <c r="AI448" s="135"/>
      <c r="AJ448" s="135"/>
      <c r="AK448" s="135"/>
      <c r="AL448" s="135"/>
      <c r="AM448" s="135"/>
      <c r="AN448" s="135"/>
      <c r="AO448" s="135"/>
      <c r="AP448" s="135"/>
      <c r="AQ448" s="135"/>
      <c r="AR448" s="135"/>
      <c r="AS448" s="135"/>
      <c r="AT448" s="135"/>
      <c r="AU448" s="135"/>
      <c r="AV448" s="135"/>
      <c r="AW448" s="135"/>
      <c r="AX448" s="136"/>
      <c r="BC448" s="16"/>
    </row>
    <row r="449" spans="1:251" ht="12" customHeight="1">
      <c r="A449" s="8"/>
      <c r="B449" s="134"/>
      <c r="C449" s="135"/>
      <c r="D449" s="135"/>
      <c r="E449" s="135"/>
      <c r="F449" s="135"/>
      <c r="G449" s="135"/>
      <c r="H449" s="135"/>
      <c r="I449" s="135"/>
      <c r="J449" s="135"/>
      <c r="K449" s="135"/>
      <c r="L449" s="135"/>
      <c r="M449" s="135"/>
      <c r="N449" s="135"/>
      <c r="O449" s="135"/>
      <c r="P449" s="135"/>
      <c r="Q449" s="135"/>
      <c r="R449" s="135"/>
      <c r="S449" s="135"/>
      <c r="T449" s="135"/>
      <c r="U449" s="135"/>
      <c r="V449" s="135"/>
      <c r="W449" s="135"/>
      <c r="X449" s="135"/>
      <c r="Y449" s="135"/>
      <c r="Z449" s="135"/>
      <c r="AA449" s="135"/>
      <c r="AB449" s="135"/>
      <c r="AC449" s="135"/>
      <c r="AD449" s="135"/>
      <c r="AE449" s="135"/>
      <c r="AF449" s="135"/>
      <c r="AG449" s="135"/>
      <c r="AH449" s="135"/>
      <c r="AI449" s="135"/>
      <c r="AJ449" s="135"/>
      <c r="AK449" s="135"/>
      <c r="AL449" s="135"/>
      <c r="AM449" s="135"/>
      <c r="AN449" s="135"/>
      <c r="AO449" s="135"/>
      <c r="AP449" s="135"/>
      <c r="AQ449" s="135"/>
      <c r="AR449" s="135"/>
      <c r="AS449" s="135"/>
      <c r="AT449" s="135"/>
      <c r="AU449" s="135"/>
      <c r="AV449" s="135"/>
      <c r="AW449" s="135"/>
      <c r="AX449" s="136"/>
    </row>
    <row r="450" spans="1:251" ht="12" customHeight="1">
      <c r="A450" s="8"/>
      <c r="B450" s="134"/>
      <c r="C450" s="135"/>
      <c r="D450" s="135"/>
      <c r="E450" s="135"/>
      <c r="F450" s="135"/>
      <c r="G450" s="135"/>
      <c r="H450" s="135"/>
      <c r="I450" s="135"/>
      <c r="J450" s="135"/>
      <c r="K450" s="135"/>
      <c r="L450" s="135"/>
      <c r="M450" s="135"/>
      <c r="N450" s="135"/>
      <c r="O450" s="135"/>
      <c r="P450" s="135"/>
      <c r="Q450" s="135"/>
      <c r="R450" s="135"/>
      <c r="S450" s="135"/>
      <c r="T450" s="135"/>
      <c r="U450" s="135"/>
      <c r="V450" s="135"/>
      <c r="W450" s="135"/>
      <c r="X450" s="135"/>
      <c r="Y450" s="135"/>
      <c r="Z450" s="135"/>
      <c r="AA450" s="135"/>
      <c r="AB450" s="135"/>
      <c r="AC450" s="135"/>
      <c r="AD450" s="135"/>
      <c r="AE450" s="135"/>
      <c r="AF450" s="135"/>
      <c r="AG450" s="135"/>
      <c r="AH450" s="135"/>
      <c r="AI450" s="135"/>
      <c r="AJ450" s="135"/>
      <c r="AK450" s="135"/>
      <c r="AL450" s="135"/>
      <c r="AM450" s="135"/>
      <c r="AN450" s="135"/>
      <c r="AO450" s="135"/>
      <c r="AP450" s="135"/>
      <c r="AQ450" s="135"/>
      <c r="AR450" s="135"/>
      <c r="AS450" s="135"/>
      <c r="AT450" s="135"/>
      <c r="AU450" s="135"/>
      <c r="AV450" s="135"/>
      <c r="AW450" s="135"/>
      <c r="AX450" s="136"/>
    </row>
    <row r="451" spans="1:251" ht="12" customHeight="1">
      <c r="A451" s="8"/>
      <c r="B451" s="134"/>
      <c r="C451" s="135"/>
      <c r="D451" s="135"/>
      <c r="E451" s="135"/>
      <c r="F451" s="135"/>
      <c r="G451" s="135"/>
      <c r="H451" s="135"/>
      <c r="I451" s="135"/>
      <c r="J451" s="135"/>
      <c r="K451" s="135"/>
      <c r="L451" s="135"/>
      <c r="M451" s="135"/>
      <c r="N451" s="135"/>
      <c r="O451" s="135"/>
      <c r="P451" s="135"/>
      <c r="Q451" s="135"/>
      <c r="R451" s="135"/>
      <c r="S451" s="135"/>
      <c r="T451" s="135"/>
      <c r="U451" s="135"/>
      <c r="V451" s="135"/>
      <c r="W451" s="135"/>
      <c r="X451" s="135"/>
      <c r="Y451" s="135"/>
      <c r="Z451" s="135"/>
      <c r="AA451" s="135"/>
      <c r="AB451" s="135"/>
      <c r="AC451" s="135"/>
      <c r="AD451" s="135"/>
      <c r="AE451" s="135"/>
      <c r="AF451" s="135"/>
      <c r="AG451" s="135"/>
      <c r="AH451" s="135"/>
      <c r="AI451" s="135"/>
      <c r="AJ451" s="135"/>
      <c r="AK451" s="135"/>
      <c r="AL451" s="135"/>
      <c r="AM451" s="135"/>
      <c r="AN451" s="135"/>
      <c r="AO451" s="135"/>
      <c r="AP451" s="135"/>
      <c r="AQ451" s="135"/>
      <c r="AR451" s="135"/>
      <c r="AS451" s="135"/>
      <c r="AT451" s="135"/>
      <c r="AU451" s="135"/>
      <c r="AV451" s="135"/>
      <c r="AW451" s="135"/>
      <c r="AX451" s="136"/>
    </row>
    <row r="452" spans="1:251" ht="15" thickBot="1">
      <c r="A452" s="17"/>
      <c r="B452" s="18"/>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c r="AL452" s="19"/>
      <c r="AM452" s="19"/>
      <c r="AN452" s="19"/>
      <c r="AO452" s="19"/>
      <c r="AP452" s="19"/>
      <c r="AQ452" s="19"/>
      <c r="AR452" s="19"/>
      <c r="AS452" s="19"/>
      <c r="AT452" s="19"/>
      <c r="AU452" s="19"/>
      <c r="AV452" s="19"/>
      <c r="AW452" s="19"/>
      <c r="AX452" s="20"/>
    </row>
    <row r="453" spans="1:251">
      <c r="B453" s="21"/>
    </row>
    <row r="454" spans="1:251" ht="14.4">
      <c r="B454" s="10" t="s">
        <v>234</v>
      </c>
      <c r="C454" s="8"/>
      <c r="D454" s="8"/>
      <c r="E454" s="8"/>
      <c r="F454" s="8"/>
      <c r="G454" s="8"/>
      <c r="H454" s="8"/>
      <c r="I454" s="8"/>
      <c r="J454" s="8"/>
      <c r="K454" s="8"/>
      <c r="L454" s="9"/>
      <c r="M454" s="9"/>
      <c r="N454" s="9"/>
      <c r="O454" s="9"/>
      <c r="P454" s="8"/>
      <c r="Q454" s="8"/>
      <c r="R454" s="8"/>
      <c r="S454" s="8"/>
      <c r="T454" s="8"/>
      <c r="U454" s="8"/>
      <c r="V454" s="10"/>
      <c r="W454" s="10"/>
      <c r="X454" s="10"/>
      <c r="Y454" s="10"/>
      <c r="Z454" s="10"/>
      <c r="AA454" s="10"/>
      <c r="AB454" s="10"/>
      <c r="AC454" s="10"/>
      <c r="AD454" s="10"/>
      <c r="AE454" s="10"/>
      <c r="AF454" s="10"/>
      <c r="AG454" s="10"/>
      <c r="AH454" s="10"/>
      <c r="AI454" s="10"/>
      <c r="AJ454" s="10"/>
      <c r="AK454" s="10"/>
      <c r="AL454" s="10"/>
      <c r="AM454" s="10"/>
      <c r="AN454" s="10"/>
      <c r="AO454" s="10"/>
      <c r="AP454" s="10"/>
      <c r="AQ454" s="10"/>
      <c r="AR454" s="10"/>
      <c r="AS454" s="10"/>
      <c r="AT454" s="10"/>
      <c r="AU454" s="10"/>
      <c r="AV454" s="10"/>
      <c r="AW454" s="10"/>
      <c r="AX454" s="10"/>
    </row>
    <row r="455" spans="1:251" ht="15" thickBot="1">
      <c r="B455" s="8"/>
      <c r="C455" s="8"/>
      <c r="D455" s="8"/>
      <c r="E455" s="8"/>
      <c r="F455" s="8"/>
      <c r="G455" s="8"/>
      <c r="H455" s="8"/>
      <c r="I455" s="8"/>
      <c r="J455" s="8"/>
      <c r="K455" s="8"/>
      <c r="L455" s="9"/>
      <c r="M455" s="9"/>
      <c r="N455" s="9"/>
      <c r="O455" s="9"/>
      <c r="P455" s="8"/>
      <c r="Q455" s="8"/>
      <c r="R455" s="8"/>
      <c r="S455" s="8"/>
      <c r="T455" s="8"/>
      <c r="U455" s="8"/>
      <c r="V455" s="10"/>
      <c r="W455" s="10"/>
      <c r="X455" s="10"/>
      <c r="Y455" s="10"/>
      <c r="Z455" s="10"/>
      <c r="AA455" s="10"/>
      <c r="AB455" s="10"/>
      <c r="AC455" s="10"/>
      <c r="AD455" s="10"/>
      <c r="AE455" s="10"/>
      <c r="AF455" s="10"/>
      <c r="AG455" s="10"/>
      <c r="AH455" s="10"/>
      <c r="AI455" s="10"/>
      <c r="AJ455" s="10"/>
      <c r="AK455" s="10"/>
      <c r="AL455" s="10"/>
      <c r="AM455" s="10"/>
      <c r="AN455" s="10"/>
      <c r="AO455" s="10"/>
      <c r="AP455" s="10"/>
      <c r="AQ455" s="10"/>
      <c r="AR455" s="10"/>
      <c r="AS455" s="10"/>
      <c r="AT455" s="10"/>
      <c r="AU455" s="10"/>
      <c r="AV455" s="10"/>
      <c r="AW455" s="10"/>
      <c r="AX455" s="22" t="s">
        <v>235</v>
      </c>
    </row>
    <row r="456" spans="1:251" s="16" customFormat="1" ht="13.5" customHeight="1">
      <c r="A456" s="8"/>
      <c r="B456" s="96" t="s">
        <v>236</v>
      </c>
      <c r="C456" s="97"/>
      <c r="D456" s="97"/>
      <c r="E456" s="97"/>
      <c r="F456" s="97"/>
      <c r="G456" s="97"/>
      <c r="H456" s="97"/>
      <c r="I456" s="97"/>
      <c r="J456" s="97"/>
      <c r="K456" s="97"/>
      <c r="L456" s="97"/>
      <c r="M456" s="97"/>
      <c r="N456" s="97"/>
      <c r="O456" s="97"/>
      <c r="P456" s="97"/>
      <c r="Q456" s="97"/>
      <c r="R456" s="97"/>
      <c r="S456" s="97"/>
      <c r="T456" s="97"/>
      <c r="U456" s="97"/>
      <c r="V456" s="97"/>
      <c r="W456" s="97"/>
      <c r="X456" s="97"/>
      <c r="Y456" s="97"/>
      <c r="Z456" s="98"/>
      <c r="AA456" s="102" t="s">
        <v>237</v>
      </c>
      <c r="AB456" s="97"/>
      <c r="AC456" s="97"/>
      <c r="AD456" s="97"/>
      <c r="AE456" s="97"/>
      <c r="AF456" s="97"/>
      <c r="AG456" s="97"/>
      <c r="AH456" s="97"/>
      <c r="AI456" s="98"/>
      <c r="AJ456" s="102" t="s">
        <v>238</v>
      </c>
      <c r="AK456" s="97"/>
      <c r="AL456" s="97"/>
      <c r="AM456" s="97"/>
      <c r="AN456" s="97"/>
      <c r="AO456" s="97"/>
      <c r="AP456" s="97"/>
      <c r="AQ456" s="97"/>
      <c r="AR456" s="98"/>
      <c r="AS456" s="102" t="s">
        <v>239</v>
      </c>
      <c r="AT456" s="97"/>
      <c r="AU456" s="97"/>
      <c r="AV456" s="97"/>
      <c r="AW456" s="97"/>
      <c r="AX456" s="104"/>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EQ456" s="2"/>
      <c r="ER456" s="2"/>
      <c r="ES456" s="2"/>
      <c r="ET456" s="2"/>
      <c r="EU456" s="2"/>
      <c r="EV456" s="2"/>
      <c r="EW456" s="2"/>
      <c r="EX456" s="2"/>
      <c r="EY456" s="2"/>
      <c r="EZ456" s="2"/>
      <c r="FA456" s="2"/>
      <c r="FB456" s="2"/>
      <c r="FC456" s="2"/>
      <c r="FD456" s="2"/>
      <c r="FE456" s="2"/>
      <c r="FF456" s="2"/>
      <c r="FG456" s="2"/>
      <c r="FH456" s="2"/>
      <c r="FI456" s="2"/>
      <c r="FJ456" s="2"/>
      <c r="FK456" s="2"/>
      <c r="FL456" s="2"/>
      <c r="FM456" s="2"/>
      <c r="FN456" s="2"/>
      <c r="FO456" s="2"/>
      <c r="FP456" s="2"/>
      <c r="FQ456" s="2"/>
      <c r="FR456" s="2"/>
      <c r="FS456" s="2"/>
      <c r="FT456" s="2"/>
      <c r="FU456" s="2"/>
      <c r="FV456" s="2"/>
      <c r="FW456" s="2"/>
      <c r="FX456" s="2"/>
      <c r="FY456" s="2"/>
      <c r="FZ456" s="2"/>
      <c r="GA456" s="2"/>
      <c r="GB456" s="2"/>
      <c r="GC456" s="2"/>
      <c r="GD456" s="2"/>
      <c r="GE456" s="2"/>
      <c r="GF456" s="2"/>
      <c r="GG456" s="2"/>
      <c r="GH456" s="2"/>
      <c r="GI456" s="2"/>
      <c r="GJ456" s="2"/>
      <c r="GK456" s="2"/>
      <c r="GL456" s="2"/>
      <c r="GM456" s="2"/>
      <c r="GN456" s="2"/>
      <c r="GO456" s="2"/>
      <c r="GP456" s="2"/>
      <c r="GQ456" s="2"/>
      <c r="GR456" s="2"/>
      <c r="GS456" s="2"/>
      <c r="GT456" s="2"/>
      <c r="GU456" s="2"/>
      <c r="GV456" s="2"/>
      <c r="GW456" s="2"/>
      <c r="GX456" s="2"/>
      <c r="GY456" s="2"/>
      <c r="GZ456" s="2"/>
      <c r="HA456" s="2"/>
      <c r="HB456" s="2"/>
      <c r="HC456" s="2"/>
      <c r="HD456" s="2"/>
      <c r="HE456" s="2"/>
      <c r="HF456" s="2"/>
      <c r="HG456" s="2"/>
      <c r="HH456" s="2"/>
      <c r="HI456" s="2"/>
      <c r="HJ456" s="2"/>
      <c r="HK456" s="2"/>
      <c r="HL456" s="2"/>
      <c r="HM456" s="2"/>
      <c r="HN456" s="2"/>
      <c r="HO456" s="2"/>
      <c r="HP456" s="2"/>
      <c r="HQ456" s="2"/>
      <c r="HR456" s="2"/>
      <c r="HS456" s="2"/>
      <c r="HT456" s="2"/>
      <c r="HU456" s="2"/>
      <c r="HV456" s="2"/>
      <c r="HW456" s="2"/>
      <c r="HX456" s="2"/>
      <c r="HY456" s="2"/>
      <c r="HZ456" s="2"/>
      <c r="IA456" s="2"/>
      <c r="IB456" s="2"/>
      <c r="IC456" s="2"/>
      <c r="ID456" s="2"/>
      <c r="IE456" s="2"/>
      <c r="IF456" s="2"/>
      <c r="IG456" s="2"/>
      <c r="IH456" s="2"/>
      <c r="II456" s="2"/>
      <c r="IJ456" s="2"/>
      <c r="IK456" s="2"/>
      <c r="IL456" s="2"/>
      <c r="IM456" s="2"/>
      <c r="IN456" s="2"/>
      <c r="IO456" s="2"/>
      <c r="IP456" s="2"/>
      <c r="IQ456" s="2"/>
    </row>
    <row r="457" spans="1:251" s="16" customFormat="1">
      <c r="A457" s="8"/>
      <c r="B457" s="99"/>
      <c r="C457" s="100"/>
      <c r="D457" s="100"/>
      <c r="E457" s="100"/>
      <c r="F457" s="100"/>
      <c r="G457" s="100"/>
      <c r="H457" s="100"/>
      <c r="I457" s="100"/>
      <c r="J457" s="100"/>
      <c r="K457" s="100"/>
      <c r="L457" s="100"/>
      <c r="M457" s="100"/>
      <c r="N457" s="100"/>
      <c r="O457" s="100"/>
      <c r="P457" s="100"/>
      <c r="Q457" s="100"/>
      <c r="R457" s="100"/>
      <c r="S457" s="100"/>
      <c r="T457" s="100"/>
      <c r="U457" s="100"/>
      <c r="V457" s="100"/>
      <c r="W457" s="100"/>
      <c r="X457" s="100"/>
      <c r="Y457" s="100"/>
      <c r="Z457" s="101"/>
      <c r="AA457" s="103"/>
      <c r="AB457" s="100"/>
      <c r="AC457" s="100"/>
      <c r="AD457" s="100"/>
      <c r="AE457" s="100"/>
      <c r="AF457" s="100"/>
      <c r="AG457" s="100"/>
      <c r="AH457" s="100"/>
      <c r="AI457" s="101"/>
      <c r="AJ457" s="103"/>
      <c r="AK457" s="100"/>
      <c r="AL457" s="100"/>
      <c r="AM457" s="100"/>
      <c r="AN457" s="100"/>
      <c r="AO457" s="100"/>
      <c r="AP457" s="100"/>
      <c r="AQ457" s="100"/>
      <c r="AR457" s="101"/>
      <c r="AS457" s="103"/>
      <c r="AT457" s="100"/>
      <c r="AU457" s="100"/>
      <c r="AV457" s="100"/>
      <c r="AW457" s="100"/>
      <c r="AX457" s="105"/>
      <c r="AY457" s="2"/>
      <c r="AZ457" s="2"/>
      <c r="BA457" s="2"/>
      <c r="BB457" s="23"/>
      <c r="BC457" s="24"/>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c r="EP457" s="2"/>
      <c r="EQ457" s="2"/>
      <c r="ER457" s="2"/>
      <c r="ES457" s="2"/>
      <c r="ET457" s="2"/>
      <c r="EU457" s="2"/>
      <c r="EV457" s="2"/>
      <c r="EW457" s="2"/>
      <c r="EX457" s="2"/>
      <c r="EY457" s="2"/>
      <c r="EZ457" s="2"/>
      <c r="FA457" s="2"/>
      <c r="FB457" s="2"/>
      <c r="FC457" s="2"/>
      <c r="FD457" s="2"/>
      <c r="FE457" s="2"/>
      <c r="FF457" s="2"/>
      <c r="FG457" s="2"/>
      <c r="FH457" s="2"/>
      <c r="FI457" s="2"/>
      <c r="FJ457" s="2"/>
      <c r="FK457" s="2"/>
      <c r="FL457" s="2"/>
      <c r="FM457" s="2"/>
      <c r="FN457" s="2"/>
      <c r="FO457" s="2"/>
      <c r="FP457" s="2"/>
      <c r="FQ457" s="2"/>
      <c r="FR457" s="2"/>
      <c r="FS457" s="2"/>
      <c r="FT457" s="2"/>
      <c r="FU457" s="2"/>
      <c r="FV457" s="2"/>
      <c r="FW457" s="2"/>
      <c r="FX457" s="2"/>
      <c r="FY457" s="2"/>
      <c r="FZ457" s="2"/>
      <c r="GA457" s="2"/>
      <c r="GB457" s="2"/>
      <c r="GC457" s="2"/>
      <c r="GD457" s="2"/>
      <c r="GE457" s="2"/>
      <c r="GF457" s="2"/>
      <c r="GG457" s="2"/>
      <c r="GH457" s="2"/>
      <c r="GI457" s="2"/>
      <c r="GJ457" s="2"/>
      <c r="GK457" s="2"/>
      <c r="GL457" s="2"/>
      <c r="GM457" s="2"/>
      <c r="GN457" s="2"/>
      <c r="GO457" s="2"/>
      <c r="GP457" s="2"/>
      <c r="GQ457" s="2"/>
      <c r="GR457" s="2"/>
      <c r="GS457" s="2"/>
      <c r="GT457" s="2"/>
      <c r="GU457" s="2"/>
      <c r="GV457" s="2"/>
      <c r="GW457" s="2"/>
      <c r="GX457" s="2"/>
      <c r="GY457" s="2"/>
      <c r="GZ457" s="2"/>
      <c r="HA457" s="2"/>
      <c r="HB457" s="2"/>
      <c r="HC457" s="2"/>
      <c r="HD457" s="2"/>
      <c r="HE457" s="2"/>
      <c r="HF457" s="2"/>
      <c r="HG457" s="2"/>
      <c r="HH457" s="2"/>
      <c r="HI457" s="2"/>
      <c r="HJ457" s="2"/>
      <c r="HK457" s="2"/>
      <c r="HL457" s="2"/>
      <c r="HM457" s="2"/>
      <c r="HN457" s="2"/>
      <c r="HO457" s="2"/>
      <c r="HP457" s="2"/>
      <c r="HQ457" s="2"/>
      <c r="HR457" s="2"/>
      <c r="HS457" s="2"/>
      <c r="HT457" s="2"/>
      <c r="HU457" s="2"/>
      <c r="HV457" s="2"/>
      <c r="HW457" s="2"/>
      <c r="HX457" s="2"/>
      <c r="HY457" s="2"/>
      <c r="HZ457" s="2"/>
      <c r="IA457" s="2"/>
      <c r="IB457" s="2"/>
      <c r="IC457" s="2"/>
      <c r="ID457" s="2"/>
      <c r="IE457" s="2"/>
      <c r="IF457" s="2"/>
      <c r="IG457" s="2"/>
      <c r="IH457" s="2"/>
      <c r="II457" s="2"/>
      <c r="IJ457" s="2"/>
      <c r="IK457" s="2"/>
      <c r="IL457" s="2"/>
      <c r="IM457" s="2"/>
      <c r="IN457" s="2"/>
      <c r="IO457" s="2"/>
      <c r="IP457" s="2"/>
      <c r="IQ457" s="2"/>
    </row>
    <row r="458" spans="1:251" s="16" customFormat="1" ht="18.75" customHeight="1">
      <c r="A458" s="8"/>
      <c r="B458" s="25"/>
      <c r="C458" s="106" t="s">
        <v>300</v>
      </c>
      <c r="D458" s="107"/>
      <c r="E458" s="107"/>
      <c r="F458" s="107"/>
      <c r="G458" s="107"/>
      <c r="H458" s="107"/>
      <c r="I458" s="107"/>
      <c r="J458" s="107"/>
      <c r="K458" s="107"/>
      <c r="L458" s="107"/>
      <c r="M458" s="107"/>
      <c r="N458" s="107"/>
      <c r="O458" s="107"/>
      <c r="P458" s="107"/>
      <c r="Q458" s="107"/>
      <c r="R458" s="107"/>
      <c r="S458" s="107"/>
      <c r="T458" s="107"/>
      <c r="U458" s="107"/>
      <c r="V458" s="107"/>
      <c r="W458" s="107"/>
      <c r="X458" s="107"/>
      <c r="Y458" s="107"/>
      <c r="Z458" s="108"/>
      <c r="AA458" s="109">
        <v>3620</v>
      </c>
      <c r="AB458" s="110"/>
      <c r="AC458" s="110"/>
      <c r="AD458" s="110"/>
      <c r="AE458" s="110"/>
      <c r="AF458" s="110"/>
      <c r="AG458" s="110"/>
      <c r="AH458" s="110"/>
      <c r="AI458" s="111"/>
      <c r="AJ458" s="109">
        <v>3620</v>
      </c>
      <c r="AK458" s="110"/>
      <c r="AL458" s="110"/>
      <c r="AM458" s="110"/>
      <c r="AN458" s="110"/>
      <c r="AO458" s="110"/>
      <c r="AP458" s="110"/>
      <c r="AQ458" s="110"/>
      <c r="AR458" s="111"/>
      <c r="AS458" s="112"/>
      <c r="AT458" s="113"/>
      <c r="AU458" s="113"/>
      <c r="AV458" s="113"/>
      <c r="AW458" s="113"/>
      <c r="AX458" s="114"/>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c r="EP458" s="2"/>
      <c r="EQ458" s="2"/>
      <c r="ER458" s="2"/>
      <c r="ES458" s="2"/>
      <c r="ET458" s="2"/>
      <c r="EU458" s="2"/>
      <c r="EV458" s="2"/>
      <c r="EW458" s="2"/>
      <c r="EX458" s="2"/>
      <c r="EY458" s="2"/>
      <c r="EZ458" s="2"/>
      <c r="FA458" s="2"/>
      <c r="FB458" s="2"/>
      <c r="FC458" s="2"/>
      <c r="FD458" s="2"/>
      <c r="FE458" s="2"/>
      <c r="FF458" s="2"/>
      <c r="FG458" s="2"/>
      <c r="FH458" s="2"/>
      <c r="FI458" s="2"/>
      <c r="FJ458" s="2"/>
      <c r="FK458" s="2"/>
      <c r="FL458" s="2"/>
      <c r="FM458" s="2"/>
      <c r="FN458" s="2"/>
      <c r="FO458" s="2"/>
      <c r="FP458" s="2"/>
      <c r="FQ458" s="2"/>
      <c r="FR458" s="2"/>
      <c r="FS458" s="2"/>
      <c r="FT458" s="2"/>
      <c r="FU458" s="2"/>
      <c r="FV458" s="2"/>
      <c r="FW458" s="2"/>
      <c r="FX458" s="2"/>
      <c r="FY458" s="2"/>
      <c r="FZ458" s="2"/>
      <c r="GA458" s="2"/>
      <c r="GB458" s="2"/>
      <c r="GC458" s="2"/>
      <c r="GD458" s="2"/>
      <c r="GE458" s="2"/>
      <c r="GF458" s="2"/>
      <c r="GG458" s="2"/>
      <c r="GH458" s="2"/>
      <c r="GI458" s="2"/>
      <c r="GJ458" s="2"/>
      <c r="GK458" s="2"/>
      <c r="GL458" s="2"/>
      <c r="GM458" s="2"/>
      <c r="GN458" s="2"/>
      <c r="GO458" s="2"/>
      <c r="GP458" s="2"/>
      <c r="GQ458" s="2"/>
      <c r="GR458" s="2"/>
      <c r="GS458" s="2"/>
      <c r="GT458" s="2"/>
      <c r="GU458" s="2"/>
      <c r="GV458" s="2"/>
      <c r="GW458" s="2"/>
      <c r="GX458" s="2"/>
      <c r="GY458" s="2"/>
      <c r="GZ458" s="2"/>
      <c r="HA458" s="2"/>
      <c r="HB458" s="2"/>
      <c r="HC458" s="2"/>
      <c r="HD458" s="2"/>
      <c r="HE458" s="2"/>
      <c r="HF458" s="2"/>
      <c r="HG458" s="2"/>
      <c r="HH458" s="2"/>
      <c r="HI458" s="2"/>
      <c r="HJ458" s="2"/>
      <c r="HK458" s="2"/>
      <c r="HL458" s="2"/>
      <c r="HM458" s="2"/>
      <c r="HN458" s="2"/>
      <c r="HO458" s="2"/>
      <c r="HP458" s="2"/>
      <c r="HQ458" s="2"/>
      <c r="HR458" s="2"/>
      <c r="HS458" s="2"/>
      <c r="HT458" s="2"/>
      <c r="HU458" s="2"/>
      <c r="HV458" s="2"/>
      <c r="HW458" s="2"/>
      <c r="HX458" s="2"/>
      <c r="HY458" s="2"/>
      <c r="HZ458" s="2"/>
      <c r="IA458" s="2"/>
      <c r="IB458" s="2"/>
      <c r="IC458" s="2"/>
      <c r="ID458" s="2"/>
      <c r="IE458" s="2"/>
      <c r="IF458" s="2"/>
      <c r="IG458" s="2"/>
      <c r="IH458" s="2"/>
      <c r="II458" s="2"/>
      <c r="IJ458" s="2"/>
      <c r="IK458" s="2"/>
      <c r="IL458" s="2"/>
      <c r="IM458" s="2"/>
      <c r="IN458" s="2"/>
      <c r="IO458" s="2"/>
      <c r="IP458" s="2"/>
      <c r="IQ458" s="2"/>
    </row>
    <row r="459" spans="1:251" s="16" customFormat="1" ht="18.75" customHeight="1" thickBot="1">
      <c r="A459" s="17"/>
      <c r="B459" s="115" t="s">
        <v>240</v>
      </c>
      <c r="C459" s="116"/>
      <c r="D459" s="116"/>
      <c r="E459" s="116"/>
      <c r="F459" s="116"/>
      <c r="G459" s="116"/>
      <c r="H459" s="116"/>
      <c r="I459" s="116"/>
      <c r="J459" s="116"/>
      <c r="K459" s="116"/>
      <c r="L459" s="116"/>
      <c r="M459" s="116"/>
      <c r="N459" s="116"/>
      <c r="O459" s="116"/>
      <c r="P459" s="116"/>
      <c r="Q459" s="116"/>
      <c r="R459" s="116"/>
      <c r="S459" s="116"/>
      <c r="T459" s="116"/>
      <c r="U459" s="116"/>
      <c r="V459" s="116"/>
      <c r="W459" s="116"/>
      <c r="X459" s="116"/>
      <c r="Y459" s="116"/>
      <c r="Z459" s="117"/>
      <c r="AA459" s="118">
        <f>SUM($AA$458:$AA$458)</f>
        <v>3620</v>
      </c>
      <c r="AB459" s="119"/>
      <c r="AC459" s="119"/>
      <c r="AD459" s="119"/>
      <c r="AE459" s="119"/>
      <c r="AF459" s="119"/>
      <c r="AG459" s="119"/>
      <c r="AH459" s="119"/>
      <c r="AI459" s="120"/>
      <c r="AJ459" s="118">
        <f>SUM($AJ$458:$AJ$458)</f>
        <v>3620</v>
      </c>
      <c r="AK459" s="119"/>
      <c r="AL459" s="119"/>
      <c r="AM459" s="119"/>
      <c r="AN459" s="119"/>
      <c r="AO459" s="119"/>
      <c r="AP459" s="119"/>
      <c r="AQ459" s="119"/>
      <c r="AR459" s="120"/>
      <c r="AS459" s="121"/>
      <c r="AT459" s="122"/>
      <c r="AU459" s="122"/>
      <c r="AV459" s="122"/>
      <c r="AW459" s="122"/>
      <c r="AX459" s="123"/>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c r="EG459" s="2"/>
      <c r="EH459" s="2"/>
      <c r="EI459" s="2"/>
      <c r="EJ459" s="2"/>
      <c r="EK459" s="2"/>
      <c r="EL459" s="2"/>
      <c r="EM459" s="2"/>
      <c r="EN459" s="2"/>
      <c r="EO459" s="2"/>
      <c r="EP459" s="2"/>
      <c r="EQ459" s="2"/>
      <c r="ER459" s="2"/>
      <c r="ES459" s="2"/>
      <c r="ET459" s="2"/>
      <c r="EU459" s="2"/>
      <c r="EV459" s="2"/>
      <c r="EW459" s="2"/>
      <c r="EX459" s="2"/>
      <c r="EY459" s="2"/>
      <c r="EZ459" s="2"/>
      <c r="FA459" s="2"/>
      <c r="FB459" s="2"/>
      <c r="FC459" s="2"/>
      <c r="FD459" s="2"/>
      <c r="FE459" s="2"/>
      <c r="FF459" s="2"/>
      <c r="FG459" s="2"/>
      <c r="FH459" s="2"/>
      <c r="FI459" s="2"/>
      <c r="FJ459" s="2"/>
      <c r="FK459" s="2"/>
      <c r="FL459" s="2"/>
      <c r="FM459" s="2"/>
      <c r="FN459" s="2"/>
      <c r="FO459" s="2"/>
      <c r="FP459" s="2"/>
      <c r="FQ459" s="2"/>
      <c r="FR459" s="2"/>
      <c r="FS459" s="2"/>
      <c r="FT459" s="2"/>
      <c r="FU459" s="2"/>
      <c r="FV459" s="2"/>
      <c r="FW459" s="2"/>
      <c r="FX459" s="2"/>
      <c r="FY459" s="2"/>
      <c r="FZ459" s="2"/>
      <c r="GA459" s="2"/>
      <c r="GB459" s="2"/>
      <c r="GC459" s="2"/>
      <c r="GD459" s="2"/>
      <c r="GE459" s="2"/>
      <c r="GF459" s="2"/>
      <c r="GG459" s="2"/>
      <c r="GH459" s="2"/>
      <c r="GI459" s="2"/>
      <c r="GJ459" s="2"/>
      <c r="GK459" s="2"/>
      <c r="GL459" s="2"/>
      <c r="GM459" s="2"/>
      <c r="GN459" s="2"/>
      <c r="GO459" s="2"/>
      <c r="GP459" s="2"/>
      <c r="GQ459" s="2"/>
      <c r="GR459" s="2"/>
      <c r="GS459" s="2"/>
      <c r="GT459" s="2"/>
      <c r="GU459" s="2"/>
      <c r="GV459" s="2"/>
      <c r="GW459" s="2"/>
      <c r="GX459" s="2"/>
      <c r="GY459" s="2"/>
      <c r="GZ459" s="2"/>
      <c r="HA459" s="2"/>
      <c r="HB459" s="2"/>
      <c r="HC459" s="2"/>
      <c r="HD459" s="2"/>
      <c r="HE459" s="2"/>
      <c r="HF459" s="2"/>
      <c r="HG459" s="2"/>
      <c r="HH459" s="2"/>
      <c r="HI459" s="2"/>
      <c r="HJ459" s="2"/>
      <c r="HK459" s="2"/>
      <c r="HL459" s="2"/>
      <c r="HM459" s="2"/>
      <c r="HN459" s="2"/>
      <c r="HO459" s="2"/>
      <c r="HP459" s="2"/>
      <c r="HQ459" s="2"/>
      <c r="HR459" s="2"/>
      <c r="HS459" s="2"/>
      <c r="HT459" s="2"/>
      <c r="HU459" s="2"/>
      <c r="HV459" s="2"/>
      <c r="HW459" s="2"/>
      <c r="HX459" s="2"/>
      <c r="HY459" s="2"/>
      <c r="HZ459" s="2"/>
      <c r="IA459" s="2"/>
      <c r="IB459" s="2"/>
      <c r="IC459" s="2"/>
      <c r="ID459" s="2"/>
      <c r="IE459" s="2"/>
      <c r="IF459" s="2"/>
      <c r="IG459" s="2"/>
      <c r="IH459" s="2"/>
      <c r="II459" s="2"/>
      <c r="IJ459" s="2"/>
      <c r="IK459" s="2"/>
      <c r="IL459" s="2"/>
      <c r="IM459" s="2"/>
      <c r="IN459" s="2"/>
      <c r="IO459" s="2"/>
      <c r="IP459" s="2"/>
      <c r="IQ459" s="2"/>
    </row>
    <row r="461" spans="1:251" ht="19.2">
      <c r="A461" s="1" t="s">
        <v>230</v>
      </c>
      <c r="AW461" s="3"/>
      <c r="AX461" s="4"/>
      <c r="AY461" s="3"/>
    </row>
    <row r="463" spans="1:251" ht="18">
      <c r="B463" s="124" t="s">
        <v>0</v>
      </c>
      <c r="C463" s="125"/>
      <c r="D463" s="125"/>
      <c r="E463" s="125"/>
      <c r="F463" s="125"/>
      <c r="G463" s="125"/>
      <c r="H463" s="125"/>
      <c r="I463" s="125"/>
      <c r="J463" s="125"/>
      <c r="K463" s="125"/>
      <c r="L463" s="125"/>
      <c r="M463" s="125"/>
      <c r="N463" s="125"/>
      <c r="O463" s="125"/>
      <c r="P463" s="125"/>
      <c r="Q463" s="125"/>
      <c r="R463" s="125"/>
      <c r="S463" s="125"/>
      <c r="T463" s="125"/>
      <c r="U463" s="125"/>
      <c r="V463" s="125"/>
      <c r="W463" s="125"/>
      <c r="X463" s="125"/>
      <c r="Y463" s="125"/>
      <c r="Z463" s="125"/>
      <c r="AA463" s="125"/>
      <c r="AB463" s="125"/>
      <c r="AC463" s="125"/>
      <c r="AD463" s="125"/>
      <c r="AE463" s="125"/>
      <c r="AF463" s="125"/>
      <c r="AG463" s="125"/>
      <c r="AH463" s="125"/>
      <c r="AI463" s="125"/>
      <c r="AJ463" s="125"/>
      <c r="AK463" s="125"/>
      <c r="AL463" s="125"/>
      <c r="AM463" s="125"/>
      <c r="AN463" s="125"/>
      <c r="AO463" s="125"/>
      <c r="AP463" s="125"/>
      <c r="AQ463" s="125"/>
      <c r="AR463" s="125"/>
      <c r="AS463" s="125"/>
      <c r="AT463" s="125"/>
      <c r="AU463" s="125"/>
      <c r="AV463" s="125"/>
      <c r="AW463" s="125"/>
      <c r="AX463" s="125"/>
    </row>
    <row r="464" spans="1:251">
      <c r="Z464" s="5"/>
      <c r="AD464" s="5"/>
      <c r="AE464" s="5"/>
      <c r="AF464" s="5"/>
      <c r="AG464" s="5"/>
      <c r="AH464" s="5"/>
      <c r="AI464" s="5"/>
      <c r="AO464" s="5"/>
    </row>
    <row r="465" spans="1:113" ht="13.8" thickBot="1">
      <c r="Z465" s="5"/>
      <c r="AD465" s="5"/>
      <c r="AE465" s="5"/>
      <c r="AF465" s="5"/>
      <c r="AG465" s="5"/>
      <c r="AH465" s="5"/>
      <c r="AI465" s="5"/>
      <c r="AO465" s="5"/>
      <c r="DI465" s="6"/>
    </row>
    <row r="466" spans="1:113" ht="24.75" customHeight="1" thickBot="1">
      <c r="B466" s="126" t="s">
        <v>231</v>
      </c>
      <c r="C466" s="127"/>
      <c r="D466" s="127"/>
      <c r="E466" s="127"/>
      <c r="F466" s="127"/>
      <c r="G466" s="127"/>
      <c r="H466" s="128" t="s">
        <v>301</v>
      </c>
      <c r="I466" s="129"/>
      <c r="J466" s="129"/>
      <c r="K466" s="129"/>
      <c r="L466" s="129"/>
      <c r="M466" s="129"/>
      <c r="N466" s="129"/>
      <c r="O466" s="129"/>
      <c r="P466" s="129"/>
      <c r="Q466" s="129"/>
      <c r="R466" s="129"/>
      <c r="S466" s="129"/>
      <c r="T466" s="129"/>
      <c r="U466" s="129"/>
      <c r="V466" s="129"/>
      <c r="W466" s="129"/>
      <c r="X466" s="129"/>
      <c r="Y466" s="129"/>
      <c r="Z466" s="129"/>
      <c r="AA466" s="129"/>
      <c r="AB466" s="129"/>
      <c r="AC466" s="129"/>
      <c r="AD466" s="129"/>
      <c r="AE466" s="129"/>
      <c r="AF466" s="129"/>
      <c r="AG466" s="129"/>
      <c r="AH466" s="129"/>
      <c r="AI466" s="129"/>
      <c r="AJ466" s="129"/>
      <c r="AK466" s="129"/>
      <c r="AL466" s="129"/>
      <c r="AM466" s="129"/>
      <c r="AN466" s="129"/>
      <c r="AO466" s="129"/>
      <c r="AP466" s="129"/>
      <c r="AQ466" s="129"/>
      <c r="AR466" s="129"/>
      <c r="AS466" s="129"/>
      <c r="AT466" s="129"/>
      <c r="AU466" s="129"/>
      <c r="AV466" s="129"/>
      <c r="AW466" s="129"/>
      <c r="AX466" s="130"/>
      <c r="DI466" s="6"/>
    </row>
    <row r="467" spans="1:113" ht="14.4">
      <c r="B467" s="7"/>
      <c r="C467" s="7"/>
      <c r="D467" s="7"/>
      <c r="E467" s="7"/>
      <c r="F467" s="7"/>
      <c r="G467" s="7"/>
      <c r="H467" s="8"/>
      <c r="I467" s="8"/>
      <c r="J467" s="8"/>
      <c r="K467" s="8"/>
      <c r="L467" s="9"/>
      <c r="M467" s="9"/>
      <c r="N467" s="9"/>
      <c r="O467" s="9"/>
      <c r="P467" s="8"/>
      <c r="Q467" s="8"/>
      <c r="R467" s="8"/>
      <c r="S467" s="8"/>
      <c r="T467" s="8"/>
      <c r="U467" s="8"/>
      <c r="V467" s="10"/>
      <c r="W467" s="10"/>
      <c r="X467" s="10"/>
      <c r="Y467" s="10"/>
      <c r="Z467" s="10"/>
      <c r="AA467" s="10"/>
      <c r="AB467" s="10"/>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DI467" s="6"/>
    </row>
    <row r="468" spans="1:113" ht="15" thickBot="1">
      <c r="A468" s="11"/>
      <c r="B468" s="10" t="s">
        <v>232</v>
      </c>
      <c r="C468" s="8"/>
      <c r="D468" s="8"/>
      <c r="E468" s="8"/>
      <c r="F468" s="8"/>
      <c r="G468" s="8"/>
      <c r="H468" s="8"/>
      <c r="I468" s="8"/>
      <c r="J468" s="8"/>
      <c r="K468" s="8"/>
      <c r="L468" s="9"/>
      <c r="M468" s="9"/>
      <c r="N468" s="9"/>
      <c r="O468" s="9"/>
      <c r="P468" s="8"/>
      <c r="Q468" s="8"/>
      <c r="R468" s="8"/>
      <c r="S468" s="8"/>
      <c r="T468" s="8"/>
      <c r="U468" s="8"/>
      <c r="V468" s="10"/>
      <c r="W468" s="10"/>
      <c r="X468" s="10"/>
      <c r="Y468" s="10"/>
      <c r="Z468" s="10"/>
      <c r="AA468" s="10"/>
      <c r="AB468" s="10"/>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DI468" s="6"/>
    </row>
    <row r="469" spans="1:113" ht="14.4">
      <c r="A469" s="8"/>
      <c r="B469" s="12"/>
      <c r="C469" s="7"/>
      <c r="D469" s="7"/>
      <c r="E469" s="7"/>
      <c r="F469" s="7"/>
      <c r="G469" s="7"/>
      <c r="H469" s="7"/>
      <c r="I469" s="7"/>
      <c r="J469" s="7"/>
      <c r="K469" s="7"/>
      <c r="L469" s="13"/>
      <c r="M469" s="13"/>
      <c r="N469" s="13"/>
      <c r="O469" s="13"/>
      <c r="P469" s="7"/>
      <c r="Q469" s="7"/>
      <c r="R469" s="7"/>
      <c r="S469" s="7"/>
      <c r="T469" s="7"/>
      <c r="U469" s="7"/>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c r="AV469" s="14"/>
      <c r="AW469" s="14"/>
      <c r="AX469" s="15"/>
    </row>
    <row r="470" spans="1:113" ht="12" customHeight="1">
      <c r="A470" s="8"/>
      <c r="B470" s="134" t="s">
        <v>302</v>
      </c>
      <c r="C470" s="135"/>
      <c r="D470" s="135"/>
      <c r="E470" s="135"/>
      <c r="F470" s="135"/>
      <c r="G470" s="135"/>
      <c r="H470" s="135"/>
      <c r="I470" s="135"/>
      <c r="J470" s="135"/>
      <c r="K470" s="135"/>
      <c r="L470" s="135"/>
      <c r="M470" s="135"/>
      <c r="N470" s="135"/>
      <c r="O470" s="135"/>
      <c r="P470" s="135"/>
      <c r="Q470" s="135"/>
      <c r="R470" s="135"/>
      <c r="S470" s="135"/>
      <c r="T470" s="135"/>
      <c r="U470" s="135"/>
      <c r="V470" s="135"/>
      <c r="W470" s="135"/>
      <c r="X470" s="135"/>
      <c r="Y470" s="135"/>
      <c r="Z470" s="135"/>
      <c r="AA470" s="135"/>
      <c r="AB470" s="135"/>
      <c r="AC470" s="135"/>
      <c r="AD470" s="135"/>
      <c r="AE470" s="135"/>
      <c r="AF470" s="135"/>
      <c r="AG470" s="135"/>
      <c r="AH470" s="135"/>
      <c r="AI470" s="135"/>
      <c r="AJ470" s="135"/>
      <c r="AK470" s="135"/>
      <c r="AL470" s="135"/>
      <c r="AM470" s="135"/>
      <c r="AN470" s="135"/>
      <c r="AO470" s="135"/>
      <c r="AP470" s="135"/>
      <c r="AQ470" s="135"/>
      <c r="AR470" s="135"/>
      <c r="AS470" s="135"/>
      <c r="AT470" s="135"/>
      <c r="AU470" s="135"/>
      <c r="AV470" s="135"/>
      <c r="AW470" s="135"/>
      <c r="AX470" s="136"/>
    </row>
    <row r="471" spans="1:113" ht="12" customHeight="1">
      <c r="A471" s="8"/>
      <c r="B471" s="134"/>
      <c r="C471" s="135"/>
      <c r="D471" s="135"/>
      <c r="E471" s="135"/>
      <c r="F471" s="135"/>
      <c r="G471" s="135"/>
      <c r="H471" s="135"/>
      <c r="I471" s="135"/>
      <c r="J471" s="135"/>
      <c r="K471" s="135"/>
      <c r="L471" s="135"/>
      <c r="M471" s="135"/>
      <c r="N471" s="135"/>
      <c r="O471" s="135"/>
      <c r="P471" s="135"/>
      <c r="Q471" s="135"/>
      <c r="R471" s="135"/>
      <c r="S471" s="135"/>
      <c r="T471" s="135"/>
      <c r="U471" s="135"/>
      <c r="V471" s="135"/>
      <c r="W471" s="135"/>
      <c r="X471" s="135"/>
      <c r="Y471" s="135"/>
      <c r="Z471" s="135"/>
      <c r="AA471" s="135"/>
      <c r="AB471" s="135"/>
      <c r="AC471" s="135"/>
      <c r="AD471" s="135"/>
      <c r="AE471" s="135"/>
      <c r="AF471" s="135"/>
      <c r="AG471" s="135"/>
      <c r="AH471" s="135"/>
      <c r="AI471" s="135"/>
      <c r="AJ471" s="135"/>
      <c r="AK471" s="135"/>
      <c r="AL471" s="135"/>
      <c r="AM471" s="135"/>
      <c r="AN471" s="135"/>
      <c r="AO471" s="135"/>
      <c r="AP471" s="135"/>
      <c r="AQ471" s="135"/>
      <c r="AR471" s="135"/>
      <c r="AS471" s="135"/>
      <c r="AT471" s="135"/>
      <c r="AU471" s="135"/>
      <c r="AV471" s="135"/>
      <c r="AW471" s="135"/>
      <c r="AX471" s="136"/>
      <c r="BC471" s="16"/>
    </row>
    <row r="472" spans="1:113" ht="12" customHeight="1">
      <c r="A472" s="8"/>
      <c r="B472" s="134"/>
      <c r="C472" s="135"/>
      <c r="D472" s="135"/>
      <c r="E472" s="135"/>
      <c r="F472" s="135"/>
      <c r="G472" s="135"/>
      <c r="H472" s="135"/>
      <c r="I472" s="135"/>
      <c r="J472" s="135"/>
      <c r="K472" s="135"/>
      <c r="L472" s="135"/>
      <c r="M472" s="135"/>
      <c r="N472" s="135"/>
      <c r="O472" s="135"/>
      <c r="P472" s="135"/>
      <c r="Q472" s="135"/>
      <c r="R472" s="135"/>
      <c r="S472" s="135"/>
      <c r="T472" s="135"/>
      <c r="U472" s="135"/>
      <c r="V472" s="135"/>
      <c r="W472" s="135"/>
      <c r="X472" s="135"/>
      <c r="Y472" s="135"/>
      <c r="Z472" s="135"/>
      <c r="AA472" s="135"/>
      <c r="AB472" s="135"/>
      <c r="AC472" s="135"/>
      <c r="AD472" s="135"/>
      <c r="AE472" s="135"/>
      <c r="AF472" s="135"/>
      <c r="AG472" s="135"/>
      <c r="AH472" s="135"/>
      <c r="AI472" s="135"/>
      <c r="AJ472" s="135"/>
      <c r="AK472" s="135"/>
      <c r="AL472" s="135"/>
      <c r="AM472" s="135"/>
      <c r="AN472" s="135"/>
      <c r="AO472" s="135"/>
      <c r="AP472" s="135"/>
      <c r="AQ472" s="135"/>
      <c r="AR472" s="135"/>
      <c r="AS472" s="135"/>
      <c r="AT472" s="135"/>
      <c r="AU472" s="135"/>
      <c r="AV472" s="135"/>
      <c r="AW472" s="135"/>
      <c r="AX472" s="136"/>
    </row>
    <row r="473" spans="1:113" ht="12" customHeight="1">
      <c r="A473" s="8"/>
      <c r="B473" s="134"/>
      <c r="C473" s="135"/>
      <c r="D473" s="135"/>
      <c r="E473" s="135"/>
      <c r="F473" s="135"/>
      <c r="G473" s="135"/>
      <c r="H473" s="135"/>
      <c r="I473" s="135"/>
      <c r="J473" s="135"/>
      <c r="K473" s="135"/>
      <c r="L473" s="135"/>
      <c r="M473" s="135"/>
      <c r="N473" s="135"/>
      <c r="O473" s="135"/>
      <c r="P473" s="135"/>
      <c r="Q473" s="135"/>
      <c r="R473" s="135"/>
      <c r="S473" s="135"/>
      <c r="T473" s="135"/>
      <c r="U473" s="135"/>
      <c r="V473" s="135"/>
      <c r="W473" s="135"/>
      <c r="X473" s="135"/>
      <c r="Y473" s="135"/>
      <c r="Z473" s="135"/>
      <c r="AA473" s="135"/>
      <c r="AB473" s="135"/>
      <c r="AC473" s="135"/>
      <c r="AD473" s="135"/>
      <c r="AE473" s="135"/>
      <c r="AF473" s="135"/>
      <c r="AG473" s="135"/>
      <c r="AH473" s="135"/>
      <c r="AI473" s="135"/>
      <c r="AJ473" s="135"/>
      <c r="AK473" s="135"/>
      <c r="AL473" s="135"/>
      <c r="AM473" s="135"/>
      <c r="AN473" s="135"/>
      <c r="AO473" s="135"/>
      <c r="AP473" s="135"/>
      <c r="AQ473" s="135"/>
      <c r="AR473" s="135"/>
      <c r="AS473" s="135"/>
      <c r="AT473" s="135"/>
      <c r="AU473" s="135"/>
      <c r="AV473" s="135"/>
      <c r="AW473" s="135"/>
      <c r="AX473" s="136"/>
    </row>
    <row r="474" spans="1:113" ht="12" customHeight="1">
      <c r="A474" s="8"/>
      <c r="B474" s="134"/>
      <c r="C474" s="135"/>
      <c r="D474" s="135"/>
      <c r="E474" s="135"/>
      <c r="F474" s="135"/>
      <c r="G474" s="135"/>
      <c r="H474" s="135"/>
      <c r="I474" s="135"/>
      <c r="J474" s="135"/>
      <c r="K474" s="135"/>
      <c r="L474" s="135"/>
      <c r="M474" s="135"/>
      <c r="N474" s="135"/>
      <c r="O474" s="135"/>
      <c r="P474" s="135"/>
      <c r="Q474" s="135"/>
      <c r="R474" s="135"/>
      <c r="S474" s="135"/>
      <c r="T474" s="135"/>
      <c r="U474" s="135"/>
      <c r="V474" s="135"/>
      <c r="W474" s="135"/>
      <c r="X474" s="135"/>
      <c r="Y474" s="135"/>
      <c r="Z474" s="135"/>
      <c r="AA474" s="135"/>
      <c r="AB474" s="135"/>
      <c r="AC474" s="135"/>
      <c r="AD474" s="135"/>
      <c r="AE474" s="135"/>
      <c r="AF474" s="135"/>
      <c r="AG474" s="135"/>
      <c r="AH474" s="135"/>
      <c r="AI474" s="135"/>
      <c r="AJ474" s="135"/>
      <c r="AK474" s="135"/>
      <c r="AL474" s="135"/>
      <c r="AM474" s="135"/>
      <c r="AN474" s="135"/>
      <c r="AO474" s="135"/>
      <c r="AP474" s="135"/>
      <c r="AQ474" s="135"/>
      <c r="AR474" s="135"/>
      <c r="AS474" s="135"/>
      <c r="AT474" s="135"/>
      <c r="AU474" s="135"/>
      <c r="AV474" s="135"/>
      <c r="AW474" s="135"/>
      <c r="AX474" s="136"/>
    </row>
    <row r="475" spans="1:113" ht="15" thickBot="1">
      <c r="A475" s="17"/>
      <c r="B475" s="18"/>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c r="AL475" s="19"/>
      <c r="AM475" s="19"/>
      <c r="AN475" s="19"/>
      <c r="AO475" s="19"/>
      <c r="AP475" s="19"/>
      <c r="AQ475" s="19"/>
      <c r="AR475" s="19"/>
      <c r="AS475" s="19"/>
      <c r="AT475" s="19"/>
      <c r="AU475" s="19"/>
      <c r="AV475" s="19"/>
      <c r="AW475" s="19"/>
      <c r="AX475" s="20"/>
    </row>
    <row r="476" spans="1:113">
      <c r="B476" s="21"/>
    </row>
    <row r="477" spans="1:113" ht="15" thickBot="1">
      <c r="A477" s="11"/>
      <c r="B477" s="10" t="s">
        <v>233</v>
      </c>
      <c r="C477" s="8"/>
      <c r="D477" s="8"/>
      <c r="E477" s="8"/>
      <c r="F477" s="8"/>
      <c r="G477" s="8"/>
      <c r="H477" s="8"/>
      <c r="I477" s="8"/>
      <c r="J477" s="8"/>
      <c r="K477" s="8"/>
      <c r="L477" s="9"/>
      <c r="M477" s="9"/>
      <c r="N477" s="9"/>
      <c r="O477" s="9"/>
      <c r="P477" s="8"/>
      <c r="Q477" s="8"/>
      <c r="R477" s="8"/>
      <c r="S477" s="8"/>
      <c r="T477" s="8"/>
      <c r="U477" s="8"/>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DI477" s="6"/>
    </row>
    <row r="478" spans="1:113" ht="14.4">
      <c r="A478" s="8"/>
      <c r="B478" s="12"/>
      <c r="C478" s="7"/>
      <c r="D478" s="7"/>
      <c r="E478" s="7"/>
      <c r="F478" s="7"/>
      <c r="G478" s="7"/>
      <c r="H478" s="7"/>
      <c r="I478" s="7"/>
      <c r="J478" s="7"/>
      <c r="K478" s="7"/>
      <c r="L478" s="13"/>
      <c r="M478" s="13"/>
      <c r="N478" s="13"/>
      <c r="O478" s="13"/>
      <c r="P478" s="7"/>
      <c r="Q478" s="7"/>
      <c r="R478" s="7"/>
      <c r="S478" s="7"/>
      <c r="T478" s="7"/>
      <c r="U478" s="7"/>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c r="AV478" s="14"/>
      <c r="AW478" s="14"/>
      <c r="AX478" s="15"/>
    </row>
    <row r="479" spans="1:113" ht="12" customHeight="1">
      <c r="A479" s="8"/>
      <c r="B479" s="134" t="s">
        <v>303</v>
      </c>
      <c r="C479" s="135"/>
      <c r="D479" s="135"/>
      <c r="E479" s="135"/>
      <c r="F479" s="135"/>
      <c r="G479" s="135"/>
      <c r="H479" s="135"/>
      <c r="I479" s="135"/>
      <c r="J479" s="135"/>
      <c r="K479" s="135"/>
      <c r="L479" s="135"/>
      <c r="M479" s="135"/>
      <c r="N479" s="135"/>
      <c r="O479" s="135"/>
      <c r="P479" s="135"/>
      <c r="Q479" s="135"/>
      <c r="R479" s="135"/>
      <c r="S479" s="135"/>
      <c r="T479" s="135"/>
      <c r="U479" s="135"/>
      <c r="V479" s="135"/>
      <c r="W479" s="135"/>
      <c r="X479" s="135"/>
      <c r="Y479" s="135"/>
      <c r="Z479" s="135"/>
      <c r="AA479" s="135"/>
      <c r="AB479" s="135"/>
      <c r="AC479" s="135"/>
      <c r="AD479" s="135"/>
      <c r="AE479" s="135"/>
      <c r="AF479" s="135"/>
      <c r="AG479" s="135"/>
      <c r="AH479" s="135"/>
      <c r="AI479" s="135"/>
      <c r="AJ479" s="135"/>
      <c r="AK479" s="135"/>
      <c r="AL479" s="135"/>
      <c r="AM479" s="135"/>
      <c r="AN479" s="135"/>
      <c r="AO479" s="135"/>
      <c r="AP479" s="135"/>
      <c r="AQ479" s="135"/>
      <c r="AR479" s="135"/>
      <c r="AS479" s="135"/>
      <c r="AT479" s="135"/>
      <c r="AU479" s="135"/>
      <c r="AV479" s="135"/>
      <c r="AW479" s="135"/>
      <c r="AX479" s="136"/>
    </row>
    <row r="480" spans="1:113" ht="12" customHeight="1">
      <c r="A480" s="8"/>
      <c r="B480" s="134"/>
      <c r="C480" s="135"/>
      <c r="D480" s="135"/>
      <c r="E480" s="135"/>
      <c r="F480" s="135"/>
      <c r="G480" s="135"/>
      <c r="H480" s="135"/>
      <c r="I480" s="135"/>
      <c r="J480" s="135"/>
      <c r="K480" s="135"/>
      <c r="L480" s="135"/>
      <c r="M480" s="135"/>
      <c r="N480" s="135"/>
      <c r="O480" s="135"/>
      <c r="P480" s="135"/>
      <c r="Q480" s="135"/>
      <c r="R480" s="135"/>
      <c r="S480" s="135"/>
      <c r="T480" s="135"/>
      <c r="U480" s="135"/>
      <c r="V480" s="135"/>
      <c r="W480" s="135"/>
      <c r="X480" s="135"/>
      <c r="Y480" s="135"/>
      <c r="Z480" s="135"/>
      <c r="AA480" s="135"/>
      <c r="AB480" s="135"/>
      <c r="AC480" s="135"/>
      <c r="AD480" s="135"/>
      <c r="AE480" s="135"/>
      <c r="AF480" s="135"/>
      <c r="AG480" s="135"/>
      <c r="AH480" s="135"/>
      <c r="AI480" s="135"/>
      <c r="AJ480" s="135"/>
      <c r="AK480" s="135"/>
      <c r="AL480" s="135"/>
      <c r="AM480" s="135"/>
      <c r="AN480" s="135"/>
      <c r="AO480" s="135"/>
      <c r="AP480" s="135"/>
      <c r="AQ480" s="135"/>
      <c r="AR480" s="135"/>
      <c r="AS480" s="135"/>
      <c r="AT480" s="135"/>
      <c r="AU480" s="135"/>
      <c r="AV480" s="135"/>
      <c r="AW480" s="135"/>
      <c r="AX480" s="136"/>
      <c r="BC480" s="16"/>
    </row>
    <row r="481" spans="1:251" ht="12" customHeight="1">
      <c r="A481" s="8"/>
      <c r="B481" s="134"/>
      <c r="C481" s="135"/>
      <c r="D481" s="135"/>
      <c r="E481" s="135"/>
      <c r="F481" s="135"/>
      <c r="G481" s="135"/>
      <c r="H481" s="135"/>
      <c r="I481" s="135"/>
      <c r="J481" s="135"/>
      <c r="K481" s="135"/>
      <c r="L481" s="135"/>
      <c r="M481" s="135"/>
      <c r="N481" s="135"/>
      <c r="O481" s="135"/>
      <c r="P481" s="135"/>
      <c r="Q481" s="135"/>
      <c r="R481" s="135"/>
      <c r="S481" s="135"/>
      <c r="T481" s="135"/>
      <c r="U481" s="135"/>
      <c r="V481" s="135"/>
      <c r="W481" s="135"/>
      <c r="X481" s="135"/>
      <c r="Y481" s="135"/>
      <c r="Z481" s="135"/>
      <c r="AA481" s="135"/>
      <c r="AB481" s="135"/>
      <c r="AC481" s="135"/>
      <c r="AD481" s="135"/>
      <c r="AE481" s="135"/>
      <c r="AF481" s="135"/>
      <c r="AG481" s="135"/>
      <c r="AH481" s="135"/>
      <c r="AI481" s="135"/>
      <c r="AJ481" s="135"/>
      <c r="AK481" s="135"/>
      <c r="AL481" s="135"/>
      <c r="AM481" s="135"/>
      <c r="AN481" s="135"/>
      <c r="AO481" s="135"/>
      <c r="AP481" s="135"/>
      <c r="AQ481" s="135"/>
      <c r="AR481" s="135"/>
      <c r="AS481" s="135"/>
      <c r="AT481" s="135"/>
      <c r="AU481" s="135"/>
      <c r="AV481" s="135"/>
      <c r="AW481" s="135"/>
      <c r="AX481" s="136"/>
    </row>
    <row r="482" spans="1:251" ht="12" customHeight="1">
      <c r="A482" s="8"/>
      <c r="B482" s="134"/>
      <c r="C482" s="135"/>
      <c r="D482" s="135"/>
      <c r="E482" s="135"/>
      <c r="F482" s="135"/>
      <c r="G482" s="135"/>
      <c r="H482" s="135"/>
      <c r="I482" s="135"/>
      <c r="J482" s="135"/>
      <c r="K482" s="135"/>
      <c r="L482" s="135"/>
      <c r="M482" s="135"/>
      <c r="N482" s="135"/>
      <c r="O482" s="135"/>
      <c r="P482" s="135"/>
      <c r="Q482" s="135"/>
      <c r="R482" s="135"/>
      <c r="S482" s="135"/>
      <c r="T482" s="135"/>
      <c r="U482" s="135"/>
      <c r="V482" s="135"/>
      <c r="W482" s="135"/>
      <c r="X482" s="135"/>
      <c r="Y482" s="135"/>
      <c r="Z482" s="135"/>
      <c r="AA482" s="135"/>
      <c r="AB482" s="135"/>
      <c r="AC482" s="135"/>
      <c r="AD482" s="135"/>
      <c r="AE482" s="135"/>
      <c r="AF482" s="135"/>
      <c r="AG482" s="135"/>
      <c r="AH482" s="135"/>
      <c r="AI482" s="135"/>
      <c r="AJ482" s="135"/>
      <c r="AK482" s="135"/>
      <c r="AL482" s="135"/>
      <c r="AM482" s="135"/>
      <c r="AN482" s="135"/>
      <c r="AO482" s="135"/>
      <c r="AP482" s="135"/>
      <c r="AQ482" s="135"/>
      <c r="AR482" s="135"/>
      <c r="AS482" s="135"/>
      <c r="AT482" s="135"/>
      <c r="AU482" s="135"/>
      <c r="AV482" s="135"/>
      <c r="AW482" s="135"/>
      <c r="AX482" s="136"/>
    </row>
    <row r="483" spans="1:251" ht="12" customHeight="1">
      <c r="A483" s="8"/>
      <c r="B483" s="134"/>
      <c r="C483" s="135"/>
      <c r="D483" s="135"/>
      <c r="E483" s="135"/>
      <c r="F483" s="135"/>
      <c r="G483" s="135"/>
      <c r="H483" s="135"/>
      <c r="I483" s="135"/>
      <c r="J483" s="135"/>
      <c r="K483" s="135"/>
      <c r="L483" s="135"/>
      <c r="M483" s="135"/>
      <c r="N483" s="135"/>
      <c r="O483" s="135"/>
      <c r="P483" s="135"/>
      <c r="Q483" s="135"/>
      <c r="R483" s="135"/>
      <c r="S483" s="135"/>
      <c r="T483" s="135"/>
      <c r="U483" s="135"/>
      <c r="V483" s="135"/>
      <c r="W483" s="135"/>
      <c r="X483" s="135"/>
      <c r="Y483" s="135"/>
      <c r="Z483" s="135"/>
      <c r="AA483" s="135"/>
      <c r="AB483" s="135"/>
      <c r="AC483" s="135"/>
      <c r="AD483" s="135"/>
      <c r="AE483" s="135"/>
      <c r="AF483" s="135"/>
      <c r="AG483" s="135"/>
      <c r="AH483" s="135"/>
      <c r="AI483" s="135"/>
      <c r="AJ483" s="135"/>
      <c r="AK483" s="135"/>
      <c r="AL483" s="135"/>
      <c r="AM483" s="135"/>
      <c r="AN483" s="135"/>
      <c r="AO483" s="135"/>
      <c r="AP483" s="135"/>
      <c r="AQ483" s="135"/>
      <c r="AR483" s="135"/>
      <c r="AS483" s="135"/>
      <c r="AT483" s="135"/>
      <c r="AU483" s="135"/>
      <c r="AV483" s="135"/>
      <c r="AW483" s="135"/>
      <c r="AX483" s="136"/>
    </row>
    <row r="484" spans="1:251" ht="15" thickBot="1">
      <c r="A484" s="17"/>
      <c r="B484" s="18"/>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c r="AH484" s="19"/>
      <c r="AI484" s="19"/>
      <c r="AJ484" s="19"/>
      <c r="AK484" s="19"/>
      <c r="AL484" s="19"/>
      <c r="AM484" s="19"/>
      <c r="AN484" s="19"/>
      <c r="AO484" s="19"/>
      <c r="AP484" s="19"/>
      <c r="AQ484" s="19"/>
      <c r="AR484" s="19"/>
      <c r="AS484" s="19"/>
      <c r="AT484" s="19"/>
      <c r="AU484" s="19"/>
      <c r="AV484" s="19"/>
      <c r="AW484" s="19"/>
      <c r="AX484" s="20"/>
    </row>
    <row r="485" spans="1:251">
      <c r="B485" s="21"/>
    </row>
    <row r="486" spans="1:251" ht="14.4">
      <c r="B486" s="10" t="s">
        <v>234</v>
      </c>
      <c r="C486" s="8"/>
      <c r="D486" s="8"/>
      <c r="E486" s="8"/>
      <c r="F486" s="8"/>
      <c r="G486" s="8"/>
      <c r="H486" s="8"/>
      <c r="I486" s="8"/>
      <c r="J486" s="8"/>
      <c r="K486" s="8"/>
      <c r="L486" s="9"/>
      <c r="M486" s="9"/>
      <c r="N486" s="9"/>
      <c r="O486" s="9"/>
      <c r="P486" s="8"/>
      <c r="Q486" s="8"/>
      <c r="R486" s="8"/>
      <c r="S486" s="8"/>
      <c r="T486" s="8"/>
      <c r="U486" s="8"/>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row>
    <row r="487" spans="1:251" ht="15" thickBot="1">
      <c r="B487" s="8"/>
      <c r="C487" s="8"/>
      <c r="D487" s="8"/>
      <c r="E487" s="8"/>
      <c r="F487" s="8"/>
      <c r="G487" s="8"/>
      <c r="H487" s="8"/>
      <c r="I487" s="8"/>
      <c r="J487" s="8"/>
      <c r="K487" s="8"/>
      <c r="L487" s="9"/>
      <c r="M487" s="9"/>
      <c r="N487" s="9"/>
      <c r="O487" s="9"/>
      <c r="P487" s="8"/>
      <c r="Q487" s="8"/>
      <c r="R487" s="8"/>
      <c r="S487" s="8"/>
      <c r="T487" s="8"/>
      <c r="U487" s="8"/>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22" t="s">
        <v>235</v>
      </c>
    </row>
    <row r="488" spans="1:251" s="16" customFormat="1" ht="13.5" customHeight="1">
      <c r="A488" s="8"/>
      <c r="B488" s="96" t="s">
        <v>236</v>
      </c>
      <c r="C488" s="97"/>
      <c r="D488" s="97"/>
      <c r="E488" s="97"/>
      <c r="F488" s="97"/>
      <c r="G488" s="97"/>
      <c r="H488" s="97"/>
      <c r="I488" s="97"/>
      <c r="J488" s="97"/>
      <c r="K488" s="97"/>
      <c r="L488" s="97"/>
      <c r="M488" s="97"/>
      <c r="N488" s="97"/>
      <c r="O488" s="97"/>
      <c r="P488" s="97"/>
      <c r="Q488" s="97"/>
      <c r="R488" s="97"/>
      <c r="S488" s="97"/>
      <c r="T488" s="97"/>
      <c r="U488" s="97"/>
      <c r="V488" s="97"/>
      <c r="W488" s="97"/>
      <c r="X488" s="97"/>
      <c r="Y488" s="97"/>
      <c r="Z488" s="98"/>
      <c r="AA488" s="102" t="s">
        <v>237</v>
      </c>
      <c r="AB488" s="97"/>
      <c r="AC488" s="97"/>
      <c r="AD488" s="97"/>
      <c r="AE488" s="97"/>
      <c r="AF488" s="97"/>
      <c r="AG488" s="97"/>
      <c r="AH488" s="97"/>
      <c r="AI488" s="98"/>
      <c r="AJ488" s="102" t="s">
        <v>238</v>
      </c>
      <c r="AK488" s="97"/>
      <c r="AL488" s="97"/>
      <c r="AM488" s="97"/>
      <c r="AN488" s="97"/>
      <c r="AO488" s="97"/>
      <c r="AP488" s="97"/>
      <c r="AQ488" s="97"/>
      <c r="AR488" s="98"/>
      <c r="AS488" s="102" t="s">
        <v>239</v>
      </c>
      <c r="AT488" s="97"/>
      <c r="AU488" s="97"/>
      <c r="AV488" s="97"/>
      <c r="AW488" s="97"/>
      <c r="AX488" s="104"/>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c r="DX488" s="2"/>
      <c r="DY488" s="2"/>
      <c r="DZ488" s="2"/>
      <c r="EA488" s="2"/>
      <c r="EB488" s="2"/>
      <c r="EC488" s="2"/>
      <c r="ED488" s="2"/>
      <c r="EE488" s="2"/>
      <c r="EF488" s="2"/>
      <c r="EG488" s="2"/>
      <c r="EH488" s="2"/>
      <c r="EI488" s="2"/>
      <c r="EJ488" s="2"/>
      <c r="EK488" s="2"/>
      <c r="EL488" s="2"/>
      <c r="EM488" s="2"/>
      <c r="EN488" s="2"/>
      <c r="EO488" s="2"/>
      <c r="EP488" s="2"/>
      <c r="EQ488" s="2"/>
      <c r="ER488" s="2"/>
      <c r="ES488" s="2"/>
      <c r="ET488" s="2"/>
      <c r="EU488" s="2"/>
      <c r="EV488" s="2"/>
      <c r="EW488" s="2"/>
      <c r="EX488" s="2"/>
      <c r="EY488" s="2"/>
      <c r="EZ488" s="2"/>
      <c r="FA488" s="2"/>
      <c r="FB488" s="2"/>
      <c r="FC488" s="2"/>
      <c r="FD488" s="2"/>
      <c r="FE488" s="2"/>
      <c r="FF488" s="2"/>
      <c r="FG488" s="2"/>
      <c r="FH488" s="2"/>
      <c r="FI488" s="2"/>
      <c r="FJ488" s="2"/>
      <c r="FK488" s="2"/>
      <c r="FL488" s="2"/>
      <c r="FM488" s="2"/>
      <c r="FN488" s="2"/>
      <c r="FO488" s="2"/>
      <c r="FP488" s="2"/>
      <c r="FQ488" s="2"/>
      <c r="FR488" s="2"/>
      <c r="FS488" s="2"/>
      <c r="FT488" s="2"/>
      <c r="FU488" s="2"/>
      <c r="FV488" s="2"/>
      <c r="FW488" s="2"/>
      <c r="FX488" s="2"/>
      <c r="FY488" s="2"/>
      <c r="FZ488" s="2"/>
      <c r="GA488" s="2"/>
      <c r="GB488" s="2"/>
      <c r="GC488" s="2"/>
      <c r="GD488" s="2"/>
      <c r="GE488" s="2"/>
      <c r="GF488" s="2"/>
      <c r="GG488" s="2"/>
      <c r="GH488" s="2"/>
      <c r="GI488" s="2"/>
      <c r="GJ488" s="2"/>
      <c r="GK488" s="2"/>
      <c r="GL488" s="2"/>
      <c r="GM488" s="2"/>
      <c r="GN488" s="2"/>
      <c r="GO488" s="2"/>
      <c r="GP488" s="2"/>
      <c r="GQ488" s="2"/>
      <c r="GR488" s="2"/>
      <c r="GS488" s="2"/>
      <c r="GT488" s="2"/>
      <c r="GU488" s="2"/>
      <c r="GV488" s="2"/>
      <c r="GW488" s="2"/>
      <c r="GX488" s="2"/>
      <c r="GY488" s="2"/>
      <c r="GZ488" s="2"/>
      <c r="HA488" s="2"/>
      <c r="HB488" s="2"/>
      <c r="HC488" s="2"/>
      <c r="HD488" s="2"/>
      <c r="HE488" s="2"/>
      <c r="HF488" s="2"/>
      <c r="HG488" s="2"/>
      <c r="HH488" s="2"/>
      <c r="HI488" s="2"/>
      <c r="HJ488" s="2"/>
      <c r="HK488" s="2"/>
      <c r="HL488" s="2"/>
      <c r="HM488" s="2"/>
      <c r="HN488" s="2"/>
      <c r="HO488" s="2"/>
      <c r="HP488" s="2"/>
      <c r="HQ488" s="2"/>
      <c r="HR488" s="2"/>
      <c r="HS488" s="2"/>
      <c r="HT488" s="2"/>
      <c r="HU488" s="2"/>
      <c r="HV488" s="2"/>
      <c r="HW488" s="2"/>
      <c r="HX488" s="2"/>
      <c r="HY488" s="2"/>
      <c r="HZ488" s="2"/>
      <c r="IA488" s="2"/>
      <c r="IB488" s="2"/>
      <c r="IC488" s="2"/>
      <c r="ID488" s="2"/>
      <c r="IE488" s="2"/>
      <c r="IF488" s="2"/>
      <c r="IG488" s="2"/>
      <c r="IH488" s="2"/>
      <c r="II488" s="2"/>
      <c r="IJ488" s="2"/>
      <c r="IK488" s="2"/>
      <c r="IL488" s="2"/>
      <c r="IM488" s="2"/>
      <c r="IN488" s="2"/>
      <c r="IO488" s="2"/>
      <c r="IP488" s="2"/>
      <c r="IQ488" s="2"/>
    </row>
    <row r="489" spans="1:251" s="16" customFormat="1">
      <c r="A489" s="8"/>
      <c r="B489" s="99"/>
      <c r="C489" s="100"/>
      <c r="D489" s="100"/>
      <c r="E489" s="100"/>
      <c r="F489" s="100"/>
      <c r="G489" s="100"/>
      <c r="H489" s="100"/>
      <c r="I489" s="100"/>
      <c r="J489" s="100"/>
      <c r="K489" s="100"/>
      <c r="L489" s="100"/>
      <c r="M489" s="100"/>
      <c r="N489" s="100"/>
      <c r="O489" s="100"/>
      <c r="P489" s="100"/>
      <c r="Q489" s="100"/>
      <c r="R489" s="100"/>
      <c r="S489" s="100"/>
      <c r="T489" s="100"/>
      <c r="U489" s="100"/>
      <c r="V489" s="100"/>
      <c r="W489" s="100"/>
      <c r="X489" s="100"/>
      <c r="Y489" s="100"/>
      <c r="Z489" s="101"/>
      <c r="AA489" s="103"/>
      <c r="AB489" s="100"/>
      <c r="AC489" s="100"/>
      <c r="AD489" s="100"/>
      <c r="AE489" s="100"/>
      <c r="AF489" s="100"/>
      <c r="AG489" s="100"/>
      <c r="AH489" s="100"/>
      <c r="AI489" s="101"/>
      <c r="AJ489" s="103"/>
      <c r="AK489" s="100"/>
      <c r="AL489" s="100"/>
      <c r="AM489" s="100"/>
      <c r="AN489" s="100"/>
      <c r="AO489" s="100"/>
      <c r="AP489" s="100"/>
      <c r="AQ489" s="100"/>
      <c r="AR489" s="101"/>
      <c r="AS489" s="103"/>
      <c r="AT489" s="100"/>
      <c r="AU489" s="100"/>
      <c r="AV489" s="100"/>
      <c r="AW489" s="100"/>
      <c r="AX489" s="105"/>
      <c r="AY489" s="2"/>
      <c r="AZ489" s="2"/>
      <c r="BA489" s="2"/>
      <c r="BB489" s="23"/>
      <c r="BC489" s="24"/>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c r="DX489" s="2"/>
      <c r="DY489" s="2"/>
      <c r="DZ489" s="2"/>
      <c r="EA489" s="2"/>
      <c r="EB489" s="2"/>
      <c r="EC489" s="2"/>
      <c r="ED489" s="2"/>
      <c r="EE489" s="2"/>
      <c r="EF489" s="2"/>
      <c r="EG489" s="2"/>
      <c r="EH489" s="2"/>
      <c r="EI489" s="2"/>
      <c r="EJ489" s="2"/>
      <c r="EK489" s="2"/>
      <c r="EL489" s="2"/>
      <c r="EM489" s="2"/>
      <c r="EN489" s="2"/>
      <c r="EO489" s="2"/>
      <c r="EP489" s="2"/>
      <c r="EQ489" s="2"/>
      <c r="ER489" s="2"/>
      <c r="ES489" s="2"/>
      <c r="ET489" s="2"/>
      <c r="EU489" s="2"/>
      <c r="EV489" s="2"/>
      <c r="EW489" s="2"/>
      <c r="EX489" s="2"/>
      <c r="EY489" s="2"/>
      <c r="EZ489" s="2"/>
      <c r="FA489" s="2"/>
      <c r="FB489" s="2"/>
      <c r="FC489" s="2"/>
      <c r="FD489" s="2"/>
      <c r="FE489" s="2"/>
      <c r="FF489" s="2"/>
      <c r="FG489" s="2"/>
      <c r="FH489" s="2"/>
      <c r="FI489" s="2"/>
      <c r="FJ489" s="2"/>
      <c r="FK489" s="2"/>
      <c r="FL489" s="2"/>
      <c r="FM489" s="2"/>
      <c r="FN489" s="2"/>
      <c r="FO489" s="2"/>
      <c r="FP489" s="2"/>
      <c r="FQ489" s="2"/>
      <c r="FR489" s="2"/>
      <c r="FS489" s="2"/>
      <c r="FT489" s="2"/>
      <c r="FU489" s="2"/>
      <c r="FV489" s="2"/>
      <c r="FW489" s="2"/>
      <c r="FX489" s="2"/>
      <c r="FY489" s="2"/>
      <c r="FZ489" s="2"/>
      <c r="GA489" s="2"/>
      <c r="GB489" s="2"/>
      <c r="GC489" s="2"/>
      <c r="GD489" s="2"/>
      <c r="GE489" s="2"/>
      <c r="GF489" s="2"/>
      <c r="GG489" s="2"/>
      <c r="GH489" s="2"/>
      <c r="GI489" s="2"/>
      <c r="GJ489" s="2"/>
      <c r="GK489" s="2"/>
      <c r="GL489" s="2"/>
      <c r="GM489" s="2"/>
      <c r="GN489" s="2"/>
      <c r="GO489" s="2"/>
      <c r="GP489" s="2"/>
      <c r="GQ489" s="2"/>
      <c r="GR489" s="2"/>
      <c r="GS489" s="2"/>
      <c r="GT489" s="2"/>
      <c r="GU489" s="2"/>
      <c r="GV489" s="2"/>
      <c r="GW489" s="2"/>
      <c r="GX489" s="2"/>
      <c r="GY489" s="2"/>
      <c r="GZ489" s="2"/>
      <c r="HA489" s="2"/>
      <c r="HB489" s="2"/>
      <c r="HC489" s="2"/>
      <c r="HD489" s="2"/>
      <c r="HE489" s="2"/>
      <c r="HF489" s="2"/>
      <c r="HG489" s="2"/>
      <c r="HH489" s="2"/>
      <c r="HI489" s="2"/>
      <c r="HJ489" s="2"/>
      <c r="HK489" s="2"/>
      <c r="HL489" s="2"/>
      <c r="HM489" s="2"/>
      <c r="HN489" s="2"/>
      <c r="HO489" s="2"/>
      <c r="HP489" s="2"/>
      <c r="HQ489" s="2"/>
      <c r="HR489" s="2"/>
      <c r="HS489" s="2"/>
      <c r="HT489" s="2"/>
      <c r="HU489" s="2"/>
      <c r="HV489" s="2"/>
      <c r="HW489" s="2"/>
      <c r="HX489" s="2"/>
      <c r="HY489" s="2"/>
      <c r="HZ489" s="2"/>
      <c r="IA489" s="2"/>
      <c r="IB489" s="2"/>
      <c r="IC489" s="2"/>
      <c r="ID489" s="2"/>
      <c r="IE489" s="2"/>
      <c r="IF489" s="2"/>
      <c r="IG489" s="2"/>
      <c r="IH489" s="2"/>
      <c r="II489" s="2"/>
      <c r="IJ489" s="2"/>
      <c r="IK489" s="2"/>
      <c r="IL489" s="2"/>
      <c r="IM489" s="2"/>
      <c r="IN489" s="2"/>
      <c r="IO489" s="2"/>
      <c r="IP489" s="2"/>
      <c r="IQ489" s="2"/>
    </row>
    <row r="490" spans="1:251" s="16" customFormat="1" ht="18.75" customHeight="1">
      <c r="A490" s="8"/>
      <c r="B490" s="25"/>
      <c r="C490" s="106" t="s">
        <v>304</v>
      </c>
      <c r="D490" s="107"/>
      <c r="E490" s="107"/>
      <c r="F490" s="107"/>
      <c r="G490" s="107"/>
      <c r="H490" s="107"/>
      <c r="I490" s="107"/>
      <c r="J490" s="107"/>
      <c r="K490" s="107"/>
      <c r="L490" s="107"/>
      <c r="M490" s="107"/>
      <c r="N490" s="107"/>
      <c r="O490" s="107"/>
      <c r="P490" s="107"/>
      <c r="Q490" s="107"/>
      <c r="R490" s="107"/>
      <c r="S490" s="107"/>
      <c r="T490" s="107"/>
      <c r="U490" s="107"/>
      <c r="V490" s="107"/>
      <c r="W490" s="107"/>
      <c r="X490" s="107"/>
      <c r="Y490" s="107"/>
      <c r="Z490" s="108"/>
      <c r="AA490" s="109">
        <v>0</v>
      </c>
      <c r="AB490" s="110"/>
      <c r="AC490" s="110"/>
      <c r="AD490" s="110"/>
      <c r="AE490" s="110"/>
      <c r="AF490" s="110"/>
      <c r="AG490" s="110"/>
      <c r="AH490" s="110"/>
      <c r="AI490" s="111"/>
      <c r="AJ490" s="109">
        <v>13191</v>
      </c>
      <c r="AK490" s="110"/>
      <c r="AL490" s="110"/>
      <c r="AM490" s="110"/>
      <c r="AN490" s="110"/>
      <c r="AO490" s="110"/>
      <c r="AP490" s="110"/>
      <c r="AQ490" s="110"/>
      <c r="AR490" s="111"/>
      <c r="AS490" s="112"/>
      <c r="AT490" s="113"/>
      <c r="AU490" s="113"/>
      <c r="AV490" s="113"/>
      <c r="AW490" s="113"/>
      <c r="AX490" s="114"/>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c r="DX490" s="2"/>
      <c r="DY490" s="2"/>
      <c r="DZ490" s="2"/>
      <c r="EA490" s="2"/>
      <c r="EB490" s="2"/>
      <c r="EC490" s="2"/>
      <c r="ED490" s="2"/>
      <c r="EE490" s="2"/>
      <c r="EF490" s="2"/>
      <c r="EG490" s="2"/>
      <c r="EH490" s="2"/>
      <c r="EI490" s="2"/>
      <c r="EJ490" s="2"/>
      <c r="EK490" s="2"/>
      <c r="EL490" s="2"/>
      <c r="EM490" s="2"/>
      <c r="EN490" s="2"/>
      <c r="EO490" s="2"/>
      <c r="EP490" s="2"/>
      <c r="EQ490" s="2"/>
      <c r="ER490" s="2"/>
      <c r="ES490" s="2"/>
      <c r="ET490" s="2"/>
      <c r="EU490" s="2"/>
      <c r="EV490" s="2"/>
      <c r="EW490" s="2"/>
      <c r="EX490" s="2"/>
      <c r="EY490" s="2"/>
      <c r="EZ490" s="2"/>
      <c r="FA490" s="2"/>
      <c r="FB490" s="2"/>
      <c r="FC490" s="2"/>
      <c r="FD490" s="2"/>
      <c r="FE490" s="2"/>
      <c r="FF490" s="2"/>
      <c r="FG490" s="2"/>
      <c r="FH490" s="2"/>
      <c r="FI490" s="2"/>
      <c r="FJ490" s="2"/>
      <c r="FK490" s="2"/>
      <c r="FL490" s="2"/>
      <c r="FM490" s="2"/>
      <c r="FN490" s="2"/>
      <c r="FO490" s="2"/>
      <c r="FP490" s="2"/>
      <c r="FQ490" s="2"/>
      <c r="FR490" s="2"/>
      <c r="FS490" s="2"/>
      <c r="FT490" s="2"/>
      <c r="FU490" s="2"/>
      <c r="FV490" s="2"/>
      <c r="FW490" s="2"/>
      <c r="FX490" s="2"/>
      <c r="FY490" s="2"/>
      <c r="FZ490" s="2"/>
      <c r="GA490" s="2"/>
      <c r="GB490" s="2"/>
      <c r="GC490" s="2"/>
      <c r="GD490" s="2"/>
      <c r="GE490" s="2"/>
      <c r="GF490" s="2"/>
      <c r="GG490" s="2"/>
      <c r="GH490" s="2"/>
      <c r="GI490" s="2"/>
      <c r="GJ490" s="2"/>
      <c r="GK490" s="2"/>
      <c r="GL490" s="2"/>
      <c r="GM490" s="2"/>
      <c r="GN490" s="2"/>
      <c r="GO490" s="2"/>
      <c r="GP490" s="2"/>
      <c r="GQ490" s="2"/>
      <c r="GR490" s="2"/>
      <c r="GS490" s="2"/>
      <c r="GT490" s="2"/>
      <c r="GU490" s="2"/>
      <c r="GV490" s="2"/>
      <c r="GW490" s="2"/>
      <c r="GX490" s="2"/>
      <c r="GY490" s="2"/>
      <c r="GZ490" s="2"/>
      <c r="HA490" s="2"/>
      <c r="HB490" s="2"/>
      <c r="HC490" s="2"/>
      <c r="HD490" s="2"/>
      <c r="HE490" s="2"/>
      <c r="HF490" s="2"/>
      <c r="HG490" s="2"/>
      <c r="HH490" s="2"/>
      <c r="HI490" s="2"/>
      <c r="HJ490" s="2"/>
      <c r="HK490" s="2"/>
      <c r="HL490" s="2"/>
      <c r="HM490" s="2"/>
      <c r="HN490" s="2"/>
      <c r="HO490" s="2"/>
      <c r="HP490" s="2"/>
      <c r="HQ490" s="2"/>
      <c r="HR490" s="2"/>
      <c r="HS490" s="2"/>
      <c r="HT490" s="2"/>
      <c r="HU490" s="2"/>
      <c r="HV490" s="2"/>
      <c r="HW490" s="2"/>
      <c r="HX490" s="2"/>
      <c r="HY490" s="2"/>
      <c r="HZ490" s="2"/>
      <c r="IA490" s="2"/>
      <c r="IB490" s="2"/>
      <c r="IC490" s="2"/>
      <c r="ID490" s="2"/>
      <c r="IE490" s="2"/>
      <c r="IF490" s="2"/>
      <c r="IG490" s="2"/>
      <c r="IH490" s="2"/>
      <c r="II490" s="2"/>
      <c r="IJ490" s="2"/>
      <c r="IK490" s="2"/>
      <c r="IL490" s="2"/>
      <c r="IM490" s="2"/>
      <c r="IN490" s="2"/>
      <c r="IO490" s="2"/>
      <c r="IP490" s="2"/>
      <c r="IQ490" s="2"/>
    </row>
    <row r="491" spans="1:251" s="16" customFormat="1" ht="18.75" customHeight="1">
      <c r="A491" s="8"/>
      <c r="B491" s="25"/>
      <c r="C491" s="106" t="s">
        <v>305</v>
      </c>
      <c r="D491" s="107"/>
      <c r="E491" s="107"/>
      <c r="F491" s="107"/>
      <c r="G491" s="107"/>
      <c r="H491" s="107"/>
      <c r="I491" s="107"/>
      <c r="J491" s="107"/>
      <c r="K491" s="107"/>
      <c r="L491" s="107"/>
      <c r="M491" s="107"/>
      <c r="N491" s="107"/>
      <c r="O491" s="107"/>
      <c r="P491" s="107"/>
      <c r="Q491" s="107"/>
      <c r="R491" s="107"/>
      <c r="S491" s="107"/>
      <c r="T491" s="107"/>
      <c r="U491" s="107"/>
      <c r="V491" s="107"/>
      <c r="W491" s="107"/>
      <c r="X491" s="107"/>
      <c r="Y491" s="107"/>
      <c r="Z491" s="108"/>
      <c r="AA491" s="109">
        <v>6690</v>
      </c>
      <c r="AB491" s="110"/>
      <c r="AC491" s="110"/>
      <c r="AD491" s="110"/>
      <c r="AE491" s="110"/>
      <c r="AF491" s="110"/>
      <c r="AG491" s="110"/>
      <c r="AH491" s="110"/>
      <c r="AI491" s="111"/>
      <c r="AJ491" s="109">
        <v>0</v>
      </c>
      <c r="AK491" s="110"/>
      <c r="AL491" s="110"/>
      <c r="AM491" s="110"/>
      <c r="AN491" s="110"/>
      <c r="AO491" s="110"/>
      <c r="AP491" s="110"/>
      <c r="AQ491" s="110"/>
      <c r="AR491" s="111"/>
      <c r="AS491" s="112"/>
      <c r="AT491" s="113"/>
      <c r="AU491" s="113"/>
      <c r="AV491" s="113"/>
      <c r="AW491" s="113"/>
      <c r="AX491" s="114"/>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c r="EG491" s="2"/>
      <c r="EH491" s="2"/>
      <c r="EI491" s="2"/>
      <c r="EJ491" s="2"/>
      <c r="EK491" s="2"/>
      <c r="EL491" s="2"/>
      <c r="EM491" s="2"/>
      <c r="EN491" s="2"/>
      <c r="EO491" s="2"/>
      <c r="EP491" s="2"/>
      <c r="EQ491" s="2"/>
      <c r="ER491" s="2"/>
      <c r="ES491" s="2"/>
      <c r="ET491" s="2"/>
      <c r="EU491" s="2"/>
      <c r="EV491" s="2"/>
      <c r="EW491" s="2"/>
      <c r="EX491" s="2"/>
      <c r="EY491" s="2"/>
      <c r="EZ491" s="2"/>
      <c r="FA491" s="2"/>
      <c r="FB491" s="2"/>
      <c r="FC491" s="2"/>
      <c r="FD491" s="2"/>
      <c r="FE491" s="2"/>
      <c r="FF491" s="2"/>
      <c r="FG491" s="2"/>
      <c r="FH491" s="2"/>
      <c r="FI491" s="2"/>
      <c r="FJ491" s="2"/>
      <c r="FK491" s="2"/>
      <c r="FL491" s="2"/>
      <c r="FM491" s="2"/>
      <c r="FN491" s="2"/>
      <c r="FO491" s="2"/>
      <c r="FP491" s="2"/>
      <c r="FQ491" s="2"/>
      <c r="FR491" s="2"/>
      <c r="FS491" s="2"/>
      <c r="FT491" s="2"/>
      <c r="FU491" s="2"/>
      <c r="FV491" s="2"/>
      <c r="FW491" s="2"/>
      <c r="FX491" s="2"/>
      <c r="FY491" s="2"/>
      <c r="FZ491" s="2"/>
      <c r="GA491" s="2"/>
      <c r="GB491" s="2"/>
      <c r="GC491" s="2"/>
      <c r="GD491" s="2"/>
      <c r="GE491" s="2"/>
      <c r="GF491" s="2"/>
      <c r="GG491" s="2"/>
      <c r="GH491" s="2"/>
      <c r="GI491" s="2"/>
      <c r="GJ491" s="2"/>
      <c r="GK491" s="2"/>
      <c r="GL491" s="2"/>
      <c r="GM491" s="2"/>
      <c r="GN491" s="2"/>
      <c r="GO491" s="2"/>
      <c r="GP491" s="2"/>
      <c r="GQ491" s="2"/>
      <c r="GR491" s="2"/>
      <c r="GS491" s="2"/>
      <c r="GT491" s="2"/>
      <c r="GU491" s="2"/>
      <c r="GV491" s="2"/>
      <c r="GW491" s="2"/>
      <c r="GX491" s="2"/>
      <c r="GY491" s="2"/>
      <c r="GZ491" s="2"/>
      <c r="HA491" s="2"/>
      <c r="HB491" s="2"/>
      <c r="HC491" s="2"/>
      <c r="HD491" s="2"/>
      <c r="HE491" s="2"/>
      <c r="HF491" s="2"/>
      <c r="HG491" s="2"/>
      <c r="HH491" s="2"/>
      <c r="HI491" s="2"/>
      <c r="HJ491" s="2"/>
      <c r="HK491" s="2"/>
      <c r="HL491" s="2"/>
      <c r="HM491" s="2"/>
      <c r="HN491" s="2"/>
      <c r="HO491" s="2"/>
      <c r="HP491" s="2"/>
      <c r="HQ491" s="2"/>
      <c r="HR491" s="2"/>
      <c r="HS491" s="2"/>
      <c r="HT491" s="2"/>
      <c r="HU491" s="2"/>
      <c r="HV491" s="2"/>
      <c r="HW491" s="2"/>
      <c r="HX491" s="2"/>
      <c r="HY491" s="2"/>
      <c r="HZ491" s="2"/>
      <c r="IA491" s="2"/>
      <c r="IB491" s="2"/>
      <c r="IC491" s="2"/>
      <c r="ID491" s="2"/>
      <c r="IE491" s="2"/>
      <c r="IF491" s="2"/>
      <c r="IG491" s="2"/>
      <c r="IH491" s="2"/>
      <c r="II491" s="2"/>
      <c r="IJ491" s="2"/>
      <c r="IK491" s="2"/>
      <c r="IL491" s="2"/>
      <c r="IM491" s="2"/>
      <c r="IN491" s="2"/>
      <c r="IO491" s="2"/>
      <c r="IP491" s="2"/>
      <c r="IQ491" s="2"/>
    </row>
    <row r="492" spans="1:251" s="16" customFormat="1" ht="18.75" customHeight="1" thickBot="1">
      <c r="A492" s="17"/>
      <c r="B492" s="115" t="s">
        <v>240</v>
      </c>
      <c r="C492" s="116"/>
      <c r="D492" s="116"/>
      <c r="E492" s="116"/>
      <c r="F492" s="116"/>
      <c r="G492" s="116"/>
      <c r="H492" s="116"/>
      <c r="I492" s="116"/>
      <c r="J492" s="116"/>
      <c r="K492" s="116"/>
      <c r="L492" s="116"/>
      <c r="M492" s="116"/>
      <c r="N492" s="116"/>
      <c r="O492" s="116"/>
      <c r="P492" s="116"/>
      <c r="Q492" s="116"/>
      <c r="R492" s="116"/>
      <c r="S492" s="116"/>
      <c r="T492" s="116"/>
      <c r="U492" s="116"/>
      <c r="V492" s="116"/>
      <c r="W492" s="116"/>
      <c r="X492" s="116"/>
      <c r="Y492" s="116"/>
      <c r="Z492" s="117"/>
      <c r="AA492" s="118">
        <f>SUM($AA$490:$AA$491)</f>
        <v>6690</v>
      </c>
      <c r="AB492" s="119"/>
      <c r="AC492" s="119"/>
      <c r="AD492" s="119"/>
      <c r="AE492" s="119"/>
      <c r="AF492" s="119"/>
      <c r="AG492" s="119"/>
      <c r="AH492" s="119"/>
      <c r="AI492" s="120"/>
      <c r="AJ492" s="118">
        <f>SUM($AJ$490:$AJ$491)</f>
        <v>13191</v>
      </c>
      <c r="AK492" s="119"/>
      <c r="AL492" s="119"/>
      <c r="AM492" s="119"/>
      <c r="AN492" s="119"/>
      <c r="AO492" s="119"/>
      <c r="AP492" s="119"/>
      <c r="AQ492" s="119"/>
      <c r="AR492" s="120"/>
      <c r="AS492" s="121"/>
      <c r="AT492" s="122"/>
      <c r="AU492" s="122"/>
      <c r="AV492" s="122"/>
      <c r="AW492" s="122"/>
      <c r="AX492" s="123"/>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c r="EG492" s="2"/>
      <c r="EH492" s="2"/>
      <c r="EI492" s="2"/>
      <c r="EJ492" s="2"/>
      <c r="EK492" s="2"/>
      <c r="EL492" s="2"/>
      <c r="EM492" s="2"/>
      <c r="EN492" s="2"/>
      <c r="EO492" s="2"/>
      <c r="EP492" s="2"/>
      <c r="EQ492" s="2"/>
      <c r="ER492" s="2"/>
      <c r="ES492" s="2"/>
      <c r="ET492" s="2"/>
      <c r="EU492" s="2"/>
      <c r="EV492" s="2"/>
      <c r="EW492" s="2"/>
      <c r="EX492" s="2"/>
      <c r="EY492" s="2"/>
      <c r="EZ492" s="2"/>
      <c r="FA492" s="2"/>
      <c r="FB492" s="2"/>
      <c r="FC492" s="2"/>
      <c r="FD492" s="2"/>
      <c r="FE492" s="2"/>
      <c r="FF492" s="2"/>
      <c r="FG492" s="2"/>
      <c r="FH492" s="2"/>
      <c r="FI492" s="2"/>
      <c r="FJ492" s="2"/>
      <c r="FK492" s="2"/>
      <c r="FL492" s="2"/>
      <c r="FM492" s="2"/>
      <c r="FN492" s="2"/>
      <c r="FO492" s="2"/>
      <c r="FP492" s="2"/>
      <c r="FQ492" s="2"/>
      <c r="FR492" s="2"/>
      <c r="FS492" s="2"/>
      <c r="FT492" s="2"/>
      <c r="FU492" s="2"/>
      <c r="FV492" s="2"/>
      <c r="FW492" s="2"/>
      <c r="FX492" s="2"/>
      <c r="FY492" s="2"/>
      <c r="FZ492" s="2"/>
      <c r="GA492" s="2"/>
      <c r="GB492" s="2"/>
      <c r="GC492" s="2"/>
      <c r="GD492" s="2"/>
      <c r="GE492" s="2"/>
      <c r="GF492" s="2"/>
      <c r="GG492" s="2"/>
      <c r="GH492" s="2"/>
      <c r="GI492" s="2"/>
      <c r="GJ492" s="2"/>
      <c r="GK492" s="2"/>
      <c r="GL492" s="2"/>
      <c r="GM492" s="2"/>
      <c r="GN492" s="2"/>
      <c r="GO492" s="2"/>
      <c r="GP492" s="2"/>
      <c r="GQ492" s="2"/>
      <c r="GR492" s="2"/>
      <c r="GS492" s="2"/>
      <c r="GT492" s="2"/>
      <c r="GU492" s="2"/>
      <c r="GV492" s="2"/>
      <c r="GW492" s="2"/>
      <c r="GX492" s="2"/>
      <c r="GY492" s="2"/>
      <c r="GZ492" s="2"/>
      <c r="HA492" s="2"/>
      <c r="HB492" s="2"/>
      <c r="HC492" s="2"/>
      <c r="HD492" s="2"/>
      <c r="HE492" s="2"/>
      <c r="HF492" s="2"/>
      <c r="HG492" s="2"/>
      <c r="HH492" s="2"/>
      <c r="HI492" s="2"/>
      <c r="HJ492" s="2"/>
      <c r="HK492" s="2"/>
      <c r="HL492" s="2"/>
      <c r="HM492" s="2"/>
      <c r="HN492" s="2"/>
      <c r="HO492" s="2"/>
      <c r="HP492" s="2"/>
      <c r="HQ492" s="2"/>
      <c r="HR492" s="2"/>
      <c r="HS492" s="2"/>
      <c r="HT492" s="2"/>
      <c r="HU492" s="2"/>
      <c r="HV492" s="2"/>
      <c r="HW492" s="2"/>
      <c r="HX492" s="2"/>
      <c r="HY492" s="2"/>
      <c r="HZ492" s="2"/>
      <c r="IA492" s="2"/>
      <c r="IB492" s="2"/>
      <c r="IC492" s="2"/>
      <c r="ID492" s="2"/>
      <c r="IE492" s="2"/>
      <c r="IF492" s="2"/>
      <c r="IG492" s="2"/>
      <c r="IH492" s="2"/>
      <c r="II492" s="2"/>
      <c r="IJ492" s="2"/>
      <c r="IK492" s="2"/>
      <c r="IL492" s="2"/>
      <c r="IM492" s="2"/>
      <c r="IN492" s="2"/>
      <c r="IO492" s="2"/>
      <c r="IP492" s="2"/>
      <c r="IQ492" s="2"/>
    </row>
    <row r="494" spans="1:251" ht="19.2">
      <c r="A494" s="1" t="s">
        <v>230</v>
      </c>
      <c r="AW494" s="3"/>
      <c r="AX494" s="4"/>
      <c r="AY494" s="3"/>
    </row>
    <row r="496" spans="1:251" ht="18">
      <c r="B496" s="124" t="s">
        <v>0</v>
      </c>
      <c r="C496" s="125"/>
      <c r="D496" s="125"/>
      <c r="E496" s="125"/>
      <c r="F496" s="125"/>
      <c r="G496" s="125"/>
      <c r="H496" s="125"/>
      <c r="I496" s="125"/>
      <c r="J496" s="125"/>
      <c r="K496" s="125"/>
      <c r="L496" s="125"/>
      <c r="M496" s="125"/>
      <c r="N496" s="125"/>
      <c r="O496" s="125"/>
      <c r="P496" s="125"/>
      <c r="Q496" s="125"/>
      <c r="R496" s="125"/>
      <c r="S496" s="125"/>
      <c r="T496" s="125"/>
      <c r="U496" s="125"/>
      <c r="V496" s="125"/>
      <c r="W496" s="125"/>
      <c r="X496" s="125"/>
      <c r="Y496" s="125"/>
      <c r="Z496" s="125"/>
      <c r="AA496" s="125"/>
      <c r="AB496" s="125"/>
      <c r="AC496" s="125"/>
      <c r="AD496" s="125"/>
      <c r="AE496" s="125"/>
      <c r="AF496" s="125"/>
      <c r="AG496" s="125"/>
      <c r="AH496" s="125"/>
      <c r="AI496" s="125"/>
      <c r="AJ496" s="125"/>
      <c r="AK496" s="125"/>
      <c r="AL496" s="125"/>
      <c r="AM496" s="125"/>
      <c r="AN496" s="125"/>
      <c r="AO496" s="125"/>
      <c r="AP496" s="125"/>
      <c r="AQ496" s="125"/>
      <c r="AR496" s="125"/>
      <c r="AS496" s="125"/>
      <c r="AT496" s="125"/>
      <c r="AU496" s="125"/>
      <c r="AV496" s="125"/>
      <c r="AW496" s="125"/>
      <c r="AX496" s="125"/>
    </row>
    <row r="497" spans="1:113">
      <c r="Z497" s="5"/>
      <c r="AD497" s="5"/>
      <c r="AE497" s="5"/>
      <c r="AF497" s="5"/>
      <c r="AG497" s="5"/>
      <c r="AH497" s="5"/>
      <c r="AI497" s="5"/>
      <c r="AO497" s="5"/>
    </row>
    <row r="498" spans="1:113" ht="13.8" thickBot="1">
      <c r="Z498" s="5"/>
      <c r="AD498" s="5"/>
      <c r="AE498" s="5"/>
      <c r="AF498" s="5"/>
      <c r="AG498" s="5"/>
      <c r="AH498" s="5"/>
      <c r="AI498" s="5"/>
      <c r="AO498" s="5"/>
      <c r="DI498" s="6"/>
    </row>
    <row r="499" spans="1:113" ht="24.75" customHeight="1" thickBot="1">
      <c r="B499" s="126" t="s">
        <v>231</v>
      </c>
      <c r="C499" s="127"/>
      <c r="D499" s="127"/>
      <c r="E499" s="127"/>
      <c r="F499" s="127"/>
      <c r="G499" s="127"/>
      <c r="H499" s="128" t="s">
        <v>306</v>
      </c>
      <c r="I499" s="129"/>
      <c r="J499" s="129"/>
      <c r="K499" s="129"/>
      <c r="L499" s="129"/>
      <c r="M499" s="129"/>
      <c r="N499" s="129"/>
      <c r="O499" s="129"/>
      <c r="P499" s="129"/>
      <c r="Q499" s="129"/>
      <c r="R499" s="129"/>
      <c r="S499" s="129"/>
      <c r="T499" s="129"/>
      <c r="U499" s="129"/>
      <c r="V499" s="129"/>
      <c r="W499" s="129"/>
      <c r="X499" s="129"/>
      <c r="Y499" s="129"/>
      <c r="Z499" s="129"/>
      <c r="AA499" s="129"/>
      <c r="AB499" s="129"/>
      <c r="AC499" s="129"/>
      <c r="AD499" s="129"/>
      <c r="AE499" s="129"/>
      <c r="AF499" s="129"/>
      <c r="AG499" s="129"/>
      <c r="AH499" s="129"/>
      <c r="AI499" s="129"/>
      <c r="AJ499" s="129"/>
      <c r="AK499" s="129"/>
      <c r="AL499" s="129"/>
      <c r="AM499" s="129"/>
      <c r="AN499" s="129"/>
      <c r="AO499" s="129"/>
      <c r="AP499" s="129"/>
      <c r="AQ499" s="129"/>
      <c r="AR499" s="129"/>
      <c r="AS499" s="129"/>
      <c r="AT499" s="129"/>
      <c r="AU499" s="129"/>
      <c r="AV499" s="129"/>
      <c r="AW499" s="129"/>
      <c r="AX499" s="130"/>
      <c r="DI499" s="6"/>
    </row>
    <row r="500" spans="1:113" ht="14.4">
      <c r="B500" s="7"/>
      <c r="C500" s="7"/>
      <c r="D500" s="7"/>
      <c r="E500" s="7"/>
      <c r="F500" s="7"/>
      <c r="G500" s="7"/>
      <c r="H500" s="8"/>
      <c r="I500" s="8"/>
      <c r="J500" s="8"/>
      <c r="K500" s="8"/>
      <c r="L500" s="9"/>
      <c r="M500" s="9"/>
      <c r="N500" s="9"/>
      <c r="O500" s="9"/>
      <c r="P500" s="8"/>
      <c r="Q500" s="8"/>
      <c r="R500" s="8"/>
      <c r="S500" s="8"/>
      <c r="T500" s="8"/>
      <c r="U500" s="8"/>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DI500" s="6"/>
    </row>
    <row r="501" spans="1:113" ht="15" thickBot="1">
      <c r="A501" s="11"/>
      <c r="B501" s="10" t="s">
        <v>232</v>
      </c>
      <c r="C501" s="8"/>
      <c r="D501" s="8"/>
      <c r="E501" s="8"/>
      <c r="F501" s="8"/>
      <c r="G501" s="8"/>
      <c r="H501" s="8"/>
      <c r="I501" s="8"/>
      <c r="J501" s="8"/>
      <c r="K501" s="8"/>
      <c r="L501" s="9"/>
      <c r="M501" s="9"/>
      <c r="N501" s="9"/>
      <c r="O501" s="9"/>
      <c r="P501" s="8"/>
      <c r="Q501" s="8"/>
      <c r="R501" s="8"/>
      <c r="S501" s="8"/>
      <c r="T501" s="8"/>
      <c r="U501" s="8"/>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DI501" s="6"/>
    </row>
    <row r="502" spans="1:113" ht="14.4">
      <c r="A502" s="8"/>
      <c r="B502" s="12"/>
      <c r="C502" s="7"/>
      <c r="D502" s="7"/>
      <c r="E502" s="7"/>
      <c r="F502" s="7"/>
      <c r="G502" s="7"/>
      <c r="H502" s="7"/>
      <c r="I502" s="7"/>
      <c r="J502" s="7"/>
      <c r="K502" s="7"/>
      <c r="L502" s="13"/>
      <c r="M502" s="13"/>
      <c r="N502" s="13"/>
      <c r="O502" s="13"/>
      <c r="P502" s="7"/>
      <c r="Q502" s="7"/>
      <c r="R502" s="7"/>
      <c r="S502" s="7"/>
      <c r="T502" s="7"/>
      <c r="U502" s="7"/>
      <c r="V502" s="14"/>
      <c r="W502" s="14"/>
      <c r="X502" s="14"/>
      <c r="Y502" s="14"/>
      <c r="Z502" s="14"/>
      <c r="AA502" s="14"/>
      <c r="AB502" s="14"/>
      <c r="AC502" s="14"/>
      <c r="AD502" s="14"/>
      <c r="AE502" s="14"/>
      <c r="AF502" s="14"/>
      <c r="AG502" s="14"/>
      <c r="AH502" s="14"/>
      <c r="AI502" s="14"/>
      <c r="AJ502" s="14"/>
      <c r="AK502" s="14"/>
      <c r="AL502" s="14"/>
      <c r="AM502" s="14"/>
      <c r="AN502" s="14"/>
      <c r="AO502" s="14"/>
      <c r="AP502" s="14"/>
      <c r="AQ502" s="14"/>
      <c r="AR502" s="14"/>
      <c r="AS502" s="14"/>
      <c r="AT502" s="14"/>
      <c r="AU502" s="14"/>
      <c r="AV502" s="14"/>
      <c r="AW502" s="14"/>
      <c r="AX502" s="15"/>
    </row>
    <row r="503" spans="1:113" ht="12" customHeight="1">
      <c r="A503" s="8"/>
      <c r="B503" s="134" t="s">
        <v>307</v>
      </c>
      <c r="C503" s="135"/>
      <c r="D503" s="135"/>
      <c r="E503" s="135"/>
      <c r="F503" s="135"/>
      <c r="G503" s="135"/>
      <c r="H503" s="135"/>
      <c r="I503" s="135"/>
      <c r="J503" s="135"/>
      <c r="K503" s="135"/>
      <c r="L503" s="135"/>
      <c r="M503" s="135"/>
      <c r="N503" s="135"/>
      <c r="O503" s="135"/>
      <c r="P503" s="135"/>
      <c r="Q503" s="135"/>
      <c r="R503" s="135"/>
      <c r="S503" s="135"/>
      <c r="T503" s="135"/>
      <c r="U503" s="135"/>
      <c r="V503" s="135"/>
      <c r="W503" s="135"/>
      <c r="X503" s="135"/>
      <c r="Y503" s="135"/>
      <c r="Z503" s="135"/>
      <c r="AA503" s="135"/>
      <c r="AB503" s="135"/>
      <c r="AC503" s="135"/>
      <c r="AD503" s="135"/>
      <c r="AE503" s="135"/>
      <c r="AF503" s="135"/>
      <c r="AG503" s="135"/>
      <c r="AH503" s="135"/>
      <c r="AI503" s="135"/>
      <c r="AJ503" s="135"/>
      <c r="AK503" s="135"/>
      <c r="AL503" s="135"/>
      <c r="AM503" s="135"/>
      <c r="AN503" s="135"/>
      <c r="AO503" s="135"/>
      <c r="AP503" s="135"/>
      <c r="AQ503" s="135"/>
      <c r="AR503" s="135"/>
      <c r="AS503" s="135"/>
      <c r="AT503" s="135"/>
      <c r="AU503" s="135"/>
      <c r="AV503" s="135"/>
      <c r="AW503" s="135"/>
      <c r="AX503" s="136"/>
    </row>
    <row r="504" spans="1:113" ht="12" customHeight="1">
      <c r="A504" s="8"/>
      <c r="B504" s="134"/>
      <c r="C504" s="135"/>
      <c r="D504" s="135"/>
      <c r="E504" s="135"/>
      <c r="F504" s="135"/>
      <c r="G504" s="135"/>
      <c r="H504" s="135"/>
      <c r="I504" s="135"/>
      <c r="J504" s="135"/>
      <c r="K504" s="135"/>
      <c r="L504" s="135"/>
      <c r="M504" s="135"/>
      <c r="N504" s="135"/>
      <c r="O504" s="135"/>
      <c r="P504" s="135"/>
      <c r="Q504" s="135"/>
      <c r="R504" s="135"/>
      <c r="S504" s="135"/>
      <c r="T504" s="135"/>
      <c r="U504" s="135"/>
      <c r="V504" s="135"/>
      <c r="W504" s="135"/>
      <c r="X504" s="135"/>
      <c r="Y504" s="135"/>
      <c r="Z504" s="135"/>
      <c r="AA504" s="135"/>
      <c r="AB504" s="135"/>
      <c r="AC504" s="135"/>
      <c r="AD504" s="135"/>
      <c r="AE504" s="135"/>
      <c r="AF504" s="135"/>
      <c r="AG504" s="135"/>
      <c r="AH504" s="135"/>
      <c r="AI504" s="135"/>
      <c r="AJ504" s="135"/>
      <c r="AK504" s="135"/>
      <c r="AL504" s="135"/>
      <c r="AM504" s="135"/>
      <c r="AN504" s="135"/>
      <c r="AO504" s="135"/>
      <c r="AP504" s="135"/>
      <c r="AQ504" s="135"/>
      <c r="AR504" s="135"/>
      <c r="AS504" s="135"/>
      <c r="AT504" s="135"/>
      <c r="AU504" s="135"/>
      <c r="AV504" s="135"/>
      <c r="AW504" s="135"/>
      <c r="AX504" s="136"/>
    </row>
    <row r="505" spans="1:113" ht="12" customHeight="1">
      <c r="A505" s="8"/>
      <c r="B505" s="134"/>
      <c r="C505" s="135"/>
      <c r="D505" s="135"/>
      <c r="E505" s="135"/>
      <c r="F505" s="135"/>
      <c r="G505" s="135"/>
      <c r="H505" s="135"/>
      <c r="I505" s="135"/>
      <c r="J505" s="135"/>
      <c r="K505" s="135"/>
      <c r="L505" s="135"/>
      <c r="M505" s="135"/>
      <c r="N505" s="135"/>
      <c r="O505" s="135"/>
      <c r="P505" s="135"/>
      <c r="Q505" s="135"/>
      <c r="R505" s="135"/>
      <c r="S505" s="135"/>
      <c r="T505" s="135"/>
      <c r="U505" s="135"/>
      <c r="V505" s="135"/>
      <c r="W505" s="135"/>
      <c r="X505" s="135"/>
      <c r="Y505" s="135"/>
      <c r="Z505" s="135"/>
      <c r="AA505" s="135"/>
      <c r="AB505" s="135"/>
      <c r="AC505" s="135"/>
      <c r="AD505" s="135"/>
      <c r="AE505" s="135"/>
      <c r="AF505" s="135"/>
      <c r="AG505" s="135"/>
      <c r="AH505" s="135"/>
      <c r="AI505" s="135"/>
      <c r="AJ505" s="135"/>
      <c r="AK505" s="135"/>
      <c r="AL505" s="135"/>
      <c r="AM505" s="135"/>
      <c r="AN505" s="135"/>
      <c r="AO505" s="135"/>
      <c r="AP505" s="135"/>
      <c r="AQ505" s="135"/>
      <c r="AR505" s="135"/>
      <c r="AS505" s="135"/>
      <c r="AT505" s="135"/>
      <c r="AU505" s="135"/>
      <c r="AV505" s="135"/>
      <c r="AW505" s="135"/>
      <c r="AX505" s="136"/>
    </row>
    <row r="506" spans="1:113" ht="12" customHeight="1">
      <c r="A506" s="8"/>
      <c r="B506" s="134"/>
      <c r="C506" s="135"/>
      <c r="D506" s="135"/>
      <c r="E506" s="135"/>
      <c r="F506" s="135"/>
      <c r="G506" s="135"/>
      <c r="H506" s="135"/>
      <c r="I506" s="135"/>
      <c r="J506" s="135"/>
      <c r="K506" s="135"/>
      <c r="L506" s="135"/>
      <c r="M506" s="135"/>
      <c r="N506" s="135"/>
      <c r="O506" s="135"/>
      <c r="P506" s="135"/>
      <c r="Q506" s="135"/>
      <c r="R506" s="135"/>
      <c r="S506" s="135"/>
      <c r="T506" s="135"/>
      <c r="U506" s="135"/>
      <c r="V506" s="135"/>
      <c r="W506" s="135"/>
      <c r="X506" s="135"/>
      <c r="Y506" s="135"/>
      <c r="Z506" s="135"/>
      <c r="AA506" s="135"/>
      <c r="AB506" s="135"/>
      <c r="AC506" s="135"/>
      <c r="AD506" s="135"/>
      <c r="AE506" s="135"/>
      <c r="AF506" s="135"/>
      <c r="AG506" s="135"/>
      <c r="AH506" s="135"/>
      <c r="AI506" s="135"/>
      <c r="AJ506" s="135"/>
      <c r="AK506" s="135"/>
      <c r="AL506" s="135"/>
      <c r="AM506" s="135"/>
      <c r="AN506" s="135"/>
      <c r="AO506" s="135"/>
      <c r="AP506" s="135"/>
      <c r="AQ506" s="135"/>
      <c r="AR506" s="135"/>
      <c r="AS506" s="135"/>
      <c r="AT506" s="135"/>
      <c r="AU506" s="135"/>
      <c r="AV506" s="135"/>
      <c r="AW506" s="135"/>
      <c r="AX506" s="136"/>
      <c r="BC506" s="16"/>
    </row>
    <row r="507" spans="1:113" ht="12" customHeight="1">
      <c r="A507" s="8"/>
      <c r="B507" s="134"/>
      <c r="C507" s="135"/>
      <c r="D507" s="135"/>
      <c r="E507" s="135"/>
      <c r="F507" s="135"/>
      <c r="G507" s="135"/>
      <c r="H507" s="135"/>
      <c r="I507" s="135"/>
      <c r="J507" s="135"/>
      <c r="K507" s="135"/>
      <c r="L507" s="135"/>
      <c r="M507" s="135"/>
      <c r="N507" s="135"/>
      <c r="O507" s="135"/>
      <c r="P507" s="135"/>
      <c r="Q507" s="135"/>
      <c r="R507" s="135"/>
      <c r="S507" s="135"/>
      <c r="T507" s="135"/>
      <c r="U507" s="135"/>
      <c r="V507" s="135"/>
      <c r="W507" s="135"/>
      <c r="X507" s="135"/>
      <c r="Y507" s="135"/>
      <c r="Z507" s="135"/>
      <c r="AA507" s="135"/>
      <c r="AB507" s="135"/>
      <c r="AC507" s="135"/>
      <c r="AD507" s="135"/>
      <c r="AE507" s="135"/>
      <c r="AF507" s="135"/>
      <c r="AG507" s="135"/>
      <c r="AH507" s="135"/>
      <c r="AI507" s="135"/>
      <c r="AJ507" s="135"/>
      <c r="AK507" s="135"/>
      <c r="AL507" s="135"/>
      <c r="AM507" s="135"/>
      <c r="AN507" s="135"/>
      <c r="AO507" s="135"/>
      <c r="AP507" s="135"/>
      <c r="AQ507" s="135"/>
      <c r="AR507" s="135"/>
      <c r="AS507" s="135"/>
      <c r="AT507" s="135"/>
      <c r="AU507" s="135"/>
      <c r="AV507" s="135"/>
      <c r="AW507" s="135"/>
      <c r="AX507" s="136"/>
    </row>
    <row r="508" spans="1:113" ht="12" customHeight="1">
      <c r="A508" s="8"/>
      <c r="B508" s="134"/>
      <c r="C508" s="135"/>
      <c r="D508" s="135"/>
      <c r="E508" s="135"/>
      <c r="F508" s="135"/>
      <c r="G508" s="135"/>
      <c r="H508" s="135"/>
      <c r="I508" s="135"/>
      <c r="J508" s="135"/>
      <c r="K508" s="135"/>
      <c r="L508" s="135"/>
      <c r="M508" s="135"/>
      <c r="N508" s="135"/>
      <c r="O508" s="135"/>
      <c r="P508" s="135"/>
      <c r="Q508" s="135"/>
      <c r="R508" s="135"/>
      <c r="S508" s="135"/>
      <c r="T508" s="135"/>
      <c r="U508" s="135"/>
      <c r="V508" s="135"/>
      <c r="W508" s="135"/>
      <c r="X508" s="135"/>
      <c r="Y508" s="135"/>
      <c r="Z508" s="135"/>
      <c r="AA508" s="135"/>
      <c r="AB508" s="135"/>
      <c r="AC508" s="135"/>
      <c r="AD508" s="135"/>
      <c r="AE508" s="135"/>
      <c r="AF508" s="135"/>
      <c r="AG508" s="135"/>
      <c r="AH508" s="135"/>
      <c r="AI508" s="135"/>
      <c r="AJ508" s="135"/>
      <c r="AK508" s="135"/>
      <c r="AL508" s="135"/>
      <c r="AM508" s="135"/>
      <c r="AN508" s="135"/>
      <c r="AO508" s="135"/>
      <c r="AP508" s="135"/>
      <c r="AQ508" s="135"/>
      <c r="AR508" s="135"/>
      <c r="AS508" s="135"/>
      <c r="AT508" s="135"/>
      <c r="AU508" s="135"/>
      <c r="AV508" s="135"/>
      <c r="AW508" s="135"/>
      <c r="AX508" s="136"/>
    </row>
    <row r="509" spans="1:113" ht="12" customHeight="1">
      <c r="A509" s="8"/>
      <c r="B509" s="134"/>
      <c r="C509" s="135"/>
      <c r="D509" s="135"/>
      <c r="E509" s="135"/>
      <c r="F509" s="135"/>
      <c r="G509" s="135"/>
      <c r="H509" s="135"/>
      <c r="I509" s="135"/>
      <c r="J509" s="135"/>
      <c r="K509" s="135"/>
      <c r="L509" s="135"/>
      <c r="M509" s="135"/>
      <c r="N509" s="135"/>
      <c r="O509" s="135"/>
      <c r="P509" s="135"/>
      <c r="Q509" s="135"/>
      <c r="R509" s="135"/>
      <c r="S509" s="135"/>
      <c r="T509" s="135"/>
      <c r="U509" s="135"/>
      <c r="V509" s="135"/>
      <c r="W509" s="135"/>
      <c r="X509" s="135"/>
      <c r="Y509" s="135"/>
      <c r="Z509" s="135"/>
      <c r="AA509" s="135"/>
      <c r="AB509" s="135"/>
      <c r="AC509" s="135"/>
      <c r="AD509" s="135"/>
      <c r="AE509" s="135"/>
      <c r="AF509" s="135"/>
      <c r="AG509" s="135"/>
      <c r="AH509" s="135"/>
      <c r="AI509" s="135"/>
      <c r="AJ509" s="135"/>
      <c r="AK509" s="135"/>
      <c r="AL509" s="135"/>
      <c r="AM509" s="135"/>
      <c r="AN509" s="135"/>
      <c r="AO509" s="135"/>
      <c r="AP509" s="135"/>
      <c r="AQ509" s="135"/>
      <c r="AR509" s="135"/>
      <c r="AS509" s="135"/>
      <c r="AT509" s="135"/>
      <c r="AU509" s="135"/>
      <c r="AV509" s="135"/>
      <c r="AW509" s="135"/>
      <c r="AX509" s="136"/>
    </row>
    <row r="510" spans="1:113" ht="15" thickBot="1">
      <c r="A510" s="17"/>
      <c r="B510" s="18"/>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20"/>
    </row>
    <row r="511" spans="1:113">
      <c r="B511" s="21"/>
    </row>
    <row r="512" spans="1:113" ht="15" thickBot="1">
      <c r="A512" s="11"/>
      <c r="B512" s="10" t="s">
        <v>233</v>
      </c>
      <c r="C512" s="8"/>
      <c r="D512" s="8"/>
      <c r="E512" s="8"/>
      <c r="F512" s="8"/>
      <c r="G512" s="8"/>
      <c r="H512" s="8"/>
      <c r="I512" s="8"/>
      <c r="J512" s="8"/>
      <c r="K512" s="8"/>
      <c r="L512" s="9"/>
      <c r="M512" s="9"/>
      <c r="N512" s="9"/>
      <c r="O512" s="9"/>
      <c r="P512" s="8"/>
      <c r="Q512" s="8"/>
      <c r="R512" s="8"/>
      <c r="S512" s="8"/>
      <c r="T512" s="8"/>
      <c r="U512" s="8"/>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DI512" s="6"/>
    </row>
    <row r="513" spans="1:251" ht="14.4">
      <c r="A513" s="8"/>
      <c r="B513" s="12"/>
      <c r="C513" s="7"/>
      <c r="D513" s="7"/>
      <c r="E513" s="7"/>
      <c r="F513" s="7"/>
      <c r="G513" s="7"/>
      <c r="H513" s="7"/>
      <c r="I513" s="7"/>
      <c r="J513" s="7"/>
      <c r="K513" s="7"/>
      <c r="L513" s="13"/>
      <c r="M513" s="13"/>
      <c r="N513" s="13"/>
      <c r="O513" s="13"/>
      <c r="P513" s="7"/>
      <c r="Q513" s="7"/>
      <c r="R513" s="7"/>
      <c r="S513" s="7"/>
      <c r="T513" s="7"/>
      <c r="U513" s="7"/>
      <c r="V513" s="14"/>
      <c r="W513" s="14"/>
      <c r="X513" s="14"/>
      <c r="Y513" s="14"/>
      <c r="Z513" s="14"/>
      <c r="AA513" s="14"/>
      <c r="AB513" s="14"/>
      <c r="AC513" s="14"/>
      <c r="AD513" s="14"/>
      <c r="AE513" s="14"/>
      <c r="AF513" s="14"/>
      <c r="AG513" s="14"/>
      <c r="AH513" s="14"/>
      <c r="AI513" s="14"/>
      <c r="AJ513" s="14"/>
      <c r="AK513" s="14"/>
      <c r="AL513" s="14"/>
      <c r="AM513" s="14"/>
      <c r="AN513" s="14"/>
      <c r="AO513" s="14"/>
      <c r="AP513" s="14"/>
      <c r="AQ513" s="14"/>
      <c r="AR513" s="14"/>
      <c r="AS513" s="14"/>
      <c r="AT513" s="14"/>
      <c r="AU513" s="14"/>
      <c r="AV513" s="14"/>
      <c r="AW513" s="14"/>
      <c r="AX513" s="15"/>
    </row>
    <row r="514" spans="1:251" ht="12" customHeight="1">
      <c r="A514" s="8"/>
      <c r="B514" s="134" t="s">
        <v>308</v>
      </c>
      <c r="C514" s="135"/>
      <c r="D514" s="135"/>
      <c r="E514" s="135"/>
      <c r="F514" s="135"/>
      <c r="G514" s="135"/>
      <c r="H514" s="135"/>
      <c r="I514" s="135"/>
      <c r="J514" s="135"/>
      <c r="K514" s="135"/>
      <c r="L514" s="135"/>
      <c r="M514" s="135"/>
      <c r="N514" s="135"/>
      <c r="O514" s="135"/>
      <c r="P514" s="135"/>
      <c r="Q514" s="135"/>
      <c r="R514" s="135"/>
      <c r="S514" s="135"/>
      <c r="T514" s="135"/>
      <c r="U514" s="135"/>
      <c r="V514" s="135"/>
      <c r="W514" s="135"/>
      <c r="X514" s="135"/>
      <c r="Y514" s="135"/>
      <c r="Z514" s="135"/>
      <c r="AA514" s="135"/>
      <c r="AB514" s="135"/>
      <c r="AC514" s="135"/>
      <c r="AD514" s="135"/>
      <c r="AE514" s="135"/>
      <c r="AF514" s="135"/>
      <c r="AG514" s="135"/>
      <c r="AH514" s="135"/>
      <c r="AI514" s="135"/>
      <c r="AJ514" s="135"/>
      <c r="AK514" s="135"/>
      <c r="AL514" s="135"/>
      <c r="AM514" s="135"/>
      <c r="AN514" s="135"/>
      <c r="AO514" s="135"/>
      <c r="AP514" s="135"/>
      <c r="AQ514" s="135"/>
      <c r="AR514" s="135"/>
      <c r="AS514" s="135"/>
      <c r="AT514" s="135"/>
      <c r="AU514" s="135"/>
      <c r="AV514" s="135"/>
      <c r="AW514" s="135"/>
      <c r="AX514" s="136"/>
    </row>
    <row r="515" spans="1:251" ht="12" customHeight="1">
      <c r="A515" s="8"/>
      <c r="B515" s="134"/>
      <c r="C515" s="135"/>
      <c r="D515" s="135"/>
      <c r="E515" s="135"/>
      <c r="F515" s="135"/>
      <c r="G515" s="135"/>
      <c r="H515" s="135"/>
      <c r="I515" s="135"/>
      <c r="J515" s="135"/>
      <c r="K515" s="135"/>
      <c r="L515" s="135"/>
      <c r="M515" s="135"/>
      <c r="N515" s="135"/>
      <c r="O515" s="135"/>
      <c r="P515" s="135"/>
      <c r="Q515" s="135"/>
      <c r="R515" s="135"/>
      <c r="S515" s="135"/>
      <c r="T515" s="135"/>
      <c r="U515" s="135"/>
      <c r="V515" s="135"/>
      <c r="W515" s="135"/>
      <c r="X515" s="135"/>
      <c r="Y515" s="135"/>
      <c r="Z515" s="135"/>
      <c r="AA515" s="135"/>
      <c r="AB515" s="135"/>
      <c r="AC515" s="135"/>
      <c r="AD515" s="135"/>
      <c r="AE515" s="135"/>
      <c r="AF515" s="135"/>
      <c r="AG515" s="135"/>
      <c r="AH515" s="135"/>
      <c r="AI515" s="135"/>
      <c r="AJ515" s="135"/>
      <c r="AK515" s="135"/>
      <c r="AL515" s="135"/>
      <c r="AM515" s="135"/>
      <c r="AN515" s="135"/>
      <c r="AO515" s="135"/>
      <c r="AP515" s="135"/>
      <c r="AQ515" s="135"/>
      <c r="AR515" s="135"/>
      <c r="AS515" s="135"/>
      <c r="AT515" s="135"/>
      <c r="AU515" s="135"/>
      <c r="AV515" s="135"/>
      <c r="AW515" s="135"/>
      <c r="AX515" s="136"/>
    </row>
    <row r="516" spans="1:251" ht="12" customHeight="1">
      <c r="A516" s="8"/>
      <c r="B516" s="134"/>
      <c r="C516" s="135"/>
      <c r="D516" s="135"/>
      <c r="E516" s="135"/>
      <c r="F516" s="135"/>
      <c r="G516" s="135"/>
      <c r="H516" s="135"/>
      <c r="I516" s="135"/>
      <c r="J516" s="135"/>
      <c r="K516" s="135"/>
      <c r="L516" s="135"/>
      <c r="M516" s="135"/>
      <c r="N516" s="135"/>
      <c r="O516" s="135"/>
      <c r="P516" s="135"/>
      <c r="Q516" s="135"/>
      <c r="R516" s="135"/>
      <c r="S516" s="135"/>
      <c r="T516" s="135"/>
      <c r="U516" s="135"/>
      <c r="V516" s="135"/>
      <c r="W516" s="135"/>
      <c r="X516" s="135"/>
      <c r="Y516" s="135"/>
      <c r="Z516" s="135"/>
      <c r="AA516" s="135"/>
      <c r="AB516" s="135"/>
      <c r="AC516" s="135"/>
      <c r="AD516" s="135"/>
      <c r="AE516" s="135"/>
      <c r="AF516" s="135"/>
      <c r="AG516" s="135"/>
      <c r="AH516" s="135"/>
      <c r="AI516" s="135"/>
      <c r="AJ516" s="135"/>
      <c r="AK516" s="135"/>
      <c r="AL516" s="135"/>
      <c r="AM516" s="135"/>
      <c r="AN516" s="135"/>
      <c r="AO516" s="135"/>
      <c r="AP516" s="135"/>
      <c r="AQ516" s="135"/>
      <c r="AR516" s="135"/>
      <c r="AS516" s="135"/>
      <c r="AT516" s="135"/>
      <c r="AU516" s="135"/>
      <c r="AV516" s="135"/>
      <c r="AW516" s="135"/>
      <c r="AX516" s="136"/>
    </row>
    <row r="517" spans="1:251" ht="12" customHeight="1">
      <c r="A517" s="8"/>
      <c r="B517" s="134"/>
      <c r="C517" s="135"/>
      <c r="D517" s="135"/>
      <c r="E517" s="135"/>
      <c r="F517" s="135"/>
      <c r="G517" s="135"/>
      <c r="H517" s="135"/>
      <c r="I517" s="135"/>
      <c r="J517" s="135"/>
      <c r="K517" s="135"/>
      <c r="L517" s="135"/>
      <c r="M517" s="135"/>
      <c r="N517" s="135"/>
      <c r="O517" s="135"/>
      <c r="P517" s="135"/>
      <c r="Q517" s="135"/>
      <c r="R517" s="135"/>
      <c r="S517" s="135"/>
      <c r="T517" s="135"/>
      <c r="U517" s="135"/>
      <c r="V517" s="135"/>
      <c r="W517" s="135"/>
      <c r="X517" s="135"/>
      <c r="Y517" s="135"/>
      <c r="Z517" s="135"/>
      <c r="AA517" s="135"/>
      <c r="AB517" s="135"/>
      <c r="AC517" s="135"/>
      <c r="AD517" s="135"/>
      <c r="AE517" s="135"/>
      <c r="AF517" s="135"/>
      <c r="AG517" s="135"/>
      <c r="AH517" s="135"/>
      <c r="AI517" s="135"/>
      <c r="AJ517" s="135"/>
      <c r="AK517" s="135"/>
      <c r="AL517" s="135"/>
      <c r="AM517" s="135"/>
      <c r="AN517" s="135"/>
      <c r="AO517" s="135"/>
      <c r="AP517" s="135"/>
      <c r="AQ517" s="135"/>
      <c r="AR517" s="135"/>
      <c r="AS517" s="135"/>
      <c r="AT517" s="135"/>
      <c r="AU517" s="135"/>
      <c r="AV517" s="135"/>
      <c r="AW517" s="135"/>
      <c r="AX517" s="136"/>
    </row>
    <row r="518" spans="1:251" ht="12" customHeight="1">
      <c r="A518" s="8"/>
      <c r="B518" s="134"/>
      <c r="C518" s="135"/>
      <c r="D518" s="135"/>
      <c r="E518" s="135"/>
      <c r="F518" s="135"/>
      <c r="G518" s="135"/>
      <c r="H518" s="135"/>
      <c r="I518" s="135"/>
      <c r="J518" s="135"/>
      <c r="K518" s="135"/>
      <c r="L518" s="135"/>
      <c r="M518" s="135"/>
      <c r="N518" s="135"/>
      <c r="O518" s="135"/>
      <c r="P518" s="135"/>
      <c r="Q518" s="135"/>
      <c r="R518" s="135"/>
      <c r="S518" s="135"/>
      <c r="T518" s="135"/>
      <c r="U518" s="135"/>
      <c r="V518" s="135"/>
      <c r="W518" s="135"/>
      <c r="X518" s="135"/>
      <c r="Y518" s="135"/>
      <c r="Z518" s="135"/>
      <c r="AA518" s="135"/>
      <c r="AB518" s="135"/>
      <c r="AC518" s="135"/>
      <c r="AD518" s="135"/>
      <c r="AE518" s="135"/>
      <c r="AF518" s="135"/>
      <c r="AG518" s="135"/>
      <c r="AH518" s="135"/>
      <c r="AI518" s="135"/>
      <c r="AJ518" s="135"/>
      <c r="AK518" s="135"/>
      <c r="AL518" s="135"/>
      <c r="AM518" s="135"/>
      <c r="AN518" s="135"/>
      <c r="AO518" s="135"/>
      <c r="AP518" s="135"/>
      <c r="AQ518" s="135"/>
      <c r="AR518" s="135"/>
      <c r="AS518" s="135"/>
      <c r="AT518" s="135"/>
      <c r="AU518" s="135"/>
      <c r="AV518" s="135"/>
      <c r="AW518" s="135"/>
      <c r="AX518" s="136"/>
    </row>
    <row r="519" spans="1:251" ht="12" customHeight="1">
      <c r="A519" s="8"/>
      <c r="B519" s="134"/>
      <c r="C519" s="135"/>
      <c r="D519" s="135"/>
      <c r="E519" s="135"/>
      <c r="F519" s="135"/>
      <c r="G519" s="135"/>
      <c r="H519" s="135"/>
      <c r="I519" s="135"/>
      <c r="J519" s="135"/>
      <c r="K519" s="135"/>
      <c r="L519" s="135"/>
      <c r="M519" s="135"/>
      <c r="N519" s="135"/>
      <c r="O519" s="135"/>
      <c r="P519" s="135"/>
      <c r="Q519" s="135"/>
      <c r="R519" s="135"/>
      <c r="S519" s="135"/>
      <c r="T519" s="135"/>
      <c r="U519" s="135"/>
      <c r="V519" s="135"/>
      <c r="W519" s="135"/>
      <c r="X519" s="135"/>
      <c r="Y519" s="135"/>
      <c r="Z519" s="135"/>
      <c r="AA519" s="135"/>
      <c r="AB519" s="135"/>
      <c r="AC519" s="135"/>
      <c r="AD519" s="135"/>
      <c r="AE519" s="135"/>
      <c r="AF519" s="135"/>
      <c r="AG519" s="135"/>
      <c r="AH519" s="135"/>
      <c r="AI519" s="135"/>
      <c r="AJ519" s="135"/>
      <c r="AK519" s="135"/>
      <c r="AL519" s="135"/>
      <c r="AM519" s="135"/>
      <c r="AN519" s="135"/>
      <c r="AO519" s="135"/>
      <c r="AP519" s="135"/>
      <c r="AQ519" s="135"/>
      <c r="AR519" s="135"/>
      <c r="AS519" s="135"/>
      <c r="AT519" s="135"/>
      <c r="AU519" s="135"/>
      <c r="AV519" s="135"/>
      <c r="AW519" s="135"/>
      <c r="AX519" s="136"/>
      <c r="BC519" s="16"/>
    </row>
    <row r="520" spans="1:251" ht="12" customHeight="1">
      <c r="A520" s="8"/>
      <c r="B520" s="134"/>
      <c r="C520" s="135"/>
      <c r="D520" s="135"/>
      <c r="E520" s="135"/>
      <c r="F520" s="135"/>
      <c r="G520" s="135"/>
      <c r="H520" s="135"/>
      <c r="I520" s="135"/>
      <c r="J520" s="135"/>
      <c r="K520" s="135"/>
      <c r="L520" s="135"/>
      <c r="M520" s="135"/>
      <c r="N520" s="135"/>
      <c r="O520" s="135"/>
      <c r="P520" s="135"/>
      <c r="Q520" s="135"/>
      <c r="R520" s="135"/>
      <c r="S520" s="135"/>
      <c r="T520" s="135"/>
      <c r="U520" s="135"/>
      <c r="V520" s="135"/>
      <c r="W520" s="135"/>
      <c r="X520" s="135"/>
      <c r="Y520" s="135"/>
      <c r="Z520" s="135"/>
      <c r="AA520" s="135"/>
      <c r="AB520" s="135"/>
      <c r="AC520" s="135"/>
      <c r="AD520" s="135"/>
      <c r="AE520" s="135"/>
      <c r="AF520" s="135"/>
      <c r="AG520" s="135"/>
      <c r="AH520" s="135"/>
      <c r="AI520" s="135"/>
      <c r="AJ520" s="135"/>
      <c r="AK520" s="135"/>
      <c r="AL520" s="135"/>
      <c r="AM520" s="135"/>
      <c r="AN520" s="135"/>
      <c r="AO520" s="135"/>
      <c r="AP520" s="135"/>
      <c r="AQ520" s="135"/>
      <c r="AR520" s="135"/>
      <c r="AS520" s="135"/>
      <c r="AT520" s="135"/>
      <c r="AU520" s="135"/>
      <c r="AV520" s="135"/>
      <c r="AW520" s="135"/>
      <c r="AX520" s="136"/>
    </row>
    <row r="521" spans="1:251" ht="12" customHeight="1">
      <c r="A521" s="8"/>
      <c r="B521" s="134"/>
      <c r="C521" s="135"/>
      <c r="D521" s="135"/>
      <c r="E521" s="135"/>
      <c r="F521" s="135"/>
      <c r="G521" s="135"/>
      <c r="H521" s="135"/>
      <c r="I521" s="135"/>
      <c r="J521" s="135"/>
      <c r="K521" s="135"/>
      <c r="L521" s="135"/>
      <c r="M521" s="135"/>
      <c r="N521" s="135"/>
      <c r="O521" s="135"/>
      <c r="P521" s="135"/>
      <c r="Q521" s="135"/>
      <c r="R521" s="135"/>
      <c r="S521" s="135"/>
      <c r="T521" s="135"/>
      <c r="U521" s="135"/>
      <c r="V521" s="135"/>
      <c r="W521" s="135"/>
      <c r="X521" s="135"/>
      <c r="Y521" s="135"/>
      <c r="Z521" s="135"/>
      <c r="AA521" s="135"/>
      <c r="AB521" s="135"/>
      <c r="AC521" s="135"/>
      <c r="AD521" s="135"/>
      <c r="AE521" s="135"/>
      <c r="AF521" s="135"/>
      <c r="AG521" s="135"/>
      <c r="AH521" s="135"/>
      <c r="AI521" s="135"/>
      <c r="AJ521" s="135"/>
      <c r="AK521" s="135"/>
      <c r="AL521" s="135"/>
      <c r="AM521" s="135"/>
      <c r="AN521" s="135"/>
      <c r="AO521" s="135"/>
      <c r="AP521" s="135"/>
      <c r="AQ521" s="135"/>
      <c r="AR521" s="135"/>
      <c r="AS521" s="135"/>
      <c r="AT521" s="135"/>
      <c r="AU521" s="135"/>
      <c r="AV521" s="135"/>
      <c r="AW521" s="135"/>
      <c r="AX521" s="136"/>
    </row>
    <row r="522" spans="1:251" ht="12" customHeight="1">
      <c r="A522" s="8"/>
      <c r="B522" s="134"/>
      <c r="C522" s="135"/>
      <c r="D522" s="135"/>
      <c r="E522" s="135"/>
      <c r="F522" s="135"/>
      <c r="G522" s="135"/>
      <c r="H522" s="135"/>
      <c r="I522" s="135"/>
      <c r="J522" s="135"/>
      <c r="K522" s="135"/>
      <c r="L522" s="135"/>
      <c r="M522" s="135"/>
      <c r="N522" s="135"/>
      <c r="O522" s="135"/>
      <c r="P522" s="135"/>
      <c r="Q522" s="135"/>
      <c r="R522" s="135"/>
      <c r="S522" s="135"/>
      <c r="T522" s="135"/>
      <c r="U522" s="135"/>
      <c r="V522" s="135"/>
      <c r="W522" s="135"/>
      <c r="X522" s="135"/>
      <c r="Y522" s="135"/>
      <c r="Z522" s="135"/>
      <c r="AA522" s="135"/>
      <c r="AB522" s="135"/>
      <c r="AC522" s="135"/>
      <c r="AD522" s="135"/>
      <c r="AE522" s="135"/>
      <c r="AF522" s="135"/>
      <c r="AG522" s="135"/>
      <c r="AH522" s="135"/>
      <c r="AI522" s="135"/>
      <c r="AJ522" s="135"/>
      <c r="AK522" s="135"/>
      <c r="AL522" s="135"/>
      <c r="AM522" s="135"/>
      <c r="AN522" s="135"/>
      <c r="AO522" s="135"/>
      <c r="AP522" s="135"/>
      <c r="AQ522" s="135"/>
      <c r="AR522" s="135"/>
      <c r="AS522" s="135"/>
      <c r="AT522" s="135"/>
      <c r="AU522" s="135"/>
      <c r="AV522" s="135"/>
      <c r="AW522" s="135"/>
      <c r="AX522" s="136"/>
    </row>
    <row r="523" spans="1:251" ht="15" thickBot="1">
      <c r="A523" s="17"/>
      <c r="B523" s="18"/>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c r="AL523" s="19"/>
      <c r="AM523" s="19"/>
      <c r="AN523" s="19"/>
      <c r="AO523" s="19"/>
      <c r="AP523" s="19"/>
      <c r="AQ523" s="19"/>
      <c r="AR523" s="19"/>
      <c r="AS523" s="19"/>
      <c r="AT523" s="19"/>
      <c r="AU523" s="19"/>
      <c r="AV523" s="19"/>
      <c r="AW523" s="19"/>
      <c r="AX523" s="20"/>
    </row>
    <row r="524" spans="1:251">
      <c r="B524" s="21"/>
    </row>
    <row r="525" spans="1:251" ht="14.4">
      <c r="B525" s="10" t="s">
        <v>234</v>
      </c>
      <c r="C525" s="8"/>
      <c r="D525" s="8"/>
      <c r="E525" s="8"/>
      <c r="F525" s="8"/>
      <c r="G525" s="8"/>
      <c r="H525" s="8"/>
      <c r="I525" s="8"/>
      <c r="J525" s="8"/>
      <c r="K525" s="8"/>
      <c r="L525" s="9"/>
      <c r="M525" s="9"/>
      <c r="N525" s="9"/>
      <c r="O525" s="9"/>
      <c r="P525" s="8"/>
      <c r="Q525" s="8"/>
      <c r="R525" s="8"/>
      <c r="S525" s="8"/>
      <c r="T525" s="8"/>
      <c r="U525" s="8"/>
      <c r="V525" s="10"/>
      <c r="W525" s="10"/>
      <c r="X525" s="10"/>
      <c r="Y525" s="10"/>
      <c r="Z525" s="10"/>
      <c r="AA525" s="10"/>
      <c r="AB525" s="10"/>
      <c r="AC525" s="10"/>
      <c r="AD525" s="10"/>
      <c r="AE525" s="10"/>
      <c r="AF525" s="10"/>
      <c r="AG525" s="10"/>
      <c r="AH525" s="10"/>
      <c r="AI525" s="10"/>
      <c r="AJ525" s="10"/>
      <c r="AK525" s="10"/>
      <c r="AL525" s="10"/>
      <c r="AM525" s="10"/>
      <c r="AN525" s="10"/>
      <c r="AO525" s="10"/>
      <c r="AP525" s="10"/>
      <c r="AQ525" s="10"/>
      <c r="AR525" s="10"/>
      <c r="AS525" s="10"/>
      <c r="AT525" s="10"/>
      <c r="AU525" s="10"/>
      <c r="AV525" s="10"/>
      <c r="AW525" s="10"/>
      <c r="AX525" s="10"/>
    </row>
    <row r="526" spans="1:251" ht="15" thickBot="1">
      <c r="B526" s="8"/>
      <c r="C526" s="8"/>
      <c r="D526" s="8"/>
      <c r="E526" s="8"/>
      <c r="F526" s="8"/>
      <c r="G526" s="8"/>
      <c r="H526" s="8"/>
      <c r="I526" s="8"/>
      <c r="J526" s="8"/>
      <c r="K526" s="8"/>
      <c r="L526" s="9"/>
      <c r="M526" s="9"/>
      <c r="N526" s="9"/>
      <c r="O526" s="9"/>
      <c r="P526" s="8"/>
      <c r="Q526" s="8"/>
      <c r="R526" s="8"/>
      <c r="S526" s="8"/>
      <c r="T526" s="8"/>
      <c r="U526" s="8"/>
      <c r="V526" s="10"/>
      <c r="W526" s="10"/>
      <c r="X526" s="10"/>
      <c r="Y526" s="10"/>
      <c r="Z526" s="10"/>
      <c r="AA526" s="10"/>
      <c r="AB526" s="10"/>
      <c r="AC526" s="10"/>
      <c r="AD526" s="10"/>
      <c r="AE526" s="10"/>
      <c r="AF526" s="10"/>
      <c r="AG526" s="10"/>
      <c r="AH526" s="10"/>
      <c r="AI526" s="10"/>
      <c r="AJ526" s="10"/>
      <c r="AK526" s="10"/>
      <c r="AL526" s="10"/>
      <c r="AM526" s="10"/>
      <c r="AN526" s="10"/>
      <c r="AO526" s="10"/>
      <c r="AP526" s="10"/>
      <c r="AQ526" s="10"/>
      <c r="AR526" s="10"/>
      <c r="AS526" s="10"/>
      <c r="AT526" s="10"/>
      <c r="AU526" s="10"/>
      <c r="AV526" s="10"/>
      <c r="AW526" s="10"/>
      <c r="AX526" s="22" t="s">
        <v>235</v>
      </c>
    </row>
    <row r="527" spans="1:251" s="16" customFormat="1" ht="13.5" customHeight="1">
      <c r="A527" s="8"/>
      <c r="B527" s="96" t="s">
        <v>236</v>
      </c>
      <c r="C527" s="97"/>
      <c r="D527" s="97"/>
      <c r="E527" s="97"/>
      <c r="F527" s="97"/>
      <c r="G527" s="97"/>
      <c r="H527" s="97"/>
      <c r="I527" s="97"/>
      <c r="J527" s="97"/>
      <c r="K527" s="97"/>
      <c r="L527" s="97"/>
      <c r="M527" s="97"/>
      <c r="N527" s="97"/>
      <c r="O527" s="97"/>
      <c r="P527" s="97"/>
      <c r="Q527" s="97"/>
      <c r="R527" s="97"/>
      <c r="S527" s="97"/>
      <c r="T527" s="97"/>
      <c r="U527" s="97"/>
      <c r="V527" s="97"/>
      <c r="W527" s="97"/>
      <c r="X527" s="97"/>
      <c r="Y527" s="97"/>
      <c r="Z527" s="98"/>
      <c r="AA527" s="102" t="s">
        <v>237</v>
      </c>
      <c r="AB527" s="97"/>
      <c r="AC527" s="97"/>
      <c r="AD527" s="97"/>
      <c r="AE527" s="97"/>
      <c r="AF527" s="97"/>
      <c r="AG527" s="97"/>
      <c r="AH527" s="97"/>
      <c r="AI527" s="98"/>
      <c r="AJ527" s="102" t="s">
        <v>238</v>
      </c>
      <c r="AK527" s="97"/>
      <c r="AL527" s="97"/>
      <c r="AM527" s="97"/>
      <c r="AN527" s="97"/>
      <c r="AO527" s="97"/>
      <c r="AP527" s="97"/>
      <c r="AQ527" s="97"/>
      <c r="AR527" s="98"/>
      <c r="AS527" s="102" t="s">
        <v>239</v>
      </c>
      <c r="AT527" s="97"/>
      <c r="AU527" s="97"/>
      <c r="AV527" s="97"/>
      <c r="AW527" s="97"/>
      <c r="AX527" s="104"/>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c r="DX527" s="2"/>
      <c r="DY527" s="2"/>
      <c r="DZ527" s="2"/>
      <c r="EA527" s="2"/>
      <c r="EB527" s="2"/>
      <c r="EC527" s="2"/>
      <c r="ED527" s="2"/>
      <c r="EE527" s="2"/>
      <c r="EF527" s="2"/>
      <c r="EG527" s="2"/>
      <c r="EH527" s="2"/>
      <c r="EI527" s="2"/>
      <c r="EJ527" s="2"/>
      <c r="EK527" s="2"/>
      <c r="EL527" s="2"/>
      <c r="EM527" s="2"/>
      <c r="EN527" s="2"/>
      <c r="EO527" s="2"/>
      <c r="EP527" s="2"/>
      <c r="EQ527" s="2"/>
      <c r="ER527" s="2"/>
      <c r="ES527" s="2"/>
      <c r="ET527" s="2"/>
      <c r="EU527" s="2"/>
      <c r="EV527" s="2"/>
      <c r="EW527" s="2"/>
      <c r="EX527" s="2"/>
      <c r="EY527" s="2"/>
      <c r="EZ527" s="2"/>
      <c r="FA527" s="2"/>
      <c r="FB527" s="2"/>
      <c r="FC527" s="2"/>
      <c r="FD527" s="2"/>
      <c r="FE527" s="2"/>
      <c r="FF527" s="2"/>
      <c r="FG527" s="2"/>
      <c r="FH527" s="2"/>
      <c r="FI527" s="2"/>
      <c r="FJ527" s="2"/>
      <c r="FK527" s="2"/>
      <c r="FL527" s="2"/>
      <c r="FM527" s="2"/>
      <c r="FN527" s="2"/>
      <c r="FO527" s="2"/>
      <c r="FP527" s="2"/>
      <c r="FQ527" s="2"/>
      <c r="FR527" s="2"/>
      <c r="FS527" s="2"/>
      <c r="FT527" s="2"/>
      <c r="FU527" s="2"/>
      <c r="FV527" s="2"/>
      <c r="FW527" s="2"/>
      <c r="FX527" s="2"/>
      <c r="FY527" s="2"/>
      <c r="FZ527" s="2"/>
      <c r="GA527" s="2"/>
      <c r="GB527" s="2"/>
      <c r="GC527" s="2"/>
      <c r="GD527" s="2"/>
      <c r="GE527" s="2"/>
      <c r="GF527" s="2"/>
      <c r="GG527" s="2"/>
      <c r="GH527" s="2"/>
      <c r="GI527" s="2"/>
      <c r="GJ527" s="2"/>
      <c r="GK527" s="2"/>
      <c r="GL527" s="2"/>
      <c r="GM527" s="2"/>
      <c r="GN527" s="2"/>
      <c r="GO527" s="2"/>
      <c r="GP527" s="2"/>
      <c r="GQ527" s="2"/>
      <c r="GR527" s="2"/>
      <c r="GS527" s="2"/>
      <c r="GT527" s="2"/>
      <c r="GU527" s="2"/>
      <c r="GV527" s="2"/>
      <c r="GW527" s="2"/>
      <c r="GX527" s="2"/>
      <c r="GY527" s="2"/>
      <c r="GZ527" s="2"/>
      <c r="HA527" s="2"/>
      <c r="HB527" s="2"/>
      <c r="HC527" s="2"/>
      <c r="HD527" s="2"/>
      <c r="HE527" s="2"/>
      <c r="HF527" s="2"/>
      <c r="HG527" s="2"/>
      <c r="HH527" s="2"/>
      <c r="HI527" s="2"/>
      <c r="HJ527" s="2"/>
      <c r="HK527" s="2"/>
      <c r="HL527" s="2"/>
      <c r="HM527" s="2"/>
      <c r="HN527" s="2"/>
      <c r="HO527" s="2"/>
      <c r="HP527" s="2"/>
      <c r="HQ527" s="2"/>
      <c r="HR527" s="2"/>
      <c r="HS527" s="2"/>
      <c r="HT527" s="2"/>
      <c r="HU527" s="2"/>
      <c r="HV527" s="2"/>
      <c r="HW527" s="2"/>
      <c r="HX527" s="2"/>
      <c r="HY527" s="2"/>
      <c r="HZ527" s="2"/>
      <c r="IA527" s="2"/>
      <c r="IB527" s="2"/>
      <c r="IC527" s="2"/>
      <c r="ID527" s="2"/>
      <c r="IE527" s="2"/>
      <c r="IF527" s="2"/>
      <c r="IG527" s="2"/>
      <c r="IH527" s="2"/>
      <c r="II527" s="2"/>
      <c r="IJ527" s="2"/>
      <c r="IK527" s="2"/>
      <c r="IL527" s="2"/>
      <c r="IM527" s="2"/>
      <c r="IN527" s="2"/>
      <c r="IO527" s="2"/>
      <c r="IP527" s="2"/>
      <c r="IQ527" s="2"/>
    </row>
    <row r="528" spans="1:251" s="16" customFormat="1">
      <c r="A528" s="8"/>
      <c r="B528" s="99"/>
      <c r="C528" s="100"/>
      <c r="D528" s="100"/>
      <c r="E528" s="100"/>
      <c r="F528" s="100"/>
      <c r="G528" s="100"/>
      <c r="H528" s="100"/>
      <c r="I528" s="100"/>
      <c r="J528" s="100"/>
      <c r="K528" s="100"/>
      <c r="L528" s="100"/>
      <c r="M528" s="100"/>
      <c r="N528" s="100"/>
      <c r="O528" s="100"/>
      <c r="P528" s="100"/>
      <c r="Q528" s="100"/>
      <c r="R528" s="100"/>
      <c r="S528" s="100"/>
      <c r="T528" s="100"/>
      <c r="U528" s="100"/>
      <c r="V528" s="100"/>
      <c r="W528" s="100"/>
      <c r="X528" s="100"/>
      <c r="Y528" s="100"/>
      <c r="Z528" s="101"/>
      <c r="AA528" s="103"/>
      <c r="AB528" s="100"/>
      <c r="AC528" s="100"/>
      <c r="AD528" s="100"/>
      <c r="AE528" s="100"/>
      <c r="AF528" s="100"/>
      <c r="AG528" s="100"/>
      <c r="AH528" s="100"/>
      <c r="AI528" s="101"/>
      <c r="AJ528" s="103"/>
      <c r="AK528" s="100"/>
      <c r="AL528" s="100"/>
      <c r="AM528" s="100"/>
      <c r="AN528" s="100"/>
      <c r="AO528" s="100"/>
      <c r="AP528" s="100"/>
      <c r="AQ528" s="100"/>
      <c r="AR528" s="101"/>
      <c r="AS528" s="103"/>
      <c r="AT528" s="100"/>
      <c r="AU528" s="100"/>
      <c r="AV528" s="100"/>
      <c r="AW528" s="100"/>
      <c r="AX528" s="105"/>
      <c r="AY528" s="2"/>
      <c r="AZ528" s="2"/>
      <c r="BA528" s="2"/>
      <c r="BB528" s="23"/>
      <c r="BC528" s="24"/>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c r="EG528" s="2"/>
      <c r="EH528" s="2"/>
      <c r="EI528" s="2"/>
      <c r="EJ528" s="2"/>
      <c r="EK528" s="2"/>
      <c r="EL528" s="2"/>
      <c r="EM528" s="2"/>
      <c r="EN528" s="2"/>
      <c r="EO528" s="2"/>
      <c r="EP528" s="2"/>
      <c r="EQ528" s="2"/>
      <c r="ER528" s="2"/>
      <c r="ES528" s="2"/>
      <c r="ET528" s="2"/>
      <c r="EU528" s="2"/>
      <c r="EV528" s="2"/>
      <c r="EW528" s="2"/>
      <c r="EX528" s="2"/>
      <c r="EY528" s="2"/>
      <c r="EZ528" s="2"/>
      <c r="FA528" s="2"/>
      <c r="FB528" s="2"/>
      <c r="FC528" s="2"/>
      <c r="FD528" s="2"/>
      <c r="FE528" s="2"/>
      <c r="FF528" s="2"/>
      <c r="FG528" s="2"/>
      <c r="FH528" s="2"/>
      <c r="FI528" s="2"/>
      <c r="FJ528" s="2"/>
      <c r="FK528" s="2"/>
      <c r="FL528" s="2"/>
      <c r="FM528" s="2"/>
      <c r="FN528" s="2"/>
      <c r="FO528" s="2"/>
      <c r="FP528" s="2"/>
      <c r="FQ528" s="2"/>
      <c r="FR528" s="2"/>
      <c r="FS528" s="2"/>
      <c r="FT528" s="2"/>
      <c r="FU528" s="2"/>
      <c r="FV528" s="2"/>
      <c r="FW528" s="2"/>
      <c r="FX528" s="2"/>
      <c r="FY528" s="2"/>
      <c r="FZ528" s="2"/>
      <c r="GA528" s="2"/>
      <c r="GB528" s="2"/>
      <c r="GC528" s="2"/>
      <c r="GD528" s="2"/>
      <c r="GE528" s="2"/>
      <c r="GF528" s="2"/>
      <c r="GG528" s="2"/>
      <c r="GH528" s="2"/>
      <c r="GI528" s="2"/>
      <c r="GJ528" s="2"/>
      <c r="GK528" s="2"/>
      <c r="GL528" s="2"/>
      <c r="GM528" s="2"/>
      <c r="GN528" s="2"/>
      <c r="GO528" s="2"/>
      <c r="GP528" s="2"/>
      <c r="GQ528" s="2"/>
      <c r="GR528" s="2"/>
      <c r="GS528" s="2"/>
      <c r="GT528" s="2"/>
      <c r="GU528" s="2"/>
      <c r="GV528" s="2"/>
      <c r="GW528" s="2"/>
      <c r="GX528" s="2"/>
      <c r="GY528" s="2"/>
      <c r="GZ528" s="2"/>
      <c r="HA528" s="2"/>
      <c r="HB528" s="2"/>
      <c r="HC528" s="2"/>
      <c r="HD528" s="2"/>
      <c r="HE528" s="2"/>
      <c r="HF528" s="2"/>
      <c r="HG528" s="2"/>
      <c r="HH528" s="2"/>
      <c r="HI528" s="2"/>
      <c r="HJ528" s="2"/>
      <c r="HK528" s="2"/>
      <c r="HL528" s="2"/>
      <c r="HM528" s="2"/>
      <c r="HN528" s="2"/>
      <c r="HO528" s="2"/>
      <c r="HP528" s="2"/>
      <c r="HQ528" s="2"/>
      <c r="HR528" s="2"/>
      <c r="HS528" s="2"/>
      <c r="HT528" s="2"/>
      <c r="HU528" s="2"/>
      <c r="HV528" s="2"/>
      <c r="HW528" s="2"/>
      <c r="HX528" s="2"/>
      <c r="HY528" s="2"/>
      <c r="HZ528" s="2"/>
      <c r="IA528" s="2"/>
      <c r="IB528" s="2"/>
      <c r="IC528" s="2"/>
      <c r="ID528" s="2"/>
      <c r="IE528" s="2"/>
      <c r="IF528" s="2"/>
      <c r="IG528" s="2"/>
      <c r="IH528" s="2"/>
      <c r="II528" s="2"/>
      <c r="IJ528" s="2"/>
      <c r="IK528" s="2"/>
      <c r="IL528" s="2"/>
      <c r="IM528" s="2"/>
      <c r="IN528" s="2"/>
      <c r="IO528" s="2"/>
      <c r="IP528" s="2"/>
      <c r="IQ528" s="2"/>
    </row>
    <row r="529" spans="1:251" s="16" customFormat="1" ht="18.75" customHeight="1">
      <c r="A529" s="8"/>
      <c r="B529" s="25"/>
      <c r="C529" s="106" t="s">
        <v>309</v>
      </c>
      <c r="D529" s="107"/>
      <c r="E529" s="107"/>
      <c r="F529" s="107"/>
      <c r="G529" s="107"/>
      <c r="H529" s="107"/>
      <c r="I529" s="107"/>
      <c r="J529" s="107"/>
      <c r="K529" s="107"/>
      <c r="L529" s="107"/>
      <c r="M529" s="107"/>
      <c r="N529" s="107"/>
      <c r="O529" s="107"/>
      <c r="P529" s="107"/>
      <c r="Q529" s="107"/>
      <c r="R529" s="107"/>
      <c r="S529" s="107"/>
      <c r="T529" s="107"/>
      <c r="U529" s="107"/>
      <c r="V529" s="107"/>
      <c r="W529" s="107"/>
      <c r="X529" s="107"/>
      <c r="Y529" s="107"/>
      <c r="Z529" s="108"/>
      <c r="AA529" s="109">
        <v>12955</v>
      </c>
      <c r="AB529" s="110"/>
      <c r="AC529" s="110"/>
      <c r="AD529" s="110"/>
      <c r="AE529" s="110"/>
      <c r="AF529" s="110"/>
      <c r="AG529" s="110"/>
      <c r="AH529" s="110"/>
      <c r="AI529" s="111"/>
      <c r="AJ529" s="109">
        <v>13105</v>
      </c>
      <c r="AK529" s="110"/>
      <c r="AL529" s="110"/>
      <c r="AM529" s="110"/>
      <c r="AN529" s="110"/>
      <c r="AO529" s="110"/>
      <c r="AP529" s="110"/>
      <c r="AQ529" s="110"/>
      <c r="AR529" s="111"/>
      <c r="AS529" s="112"/>
      <c r="AT529" s="113"/>
      <c r="AU529" s="113"/>
      <c r="AV529" s="113"/>
      <c r="AW529" s="113"/>
      <c r="AX529" s="114"/>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c r="DX529" s="2"/>
      <c r="DY529" s="2"/>
      <c r="DZ529" s="2"/>
      <c r="EA529" s="2"/>
      <c r="EB529" s="2"/>
      <c r="EC529" s="2"/>
      <c r="ED529" s="2"/>
      <c r="EE529" s="2"/>
      <c r="EF529" s="2"/>
      <c r="EG529" s="2"/>
      <c r="EH529" s="2"/>
      <c r="EI529" s="2"/>
      <c r="EJ529" s="2"/>
      <c r="EK529" s="2"/>
      <c r="EL529" s="2"/>
      <c r="EM529" s="2"/>
      <c r="EN529" s="2"/>
      <c r="EO529" s="2"/>
      <c r="EP529" s="2"/>
      <c r="EQ529" s="2"/>
      <c r="ER529" s="2"/>
      <c r="ES529" s="2"/>
      <c r="ET529" s="2"/>
      <c r="EU529" s="2"/>
      <c r="EV529" s="2"/>
      <c r="EW529" s="2"/>
      <c r="EX529" s="2"/>
      <c r="EY529" s="2"/>
      <c r="EZ529" s="2"/>
      <c r="FA529" s="2"/>
      <c r="FB529" s="2"/>
      <c r="FC529" s="2"/>
      <c r="FD529" s="2"/>
      <c r="FE529" s="2"/>
      <c r="FF529" s="2"/>
      <c r="FG529" s="2"/>
      <c r="FH529" s="2"/>
      <c r="FI529" s="2"/>
      <c r="FJ529" s="2"/>
      <c r="FK529" s="2"/>
      <c r="FL529" s="2"/>
      <c r="FM529" s="2"/>
      <c r="FN529" s="2"/>
      <c r="FO529" s="2"/>
      <c r="FP529" s="2"/>
      <c r="FQ529" s="2"/>
      <c r="FR529" s="2"/>
      <c r="FS529" s="2"/>
      <c r="FT529" s="2"/>
      <c r="FU529" s="2"/>
      <c r="FV529" s="2"/>
      <c r="FW529" s="2"/>
      <c r="FX529" s="2"/>
      <c r="FY529" s="2"/>
      <c r="FZ529" s="2"/>
      <c r="GA529" s="2"/>
      <c r="GB529" s="2"/>
      <c r="GC529" s="2"/>
      <c r="GD529" s="2"/>
      <c r="GE529" s="2"/>
      <c r="GF529" s="2"/>
      <c r="GG529" s="2"/>
      <c r="GH529" s="2"/>
      <c r="GI529" s="2"/>
      <c r="GJ529" s="2"/>
      <c r="GK529" s="2"/>
      <c r="GL529" s="2"/>
      <c r="GM529" s="2"/>
      <c r="GN529" s="2"/>
      <c r="GO529" s="2"/>
      <c r="GP529" s="2"/>
      <c r="GQ529" s="2"/>
      <c r="GR529" s="2"/>
      <c r="GS529" s="2"/>
      <c r="GT529" s="2"/>
      <c r="GU529" s="2"/>
      <c r="GV529" s="2"/>
      <c r="GW529" s="2"/>
      <c r="GX529" s="2"/>
      <c r="GY529" s="2"/>
      <c r="GZ529" s="2"/>
      <c r="HA529" s="2"/>
      <c r="HB529" s="2"/>
      <c r="HC529" s="2"/>
      <c r="HD529" s="2"/>
      <c r="HE529" s="2"/>
      <c r="HF529" s="2"/>
      <c r="HG529" s="2"/>
      <c r="HH529" s="2"/>
      <c r="HI529" s="2"/>
      <c r="HJ529" s="2"/>
      <c r="HK529" s="2"/>
      <c r="HL529" s="2"/>
      <c r="HM529" s="2"/>
      <c r="HN529" s="2"/>
      <c r="HO529" s="2"/>
      <c r="HP529" s="2"/>
      <c r="HQ529" s="2"/>
      <c r="HR529" s="2"/>
      <c r="HS529" s="2"/>
      <c r="HT529" s="2"/>
      <c r="HU529" s="2"/>
      <c r="HV529" s="2"/>
      <c r="HW529" s="2"/>
      <c r="HX529" s="2"/>
      <c r="HY529" s="2"/>
      <c r="HZ529" s="2"/>
      <c r="IA529" s="2"/>
      <c r="IB529" s="2"/>
      <c r="IC529" s="2"/>
      <c r="ID529" s="2"/>
      <c r="IE529" s="2"/>
      <c r="IF529" s="2"/>
      <c r="IG529" s="2"/>
      <c r="IH529" s="2"/>
      <c r="II529" s="2"/>
      <c r="IJ529" s="2"/>
      <c r="IK529" s="2"/>
      <c r="IL529" s="2"/>
      <c r="IM529" s="2"/>
      <c r="IN529" s="2"/>
      <c r="IO529" s="2"/>
      <c r="IP529" s="2"/>
      <c r="IQ529" s="2"/>
    </row>
    <row r="530" spans="1:251" s="16" customFormat="1" ht="18.75" customHeight="1">
      <c r="A530" s="8"/>
      <c r="B530" s="25"/>
      <c r="C530" s="106" t="s">
        <v>310</v>
      </c>
      <c r="D530" s="107"/>
      <c r="E530" s="107"/>
      <c r="F530" s="107"/>
      <c r="G530" s="107"/>
      <c r="H530" s="107"/>
      <c r="I530" s="107"/>
      <c r="J530" s="107"/>
      <c r="K530" s="107"/>
      <c r="L530" s="107"/>
      <c r="M530" s="107"/>
      <c r="N530" s="107"/>
      <c r="O530" s="107"/>
      <c r="P530" s="107"/>
      <c r="Q530" s="107"/>
      <c r="R530" s="107"/>
      <c r="S530" s="107"/>
      <c r="T530" s="107"/>
      <c r="U530" s="107"/>
      <c r="V530" s="107"/>
      <c r="W530" s="107"/>
      <c r="X530" s="107"/>
      <c r="Y530" s="107"/>
      <c r="Z530" s="108"/>
      <c r="AA530" s="109">
        <v>11922</v>
      </c>
      <c r="AB530" s="110"/>
      <c r="AC530" s="110"/>
      <c r="AD530" s="110"/>
      <c r="AE530" s="110"/>
      <c r="AF530" s="110"/>
      <c r="AG530" s="110"/>
      <c r="AH530" s="110"/>
      <c r="AI530" s="111"/>
      <c r="AJ530" s="109">
        <v>12598</v>
      </c>
      <c r="AK530" s="110"/>
      <c r="AL530" s="110"/>
      <c r="AM530" s="110"/>
      <c r="AN530" s="110"/>
      <c r="AO530" s="110"/>
      <c r="AP530" s="110"/>
      <c r="AQ530" s="110"/>
      <c r="AR530" s="111"/>
      <c r="AS530" s="112"/>
      <c r="AT530" s="113"/>
      <c r="AU530" s="113"/>
      <c r="AV530" s="113"/>
      <c r="AW530" s="113"/>
      <c r="AX530" s="114"/>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c r="DX530" s="2"/>
      <c r="DY530" s="2"/>
      <c r="DZ530" s="2"/>
      <c r="EA530" s="2"/>
      <c r="EB530" s="2"/>
      <c r="EC530" s="2"/>
      <c r="ED530" s="2"/>
      <c r="EE530" s="2"/>
      <c r="EF530" s="2"/>
      <c r="EG530" s="2"/>
      <c r="EH530" s="2"/>
      <c r="EI530" s="2"/>
      <c r="EJ530" s="2"/>
      <c r="EK530" s="2"/>
      <c r="EL530" s="2"/>
      <c r="EM530" s="2"/>
      <c r="EN530" s="2"/>
      <c r="EO530" s="2"/>
      <c r="EP530" s="2"/>
      <c r="EQ530" s="2"/>
      <c r="ER530" s="2"/>
      <c r="ES530" s="2"/>
      <c r="ET530" s="2"/>
      <c r="EU530" s="2"/>
      <c r="EV530" s="2"/>
      <c r="EW530" s="2"/>
      <c r="EX530" s="2"/>
      <c r="EY530" s="2"/>
      <c r="EZ530" s="2"/>
      <c r="FA530" s="2"/>
      <c r="FB530" s="2"/>
      <c r="FC530" s="2"/>
      <c r="FD530" s="2"/>
      <c r="FE530" s="2"/>
      <c r="FF530" s="2"/>
      <c r="FG530" s="2"/>
      <c r="FH530" s="2"/>
      <c r="FI530" s="2"/>
      <c r="FJ530" s="2"/>
      <c r="FK530" s="2"/>
      <c r="FL530" s="2"/>
      <c r="FM530" s="2"/>
      <c r="FN530" s="2"/>
      <c r="FO530" s="2"/>
      <c r="FP530" s="2"/>
      <c r="FQ530" s="2"/>
      <c r="FR530" s="2"/>
      <c r="FS530" s="2"/>
      <c r="FT530" s="2"/>
      <c r="FU530" s="2"/>
      <c r="FV530" s="2"/>
      <c r="FW530" s="2"/>
      <c r="FX530" s="2"/>
      <c r="FY530" s="2"/>
      <c r="FZ530" s="2"/>
      <c r="GA530" s="2"/>
      <c r="GB530" s="2"/>
      <c r="GC530" s="2"/>
      <c r="GD530" s="2"/>
      <c r="GE530" s="2"/>
      <c r="GF530" s="2"/>
      <c r="GG530" s="2"/>
      <c r="GH530" s="2"/>
      <c r="GI530" s="2"/>
      <c r="GJ530" s="2"/>
      <c r="GK530" s="2"/>
      <c r="GL530" s="2"/>
      <c r="GM530" s="2"/>
      <c r="GN530" s="2"/>
      <c r="GO530" s="2"/>
      <c r="GP530" s="2"/>
      <c r="GQ530" s="2"/>
      <c r="GR530" s="2"/>
      <c r="GS530" s="2"/>
      <c r="GT530" s="2"/>
      <c r="GU530" s="2"/>
      <c r="GV530" s="2"/>
      <c r="GW530" s="2"/>
      <c r="GX530" s="2"/>
      <c r="GY530" s="2"/>
      <c r="GZ530" s="2"/>
      <c r="HA530" s="2"/>
      <c r="HB530" s="2"/>
      <c r="HC530" s="2"/>
      <c r="HD530" s="2"/>
      <c r="HE530" s="2"/>
      <c r="HF530" s="2"/>
      <c r="HG530" s="2"/>
      <c r="HH530" s="2"/>
      <c r="HI530" s="2"/>
      <c r="HJ530" s="2"/>
      <c r="HK530" s="2"/>
      <c r="HL530" s="2"/>
      <c r="HM530" s="2"/>
      <c r="HN530" s="2"/>
      <c r="HO530" s="2"/>
      <c r="HP530" s="2"/>
      <c r="HQ530" s="2"/>
      <c r="HR530" s="2"/>
      <c r="HS530" s="2"/>
      <c r="HT530" s="2"/>
      <c r="HU530" s="2"/>
      <c r="HV530" s="2"/>
      <c r="HW530" s="2"/>
      <c r="HX530" s="2"/>
      <c r="HY530" s="2"/>
      <c r="HZ530" s="2"/>
      <c r="IA530" s="2"/>
      <c r="IB530" s="2"/>
      <c r="IC530" s="2"/>
      <c r="ID530" s="2"/>
      <c r="IE530" s="2"/>
      <c r="IF530" s="2"/>
      <c r="IG530" s="2"/>
      <c r="IH530" s="2"/>
      <c r="II530" s="2"/>
      <c r="IJ530" s="2"/>
      <c r="IK530" s="2"/>
      <c r="IL530" s="2"/>
      <c r="IM530" s="2"/>
      <c r="IN530" s="2"/>
      <c r="IO530" s="2"/>
      <c r="IP530" s="2"/>
      <c r="IQ530" s="2"/>
    </row>
    <row r="531" spans="1:251" s="16" customFormat="1" ht="18.75" customHeight="1" thickBot="1">
      <c r="A531" s="17"/>
      <c r="B531" s="115" t="s">
        <v>240</v>
      </c>
      <c r="C531" s="116"/>
      <c r="D531" s="116"/>
      <c r="E531" s="116"/>
      <c r="F531" s="116"/>
      <c r="G531" s="116"/>
      <c r="H531" s="116"/>
      <c r="I531" s="116"/>
      <c r="J531" s="116"/>
      <c r="K531" s="116"/>
      <c r="L531" s="116"/>
      <c r="M531" s="116"/>
      <c r="N531" s="116"/>
      <c r="O531" s="116"/>
      <c r="P531" s="116"/>
      <c r="Q531" s="116"/>
      <c r="R531" s="116"/>
      <c r="S531" s="116"/>
      <c r="T531" s="116"/>
      <c r="U531" s="116"/>
      <c r="V531" s="116"/>
      <c r="W531" s="116"/>
      <c r="X531" s="116"/>
      <c r="Y531" s="116"/>
      <c r="Z531" s="117"/>
      <c r="AA531" s="118">
        <f>SUM($AA$529:$AA$530)</f>
        <v>24877</v>
      </c>
      <c r="AB531" s="119"/>
      <c r="AC531" s="119"/>
      <c r="AD531" s="119"/>
      <c r="AE531" s="119"/>
      <c r="AF531" s="119"/>
      <c r="AG531" s="119"/>
      <c r="AH531" s="119"/>
      <c r="AI531" s="120"/>
      <c r="AJ531" s="118">
        <f>SUM($AJ$529:$AJ$530)</f>
        <v>25703</v>
      </c>
      <c r="AK531" s="119"/>
      <c r="AL531" s="119"/>
      <c r="AM531" s="119"/>
      <c r="AN531" s="119"/>
      <c r="AO531" s="119"/>
      <c r="AP531" s="119"/>
      <c r="AQ531" s="119"/>
      <c r="AR531" s="120"/>
      <c r="AS531" s="121"/>
      <c r="AT531" s="122"/>
      <c r="AU531" s="122"/>
      <c r="AV531" s="122"/>
      <c r="AW531" s="122"/>
      <c r="AX531" s="123"/>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c r="ED531" s="2"/>
      <c r="EE531" s="2"/>
      <c r="EF531" s="2"/>
      <c r="EG531" s="2"/>
      <c r="EH531" s="2"/>
      <c r="EI531" s="2"/>
      <c r="EJ531" s="2"/>
      <c r="EK531" s="2"/>
      <c r="EL531" s="2"/>
      <c r="EM531" s="2"/>
      <c r="EN531" s="2"/>
      <c r="EO531" s="2"/>
      <c r="EP531" s="2"/>
      <c r="EQ531" s="2"/>
      <c r="ER531" s="2"/>
      <c r="ES531" s="2"/>
      <c r="ET531" s="2"/>
      <c r="EU531" s="2"/>
      <c r="EV531" s="2"/>
      <c r="EW531" s="2"/>
      <c r="EX531" s="2"/>
      <c r="EY531" s="2"/>
      <c r="EZ531" s="2"/>
      <c r="FA531" s="2"/>
      <c r="FB531" s="2"/>
      <c r="FC531" s="2"/>
      <c r="FD531" s="2"/>
      <c r="FE531" s="2"/>
      <c r="FF531" s="2"/>
      <c r="FG531" s="2"/>
      <c r="FH531" s="2"/>
      <c r="FI531" s="2"/>
      <c r="FJ531" s="2"/>
      <c r="FK531" s="2"/>
      <c r="FL531" s="2"/>
      <c r="FM531" s="2"/>
      <c r="FN531" s="2"/>
      <c r="FO531" s="2"/>
      <c r="FP531" s="2"/>
      <c r="FQ531" s="2"/>
      <c r="FR531" s="2"/>
      <c r="FS531" s="2"/>
      <c r="FT531" s="2"/>
      <c r="FU531" s="2"/>
      <c r="FV531" s="2"/>
      <c r="FW531" s="2"/>
      <c r="FX531" s="2"/>
      <c r="FY531" s="2"/>
      <c r="FZ531" s="2"/>
      <c r="GA531" s="2"/>
      <c r="GB531" s="2"/>
      <c r="GC531" s="2"/>
      <c r="GD531" s="2"/>
      <c r="GE531" s="2"/>
      <c r="GF531" s="2"/>
      <c r="GG531" s="2"/>
      <c r="GH531" s="2"/>
      <c r="GI531" s="2"/>
      <c r="GJ531" s="2"/>
      <c r="GK531" s="2"/>
      <c r="GL531" s="2"/>
      <c r="GM531" s="2"/>
      <c r="GN531" s="2"/>
      <c r="GO531" s="2"/>
      <c r="GP531" s="2"/>
      <c r="GQ531" s="2"/>
      <c r="GR531" s="2"/>
      <c r="GS531" s="2"/>
      <c r="GT531" s="2"/>
      <c r="GU531" s="2"/>
      <c r="GV531" s="2"/>
      <c r="GW531" s="2"/>
      <c r="GX531" s="2"/>
      <c r="GY531" s="2"/>
      <c r="GZ531" s="2"/>
      <c r="HA531" s="2"/>
      <c r="HB531" s="2"/>
      <c r="HC531" s="2"/>
      <c r="HD531" s="2"/>
      <c r="HE531" s="2"/>
      <c r="HF531" s="2"/>
      <c r="HG531" s="2"/>
      <c r="HH531" s="2"/>
      <c r="HI531" s="2"/>
      <c r="HJ531" s="2"/>
      <c r="HK531" s="2"/>
      <c r="HL531" s="2"/>
      <c r="HM531" s="2"/>
      <c r="HN531" s="2"/>
      <c r="HO531" s="2"/>
      <c r="HP531" s="2"/>
      <c r="HQ531" s="2"/>
      <c r="HR531" s="2"/>
      <c r="HS531" s="2"/>
      <c r="HT531" s="2"/>
      <c r="HU531" s="2"/>
      <c r="HV531" s="2"/>
      <c r="HW531" s="2"/>
      <c r="HX531" s="2"/>
      <c r="HY531" s="2"/>
      <c r="HZ531" s="2"/>
      <c r="IA531" s="2"/>
      <c r="IB531" s="2"/>
      <c r="IC531" s="2"/>
      <c r="ID531" s="2"/>
      <c r="IE531" s="2"/>
      <c r="IF531" s="2"/>
      <c r="IG531" s="2"/>
      <c r="IH531" s="2"/>
      <c r="II531" s="2"/>
      <c r="IJ531" s="2"/>
      <c r="IK531" s="2"/>
      <c r="IL531" s="2"/>
      <c r="IM531" s="2"/>
      <c r="IN531" s="2"/>
      <c r="IO531" s="2"/>
      <c r="IP531" s="2"/>
      <c r="IQ531" s="2"/>
    </row>
    <row r="533" spans="1:251" ht="19.2">
      <c r="A533" s="1" t="s">
        <v>230</v>
      </c>
      <c r="AW533" s="3"/>
      <c r="AX533" s="4"/>
      <c r="AY533" s="3"/>
    </row>
    <row r="535" spans="1:251" ht="18">
      <c r="B535" s="124" t="s">
        <v>0</v>
      </c>
      <c r="C535" s="125"/>
      <c r="D535" s="125"/>
      <c r="E535" s="125"/>
      <c r="F535" s="125"/>
      <c r="G535" s="125"/>
      <c r="H535" s="125"/>
      <c r="I535" s="125"/>
      <c r="J535" s="125"/>
      <c r="K535" s="125"/>
      <c r="L535" s="125"/>
      <c r="M535" s="125"/>
      <c r="N535" s="125"/>
      <c r="O535" s="125"/>
      <c r="P535" s="125"/>
      <c r="Q535" s="125"/>
      <c r="R535" s="125"/>
      <c r="S535" s="125"/>
      <c r="T535" s="125"/>
      <c r="U535" s="125"/>
      <c r="V535" s="125"/>
      <c r="W535" s="125"/>
      <c r="X535" s="125"/>
      <c r="Y535" s="125"/>
      <c r="Z535" s="125"/>
      <c r="AA535" s="125"/>
      <c r="AB535" s="125"/>
      <c r="AC535" s="125"/>
      <c r="AD535" s="125"/>
      <c r="AE535" s="125"/>
      <c r="AF535" s="125"/>
      <c r="AG535" s="125"/>
      <c r="AH535" s="125"/>
      <c r="AI535" s="125"/>
      <c r="AJ535" s="125"/>
      <c r="AK535" s="125"/>
      <c r="AL535" s="125"/>
      <c r="AM535" s="125"/>
      <c r="AN535" s="125"/>
      <c r="AO535" s="125"/>
      <c r="AP535" s="125"/>
      <c r="AQ535" s="125"/>
      <c r="AR535" s="125"/>
      <c r="AS535" s="125"/>
      <c r="AT535" s="125"/>
      <c r="AU535" s="125"/>
      <c r="AV535" s="125"/>
      <c r="AW535" s="125"/>
      <c r="AX535" s="125"/>
    </row>
    <row r="536" spans="1:251">
      <c r="Z536" s="5"/>
      <c r="AD536" s="5"/>
      <c r="AE536" s="5"/>
      <c r="AF536" s="5"/>
      <c r="AG536" s="5"/>
      <c r="AH536" s="5"/>
      <c r="AI536" s="5"/>
      <c r="AO536" s="5"/>
    </row>
    <row r="537" spans="1:251" ht="13.8" thickBot="1">
      <c r="Z537" s="5"/>
      <c r="AD537" s="5"/>
      <c r="AE537" s="5"/>
      <c r="AF537" s="5"/>
      <c r="AG537" s="5"/>
      <c r="AH537" s="5"/>
      <c r="AI537" s="5"/>
      <c r="AO537" s="5"/>
      <c r="DI537" s="6"/>
    </row>
    <row r="538" spans="1:251" ht="24.75" customHeight="1" thickBot="1">
      <c r="B538" s="126" t="s">
        <v>231</v>
      </c>
      <c r="C538" s="127"/>
      <c r="D538" s="127"/>
      <c r="E538" s="127"/>
      <c r="F538" s="127"/>
      <c r="G538" s="127"/>
      <c r="H538" s="128" t="s">
        <v>311</v>
      </c>
      <c r="I538" s="129"/>
      <c r="J538" s="129"/>
      <c r="K538" s="129"/>
      <c r="L538" s="129"/>
      <c r="M538" s="129"/>
      <c r="N538" s="129"/>
      <c r="O538" s="129"/>
      <c r="P538" s="129"/>
      <c r="Q538" s="129"/>
      <c r="R538" s="129"/>
      <c r="S538" s="129"/>
      <c r="T538" s="129"/>
      <c r="U538" s="129"/>
      <c r="V538" s="129"/>
      <c r="W538" s="129"/>
      <c r="X538" s="129"/>
      <c r="Y538" s="129"/>
      <c r="Z538" s="129"/>
      <c r="AA538" s="129"/>
      <c r="AB538" s="129"/>
      <c r="AC538" s="129"/>
      <c r="AD538" s="129"/>
      <c r="AE538" s="129"/>
      <c r="AF538" s="129"/>
      <c r="AG538" s="129"/>
      <c r="AH538" s="129"/>
      <c r="AI538" s="129"/>
      <c r="AJ538" s="129"/>
      <c r="AK538" s="129"/>
      <c r="AL538" s="129"/>
      <c r="AM538" s="129"/>
      <c r="AN538" s="129"/>
      <c r="AO538" s="129"/>
      <c r="AP538" s="129"/>
      <c r="AQ538" s="129"/>
      <c r="AR538" s="129"/>
      <c r="AS538" s="129"/>
      <c r="AT538" s="129"/>
      <c r="AU538" s="129"/>
      <c r="AV538" s="129"/>
      <c r="AW538" s="129"/>
      <c r="AX538" s="130"/>
      <c r="DI538" s="6"/>
    </row>
    <row r="539" spans="1:251" ht="14.4">
      <c r="B539" s="7"/>
      <c r="C539" s="7"/>
      <c r="D539" s="7"/>
      <c r="E539" s="7"/>
      <c r="F539" s="7"/>
      <c r="G539" s="7"/>
      <c r="H539" s="8"/>
      <c r="I539" s="8"/>
      <c r="J539" s="8"/>
      <c r="K539" s="8"/>
      <c r="L539" s="9"/>
      <c r="M539" s="9"/>
      <c r="N539" s="9"/>
      <c r="O539" s="9"/>
      <c r="P539" s="8"/>
      <c r="Q539" s="8"/>
      <c r="R539" s="8"/>
      <c r="S539" s="8"/>
      <c r="T539" s="8"/>
      <c r="U539" s="8"/>
      <c r="V539" s="10"/>
      <c r="W539" s="10"/>
      <c r="X539" s="10"/>
      <c r="Y539" s="10"/>
      <c r="Z539" s="10"/>
      <c r="AA539" s="10"/>
      <c r="AB539" s="10"/>
      <c r="AC539" s="10"/>
      <c r="AD539" s="10"/>
      <c r="AE539" s="10"/>
      <c r="AF539" s="10"/>
      <c r="AG539" s="10"/>
      <c r="AH539" s="10"/>
      <c r="AI539" s="10"/>
      <c r="AJ539" s="10"/>
      <c r="AK539" s="10"/>
      <c r="AL539" s="10"/>
      <c r="AM539" s="10"/>
      <c r="AN539" s="10"/>
      <c r="AO539" s="10"/>
      <c r="AP539" s="10"/>
      <c r="AQ539" s="10"/>
      <c r="AR539" s="10"/>
      <c r="AS539" s="10"/>
      <c r="AT539" s="10"/>
      <c r="AU539" s="10"/>
      <c r="AV539" s="10"/>
      <c r="AW539" s="10"/>
      <c r="AX539" s="10"/>
      <c r="DI539" s="6"/>
    </row>
    <row r="540" spans="1:251" ht="15" thickBot="1">
      <c r="A540" s="11"/>
      <c r="B540" s="10" t="s">
        <v>232</v>
      </c>
      <c r="C540" s="8"/>
      <c r="D540" s="8"/>
      <c r="E540" s="8"/>
      <c r="F540" s="8"/>
      <c r="G540" s="8"/>
      <c r="H540" s="8"/>
      <c r="I540" s="8"/>
      <c r="J540" s="8"/>
      <c r="K540" s="8"/>
      <c r="L540" s="9"/>
      <c r="M540" s="9"/>
      <c r="N540" s="9"/>
      <c r="O540" s="9"/>
      <c r="P540" s="8"/>
      <c r="Q540" s="8"/>
      <c r="R540" s="8"/>
      <c r="S540" s="8"/>
      <c r="T540" s="8"/>
      <c r="U540" s="8"/>
      <c r="V540" s="10"/>
      <c r="W540" s="10"/>
      <c r="X540" s="10"/>
      <c r="Y540" s="10"/>
      <c r="Z540" s="10"/>
      <c r="AA540" s="10"/>
      <c r="AB540" s="10"/>
      <c r="AC540" s="10"/>
      <c r="AD540" s="10"/>
      <c r="AE540" s="10"/>
      <c r="AF540" s="10"/>
      <c r="AG540" s="10"/>
      <c r="AH540" s="10"/>
      <c r="AI540" s="10"/>
      <c r="AJ540" s="10"/>
      <c r="AK540" s="10"/>
      <c r="AL540" s="10"/>
      <c r="AM540" s="10"/>
      <c r="AN540" s="10"/>
      <c r="AO540" s="10"/>
      <c r="AP540" s="10"/>
      <c r="AQ540" s="10"/>
      <c r="AR540" s="10"/>
      <c r="AS540" s="10"/>
      <c r="AT540" s="10"/>
      <c r="AU540" s="10"/>
      <c r="AV540" s="10"/>
      <c r="AW540" s="10"/>
      <c r="AX540" s="10"/>
      <c r="DI540" s="6"/>
    </row>
    <row r="541" spans="1:251" ht="14.4">
      <c r="A541" s="8"/>
      <c r="B541" s="12"/>
      <c r="C541" s="7"/>
      <c r="D541" s="7"/>
      <c r="E541" s="7"/>
      <c r="F541" s="7"/>
      <c r="G541" s="7"/>
      <c r="H541" s="7"/>
      <c r="I541" s="7"/>
      <c r="J541" s="7"/>
      <c r="K541" s="7"/>
      <c r="L541" s="13"/>
      <c r="M541" s="13"/>
      <c r="N541" s="13"/>
      <c r="O541" s="13"/>
      <c r="P541" s="7"/>
      <c r="Q541" s="7"/>
      <c r="R541" s="7"/>
      <c r="S541" s="7"/>
      <c r="T541" s="7"/>
      <c r="U541" s="7"/>
      <c r="V541" s="14"/>
      <c r="W541" s="14"/>
      <c r="X541" s="14"/>
      <c r="Y541" s="14"/>
      <c r="Z541" s="14"/>
      <c r="AA541" s="14"/>
      <c r="AB541" s="14"/>
      <c r="AC541" s="14"/>
      <c r="AD541" s="14"/>
      <c r="AE541" s="14"/>
      <c r="AF541" s="14"/>
      <c r="AG541" s="14"/>
      <c r="AH541" s="14"/>
      <c r="AI541" s="14"/>
      <c r="AJ541" s="14"/>
      <c r="AK541" s="14"/>
      <c r="AL541" s="14"/>
      <c r="AM541" s="14"/>
      <c r="AN541" s="14"/>
      <c r="AO541" s="14"/>
      <c r="AP541" s="14"/>
      <c r="AQ541" s="14"/>
      <c r="AR541" s="14"/>
      <c r="AS541" s="14"/>
      <c r="AT541" s="14"/>
      <c r="AU541" s="14"/>
      <c r="AV541" s="14"/>
      <c r="AW541" s="14"/>
      <c r="AX541" s="15"/>
    </row>
    <row r="542" spans="1:251" ht="12" customHeight="1">
      <c r="A542" s="8"/>
      <c r="B542" s="134" t="s">
        <v>312</v>
      </c>
      <c r="C542" s="135"/>
      <c r="D542" s="135"/>
      <c r="E542" s="135"/>
      <c r="F542" s="135"/>
      <c r="G542" s="135"/>
      <c r="H542" s="135"/>
      <c r="I542" s="135"/>
      <c r="J542" s="135"/>
      <c r="K542" s="135"/>
      <c r="L542" s="135"/>
      <c r="M542" s="135"/>
      <c r="N542" s="135"/>
      <c r="O542" s="135"/>
      <c r="P542" s="135"/>
      <c r="Q542" s="135"/>
      <c r="R542" s="135"/>
      <c r="S542" s="135"/>
      <c r="T542" s="135"/>
      <c r="U542" s="135"/>
      <c r="V542" s="135"/>
      <c r="W542" s="135"/>
      <c r="X542" s="135"/>
      <c r="Y542" s="135"/>
      <c r="Z542" s="135"/>
      <c r="AA542" s="135"/>
      <c r="AB542" s="135"/>
      <c r="AC542" s="135"/>
      <c r="AD542" s="135"/>
      <c r="AE542" s="135"/>
      <c r="AF542" s="135"/>
      <c r="AG542" s="135"/>
      <c r="AH542" s="135"/>
      <c r="AI542" s="135"/>
      <c r="AJ542" s="135"/>
      <c r="AK542" s="135"/>
      <c r="AL542" s="135"/>
      <c r="AM542" s="135"/>
      <c r="AN542" s="135"/>
      <c r="AO542" s="135"/>
      <c r="AP542" s="135"/>
      <c r="AQ542" s="135"/>
      <c r="AR542" s="135"/>
      <c r="AS542" s="135"/>
      <c r="AT542" s="135"/>
      <c r="AU542" s="135"/>
      <c r="AV542" s="135"/>
      <c r="AW542" s="135"/>
      <c r="AX542" s="136"/>
    </row>
    <row r="543" spans="1:251" ht="12" customHeight="1">
      <c r="A543" s="8"/>
      <c r="B543" s="134"/>
      <c r="C543" s="135"/>
      <c r="D543" s="135"/>
      <c r="E543" s="135"/>
      <c r="F543" s="135"/>
      <c r="G543" s="135"/>
      <c r="H543" s="135"/>
      <c r="I543" s="135"/>
      <c r="J543" s="135"/>
      <c r="K543" s="135"/>
      <c r="L543" s="135"/>
      <c r="M543" s="135"/>
      <c r="N543" s="135"/>
      <c r="O543" s="135"/>
      <c r="P543" s="135"/>
      <c r="Q543" s="135"/>
      <c r="R543" s="135"/>
      <c r="S543" s="135"/>
      <c r="T543" s="135"/>
      <c r="U543" s="135"/>
      <c r="V543" s="135"/>
      <c r="W543" s="135"/>
      <c r="X543" s="135"/>
      <c r="Y543" s="135"/>
      <c r="Z543" s="135"/>
      <c r="AA543" s="135"/>
      <c r="AB543" s="135"/>
      <c r="AC543" s="135"/>
      <c r="AD543" s="135"/>
      <c r="AE543" s="135"/>
      <c r="AF543" s="135"/>
      <c r="AG543" s="135"/>
      <c r="AH543" s="135"/>
      <c r="AI543" s="135"/>
      <c r="AJ543" s="135"/>
      <c r="AK543" s="135"/>
      <c r="AL543" s="135"/>
      <c r="AM543" s="135"/>
      <c r="AN543" s="135"/>
      <c r="AO543" s="135"/>
      <c r="AP543" s="135"/>
      <c r="AQ543" s="135"/>
      <c r="AR543" s="135"/>
      <c r="AS543" s="135"/>
      <c r="AT543" s="135"/>
      <c r="AU543" s="135"/>
      <c r="AV543" s="135"/>
      <c r="AW543" s="135"/>
      <c r="AX543" s="136"/>
      <c r="BC543" s="16"/>
    </row>
    <row r="544" spans="1:251" ht="12" customHeight="1">
      <c r="A544" s="8"/>
      <c r="B544" s="134"/>
      <c r="C544" s="135"/>
      <c r="D544" s="135"/>
      <c r="E544" s="135"/>
      <c r="F544" s="135"/>
      <c r="G544" s="135"/>
      <c r="H544" s="135"/>
      <c r="I544" s="135"/>
      <c r="J544" s="135"/>
      <c r="K544" s="135"/>
      <c r="L544" s="135"/>
      <c r="M544" s="135"/>
      <c r="N544" s="135"/>
      <c r="O544" s="135"/>
      <c r="P544" s="135"/>
      <c r="Q544" s="135"/>
      <c r="R544" s="135"/>
      <c r="S544" s="135"/>
      <c r="T544" s="135"/>
      <c r="U544" s="135"/>
      <c r="V544" s="135"/>
      <c r="W544" s="135"/>
      <c r="X544" s="135"/>
      <c r="Y544" s="135"/>
      <c r="Z544" s="135"/>
      <c r="AA544" s="135"/>
      <c r="AB544" s="135"/>
      <c r="AC544" s="135"/>
      <c r="AD544" s="135"/>
      <c r="AE544" s="135"/>
      <c r="AF544" s="135"/>
      <c r="AG544" s="135"/>
      <c r="AH544" s="135"/>
      <c r="AI544" s="135"/>
      <c r="AJ544" s="135"/>
      <c r="AK544" s="135"/>
      <c r="AL544" s="135"/>
      <c r="AM544" s="135"/>
      <c r="AN544" s="135"/>
      <c r="AO544" s="135"/>
      <c r="AP544" s="135"/>
      <c r="AQ544" s="135"/>
      <c r="AR544" s="135"/>
      <c r="AS544" s="135"/>
      <c r="AT544" s="135"/>
      <c r="AU544" s="135"/>
      <c r="AV544" s="135"/>
      <c r="AW544" s="135"/>
      <c r="AX544" s="136"/>
    </row>
    <row r="545" spans="1:251" ht="12" customHeight="1">
      <c r="A545" s="8"/>
      <c r="B545" s="134"/>
      <c r="C545" s="135"/>
      <c r="D545" s="135"/>
      <c r="E545" s="135"/>
      <c r="F545" s="135"/>
      <c r="G545" s="135"/>
      <c r="H545" s="135"/>
      <c r="I545" s="135"/>
      <c r="J545" s="135"/>
      <c r="K545" s="135"/>
      <c r="L545" s="135"/>
      <c r="M545" s="135"/>
      <c r="N545" s="135"/>
      <c r="O545" s="135"/>
      <c r="P545" s="135"/>
      <c r="Q545" s="135"/>
      <c r="R545" s="135"/>
      <c r="S545" s="135"/>
      <c r="T545" s="135"/>
      <c r="U545" s="135"/>
      <c r="V545" s="135"/>
      <c r="W545" s="135"/>
      <c r="X545" s="135"/>
      <c r="Y545" s="135"/>
      <c r="Z545" s="135"/>
      <c r="AA545" s="135"/>
      <c r="AB545" s="135"/>
      <c r="AC545" s="135"/>
      <c r="AD545" s="135"/>
      <c r="AE545" s="135"/>
      <c r="AF545" s="135"/>
      <c r="AG545" s="135"/>
      <c r="AH545" s="135"/>
      <c r="AI545" s="135"/>
      <c r="AJ545" s="135"/>
      <c r="AK545" s="135"/>
      <c r="AL545" s="135"/>
      <c r="AM545" s="135"/>
      <c r="AN545" s="135"/>
      <c r="AO545" s="135"/>
      <c r="AP545" s="135"/>
      <c r="AQ545" s="135"/>
      <c r="AR545" s="135"/>
      <c r="AS545" s="135"/>
      <c r="AT545" s="135"/>
      <c r="AU545" s="135"/>
      <c r="AV545" s="135"/>
      <c r="AW545" s="135"/>
      <c r="AX545" s="136"/>
    </row>
    <row r="546" spans="1:251" ht="12" customHeight="1">
      <c r="A546" s="8"/>
      <c r="B546" s="134"/>
      <c r="C546" s="135"/>
      <c r="D546" s="135"/>
      <c r="E546" s="135"/>
      <c r="F546" s="135"/>
      <c r="G546" s="135"/>
      <c r="H546" s="135"/>
      <c r="I546" s="135"/>
      <c r="J546" s="135"/>
      <c r="K546" s="135"/>
      <c r="L546" s="135"/>
      <c r="M546" s="135"/>
      <c r="N546" s="135"/>
      <c r="O546" s="135"/>
      <c r="P546" s="135"/>
      <c r="Q546" s="135"/>
      <c r="R546" s="135"/>
      <c r="S546" s="135"/>
      <c r="T546" s="135"/>
      <c r="U546" s="135"/>
      <c r="V546" s="135"/>
      <c r="W546" s="135"/>
      <c r="X546" s="135"/>
      <c r="Y546" s="135"/>
      <c r="Z546" s="135"/>
      <c r="AA546" s="135"/>
      <c r="AB546" s="135"/>
      <c r="AC546" s="135"/>
      <c r="AD546" s="135"/>
      <c r="AE546" s="135"/>
      <c r="AF546" s="135"/>
      <c r="AG546" s="135"/>
      <c r="AH546" s="135"/>
      <c r="AI546" s="135"/>
      <c r="AJ546" s="135"/>
      <c r="AK546" s="135"/>
      <c r="AL546" s="135"/>
      <c r="AM546" s="135"/>
      <c r="AN546" s="135"/>
      <c r="AO546" s="135"/>
      <c r="AP546" s="135"/>
      <c r="AQ546" s="135"/>
      <c r="AR546" s="135"/>
      <c r="AS546" s="135"/>
      <c r="AT546" s="135"/>
      <c r="AU546" s="135"/>
      <c r="AV546" s="135"/>
      <c r="AW546" s="135"/>
      <c r="AX546" s="136"/>
    </row>
    <row r="547" spans="1:251" ht="15" thickBot="1">
      <c r="A547" s="17"/>
      <c r="B547" s="18"/>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c r="AL547" s="19"/>
      <c r="AM547" s="19"/>
      <c r="AN547" s="19"/>
      <c r="AO547" s="19"/>
      <c r="AP547" s="19"/>
      <c r="AQ547" s="19"/>
      <c r="AR547" s="19"/>
      <c r="AS547" s="19"/>
      <c r="AT547" s="19"/>
      <c r="AU547" s="19"/>
      <c r="AV547" s="19"/>
      <c r="AW547" s="19"/>
      <c r="AX547" s="20"/>
    </row>
    <row r="548" spans="1:251">
      <c r="B548" s="21"/>
    </row>
    <row r="549" spans="1:251" ht="15" thickBot="1">
      <c r="A549" s="11"/>
      <c r="B549" s="10" t="s">
        <v>233</v>
      </c>
      <c r="C549" s="8"/>
      <c r="D549" s="8"/>
      <c r="E549" s="8"/>
      <c r="F549" s="8"/>
      <c r="G549" s="8"/>
      <c r="H549" s="8"/>
      <c r="I549" s="8"/>
      <c r="J549" s="8"/>
      <c r="K549" s="8"/>
      <c r="L549" s="9"/>
      <c r="M549" s="9"/>
      <c r="N549" s="9"/>
      <c r="O549" s="9"/>
      <c r="P549" s="8"/>
      <c r="Q549" s="8"/>
      <c r="R549" s="8"/>
      <c r="S549" s="8"/>
      <c r="T549" s="8"/>
      <c r="U549" s="8"/>
      <c r="V549" s="10"/>
      <c r="W549" s="10"/>
      <c r="X549" s="10"/>
      <c r="Y549" s="10"/>
      <c r="Z549" s="10"/>
      <c r="AA549" s="10"/>
      <c r="AB549" s="10"/>
      <c r="AC549" s="10"/>
      <c r="AD549" s="10"/>
      <c r="AE549" s="10"/>
      <c r="AF549" s="10"/>
      <c r="AG549" s="10"/>
      <c r="AH549" s="10"/>
      <c r="AI549" s="10"/>
      <c r="AJ549" s="10"/>
      <c r="AK549" s="10"/>
      <c r="AL549" s="10"/>
      <c r="AM549" s="10"/>
      <c r="AN549" s="10"/>
      <c r="AO549" s="10"/>
      <c r="AP549" s="10"/>
      <c r="AQ549" s="10"/>
      <c r="AR549" s="10"/>
      <c r="AS549" s="10"/>
      <c r="AT549" s="10"/>
      <c r="AU549" s="10"/>
      <c r="AV549" s="10"/>
      <c r="AW549" s="10"/>
      <c r="AX549" s="10"/>
      <c r="DI549" s="6"/>
    </row>
    <row r="550" spans="1:251" ht="14.4">
      <c r="A550" s="8"/>
      <c r="B550" s="12"/>
      <c r="C550" s="7"/>
      <c r="D550" s="7"/>
      <c r="E550" s="7"/>
      <c r="F550" s="7"/>
      <c r="G550" s="7"/>
      <c r="H550" s="7"/>
      <c r="I550" s="7"/>
      <c r="J550" s="7"/>
      <c r="K550" s="7"/>
      <c r="L550" s="13"/>
      <c r="M550" s="13"/>
      <c r="N550" s="13"/>
      <c r="O550" s="13"/>
      <c r="P550" s="7"/>
      <c r="Q550" s="7"/>
      <c r="R550" s="7"/>
      <c r="S550" s="7"/>
      <c r="T550" s="7"/>
      <c r="U550" s="7"/>
      <c r="V550" s="14"/>
      <c r="W550" s="14"/>
      <c r="X550" s="14"/>
      <c r="Y550" s="14"/>
      <c r="Z550" s="14"/>
      <c r="AA550" s="14"/>
      <c r="AB550" s="14"/>
      <c r="AC550" s="14"/>
      <c r="AD550" s="14"/>
      <c r="AE550" s="14"/>
      <c r="AF550" s="14"/>
      <c r="AG550" s="14"/>
      <c r="AH550" s="14"/>
      <c r="AI550" s="14"/>
      <c r="AJ550" s="14"/>
      <c r="AK550" s="14"/>
      <c r="AL550" s="14"/>
      <c r="AM550" s="14"/>
      <c r="AN550" s="14"/>
      <c r="AO550" s="14"/>
      <c r="AP550" s="14"/>
      <c r="AQ550" s="14"/>
      <c r="AR550" s="14"/>
      <c r="AS550" s="14"/>
      <c r="AT550" s="14"/>
      <c r="AU550" s="14"/>
      <c r="AV550" s="14"/>
      <c r="AW550" s="14"/>
      <c r="AX550" s="15"/>
    </row>
    <row r="551" spans="1:251" ht="12" customHeight="1">
      <c r="A551" s="8"/>
      <c r="B551" s="134" t="s">
        <v>313</v>
      </c>
      <c r="C551" s="135"/>
      <c r="D551" s="135"/>
      <c r="E551" s="135"/>
      <c r="F551" s="135"/>
      <c r="G551" s="135"/>
      <c r="H551" s="135"/>
      <c r="I551" s="135"/>
      <c r="J551" s="135"/>
      <c r="K551" s="135"/>
      <c r="L551" s="135"/>
      <c r="M551" s="135"/>
      <c r="N551" s="135"/>
      <c r="O551" s="135"/>
      <c r="P551" s="135"/>
      <c r="Q551" s="135"/>
      <c r="R551" s="135"/>
      <c r="S551" s="135"/>
      <c r="T551" s="135"/>
      <c r="U551" s="135"/>
      <c r="V551" s="135"/>
      <c r="W551" s="135"/>
      <c r="X551" s="135"/>
      <c r="Y551" s="135"/>
      <c r="Z551" s="135"/>
      <c r="AA551" s="135"/>
      <c r="AB551" s="135"/>
      <c r="AC551" s="135"/>
      <c r="AD551" s="135"/>
      <c r="AE551" s="135"/>
      <c r="AF551" s="135"/>
      <c r="AG551" s="135"/>
      <c r="AH551" s="135"/>
      <c r="AI551" s="135"/>
      <c r="AJ551" s="135"/>
      <c r="AK551" s="135"/>
      <c r="AL551" s="135"/>
      <c r="AM551" s="135"/>
      <c r="AN551" s="135"/>
      <c r="AO551" s="135"/>
      <c r="AP551" s="135"/>
      <c r="AQ551" s="135"/>
      <c r="AR551" s="135"/>
      <c r="AS551" s="135"/>
      <c r="AT551" s="135"/>
      <c r="AU551" s="135"/>
      <c r="AV551" s="135"/>
      <c r="AW551" s="135"/>
      <c r="AX551" s="136"/>
    </row>
    <row r="552" spans="1:251" ht="12" customHeight="1">
      <c r="A552" s="8"/>
      <c r="B552" s="134"/>
      <c r="C552" s="135"/>
      <c r="D552" s="135"/>
      <c r="E552" s="135"/>
      <c r="F552" s="135"/>
      <c r="G552" s="135"/>
      <c r="H552" s="135"/>
      <c r="I552" s="135"/>
      <c r="J552" s="135"/>
      <c r="K552" s="135"/>
      <c r="L552" s="135"/>
      <c r="M552" s="135"/>
      <c r="N552" s="135"/>
      <c r="O552" s="135"/>
      <c r="P552" s="135"/>
      <c r="Q552" s="135"/>
      <c r="R552" s="135"/>
      <c r="S552" s="135"/>
      <c r="T552" s="135"/>
      <c r="U552" s="135"/>
      <c r="V552" s="135"/>
      <c r="W552" s="135"/>
      <c r="X552" s="135"/>
      <c r="Y552" s="135"/>
      <c r="Z552" s="135"/>
      <c r="AA552" s="135"/>
      <c r="AB552" s="135"/>
      <c r="AC552" s="135"/>
      <c r="AD552" s="135"/>
      <c r="AE552" s="135"/>
      <c r="AF552" s="135"/>
      <c r="AG552" s="135"/>
      <c r="AH552" s="135"/>
      <c r="AI552" s="135"/>
      <c r="AJ552" s="135"/>
      <c r="AK552" s="135"/>
      <c r="AL552" s="135"/>
      <c r="AM552" s="135"/>
      <c r="AN552" s="135"/>
      <c r="AO552" s="135"/>
      <c r="AP552" s="135"/>
      <c r="AQ552" s="135"/>
      <c r="AR552" s="135"/>
      <c r="AS552" s="135"/>
      <c r="AT552" s="135"/>
      <c r="AU552" s="135"/>
      <c r="AV552" s="135"/>
      <c r="AW552" s="135"/>
      <c r="AX552" s="136"/>
      <c r="BC552" s="16"/>
    </row>
    <row r="553" spans="1:251" ht="12" customHeight="1">
      <c r="A553" s="8"/>
      <c r="B553" s="134"/>
      <c r="C553" s="135"/>
      <c r="D553" s="135"/>
      <c r="E553" s="135"/>
      <c r="F553" s="135"/>
      <c r="G553" s="135"/>
      <c r="H553" s="135"/>
      <c r="I553" s="135"/>
      <c r="J553" s="135"/>
      <c r="K553" s="135"/>
      <c r="L553" s="135"/>
      <c r="M553" s="135"/>
      <c r="N553" s="135"/>
      <c r="O553" s="135"/>
      <c r="P553" s="135"/>
      <c r="Q553" s="135"/>
      <c r="R553" s="135"/>
      <c r="S553" s="135"/>
      <c r="T553" s="135"/>
      <c r="U553" s="135"/>
      <c r="V553" s="135"/>
      <c r="W553" s="135"/>
      <c r="X553" s="135"/>
      <c r="Y553" s="135"/>
      <c r="Z553" s="135"/>
      <c r="AA553" s="135"/>
      <c r="AB553" s="135"/>
      <c r="AC553" s="135"/>
      <c r="AD553" s="135"/>
      <c r="AE553" s="135"/>
      <c r="AF553" s="135"/>
      <c r="AG553" s="135"/>
      <c r="AH553" s="135"/>
      <c r="AI553" s="135"/>
      <c r="AJ553" s="135"/>
      <c r="AK553" s="135"/>
      <c r="AL553" s="135"/>
      <c r="AM553" s="135"/>
      <c r="AN553" s="135"/>
      <c r="AO553" s="135"/>
      <c r="AP553" s="135"/>
      <c r="AQ553" s="135"/>
      <c r="AR553" s="135"/>
      <c r="AS553" s="135"/>
      <c r="AT553" s="135"/>
      <c r="AU553" s="135"/>
      <c r="AV553" s="135"/>
      <c r="AW553" s="135"/>
      <c r="AX553" s="136"/>
    </row>
    <row r="554" spans="1:251" ht="12" customHeight="1">
      <c r="A554" s="8"/>
      <c r="B554" s="134"/>
      <c r="C554" s="135"/>
      <c r="D554" s="135"/>
      <c r="E554" s="135"/>
      <c r="F554" s="135"/>
      <c r="G554" s="135"/>
      <c r="H554" s="135"/>
      <c r="I554" s="135"/>
      <c r="J554" s="135"/>
      <c r="K554" s="135"/>
      <c r="L554" s="135"/>
      <c r="M554" s="135"/>
      <c r="N554" s="135"/>
      <c r="O554" s="135"/>
      <c r="P554" s="135"/>
      <c r="Q554" s="135"/>
      <c r="R554" s="135"/>
      <c r="S554" s="135"/>
      <c r="T554" s="135"/>
      <c r="U554" s="135"/>
      <c r="V554" s="135"/>
      <c r="W554" s="135"/>
      <c r="X554" s="135"/>
      <c r="Y554" s="135"/>
      <c r="Z554" s="135"/>
      <c r="AA554" s="135"/>
      <c r="AB554" s="135"/>
      <c r="AC554" s="135"/>
      <c r="AD554" s="135"/>
      <c r="AE554" s="135"/>
      <c r="AF554" s="135"/>
      <c r="AG554" s="135"/>
      <c r="AH554" s="135"/>
      <c r="AI554" s="135"/>
      <c r="AJ554" s="135"/>
      <c r="AK554" s="135"/>
      <c r="AL554" s="135"/>
      <c r="AM554" s="135"/>
      <c r="AN554" s="135"/>
      <c r="AO554" s="135"/>
      <c r="AP554" s="135"/>
      <c r="AQ554" s="135"/>
      <c r="AR554" s="135"/>
      <c r="AS554" s="135"/>
      <c r="AT554" s="135"/>
      <c r="AU554" s="135"/>
      <c r="AV554" s="135"/>
      <c r="AW554" s="135"/>
      <c r="AX554" s="136"/>
    </row>
    <row r="555" spans="1:251" ht="12" customHeight="1">
      <c r="A555" s="8"/>
      <c r="B555" s="134"/>
      <c r="C555" s="135"/>
      <c r="D555" s="135"/>
      <c r="E555" s="135"/>
      <c r="F555" s="135"/>
      <c r="G555" s="135"/>
      <c r="H555" s="135"/>
      <c r="I555" s="135"/>
      <c r="J555" s="135"/>
      <c r="K555" s="135"/>
      <c r="L555" s="135"/>
      <c r="M555" s="135"/>
      <c r="N555" s="135"/>
      <c r="O555" s="135"/>
      <c r="P555" s="135"/>
      <c r="Q555" s="135"/>
      <c r="R555" s="135"/>
      <c r="S555" s="135"/>
      <c r="T555" s="135"/>
      <c r="U555" s="135"/>
      <c r="V555" s="135"/>
      <c r="W555" s="135"/>
      <c r="X555" s="135"/>
      <c r="Y555" s="135"/>
      <c r="Z555" s="135"/>
      <c r="AA555" s="135"/>
      <c r="AB555" s="135"/>
      <c r="AC555" s="135"/>
      <c r="AD555" s="135"/>
      <c r="AE555" s="135"/>
      <c r="AF555" s="135"/>
      <c r="AG555" s="135"/>
      <c r="AH555" s="135"/>
      <c r="AI555" s="135"/>
      <c r="AJ555" s="135"/>
      <c r="AK555" s="135"/>
      <c r="AL555" s="135"/>
      <c r="AM555" s="135"/>
      <c r="AN555" s="135"/>
      <c r="AO555" s="135"/>
      <c r="AP555" s="135"/>
      <c r="AQ555" s="135"/>
      <c r="AR555" s="135"/>
      <c r="AS555" s="135"/>
      <c r="AT555" s="135"/>
      <c r="AU555" s="135"/>
      <c r="AV555" s="135"/>
      <c r="AW555" s="135"/>
      <c r="AX555" s="136"/>
    </row>
    <row r="556" spans="1:251" ht="15" thickBot="1">
      <c r="A556" s="17"/>
      <c r="B556" s="18"/>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c r="AL556" s="19"/>
      <c r="AM556" s="19"/>
      <c r="AN556" s="19"/>
      <c r="AO556" s="19"/>
      <c r="AP556" s="19"/>
      <c r="AQ556" s="19"/>
      <c r="AR556" s="19"/>
      <c r="AS556" s="19"/>
      <c r="AT556" s="19"/>
      <c r="AU556" s="19"/>
      <c r="AV556" s="19"/>
      <c r="AW556" s="19"/>
      <c r="AX556" s="20"/>
    </row>
    <row r="557" spans="1:251">
      <c r="B557" s="21"/>
    </row>
    <row r="558" spans="1:251" ht="14.4">
      <c r="B558" s="10" t="s">
        <v>234</v>
      </c>
      <c r="C558" s="8"/>
      <c r="D558" s="8"/>
      <c r="E558" s="8"/>
      <c r="F558" s="8"/>
      <c r="G558" s="8"/>
      <c r="H558" s="8"/>
      <c r="I558" s="8"/>
      <c r="J558" s="8"/>
      <c r="K558" s="8"/>
      <c r="L558" s="9"/>
      <c r="M558" s="9"/>
      <c r="N558" s="9"/>
      <c r="O558" s="9"/>
      <c r="P558" s="8"/>
      <c r="Q558" s="8"/>
      <c r="R558" s="8"/>
      <c r="S558" s="8"/>
      <c r="T558" s="8"/>
      <c r="U558" s="8"/>
      <c r="V558" s="10"/>
      <c r="W558" s="10"/>
      <c r="X558" s="10"/>
      <c r="Y558" s="10"/>
      <c r="Z558" s="10"/>
      <c r="AA558" s="10"/>
      <c r="AB558" s="10"/>
      <c r="AC558" s="10"/>
      <c r="AD558" s="10"/>
      <c r="AE558" s="10"/>
      <c r="AF558" s="10"/>
      <c r="AG558" s="10"/>
      <c r="AH558" s="10"/>
      <c r="AI558" s="10"/>
      <c r="AJ558" s="10"/>
      <c r="AK558" s="10"/>
      <c r="AL558" s="10"/>
      <c r="AM558" s="10"/>
      <c r="AN558" s="10"/>
      <c r="AO558" s="10"/>
      <c r="AP558" s="10"/>
      <c r="AQ558" s="10"/>
      <c r="AR558" s="10"/>
      <c r="AS558" s="10"/>
      <c r="AT558" s="10"/>
      <c r="AU558" s="10"/>
      <c r="AV558" s="10"/>
      <c r="AW558" s="10"/>
      <c r="AX558" s="10"/>
    </row>
    <row r="559" spans="1:251" ht="15" thickBot="1">
      <c r="B559" s="8"/>
      <c r="C559" s="8"/>
      <c r="D559" s="8"/>
      <c r="E559" s="8"/>
      <c r="F559" s="8"/>
      <c r="G559" s="8"/>
      <c r="H559" s="8"/>
      <c r="I559" s="8"/>
      <c r="J559" s="8"/>
      <c r="K559" s="8"/>
      <c r="L559" s="9"/>
      <c r="M559" s="9"/>
      <c r="N559" s="9"/>
      <c r="O559" s="9"/>
      <c r="P559" s="8"/>
      <c r="Q559" s="8"/>
      <c r="R559" s="8"/>
      <c r="S559" s="8"/>
      <c r="T559" s="8"/>
      <c r="U559" s="8"/>
      <c r="V559" s="10"/>
      <c r="W559" s="10"/>
      <c r="X559" s="10"/>
      <c r="Y559" s="10"/>
      <c r="Z559" s="10"/>
      <c r="AA559" s="10"/>
      <c r="AB559" s="10"/>
      <c r="AC559" s="10"/>
      <c r="AD559" s="10"/>
      <c r="AE559" s="10"/>
      <c r="AF559" s="10"/>
      <c r="AG559" s="10"/>
      <c r="AH559" s="10"/>
      <c r="AI559" s="10"/>
      <c r="AJ559" s="10"/>
      <c r="AK559" s="10"/>
      <c r="AL559" s="10"/>
      <c r="AM559" s="10"/>
      <c r="AN559" s="10"/>
      <c r="AO559" s="10"/>
      <c r="AP559" s="10"/>
      <c r="AQ559" s="10"/>
      <c r="AR559" s="10"/>
      <c r="AS559" s="10"/>
      <c r="AT559" s="10"/>
      <c r="AU559" s="10"/>
      <c r="AV559" s="10"/>
      <c r="AW559" s="10"/>
      <c r="AX559" s="22" t="s">
        <v>235</v>
      </c>
    </row>
    <row r="560" spans="1:251" s="16" customFormat="1" ht="13.5" customHeight="1">
      <c r="A560" s="8"/>
      <c r="B560" s="96" t="s">
        <v>236</v>
      </c>
      <c r="C560" s="97"/>
      <c r="D560" s="97"/>
      <c r="E560" s="97"/>
      <c r="F560" s="97"/>
      <c r="G560" s="97"/>
      <c r="H560" s="97"/>
      <c r="I560" s="97"/>
      <c r="J560" s="97"/>
      <c r="K560" s="97"/>
      <c r="L560" s="97"/>
      <c r="M560" s="97"/>
      <c r="N560" s="97"/>
      <c r="O560" s="97"/>
      <c r="P560" s="97"/>
      <c r="Q560" s="97"/>
      <c r="R560" s="97"/>
      <c r="S560" s="97"/>
      <c r="T560" s="97"/>
      <c r="U560" s="97"/>
      <c r="V560" s="97"/>
      <c r="W560" s="97"/>
      <c r="X560" s="97"/>
      <c r="Y560" s="97"/>
      <c r="Z560" s="98"/>
      <c r="AA560" s="102" t="s">
        <v>237</v>
      </c>
      <c r="AB560" s="97"/>
      <c r="AC560" s="97"/>
      <c r="AD560" s="97"/>
      <c r="AE560" s="97"/>
      <c r="AF560" s="97"/>
      <c r="AG560" s="97"/>
      <c r="AH560" s="97"/>
      <c r="AI560" s="98"/>
      <c r="AJ560" s="102" t="s">
        <v>238</v>
      </c>
      <c r="AK560" s="97"/>
      <c r="AL560" s="97"/>
      <c r="AM560" s="97"/>
      <c r="AN560" s="97"/>
      <c r="AO560" s="97"/>
      <c r="AP560" s="97"/>
      <c r="AQ560" s="97"/>
      <c r="AR560" s="98"/>
      <c r="AS560" s="102" t="s">
        <v>239</v>
      </c>
      <c r="AT560" s="97"/>
      <c r="AU560" s="97"/>
      <c r="AV560" s="97"/>
      <c r="AW560" s="97"/>
      <c r="AX560" s="104"/>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c r="FO560" s="2"/>
      <c r="FP560" s="2"/>
      <c r="FQ560" s="2"/>
      <c r="FR560" s="2"/>
      <c r="FS560" s="2"/>
      <c r="FT560" s="2"/>
      <c r="FU560" s="2"/>
      <c r="FV560" s="2"/>
      <c r="FW560" s="2"/>
      <c r="FX560" s="2"/>
      <c r="FY560" s="2"/>
      <c r="FZ560" s="2"/>
      <c r="GA560" s="2"/>
      <c r="GB560" s="2"/>
      <c r="GC560" s="2"/>
      <c r="GD560" s="2"/>
      <c r="GE560" s="2"/>
      <c r="GF560" s="2"/>
      <c r="GG560" s="2"/>
      <c r="GH560" s="2"/>
      <c r="GI560" s="2"/>
      <c r="GJ560" s="2"/>
      <c r="GK560" s="2"/>
      <c r="GL560" s="2"/>
      <c r="GM560" s="2"/>
      <c r="GN560" s="2"/>
      <c r="GO560" s="2"/>
      <c r="GP560" s="2"/>
      <c r="GQ560" s="2"/>
      <c r="GR560" s="2"/>
      <c r="GS560" s="2"/>
      <c r="GT560" s="2"/>
      <c r="GU560" s="2"/>
      <c r="GV560" s="2"/>
      <c r="GW560" s="2"/>
      <c r="GX560" s="2"/>
      <c r="GY560" s="2"/>
      <c r="GZ560" s="2"/>
      <c r="HA560" s="2"/>
      <c r="HB560" s="2"/>
      <c r="HC560" s="2"/>
      <c r="HD560" s="2"/>
      <c r="HE560" s="2"/>
      <c r="HF560" s="2"/>
      <c r="HG560" s="2"/>
      <c r="HH560" s="2"/>
      <c r="HI560" s="2"/>
      <c r="HJ560" s="2"/>
      <c r="HK560" s="2"/>
      <c r="HL560" s="2"/>
      <c r="HM560" s="2"/>
      <c r="HN560" s="2"/>
      <c r="HO560" s="2"/>
      <c r="HP560" s="2"/>
      <c r="HQ560" s="2"/>
      <c r="HR560" s="2"/>
      <c r="HS560" s="2"/>
      <c r="HT560" s="2"/>
      <c r="HU560" s="2"/>
      <c r="HV560" s="2"/>
      <c r="HW560" s="2"/>
      <c r="HX560" s="2"/>
      <c r="HY560" s="2"/>
      <c r="HZ560" s="2"/>
      <c r="IA560" s="2"/>
      <c r="IB560" s="2"/>
      <c r="IC560" s="2"/>
      <c r="ID560" s="2"/>
      <c r="IE560" s="2"/>
      <c r="IF560" s="2"/>
      <c r="IG560" s="2"/>
      <c r="IH560" s="2"/>
      <c r="II560" s="2"/>
      <c r="IJ560" s="2"/>
      <c r="IK560" s="2"/>
      <c r="IL560" s="2"/>
      <c r="IM560" s="2"/>
      <c r="IN560" s="2"/>
      <c r="IO560" s="2"/>
      <c r="IP560" s="2"/>
      <c r="IQ560" s="2"/>
    </row>
    <row r="561" spans="1:251" s="16" customFormat="1">
      <c r="A561" s="8"/>
      <c r="B561" s="99"/>
      <c r="C561" s="100"/>
      <c r="D561" s="100"/>
      <c r="E561" s="100"/>
      <c r="F561" s="100"/>
      <c r="G561" s="100"/>
      <c r="H561" s="100"/>
      <c r="I561" s="100"/>
      <c r="J561" s="100"/>
      <c r="K561" s="100"/>
      <c r="L561" s="100"/>
      <c r="M561" s="100"/>
      <c r="N561" s="100"/>
      <c r="O561" s="100"/>
      <c r="P561" s="100"/>
      <c r="Q561" s="100"/>
      <c r="R561" s="100"/>
      <c r="S561" s="100"/>
      <c r="T561" s="100"/>
      <c r="U561" s="100"/>
      <c r="V561" s="100"/>
      <c r="W561" s="100"/>
      <c r="X561" s="100"/>
      <c r="Y561" s="100"/>
      <c r="Z561" s="101"/>
      <c r="AA561" s="103"/>
      <c r="AB561" s="100"/>
      <c r="AC561" s="100"/>
      <c r="AD561" s="100"/>
      <c r="AE561" s="100"/>
      <c r="AF561" s="100"/>
      <c r="AG561" s="100"/>
      <c r="AH561" s="100"/>
      <c r="AI561" s="101"/>
      <c r="AJ561" s="103"/>
      <c r="AK561" s="100"/>
      <c r="AL561" s="100"/>
      <c r="AM561" s="100"/>
      <c r="AN561" s="100"/>
      <c r="AO561" s="100"/>
      <c r="AP561" s="100"/>
      <c r="AQ561" s="100"/>
      <c r="AR561" s="101"/>
      <c r="AS561" s="103"/>
      <c r="AT561" s="100"/>
      <c r="AU561" s="100"/>
      <c r="AV561" s="100"/>
      <c r="AW561" s="100"/>
      <c r="AX561" s="105"/>
      <c r="AY561" s="2"/>
      <c r="AZ561" s="2"/>
      <c r="BA561" s="2"/>
      <c r="BB561" s="23"/>
      <c r="BC561" s="24"/>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2"/>
      <c r="FQ561" s="2"/>
      <c r="FR561" s="2"/>
      <c r="FS561" s="2"/>
      <c r="FT561" s="2"/>
      <c r="FU561" s="2"/>
      <c r="FV561" s="2"/>
      <c r="FW561" s="2"/>
      <c r="FX561" s="2"/>
      <c r="FY561" s="2"/>
      <c r="FZ561" s="2"/>
      <c r="GA561" s="2"/>
      <c r="GB561" s="2"/>
      <c r="GC561" s="2"/>
      <c r="GD561" s="2"/>
      <c r="GE561" s="2"/>
      <c r="GF561" s="2"/>
      <c r="GG561" s="2"/>
      <c r="GH561" s="2"/>
      <c r="GI561" s="2"/>
      <c r="GJ561" s="2"/>
      <c r="GK561" s="2"/>
      <c r="GL561" s="2"/>
      <c r="GM561" s="2"/>
      <c r="GN561" s="2"/>
      <c r="GO561" s="2"/>
      <c r="GP561" s="2"/>
      <c r="GQ561" s="2"/>
      <c r="GR561" s="2"/>
      <c r="GS561" s="2"/>
      <c r="GT561" s="2"/>
      <c r="GU561" s="2"/>
      <c r="GV561" s="2"/>
      <c r="GW561" s="2"/>
      <c r="GX561" s="2"/>
      <c r="GY561" s="2"/>
      <c r="GZ561" s="2"/>
      <c r="HA561" s="2"/>
      <c r="HB561" s="2"/>
      <c r="HC561" s="2"/>
      <c r="HD561" s="2"/>
      <c r="HE561" s="2"/>
      <c r="HF561" s="2"/>
      <c r="HG561" s="2"/>
      <c r="HH561" s="2"/>
      <c r="HI561" s="2"/>
      <c r="HJ561" s="2"/>
      <c r="HK561" s="2"/>
      <c r="HL561" s="2"/>
      <c r="HM561" s="2"/>
      <c r="HN561" s="2"/>
      <c r="HO561" s="2"/>
      <c r="HP561" s="2"/>
      <c r="HQ561" s="2"/>
      <c r="HR561" s="2"/>
      <c r="HS561" s="2"/>
      <c r="HT561" s="2"/>
      <c r="HU561" s="2"/>
      <c r="HV561" s="2"/>
      <c r="HW561" s="2"/>
      <c r="HX561" s="2"/>
      <c r="HY561" s="2"/>
      <c r="HZ561" s="2"/>
      <c r="IA561" s="2"/>
      <c r="IB561" s="2"/>
      <c r="IC561" s="2"/>
      <c r="ID561" s="2"/>
      <c r="IE561" s="2"/>
      <c r="IF561" s="2"/>
      <c r="IG561" s="2"/>
      <c r="IH561" s="2"/>
      <c r="II561" s="2"/>
      <c r="IJ561" s="2"/>
      <c r="IK561" s="2"/>
      <c r="IL561" s="2"/>
      <c r="IM561" s="2"/>
      <c r="IN561" s="2"/>
      <c r="IO561" s="2"/>
      <c r="IP561" s="2"/>
      <c r="IQ561" s="2"/>
    </row>
    <row r="562" spans="1:251" s="16" customFormat="1" ht="18.75" customHeight="1">
      <c r="A562" s="8"/>
      <c r="B562" s="25"/>
      <c r="C562" s="106" t="s">
        <v>314</v>
      </c>
      <c r="D562" s="107"/>
      <c r="E562" s="107"/>
      <c r="F562" s="107"/>
      <c r="G562" s="107"/>
      <c r="H562" s="107"/>
      <c r="I562" s="107"/>
      <c r="J562" s="107"/>
      <c r="K562" s="107"/>
      <c r="L562" s="107"/>
      <c r="M562" s="107"/>
      <c r="N562" s="107"/>
      <c r="O562" s="107"/>
      <c r="P562" s="107"/>
      <c r="Q562" s="107"/>
      <c r="R562" s="107"/>
      <c r="S562" s="107"/>
      <c r="T562" s="107"/>
      <c r="U562" s="107"/>
      <c r="V562" s="107"/>
      <c r="W562" s="107"/>
      <c r="X562" s="107"/>
      <c r="Y562" s="107"/>
      <c r="Z562" s="108"/>
      <c r="AA562" s="109">
        <v>10527</v>
      </c>
      <c r="AB562" s="110"/>
      <c r="AC562" s="110"/>
      <c r="AD562" s="110"/>
      <c r="AE562" s="110"/>
      <c r="AF562" s="110"/>
      <c r="AG562" s="110"/>
      <c r="AH562" s="110"/>
      <c r="AI562" s="111"/>
      <c r="AJ562" s="109">
        <v>1491</v>
      </c>
      <c r="AK562" s="110"/>
      <c r="AL562" s="110"/>
      <c r="AM562" s="110"/>
      <c r="AN562" s="110"/>
      <c r="AO562" s="110"/>
      <c r="AP562" s="110"/>
      <c r="AQ562" s="110"/>
      <c r="AR562" s="111"/>
      <c r="AS562" s="112"/>
      <c r="AT562" s="113"/>
      <c r="AU562" s="113"/>
      <c r="AV562" s="113"/>
      <c r="AW562" s="113"/>
      <c r="AX562" s="114"/>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c r="EG562" s="2"/>
      <c r="EH562" s="2"/>
      <c r="EI562" s="2"/>
      <c r="EJ562" s="2"/>
      <c r="EK562" s="2"/>
      <c r="EL562" s="2"/>
      <c r="EM562" s="2"/>
      <c r="EN562" s="2"/>
      <c r="EO562" s="2"/>
      <c r="EP562" s="2"/>
      <c r="EQ562" s="2"/>
      <c r="ER562" s="2"/>
      <c r="ES562" s="2"/>
      <c r="ET562" s="2"/>
      <c r="EU562" s="2"/>
      <c r="EV562" s="2"/>
      <c r="EW562" s="2"/>
      <c r="EX562" s="2"/>
      <c r="EY562" s="2"/>
      <c r="EZ562" s="2"/>
      <c r="FA562" s="2"/>
      <c r="FB562" s="2"/>
      <c r="FC562" s="2"/>
      <c r="FD562" s="2"/>
      <c r="FE562" s="2"/>
      <c r="FF562" s="2"/>
      <c r="FG562" s="2"/>
      <c r="FH562" s="2"/>
      <c r="FI562" s="2"/>
      <c r="FJ562" s="2"/>
      <c r="FK562" s="2"/>
      <c r="FL562" s="2"/>
      <c r="FM562" s="2"/>
      <c r="FN562" s="2"/>
      <c r="FO562" s="2"/>
      <c r="FP562" s="2"/>
      <c r="FQ562" s="2"/>
      <c r="FR562" s="2"/>
      <c r="FS562" s="2"/>
      <c r="FT562" s="2"/>
      <c r="FU562" s="2"/>
      <c r="FV562" s="2"/>
      <c r="FW562" s="2"/>
      <c r="FX562" s="2"/>
      <c r="FY562" s="2"/>
      <c r="FZ562" s="2"/>
      <c r="GA562" s="2"/>
      <c r="GB562" s="2"/>
      <c r="GC562" s="2"/>
      <c r="GD562" s="2"/>
      <c r="GE562" s="2"/>
      <c r="GF562" s="2"/>
      <c r="GG562" s="2"/>
      <c r="GH562" s="2"/>
      <c r="GI562" s="2"/>
      <c r="GJ562" s="2"/>
      <c r="GK562" s="2"/>
      <c r="GL562" s="2"/>
      <c r="GM562" s="2"/>
      <c r="GN562" s="2"/>
      <c r="GO562" s="2"/>
      <c r="GP562" s="2"/>
      <c r="GQ562" s="2"/>
      <c r="GR562" s="2"/>
      <c r="GS562" s="2"/>
      <c r="GT562" s="2"/>
      <c r="GU562" s="2"/>
      <c r="GV562" s="2"/>
      <c r="GW562" s="2"/>
      <c r="GX562" s="2"/>
      <c r="GY562" s="2"/>
      <c r="GZ562" s="2"/>
      <c r="HA562" s="2"/>
      <c r="HB562" s="2"/>
      <c r="HC562" s="2"/>
      <c r="HD562" s="2"/>
      <c r="HE562" s="2"/>
      <c r="HF562" s="2"/>
      <c r="HG562" s="2"/>
      <c r="HH562" s="2"/>
      <c r="HI562" s="2"/>
      <c r="HJ562" s="2"/>
      <c r="HK562" s="2"/>
      <c r="HL562" s="2"/>
      <c r="HM562" s="2"/>
      <c r="HN562" s="2"/>
      <c r="HO562" s="2"/>
      <c r="HP562" s="2"/>
      <c r="HQ562" s="2"/>
      <c r="HR562" s="2"/>
      <c r="HS562" s="2"/>
      <c r="HT562" s="2"/>
      <c r="HU562" s="2"/>
      <c r="HV562" s="2"/>
      <c r="HW562" s="2"/>
      <c r="HX562" s="2"/>
      <c r="HY562" s="2"/>
      <c r="HZ562" s="2"/>
      <c r="IA562" s="2"/>
      <c r="IB562" s="2"/>
      <c r="IC562" s="2"/>
      <c r="ID562" s="2"/>
      <c r="IE562" s="2"/>
      <c r="IF562" s="2"/>
      <c r="IG562" s="2"/>
      <c r="IH562" s="2"/>
      <c r="II562" s="2"/>
      <c r="IJ562" s="2"/>
      <c r="IK562" s="2"/>
      <c r="IL562" s="2"/>
      <c r="IM562" s="2"/>
      <c r="IN562" s="2"/>
      <c r="IO562" s="2"/>
      <c r="IP562" s="2"/>
      <c r="IQ562" s="2"/>
    </row>
    <row r="563" spans="1:251" s="16" customFormat="1" ht="18.75" customHeight="1" thickBot="1">
      <c r="A563" s="17"/>
      <c r="B563" s="115" t="s">
        <v>240</v>
      </c>
      <c r="C563" s="116"/>
      <c r="D563" s="116"/>
      <c r="E563" s="116"/>
      <c r="F563" s="116"/>
      <c r="G563" s="116"/>
      <c r="H563" s="116"/>
      <c r="I563" s="116"/>
      <c r="J563" s="116"/>
      <c r="K563" s="116"/>
      <c r="L563" s="116"/>
      <c r="M563" s="116"/>
      <c r="N563" s="116"/>
      <c r="O563" s="116"/>
      <c r="P563" s="116"/>
      <c r="Q563" s="116"/>
      <c r="R563" s="116"/>
      <c r="S563" s="116"/>
      <c r="T563" s="116"/>
      <c r="U563" s="116"/>
      <c r="V563" s="116"/>
      <c r="W563" s="116"/>
      <c r="X563" s="116"/>
      <c r="Y563" s="116"/>
      <c r="Z563" s="117"/>
      <c r="AA563" s="118">
        <f>SUM($AA$562:$AA$562)</f>
        <v>10527</v>
      </c>
      <c r="AB563" s="119"/>
      <c r="AC563" s="119"/>
      <c r="AD563" s="119"/>
      <c r="AE563" s="119"/>
      <c r="AF563" s="119"/>
      <c r="AG563" s="119"/>
      <c r="AH563" s="119"/>
      <c r="AI563" s="120"/>
      <c r="AJ563" s="118">
        <f>SUM($AJ$562:$AJ$562)</f>
        <v>1491</v>
      </c>
      <c r="AK563" s="119"/>
      <c r="AL563" s="119"/>
      <c r="AM563" s="119"/>
      <c r="AN563" s="119"/>
      <c r="AO563" s="119"/>
      <c r="AP563" s="119"/>
      <c r="AQ563" s="119"/>
      <c r="AR563" s="120"/>
      <c r="AS563" s="121"/>
      <c r="AT563" s="122"/>
      <c r="AU563" s="122"/>
      <c r="AV563" s="122"/>
      <c r="AW563" s="122"/>
      <c r="AX563" s="123"/>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c r="DX563" s="2"/>
      <c r="DY563" s="2"/>
      <c r="DZ563" s="2"/>
      <c r="EA563" s="2"/>
      <c r="EB563" s="2"/>
      <c r="EC563" s="2"/>
      <c r="ED563" s="2"/>
      <c r="EE563" s="2"/>
      <c r="EF563" s="2"/>
      <c r="EG563" s="2"/>
      <c r="EH563" s="2"/>
      <c r="EI563" s="2"/>
      <c r="EJ563" s="2"/>
      <c r="EK563" s="2"/>
      <c r="EL563" s="2"/>
      <c r="EM563" s="2"/>
      <c r="EN563" s="2"/>
      <c r="EO563" s="2"/>
      <c r="EP563" s="2"/>
      <c r="EQ563" s="2"/>
      <c r="ER563" s="2"/>
      <c r="ES563" s="2"/>
      <c r="ET563" s="2"/>
      <c r="EU563" s="2"/>
      <c r="EV563" s="2"/>
      <c r="EW563" s="2"/>
      <c r="EX563" s="2"/>
      <c r="EY563" s="2"/>
      <c r="EZ563" s="2"/>
      <c r="FA563" s="2"/>
      <c r="FB563" s="2"/>
      <c r="FC563" s="2"/>
      <c r="FD563" s="2"/>
      <c r="FE563" s="2"/>
      <c r="FF563" s="2"/>
      <c r="FG563" s="2"/>
      <c r="FH563" s="2"/>
      <c r="FI563" s="2"/>
      <c r="FJ563" s="2"/>
      <c r="FK563" s="2"/>
      <c r="FL563" s="2"/>
      <c r="FM563" s="2"/>
      <c r="FN563" s="2"/>
      <c r="FO563" s="2"/>
      <c r="FP563" s="2"/>
      <c r="FQ563" s="2"/>
      <c r="FR563" s="2"/>
      <c r="FS563" s="2"/>
      <c r="FT563" s="2"/>
      <c r="FU563" s="2"/>
      <c r="FV563" s="2"/>
      <c r="FW563" s="2"/>
      <c r="FX563" s="2"/>
      <c r="FY563" s="2"/>
      <c r="FZ563" s="2"/>
      <c r="GA563" s="2"/>
      <c r="GB563" s="2"/>
      <c r="GC563" s="2"/>
      <c r="GD563" s="2"/>
      <c r="GE563" s="2"/>
      <c r="GF563" s="2"/>
      <c r="GG563" s="2"/>
      <c r="GH563" s="2"/>
      <c r="GI563" s="2"/>
      <c r="GJ563" s="2"/>
      <c r="GK563" s="2"/>
      <c r="GL563" s="2"/>
      <c r="GM563" s="2"/>
      <c r="GN563" s="2"/>
      <c r="GO563" s="2"/>
      <c r="GP563" s="2"/>
      <c r="GQ563" s="2"/>
      <c r="GR563" s="2"/>
      <c r="GS563" s="2"/>
      <c r="GT563" s="2"/>
      <c r="GU563" s="2"/>
      <c r="GV563" s="2"/>
      <c r="GW563" s="2"/>
      <c r="GX563" s="2"/>
      <c r="GY563" s="2"/>
      <c r="GZ563" s="2"/>
      <c r="HA563" s="2"/>
      <c r="HB563" s="2"/>
      <c r="HC563" s="2"/>
      <c r="HD563" s="2"/>
      <c r="HE563" s="2"/>
      <c r="HF563" s="2"/>
      <c r="HG563" s="2"/>
      <c r="HH563" s="2"/>
      <c r="HI563" s="2"/>
      <c r="HJ563" s="2"/>
      <c r="HK563" s="2"/>
      <c r="HL563" s="2"/>
      <c r="HM563" s="2"/>
      <c r="HN563" s="2"/>
      <c r="HO563" s="2"/>
      <c r="HP563" s="2"/>
      <c r="HQ563" s="2"/>
      <c r="HR563" s="2"/>
      <c r="HS563" s="2"/>
      <c r="HT563" s="2"/>
      <c r="HU563" s="2"/>
      <c r="HV563" s="2"/>
      <c r="HW563" s="2"/>
      <c r="HX563" s="2"/>
      <c r="HY563" s="2"/>
      <c r="HZ563" s="2"/>
      <c r="IA563" s="2"/>
      <c r="IB563" s="2"/>
      <c r="IC563" s="2"/>
      <c r="ID563" s="2"/>
      <c r="IE563" s="2"/>
      <c r="IF563" s="2"/>
      <c r="IG563" s="2"/>
      <c r="IH563" s="2"/>
      <c r="II563" s="2"/>
      <c r="IJ563" s="2"/>
      <c r="IK563" s="2"/>
      <c r="IL563" s="2"/>
      <c r="IM563" s="2"/>
      <c r="IN563" s="2"/>
      <c r="IO563" s="2"/>
      <c r="IP563" s="2"/>
      <c r="IQ563" s="2"/>
    </row>
    <row r="565" spans="1:251" ht="19.2">
      <c r="A565" s="1" t="s">
        <v>230</v>
      </c>
      <c r="AW565" s="3"/>
      <c r="AX565" s="4"/>
      <c r="AY565" s="3"/>
    </row>
    <row r="567" spans="1:251" ht="18">
      <c r="B567" s="124" t="s">
        <v>0</v>
      </c>
      <c r="C567" s="125"/>
      <c r="D567" s="125"/>
      <c r="E567" s="125"/>
      <c r="F567" s="125"/>
      <c r="G567" s="125"/>
      <c r="H567" s="125"/>
      <c r="I567" s="125"/>
      <c r="J567" s="125"/>
      <c r="K567" s="125"/>
      <c r="L567" s="125"/>
      <c r="M567" s="125"/>
      <c r="N567" s="125"/>
      <c r="O567" s="125"/>
      <c r="P567" s="125"/>
      <c r="Q567" s="125"/>
      <c r="R567" s="125"/>
      <c r="S567" s="125"/>
      <c r="T567" s="125"/>
      <c r="U567" s="125"/>
      <c r="V567" s="125"/>
      <c r="W567" s="125"/>
      <c r="X567" s="125"/>
      <c r="Y567" s="125"/>
      <c r="Z567" s="125"/>
      <c r="AA567" s="125"/>
      <c r="AB567" s="125"/>
      <c r="AC567" s="125"/>
      <c r="AD567" s="125"/>
      <c r="AE567" s="125"/>
      <c r="AF567" s="125"/>
      <c r="AG567" s="125"/>
      <c r="AH567" s="125"/>
      <c r="AI567" s="125"/>
      <c r="AJ567" s="125"/>
      <c r="AK567" s="125"/>
      <c r="AL567" s="125"/>
      <c r="AM567" s="125"/>
      <c r="AN567" s="125"/>
      <c r="AO567" s="125"/>
      <c r="AP567" s="125"/>
      <c r="AQ567" s="125"/>
      <c r="AR567" s="125"/>
      <c r="AS567" s="125"/>
      <c r="AT567" s="125"/>
      <c r="AU567" s="125"/>
      <c r="AV567" s="125"/>
      <c r="AW567" s="125"/>
      <c r="AX567" s="125"/>
    </row>
    <row r="568" spans="1:251">
      <c r="Z568" s="5"/>
      <c r="AD568" s="5"/>
      <c r="AE568" s="5"/>
      <c r="AF568" s="5"/>
      <c r="AG568" s="5"/>
      <c r="AH568" s="5"/>
      <c r="AI568" s="5"/>
      <c r="AO568" s="5"/>
    </row>
    <row r="569" spans="1:251" ht="13.8" thickBot="1">
      <c r="Z569" s="5"/>
      <c r="AD569" s="5"/>
      <c r="AE569" s="5"/>
      <c r="AF569" s="5"/>
      <c r="AG569" s="5"/>
      <c r="AH569" s="5"/>
      <c r="AI569" s="5"/>
      <c r="AO569" s="5"/>
      <c r="DI569" s="6"/>
    </row>
    <row r="570" spans="1:251" ht="24.75" customHeight="1" thickBot="1">
      <c r="B570" s="126" t="s">
        <v>231</v>
      </c>
      <c r="C570" s="127"/>
      <c r="D570" s="127"/>
      <c r="E570" s="127"/>
      <c r="F570" s="127"/>
      <c r="G570" s="127"/>
      <c r="H570" s="128" t="s">
        <v>315</v>
      </c>
      <c r="I570" s="129"/>
      <c r="J570" s="129"/>
      <c r="K570" s="129"/>
      <c r="L570" s="129"/>
      <c r="M570" s="129"/>
      <c r="N570" s="129"/>
      <c r="O570" s="129"/>
      <c r="P570" s="129"/>
      <c r="Q570" s="129"/>
      <c r="R570" s="129"/>
      <c r="S570" s="129"/>
      <c r="T570" s="129"/>
      <c r="U570" s="129"/>
      <c r="V570" s="129"/>
      <c r="W570" s="129"/>
      <c r="X570" s="129"/>
      <c r="Y570" s="129"/>
      <c r="Z570" s="129"/>
      <c r="AA570" s="129"/>
      <c r="AB570" s="129"/>
      <c r="AC570" s="129"/>
      <c r="AD570" s="129"/>
      <c r="AE570" s="129"/>
      <c r="AF570" s="129"/>
      <c r="AG570" s="129"/>
      <c r="AH570" s="129"/>
      <c r="AI570" s="129"/>
      <c r="AJ570" s="129"/>
      <c r="AK570" s="129"/>
      <c r="AL570" s="129"/>
      <c r="AM570" s="129"/>
      <c r="AN570" s="129"/>
      <c r="AO570" s="129"/>
      <c r="AP570" s="129"/>
      <c r="AQ570" s="129"/>
      <c r="AR570" s="129"/>
      <c r="AS570" s="129"/>
      <c r="AT570" s="129"/>
      <c r="AU570" s="129"/>
      <c r="AV570" s="129"/>
      <c r="AW570" s="129"/>
      <c r="AX570" s="130"/>
      <c r="DI570" s="6"/>
    </row>
    <row r="571" spans="1:251" ht="14.4">
      <c r="B571" s="7"/>
      <c r="C571" s="7"/>
      <c r="D571" s="7"/>
      <c r="E571" s="7"/>
      <c r="F571" s="7"/>
      <c r="G571" s="7"/>
      <c r="H571" s="8"/>
      <c r="I571" s="8"/>
      <c r="J571" s="8"/>
      <c r="K571" s="8"/>
      <c r="L571" s="9"/>
      <c r="M571" s="9"/>
      <c r="N571" s="9"/>
      <c r="O571" s="9"/>
      <c r="P571" s="8"/>
      <c r="Q571" s="8"/>
      <c r="R571" s="8"/>
      <c r="S571" s="8"/>
      <c r="T571" s="8"/>
      <c r="U571" s="8"/>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DI571" s="6"/>
    </row>
    <row r="572" spans="1:251" ht="15" thickBot="1">
      <c r="A572" s="11"/>
      <c r="B572" s="10" t="s">
        <v>232</v>
      </c>
      <c r="C572" s="8"/>
      <c r="D572" s="8"/>
      <c r="E572" s="8"/>
      <c r="F572" s="8"/>
      <c r="G572" s="8"/>
      <c r="H572" s="8"/>
      <c r="I572" s="8"/>
      <c r="J572" s="8"/>
      <c r="K572" s="8"/>
      <c r="L572" s="9"/>
      <c r="M572" s="9"/>
      <c r="N572" s="9"/>
      <c r="O572" s="9"/>
      <c r="P572" s="8"/>
      <c r="Q572" s="8"/>
      <c r="R572" s="8"/>
      <c r="S572" s="8"/>
      <c r="T572" s="8"/>
      <c r="U572" s="8"/>
      <c r="V572" s="10"/>
      <c r="W572" s="10"/>
      <c r="X572" s="10"/>
      <c r="Y572" s="10"/>
      <c r="Z572" s="10"/>
      <c r="AA572" s="10"/>
      <c r="AB572" s="10"/>
      <c r="AC572" s="10"/>
      <c r="AD572" s="10"/>
      <c r="AE572" s="10"/>
      <c r="AF572" s="10"/>
      <c r="AG572" s="10"/>
      <c r="AH572" s="10"/>
      <c r="AI572" s="10"/>
      <c r="AJ572" s="10"/>
      <c r="AK572" s="10"/>
      <c r="AL572" s="10"/>
      <c r="AM572" s="10"/>
      <c r="AN572" s="10"/>
      <c r="AO572" s="10"/>
      <c r="AP572" s="10"/>
      <c r="AQ572" s="10"/>
      <c r="AR572" s="10"/>
      <c r="AS572" s="10"/>
      <c r="AT572" s="10"/>
      <c r="AU572" s="10"/>
      <c r="AV572" s="10"/>
      <c r="AW572" s="10"/>
      <c r="AX572" s="10"/>
      <c r="DI572" s="6"/>
    </row>
    <row r="573" spans="1:251" ht="14.4">
      <c r="A573" s="8"/>
      <c r="B573" s="12"/>
      <c r="C573" s="7"/>
      <c r="D573" s="7"/>
      <c r="E573" s="7"/>
      <c r="F573" s="7"/>
      <c r="G573" s="7"/>
      <c r="H573" s="7"/>
      <c r="I573" s="7"/>
      <c r="J573" s="7"/>
      <c r="K573" s="7"/>
      <c r="L573" s="13"/>
      <c r="M573" s="13"/>
      <c r="N573" s="13"/>
      <c r="O573" s="13"/>
      <c r="P573" s="7"/>
      <c r="Q573" s="7"/>
      <c r="R573" s="7"/>
      <c r="S573" s="7"/>
      <c r="T573" s="7"/>
      <c r="U573" s="7"/>
      <c r="V573" s="14"/>
      <c r="W573" s="14"/>
      <c r="X573" s="14"/>
      <c r="Y573" s="14"/>
      <c r="Z573" s="14"/>
      <c r="AA573" s="14"/>
      <c r="AB573" s="14"/>
      <c r="AC573" s="14"/>
      <c r="AD573" s="14"/>
      <c r="AE573" s="14"/>
      <c r="AF573" s="14"/>
      <c r="AG573" s="14"/>
      <c r="AH573" s="14"/>
      <c r="AI573" s="14"/>
      <c r="AJ573" s="14"/>
      <c r="AK573" s="14"/>
      <c r="AL573" s="14"/>
      <c r="AM573" s="14"/>
      <c r="AN573" s="14"/>
      <c r="AO573" s="14"/>
      <c r="AP573" s="14"/>
      <c r="AQ573" s="14"/>
      <c r="AR573" s="14"/>
      <c r="AS573" s="14"/>
      <c r="AT573" s="14"/>
      <c r="AU573" s="14"/>
      <c r="AV573" s="14"/>
      <c r="AW573" s="14"/>
      <c r="AX573" s="15"/>
    </row>
    <row r="574" spans="1:251" ht="12" customHeight="1">
      <c r="A574" s="8"/>
      <c r="B574" s="134" t="s">
        <v>316</v>
      </c>
      <c r="C574" s="135"/>
      <c r="D574" s="135"/>
      <c r="E574" s="135"/>
      <c r="F574" s="135"/>
      <c r="G574" s="135"/>
      <c r="H574" s="135"/>
      <c r="I574" s="135"/>
      <c r="J574" s="135"/>
      <c r="K574" s="135"/>
      <c r="L574" s="135"/>
      <c r="M574" s="135"/>
      <c r="N574" s="135"/>
      <c r="O574" s="135"/>
      <c r="P574" s="135"/>
      <c r="Q574" s="135"/>
      <c r="R574" s="135"/>
      <c r="S574" s="135"/>
      <c r="T574" s="135"/>
      <c r="U574" s="135"/>
      <c r="V574" s="135"/>
      <c r="W574" s="135"/>
      <c r="X574" s="135"/>
      <c r="Y574" s="135"/>
      <c r="Z574" s="135"/>
      <c r="AA574" s="135"/>
      <c r="AB574" s="135"/>
      <c r="AC574" s="135"/>
      <c r="AD574" s="135"/>
      <c r="AE574" s="135"/>
      <c r="AF574" s="135"/>
      <c r="AG574" s="135"/>
      <c r="AH574" s="135"/>
      <c r="AI574" s="135"/>
      <c r="AJ574" s="135"/>
      <c r="AK574" s="135"/>
      <c r="AL574" s="135"/>
      <c r="AM574" s="135"/>
      <c r="AN574" s="135"/>
      <c r="AO574" s="135"/>
      <c r="AP574" s="135"/>
      <c r="AQ574" s="135"/>
      <c r="AR574" s="135"/>
      <c r="AS574" s="135"/>
      <c r="AT574" s="135"/>
      <c r="AU574" s="135"/>
      <c r="AV574" s="135"/>
      <c r="AW574" s="135"/>
      <c r="AX574" s="136"/>
    </row>
    <row r="575" spans="1:251" ht="12" customHeight="1">
      <c r="A575" s="8"/>
      <c r="B575" s="134"/>
      <c r="C575" s="135"/>
      <c r="D575" s="135"/>
      <c r="E575" s="135"/>
      <c r="F575" s="135"/>
      <c r="G575" s="135"/>
      <c r="H575" s="135"/>
      <c r="I575" s="135"/>
      <c r="J575" s="135"/>
      <c r="K575" s="135"/>
      <c r="L575" s="135"/>
      <c r="M575" s="135"/>
      <c r="N575" s="135"/>
      <c r="O575" s="135"/>
      <c r="P575" s="135"/>
      <c r="Q575" s="135"/>
      <c r="R575" s="135"/>
      <c r="S575" s="135"/>
      <c r="T575" s="135"/>
      <c r="U575" s="135"/>
      <c r="V575" s="135"/>
      <c r="W575" s="135"/>
      <c r="X575" s="135"/>
      <c r="Y575" s="135"/>
      <c r="Z575" s="135"/>
      <c r="AA575" s="135"/>
      <c r="AB575" s="135"/>
      <c r="AC575" s="135"/>
      <c r="AD575" s="135"/>
      <c r="AE575" s="135"/>
      <c r="AF575" s="135"/>
      <c r="AG575" s="135"/>
      <c r="AH575" s="135"/>
      <c r="AI575" s="135"/>
      <c r="AJ575" s="135"/>
      <c r="AK575" s="135"/>
      <c r="AL575" s="135"/>
      <c r="AM575" s="135"/>
      <c r="AN575" s="135"/>
      <c r="AO575" s="135"/>
      <c r="AP575" s="135"/>
      <c r="AQ575" s="135"/>
      <c r="AR575" s="135"/>
      <c r="AS575" s="135"/>
      <c r="AT575" s="135"/>
      <c r="AU575" s="135"/>
      <c r="AV575" s="135"/>
      <c r="AW575" s="135"/>
      <c r="AX575" s="136"/>
      <c r="BC575" s="16"/>
    </row>
    <row r="576" spans="1:251" ht="12" customHeight="1">
      <c r="A576" s="8"/>
      <c r="B576" s="134"/>
      <c r="C576" s="135"/>
      <c r="D576" s="135"/>
      <c r="E576" s="135"/>
      <c r="F576" s="135"/>
      <c r="G576" s="135"/>
      <c r="H576" s="135"/>
      <c r="I576" s="135"/>
      <c r="J576" s="135"/>
      <c r="K576" s="135"/>
      <c r="L576" s="135"/>
      <c r="M576" s="135"/>
      <c r="N576" s="135"/>
      <c r="O576" s="135"/>
      <c r="P576" s="135"/>
      <c r="Q576" s="135"/>
      <c r="R576" s="135"/>
      <c r="S576" s="135"/>
      <c r="T576" s="135"/>
      <c r="U576" s="135"/>
      <c r="V576" s="135"/>
      <c r="W576" s="135"/>
      <c r="X576" s="135"/>
      <c r="Y576" s="135"/>
      <c r="Z576" s="135"/>
      <c r="AA576" s="135"/>
      <c r="AB576" s="135"/>
      <c r="AC576" s="135"/>
      <c r="AD576" s="135"/>
      <c r="AE576" s="135"/>
      <c r="AF576" s="135"/>
      <c r="AG576" s="135"/>
      <c r="AH576" s="135"/>
      <c r="AI576" s="135"/>
      <c r="AJ576" s="135"/>
      <c r="AK576" s="135"/>
      <c r="AL576" s="135"/>
      <c r="AM576" s="135"/>
      <c r="AN576" s="135"/>
      <c r="AO576" s="135"/>
      <c r="AP576" s="135"/>
      <c r="AQ576" s="135"/>
      <c r="AR576" s="135"/>
      <c r="AS576" s="135"/>
      <c r="AT576" s="135"/>
      <c r="AU576" s="135"/>
      <c r="AV576" s="135"/>
      <c r="AW576" s="135"/>
      <c r="AX576" s="136"/>
    </row>
    <row r="577" spans="1:113" ht="12" customHeight="1">
      <c r="A577" s="8"/>
      <c r="B577" s="134"/>
      <c r="C577" s="135"/>
      <c r="D577" s="135"/>
      <c r="E577" s="135"/>
      <c r="F577" s="135"/>
      <c r="G577" s="135"/>
      <c r="H577" s="135"/>
      <c r="I577" s="135"/>
      <c r="J577" s="135"/>
      <c r="K577" s="135"/>
      <c r="L577" s="135"/>
      <c r="M577" s="135"/>
      <c r="N577" s="135"/>
      <c r="O577" s="135"/>
      <c r="P577" s="135"/>
      <c r="Q577" s="135"/>
      <c r="R577" s="135"/>
      <c r="S577" s="135"/>
      <c r="T577" s="135"/>
      <c r="U577" s="135"/>
      <c r="V577" s="135"/>
      <c r="W577" s="135"/>
      <c r="X577" s="135"/>
      <c r="Y577" s="135"/>
      <c r="Z577" s="135"/>
      <c r="AA577" s="135"/>
      <c r="AB577" s="135"/>
      <c r="AC577" s="135"/>
      <c r="AD577" s="135"/>
      <c r="AE577" s="135"/>
      <c r="AF577" s="135"/>
      <c r="AG577" s="135"/>
      <c r="AH577" s="135"/>
      <c r="AI577" s="135"/>
      <c r="AJ577" s="135"/>
      <c r="AK577" s="135"/>
      <c r="AL577" s="135"/>
      <c r="AM577" s="135"/>
      <c r="AN577" s="135"/>
      <c r="AO577" s="135"/>
      <c r="AP577" s="135"/>
      <c r="AQ577" s="135"/>
      <c r="AR577" s="135"/>
      <c r="AS577" s="135"/>
      <c r="AT577" s="135"/>
      <c r="AU577" s="135"/>
      <c r="AV577" s="135"/>
      <c r="AW577" s="135"/>
      <c r="AX577" s="136"/>
    </row>
    <row r="578" spans="1:113" ht="12" customHeight="1">
      <c r="A578" s="8"/>
      <c r="B578" s="134"/>
      <c r="C578" s="135"/>
      <c r="D578" s="135"/>
      <c r="E578" s="135"/>
      <c r="F578" s="135"/>
      <c r="G578" s="135"/>
      <c r="H578" s="135"/>
      <c r="I578" s="135"/>
      <c r="J578" s="135"/>
      <c r="K578" s="135"/>
      <c r="L578" s="135"/>
      <c r="M578" s="135"/>
      <c r="N578" s="135"/>
      <c r="O578" s="135"/>
      <c r="P578" s="135"/>
      <c r="Q578" s="135"/>
      <c r="R578" s="135"/>
      <c r="S578" s="135"/>
      <c r="T578" s="135"/>
      <c r="U578" s="135"/>
      <c r="V578" s="135"/>
      <c r="W578" s="135"/>
      <c r="X578" s="135"/>
      <c r="Y578" s="135"/>
      <c r="Z578" s="135"/>
      <c r="AA578" s="135"/>
      <c r="AB578" s="135"/>
      <c r="AC578" s="135"/>
      <c r="AD578" s="135"/>
      <c r="AE578" s="135"/>
      <c r="AF578" s="135"/>
      <c r="AG578" s="135"/>
      <c r="AH578" s="135"/>
      <c r="AI578" s="135"/>
      <c r="AJ578" s="135"/>
      <c r="AK578" s="135"/>
      <c r="AL578" s="135"/>
      <c r="AM578" s="135"/>
      <c r="AN578" s="135"/>
      <c r="AO578" s="135"/>
      <c r="AP578" s="135"/>
      <c r="AQ578" s="135"/>
      <c r="AR578" s="135"/>
      <c r="AS578" s="135"/>
      <c r="AT578" s="135"/>
      <c r="AU578" s="135"/>
      <c r="AV578" s="135"/>
      <c r="AW578" s="135"/>
      <c r="AX578" s="136"/>
    </row>
    <row r="579" spans="1:113" ht="15" thickBot="1">
      <c r="A579" s="17"/>
      <c r="B579" s="18"/>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c r="AL579" s="19"/>
      <c r="AM579" s="19"/>
      <c r="AN579" s="19"/>
      <c r="AO579" s="19"/>
      <c r="AP579" s="19"/>
      <c r="AQ579" s="19"/>
      <c r="AR579" s="19"/>
      <c r="AS579" s="19"/>
      <c r="AT579" s="19"/>
      <c r="AU579" s="19"/>
      <c r="AV579" s="19"/>
      <c r="AW579" s="19"/>
      <c r="AX579" s="20"/>
    </row>
    <row r="580" spans="1:113">
      <c r="B580" s="21"/>
    </row>
    <row r="581" spans="1:113" ht="15" thickBot="1">
      <c r="A581" s="11"/>
      <c r="B581" s="10" t="s">
        <v>233</v>
      </c>
      <c r="C581" s="8"/>
      <c r="D581" s="8"/>
      <c r="E581" s="8"/>
      <c r="F581" s="8"/>
      <c r="G581" s="8"/>
      <c r="H581" s="8"/>
      <c r="I581" s="8"/>
      <c r="J581" s="8"/>
      <c r="K581" s="8"/>
      <c r="L581" s="9"/>
      <c r="M581" s="9"/>
      <c r="N581" s="9"/>
      <c r="O581" s="9"/>
      <c r="P581" s="8"/>
      <c r="Q581" s="8"/>
      <c r="R581" s="8"/>
      <c r="S581" s="8"/>
      <c r="T581" s="8"/>
      <c r="U581" s="8"/>
      <c r="V581" s="10"/>
      <c r="W581" s="10"/>
      <c r="X581" s="10"/>
      <c r="Y581" s="10"/>
      <c r="Z581" s="10"/>
      <c r="AA581" s="10"/>
      <c r="AB581" s="10"/>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10"/>
      <c r="DI581" s="6"/>
    </row>
    <row r="582" spans="1:113" ht="14.4">
      <c r="A582" s="8"/>
      <c r="B582" s="12"/>
      <c r="C582" s="7"/>
      <c r="D582" s="7"/>
      <c r="E582" s="7"/>
      <c r="F582" s="7"/>
      <c r="G582" s="7"/>
      <c r="H582" s="7"/>
      <c r="I582" s="7"/>
      <c r="J582" s="7"/>
      <c r="K582" s="7"/>
      <c r="L582" s="13"/>
      <c r="M582" s="13"/>
      <c r="N582" s="13"/>
      <c r="O582" s="13"/>
      <c r="P582" s="7"/>
      <c r="Q582" s="7"/>
      <c r="R582" s="7"/>
      <c r="S582" s="7"/>
      <c r="T582" s="7"/>
      <c r="U582" s="7"/>
      <c r="V582" s="14"/>
      <c r="W582" s="14"/>
      <c r="X582" s="14"/>
      <c r="Y582" s="14"/>
      <c r="Z582" s="14"/>
      <c r="AA582" s="14"/>
      <c r="AB582" s="14"/>
      <c r="AC582" s="14"/>
      <c r="AD582" s="14"/>
      <c r="AE582" s="14"/>
      <c r="AF582" s="14"/>
      <c r="AG582" s="14"/>
      <c r="AH582" s="14"/>
      <c r="AI582" s="14"/>
      <c r="AJ582" s="14"/>
      <c r="AK582" s="14"/>
      <c r="AL582" s="14"/>
      <c r="AM582" s="14"/>
      <c r="AN582" s="14"/>
      <c r="AO582" s="14"/>
      <c r="AP582" s="14"/>
      <c r="AQ582" s="14"/>
      <c r="AR582" s="14"/>
      <c r="AS582" s="14"/>
      <c r="AT582" s="14"/>
      <c r="AU582" s="14"/>
      <c r="AV582" s="14"/>
      <c r="AW582" s="14"/>
      <c r="AX582" s="15"/>
    </row>
    <row r="583" spans="1:113" ht="12" customHeight="1">
      <c r="A583" s="8"/>
      <c r="B583" s="134" t="s">
        <v>317</v>
      </c>
      <c r="C583" s="135"/>
      <c r="D583" s="135"/>
      <c r="E583" s="135"/>
      <c r="F583" s="135"/>
      <c r="G583" s="135"/>
      <c r="H583" s="135"/>
      <c r="I583" s="135"/>
      <c r="J583" s="135"/>
      <c r="K583" s="135"/>
      <c r="L583" s="135"/>
      <c r="M583" s="135"/>
      <c r="N583" s="135"/>
      <c r="O583" s="135"/>
      <c r="P583" s="135"/>
      <c r="Q583" s="135"/>
      <c r="R583" s="135"/>
      <c r="S583" s="135"/>
      <c r="T583" s="135"/>
      <c r="U583" s="135"/>
      <c r="V583" s="135"/>
      <c r="W583" s="135"/>
      <c r="X583" s="135"/>
      <c r="Y583" s="135"/>
      <c r="Z583" s="135"/>
      <c r="AA583" s="135"/>
      <c r="AB583" s="135"/>
      <c r="AC583" s="135"/>
      <c r="AD583" s="135"/>
      <c r="AE583" s="135"/>
      <c r="AF583" s="135"/>
      <c r="AG583" s="135"/>
      <c r="AH583" s="135"/>
      <c r="AI583" s="135"/>
      <c r="AJ583" s="135"/>
      <c r="AK583" s="135"/>
      <c r="AL583" s="135"/>
      <c r="AM583" s="135"/>
      <c r="AN583" s="135"/>
      <c r="AO583" s="135"/>
      <c r="AP583" s="135"/>
      <c r="AQ583" s="135"/>
      <c r="AR583" s="135"/>
      <c r="AS583" s="135"/>
      <c r="AT583" s="135"/>
      <c r="AU583" s="135"/>
      <c r="AV583" s="135"/>
      <c r="AW583" s="135"/>
      <c r="AX583" s="136"/>
    </row>
    <row r="584" spans="1:113" ht="12" customHeight="1">
      <c r="A584" s="8"/>
      <c r="B584" s="134"/>
      <c r="C584" s="135"/>
      <c r="D584" s="135"/>
      <c r="E584" s="135"/>
      <c r="F584" s="135"/>
      <c r="G584" s="135"/>
      <c r="H584" s="135"/>
      <c r="I584" s="135"/>
      <c r="J584" s="135"/>
      <c r="K584" s="135"/>
      <c r="L584" s="135"/>
      <c r="M584" s="135"/>
      <c r="N584" s="135"/>
      <c r="O584" s="135"/>
      <c r="P584" s="135"/>
      <c r="Q584" s="135"/>
      <c r="R584" s="135"/>
      <c r="S584" s="135"/>
      <c r="T584" s="135"/>
      <c r="U584" s="135"/>
      <c r="V584" s="135"/>
      <c r="W584" s="135"/>
      <c r="X584" s="135"/>
      <c r="Y584" s="135"/>
      <c r="Z584" s="135"/>
      <c r="AA584" s="135"/>
      <c r="AB584" s="135"/>
      <c r="AC584" s="135"/>
      <c r="AD584" s="135"/>
      <c r="AE584" s="135"/>
      <c r="AF584" s="135"/>
      <c r="AG584" s="135"/>
      <c r="AH584" s="135"/>
      <c r="AI584" s="135"/>
      <c r="AJ584" s="135"/>
      <c r="AK584" s="135"/>
      <c r="AL584" s="135"/>
      <c r="AM584" s="135"/>
      <c r="AN584" s="135"/>
      <c r="AO584" s="135"/>
      <c r="AP584" s="135"/>
      <c r="AQ584" s="135"/>
      <c r="AR584" s="135"/>
      <c r="AS584" s="135"/>
      <c r="AT584" s="135"/>
      <c r="AU584" s="135"/>
      <c r="AV584" s="135"/>
      <c r="AW584" s="135"/>
      <c r="AX584" s="136"/>
    </row>
    <row r="585" spans="1:113" ht="12" customHeight="1">
      <c r="A585" s="8"/>
      <c r="B585" s="134"/>
      <c r="C585" s="135"/>
      <c r="D585" s="135"/>
      <c r="E585" s="135"/>
      <c r="F585" s="135"/>
      <c r="G585" s="135"/>
      <c r="H585" s="135"/>
      <c r="I585" s="135"/>
      <c r="J585" s="135"/>
      <c r="K585" s="135"/>
      <c r="L585" s="135"/>
      <c r="M585" s="135"/>
      <c r="N585" s="135"/>
      <c r="O585" s="135"/>
      <c r="P585" s="135"/>
      <c r="Q585" s="135"/>
      <c r="R585" s="135"/>
      <c r="S585" s="135"/>
      <c r="T585" s="135"/>
      <c r="U585" s="135"/>
      <c r="V585" s="135"/>
      <c r="W585" s="135"/>
      <c r="X585" s="135"/>
      <c r="Y585" s="135"/>
      <c r="Z585" s="135"/>
      <c r="AA585" s="135"/>
      <c r="AB585" s="135"/>
      <c r="AC585" s="135"/>
      <c r="AD585" s="135"/>
      <c r="AE585" s="135"/>
      <c r="AF585" s="135"/>
      <c r="AG585" s="135"/>
      <c r="AH585" s="135"/>
      <c r="AI585" s="135"/>
      <c r="AJ585" s="135"/>
      <c r="AK585" s="135"/>
      <c r="AL585" s="135"/>
      <c r="AM585" s="135"/>
      <c r="AN585" s="135"/>
      <c r="AO585" s="135"/>
      <c r="AP585" s="135"/>
      <c r="AQ585" s="135"/>
      <c r="AR585" s="135"/>
      <c r="AS585" s="135"/>
      <c r="AT585" s="135"/>
      <c r="AU585" s="135"/>
      <c r="AV585" s="135"/>
      <c r="AW585" s="135"/>
      <c r="AX585" s="136"/>
      <c r="BC585" s="16"/>
    </row>
    <row r="586" spans="1:113" ht="12" customHeight="1">
      <c r="A586" s="8"/>
      <c r="B586" s="134"/>
      <c r="C586" s="135"/>
      <c r="D586" s="135"/>
      <c r="E586" s="135"/>
      <c r="F586" s="135"/>
      <c r="G586" s="135"/>
      <c r="H586" s="135"/>
      <c r="I586" s="135"/>
      <c r="J586" s="135"/>
      <c r="K586" s="135"/>
      <c r="L586" s="135"/>
      <c r="M586" s="135"/>
      <c r="N586" s="135"/>
      <c r="O586" s="135"/>
      <c r="P586" s="135"/>
      <c r="Q586" s="135"/>
      <c r="R586" s="135"/>
      <c r="S586" s="135"/>
      <c r="T586" s="135"/>
      <c r="U586" s="135"/>
      <c r="V586" s="135"/>
      <c r="W586" s="135"/>
      <c r="X586" s="135"/>
      <c r="Y586" s="135"/>
      <c r="Z586" s="135"/>
      <c r="AA586" s="135"/>
      <c r="AB586" s="135"/>
      <c r="AC586" s="135"/>
      <c r="AD586" s="135"/>
      <c r="AE586" s="135"/>
      <c r="AF586" s="135"/>
      <c r="AG586" s="135"/>
      <c r="AH586" s="135"/>
      <c r="AI586" s="135"/>
      <c r="AJ586" s="135"/>
      <c r="AK586" s="135"/>
      <c r="AL586" s="135"/>
      <c r="AM586" s="135"/>
      <c r="AN586" s="135"/>
      <c r="AO586" s="135"/>
      <c r="AP586" s="135"/>
      <c r="AQ586" s="135"/>
      <c r="AR586" s="135"/>
      <c r="AS586" s="135"/>
      <c r="AT586" s="135"/>
      <c r="AU586" s="135"/>
      <c r="AV586" s="135"/>
      <c r="AW586" s="135"/>
      <c r="AX586" s="136"/>
    </row>
    <row r="587" spans="1:113" ht="12" customHeight="1">
      <c r="A587" s="8"/>
      <c r="B587" s="134"/>
      <c r="C587" s="135"/>
      <c r="D587" s="135"/>
      <c r="E587" s="135"/>
      <c r="F587" s="135"/>
      <c r="G587" s="135"/>
      <c r="H587" s="135"/>
      <c r="I587" s="135"/>
      <c r="J587" s="135"/>
      <c r="K587" s="135"/>
      <c r="L587" s="135"/>
      <c r="M587" s="135"/>
      <c r="N587" s="135"/>
      <c r="O587" s="135"/>
      <c r="P587" s="135"/>
      <c r="Q587" s="135"/>
      <c r="R587" s="135"/>
      <c r="S587" s="135"/>
      <c r="T587" s="135"/>
      <c r="U587" s="135"/>
      <c r="V587" s="135"/>
      <c r="W587" s="135"/>
      <c r="X587" s="135"/>
      <c r="Y587" s="135"/>
      <c r="Z587" s="135"/>
      <c r="AA587" s="135"/>
      <c r="AB587" s="135"/>
      <c r="AC587" s="135"/>
      <c r="AD587" s="135"/>
      <c r="AE587" s="135"/>
      <c r="AF587" s="135"/>
      <c r="AG587" s="135"/>
      <c r="AH587" s="135"/>
      <c r="AI587" s="135"/>
      <c r="AJ587" s="135"/>
      <c r="AK587" s="135"/>
      <c r="AL587" s="135"/>
      <c r="AM587" s="135"/>
      <c r="AN587" s="135"/>
      <c r="AO587" s="135"/>
      <c r="AP587" s="135"/>
      <c r="AQ587" s="135"/>
      <c r="AR587" s="135"/>
      <c r="AS587" s="135"/>
      <c r="AT587" s="135"/>
      <c r="AU587" s="135"/>
      <c r="AV587" s="135"/>
      <c r="AW587" s="135"/>
      <c r="AX587" s="136"/>
    </row>
    <row r="588" spans="1:113" ht="12" customHeight="1">
      <c r="A588" s="8"/>
      <c r="B588" s="134"/>
      <c r="C588" s="135"/>
      <c r="D588" s="135"/>
      <c r="E588" s="135"/>
      <c r="F588" s="135"/>
      <c r="G588" s="135"/>
      <c r="H588" s="135"/>
      <c r="I588" s="135"/>
      <c r="J588" s="135"/>
      <c r="K588" s="135"/>
      <c r="L588" s="135"/>
      <c r="M588" s="135"/>
      <c r="N588" s="135"/>
      <c r="O588" s="135"/>
      <c r="P588" s="135"/>
      <c r="Q588" s="135"/>
      <c r="R588" s="135"/>
      <c r="S588" s="135"/>
      <c r="T588" s="135"/>
      <c r="U588" s="135"/>
      <c r="V588" s="135"/>
      <c r="W588" s="135"/>
      <c r="X588" s="135"/>
      <c r="Y588" s="135"/>
      <c r="Z588" s="135"/>
      <c r="AA588" s="135"/>
      <c r="AB588" s="135"/>
      <c r="AC588" s="135"/>
      <c r="AD588" s="135"/>
      <c r="AE588" s="135"/>
      <c r="AF588" s="135"/>
      <c r="AG588" s="135"/>
      <c r="AH588" s="135"/>
      <c r="AI588" s="135"/>
      <c r="AJ588" s="135"/>
      <c r="AK588" s="135"/>
      <c r="AL588" s="135"/>
      <c r="AM588" s="135"/>
      <c r="AN588" s="135"/>
      <c r="AO588" s="135"/>
      <c r="AP588" s="135"/>
      <c r="AQ588" s="135"/>
      <c r="AR588" s="135"/>
      <c r="AS588" s="135"/>
      <c r="AT588" s="135"/>
      <c r="AU588" s="135"/>
      <c r="AV588" s="135"/>
      <c r="AW588" s="135"/>
      <c r="AX588" s="136"/>
    </row>
    <row r="589" spans="1:113" ht="15" thickBot="1">
      <c r="A589" s="17"/>
      <c r="B589" s="18"/>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c r="AL589" s="19"/>
      <c r="AM589" s="19"/>
      <c r="AN589" s="19"/>
      <c r="AO589" s="19"/>
      <c r="AP589" s="19"/>
      <c r="AQ589" s="19"/>
      <c r="AR589" s="19"/>
      <c r="AS589" s="19"/>
      <c r="AT589" s="19"/>
      <c r="AU589" s="19"/>
      <c r="AV589" s="19"/>
      <c r="AW589" s="19"/>
      <c r="AX589" s="20"/>
    </row>
    <row r="590" spans="1:113">
      <c r="B590" s="21"/>
    </row>
    <row r="591" spans="1:113" ht="14.4">
      <c r="B591" s="10" t="s">
        <v>234</v>
      </c>
      <c r="C591" s="8"/>
      <c r="D591" s="8"/>
      <c r="E591" s="8"/>
      <c r="F591" s="8"/>
      <c r="G591" s="8"/>
      <c r="H591" s="8"/>
      <c r="I591" s="8"/>
      <c r="J591" s="8"/>
      <c r="K591" s="8"/>
      <c r="L591" s="9"/>
      <c r="M591" s="9"/>
      <c r="N591" s="9"/>
      <c r="O591" s="9"/>
      <c r="P591" s="8"/>
      <c r="Q591" s="8"/>
      <c r="R591" s="8"/>
      <c r="S591" s="8"/>
      <c r="T591" s="8"/>
      <c r="U591" s="8"/>
      <c r="V591" s="10"/>
      <c r="W591" s="10"/>
      <c r="X591" s="10"/>
      <c r="Y591" s="10"/>
      <c r="Z591" s="10"/>
      <c r="AA591" s="10"/>
      <c r="AB591" s="10"/>
      <c r="AC591" s="10"/>
      <c r="AD591" s="10"/>
      <c r="AE591" s="10"/>
      <c r="AF591" s="10"/>
      <c r="AG591" s="10"/>
      <c r="AH591" s="10"/>
      <c r="AI591" s="10"/>
      <c r="AJ591" s="10"/>
      <c r="AK591" s="10"/>
      <c r="AL591" s="10"/>
      <c r="AM591" s="10"/>
      <c r="AN591" s="10"/>
      <c r="AO591" s="10"/>
      <c r="AP591" s="10"/>
      <c r="AQ591" s="10"/>
      <c r="AR591" s="10"/>
      <c r="AS591" s="10"/>
      <c r="AT591" s="10"/>
      <c r="AU591" s="10"/>
      <c r="AV591" s="10"/>
      <c r="AW591" s="10"/>
      <c r="AX591" s="10"/>
    </row>
    <row r="592" spans="1:113" ht="15" thickBot="1">
      <c r="B592" s="8"/>
      <c r="C592" s="8"/>
      <c r="D592" s="8"/>
      <c r="E592" s="8"/>
      <c r="F592" s="8"/>
      <c r="G592" s="8"/>
      <c r="H592" s="8"/>
      <c r="I592" s="8"/>
      <c r="J592" s="8"/>
      <c r="K592" s="8"/>
      <c r="L592" s="9"/>
      <c r="M592" s="9"/>
      <c r="N592" s="9"/>
      <c r="O592" s="9"/>
      <c r="P592" s="8"/>
      <c r="Q592" s="8"/>
      <c r="R592" s="8"/>
      <c r="S592" s="8"/>
      <c r="T592" s="8"/>
      <c r="U592" s="8"/>
      <c r="V592" s="10"/>
      <c r="W592" s="10"/>
      <c r="X592" s="10"/>
      <c r="Y592" s="10"/>
      <c r="Z592" s="10"/>
      <c r="AA592" s="10"/>
      <c r="AB592" s="10"/>
      <c r="AC592" s="10"/>
      <c r="AD592" s="10"/>
      <c r="AE592" s="10"/>
      <c r="AF592" s="10"/>
      <c r="AG592" s="10"/>
      <c r="AH592" s="10"/>
      <c r="AI592" s="10"/>
      <c r="AJ592" s="10"/>
      <c r="AK592" s="10"/>
      <c r="AL592" s="10"/>
      <c r="AM592" s="10"/>
      <c r="AN592" s="10"/>
      <c r="AO592" s="10"/>
      <c r="AP592" s="10"/>
      <c r="AQ592" s="10"/>
      <c r="AR592" s="10"/>
      <c r="AS592" s="10"/>
      <c r="AT592" s="10"/>
      <c r="AU592" s="10"/>
      <c r="AV592" s="10"/>
      <c r="AW592" s="10"/>
      <c r="AX592" s="22" t="s">
        <v>235</v>
      </c>
    </row>
    <row r="593" spans="1:251" s="16" customFormat="1" ht="13.5" customHeight="1">
      <c r="A593" s="8"/>
      <c r="B593" s="96" t="s">
        <v>236</v>
      </c>
      <c r="C593" s="97"/>
      <c r="D593" s="97"/>
      <c r="E593" s="97"/>
      <c r="F593" s="97"/>
      <c r="G593" s="97"/>
      <c r="H593" s="97"/>
      <c r="I593" s="97"/>
      <c r="J593" s="97"/>
      <c r="K593" s="97"/>
      <c r="L593" s="97"/>
      <c r="M593" s="97"/>
      <c r="N593" s="97"/>
      <c r="O593" s="97"/>
      <c r="P593" s="97"/>
      <c r="Q593" s="97"/>
      <c r="R593" s="97"/>
      <c r="S593" s="97"/>
      <c r="T593" s="97"/>
      <c r="U593" s="97"/>
      <c r="V593" s="97"/>
      <c r="W593" s="97"/>
      <c r="X593" s="97"/>
      <c r="Y593" s="97"/>
      <c r="Z593" s="98"/>
      <c r="AA593" s="102" t="s">
        <v>237</v>
      </c>
      <c r="AB593" s="97"/>
      <c r="AC593" s="97"/>
      <c r="AD593" s="97"/>
      <c r="AE593" s="97"/>
      <c r="AF593" s="97"/>
      <c r="AG593" s="97"/>
      <c r="AH593" s="97"/>
      <c r="AI593" s="98"/>
      <c r="AJ593" s="102" t="s">
        <v>238</v>
      </c>
      <c r="AK593" s="97"/>
      <c r="AL593" s="97"/>
      <c r="AM593" s="97"/>
      <c r="AN593" s="97"/>
      <c r="AO593" s="97"/>
      <c r="AP593" s="97"/>
      <c r="AQ593" s="97"/>
      <c r="AR593" s="98"/>
      <c r="AS593" s="102" t="s">
        <v>239</v>
      </c>
      <c r="AT593" s="97"/>
      <c r="AU593" s="97"/>
      <c r="AV593" s="97"/>
      <c r="AW593" s="97"/>
      <c r="AX593" s="104"/>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c r="EG593" s="2"/>
      <c r="EH593" s="2"/>
      <c r="EI593" s="2"/>
      <c r="EJ593" s="2"/>
      <c r="EK593" s="2"/>
      <c r="EL593" s="2"/>
      <c r="EM593" s="2"/>
      <c r="EN593" s="2"/>
      <c r="EO593" s="2"/>
      <c r="EP593" s="2"/>
      <c r="EQ593" s="2"/>
      <c r="ER593" s="2"/>
      <c r="ES593" s="2"/>
      <c r="ET593" s="2"/>
      <c r="EU593" s="2"/>
      <c r="EV593" s="2"/>
      <c r="EW593" s="2"/>
      <c r="EX593" s="2"/>
      <c r="EY593" s="2"/>
      <c r="EZ593" s="2"/>
      <c r="FA593" s="2"/>
      <c r="FB593" s="2"/>
      <c r="FC593" s="2"/>
      <c r="FD593" s="2"/>
      <c r="FE593" s="2"/>
      <c r="FF593" s="2"/>
      <c r="FG593" s="2"/>
      <c r="FH593" s="2"/>
      <c r="FI593" s="2"/>
      <c r="FJ593" s="2"/>
      <c r="FK593" s="2"/>
      <c r="FL593" s="2"/>
      <c r="FM593" s="2"/>
      <c r="FN593" s="2"/>
      <c r="FO593" s="2"/>
      <c r="FP593" s="2"/>
      <c r="FQ593" s="2"/>
      <c r="FR593" s="2"/>
      <c r="FS593" s="2"/>
      <c r="FT593" s="2"/>
      <c r="FU593" s="2"/>
      <c r="FV593" s="2"/>
      <c r="FW593" s="2"/>
      <c r="FX593" s="2"/>
      <c r="FY593" s="2"/>
      <c r="FZ593" s="2"/>
      <c r="GA593" s="2"/>
      <c r="GB593" s="2"/>
      <c r="GC593" s="2"/>
      <c r="GD593" s="2"/>
      <c r="GE593" s="2"/>
      <c r="GF593" s="2"/>
      <c r="GG593" s="2"/>
      <c r="GH593" s="2"/>
      <c r="GI593" s="2"/>
      <c r="GJ593" s="2"/>
      <c r="GK593" s="2"/>
      <c r="GL593" s="2"/>
      <c r="GM593" s="2"/>
      <c r="GN593" s="2"/>
      <c r="GO593" s="2"/>
      <c r="GP593" s="2"/>
      <c r="GQ593" s="2"/>
      <c r="GR593" s="2"/>
      <c r="GS593" s="2"/>
      <c r="GT593" s="2"/>
      <c r="GU593" s="2"/>
      <c r="GV593" s="2"/>
      <c r="GW593" s="2"/>
      <c r="GX593" s="2"/>
      <c r="GY593" s="2"/>
      <c r="GZ593" s="2"/>
      <c r="HA593" s="2"/>
      <c r="HB593" s="2"/>
      <c r="HC593" s="2"/>
      <c r="HD593" s="2"/>
      <c r="HE593" s="2"/>
      <c r="HF593" s="2"/>
      <c r="HG593" s="2"/>
      <c r="HH593" s="2"/>
      <c r="HI593" s="2"/>
      <c r="HJ593" s="2"/>
      <c r="HK593" s="2"/>
      <c r="HL593" s="2"/>
      <c r="HM593" s="2"/>
      <c r="HN593" s="2"/>
      <c r="HO593" s="2"/>
      <c r="HP593" s="2"/>
      <c r="HQ593" s="2"/>
      <c r="HR593" s="2"/>
      <c r="HS593" s="2"/>
      <c r="HT593" s="2"/>
      <c r="HU593" s="2"/>
      <c r="HV593" s="2"/>
      <c r="HW593" s="2"/>
      <c r="HX593" s="2"/>
      <c r="HY593" s="2"/>
      <c r="HZ593" s="2"/>
      <c r="IA593" s="2"/>
      <c r="IB593" s="2"/>
      <c r="IC593" s="2"/>
      <c r="ID593" s="2"/>
      <c r="IE593" s="2"/>
      <c r="IF593" s="2"/>
      <c r="IG593" s="2"/>
      <c r="IH593" s="2"/>
      <c r="II593" s="2"/>
      <c r="IJ593" s="2"/>
      <c r="IK593" s="2"/>
      <c r="IL593" s="2"/>
      <c r="IM593" s="2"/>
      <c r="IN593" s="2"/>
      <c r="IO593" s="2"/>
      <c r="IP593" s="2"/>
      <c r="IQ593" s="2"/>
    </row>
    <row r="594" spans="1:251" s="16" customFormat="1">
      <c r="A594" s="8"/>
      <c r="B594" s="99"/>
      <c r="C594" s="100"/>
      <c r="D594" s="100"/>
      <c r="E594" s="100"/>
      <c r="F594" s="100"/>
      <c r="G594" s="100"/>
      <c r="H594" s="100"/>
      <c r="I594" s="100"/>
      <c r="J594" s="100"/>
      <c r="K594" s="100"/>
      <c r="L594" s="100"/>
      <c r="M594" s="100"/>
      <c r="N594" s="100"/>
      <c r="O594" s="100"/>
      <c r="P594" s="100"/>
      <c r="Q594" s="100"/>
      <c r="R594" s="100"/>
      <c r="S594" s="100"/>
      <c r="T594" s="100"/>
      <c r="U594" s="100"/>
      <c r="V594" s="100"/>
      <c r="W594" s="100"/>
      <c r="X594" s="100"/>
      <c r="Y594" s="100"/>
      <c r="Z594" s="101"/>
      <c r="AA594" s="103"/>
      <c r="AB594" s="100"/>
      <c r="AC594" s="100"/>
      <c r="AD594" s="100"/>
      <c r="AE594" s="100"/>
      <c r="AF594" s="100"/>
      <c r="AG594" s="100"/>
      <c r="AH594" s="100"/>
      <c r="AI594" s="101"/>
      <c r="AJ594" s="103"/>
      <c r="AK594" s="100"/>
      <c r="AL594" s="100"/>
      <c r="AM594" s="100"/>
      <c r="AN594" s="100"/>
      <c r="AO594" s="100"/>
      <c r="AP594" s="100"/>
      <c r="AQ594" s="100"/>
      <c r="AR594" s="101"/>
      <c r="AS594" s="103"/>
      <c r="AT594" s="100"/>
      <c r="AU594" s="100"/>
      <c r="AV594" s="100"/>
      <c r="AW594" s="100"/>
      <c r="AX594" s="105"/>
      <c r="AY594" s="2"/>
      <c r="AZ594" s="2"/>
      <c r="BA594" s="2"/>
      <c r="BB594" s="23"/>
      <c r="BC594" s="24"/>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c r="FB594" s="2"/>
      <c r="FC594" s="2"/>
      <c r="FD594" s="2"/>
      <c r="FE594" s="2"/>
      <c r="FF594" s="2"/>
      <c r="FG594" s="2"/>
      <c r="FH594" s="2"/>
      <c r="FI594" s="2"/>
      <c r="FJ594" s="2"/>
      <c r="FK594" s="2"/>
      <c r="FL594" s="2"/>
      <c r="FM594" s="2"/>
      <c r="FN594" s="2"/>
      <c r="FO594" s="2"/>
      <c r="FP594" s="2"/>
      <c r="FQ594" s="2"/>
      <c r="FR594" s="2"/>
      <c r="FS594" s="2"/>
      <c r="FT594" s="2"/>
      <c r="FU594" s="2"/>
      <c r="FV594" s="2"/>
      <c r="FW594" s="2"/>
      <c r="FX594" s="2"/>
      <c r="FY594" s="2"/>
      <c r="FZ594" s="2"/>
      <c r="GA594" s="2"/>
      <c r="GB594" s="2"/>
      <c r="GC594" s="2"/>
      <c r="GD594" s="2"/>
      <c r="GE594" s="2"/>
      <c r="GF594" s="2"/>
      <c r="GG594" s="2"/>
      <c r="GH594" s="2"/>
      <c r="GI594" s="2"/>
      <c r="GJ594" s="2"/>
      <c r="GK594" s="2"/>
      <c r="GL594" s="2"/>
      <c r="GM594" s="2"/>
      <c r="GN594" s="2"/>
      <c r="GO594" s="2"/>
      <c r="GP594" s="2"/>
      <c r="GQ594" s="2"/>
      <c r="GR594" s="2"/>
      <c r="GS594" s="2"/>
      <c r="GT594" s="2"/>
      <c r="GU594" s="2"/>
      <c r="GV594" s="2"/>
      <c r="GW594" s="2"/>
      <c r="GX594" s="2"/>
      <c r="GY594" s="2"/>
      <c r="GZ594" s="2"/>
      <c r="HA594" s="2"/>
      <c r="HB594" s="2"/>
      <c r="HC594" s="2"/>
      <c r="HD594" s="2"/>
      <c r="HE594" s="2"/>
      <c r="HF594" s="2"/>
      <c r="HG594" s="2"/>
      <c r="HH594" s="2"/>
      <c r="HI594" s="2"/>
      <c r="HJ594" s="2"/>
      <c r="HK594" s="2"/>
      <c r="HL594" s="2"/>
      <c r="HM594" s="2"/>
      <c r="HN594" s="2"/>
      <c r="HO594" s="2"/>
      <c r="HP594" s="2"/>
      <c r="HQ594" s="2"/>
      <c r="HR594" s="2"/>
      <c r="HS594" s="2"/>
      <c r="HT594" s="2"/>
      <c r="HU594" s="2"/>
      <c r="HV594" s="2"/>
      <c r="HW594" s="2"/>
      <c r="HX594" s="2"/>
      <c r="HY594" s="2"/>
      <c r="HZ594" s="2"/>
      <c r="IA594" s="2"/>
      <c r="IB594" s="2"/>
      <c r="IC594" s="2"/>
      <c r="ID594" s="2"/>
      <c r="IE594" s="2"/>
      <c r="IF594" s="2"/>
      <c r="IG594" s="2"/>
      <c r="IH594" s="2"/>
      <c r="II594" s="2"/>
      <c r="IJ594" s="2"/>
      <c r="IK594" s="2"/>
      <c r="IL594" s="2"/>
      <c r="IM594" s="2"/>
      <c r="IN594" s="2"/>
      <c r="IO594" s="2"/>
      <c r="IP594" s="2"/>
      <c r="IQ594" s="2"/>
    </row>
    <row r="595" spans="1:251" s="16" customFormat="1" ht="18.75" customHeight="1">
      <c r="A595" s="8"/>
      <c r="B595" s="25"/>
      <c r="C595" s="106" t="s">
        <v>318</v>
      </c>
      <c r="D595" s="107"/>
      <c r="E595" s="107"/>
      <c r="F595" s="107"/>
      <c r="G595" s="107"/>
      <c r="H595" s="107"/>
      <c r="I595" s="107"/>
      <c r="J595" s="107"/>
      <c r="K595" s="107"/>
      <c r="L595" s="107"/>
      <c r="M595" s="107"/>
      <c r="N595" s="107"/>
      <c r="O595" s="107"/>
      <c r="P595" s="107"/>
      <c r="Q595" s="107"/>
      <c r="R595" s="107"/>
      <c r="S595" s="107"/>
      <c r="T595" s="107"/>
      <c r="U595" s="107"/>
      <c r="V595" s="107"/>
      <c r="W595" s="107"/>
      <c r="X595" s="107"/>
      <c r="Y595" s="107"/>
      <c r="Z595" s="108"/>
      <c r="AA595" s="109">
        <v>159580</v>
      </c>
      <c r="AB595" s="110"/>
      <c r="AC595" s="110"/>
      <c r="AD595" s="110"/>
      <c r="AE595" s="110"/>
      <c r="AF595" s="110"/>
      <c r="AG595" s="110"/>
      <c r="AH595" s="110"/>
      <c r="AI595" s="111"/>
      <c r="AJ595" s="109">
        <v>186265</v>
      </c>
      <c r="AK595" s="110"/>
      <c r="AL595" s="110"/>
      <c r="AM595" s="110"/>
      <c r="AN595" s="110"/>
      <c r="AO595" s="110"/>
      <c r="AP595" s="110"/>
      <c r="AQ595" s="110"/>
      <c r="AR595" s="111"/>
      <c r="AS595" s="112"/>
      <c r="AT595" s="113"/>
      <c r="AU595" s="113"/>
      <c r="AV595" s="113"/>
      <c r="AW595" s="113"/>
      <c r="AX595" s="114"/>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c r="FB595" s="2"/>
      <c r="FC595" s="2"/>
      <c r="FD595" s="2"/>
      <c r="FE595" s="2"/>
      <c r="FF595" s="2"/>
      <c r="FG595" s="2"/>
      <c r="FH595" s="2"/>
      <c r="FI595" s="2"/>
      <c r="FJ595" s="2"/>
      <c r="FK595" s="2"/>
      <c r="FL595" s="2"/>
      <c r="FM595" s="2"/>
      <c r="FN595" s="2"/>
      <c r="FO595" s="2"/>
      <c r="FP595" s="2"/>
      <c r="FQ595" s="2"/>
      <c r="FR595" s="2"/>
      <c r="FS595" s="2"/>
      <c r="FT595" s="2"/>
      <c r="FU595" s="2"/>
      <c r="FV595" s="2"/>
      <c r="FW595" s="2"/>
      <c r="FX595" s="2"/>
      <c r="FY595" s="2"/>
      <c r="FZ595" s="2"/>
      <c r="GA595" s="2"/>
      <c r="GB595" s="2"/>
      <c r="GC595" s="2"/>
      <c r="GD595" s="2"/>
      <c r="GE595" s="2"/>
      <c r="GF595" s="2"/>
      <c r="GG595" s="2"/>
      <c r="GH595" s="2"/>
      <c r="GI595" s="2"/>
      <c r="GJ595" s="2"/>
      <c r="GK595" s="2"/>
      <c r="GL595" s="2"/>
      <c r="GM595" s="2"/>
      <c r="GN595" s="2"/>
      <c r="GO595" s="2"/>
      <c r="GP595" s="2"/>
      <c r="GQ595" s="2"/>
      <c r="GR595" s="2"/>
      <c r="GS595" s="2"/>
      <c r="GT595" s="2"/>
      <c r="GU595" s="2"/>
      <c r="GV595" s="2"/>
      <c r="GW595" s="2"/>
      <c r="GX595" s="2"/>
      <c r="GY595" s="2"/>
      <c r="GZ595" s="2"/>
      <c r="HA595" s="2"/>
      <c r="HB595" s="2"/>
      <c r="HC595" s="2"/>
      <c r="HD595" s="2"/>
      <c r="HE595" s="2"/>
      <c r="HF595" s="2"/>
      <c r="HG595" s="2"/>
      <c r="HH595" s="2"/>
      <c r="HI595" s="2"/>
      <c r="HJ595" s="2"/>
      <c r="HK595" s="2"/>
      <c r="HL595" s="2"/>
      <c r="HM595" s="2"/>
      <c r="HN595" s="2"/>
      <c r="HO595" s="2"/>
      <c r="HP595" s="2"/>
      <c r="HQ595" s="2"/>
      <c r="HR595" s="2"/>
      <c r="HS595" s="2"/>
      <c r="HT595" s="2"/>
      <c r="HU595" s="2"/>
      <c r="HV595" s="2"/>
      <c r="HW595" s="2"/>
      <c r="HX595" s="2"/>
      <c r="HY595" s="2"/>
      <c r="HZ595" s="2"/>
      <c r="IA595" s="2"/>
      <c r="IB595" s="2"/>
      <c r="IC595" s="2"/>
      <c r="ID595" s="2"/>
      <c r="IE595" s="2"/>
      <c r="IF595" s="2"/>
      <c r="IG595" s="2"/>
      <c r="IH595" s="2"/>
      <c r="II595" s="2"/>
      <c r="IJ595" s="2"/>
      <c r="IK595" s="2"/>
      <c r="IL595" s="2"/>
      <c r="IM595" s="2"/>
      <c r="IN595" s="2"/>
      <c r="IO595" s="2"/>
      <c r="IP595" s="2"/>
      <c r="IQ595" s="2"/>
    </row>
    <row r="596" spans="1:251" s="16" customFormat="1" ht="18.75" customHeight="1">
      <c r="A596" s="8"/>
      <c r="B596" s="25"/>
      <c r="C596" s="106" t="s">
        <v>319</v>
      </c>
      <c r="D596" s="107"/>
      <c r="E596" s="107"/>
      <c r="F596" s="107"/>
      <c r="G596" s="107"/>
      <c r="H596" s="107"/>
      <c r="I596" s="107"/>
      <c r="J596" s="107"/>
      <c r="K596" s="107"/>
      <c r="L596" s="107"/>
      <c r="M596" s="107"/>
      <c r="N596" s="107"/>
      <c r="O596" s="107"/>
      <c r="P596" s="107"/>
      <c r="Q596" s="107"/>
      <c r="R596" s="107"/>
      <c r="S596" s="107"/>
      <c r="T596" s="107"/>
      <c r="U596" s="107"/>
      <c r="V596" s="107"/>
      <c r="W596" s="107"/>
      <c r="X596" s="107"/>
      <c r="Y596" s="107"/>
      <c r="Z596" s="108"/>
      <c r="AA596" s="109">
        <v>5823</v>
      </c>
      <c r="AB596" s="110"/>
      <c r="AC596" s="110"/>
      <c r="AD596" s="110"/>
      <c r="AE596" s="110"/>
      <c r="AF596" s="110"/>
      <c r="AG596" s="110"/>
      <c r="AH596" s="110"/>
      <c r="AI596" s="111"/>
      <c r="AJ596" s="109">
        <v>5769</v>
      </c>
      <c r="AK596" s="110"/>
      <c r="AL596" s="110"/>
      <c r="AM596" s="110"/>
      <c r="AN596" s="110"/>
      <c r="AO596" s="110"/>
      <c r="AP596" s="110"/>
      <c r="AQ596" s="110"/>
      <c r="AR596" s="111"/>
      <c r="AS596" s="112"/>
      <c r="AT596" s="113"/>
      <c r="AU596" s="113"/>
      <c r="AV596" s="113"/>
      <c r="AW596" s="113"/>
      <c r="AX596" s="114"/>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c r="DX596" s="2"/>
      <c r="DY596" s="2"/>
      <c r="DZ596" s="2"/>
      <c r="EA596" s="2"/>
      <c r="EB596" s="2"/>
      <c r="EC596" s="2"/>
      <c r="ED596" s="2"/>
      <c r="EE596" s="2"/>
      <c r="EF596" s="2"/>
      <c r="EG596" s="2"/>
      <c r="EH596" s="2"/>
      <c r="EI596" s="2"/>
      <c r="EJ596" s="2"/>
      <c r="EK596" s="2"/>
      <c r="EL596" s="2"/>
      <c r="EM596" s="2"/>
      <c r="EN596" s="2"/>
      <c r="EO596" s="2"/>
      <c r="EP596" s="2"/>
      <c r="EQ596" s="2"/>
      <c r="ER596" s="2"/>
      <c r="ES596" s="2"/>
      <c r="ET596" s="2"/>
      <c r="EU596" s="2"/>
      <c r="EV596" s="2"/>
      <c r="EW596" s="2"/>
      <c r="EX596" s="2"/>
      <c r="EY596" s="2"/>
      <c r="EZ596" s="2"/>
      <c r="FA596" s="2"/>
      <c r="FB596" s="2"/>
      <c r="FC596" s="2"/>
      <c r="FD596" s="2"/>
      <c r="FE596" s="2"/>
      <c r="FF596" s="2"/>
      <c r="FG596" s="2"/>
      <c r="FH596" s="2"/>
      <c r="FI596" s="2"/>
      <c r="FJ596" s="2"/>
      <c r="FK596" s="2"/>
      <c r="FL596" s="2"/>
      <c r="FM596" s="2"/>
      <c r="FN596" s="2"/>
      <c r="FO596" s="2"/>
      <c r="FP596" s="2"/>
      <c r="FQ596" s="2"/>
      <c r="FR596" s="2"/>
      <c r="FS596" s="2"/>
      <c r="FT596" s="2"/>
      <c r="FU596" s="2"/>
      <c r="FV596" s="2"/>
      <c r="FW596" s="2"/>
      <c r="FX596" s="2"/>
      <c r="FY596" s="2"/>
      <c r="FZ596" s="2"/>
      <c r="GA596" s="2"/>
      <c r="GB596" s="2"/>
      <c r="GC596" s="2"/>
      <c r="GD596" s="2"/>
      <c r="GE596" s="2"/>
      <c r="GF596" s="2"/>
      <c r="GG596" s="2"/>
      <c r="GH596" s="2"/>
      <c r="GI596" s="2"/>
      <c r="GJ596" s="2"/>
      <c r="GK596" s="2"/>
      <c r="GL596" s="2"/>
      <c r="GM596" s="2"/>
      <c r="GN596" s="2"/>
      <c r="GO596" s="2"/>
      <c r="GP596" s="2"/>
      <c r="GQ596" s="2"/>
      <c r="GR596" s="2"/>
      <c r="GS596" s="2"/>
      <c r="GT596" s="2"/>
      <c r="GU596" s="2"/>
      <c r="GV596" s="2"/>
      <c r="GW596" s="2"/>
      <c r="GX596" s="2"/>
      <c r="GY596" s="2"/>
      <c r="GZ596" s="2"/>
      <c r="HA596" s="2"/>
      <c r="HB596" s="2"/>
      <c r="HC596" s="2"/>
      <c r="HD596" s="2"/>
      <c r="HE596" s="2"/>
      <c r="HF596" s="2"/>
      <c r="HG596" s="2"/>
      <c r="HH596" s="2"/>
      <c r="HI596" s="2"/>
      <c r="HJ596" s="2"/>
      <c r="HK596" s="2"/>
      <c r="HL596" s="2"/>
      <c r="HM596" s="2"/>
      <c r="HN596" s="2"/>
      <c r="HO596" s="2"/>
      <c r="HP596" s="2"/>
      <c r="HQ596" s="2"/>
      <c r="HR596" s="2"/>
      <c r="HS596" s="2"/>
      <c r="HT596" s="2"/>
      <c r="HU596" s="2"/>
      <c r="HV596" s="2"/>
      <c r="HW596" s="2"/>
      <c r="HX596" s="2"/>
      <c r="HY596" s="2"/>
      <c r="HZ596" s="2"/>
      <c r="IA596" s="2"/>
      <c r="IB596" s="2"/>
      <c r="IC596" s="2"/>
      <c r="ID596" s="2"/>
      <c r="IE596" s="2"/>
      <c r="IF596" s="2"/>
      <c r="IG596" s="2"/>
      <c r="IH596" s="2"/>
      <c r="II596" s="2"/>
      <c r="IJ596" s="2"/>
      <c r="IK596" s="2"/>
      <c r="IL596" s="2"/>
      <c r="IM596" s="2"/>
      <c r="IN596" s="2"/>
      <c r="IO596" s="2"/>
      <c r="IP596" s="2"/>
      <c r="IQ596" s="2"/>
    </row>
    <row r="597" spans="1:251" s="16" customFormat="1" ht="18.75" customHeight="1" thickBot="1">
      <c r="A597" s="17"/>
      <c r="B597" s="115" t="s">
        <v>240</v>
      </c>
      <c r="C597" s="116"/>
      <c r="D597" s="116"/>
      <c r="E597" s="116"/>
      <c r="F597" s="116"/>
      <c r="G597" s="116"/>
      <c r="H597" s="116"/>
      <c r="I597" s="116"/>
      <c r="J597" s="116"/>
      <c r="K597" s="116"/>
      <c r="L597" s="116"/>
      <c r="M597" s="116"/>
      <c r="N597" s="116"/>
      <c r="O597" s="116"/>
      <c r="P597" s="116"/>
      <c r="Q597" s="116"/>
      <c r="R597" s="116"/>
      <c r="S597" s="116"/>
      <c r="T597" s="116"/>
      <c r="U597" s="116"/>
      <c r="V597" s="116"/>
      <c r="W597" s="116"/>
      <c r="X597" s="116"/>
      <c r="Y597" s="116"/>
      <c r="Z597" s="117"/>
      <c r="AA597" s="118">
        <f>SUM($AA$595:$AA$596)</f>
        <v>165403</v>
      </c>
      <c r="AB597" s="119"/>
      <c r="AC597" s="119"/>
      <c r="AD597" s="119"/>
      <c r="AE597" s="119"/>
      <c r="AF597" s="119"/>
      <c r="AG597" s="119"/>
      <c r="AH597" s="119"/>
      <c r="AI597" s="120"/>
      <c r="AJ597" s="118">
        <f>SUM($AJ$595:$AJ$596)</f>
        <v>192034</v>
      </c>
      <c r="AK597" s="119"/>
      <c r="AL597" s="119"/>
      <c r="AM597" s="119"/>
      <c r="AN597" s="119"/>
      <c r="AO597" s="119"/>
      <c r="AP597" s="119"/>
      <c r="AQ597" s="119"/>
      <c r="AR597" s="120"/>
      <c r="AS597" s="121"/>
      <c r="AT597" s="122"/>
      <c r="AU597" s="122"/>
      <c r="AV597" s="122"/>
      <c r="AW597" s="122"/>
      <c r="AX597" s="123"/>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c r="DX597" s="2"/>
      <c r="DY597" s="2"/>
      <c r="DZ597" s="2"/>
      <c r="EA597" s="2"/>
      <c r="EB597" s="2"/>
      <c r="EC597" s="2"/>
      <c r="ED597" s="2"/>
      <c r="EE597" s="2"/>
      <c r="EF597" s="2"/>
      <c r="EG597" s="2"/>
      <c r="EH597" s="2"/>
      <c r="EI597" s="2"/>
      <c r="EJ597" s="2"/>
      <c r="EK597" s="2"/>
      <c r="EL597" s="2"/>
      <c r="EM597" s="2"/>
      <c r="EN597" s="2"/>
      <c r="EO597" s="2"/>
      <c r="EP597" s="2"/>
      <c r="EQ597" s="2"/>
      <c r="ER597" s="2"/>
      <c r="ES597" s="2"/>
      <c r="ET597" s="2"/>
      <c r="EU597" s="2"/>
      <c r="EV597" s="2"/>
      <c r="EW597" s="2"/>
      <c r="EX597" s="2"/>
      <c r="EY597" s="2"/>
      <c r="EZ597" s="2"/>
      <c r="FA597" s="2"/>
      <c r="FB597" s="2"/>
      <c r="FC597" s="2"/>
      <c r="FD597" s="2"/>
      <c r="FE597" s="2"/>
      <c r="FF597" s="2"/>
      <c r="FG597" s="2"/>
      <c r="FH597" s="2"/>
      <c r="FI597" s="2"/>
      <c r="FJ597" s="2"/>
      <c r="FK597" s="2"/>
      <c r="FL597" s="2"/>
      <c r="FM597" s="2"/>
      <c r="FN597" s="2"/>
      <c r="FO597" s="2"/>
      <c r="FP597" s="2"/>
      <c r="FQ597" s="2"/>
      <c r="FR597" s="2"/>
      <c r="FS597" s="2"/>
      <c r="FT597" s="2"/>
      <c r="FU597" s="2"/>
      <c r="FV597" s="2"/>
      <c r="FW597" s="2"/>
      <c r="FX597" s="2"/>
      <c r="FY597" s="2"/>
      <c r="FZ597" s="2"/>
      <c r="GA597" s="2"/>
      <c r="GB597" s="2"/>
      <c r="GC597" s="2"/>
      <c r="GD597" s="2"/>
      <c r="GE597" s="2"/>
      <c r="GF597" s="2"/>
      <c r="GG597" s="2"/>
      <c r="GH597" s="2"/>
      <c r="GI597" s="2"/>
      <c r="GJ597" s="2"/>
      <c r="GK597" s="2"/>
      <c r="GL597" s="2"/>
      <c r="GM597" s="2"/>
      <c r="GN597" s="2"/>
      <c r="GO597" s="2"/>
      <c r="GP597" s="2"/>
      <c r="GQ597" s="2"/>
      <c r="GR597" s="2"/>
      <c r="GS597" s="2"/>
      <c r="GT597" s="2"/>
      <c r="GU597" s="2"/>
      <c r="GV597" s="2"/>
      <c r="GW597" s="2"/>
      <c r="GX597" s="2"/>
      <c r="GY597" s="2"/>
      <c r="GZ597" s="2"/>
      <c r="HA597" s="2"/>
      <c r="HB597" s="2"/>
      <c r="HC597" s="2"/>
      <c r="HD597" s="2"/>
      <c r="HE597" s="2"/>
      <c r="HF597" s="2"/>
      <c r="HG597" s="2"/>
      <c r="HH597" s="2"/>
      <c r="HI597" s="2"/>
      <c r="HJ597" s="2"/>
      <c r="HK597" s="2"/>
      <c r="HL597" s="2"/>
      <c r="HM597" s="2"/>
      <c r="HN597" s="2"/>
      <c r="HO597" s="2"/>
      <c r="HP597" s="2"/>
      <c r="HQ597" s="2"/>
      <c r="HR597" s="2"/>
      <c r="HS597" s="2"/>
      <c r="HT597" s="2"/>
      <c r="HU597" s="2"/>
      <c r="HV597" s="2"/>
      <c r="HW597" s="2"/>
      <c r="HX597" s="2"/>
      <c r="HY597" s="2"/>
      <c r="HZ597" s="2"/>
      <c r="IA597" s="2"/>
      <c r="IB597" s="2"/>
      <c r="IC597" s="2"/>
      <c r="ID597" s="2"/>
      <c r="IE597" s="2"/>
      <c r="IF597" s="2"/>
      <c r="IG597" s="2"/>
      <c r="IH597" s="2"/>
      <c r="II597" s="2"/>
      <c r="IJ597" s="2"/>
      <c r="IK597" s="2"/>
      <c r="IL597" s="2"/>
      <c r="IM597" s="2"/>
      <c r="IN597" s="2"/>
      <c r="IO597" s="2"/>
      <c r="IP597" s="2"/>
      <c r="IQ597" s="2"/>
    </row>
    <row r="599" spans="1:251" ht="19.2">
      <c r="A599" s="1" t="s">
        <v>230</v>
      </c>
      <c r="AW599" s="3"/>
      <c r="AX599" s="4"/>
      <c r="AY599" s="3"/>
    </row>
    <row r="601" spans="1:251" ht="18">
      <c r="B601" s="124" t="s">
        <v>0</v>
      </c>
      <c r="C601" s="125"/>
      <c r="D601" s="125"/>
      <c r="E601" s="125"/>
      <c r="F601" s="125"/>
      <c r="G601" s="125"/>
      <c r="H601" s="125"/>
      <c r="I601" s="125"/>
      <c r="J601" s="125"/>
      <c r="K601" s="125"/>
      <c r="L601" s="125"/>
      <c r="M601" s="125"/>
      <c r="N601" s="125"/>
      <c r="O601" s="125"/>
      <c r="P601" s="125"/>
      <c r="Q601" s="125"/>
      <c r="R601" s="125"/>
      <c r="S601" s="125"/>
      <c r="T601" s="125"/>
      <c r="U601" s="125"/>
      <c r="V601" s="125"/>
      <c r="W601" s="125"/>
      <c r="X601" s="125"/>
      <c r="Y601" s="125"/>
      <c r="Z601" s="125"/>
      <c r="AA601" s="125"/>
      <c r="AB601" s="125"/>
      <c r="AC601" s="125"/>
      <c r="AD601" s="125"/>
      <c r="AE601" s="125"/>
      <c r="AF601" s="125"/>
      <c r="AG601" s="125"/>
      <c r="AH601" s="125"/>
      <c r="AI601" s="125"/>
      <c r="AJ601" s="125"/>
      <c r="AK601" s="125"/>
      <c r="AL601" s="125"/>
      <c r="AM601" s="125"/>
      <c r="AN601" s="125"/>
      <c r="AO601" s="125"/>
      <c r="AP601" s="125"/>
      <c r="AQ601" s="125"/>
      <c r="AR601" s="125"/>
      <c r="AS601" s="125"/>
      <c r="AT601" s="125"/>
      <c r="AU601" s="125"/>
      <c r="AV601" s="125"/>
      <c r="AW601" s="125"/>
      <c r="AX601" s="125"/>
    </row>
    <row r="602" spans="1:251">
      <c r="Z602" s="5"/>
      <c r="AD602" s="5"/>
      <c r="AE602" s="5"/>
      <c r="AF602" s="5"/>
      <c r="AG602" s="5"/>
      <c r="AH602" s="5"/>
      <c r="AI602" s="5"/>
      <c r="AO602" s="5"/>
    </row>
    <row r="603" spans="1:251" ht="13.8" thickBot="1">
      <c r="Z603" s="5"/>
      <c r="AD603" s="5"/>
      <c r="AE603" s="5"/>
      <c r="AF603" s="5"/>
      <c r="AG603" s="5"/>
      <c r="AH603" s="5"/>
      <c r="AI603" s="5"/>
      <c r="AO603" s="5"/>
      <c r="DI603" s="6"/>
    </row>
    <row r="604" spans="1:251" ht="24.75" customHeight="1" thickBot="1">
      <c r="B604" s="126" t="s">
        <v>231</v>
      </c>
      <c r="C604" s="127"/>
      <c r="D604" s="127"/>
      <c r="E604" s="127"/>
      <c r="F604" s="127"/>
      <c r="G604" s="127"/>
      <c r="H604" s="128" t="s">
        <v>320</v>
      </c>
      <c r="I604" s="129"/>
      <c r="J604" s="129"/>
      <c r="K604" s="129"/>
      <c r="L604" s="129"/>
      <c r="M604" s="129"/>
      <c r="N604" s="129"/>
      <c r="O604" s="129"/>
      <c r="P604" s="129"/>
      <c r="Q604" s="129"/>
      <c r="R604" s="129"/>
      <c r="S604" s="129"/>
      <c r="T604" s="129"/>
      <c r="U604" s="129"/>
      <c r="V604" s="129"/>
      <c r="W604" s="129"/>
      <c r="X604" s="129"/>
      <c r="Y604" s="129"/>
      <c r="Z604" s="129"/>
      <c r="AA604" s="129"/>
      <c r="AB604" s="129"/>
      <c r="AC604" s="129"/>
      <c r="AD604" s="129"/>
      <c r="AE604" s="129"/>
      <c r="AF604" s="129"/>
      <c r="AG604" s="129"/>
      <c r="AH604" s="129"/>
      <c r="AI604" s="129"/>
      <c r="AJ604" s="129"/>
      <c r="AK604" s="129"/>
      <c r="AL604" s="129"/>
      <c r="AM604" s="129"/>
      <c r="AN604" s="129"/>
      <c r="AO604" s="129"/>
      <c r="AP604" s="129"/>
      <c r="AQ604" s="129"/>
      <c r="AR604" s="129"/>
      <c r="AS604" s="129"/>
      <c r="AT604" s="129"/>
      <c r="AU604" s="129"/>
      <c r="AV604" s="129"/>
      <c r="AW604" s="129"/>
      <c r="AX604" s="130"/>
      <c r="DI604" s="6"/>
    </row>
    <row r="605" spans="1:251" ht="14.4">
      <c r="B605" s="7"/>
      <c r="C605" s="7"/>
      <c r="D605" s="7"/>
      <c r="E605" s="7"/>
      <c r="F605" s="7"/>
      <c r="G605" s="7"/>
      <c r="H605" s="8"/>
      <c r="I605" s="8"/>
      <c r="J605" s="8"/>
      <c r="K605" s="8"/>
      <c r="L605" s="9"/>
      <c r="M605" s="9"/>
      <c r="N605" s="9"/>
      <c r="O605" s="9"/>
      <c r="P605" s="8"/>
      <c r="Q605" s="8"/>
      <c r="R605" s="8"/>
      <c r="S605" s="8"/>
      <c r="T605" s="8"/>
      <c r="U605" s="8"/>
      <c r="V605" s="10"/>
      <c r="W605" s="10"/>
      <c r="X605" s="10"/>
      <c r="Y605" s="10"/>
      <c r="Z605" s="10"/>
      <c r="AA605" s="10"/>
      <c r="AB605" s="10"/>
      <c r="AC605" s="10"/>
      <c r="AD605" s="10"/>
      <c r="AE605" s="10"/>
      <c r="AF605" s="10"/>
      <c r="AG605" s="10"/>
      <c r="AH605" s="10"/>
      <c r="AI605" s="10"/>
      <c r="AJ605" s="10"/>
      <c r="AK605" s="10"/>
      <c r="AL605" s="10"/>
      <c r="AM605" s="10"/>
      <c r="AN605" s="10"/>
      <c r="AO605" s="10"/>
      <c r="AP605" s="10"/>
      <c r="AQ605" s="10"/>
      <c r="AR605" s="10"/>
      <c r="AS605" s="10"/>
      <c r="AT605" s="10"/>
      <c r="AU605" s="10"/>
      <c r="AV605" s="10"/>
      <c r="AW605" s="10"/>
      <c r="AX605" s="10"/>
      <c r="DI605" s="6"/>
    </row>
    <row r="606" spans="1:251" ht="15" thickBot="1">
      <c r="A606" s="11"/>
      <c r="B606" s="10" t="s">
        <v>232</v>
      </c>
      <c r="C606" s="8"/>
      <c r="D606" s="8"/>
      <c r="E606" s="8"/>
      <c r="F606" s="8"/>
      <c r="G606" s="8"/>
      <c r="H606" s="8"/>
      <c r="I606" s="8"/>
      <c r="J606" s="8"/>
      <c r="K606" s="8"/>
      <c r="L606" s="9"/>
      <c r="M606" s="9"/>
      <c r="N606" s="9"/>
      <c r="O606" s="9"/>
      <c r="P606" s="8"/>
      <c r="Q606" s="8"/>
      <c r="R606" s="8"/>
      <c r="S606" s="8"/>
      <c r="T606" s="8"/>
      <c r="U606" s="8"/>
      <c r="V606" s="10"/>
      <c r="W606" s="10"/>
      <c r="X606" s="10"/>
      <c r="Y606" s="10"/>
      <c r="Z606" s="10"/>
      <c r="AA606" s="10"/>
      <c r="AB606" s="10"/>
      <c r="AC606" s="10"/>
      <c r="AD606" s="10"/>
      <c r="AE606" s="10"/>
      <c r="AF606" s="10"/>
      <c r="AG606" s="10"/>
      <c r="AH606" s="10"/>
      <c r="AI606" s="10"/>
      <c r="AJ606" s="10"/>
      <c r="AK606" s="10"/>
      <c r="AL606" s="10"/>
      <c r="AM606" s="10"/>
      <c r="AN606" s="10"/>
      <c r="AO606" s="10"/>
      <c r="AP606" s="10"/>
      <c r="AQ606" s="10"/>
      <c r="AR606" s="10"/>
      <c r="AS606" s="10"/>
      <c r="AT606" s="10"/>
      <c r="AU606" s="10"/>
      <c r="AV606" s="10"/>
      <c r="AW606" s="10"/>
      <c r="AX606" s="10"/>
      <c r="DI606" s="6"/>
    </row>
    <row r="607" spans="1:251" ht="14.4">
      <c r="A607" s="8"/>
      <c r="B607" s="12"/>
      <c r="C607" s="7"/>
      <c r="D607" s="7"/>
      <c r="E607" s="7"/>
      <c r="F607" s="7"/>
      <c r="G607" s="7"/>
      <c r="H607" s="7"/>
      <c r="I607" s="7"/>
      <c r="J607" s="7"/>
      <c r="K607" s="7"/>
      <c r="L607" s="13"/>
      <c r="M607" s="13"/>
      <c r="N607" s="13"/>
      <c r="O607" s="13"/>
      <c r="P607" s="7"/>
      <c r="Q607" s="7"/>
      <c r="R607" s="7"/>
      <c r="S607" s="7"/>
      <c r="T607" s="7"/>
      <c r="U607" s="7"/>
      <c r="V607" s="14"/>
      <c r="W607" s="14"/>
      <c r="X607" s="14"/>
      <c r="Y607" s="14"/>
      <c r="Z607" s="14"/>
      <c r="AA607" s="14"/>
      <c r="AB607" s="14"/>
      <c r="AC607" s="14"/>
      <c r="AD607" s="14"/>
      <c r="AE607" s="14"/>
      <c r="AF607" s="14"/>
      <c r="AG607" s="14"/>
      <c r="AH607" s="14"/>
      <c r="AI607" s="14"/>
      <c r="AJ607" s="14"/>
      <c r="AK607" s="14"/>
      <c r="AL607" s="14"/>
      <c r="AM607" s="14"/>
      <c r="AN607" s="14"/>
      <c r="AO607" s="14"/>
      <c r="AP607" s="14"/>
      <c r="AQ607" s="14"/>
      <c r="AR607" s="14"/>
      <c r="AS607" s="14"/>
      <c r="AT607" s="14"/>
      <c r="AU607" s="14"/>
      <c r="AV607" s="14"/>
      <c r="AW607" s="14"/>
      <c r="AX607" s="15"/>
    </row>
    <row r="608" spans="1:251" ht="12" customHeight="1">
      <c r="A608" s="8"/>
      <c r="B608" s="134" t="s">
        <v>321</v>
      </c>
      <c r="C608" s="135"/>
      <c r="D608" s="135"/>
      <c r="E608" s="135"/>
      <c r="F608" s="135"/>
      <c r="G608" s="135"/>
      <c r="H608" s="135"/>
      <c r="I608" s="135"/>
      <c r="J608" s="135"/>
      <c r="K608" s="135"/>
      <c r="L608" s="135"/>
      <c r="M608" s="135"/>
      <c r="N608" s="135"/>
      <c r="O608" s="135"/>
      <c r="P608" s="135"/>
      <c r="Q608" s="135"/>
      <c r="R608" s="135"/>
      <c r="S608" s="135"/>
      <c r="T608" s="135"/>
      <c r="U608" s="135"/>
      <c r="V608" s="135"/>
      <c r="W608" s="135"/>
      <c r="X608" s="135"/>
      <c r="Y608" s="135"/>
      <c r="Z608" s="135"/>
      <c r="AA608" s="135"/>
      <c r="AB608" s="135"/>
      <c r="AC608" s="135"/>
      <c r="AD608" s="135"/>
      <c r="AE608" s="135"/>
      <c r="AF608" s="135"/>
      <c r="AG608" s="135"/>
      <c r="AH608" s="135"/>
      <c r="AI608" s="135"/>
      <c r="AJ608" s="135"/>
      <c r="AK608" s="135"/>
      <c r="AL608" s="135"/>
      <c r="AM608" s="135"/>
      <c r="AN608" s="135"/>
      <c r="AO608" s="135"/>
      <c r="AP608" s="135"/>
      <c r="AQ608" s="135"/>
      <c r="AR608" s="135"/>
      <c r="AS608" s="135"/>
      <c r="AT608" s="135"/>
      <c r="AU608" s="135"/>
      <c r="AV608" s="135"/>
      <c r="AW608" s="135"/>
      <c r="AX608" s="136"/>
    </row>
    <row r="609" spans="1:113" ht="12" customHeight="1">
      <c r="A609" s="8"/>
      <c r="B609" s="134"/>
      <c r="C609" s="135"/>
      <c r="D609" s="135"/>
      <c r="E609" s="135"/>
      <c r="F609" s="135"/>
      <c r="G609" s="135"/>
      <c r="H609" s="135"/>
      <c r="I609" s="135"/>
      <c r="J609" s="135"/>
      <c r="K609" s="135"/>
      <c r="L609" s="135"/>
      <c r="M609" s="135"/>
      <c r="N609" s="135"/>
      <c r="O609" s="135"/>
      <c r="P609" s="135"/>
      <c r="Q609" s="135"/>
      <c r="R609" s="135"/>
      <c r="S609" s="135"/>
      <c r="T609" s="135"/>
      <c r="U609" s="135"/>
      <c r="V609" s="135"/>
      <c r="W609" s="135"/>
      <c r="X609" s="135"/>
      <c r="Y609" s="135"/>
      <c r="Z609" s="135"/>
      <c r="AA609" s="135"/>
      <c r="AB609" s="135"/>
      <c r="AC609" s="135"/>
      <c r="AD609" s="135"/>
      <c r="AE609" s="135"/>
      <c r="AF609" s="135"/>
      <c r="AG609" s="135"/>
      <c r="AH609" s="135"/>
      <c r="AI609" s="135"/>
      <c r="AJ609" s="135"/>
      <c r="AK609" s="135"/>
      <c r="AL609" s="135"/>
      <c r="AM609" s="135"/>
      <c r="AN609" s="135"/>
      <c r="AO609" s="135"/>
      <c r="AP609" s="135"/>
      <c r="AQ609" s="135"/>
      <c r="AR609" s="135"/>
      <c r="AS609" s="135"/>
      <c r="AT609" s="135"/>
      <c r="AU609" s="135"/>
      <c r="AV609" s="135"/>
      <c r="AW609" s="135"/>
      <c r="AX609" s="136"/>
      <c r="BC609" s="16"/>
    </row>
    <row r="610" spans="1:113" ht="12" customHeight="1">
      <c r="A610" s="8"/>
      <c r="B610" s="134"/>
      <c r="C610" s="135"/>
      <c r="D610" s="135"/>
      <c r="E610" s="135"/>
      <c r="F610" s="135"/>
      <c r="G610" s="135"/>
      <c r="H610" s="135"/>
      <c r="I610" s="135"/>
      <c r="J610" s="135"/>
      <c r="K610" s="135"/>
      <c r="L610" s="135"/>
      <c r="M610" s="135"/>
      <c r="N610" s="135"/>
      <c r="O610" s="135"/>
      <c r="P610" s="135"/>
      <c r="Q610" s="135"/>
      <c r="R610" s="135"/>
      <c r="S610" s="135"/>
      <c r="T610" s="135"/>
      <c r="U610" s="135"/>
      <c r="V610" s="135"/>
      <c r="W610" s="135"/>
      <c r="X610" s="135"/>
      <c r="Y610" s="135"/>
      <c r="Z610" s="135"/>
      <c r="AA610" s="135"/>
      <c r="AB610" s="135"/>
      <c r="AC610" s="135"/>
      <c r="AD610" s="135"/>
      <c r="AE610" s="135"/>
      <c r="AF610" s="135"/>
      <c r="AG610" s="135"/>
      <c r="AH610" s="135"/>
      <c r="AI610" s="135"/>
      <c r="AJ610" s="135"/>
      <c r="AK610" s="135"/>
      <c r="AL610" s="135"/>
      <c r="AM610" s="135"/>
      <c r="AN610" s="135"/>
      <c r="AO610" s="135"/>
      <c r="AP610" s="135"/>
      <c r="AQ610" s="135"/>
      <c r="AR610" s="135"/>
      <c r="AS610" s="135"/>
      <c r="AT610" s="135"/>
      <c r="AU610" s="135"/>
      <c r="AV610" s="135"/>
      <c r="AW610" s="135"/>
      <c r="AX610" s="136"/>
    </row>
    <row r="611" spans="1:113" ht="12" customHeight="1">
      <c r="A611" s="8"/>
      <c r="B611" s="134"/>
      <c r="C611" s="135"/>
      <c r="D611" s="135"/>
      <c r="E611" s="135"/>
      <c r="F611" s="135"/>
      <c r="G611" s="135"/>
      <c r="H611" s="135"/>
      <c r="I611" s="135"/>
      <c r="J611" s="135"/>
      <c r="K611" s="135"/>
      <c r="L611" s="135"/>
      <c r="M611" s="135"/>
      <c r="N611" s="135"/>
      <c r="O611" s="135"/>
      <c r="P611" s="135"/>
      <c r="Q611" s="135"/>
      <c r="R611" s="135"/>
      <c r="S611" s="135"/>
      <c r="T611" s="135"/>
      <c r="U611" s="135"/>
      <c r="V611" s="135"/>
      <c r="W611" s="135"/>
      <c r="X611" s="135"/>
      <c r="Y611" s="135"/>
      <c r="Z611" s="135"/>
      <c r="AA611" s="135"/>
      <c r="AB611" s="135"/>
      <c r="AC611" s="135"/>
      <c r="AD611" s="135"/>
      <c r="AE611" s="135"/>
      <c r="AF611" s="135"/>
      <c r="AG611" s="135"/>
      <c r="AH611" s="135"/>
      <c r="AI611" s="135"/>
      <c r="AJ611" s="135"/>
      <c r="AK611" s="135"/>
      <c r="AL611" s="135"/>
      <c r="AM611" s="135"/>
      <c r="AN611" s="135"/>
      <c r="AO611" s="135"/>
      <c r="AP611" s="135"/>
      <c r="AQ611" s="135"/>
      <c r="AR611" s="135"/>
      <c r="AS611" s="135"/>
      <c r="AT611" s="135"/>
      <c r="AU611" s="135"/>
      <c r="AV611" s="135"/>
      <c r="AW611" s="135"/>
      <c r="AX611" s="136"/>
    </row>
    <row r="612" spans="1:113" ht="12" customHeight="1">
      <c r="A612" s="8"/>
      <c r="B612" s="134"/>
      <c r="C612" s="135"/>
      <c r="D612" s="135"/>
      <c r="E612" s="135"/>
      <c r="F612" s="135"/>
      <c r="G612" s="135"/>
      <c r="H612" s="135"/>
      <c r="I612" s="135"/>
      <c r="J612" s="135"/>
      <c r="K612" s="135"/>
      <c r="L612" s="135"/>
      <c r="M612" s="135"/>
      <c r="N612" s="135"/>
      <c r="O612" s="135"/>
      <c r="P612" s="135"/>
      <c r="Q612" s="135"/>
      <c r="R612" s="135"/>
      <c r="S612" s="135"/>
      <c r="T612" s="135"/>
      <c r="U612" s="135"/>
      <c r="V612" s="135"/>
      <c r="W612" s="135"/>
      <c r="X612" s="135"/>
      <c r="Y612" s="135"/>
      <c r="Z612" s="135"/>
      <c r="AA612" s="135"/>
      <c r="AB612" s="135"/>
      <c r="AC612" s="135"/>
      <c r="AD612" s="135"/>
      <c r="AE612" s="135"/>
      <c r="AF612" s="135"/>
      <c r="AG612" s="135"/>
      <c r="AH612" s="135"/>
      <c r="AI612" s="135"/>
      <c r="AJ612" s="135"/>
      <c r="AK612" s="135"/>
      <c r="AL612" s="135"/>
      <c r="AM612" s="135"/>
      <c r="AN612" s="135"/>
      <c r="AO612" s="135"/>
      <c r="AP612" s="135"/>
      <c r="AQ612" s="135"/>
      <c r="AR612" s="135"/>
      <c r="AS612" s="135"/>
      <c r="AT612" s="135"/>
      <c r="AU612" s="135"/>
      <c r="AV612" s="135"/>
      <c r="AW612" s="135"/>
      <c r="AX612" s="136"/>
    </row>
    <row r="613" spans="1:113" ht="15" thickBot="1">
      <c r="A613" s="17"/>
      <c r="B613" s="18"/>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c r="AL613" s="19"/>
      <c r="AM613" s="19"/>
      <c r="AN613" s="19"/>
      <c r="AO613" s="19"/>
      <c r="AP613" s="19"/>
      <c r="AQ613" s="19"/>
      <c r="AR613" s="19"/>
      <c r="AS613" s="19"/>
      <c r="AT613" s="19"/>
      <c r="AU613" s="19"/>
      <c r="AV613" s="19"/>
      <c r="AW613" s="19"/>
      <c r="AX613" s="20"/>
    </row>
    <row r="614" spans="1:113">
      <c r="B614" s="21"/>
    </row>
    <row r="615" spans="1:113" ht="15" thickBot="1">
      <c r="A615" s="11"/>
      <c r="B615" s="10" t="s">
        <v>233</v>
      </c>
      <c r="C615" s="8"/>
      <c r="D615" s="8"/>
      <c r="E615" s="8"/>
      <c r="F615" s="8"/>
      <c r="G615" s="8"/>
      <c r="H615" s="8"/>
      <c r="I615" s="8"/>
      <c r="J615" s="8"/>
      <c r="K615" s="8"/>
      <c r="L615" s="9"/>
      <c r="M615" s="9"/>
      <c r="N615" s="9"/>
      <c r="O615" s="9"/>
      <c r="P615" s="8"/>
      <c r="Q615" s="8"/>
      <c r="R615" s="8"/>
      <c r="S615" s="8"/>
      <c r="T615" s="8"/>
      <c r="U615" s="8"/>
      <c r="V615" s="10"/>
      <c r="W615" s="10"/>
      <c r="X615" s="10"/>
      <c r="Y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10"/>
      <c r="DI615" s="6"/>
    </row>
    <row r="616" spans="1:113" ht="14.4">
      <c r="A616" s="8"/>
      <c r="B616" s="12"/>
      <c r="C616" s="7"/>
      <c r="D616" s="7"/>
      <c r="E616" s="7"/>
      <c r="F616" s="7"/>
      <c r="G616" s="7"/>
      <c r="H616" s="7"/>
      <c r="I616" s="7"/>
      <c r="J616" s="7"/>
      <c r="K616" s="7"/>
      <c r="L616" s="13"/>
      <c r="M616" s="13"/>
      <c r="N616" s="13"/>
      <c r="O616" s="13"/>
      <c r="P616" s="7"/>
      <c r="Q616" s="7"/>
      <c r="R616" s="7"/>
      <c r="S616" s="7"/>
      <c r="T616" s="7"/>
      <c r="U616" s="7"/>
      <c r="V616" s="14"/>
      <c r="W616" s="14"/>
      <c r="X616" s="14"/>
      <c r="Y616" s="14"/>
      <c r="Z616" s="14"/>
      <c r="AA616" s="14"/>
      <c r="AB616" s="14"/>
      <c r="AC616" s="14"/>
      <c r="AD616" s="14"/>
      <c r="AE616" s="14"/>
      <c r="AF616" s="14"/>
      <c r="AG616" s="14"/>
      <c r="AH616" s="14"/>
      <c r="AI616" s="14"/>
      <c r="AJ616" s="14"/>
      <c r="AK616" s="14"/>
      <c r="AL616" s="14"/>
      <c r="AM616" s="14"/>
      <c r="AN616" s="14"/>
      <c r="AO616" s="14"/>
      <c r="AP616" s="14"/>
      <c r="AQ616" s="14"/>
      <c r="AR616" s="14"/>
      <c r="AS616" s="14"/>
      <c r="AT616" s="14"/>
      <c r="AU616" s="14"/>
      <c r="AV616" s="14"/>
      <c r="AW616" s="14"/>
      <c r="AX616" s="15"/>
    </row>
    <row r="617" spans="1:113" ht="12" customHeight="1">
      <c r="A617" s="8"/>
      <c r="B617" s="134" t="s">
        <v>322</v>
      </c>
      <c r="C617" s="135"/>
      <c r="D617" s="135"/>
      <c r="E617" s="135"/>
      <c r="F617" s="135"/>
      <c r="G617" s="135"/>
      <c r="H617" s="135"/>
      <c r="I617" s="135"/>
      <c r="J617" s="135"/>
      <c r="K617" s="135"/>
      <c r="L617" s="135"/>
      <c r="M617" s="135"/>
      <c r="N617" s="135"/>
      <c r="O617" s="135"/>
      <c r="P617" s="135"/>
      <c r="Q617" s="135"/>
      <c r="R617" s="135"/>
      <c r="S617" s="135"/>
      <c r="T617" s="135"/>
      <c r="U617" s="135"/>
      <c r="V617" s="135"/>
      <c r="W617" s="135"/>
      <c r="X617" s="135"/>
      <c r="Y617" s="135"/>
      <c r="Z617" s="135"/>
      <c r="AA617" s="135"/>
      <c r="AB617" s="135"/>
      <c r="AC617" s="135"/>
      <c r="AD617" s="135"/>
      <c r="AE617" s="135"/>
      <c r="AF617" s="135"/>
      <c r="AG617" s="135"/>
      <c r="AH617" s="135"/>
      <c r="AI617" s="135"/>
      <c r="AJ617" s="135"/>
      <c r="AK617" s="135"/>
      <c r="AL617" s="135"/>
      <c r="AM617" s="135"/>
      <c r="AN617" s="135"/>
      <c r="AO617" s="135"/>
      <c r="AP617" s="135"/>
      <c r="AQ617" s="135"/>
      <c r="AR617" s="135"/>
      <c r="AS617" s="135"/>
      <c r="AT617" s="135"/>
      <c r="AU617" s="135"/>
      <c r="AV617" s="135"/>
      <c r="AW617" s="135"/>
      <c r="AX617" s="136"/>
    </row>
    <row r="618" spans="1:113" ht="12" customHeight="1">
      <c r="A618" s="8"/>
      <c r="B618" s="134"/>
      <c r="C618" s="135"/>
      <c r="D618" s="135"/>
      <c r="E618" s="135"/>
      <c r="F618" s="135"/>
      <c r="G618" s="135"/>
      <c r="H618" s="135"/>
      <c r="I618" s="135"/>
      <c r="J618" s="135"/>
      <c r="K618" s="135"/>
      <c r="L618" s="135"/>
      <c r="M618" s="135"/>
      <c r="N618" s="135"/>
      <c r="O618" s="135"/>
      <c r="P618" s="135"/>
      <c r="Q618" s="135"/>
      <c r="R618" s="135"/>
      <c r="S618" s="135"/>
      <c r="T618" s="135"/>
      <c r="U618" s="135"/>
      <c r="V618" s="135"/>
      <c r="W618" s="135"/>
      <c r="X618" s="135"/>
      <c r="Y618" s="135"/>
      <c r="Z618" s="135"/>
      <c r="AA618" s="135"/>
      <c r="AB618" s="135"/>
      <c r="AC618" s="135"/>
      <c r="AD618" s="135"/>
      <c r="AE618" s="135"/>
      <c r="AF618" s="135"/>
      <c r="AG618" s="135"/>
      <c r="AH618" s="135"/>
      <c r="AI618" s="135"/>
      <c r="AJ618" s="135"/>
      <c r="AK618" s="135"/>
      <c r="AL618" s="135"/>
      <c r="AM618" s="135"/>
      <c r="AN618" s="135"/>
      <c r="AO618" s="135"/>
      <c r="AP618" s="135"/>
      <c r="AQ618" s="135"/>
      <c r="AR618" s="135"/>
      <c r="AS618" s="135"/>
      <c r="AT618" s="135"/>
      <c r="AU618" s="135"/>
      <c r="AV618" s="135"/>
      <c r="AW618" s="135"/>
      <c r="AX618" s="136"/>
      <c r="BC618" s="16"/>
    </row>
    <row r="619" spans="1:113" ht="12" customHeight="1">
      <c r="A619" s="8"/>
      <c r="B619" s="134"/>
      <c r="C619" s="135"/>
      <c r="D619" s="135"/>
      <c r="E619" s="135"/>
      <c r="F619" s="135"/>
      <c r="G619" s="135"/>
      <c r="H619" s="135"/>
      <c r="I619" s="135"/>
      <c r="J619" s="135"/>
      <c r="K619" s="135"/>
      <c r="L619" s="135"/>
      <c r="M619" s="135"/>
      <c r="N619" s="135"/>
      <c r="O619" s="135"/>
      <c r="P619" s="135"/>
      <c r="Q619" s="135"/>
      <c r="R619" s="135"/>
      <c r="S619" s="135"/>
      <c r="T619" s="135"/>
      <c r="U619" s="135"/>
      <c r="V619" s="135"/>
      <c r="W619" s="135"/>
      <c r="X619" s="135"/>
      <c r="Y619" s="135"/>
      <c r="Z619" s="135"/>
      <c r="AA619" s="135"/>
      <c r="AB619" s="135"/>
      <c r="AC619" s="135"/>
      <c r="AD619" s="135"/>
      <c r="AE619" s="135"/>
      <c r="AF619" s="135"/>
      <c r="AG619" s="135"/>
      <c r="AH619" s="135"/>
      <c r="AI619" s="135"/>
      <c r="AJ619" s="135"/>
      <c r="AK619" s="135"/>
      <c r="AL619" s="135"/>
      <c r="AM619" s="135"/>
      <c r="AN619" s="135"/>
      <c r="AO619" s="135"/>
      <c r="AP619" s="135"/>
      <c r="AQ619" s="135"/>
      <c r="AR619" s="135"/>
      <c r="AS619" s="135"/>
      <c r="AT619" s="135"/>
      <c r="AU619" s="135"/>
      <c r="AV619" s="135"/>
      <c r="AW619" s="135"/>
      <c r="AX619" s="136"/>
    </row>
    <row r="620" spans="1:113" ht="12" customHeight="1">
      <c r="A620" s="8"/>
      <c r="B620" s="134"/>
      <c r="C620" s="135"/>
      <c r="D620" s="135"/>
      <c r="E620" s="135"/>
      <c r="F620" s="135"/>
      <c r="G620" s="135"/>
      <c r="H620" s="135"/>
      <c r="I620" s="135"/>
      <c r="J620" s="135"/>
      <c r="K620" s="135"/>
      <c r="L620" s="135"/>
      <c r="M620" s="135"/>
      <c r="N620" s="135"/>
      <c r="O620" s="135"/>
      <c r="P620" s="135"/>
      <c r="Q620" s="135"/>
      <c r="R620" s="135"/>
      <c r="S620" s="135"/>
      <c r="T620" s="135"/>
      <c r="U620" s="135"/>
      <c r="V620" s="135"/>
      <c r="W620" s="135"/>
      <c r="X620" s="135"/>
      <c r="Y620" s="135"/>
      <c r="Z620" s="135"/>
      <c r="AA620" s="135"/>
      <c r="AB620" s="135"/>
      <c r="AC620" s="135"/>
      <c r="AD620" s="135"/>
      <c r="AE620" s="135"/>
      <c r="AF620" s="135"/>
      <c r="AG620" s="135"/>
      <c r="AH620" s="135"/>
      <c r="AI620" s="135"/>
      <c r="AJ620" s="135"/>
      <c r="AK620" s="135"/>
      <c r="AL620" s="135"/>
      <c r="AM620" s="135"/>
      <c r="AN620" s="135"/>
      <c r="AO620" s="135"/>
      <c r="AP620" s="135"/>
      <c r="AQ620" s="135"/>
      <c r="AR620" s="135"/>
      <c r="AS620" s="135"/>
      <c r="AT620" s="135"/>
      <c r="AU620" s="135"/>
      <c r="AV620" s="135"/>
      <c r="AW620" s="135"/>
      <c r="AX620" s="136"/>
    </row>
    <row r="621" spans="1:113" ht="12" customHeight="1">
      <c r="A621" s="8"/>
      <c r="B621" s="134"/>
      <c r="C621" s="135"/>
      <c r="D621" s="135"/>
      <c r="E621" s="135"/>
      <c r="F621" s="135"/>
      <c r="G621" s="135"/>
      <c r="H621" s="135"/>
      <c r="I621" s="135"/>
      <c r="J621" s="135"/>
      <c r="K621" s="135"/>
      <c r="L621" s="135"/>
      <c r="M621" s="135"/>
      <c r="N621" s="135"/>
      <c r="O621" s="135"/>
      <c r="P621" s="135"/>
      <c r="Q621" s="135"/>
      <c r="R621" s="135"/>
      <c r="S621" s="135"/>
      <c r="T621" s="135"/>
      <c r="U621" s="135"/>
      <c r="V621" s="135"/>
      <c r="W621" s="135"/>
      <c r="X621" s="135"/>
      <c r="Y621" s="135"/>
      <c r="Z621" s="135"/>
      <c r="AA621" s="135"/>
      <c r="AB621" s="135"/>
      <c r="AC621" s="135"/>
      <c r="AD621" s="135"/>
      <c r="AE621" s="135"/>
      <c r="AF621" s="135"/>
      <c r="AG621" s="135"/>
      <c r="AH621" s="135"/>
      <c r="AI621" s="135"/>
      <c r="AJ621" s="135"/>
      <c r="AK621" s="135"/>
      <c r="AL621" s="135"/>
      <c r="AM621" s="135"/>
      <c r="AN621" s="135"/>
      <c r="AO621" s="135"/>
      <c r="AP621" s="135"/>
      <c r="AQ621" s="135"/>
      <c r="AR621" s="135"/>
      <c r="AS621" s="135"/>
      <c r="AT621" s="135"/>
      <c r="AU621" s="135"/>
      <c r="AV621" s="135"/>
      <c r="AW621" s="135"/>
      <c r="AX621" s="136"/>
    </row>
    <row r="622" spans="1:113" ht="15" thickBot="1">
      <c r="A622" s="17"/>
      <c r="B622" s="18"/>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c r="AV622" s="19"/>
      <c r="AW622" s="19"/>
      <c r="AX622" s="20"/>
    </row>
    <row r="623" spans="1:113">
      <c r="B623" s="21"/>
    </row>
    <row r="624" spans="1:113" ht="14.4">
      <c r="B624" s="10" t="s">
        <v>234</v>
      </c>
      <c r="C624" s="8"/>
      <c r="D624" s="8"/>
      <c r="E624" s="8"/>
      <c r="F624" s="8"/>
      <c r="G624" s="8"/>
      <c r="H624" s="8"/>
      <c r="I624" s="8"/>
      <c r="J624" s="8"/>
      <c r="K624" s="8"/>
      <c r="L624" s="9"/>
      <c r="M624" s="9"/>
      <c r="N624" s="9"/>
      <c r="O624" s="9"/>
      <c r="P624" s="8"/>
      <c r="Q624" s="8"/>
      <c r="R624" s="8"/>
      <c r="S624" s="8"/>
      <c r="T624" s="8"/>
      <c r="U624" s="8"/>
      <c r="V624" s="10"/>
      <c r="W624" s="10"/>
      <c r="X624" s="10"/>
      <c r="Y624" s="10"/>
      <c r="Z624" s="10"/>
      <c r="AA624" s="10"/>
      <c r="AB624" s="10"/>
      <c r="AC624" s="10"/>
      <c r="AD624" s="10"/>
      <c r="AE624" s="10"/>
      <c r="AF624" s="10"/>
      <c r="AG624" s="10"/>
      <c r="AH624" s="10"/>
      <c r="AI624" s="10"/>
      <c r="AJ624" s="10"/>
      <c r="AK624" s="10"/>
      <c r="AL624" s="10"/>
      <c r="AM624" s="10"/>
      <c r="AN624" s="10"/>
      <c r="AO624" s="10"/>
      <c r="AP624" s="10"/>
      <c r="AQ624" s="10"/>
      <c r="AR624" s="10"/>
      <c r="AS624" s="10"/>
      <c r="AT624" s="10"/>
      <c r="AU624" s="10"/>
      <c r="AV624" s="10"/>
      <c r="AW624" s="10"/>
      <c r="AX624" s="10"/>
    </row>
    <row r="625" spans="1:251" ht="15" thickBot="1">
      <c r="B625" s="8"/>
      <c r="C625" s="8"/>
      <c r="D625" s="8"/>
      <c r="E625" s="8"/>
      <c r="F625" s="8"/>
      <c r="G625" s="8"/>
      <c r="H625" s="8"/>
      <c r="I625" s="8"/>
      <c r="J625" s="8"/>
      <c r="K625" s="8"/>
      <c r="L625" s="9"/>
      <c r="M625" s="9"/>
      <c r="N625" s="9"/>
      <c r="O625" s="9"/>
      <c r="P625" s="8"/>
      <c r="Q625" s="8"/>
      <c r="R625" s="8"/>
      <c r="S625" s="8"/>
      <c r="T625" s="8"/>
      <c r="U625" s="8"/>
      <c r="V625" s="10"/>
      <c r="W625" s="10"/>
      <c r="X625" s="10"/>
      <c r="Y625" s="10"/>
      <c r="Z625" s="10"/>
      <c r="AA625" s="10"/>
      <c r="AB625" s="10"/>
      <c r="AC625" s="10"/>
      <c r="AD625" s="10"/>
      <c r="AE625" s="10"/>
      <c r="AF625" s="10"/>
      <c r="AG625" s="10"/>
      <c r="AH625" s="10"/>
      <c r="AI625" s="10"/>
      <c r="AJ625" s="10"/>
      <c r="AK625" s="10"/>
      <c r="AL625" s="10"/>
      <c r="AM625" s="10"/>
      <c r="AN625" s="10"/>
      <c r="AO625" s="10"/>
      <c r="AP625" s="10"/>
      <c r="AQ625" s="10"/>
      <c r="AR625" s="10"/>
      <c r="AS625" s="10"/>
      <c r="AT625" s="10"/>
      <c r="AU625" s="10"/>
      <c r="AV625" s="10"/>
      <c r="AW625" s="10"/>
      <c r="AX625" s="22" t="s">
        <v>235</v>
      </c>
    </row>
    <row r="626" spans="1:251" s="16" customFormat="1" ht="13.5" customHeight="1">
      <c r="A626" s="8"/>
      <c r="B626" s="96" t="s">
        <v>236</v>
      </c>
      <c r="C626" s="97"/>
      <c r="D626" s="97"/>
      <c r="E626" s="97"/>
      <c r="F626" s="97"/>
      <c r="G626" s="97"/>
      <c r="H626" s="97"/>
      <c r="I626" s="97"/>
      <c r="J626" s="97"/>
      <c r="K626" s="97"/>
      <c r="L626" s="97"/>
      <c r="M626" s="97"/>
      <c r="N626" s="97"/>
      <c r="O626" s="97"/>
      <c r="P626" s="97"/>
      <c r="Q626" s="97"/>
      <c r="R626" s="97"/>
      <c r="S626" s="97"/>
      <c r="T626" s="97"/>
      <c r="U626" s="97"/>
      <c r="V626" s="97"/>
      <c r="W626" s="97"/>
      <c r="X626" s="97"/>
      <c r="Y626" s="97"/>
      <c r="Z626" s="98"/>
      <c r="AA626" s="102" t="s">
        <v>237</v>
      </c>
      <c r="AB626" s="97"/>
      <c r="AC626" s="97"/>
      <c r="AD626" s="97"/>
      <c r="AE626" s="97"/>
      <c r="AF626" s="97"/>
      <c r="AG626" s="97"/>
      <c r="AH626" s="97"/>
      <c r="AI626" s="98"/>
      <c r="AJ626" s="102" t="s">
        <v>238</v>
      </c>
      <c r="AK626" s="97"/>
      <c r="AL626" s="97"/>
      <c r="AM626" s="97"/>
      <c r="AN626" s="97"/>
      <c r="AO626" s="97"/>
      <c r="AP626" s="97"/>
      <c r="AQ626" s="97"/>
      <c r="AR626" s="98"/>
      <c r="AS626" s="102" t="s">
        <v>239</v>
      </c>
      <c r="AT626" s="97"/>
      <c r="AU626" s="97"/>
      <c r="AV626" s="97"/>
      <c r="AW626" s="97"/>
      <c r="AX626" s="104"/>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c r="EG626" s="2"/>
      <c r="EH626" s="2"/>
      <c r="EI626" s="2"/>
      <c r="EJ626" s="2"/>
      <c r="EK626" s="2"/>
      <c r="EL626" s="2"/>
      <c r="EM626" s="2"/>
      <c r="EN626" s="2"/>
      <c r="EO626" s="2"/>
      <c r="EP626" s="2"/>
      <c r="EQ626" s="2"/>
      <c r="ER626" s="2"/>
      <c r="ES626" s="2"/>
      <c r="ET626" s="2"/>
      <c r="EU626" s="2"/>
      <c r="EV626" s="2"/>
      <c r="EW626" s="2"/>
      <c r="EX626" s="2"/>
      <c r="EY626" s="2"/>
      <c r="EZ626" s="2"/>
      <c r="FA626" s="2"/>
      <c r="FB626" s="2"/>
      <c r="FC626" s="2"/>
      <c r="FD626" s="2"/>
      <c r="FE626" s="2"/>
      <c r="FF626" s="2"/>
      <c r="FG626" s="2"/>
      <c r="FH626" s="2"/>
      <c r="FI626" s="2"/>
      <c r="FJ626" s="2"/>
      <c r="FK626" s="2"/>
      <c r="FL626" s="2"/>
      <c r="FM626" s="2"/>
      <c r="FN626" s="2"/>
      <c r="FO626" s="2"/>
      <c r="FP626" s="2"/>
      <c r="FQ626" s="2"/>
      <c r="FR626" s="2"/>
      <c r="FS626" s="2"/>
      <c r="FT626" s="2"/>
      <c r="FU626" s="2"/>
      <c r="FV626" s="2"/>
      <c r="FW626" s="2"/>
      <c r="FX626" s="2"/>
      <c r="FY626" s="2"/>
      <c r="FZ626" s="2"/>
      <c r="GA626" s="2"/>
      <c r="GB626" s="2"/>
      <c r="GC626" s="2"/>
      <c r="GD626" s="2"/>
      <c r="GE626" s="2"/>
      <c r="GF626" s="2"/>
      <c r="GG626" s="2"/>
      <c r="GH626" s="2"/>
      <c r="GI626" s="2"/>
      <c r="GJ626" s="2"/>
      <c r="GK626" s="2"/>
      <c r="GL626" s="2"/>
      <c r="GM626" s="2"/>
      <c r="GN626" s="2"/>
      <c r="GO626" s="2"/>
      <c r="GP626" s="2"/>
      <c r="GQ626" s="2"/>
      <c r="GR626" s="2"/>
      <c r="GS626" s="2"/>
      <c r="GT626" s="2"/>
      <c r="GU626" s="2"/>
      <c r="GV626" s="2"/>
      <c r="GW626" s="2"/>
      <c r="GX626" s="2"/>
      <c r="GY626" s="2"/>
      <c r="GZ626" s="2"/>
      <c r="HA626" s="2"/>
      <c r="HB626" s="2"/>
      <c r="HC626" s="2"/>
      <c r="HD626" s="2"/>
      <c r="HE626" s="2"/>
      <c r="HF626" s="2"/>
      <c r="HG626" s="2"/>
      <c r="HH626" s="2"/>
      <c r="HI626" s="2"/>
      <c r="HJ626" s="2"/>
      <c r="HK626" s="2"/>
      <c r="HL626" s="2"/>
      <c r="HM626" s="2"/>
      <c r="HN626" s="2"/>
      <c r="HO626" s="2"/>
      <c r="HP626" s="2"/>
      <c r="HQ626" s="2"/>
      <c r="HR626" s="2"/>
      <c r="HS626" s="2"/>
      <c r="HT626" s="2"/>
      <c r="HU626" s="2"/>
      <c r="HV626" s="2"/>
      <c r="HW626" s="2"/>
      <c r="HX626" s="2"/>
      <c r="HY626" s="2"/>
      <c r="HZ626" s="2"/>
      <c r="IA626" s="2"/>
      <c r="IB626" s="2"/>
      <c r="IC626" s="2"/>
      <c r="ID626" s="2"/>
      <c r="IE626" s="2"/>
      <c r="IF626" s="2"/>
      <c r="IG626" s="2"/>
      <c r="IH626" s="2"/>
      <c r="II626" s="2"/>
      <c r="IJ626" s="2"/>
      <c r="IK626" s="2"/>
      <c r="IL626" s="2"/>
      <c r="IM626" s="2"/>
      <c r="IN626" s="2"/>
      <c r="IO626" s="2"/>
      <c r="IP626" s="2"/>
      <c r="IQ626" s="2"/>
    </row>
    <row r="627" spans="1:251" s="16" customFormat="1">
      <c r="A627" s="8"/>
      <c r="B627" s="99"/>
      <c r="C627" s="100"/>
      <c r="D627" s="100"/>
      <c r="E627" s="100"/>
      <c r="F627" s="100"/>
      <c r="G627" s="100"/>
      <c r="H627" s="100"/>
      <c r="I627" s="100"/>
      <c r="J627" s="100"/>
      <c r="K627" s="100"/>
      <c r="L627" s="100"/>
      <c r="M627" s="100"/>
      <c r="N627" s="100"/>
      <c r="O627" s="100"/>
      <c r="P627" s="100"/>
      <c r="Q627" s="100"/>
      <c r="R627" s="100"/>
      <c r="S627" s="100"/>
      <c r="T627" s="100"/>
      <c r="U627" s="100"/>
      <c r="V627" s="100"/>
      <c r="W627" s="100"/>
      <c r="X627" s="100"/>
      <c r="Y627" s="100"/>
      <c r="Z627" s="101"/>
      <c r="AA627" s="103"/>
      <c r="AB627" s="100"/>
      <c r="AC627" s="100"/>
      <c r="AD627" s="100"/>
      <c r="AE627" s="100"/>
      <c r="AF627" s="100"/>
      <c r="AG627" s="100"/>
      <c r="AH627" s="100"/>
      <c r="AI627" s="101"/>
      <c r="AJ627" s="103"/>
      <c r="AK627" s="100"/>
      <c r="AL627" s="100"/>
      <c r="AM627" s="100"/>
      <c r="AN627" s="100"/>
      <c r="AO627" s="100"/>
      <c r="AP627" s="100"/>
      <c r="AQ627" s="100"/>
      <c r="AR627" s="101"/>
      <c r="AS627" s="103"/>
      <c r="AT627" s="100"/>
      <c r="AU627" s="100"/>
      <c r="AV627" s="100"/>
      <c r="AW627" s="100"/>
      <c r="AX627" s="105"/>
      <c r="AY627" s="2"/>
      <c r="AZ627" s="2"/>
      <c r="BA627" s="2"/>
      <c r="BB627" s="23"/>
      <c r="BC627" s="24"/>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c r="ED627" s="2"/>
      <c r="EE627" s="2"/>
      <c r="EF627" s="2"/>
      <c r="EG627" s="2"/>
      <c r="EH627" s="2"/>
      <c r="EI627" s="2"/>
      <c r="EJ627" s="2"/>
      <c r="EK627" s="2"/>
      <c r="EL627" s="2"/>
      <c r="EM627" s="2"/>
      <c r="EN627" s="2"/>
      <c r="EO627" s="2"/>
      <c r="EP627" s="2"/>
      <c r="EQ627" s="2"/>
      <c r="ER627" s="2"/>
      <c r="ES627" s="2"/>
      <c r="ET627" s="2"/>
      <c r="EU627" s="2"/>
      <c r="EV627" s="2"/>
      <c r="EW627" s="2"/>
      <c r="EX627" s="2"/>
      <c r="EY627" s="2"/>
      <c r="EZ627" s="2"/>
      <c r="FA627" s="2"/>
      <c r="FB627" s="2"/>
      <c r="FC627" s="2"/>
      <c r="FD627" s="2"/>
      <c r="FE627" s="2"/>
      <c r="FF627" s="2"/>
      <c r="FG627" s="2"/>
      <c r="FH627" s="2"/>
      <c r="FI627" s="2"/>
      <c r="FJ627" s="2"/>
      <c r="FK627" s="2"/>
      <c r="FL627" s="2"/>
      <c r="FM627" s="2"/>
      <c r="FN627" s="2"/>
      <c r="FO627" s="2"/>
      <c r="FP627" s="2"/>
      <c r="FQ627" s="2"/>
      <c r="FR627" s="2"/>
      <c r="FS627" s="2"/>
      <c r="FT627" s="2"/>
      <c r="FU627" s="2"/>
      <c r="FV627" s="2"/>
      <c r="FW627" s="2"/>
      <c r="FX627" s="2"/>
      <c r="FY627" s="2"/>
      <c r="FZ627" s="2"/>
      <c r="GA627" s="2"/>
      <c r="GB627" s="2"/>
      <c r="GC627" s="2"/>
      <c r="GD627" s="2"/>
      <c r="GE627" s="2"/>
      <c r="GF627" s="2"/>
      <c r="GG627" s="2"/>
      <c r="GH627" s="2"/>
      <c r="GI627" s="2"/>
      <c r="GJ627" s="2"/>
      <c r="GK627" s="2"/>
      <c r="GL627" s="2"/>
      <c r="GM627" s="2"/>
      <c r="GN627" s="2"/>
      <c r="GO627" s="2"/>
      <c r="GP627" s="2"/>
      <c r="GQ627" s="2"/>
      <c r="GR627" s="2"/>
      <c r="GS627" s="2"/>
      <c r="GT627" s="2"/>
      <c r="GU627" s="2"/>
      <c r="GV627" s="2"/>
      <c r="GW627" s="2"/>
      <c r="GX627" s="2"/>
      <c r="GY627" s="2"/>
      <c r="GZ627" s="2"/>
      <c r="HA627" s="2"/>
      <c r="HB627" s="2"/>
      <c r="HC627" s="2"/>
      <c r="HD627" s="2"/>
      <c r="HE627" s="2"/>
      <c r="HF627" s="2"/>
      <c r="HG627" s="2"/>
      <c r="HH627" s="2"/>
      <c r="HI627" s="2"/>
      <c r="HJ627" s="2"/>
      <c r="HK627" s="2"/>
      <c r="HL627" s="2"/>
      <c r="HM627" s="2"/>
      <c r="HN627" s="2"/>
      <c r="HO627" s="2"/>
      <c r="HP627" s="2"/>
      <c r="HQ627" s="2"/>
      <c r="HR627" s="2"/>
      <c r="HS627" s="2"/>
      <c r="HT627" s="2"/>
      <c r="HU627" s="2"/>
      <c r="HV627" s="2"/>
      <c r="HW627" s="2"/>
      <c r="HX627" s="2"/>
      <c r="HY627" s="2"/>
      <c r="HZ627" s="2"/>
      <c r="IA627" s="2"/>
      <c r="IB627" s="2"/>
      <c r="IC627" s="2"/>
      <c r="ID627" s="2"/>
      <c r="IE627" s="2"/>
      <c r="IF627" s="2"/>
      <c r="IG627" s="2"/>
      <c r="IH627" s="2"/>
      <c r="II627" s="2"/>
      <c r="IJ627" s="2"/>
      <c r="IK627" s="2"/>
      <c r="IL627" s="2"/>
      <c r="IM627" s="2"/>
      <c r="IN627" s="2"/>
      <c r="IO627" s="2"/>
      <c r="IP627" s="2"/>
      <c r="IQ627" s="2"/>
    </row>
    <row r="628" spans="1:251" s="16" customFormat="1" ht="18.75" customHeight="1">
      <c r="A628" s="8"/>
      <c r="B628" s="25"/>
      <c r="C628" s="106" t="s">
        <v>323</v>
      </c>
      <c r="D628" s="107"/>
      <c r="E628" s="107"/>
      <c r="F628" s="107"/>
      <c r="G628" s="107"/>
      <c r="H628" s="107"/>
      <c r="I628" s="107"/>
      <c r="J628" s="107"/>
      <c r="K628" s="107"/>
      <c r="L628" s="107"/>
      <c r="M628" s="107"/>
      <c r="N628" s="107"/>
      <c r="O628" s="107"/>
      <c r="P628" s="107"/>
      <c r="Q628" s="107"/>
      <c r="R628" s="107"/>
      <c r="S628" s="107"/>
      <c r="T628" s="107"/>
      <c r="U628" s="107"/>
      <c r="V628" s="107"/>
      <c r="W628" s="107"/>
      <c r="X628" s="107"/>
      <c r="Y628" s="107"/>
      <c r="Z628" s="108"/>
      <c r="AA628" s="109">
        <v>8369</v>
      </c>
      <c r="AB628" s="110"/>
      <c r="AC628" s="110"/>
      <c r="AD628" s="110"/>
      <c r="AE628" s="110"/>
      <c r="AF628" s="110"/>
      <c r="AG628" s="110"/>
      <c r="AH628" s="110"/>
      <c r="AI628" s="111"/>
      <c r="AJ628" s="109">
        <v>2282270</v>
      </c>
      <c r="AK628" s="110"/>
      <c r="AL628" s="110"/>
      <c r="AM628" s="110"/>
      <c r="AN628" s="110"/>
      <c r="AO628" s="110"/>
      <c r="AP628" s="110"/>
      <c r="AQ628" s="110"/>
      <c r="AR628" s="111"/>
      <c r="AS628" s="112"/>
      <c r="AT628" s="113"/>
      <c r="AU628" s="113"/>
      <c r="AV628" s="113"/>
      <c r="AW628" s="113"/>
      <c r="AX628" s="114"/>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c r="EG628" s="2"/>
      <c r="EH628" s="2"/>
      <c r="EI628" s="2"/>
      <c r="EJ628" s="2"/>
      <c r="EK628" s="2"/>
      <c r="EL628" s="2"/>
      <c r="EM628" s="2"/>
      <c r="EN628" s="2"/>
      <c r="EO628" s="2"/>
      <c r="EP628" s="2"/>
      <c r="EQ628" s="2"/>
      <c r="ER628" s="2"/>
      <c r="ES628" s="2"/>
      <c r="ET628" s="2"/>
      <c r="EU628" s="2"/>
      <c r="EV628" s="2"/>
      <c r="EW628" s="2"/>
      <c r="EX628" s="2"/>
      <c r="EY628" s="2"/>
      <c r="EZ628" s="2"/>
      <c r="FA628" s="2"/>
      <c r="FB628" s="2"/>
      <c r="FC628" s="2"/>
      <c r="FD628" s="2"/>
      <c r="FE628" s="2"/>
      <c r="FF628" s="2"/>
      <c r="FG628" s="2"/>
      <c r="FH628" s="2"/>
      <c r="FI628" s="2"/>
      <c r="FJ628" s="2"/>
      <c r="FK628" s="2"/>
      <c r="FL628" s="2"/>
      <c r="FM628" s="2"/>
      <c r="FN628" s="2"/>
      <c r="FO628" s="2"/>
      <c r="FP628" s="2"/>
      <c r="FQ628" s="2"/>
      <c r="FR628" s="2"/>
      <c r="FS628" s="2"/>
      <c r="FT628" s="2"/>
      <c r="FU628" s="2"/>
      <c r="FV628" s="2"/>
      <c r="FW628" s="2"/>
      <c r="FX628" s="2"/>
      <c r="FY628" s="2"/>
      <c r="FZ628" s="2"/>
      <c r="GA628" s="2"/>
      <c r="GB628" s="2"/>
      <c r="GC628" s="2"/>
      <c r="GD628" s="2"/>
      <c r="GE628" s="2"/>
      <c r="GF628" s="2"/>
      <c r="GG628" s="2"/>
      <c r="GH628" s="2"/>
      <c r="GI628" s="2"/>
      <c r="GJ628" s="2"/>
      <c r="GK628" s="2"/>
      <c r="GL628" s="2"/>
      <c r="GM628" s="2"/>
      <c r="GN628" s="2"/>
      <c r="GO628" s="2"/>
      <c r="GP628" s="2"/>
      <c r="GQ628" s="2"/>
      <c r="GR628" s="2"/>
      <c r="GS628" s="2"/>
      <c r="GT628" s="2"/>
      <c r="GU628" s="2"/>
      <c r="GV628" s="2"/>
      <c r="GW628" s="2"/>
      <c r="GX628" s="2"/>
      <c r="GY628" s="2"/>
      <c r="GZ628" s="2"/>
      <c r="HA628" s="2"/>
      <c r="HB628" s="2"/>
      <c r="HC628" s="2"/>
      <c r="HD628" s="2"/>
      <c r="HE628" s="2"/>
      <c r="HF628" s="2"/>
      <c r="HG628" s="2"/>
      <c r="HH628" s="2"/>
      <c r="HI628" s="2"/>
      <c r="HJ628" s="2"/>
      <c r="HK628" s="2"/>
      <c r="HL628" s="2"/>
      <c r="HM628" s="2"/>
      <c r="HN628" s="2"/>
      <c r="HO628" s="2"/>
      <c r="HP628" s="2"/>
      <c r="HQ628" s="2"/>
      <c r="HR628" s="2"/>
      <c r="HS628" s="2"/>
      <c r="HT628" s="2"/>
      <c r="HU628" s="2"/>
      <c r="HV628" s="2"/>
      <c r="HW628" s="2"/>
      <c r="HX628" s="2"/>
      <c r="HY628" s="2"/>
      <c r="HZ628" s="2"/>
      <c r="IA628" s="2"/>
      <c r="IB628" s="2"/>
      <c r="IC628" s="2"/>
      <c r="ID628" s="2"/>
      <c r="IE628" s="2"/>
      <c r="IF628" s="2"/>
      <c r="IG628" s="2"/>
      <c r="IH628" s="2"/>
      <c r="II628" s="2"/>
      <c r="IJ628" s="2"/>
      <c r="IK628" s="2"/>
      <c r="IL628" s="2"/>
      <c r="IM628" s="2"/>
      <c r="IN628" s="2"/>
      <c r="IO628" s="2"/>
      <c r="IP628" s="2"/>
      <c r="IQ628" s="2"/>
    </row>
    <row r="629" spans="1:251" s="16" customFormat="1" ht="18.75" customHeight="1">
      <c r="A629" s="8"/>
      <c r="B629" s="25"/>
      <c r="C629" s="106" t="s">
        <v>324</v>
      </c>
      <c r="D629" s="107"/>
      <c r="E629" s="107"/>
      <c r="F629" s="107"/>
      <c r="G629" s="107"/>
      <c r="H629" s="107"/>
      <c r="I629" s="107"/>
      <c r="J629" s="107"/>
      <c r="K629" s="107"/>
      <c r="L629" s="107"/>
      <c r="M629" s="107"/>
      <c r="N629" s="107"/>
      <c r="O629" s="107"/>
      <c r="P629" s="107"/>
      <c r="Q629" s="107"/>
      <c r="R629" s="107"/>
      <c r="S629" s="107"/>
      <c r="T629" s="107"/>
      <c r="U629" s="107"/>
      <c r="V629" s="107"/>
      <c r="W629" s="107"/>
      <c r="X629" s="107"/>
      <c r="Y629" s="107"/>
      <c r="Z629" s="108"/>
      <c r="AA629" s="109">
        <v>37135</v>
      </c>
      <c r="AB629" s="110"/>
      <c r="AC629" s="110"/>
      <c r="AD629" s="110"/>
      <c r="AE629" s="110"/>
      <c r="AF629" s="110"/>
      <c r="AG629" s="110"/>
      <c r="AH629" s="110"/>
      <c r="AI629" s="111"/>
      <c r="AJ629" s="109">
        <v>1220793</v>
      </c>
      <c r="AK629" s="110"/>
      <c r="AL629" s="110"/>
      <c r="AM629" s="110"/>
      <c r="AN629" s="110"/>
      <c r="AO629" s="110"/>
      <c r="AP629" s="110"/>
      <c r="AQ629" s="110"/>
      <c r="AR629" s="111"/>
      <c r="AS629" s="112"/>
      <c r="AT629" s="113"/>
      <c r="AU629" s="113"/>
      <c r="AV629" s="113"/>
      <c r="AW629" s="113"/>
      <c r="AX629" s="114"/>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c r="EG629" s="2"/>
      <c r="EH629" s="2"/>
      <c r="EI629" s="2"/>
      <c r="EJ629" s="2"/>
      <c r="EK629" s="2"/>
      <c r="EL629" s="2"/>
      <c r="EM629" s="2"/>
      <c r="EN629" s="2"/>
      <c r="EO629" s="2"/>
      <c r="EP629" s="2"/>
      <c r="EQ629" s="2"/>
      <c r="ER629" s="2"/>
      <c r="ES629" s="2"/>
      <c r="ET629" s="2"/>
      <c r="EU629" s="2"/>
      <c r="EV629" s="2"/>
      <c r="EW629" s="2"/>
      <c r="EX629" s="2"/>
      <c r="EY629" s="2"/>
      <c r="EZ629" s="2"/>
      <c r="FA629" s="2"/>
      <c r="FB629" s="2"/>
      <c r="FC629" s="2"/>
      <c r="FD629" s="2"/>
      <c r="FE629" s="2"/>
      <c r="FF629" s="2"/>
      <c r="FG629" s="2"/>
      <c r="FH629" s="2"/>
      <c r="FI629" s="2"/>
      <c r="FJ629" s="2"/>
      <c r="FK629" s="2"/>
      <c r="FL629" s="2"/>
      <c r="FM629" s="2"/>
      <c r="FN629" s="2"/>
      <c r="FO629" s="2"/>
      <c r="FP629" s="2"/>
      <c r="FQ629" s="2"/>
      <c r="FR629" s="2"/>
      <c r="FS629" s="2"/>
      <c r="FT629" s="2"/>
      <c r="FU629" s="2"/>
      <c r="FV629" s="2"/>
      <c r="FW629" s="2"/>
      <c r="FX629" s="2"/>
      <c r="FY629" s="2"/>
      <c r="FZ629" s="2"/>
      <c r="GA629" s="2"/>
      <c r="GB629" s="2"/>
      <c r="GC629" s="2"/>
      <c r="GD629" s="2"/>
      <c r="GE629" s="2"/>
      <c r="GF629" s="2"/>
      <c r="GG629" s="2"/>
      <c r="GH629" s="2"/>
      <c r="GI629" s="2"/>
      <c r="GJ629" s="2"/>
      <c r="GK629" s="2"/>
      <c r="GL629" s="2"/>
      <c r="GM629" s="2"/>
      <c r="GN629" s="2"/>
      <c r="GO629" s="2"/>
      <c r="GP629" s="2"/>
      <c r="GQ629" s="2"/>
      <c r="GR629" s="2"/>
      <c r="GS629" s="2"/>
      <c r="GT629" s="2"/>
      <c r="GU629" s="2"/>
      <c r="GV629" s="2"/>
      <c r="GW629" s="2"/>
      <c r="GX629" s="2"/>
      <c r="GY629" s="2"/>
      <c r="GZ629" s="2"/>
      <c r="HA629" s="2"/>
      <c r="HB629" s="2"/>
      <c r="HC629" s="2"/>
      <c r="HD629" s="2"/>
      <c r="HE629" s="2"/>
      <c r="HF629" s="2"/>
      <c r="HG629" s="2"/>
      <c r="HH629" s="2"/>
      <c r="HI629" s="2"/>
      <c r="HJ629" s="2"/>
      <c r="HK629" s="2"/>
      <c r="HL629" s="2"/>
      <c r="HM629" s="2"/>
      <c r="HN629" s="2"/>
      <c r="HO629" s="2"/>
      <c r="HP629" s="2"/>
      <c r="HQ629" s="2"/>
      <c r="HR629" s="2"/>
      <c r="HS629" s="2"/>
      <c r="HT629" s="2"/>
      <c r="HU629" s="2"/>
      <c r="HV629" s="2"/>
      <c r="HW629" s="2"/>
      <c r="HX629" s="2"/>
      <c r="HY629" s="2"/>
      <c r="HZ629" s="2"/>
      <c r="IA629" s="2"/>
      <c r="IB629" s="2"/>
      <c r="IC629" s="2"/>
      <c r="ID629" s="2"/>
      <c r="IE629" s="2"/>
      <c r="IF629" s="2"/>
      <c r="IG629" s="2"/>
      <c r="IH629" s="2"/>
      <c r="II629" s="2"/>
      <c r="IJ629" s="2"/>
      <c r="IK629" s="2"/>
      <c r="IL629" s="2"/>
      <c r="IM629" s="2"/>
      <c r="IN629" s="2"/>
      <c r="IO629" s="2"/>
      <c r="IP629" s="2"/>
      <c r="IQ629" s="2"/>
    </row>
    <row r="630" spans="1:251" s="16" customFormat="1" ht="18.75" customHeight="1" thickBot="1">
      <c r="A630" s="17"/>
      <c r="B630" s="115" t="s">
        <v>240</v>
      </c>
      <c r="C630" s="116"/>
      <c r="D630" s="116"/>
      <c r="E630" s="116"/>
      <c r="F630" s="116"/>
      <c r="G630" s="116"/>
      <c r="H630" s="116"/>
      <c r="I630" s="116"/>
      <c r="J630" s="116"/>
      <c r="K630" s="116"/>
      <c r="L630" s="116"/>
      <c r="M630" s="116"/>
      <c r="N630" s="116"/>
      <c r="O630" s="116"/>
      <c r="P630" s="116"/>
      <c r="Q630" s="116"/>
      <c r="R630" s="116"/>
      <c r="S630" s="116"/>
      <c r="T630" s="116"/>
      <c r="U630" s="116"/>
      <c r="V630" s="116"/>
      <c r="W630" s="116"/>
      <c r="X630" s="116"/>
      <c r="Y630" s="116"/>
      <c r="Z630" s="117"/>
      <c r="AA630" s="118">
        <f>SUM($AA$628:$AA$629)</f>
        <v>45504</v>
      </c>
      <c r="AB630" s="119"/>
      <c r="AC630" s="119"/>
      <c r="AD630" s="119"/>
      <c r="AE630" s="119"/>
      <c r="AF630" s="119"/>
      <c r="AG630" s="119"/>
      <c r="AH630" s="119"/>
      <c r="AI630" s="120"/>
      <c r="AJ630" s="118">
        <f>SUM($AJ$628:$AJ$629)</f>
        <v>3503063</v>
      </c>
      <c r="AK630" s="119"/>
      <c r="AL630" s="119"/>
      <c r="AM630" s="119"/>
      <c r="AN630" s="119"/>
      <c r="AO630" s="119"/>
      <c r="AP630" s="119"/>
      <c r="AQ630" s="119"/>
      <c r="AR630" s="120"/>
      <c r="AS630" s="121"/>
      <c r="AT630" s="122"/>
      <c r="AU630" s="122"/>
      <c r="AV630" s="122"/>
      <c r="AW630" s="122"/>
      <c r="AX630" s="123"/>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c r="DY630" s="2"/>
      <c r="DZ630" s="2"/>
      <c r="EA630" s="2"/>
      <c r="EB630" s="2"/>
      <c r="EC630" s="2"/>
      <c r="ED630" s="2"/>
      <c r="EE630" s="2"/>
      <c r="EF630" s="2"/>
      <c r="EG630" s="2"/>
      <c r="EH630" s="2"/>
      <c r="EI630" s="2"/>
      <c r="EJ630" s="2"/>
      <c r="EK630" s="2"/>
      <c r="EL630" s="2"/>
      <c r="EM630" s="2"/>
      <c r="EN630" s="2"/>
      <c r="EO630" s="2"/>
      <c r="EP630" s="2"/>
      <c r="EQ630" s="2"/>
      <c r="ER630" s="2"/>
      <c r="ES630" s="2"/>
      <c r="ET630" s="2"/>
      <c r="EU630" s="2"/>
      <c r="EV630" s="2"/>
      <c r="EW630" s="2"/>
      <c r="EX630" s="2"/>
      <c r="EY630" s="2"/>
      <c r="EZ630" s="2"/>
      <c r="FA630" s="2"/>
      <c r="FB630" s="2"/>
      <c r="FC630" s="2"/>
      <c r="FD630" s="2"/>
      <c r="FE630" s="2"/>
      <c r="FF630" s="2"/>
      <c r="FG630" s="2"/>
      <c r="FH630" s="2"/>
      <c r="FI630" s="2"/>
      <c r="FJ630" s="2"/>
      <c r="FK630" s="2"/>
      <c r="FL630" s="2"/>
      <c r="FM630" s="2"/>
      <c r="FN630" s="2"/>
      <c r="FO630" s="2"/>
      <c r="FP630" s="2"/>
      <c r="FQ630" s="2"/>
      <c r="FR630" s="2"/>
      <c r="FS630" s="2"/>
      <c r="FT630" s="2"/>
      <c r="FU630" s="2"/>
      <c r="FV630" s="2"/>
      <c r="FW630" s="2"/>
      <c r="FX630" s="2"/>
      <c r="FY630" s="2"/>
      <c r="FZ630" s="2"/>
      <c r="GA630" s="2"/>
      <c r="GB630" s="2"/>
      <c r="GC630" s="2"/>
      <c r="GD630" s="2"/>
      <c r="GE630" s="2"/>
      <c r="GF630" s="2"/>
      <c r="GG630" s="2"/>
      <c r="GH630" s="2"/>
      <c r="GI630" s="2"/>
      <c r="GJ630" s="2"/>
      <c r="GK630" s="2"/>
      <c r="GL630" s="2"/>
      <c r="GM630" s="2"/>
      <c r="GN630" s="2"/>
      <c r="GO630" s="2"/>
      <c r="GP630" s="2"/>
      <c r="GQ630" s="2"/>
      <c r="GR630" s="2"/>
      <c r="GS630" s="2"/>
      <c r="GT630" s="2"/>
      <c r="GU630" s="2"/>
      <c r="GV630" s="2"/>
      <c r="GW630" s="2"/>
      <c r="GX630" s="2"/>
      <c r="GY630" s="2"/>
      <c r="GZ630" s="2"/>
      <c r="HA630" s="2"/>
      <c r="HB630" s="2"/>
      <c r="HC630" s="2"/>
      <c r="HD630" s="2"/>
      <c r="HE630" s="2"/>
      <c r="HF630" s="2"/>
      <c r="HG630" s="2"/>
      <c r="HH630" s="2"/>
      <c r="HI630" s="2"/>
      <c r="HJ630" s="2"/>
      <c r="HK630" s="2"/>
      <c r="HL630" s="2"/>
      <c r="HM630" s="2"/>
      <c r="HN630" s="2"/>
      <c r="HO630" s="2"/>
      <c r="HP630" s="2"/>
      <c r="HQ630" s="2"/>
      <c r="HR630" s="2"/>
      <c r="HS630" s="2"/>
      <c r="HT630" s="2"/>
      <c r="HU630" s="2"/>
      <c r="HV630" s="2"/>
      <c r="HW630" s="2"/>
      <c r="HX630" s="2"/>
      <c r="HY630" s="2"/>
      <c r="HZ630" s="2"/>
      <c r="IA630" s="2"/>
      <c r="IB630" s="2"/>
      <c r="IC630" s="2"/>
      <c r="ID630" s="2"/>
      <c r="IE630" s="2"/>
      <c r="IF630" s="2"/>
      <c r="IG630" s="2"/>
      <c r="IH630" s="2"/>
      <c r="II630" s="2"/>
      <c r="IJ630" s="2"/>
      <c r="IK630" s="2"/>
      <c r="IL630" s="2"/>
      <c r="IM630" s="2"/>
      <c r="IN630" s="2"/>
      <c r="IO630" s="2"/>
      <c r="IP630" s="2"/>
      <c r="IQ630" s="2"/>
    </row>
    <row r="632" spans="1:251" ht="19.2">
      <c r="A632" s="1" t="s">
        <v>230</v>
      </c>
      <c r="AW632" s="3"/>
      <c r="AX632" s="4"/>
      <c r="AY632" s="3"/>
    </row>
    <row r="634" spans="1:251" ht="18">
      <c r="B634" s="124" t="s">
        <v>0</v>
      </c>
      <c r="C634" s="125"/>
      <c r="D634" s="125"/>
      <c r="E634" s="125"/>
      <c r="F634" s="125"/>
      <c r="G634" s="125"/>
      <c r="H634" s="125"/>
      <c r="I634" s="125"/>
      <c r="J634" s="125"/>
      <c r="K634" s="125"/>
      <c r="L634" s="125"/>
      <c r="M634" s="125"/>
      <c r="N634" s="125"/>
      <c r="O634" s="125"/>
      <c r="P634" s="125"/>
      <c r="Q634" s="125"/>
      <c r="R634" s="125"/>
      <c r="S634" s="125"/>
      <c r="T634" s="125"/>
      <c r="U634" s="125"/>
      <c r="V634" s="125"/>
      <c r="W634" s="125"/>
      <c r="X634" s="125"/>
      <c r="Y634" s="125"/>
      <c r="Z634" s="125"/>
      <c r="AA634" s="125"/>
      <c r="AB634" s="125"/>
      <c r="AC634" s="125"/>
      <c r="AD634" s="125"/>
      <c r="AE634" s="125"/>
      <c r="AF634" s="125"/>
      <c r="AG634" s="125"/>
      <c r="AH634" s="125"/>
      <c r="AI634" s="125"/>
      <c r="AJ634" s="125"/>
      <c r="AK634" s="125"/>
      <c r="AL634" s="125"/>
      <c r="AM634" s="125"/>
      <c r="AN634" s="125"/>
      <c r="AO634" s="125"/>
      <c r="AP634" s="125"/>
      <c r="AQ634" s="125"/>
      <c r="AR634" s="125"/>
      <c r="AS634" s="125"/>
      <c r="AT634" s="125"/>
      <c r="AU634" s="125"/>
      <c r="AV634" s="125"/>
      <c r="AW634" s="125"/>
      <c r="AX634" s="125"/>
    </row>
    <row r="635" spans="1:251">
      <c r="Z635" s="5"/>
      <c r="AD635" s="5"/>
      <c r="AE635" s="5"/>
      <c r="AF635" s="5"/>
      <c r="AG635" s="5"/>
      <c r="AH635" s="5"/>
      <c r="AI635" s="5"/>
      <c r="AO635" s="5"/>
    </row>
    <row r="636" spans="1:251" ht="13.8" thickBot="1">
      <c r="Z636" s="5"/>
      <c r="AD636" s="5"/>
      <c r="AE636" s="5"/>
      <c r="AF636" s="5"/>
      <c r="AG636" s="5"/>
      <c r="AH636" s="5"/>
      <c r="AI636" s="5"/>
      <c r="AO636" s="5"/>
      <c r="DI636" s="6"/>
    </row>
    <row r="637" spans="1:251" ht="24.75" customHeight="1" thickBot="1">
      <c r="B637" s="126" t="s">
        <v>231</v>
      </c>
      <c r="C637" s="127"/>
      <c r="D637" s="127"/>
      <c r="E637" s="127"/>
      <c r="F637" s="127"/>
      <c r="G637" s="127"/>
      <c r="H637" s="128" t="s">
        <v>325</v>
      </c>
      <c r="I637" s="129"/>
      <c r="J637" s="129"/>
      <c r="K637" s="129"/>
      <c r="L637" s="129"/>
      <c r="M637" s="129"/>
      <c r="N637" s="129"/>
      <c r="O637" s="129"/>
      <c r="P637" s="129"/>
      <c r="Q637" s="129"/>
      <c r="R637" s="129"/>
      <c r="S637" s="129"/>
      <c r="T637" s="129"/>
      <c r="U637" s="129"/>
      <c r="V637" s="129"/>
      <c r="W637" s="129"/>
      <c r="X637" s="129"/>
      <c r="Y637" s="129"/>
      <c r="Z637" s="129"/>
      <c r="AA637" s="129"/>
      <c r="AB637" s="129"/>
      <c r="AC637" s="129"/>
      <c r="AD637" s="129"/>
      <c r="AE637" s="129"/>
      <c r="AF637" s="129"/>
      <c r="AG637" s="129"/>
      <c r="AH637" s="129"/>
      <c r="AI637" s="129"/>
      <c r="AJ637" s="129"/>
      <c r="AK637" s="129"/>
      <c r="AL637" s="129"/>
      <c r="AM637" s="129"/>
      <c r="AN637" s="129"/>
      <c r="AO637" s="129"/>
      <c r="AP637" s="129"/>
      <c r="AQ637" s="129"/>
      <c r="AR637" s="129"/>
      <c r="AS637" s="129"/>
      <c r="AT637" s="129"/>
      <c r="AU637" s="129"/>
      <c r="AV637" s="129"/>
      <c r="AW637" s="129"/>
      <c r="AX637" s="130"/>
      <c r="DI637" s="6"/>
    </row>
    <row r="638" spans="1:251" ht="14.4">
      <c r="B638" s="7"/>
      <c r="C638" s="7"/>
      <c r="D638" s="7"/>
      <c r="E638" s="7"/>
      <c r="F638" s="7"/>
      <c r="G638" s="7"/>
      <c r="H638" s="8"/>
      <c r="I638" s="8"/>
      <c r="J638" s="8"/>
      <c r="K638" s="8"/>
      <c r="L638" s="9"/>
      <c r="M638" s="9"/>
      <c r="N638" s="9"/>
      <c r="O638" s="9"/>
      <c r="P638" s="8"/>
      <c r="Q638" s="8"/>
      <c r="R638" s="8"/>
      <c r="S638" s="8"/>
      <c r="T638" s="8"/>
      <c r="U638" s="8"/>
      <c r="V638" s="10"/>
      <c r="W638" s="10"/>
      <c r="X638" s="10"/>
      <c r="Y638" s="10"/>
      <c r="Z638" s="10"/>
      <c r="AA638" s="10"/>
      <c r="AB638" s="10"/>
      <c r="AC638" s="10"/>
      <c r="AD638" s="10"/>
      <c r="AE638" s="10"/>
      <c r="AF638" s="10"/>
      <c r="AG638" s="10"/>
      <c r="AH638" s="10"/>
      <c r="AI638" s="10"/>
      <c r="AJ638" s="10"/>
      <c r="AK638" s="10"/>
      <c r="AL638" s="10"/>
      <c r="AM638" s="10"/>
      <c r="AN638" s="10"/>
      <c r="AO638" s="10"/>
      <c r="AP638" s="10"/>
      <c r="AQ638" s="10"/>
      <c r="AR638" s="10"/>
      <c r="AS638" s="10"/>
      <c r="AT638" s="10"/>
      <c r="AU638" s="10"/>
      <c r="AV638" s="10"/>
      <c r="AW638" s="10"/>
      <c r="AX638" s="10"/>
      <c r="DI638" s="6"/>
    </row>
    <row r="639" spans="1:251" ht="15" thickBot="1">
      <c r="A639" s="11"/>
      <c r="B639" s="10" t="s">
        <v>232</v>
      </c>
      <c r="C639" s="8"/>
      <c r="D639" s="8"/>
      <c r="E639" s="8"/>
      <c r="F639" s="8"/>
      <c r="G639" s="8"/>
      <c r="H639" s="8"/>
      <c r="I639" s="8"/>
      <c r="J639" s="8"/>
      <c r="K639" s="8"/>
      <c r="L639" s="9"/>
      <c r="M639" s="9"/>
      <c r="N639" s="9"/>
      <c r="O639" s="9"/>
      <c r="P639" s="8"/>
      <c r="Q639" s="8"/>
      <c r="R639" s="8"/>
      <c r="S639" s="8"/>
      <c r="T639" s="8"/>
      <c r="U639" s="8"/>
      <c r="V639" s="10"/>
      <c r="W639" s="10"/>
      <c r="X639" s="10"/>
      <c r="Y639" s="10"/>
      <c r="Z639" s="10"/>
      <c r="AA639" s="10"/>
      <c r="AB639" s="10"/>
      <c r="AC639" s="10"/>
      <c r="AD639" s="10"/>
      <c r="AE639" s="10"/>
      <c r="AF639" s="10"/>
      <c r="AG639" s="10"/>
      <c r="AH639" s="10"/>
      <c r="AI639" s="10"/>
      <c r="AJ639" s="10"/>
      <c r="AK639" s="10"/>
      <c r="AL639" s="10"/>
      <c r="AM639" s="10"/>
      <c r="AN639" s="10"/>
      <c r="AO639" s="10"/>
      <c r="AP639" s="10"/>
      <c r="AQ639" s="10"/>
      <c r="AR639" s="10"/>
      <c r="AS639" s="10"/>
      <c r="AT639" s="10"/>
      <c r="AU639" s="10"/>
      <c r="AV639" s="10"/>
      <c r="AW639" s="10"/>
      <c r="AX639" s="10"/>
      <c r="DI639" s="6"/>
    </row>
    <row r="640" spans="1:251" ht="14.4">
      <c r="A640" s="8"/>
      <c r="B640" s="12"/>
      <c r="C640" s="7"/>
      <c r="D640" s="7"/>
      <c r="E640" s="7"/>
      <c r="F640" s="7"/>
      <c r="G640" s="7"/>
      <c r="H640" s="7"/>
      <c r="I640" s="7"/>
      <c r="J640" s="7"/>
      <c r="K640" s="7"/>
      <c r="L640" s="13"/>
      <c r="M640" s="13"/>
      <c r="N640" s="13"/>
      <c r="O640" s="13"/>
      <c r="P640" s="7"/>
      <c r="Q640" s="7"/>
      <c r="R640" s="7"/>
      <c r="S640" s="7"/>
      <c r="T640" s="7"/>
      <c r="U640" s="7"/>
      <c r="V640" s="14"/>
      <c r="W640" s="14"/>
      <c r="X640" s="14"/>
      <c r="Y640" s="14"/>
      <c r="Z640" s="14"/>
      <c r="AA640" s="14"/>
      <c r="AB640" s="14"/>
      <c r="AC640" s="14"/>
      <c r="AD640" s="14"/>
      <c r="AE640" s="14"/>
      <c r="AF640" s="14"/>
      <c r="AG640" s="14"/>
      <c r="AH640" s="14"/>
      <c r="AI640" s="14"/>
      <c r="AJ640" s="14"/>
      <c r="AK640" s="14"/>
      <c r="AL640" s="14"/>
      <c r="AM640" s="14"/>
      <c r="AN640" s="14"/>
      <c r="AO640" s="14"/>
      <c r="AP640" s="14"/>
      <c r="AQ640" s="14"/>
      <c r="AR640" s="14"/>
      <c r="AS640" s="14"/>
      <c r="AT640" s="14"/>
      <c r="AU640" s="14"/>
      <c r="AV640" s="14"/>
      <c r="AW640" s="14"/>
      <c r="AX640" s="15"/>
    </row>
    <row r="641" spans="1:113" ht="12" customHeight="1">
      <c r="A641" s="8"/>
      <c r="B641" s="134" t="s">
        <v>326</v>
      </c>
      <c r="C641" s="135"/>
      <c r="D641" s="135"/>
      <c r="E641" s="135"/>
      <c r="F641" s="135"/>
      <c r="G641" s="135"/>
      <c r="H641" s="135"/>
      <c r="I641" s="135"/>
      <c r="J641" s="135"/>
      <c r="K641" s="135"/>
      <c r="L641" s="135"/>
      <c r="M641" s="135"/>
      <c r="N641" s="135"/>
      <c r="O641" s="135"/>
      <c r="P641" s="135"/>
      <c r="Q641" s="135"/>
      <c r="R641" s="135"/>
      <c r="S641" s="135"/>
      <c r="T641" s="135"/>
      <c r="U641" s="135"/>
      <c r="V641" s="135"/>
      <c r="W641" s="135"/>
      <c r="X641" s="135"/>
      <c r="Y641" s="135"/>
      <c r="Z641" s="135"/>
      <c r="AA641" s="135"/>
      <c r="AB641" s="135"/>
      <c r="AC641" s="135"/>
      <c r="AD641" s="135"/>
      <c r="AE641" s="135"/>
      <c r="AF641" s="135"/>
      <c r="AG641" s="135"/>
      <c r="AH641" s="135"/>
      <c r="AI641" s="135"/>
      <c r="AJ641" s="135"/>
      <c r="AK641" s="135"/>
      <c r="AL641" s="135"/>
      <c r="AM641" s="135"/>
      <c r="AN641" s="135"/>
      <c r="AO641" s="135"/>
      <c r="AP641" s="135"/>
      <c r="AQ641" s="135"/>
      <c r="AR641" s="135"/>
      <c r="AS641" s="135"/>
      <c r="AT641" s="135"/>
      <c r="AU641" s="135"/>
      <c r="AV641" s="135"/>
      <c r="AW641" s="135"/>
      <c r="AX641" s="136"/>
    </row>
    <row r="642" spans="1:113" ht="12" customHeight="1">
      <c r="A642" s="8"/>
      <c r="B642" s="134"/>
      <c r="C642" s="135"/>
      <c r="D642" s="135"/>
      <c r="E642" s="135"/>
      <c r="F642" s="135"/>
      <c r="G642" s="135"/>
      <c r="H642" s="135"/>
      <c r="I642" s="135"/>
      <c r="J642" s="135"/>
      <c r="K642" s="135"/>
      <c r="L642" s="135"/>
      <c r="M642" s="135"/>
      <c r="N642" s="135"/>
      <c r="O642" s="135"/>
      <c r="P642" s="135"/>
      <c r="Q642" s="135"/>
      <c r="R642" s="135"/>
      <c r="S642" s="135"/>
      <c r="T642" s="135"/>
      <c r="U642" s="135"/>
      <c r="V642" s="135"/>
      <c r="W642" s="135"/>
      <c r="X642" s="135"/>
      <c r="Y642" s="135"/>
      <c r="Z642" s="135"/>
      <c r="AA642" s="135"/>
      <c r="AB642" s="135"/>
      <c r="AC642" s="135"/>
      <c r="AD642" s="135"/>
      <c r="AE642" s="135"/>
      <c r="AF642" s="135"/>
      <c r="AG642" s="135"/>
      <c r="AH642" s="135"/>
      <c r="AI642" s="135"/>
      <c r="AJ642" s="135"/>
      <c r="AK642" s="135"/>
      <c r="AL642" s="135"/>
      <c r="AM642" s="135"/>
      <c r="AN642" s="135"/>
      <c r="AO642" s="135"/>
      <c r="AP642" s="135"/>
      <c r="AQ642" s="135"/>
      <c r="AR642" s="135"/>
      <c r="AS642" s="135"/>
      <c r="AT642" s="135"/>
      <c r="AU642" s="135"/>
      <c r="AV642" s="135"/>
      <c r="AW642" s="135"/>
      <c r="AX642" s="136"/>
      <c r="BC642" s="16"/>
    </row>
    <row r="643" spans="1:113" ht="12" customHeight="1">
      <c r="A643" s="8"/>
      <c r="B643" s="134"/>
      <c r="C643" s="135"/>
      <c r="D643" s="135"/>
      <c r="E643" s="135"/>
      <c r="F643" s="135"/>
      <c r="G643" s="135"/>
      <c r="H643" s="135"/>
      <c r="I643" s="135"/>
      <c r="J643" s="135"/>
      <c r="K643" s="135"/>
      <c r="L643" s="135"/>
      <c r="M643" s="135"/>
      <c r="N643" s="135"/>
      <c r="O643" s="135"/>
      <c r="P643" s="135"/>
      <c r="Q643" s="135"/>
      <c r="R643" s="135"/>
      <c r="S643" s="135"/>
      <c r="T643" s="135"/>
      <c r="U643" s="135"/>
      <c r="V643" s="135"/>
      <c r="W643" s="135"/>
      <c r="X643" s="135"/>
      <c r="Y643" s="135"/>
      <c r="Z643" s="135"/>
      <c r="AA643" s="135"/>
      <c r="AB643" s="135"/>
      <c r="AC643" s="135"/>
      <c r="AD643" s="135"/>
      <c r="AE643" s="135"/>
      <c r="AF643" s="135"/>
      <c r="AG643" s="135"/>
      <c r="AH643" s="135"/>
      <c r="AI643" s="135"/>
      <c r="AJ643" s="135"/>
      <c r="AK643" s="135"/>
      <c r="AL643" s="135"/>
      <c r="AM643" s="135"/>
      <c r="AN643" s="135"/>
      <c r="AO643" s="135"/>
      <c r="AP643" s="135"/>
      <c r="AQ643" s="135"/>
      <c r="AR643" s="135"/>
      <c r="AS643" s="135"/>
      <c r="AT643" s="135"/>
      <c r="AU643" s="135"/>
      <c r="AV643" s="135"/>
      <c r="AW643" s="135"/>
      <c r="AX643" s="136"/>
    </row>
    <row r="644" spans="1:113" ht="12" customHeight="1">
      <c r="A644" s="8"/>
      <c r="B644" s="134"/>
      <c r="C644" s="135"/>
      <c r="D644" s="135"/>
      <c r="E644" s="135"/>
      <c r="F644" s="135"/>
      <c r="G644" s="135"/>
      <c r="H644" s="135"/>
      <c r="I644" s="135"/>
      <c r="J644" s="135"/>
      <c r="K644" s="135"/>
      <c r="L644" s="135"/>
      <c r="M644" s="135"/>
      <c r="N644" s="135"/>
      <c r="O644" s="135"/>
      <c r="P644" s="135"/>
      <c r="Q644" s="135"/>
      <c r="R644" s="135"/>
      <c r="S644" s="135"/>
      <c r="T644" s="135"/>
      <c r="U644" s="135"/>
      <c r="V644" s="135"/>
      <c r="W644" s="135"/>
      <c r="X644" s="135"/>
      <c r="Y644" s="135"/>
      <c r="Z644" s="135"/>
      <c r="AA644" s="135"/>
      <c r="AB644" s="135"/>
      <c r="AC644" s="135"/>
      <c r="AD644" s="135"/>
      <c r="AE644" s="135"/>
      <c r="AF644" s="135"/>
      <c r="AG644" s="135"/>
      <c r="AH644" s="135"/>
      <c r="AI644" s="135"/>
      <c r="AJ644" s="135"/>
      <c r="AK644" s="135"/>
      <c r="AL644" s="135"/>
      <c r="AM644" s="135"/>
      <c r="AN644" s="135"/>
      <c r="AO644" s="135"/>
      <c r="AP644" s="135"/>
      <c r="AQ644" s="135"/>
      <c r="AR644" s="135"/>
      <c r="AS644" s="135"/>
      <c r="AT644" s="135"/>
      <c r="AU644" s="135"/>
      <c r="AV644" s="135"/>
      <c r="AW644" s="135"/>
      <c r="AX644" s="136"/>
    </row>
    <row r="645" spans="1:113" ht="12" customHeight="1">
      <c r="A645" s="8"/>
      <c r="B645" s="134"/>
      <c r="C645" s="135"/>
      <c r="D645" s="135"/>
      <c r="E645" s="135"/>
      <c r="F645" s="135"/>
      <c r="G645" s="135"/>
      <c r="H645" s="135"/>
      <c r="I645" s="135"/>
      <c r="J645" s="135"/>
      <c r="K645" s="135"/>
      <c r="L645" s="135"/>
      <c r="M645" s="135"/>
      <c r="N645" s="135"/>
      <c r="O645" s="135"/>
      <c r="P645" s="135"/>
      <c r="Q645" s="135"/>
      <c r="R645" s="135"/>
      <c r="S645" s="135"/>
      <c r="T645" s="135"/>
      <c r="U645" s="135"/>
      <c r="V645" s="135"/>
      <c r="W645" s="135"/>
      <c r="X645" s="135"/>
      <c r="Y645" s="135"/>
      <c r="Z645" s="135"/>
      <c r="AA645" s="135"/>
      <c r="AB645" s="135"/>
      <c r="AC645" s="135"/>
      <c r="AD645" s="135"/>
      <c r="AE645" s="135"/>
      <c r="AF645" s="135"/>
      <c r="AG645" s="135"/>
      <c r="AH645" s="135"/>
      <c r="AI645" s="135"/>
      <c r="AJ645" s="135"/>
      <c r="AK645" s="135"/>
      <c r="AL645" s="135"/>
      <c r="AM645" s="135"/>
      <c r="AN645" s="135"/>
      <c r="AO645" s="135"/>
      <c r="AP645" s="135"/>
      <c r="AQ645" s="135"/>
      <c r="AR645" s="135"/>
      <c r="AS645" s="135"/>
      <c r="AT645" s="135"/>
      <c r="AU645" s="135"/>
      <c r="AV645" s="135"/>
      <c r="AW645" s="135"/>
      <c r="AX645" s="136"/>
    </row>
    <row r="646" spans="1:113" ht="15" thickBot="1">
      <c r="A646" s="17"/>
      <c r="B646" s="18"/>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20"/>
    </row>
    <row r="647" spans="1:113">
      <c r="B647" s="21"/>
    </row>
    <row r="648" spans="1:113" ht="15" thickBot="1">
      <c r="A648" s="11"/>
      <c r="B648" s="10" t="s">
        <v>233</v>
      </c>
      <c r="C648" s="8"/>
      <c r="D648" s="8"/>
      <c r="E648" s="8"/>
      <c r="F648" s="8"/>
      <c r="G648" s="8"/>
      <c r="H648" s="8"/>
      <c r="I648" s="8"/>
      <c r="J648" s="8"/>
      <c r="K648" s="8"/>
      <c r="L648" s="9"/>
      <c r="M648" s="9"/>
      <c r="N648" s="9"/>
      <c r="O648" s="9"/>
      <c r="P648" s="8"/>
      <c r="Q648" s="8"/>
      <c r="R648" s="8"/>
      <c r="S648" s="8"/>
      <c r="T648" s="8"/>
      <c r="U648" s="8"/>
      <c r="V648" s="10"/>
      <c r="W648" s="10"/>
      <c r="X648" s="10"/>
      <c r="Y648" s="10"/>
      <c r="Z648" s="10"/>
      <c r="AA648" s="10"/>
      <c r="AB648" s="10"/>
      <c r="AC648" s="10"/>
      <c r="AD648" s="10"/>
      <c r="AE648" s="10"/>
      <c r="AF648" s="10"/>
      <c r="AG648" s="10"/>
      <c r="AH648" s="10"/>
      <c r="AI648" s="10"/>
      <c r="AJ648" s="10"/>
      <c r="AK648" s="10"/>
      <c r="AL648" s="10"/>
      <c r="AM648" s="10"/>
      <c r="AN648" s="10"/>
      <c r="AO648" s="10"/>
      <c r="AP648" s="10"/>
      <c r="AQ648" s="10"/>
      <c r="AR648" s="10"/>
      <c r="AS648" s="10"/>
      <c r="AT648" s="10"/>
      <c r="AU648" s="10"/>
      <c r="AV648" s="10"/>
      <c r="AW648" s="10"/>
      <c r="AX648" s="10"/>
      <c r="DI648" s="6"/>
    </row>
    <row r="649" spans="1:113" ht="14.4">
      <c r="A649" s="8"/>
      <c r="B649" s="12"/>
      <c r="C649" s="7"/>
      <c r="D649" s="7"/>
      <c r="E649" s="7"/>
      <c r="F649" s="7"/>
      <c r="G649" s="7"/>
      <c r="H649" s="7"/>
      <c r="I649" s="7"/>
      <c r="J649" s="7"/>
      <c r="K649" s="7"/>
      <c r="L649" s="13"/>
      <c r="M649" s="13"/>
      <c r="N649" s="13"/>
      <c r="O649" s="13"/>
      <c r="P649" s="7"/>
      <c r="Q649" s="7"/>
      <c r="R649" s="7"/>
      <c r="S649" s="7"/>
      <c r="T649" s="7"/>
      <c r="U649" s="7"/>
      <c r="V649" s="14"/>
      <c r="W649" s="14"/>
      <c r="X649" s="14"/>
      <c r="Y649" s="14"/>
      <c r="Z649" s="14"/>
      <c r="AA649" s="14"/>
      <c r="AB649" s="14"/>
      <c r="AC649" s="14"/>
      <c r="AD649" s="14"/>
      <c r="AE649" s="14"/>
      <c r="AF649" s="14"/>
      <c r="AG649" s="14"/>
      <c r="AH649" s="14"/>
      <c r="AI649" s="14"/>
      <c r="AJ649" s="14"/>
      <c r="AK649" s="14"/>
      <c r="AL649" s="14"/>
      <c r="AM649" s="14"/>
      <c r="AN649" s="14"/>
      <c r="AO649" s="14"/>
      <c r="AP649" s="14"/>
      <c r="AQ649" s="14"/>
      <c r="AR649" s="14"/>
      <c r="AS649" s="14"/>
      <c r="AT649" s="14"/>
      <c r="AU649" s="14"/>
      <c r="AV649" s="14"/>
      <c r="AW649" s="14"/>
      <c r="AX649" s="15"/>
    </row>
    <row r="650" spans="1:113" ht="12" customHeight="1">
      <c r="A650" s="8"/>
      <c r="B650" s="134" t="s">
        <v>327</v>
      </c>
      <c r="C650" s="135"/>
      <c r="D650" s="135"/>
      <c r="E650" s="135"/>
      <c r="F650" s="135"/>
      <c r="G650" s="135"/>
      <c r="H650" s="135"/>
      <c r="I650" s="135"/>
      <c r="J650" s="135"/>
      <c r="K650" s="135"/>
      <c r="L650" s="135"/>
      <c r="M650" s="135"/>
      <c r="N650" s="135"/>
      <c r="O650" s="135"/>
      <c r="P650" s="135"/>
      <c r="Q650" s="135"/>
      <c r="R650" s="135"/>
      <c r="S650" s="135"/>
      <c r="T650" s="135"/>
      <c r="U650" s="135"/>
      <c r="V650" s="135"/>
      <c r="W650" s="135"/>
      <c r="X650" s="135"/>
      <c r="Y650" s="135"/>
      <c r="Z650" s="135"/>
      <c r="AA650" s="135"/>
      <c r="AB650" s="135"/>
      <c r="AC650" s="135"/>
      <c r="AD650" s="135"/>
      <c r="AE650" s="135"/>
      <c r="AF650" s="135"/>
      <c r="AG650" s="135"/>
      <c r="AH650" s="135"/>
      <c r="AI650" s="135"/>
      <c r="AJ650" s="135"/>
      <c r="AK650" s="135"/>
      <c r="AL650" s="135"/>
      <c r="AM650" s="135"/>
      <c r="AN650" s="135"/>
      <c r="AO650" s="135"/>
      <c r="AP650" s="135"/>
      <c r="AQ650" s="135"/>
      <c r="AR650" s="135"/>
      <c r="AS650" s="135"/>
      <c r="AT650" s="135"/>
      <c r="AU650" s="135"/>
      <c r="AV650" s="135"/>
      <c r="AW650" s="135"/>
      <c r="AX650" s="136"/>
    </row>
    <row r="651" spans="1:113" ht="12" customHeight="1">
      <c r="A651" s="8"/>
      <c r="B651" s="134"/>
      <c r="C651" s="135"/>
      <c r="D651" s="135"/>
      <c r="E651" s="135"/>
      <c r="F651" s="135"/>
      <c r="G651" s="135"/>
      <c r="H651" s="135"/>
      <c r="I651" s="135"/>
      <c r="J651" s="135"/>
      <c r="K651" s="135"/>
      <c r="L651" s="135"/>
      <c r="M651" s="135"/>
      <c r="N651" s="135"/>
      <c r="O651" s="135"/>
      <c r="P651" s="135"/>
      <c r="Q651" s="135"/>
      <c r="R651" s="135"/>
      <c r="S651" s="135"/>
      <c r="T651" s="135"/>
      <c r="U651" s="135"/>
      <c r="V651" s="135"/>
      <c r="W651" s="135"/>
      <c r="X651" s="135"/>
      <c r="Y651" s="135"/>
      <c r="Z651" s="135"/>
      <c r="AA651" s="135"/>
      <c r="AB651" s="135"/>
      <c r="AC651" s="135"/>
      <c r="AD651" s="135"/>
      <c r="AE651" s="135"/>
      <c r="AF651" s="135"/>
      <c r="AG651" s="135"/>
      <c r="AH651" s="135"/>
      <c r="AI651" s="135"/>
      <c r="AJ651" s="135"/>
      <c r="AK651" s="135"/>
      <c r="AL651" s="135"/>
      <c r="AM651" s="135"/>
      <c r="AN651" s="135"/>
      <c r="AO651" s="135"/>
      <c r="AP651" s="135"/>
      <c r="AQ651" s="135"/>
      <c r="AR651" s="135"/>
      <c r="AS651" s="135"/>
      <c r="AT651" s="135"/>
      <c r="AU651" s="135"/>
      <c r="AV651" s="135"/>
      <c r="AW651" s="135"/>
      <c r="AX651" s="136"/>
      <c r="BC651" s="16"/>
    </row>
    <row r="652" spans="1:113" ht="12" customHeight="1">
      <c r="A652" s="8"/>
      <c r="B652" s="134"/>
      <c r="C652" s="135"/>
      <c r="D652" s="135"/>
      <c r="E652" s="135"/>
      <c r="F652" s="135"/>
      <c r="G652" s="135"/>
      <c r="H652" s="135"/>
      <c r="I652" s="135"/>
      <c r="J652" s="135"/>
      <c r="K652" s="135"/>
      <c r="L652" s="135"/>
      <c r="M652" s="135"/>
      <c r="N652" s="135"/>
      <c r="O652" s="135"/>
      <c r="P652" s="135"/>
      <c r="Q652" s="135"/>
      <c r="R652" s="135"/>
      <c r="S652" s="135"/>
      <c r="T652" s="135"/>
      <c r="U652" s="135"/>
      <c r="V652" s="135"/>
      <c r="W652" s="135"/>
      <c r="X652" s="135"/>
      <c r="Y652" s="135"/>
      <c r="Z652" s="135"/>
      <c r="AA652" s="135"/>
      <c r="AB652" s="135"/>
      <c r="AC652" s="135"/>
      <c r="AD652" s="135"/>
      <c r="AE652" s="135"/>
      <c r="AF652" s="135"/>
      <c r="AG652" s="135"/>
      <c r="AH652" s="135"/>
      <c r="AI652" s="135"/>
      <c r="AJ652" s="135"/>
      <c r="AK652" s="135"/>
      <c r="AL652" s="135"/>
      <c r="AM652" s="135"/>
      <c r="AN652" s="135"/>
      <c r="AO652" s="135"/>
      <c r="AP652" s="135"/>
      <c r="AQ652" s="135"/>
      <c r="AR652" s="135"/>
      <c r="AS652" s="135"/>
      <c r="AT652" s="135"/>
      <c r="AU652" s="135"/>
      <c r="AV652" s="135"/>
      <c r="AW652" s="135"/>
      <c r="AX652" s="136"/>
    </row>
    <row r="653" spans="1:113" ht="12" customHeight="1">
      <c r="A653" s="8"/>
      <c r="B653" s="134"/>
      <c r="C653" s="135"/>
      <c r="D653" s="135"/>
      <c r="E653" s="135"/>
      <c r="F653" s="135"/>
      <c r="G653" s="135"/>
      <c r="H653" s="135"/>
      <c r="I653" s="135"/>
      <c r="J653" s="135"/>
      <c r="K653" s="135"/>
      <c r="L653" s="135"/>
      <c r="M653" s="135"/>
      <c r="N653" s="135"/>
      <c r="O653" s="135"/>
      <c r="P653" s="135"/>
      <c r="Q653" s="135"/>
      <c r="R653" s="135"/>
      <c r="S653" s="135"/>
      <c r="T653" s="135"/>
      <c r="U653" s="135"/>
      <c r="V653" s="135"/>
      <c r="W653" s="135"/>
      <c r="X653" s="135"/>
      <c r="Y653" s="135"/>
      <c r="Z653" s="135"/>
      <c r="AA653" s="135"/>
      <c r="AB653" s="135"/>
      <c r="AC653" s="135"/>
      <c r="AD653" s="135"/>
      <c r="AE653" s="135"/>
      <c r="AF653" s="135"/>
      <c r="AG653" s="135"/>
      <c r="AH653" s="135"/>
      <c r="AI653" s="135"/>
      <c r="AJ653" s="135"/>
      <c r="AK653" s="135"/>
      <c r="AL653" s="135"/>
      <c r="AM653" s="135"/>
      <c r="AN653" s="135"/>
      <c r="AO653" s="135"/>
      <c r="AP653" s="135"/>
      <c r="AQ653" s="135"/>
      <c r="AR653" s="135"/>
      <c r="AS653" s="135"/>
      <c r="AT653" s="135"/>
      <c r="AU653" s="135"/>
      <c r="AV653" s="135"/>
      <c r="AW653" s="135"/>
      <c r="AX653" s="136"/>
    </row>
    <row r="654" spans="1:113" ht="12" customHeight="1">
      <c r="A654" s="8"/>
      <c r="B654" s="134"/>
      <c r="C654" s="135"/>
      <c r="D654" s="135"/>
      <c r="E654" s="135"/>
      <c r="F654" s="135"/>
      <c r="G654" s="135"/>
      <c r="H654" s="135"/>
      <c r="I654" s="135"/>
      <c r="J654" s="135"/>
      <c r="K654" s="135"/>
      <c r="L654" s="135"/>
      <c r="M654" s="135"/>
      <c r="N654" s="135"/>
      <c r="O654" s="135"/>
      <c r="P654" s="135"/>
      <c r="Q654" s="135"/>
      <c r="R654" s="135"/>
      <c r="S654" s="135"/>
      <c r="T654" s="135"/>
      <c r="U654" s="135"/>
      <c r="V654" s="135"/>
      <c r="W654" s="135"/>
      <c r="X654" s="135"/>
      <c r="Y654" s="135"/>
      <c r="Z654" s="135"/>
      <c r="AA654" s="135"/>
      <c r="AB654" s="135"/>
      <c r="AC654" s="135"/>
      <c r="AD654" s="135"/>
      <c r="AE654" s="135"/>
      <c r="AF654" s="135"/>
      <c r="AG654" s="135"/>
      <c r="AH654" s="135"/>
      <c r="AI654" s="135"/>
      <c r="AJ654" s="135"/>
      <c r="AK654" s="135"/>
      <c r="AL654" s="135"/>
      <c r="AM654" s="135"/>
      <c r="AN654" s="135"/>
      <c r="AO654" s="135"/>
      <c r="AP654" s="135"/>
      <c r="AQ654" s="135"/>
      <c r="AR654" s="135"/>
      <c r="AS654" s="135"/>
      <c r="AT654" s="135"/>
      <c r="AU654" s="135"/>
      <c r="AV654" s="135"/>
      <c r="AW654" s="135"/>
      <c r="AX654" s="136"/>
    </row>
    <row r="655" spans="1:113" ht="15" thickBot="1">
      <c r="A655" s="17"/>
      <c r="B655" s="18"/>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c r="AL655" s="19"/>
      <c r="AM655" s="19"/>
      <c r="AN655" s="19"/>
      <c r="AO655" s="19"/>
      <c r="AP655" s="19"/>
      <c r="AQ655" s="19"/>
      <c r="AR655" s="19"/>
      <c r="AS655" s="19"/>
      <c r="AT655" s="19"/>
      <c r="AU655" s="19"/>
      <c r="AV655" s="19"/>
      <c r="AW655" s="19"/>
      <c r="AX655" s="20"/>
    </row>
    <row r="656" spans="1:113">
      <c r="B656" s="21"/>
    </row>
    <row r="657" spans="1:251" ht="14.4">
      <c r="B657" s="10" t="s">
        <v>234</v>
      </c>
      <c r="C657" s="8"/>
      <c r="D657" s="8"/>
      <c r="E657" s="8"/>
      <c r="F657" s="8"/>
      <c r="G657" s="8"/>
      <c r="H657" s="8"/>
      <c r="I657" s="8"/>
      <c r="J657" s="8"/>
      <c r="K657" s="8"/>
      <c r="L657" s="9"/>
      <c r="M657" s="9"/>
      <c r="N657" s="9"/>
      <c r="O657" s="9"/>
      <c r="P657" s="8"/>
      <c r="Q657" s="8"/>
      <c r="R657" s="8"/>
      <c r="S657" s="8"/>
      <c r="T657" s="8"/>
      <c r="U657" s="8"/>
      <c r="V657" s="10"/>
      <c r="W657" s="10"/>
      <c r="X657" s="10"/>
      <c r="Y657" s="10"/>
      <c r="Z657" s="10"/>
      <c r="AA657" s="10"/>
      <c r="AB657" s="10"/>
      <c r="AC657" s="10"/>
      <c r="AD657" s="10"/>
      <c r="AE657" s="10"/>
      <c r="AF657" s="10"/>
      <c r="AG657" s="10"/>
      <c r="AH657" s="10"/>
      <c r="AI657" s="10"/>
      <c r="AJ657" s="10"/>
      <c r="AK657" s="10"/>
      <c r="AL657" s="10"/>
      <c r="AM657" s="10"/>
      <c r="AN657" s="10"/>
      <c r="AO657" s="10"/>
      <c r="AP657" s="10"/>
      <c r="AQ657" s="10"/>
      <c r="AR657" s="10"/>
      <c r="AS657" s="10"/>
      <c r="AT657" s="10"/>
      <c r="AU657" s="10"/>
      <c r="AV657" s="10"/>
      <c r="AW657" s="10"/>
      <c r="AX657" s="10"/>
    </row>
    <row r="658" spans="1:251" ht="15" thickBot="1">
      <c r="B658" s="8"/>
      <c r="C658" s="8"/>
      <c r="D658" s="8"/>
      <c r="E658" s="8"/>
      <c r="F658" s="8"/>
      <c r="G658" s="8"/>
      <c r="H658" s="8"/>
      <c r="I658" s="8"/>
      <c r="J658" s="8"/>
      <c r="K658" s="8"/>
      <c r="L658" s="9"/>
      <c r="M658" s="9"/>
      <c r="N658" s="9"/>
      <c r="O658" s="9"/>
      <c r="P658" s="8"/>
      <c r="Q658" s="8"/>
      <c r="R658" s="8"/>
      <c r="S658" s="8"/>
      <c r="T658" s="8"/>
      <c r="U658" s="8"/>
      <c r="V658" s="10"/>
      <c r="W658" s="10"/>
      <c r="X658" s="10"/>
      <c r="Y658" s="10"/>
      <c r="Z658" s="10"/>
      <c r="AA658" s="10"/>
      <c r="AB658" s="10"/>
      <c r="AC658" s="10"/>
      <c r="AD658" s="10"/>
      <c r="AE658" s="10"/>
      <c r="AF658" s="10"/>
      <c r="AG658" s="10"/>
      <c r="AH658" s="10"/>
      <c r="AI658" s="10"/>
      <c r="AJ658" s="10"/>
      <c r="AK658" s="10"/>
      <c r="AL658" s="10"/>
      <c r="AM658" s="10"/>
      <c r="AN658" s="10"/>
      <c r="AO658" s="10"/>
      <c r="AP658" s="10"/>
      <c r="AQ658" s="10"/>
      <c r="AR658" s="10"/>
      <c r="AS658" s="10"/>
      <c r="AT658" s="10"/>
      <c r="AU658" s="10"/>
      <c r="AV658" s="10"/>
      <c r="AW658" s="10"/>
      <c r="AX658" s="22" t="s">
        <v>235</v>
      </c>
    </row>
    <row r="659" spans="1:251" s="16" customFormat="1" ht="13.5" customHeight="1">
      <c r="A659" s="8"/>
      <c r="B659" s="96" t="s">
        <v>236</v>
      </c>
      <c r="C659" s="97"/>
      <c r="D659" s="97"/>
      <c r="E659" s="97"/>
      <c r="F659" s="97"/>
      <c r="G659" s="97"/>
      <c r="H659" s="97"/>
      <c r="I659" s="97"/>
      <c r="J659" s="97"/>
      <c r="K659" s="97"/>
      <c r="L659" s="97"/>
      <c r="M659" s="97"/>
      <c r="N659" s="97"/>
      <c r="O659" s="97"/>
      <c r="P659" s="97"/>
      <c r="Q659" s="97"/>
      <c r="R659" s="97"/>
      <c r="S659" s="97"/>
      <c r="T659" s="97"/>
      <c r="U659" s="97"/>
      <c r="V659" s="97"/>
      <c r="W659" s="97"/>
      <c r="X659" s="97"/>
      <c r="Y659" s="97"/>
      <c r="Z659" s="98"/>
      <c r="AA659" s="102" t="s">
        <v>237</v>
      </c>
      <c r="AB659" s="97"/>
      <c r="AC659" s="97"/>
      <c r="AD659" s="97"/>
      <c r="AE659" s="97"/>
      <c r="AF659" s="97"/>
      <c r="AG659" s="97"/>
      <c r="AH659" s="97"/>
      <c r="AI659" s="98"/>
      <c r="AJ659" s="102" t="s">
        <v>238</v>
      </c>
      <c r="AK659" s="97"/>
      <c r="AL659" s="97"/>
      <c r="AM659" s="97"/>
      <c r="AN659" s="97"/>
      <c r="AO659" s="97"/>
      <c r="AP659" s="97"/>
      <c r="AQ659" s="97"/>
      <c r="AR659" s="98"/>
      <c r="AS659" s="102" t="s">
        <v>239</v>
      </c>
      <c r="AT659" s="97"/>
      <c r="AU659" s="97"/>
      <c r="AV659" s="97"/>
      <c r="AW659" s="97"/>
      <c r="AX659" s="104"/>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c r="DX659" s="2"/>
      <c r="DY659" s="2"/>
      <c r="DZ659" s="2"/>
      <c r="EA659" s="2"/>
      <c r="EB659" s="2"/>
      <c r="EC659" s="2"/>
      <c r="ED659" s="2"/>
      <c r="EE659" s="2"/>
      <c r="EF659" s="2"/>
      <c r="EG659" s="2"/>
      <c r="EH659" s="2"/>
      <c r="EI659" s="2"/>
      <c r="EJ659" s="2"/>
      <c r="EK659" s="2"/>
      <c r="EL659" s="2"/>
      <c r="EM659" s="2"/>
      <c r="EN659" s="2"/>
      <c r="EO659" s="2"/>
      <c r="EP659" s="2"/>
      <c r="EQ659" s="2"/>
      <c r="ER659" s="2"/>
      <c r="ES659" s="2"/>
      <c r="ET659" s="2"/>
      <c r="EU659" s="2"/>
      <c r="EV659" s="2"/>
      <c r="EW659" s="2"/>
      <c r="EX659" s="2"/>
      <c r="EY659" s="2"/>
      <c r="EZ659" s="2"/>
      <c r="FA659" s="2"/>
      <c r="FB659" s="2"/>
      <c r="FC659" s="2"/>
      <c r="FD659" s="2"/>
      <c r="FE659" s="2"/>
      <c r="FF659" s="2"/>
      <c r="FG659" s="2"/>
      <c r="FH659" s="2"/>
      <c r="FI659" s="2"/>
      <c r="FJ659" s="2"/>
      <c r="FK659" s="2"/>
      <c r="FL659" s="2"/>
      <c r="FM659" s="2"/>
      <c r="FN659" s="2"/>
      <c r="FO659" s="2"/>
      <c r="FP659" s="2"/>
      <c r="FQ659" s="2"/>
      <c r="FR659" s="2"/>
      <c r="FS659" s="2"/>
      <c r="FT659" s="2"/>
      <c r="FU659" s="2"/>
      <c r="FV659" s="2"/>
      <c r="FW659" s="2"/>
      <c r="FX659" s="2"/>
      <c r="FY659" s="2"/>
      <c r="FZ659" s="2"/>
      <c r="GA659" s="2"/>
      <c r="GB659" s="2"/>
      <c r="GC659" s="2"/>
      <c r="GD659" s="2"/>
      <c r="GE659" s="2"/>
      <c r="GF659" s="2"/>
      <c r="GG659" s="2"/>
      <c r="GH659" s="2"/>
      <c r="GI659" s="2"/>
      <c r="GJ659" s="2"/>
      <c r="GK659" s="2"/>
      <c r="GL659" s="2"/>
      <c r="GM659" s="2"/>
      <c r="GN659" s="2"/>
      <c r="GO659" s="2"/>
      <c r="GP659" s="2"/>
      <c r="GQ659" s="2"/>
      <c r="GR659" s="2"/>
      <c r="GS659" s="2"/>
      <c r="GT659" s="2"/>
      <c r="GU659" s="2"/>
      <c r="GV659" s="2"/>
      <c r="GW659" s="2"/>
      <c r="GX659" s="2"/>
      <c r="GY659" s="2"/>
      <c r="GZ659" s="2"/>
      <c r="HA659" s="2"/>
      <c r="HB659" s="2"/>
      <c r="HC659" s="2"/>
      <c r="HD659" s="2"/>
      <c r="HE659" s="2"/>
      <c r="HF659" s="2"/>
      <c r="HG659" s="2"/>
      <c r="HH659" s="2"/>
      <c r="HI659" s="2"/>
      <c r="HJ659" s="2"/>
      <c r="HK659" s="2"/>
      <c r="HL659" s="2"/>
      <c r="HM659" s="2"/>
      <c r="HN659" s="2"/>
      <c r="HO659" s="2"/>
      <c r="HP659" s="2"/>
      <c r="HQ659" s="2"/>
      <c r="HR659" s="2"/>
      <c r="HS659" s="2"/>
      <c r="HT659" s="2"/>
      <c r="HU659" s="2"/>
      <c r="HV659" s="2"/>
      <c r="HW659" s="2"/>
      <c r="HX659" s="2"/>
      <c r="HY659" s="2"/>
      <c r="HZ659" s="2"/>
      <c r="IA659" s="2"/>
      <c r="IB659" s="2"/>
      <c r="IC659" s="2"/>
      <c r="ID659" s="2"/>
      <c r="IE659" s="2"/>
      <c r="IF659" s="2"/>
      <c r="IG659" s="2"/>
      <c r="IH659" s="2"/>
      <c r="II659" s="2"/>
      <c r="IJ659" s="2"/>
      <c r="IK659" s="2"/>
      <c r="IL659" s="2"/>
      <c r="IM659" s="2"/>
      <c r="IN659" s="2"/>
      <c r="IO659" s="2"/>
      <c r="IP659" s="2"/>
      <c r="IQ659" s="2"/>
    </row>
    <row r="660" spans="1:251" s="16" customFormat="1">
      <c r="A660" s="8"/>
      <c r="B660" s="99"/>
      <c r="C660" s="100"/>
      <c r="D660" s="100"/>
      <c r="E660" s="100"/>
      <c r="F660" s="100"/>
      <c r="G660" s="100"/>
      <c r="H660" s="100"/>
      <c r="I660" s="100"/>
      <c r="J660" s="100"/>
      <c r="K660" s="100"/>
      <c r="L660" s="100"/>
      <c r="M660" s="100"/>
      <c r="N660" s="100"/>
      <c r="O660" s="100"/>
      <c r="P660" s="100"/>
      <c r="Q660" s="100"/>
      <c r="R660" s="100"/>
      <c r="S660" s="100"/>
      <c r="T660" s="100"/>
      <c r="U660" s="100"/>
      <c r="V660" s="100"/>
      <c r="W660" s="100"/>
      <c r="X660" s="100"/>
      <c r="Y660" s="100"/>
      <c r="Z660" s="101"/>
      <c r="AA660" s="103"/>
      <c r="AB660" s="100"/>
      <c r="AC660" s="100"/>
      <c r="AD660" s="100"/>
      <c r="AE660" s="100"/>
      <c r="AF660" s="100"/>
      <c r="AG660" s="100"/>
      <c r="AH660" s="100"/>
      <c r="AI660" s="101"/>
      <c r="AJ660" s="103"/>
      <c r="AK660" s="100"/>
      <c r="AL660" s="100"/>
      <c r="AM660" s="100"/>
      <c r="AN660" s="100"/>
      <c r="AO660" s="100"/>
      <c r="AP660" s="100"/>
      <c r="AQ660" s="100"/>
      <c r="AR660" s="101"/>
      <c r="AS660" s="103"/>
      <c r="AT660" s="100"/>
      <c r="AU660" s="100"/>
      <c r="AV660" s="100"/>
      <c r="AW660" s="100"/>
      <c r="AX660" s="105"/>
      <c r="AY660" s="2"/>
      <c r="AZ660" s="2"/>
      <c r="BA660" s="2"/>
      <c r="BB660" s="23"/>
      <c r="BC660" s="24"/>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c r="DX660" s="2"/>
      <c r="DY660" s="2"/>
      <c r="DZ660" s="2"/>
      <c r="EA660" s="2"/>
      <c r="EB660" s="2"/>
      <c r="EC660" s="2"/>
      <c r="ED660" s="2"/>
      <c r="EE660" s="2"/>
      <c r="EF660" s="2"/>
      <c r="EG660" s="2"/>
      <c r="EH660" s="2"/>
      <c r="EI660" s="2"/>
      <c r="EJ660" s="2"/>
      <c r="EK660" s="2"/>
      <c r="EL660" s="2"/>
      <c r="EM660" s="2"/>
      <c r="EN660" s="2"/>
      <c r="EO660" s="2"/>
      <c r="EP660" s="2"/>
      <c r="EQ660" s="2"/>
      <c r="ER660" s="2"/>
      <c r="ES660" s="2"/>
      <c r="ET660" s="2"/>
      <c r="EU660" s="2"/>
      <c r="EV660" s="2"/>
      <c r="EW660" s="2"/>
      <c r="EX660" s="2"/>
      <c r="EY660" s="2"/>
      <c r="EZ660" s="2"/>
      <c r="FA660" s="2"/>
      <c r="FB660" s="2"/>
      <c r="FC660" s="2"/>
      <c r="FD660" s="2"/>
      <c r="FE660" s="2"/>
      <c r="FF660" s="2"/>
      <c r="FG660" s="2"/>
      <c r="FH660" s="2"/>
      <c r="FI660" s="2"/>
      <c r="FJ660" s="2"/>
      <c r="FK660" s="2"/>
      <c r="FL660" s="2"/>
      <c r="FM660" s="2"/>
      <c r="FN660" s="2"/>
      <c r="FO660" s="2"/>
      <c r="FP660" s="2"/>
      <c r="FQ660" s="2"/>
      <c r="FR660" s="2"/>
      <c r="FS660" s="2"/>
      <c r="FT660" s="2"/>
      <c r="FU660" s="2"/>
      <c r="FV660" s="2"/>
      <c r="FW660" s="2"/>
      <c r="FX660" s="2"/>
      <c r="FY660" s="2"/>
      <c r="FZ660" s="2"/>
      <c r="GA660" s="2"/>
      <c r="GB660" s="2"/>
      <c r="GC660" s="2"/>
      <c r="GD660" s="2"/>
      <c r="GE660" s="2"/>
      <c r="GF660" s="2"/>
      <c r="GG660" s="2"/>
      <c r="GH660" s="2"/>
      <c r="GI660" s="2"/>
      <c r="GJ660" s="2"/>
      <c r="GK660" s="2"/>
      <c r="GL660" s="2"/>
      <c r="GM660" s="2"/>
      <c r="GN660" s="2"/>
      <c r="GO660" s="2"/>
      <c r="GP660" s="2"/>
      <c r="GQ660" s="2"/>
      <c r="GR660" s="2"/>
      <c r="GS660" s="2"/>
      <c r="GT660" s="2"/>
      <c r="GU660" s="2"/>
      <c r="GV660" s="2"/>
      <c r="GW660" s="2"/>
      <c r="GX660" s="2"/>
      <c r="GY660" s="2"/>
      <c r="GZ660" s="2"/>
      <c r="HA660" s="2"/>
      <c r="HB660" s="2"/>
      <c r="HC660" s="2"/>
      <c r="HD660" s="2"/>
      <c r="HE660" s="2"/>
      <c r="HF660" s="2"/>
      <c r="HG660" s="2"/>
      <c r="HH660" s="2"/>
      <c r="HI660" s="2"/>
      <c r="HJ660" s="2"/>
      <c r="HK660" s="2"/>
      <c r="HL660" s="2"/>
      <c r="HM660" s="2"/>
      <c r="HN660" s="2"/>
      <c r="HO660" s="2"/>
      <c r="HP660" s="2"/>
      <c r="HQ660" s="2"/>
      <c r="HR660" s="2"/>
      <c r="HS660" s="2"/>
      <c r="HT660" s="2"/>
      <c r="HU660" s="2"/>
      <c r="HV660" s="2"/>
      <c r="HW660" s="2"/>
      <c r="HX660" s="2"/>
      <c r="HY660" s="2"/>
      <c r="HZ660" s="2"/>
      <c r="IA660" s="2"/>
      <c r="IB660" s="2"/>
      <c r="IC660" s="2"/>
      <c r="ID660" s="2"/>
      <c r="IE660" s="2"/>
      <c r="IF660" s="2"/>
      <c r="IG660" s="2"/>
      <c r="IH660" s="2"/>
      <c r="II660" s="2"/>
      <c r="IJ660" s="2"/>
      <c r="IK660" s="2"/>
      <c r="IL660" s="2"/>
      <c r="IM660" s="2"/>
      <c r="IN660" s="2"/>
      <c r="IO660" s="2"/>
      <c r="IP660" s="2"/>
      <c r="IQ660" s="2"/>
    </row>
    <row r="661" spans="1:251" s="16" customFormat="1" ht="18.75" customHeight="1">
      <c r="A661" s="8"/>
      <c r="B661" s="25"/>
      <c r="C661" s="106" t="s">
        <v>328</v>
      </c>
      <c r="D661" s="107"/>
      <c r="E661" s="107"/>
      <c r="F661" s="107"/>
      <c r="G661" s="107"/>
      <c r="H661" s="107"/>
      <c r="I661" s="107"/>
      <c r="J661" s="107"/>
      <c r="K661" s="107"/>
      <c r="L661" s="107"/>
      <c r="M661" s="107"/>
      <c r="N661" s="107"/>
      <c r="O661" s="107"/>
      <c r="P661" s="107"/>
      <c r="Q661" s="107"/>
      <c r="R661" s="107"/>
      <c r="S661" s="107"/>
      <c r="T661" s="107"/>
      <c r="U661" s="107"/>
      <c r="V661" s="107"/>
      <c r="W661" s="107"/>
      <c r="X661" s="107"/>
      <c r="Y661" s="107"/>
      <c r="Z661" s="108"/>
      <c r="AA661" s="109">
        <v>69000</v>
      </c>
      <c r="AB661" s="110"/>
      <c r="AC661" s="110"/>
      <c r="AD661" s="110"/>
      <c r="AE661" s="110"/>
      <c r="AF661" s="110"/>
      <c r="AG661" s="110"/>
      <c r="AH661" s="110"/>
      <c r="AI661" s="111"/>
      <c r="AJ661" s="109">
        <v>70000</v>
      </c>
      <c r="AK661" s="110"/>
      <c r="AL661" s="110"/>
      <c r="AM661" s="110"/>
      <c r="AN661" s="110"/>
      <c r="AO661" s="110"/>
      <c r="AP661" s="110"/>
      <c r="AQ661" s="110"/>
      <c r="AR661" s="111"/>
      <c r="AS661" s="112"/>
      <c r="AT661" s="113"/>
      <c r="AU661" s="113"/>
      <c r="AV661" s="113"/>
      <c r="AW661" s="113"/>
      <c r="AX661" s="114"/>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c r="DX661" s="2"/>
      <c r="DY661" s="2"/>
      <c r="DZ661" s="2"/>
      <c r="EA661" s="2"/>
      <c r="EB661" s="2"/>
      <c r="EC661" s="2"/>
      <c r="ED661" s="2"/>
      <c r="EE661" s="2"/>
      <c r="EF661" s="2"/>
      <c r="EG661" s="2"/>
      <c r="EH661" s="2"/>
      <c r="EI661" s="2"/>
      <c r="EJ661" s="2"/>
      <c r="EK661" s="2"/>
      <c r="EL661" s="2"/>
      <c r="EM661" s="2"/>
      <c r="EN661" s="2"/>
      <c r="EO661" s="2"/>
      <c r="EP661" s="2"/>
      <c r="EQ661" s="2"/>
      <c r="ER661" s="2"/>
      <c r="ES661" s="2"/>
      <c r="ET661" s="2"/>
      <c r="EU661" s="2"/>
      <c r="EV661" s="2"/>
      <c r="EW661" s="2"/>
      <c r="EX661" s="2"/>
      <c r="EY661" s="2"/>
      <c r="EZ661" s="2"/>
      <c r="FA661" s="2"/>
      <c r="FB661" s="2"/>
      <c r="FC661" s="2"/>
      <c r="FD661" s="2"/>
      <c r="FE661" s="2"/>
      <c r="FF661" s="2"/>
      <c r="FG661" s="2"/>
      <c r="FH661" s="2"/>
      <c r="FI661" s="2"/>
      <c r="FJ661" s="2"/>
      <c r="FK661" s="2"/>
      <c r="FL661" s="2"/>
      <c r="FM661" s="2"/>
      <c r="FN661" s="2"/>
      <c r="FO661" s="2"/>
      <c r="FP661" s="2"/>
      <c r="FQ661" s="2"/>
      <c r="FR661" s="2"/>
      <c r="FS661" s="2"/>
      <c r="FT661" s="2"/>
      <c r="FU661" s="2"/>
      <c r="FV661" s="2"/>
      <c r="FW661" s="2"/>
      <c r="FX661" s="2"/>
      <c r="FY661" s="2"/>
      <c r="FZ661" s="2"/>
      <c r="GA661" s="2"/>
      <c r="GB661" s="2"/>
      <c r="GC661" s="2"/>
      <c r="GD661" s="2"/>
      <c r="GE661" s="2"/>
      <c r="GF661" s="2"/>
      <c r="GG661" s="2"/>
      <c r="GH661" s="2"/>
      <c r="GI661" s="2"/>
      <c r="GJ661" s="2"/>
      <c r="GK661" s="2"/>
      <c r="GL661" s="2"/>
      <c r="GM661" s="2"/>
      <c r="GN661" s="2"/>
      <c r="GO661" s="2"/>
      <c r="GP661" s="2"/>
      <c r="GQ661" s="2"/>
      <c r="GR661" s="2"/>
      <c r="GS661" s="2"/>
      <c r="GT661" s="2"/>
      <c r="GU661" s="2"/>
      <c r="GV661" s="2"/>
      <c r="GW661" s="2"/>
      <c r="GX661" s="2"/>
      <c r="GY661" s="2"/>
      <c r="GZ661" s="2"/>
      <c r="HA661" s="2"/>
      <c r="HB661" s="2"/>
      <c r="HC661" s="2"/>
      <c r="HD661" s="2"/>
      <c r="HE661" s="2"/>
      <c r="HF661" s="2"/>
      <c r="HG661" s="2"/>
      <c r="HH661" s="2"/>
      <c r="HI661" s="2"/>
      <c r="HJ661" s="2"/>
      <c r="HK661" s="2"/>
      <c r="HL661" s="2"/>
      <c r="HM661" s="2"/>
      <c r="HN661" s="2"/>
      <c r="HO661" s="2"/>
      <c r="HP661" s="2"/>
      <c r="HQ661" s="2"/>
      <c r="HR661" s="2"/>
      <c r="HS661" s="2"/>
      <c r="HT661" s="2"/>
      <c r="HU661" s="2"/>
      <c r="HV661" s="2"/>
      <c r="HW661" s="2"/>
      <c r="HX661" s="2"/>
      <c r="HY661" s="2"/>
      <c r="HZ661" s="2"/>
      <c r="IA661" s="2"/>
      <c r="IB661" s="2"/>
      <c r="IC661" s="2"/>
      <c r="ID661" s="2"/>
      <c r="IE661" s="2"/>
      <c r="IF661" s="2"/>
      <c r="IG661" s="2"/>
      <c r="IH661" s="2"/>
      <c r="II661" s="2"/>
      <c r="IJ661" s="2"/>
      <c r="IK661" s="2"/>
      <c r="IL661" s="2"/>
      <c r="IM661" s="2"/>
      <c r="IN661" s="2"/>
      <c r="IO661" s="2"/>
      <c r="IP661" s="2"/>
      <c r="IQ661" s="2"/>
    </row>
    <row r="662" spans="1:251" s="16" customFormat="1" ht="18.75" customHeight="1" thickBot="1">
      <c r="A662" s="17"/>
      <c r="B662" s="115" t="s">
        <v>240</v>
      </c>
      <c r="C662" s="116"/>
      <c r="D662" s="116"/>
      <c r="E662" s="116"/>
      <c r="F662" s="116"/>
      <c r="G662" s="116"/>
      <c r="H662" s="116"/>
      <c r="I662" s="116"/>
      <c r="J662" s="116"/>
      <c r="K662" s="116"/>
      <c r="L662" s="116"/>
      <c r="M662" s="116"/>
      <c r="N662" s="116"/>
      <c r="O662" s="116"/>
      <c r="P662" s="116"/>
      <c r="Q662" s="116"/>
      <c r="R662" s="116"/>
      <c r="S662" s="116"/>
      <c r="T662" s="116"/>
      <c r="U662" s="116"/>
      <c r="V662" s="116"/>
      <c r="W662" s="116"/>
      <c r="X662" s="116"/>
      <c r="Y662" s="116"/>
      <c r="Z662" s="117"/>
      <c r="AA662" s="118">
        <f>SUM($AA$661:$AA$661)</f>
        <v>69000</v>
      </c>
      <c r="AB662" s="119"/>
      <c r="AC662" s="119"/>
      <c r="AD662" s="119"/>
      <c r="AE662" s="119"/>
      <c r="AF662" s="119"/>
      <c r="AG662" s="119"/>
      <c r="AH662" s="119"/>
      <c r="AI662" s="120"/>
      <c r="AJ662" s="118">
        <f>SUM($AJ$661:$AJ$661)</f>
        <v>70000</v>
      </c>
      <c r="AK662" s="119"/>
      <c r="AL662" s="119"/>
      <c r="AM662" s="119"/>
      <c r="AN662" s="119"/>
      <c r="AO662" s="119"/>
      <c r="AP662" s="119"/>
      <c r="AQ662" s="119"/>
      <c r="AR662" s="120"/>
      <c r="AS662" s="121"/>
      <c r="AT662" s="122"/>
      <c r="AU662" s="122"/>
      <c r="AV662" s="122"/>
      <c r="AW662" s="122"/>
      <c r="AX662" s="123"/>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c r="DX662" s="2"/>
      <c r="DY662" s="2"/>
      <c r="DZ662" s="2"/>
      <c r="EA662" s="2"/>
      <c r="EB662" s="2"/>
      <c r="EC662" s="2"/>
      <c r="ED662" s="2"/>
      <c r="EE662" s="2"/>
      <c r="EF662" s="2"/>
      <c r="EG662" s="2"/>
      <c r="EH662" s="2"/>
      <c r="EI662" s="2"/>
      <c r="EJ662" s="2"/>
      <c r="EK662" s="2"/>
      <c r="EL662" s="2"/>
      <c r="EM662" s="2"/>
      <c r="EN662" s="2"/>
      <c r="EO662" s="2"/>
      <c r="EP662" s="2"/>
      <c r="EQ662" s="2"/>
      <c r="ER662" s="2"/>
      <c r="ES662" s="2"/>
      <c r="ET662" s="2"/>
      <c r="EU662" s="2"/>
      <c r="EV662" s="2"/>
      <c r="EW662" s="2"/>
      <c r="EX662" s="2"/>
      <c r="EY662" s="2"/>
      <c r="EZ662" s="2"/>
      <c r="FA662" s="2"/>
      <c r="FB662" s="2"/>
      <c r="FC662" s="2"/>
      <c r="FD662" s="2"/>
      <c r="FE662" s="2"/>
      <c r="FF662" s="2"/>
      <c r="FG662" s="2"/>
      <c r="FH662" s="2"/>
      <c r="FI662" s="2"/>
      <c r="FJ662" s="2"/>
      <c r="FK662" s="2"/>
      <c r="FL662" s="2"/>
      <c r="FM662" s="2"/>
      <c r="FN662" s="2"/>
      <c r="FO662" s="2"/>
      <c r="FP662" s="2"/>
      <c r="FQ662" s="2"/>
      <c r="FR662" s="2"/>
      <c r="FS662" s="2"/>
      <c r="FT662" s="2"/>
      <c r="FU662" s="2"/>
      <c r="FV662" s="2"/>
      <c r="FW662" s="2"/>
      <c r="FX662" s="2"/>
      <c r="FY662" s="2"/>
      <c r="FZ662" s="2"/>
      <c r="GA662" s="2"/>
      <c r="GB662" s="2"/>
      <c r="GC662" s="2"/>
      <c r="GD662" s="2"/>
      <c r="GE662" s="2"/>
      <c r="GF662" s="2"/>
      <c r="GG662" s="2"/>
      <c r="GH662" s="2"/>
      <c r="GI662" s="2"/>
      <c r="GJ662" s="2"/>
      <c r="GK662" s="2"/>
      <c r="GL662" s="2"/>
      <c r="GM662" s="2"/>
      <c r="GN662" s="2"/>
      <c r="GO662" s="2"/>
      <c r="GP662" s="2"/>
      <c r="GQ662" s="2"/>
      <c r="GR662" s="2"/>
      <c r="GS662" s="2"/>
      <c r="GT662" s="2"/>
      <c r="GU662" s="2"/>
      <c r="GV662" s="2"/>
      <c r="GW662" s="2"/>
      <c r="GX662" s="2"/>
      <c r="GY662" s="2"/>
      <c r="GZ662" s="2"/>
      <c r="HA662" s="2"/>
      <c r="HB662" s="2"/>
      <c r="HC662" s="2"/>
      <c r="HD662" s="2"/>
      <c r="HE662" s="2"/>
      <c r="HF662" s="2"/>
      <c r="HG662" s="2"/>
      <c r="HH662" s="2"/>
      <c r="HI662" s="2"/>
      <c r="HJ662" s="2"/>
      <c r="HK662" s="2"/>
      <c r="HL662" s="2"/>
      <c r="HM662" s="2"/>
      <c r="HN662" s="2"/>
      <c r="HO662" s="2"/>
      <c r="HP662" s="2"/>
      <c r="HQ662" s="2"/>
      <c r="HR662" s="2"/>
      <c r="HS662" s="2"/>
      <c r="HT662" s="2"/>
      <c r="HU662" s="2"/>
      <c r="HV662" s="2"/>
      <c r="HW662" s="2"/>
      <c r="HX662" s="2"/>
      <c r="HY662" s="2"/>
      <c r="HZ662" s="2"/>
      <c r="IA662" s="2"/>
      <c r="IB662" s="2"/>
      <c r="IC662" s="2"/>
      <c r="ID662" s="2"/>
      <c r="IE662" s="2"/>
      <c r="IF662" s="2"/>
      <c r="IG662" s="2"/>
      <c r="IH662" s="2"/>
      <c r="II662" s="2"/>
      <c r="IJ662" s="2"/>
      <c r="IK662" s="2"/>
      <c r="IL662" s="2"/>
      <c r="IM662" s="2"/>
      <c r="IN662" s="2"/>
      <c r="IO662" s="2"/>
      <c r="IP662" s="2"/>
      <c r="IQ662" s="2"/>
    </row>
    <row r="664" spans="1:251" ht="19.2">
      <c r="A664" s="1" t="s">
        <v>230</v>
      </c>
      <c r="AW664" s="3"/>
      <c r="AX664" s="4"/>
      <c r="AY664" s="3"/>
    </row>
    <row r="666" spans="1:251" ht="18">
      <c r="B666" s="124" t="s">
        <v>0</v>
      </c>
      <c r="C666" s="125"/>
      <c r="D666" s="125"/>
      <c r="E666" s="125"/>
      <c r="F666" s="125"/>
      <c r="G666" s="125"/>
      <c r="H666" s="125"/>
      <c r="I666" s="125"/>
      <c r="J666" s="125"/>
      <c r="K666" s="125"/>
      <c r="L666" s="125"/>
      <c r="M666" s="125"/>
      <c r="N666" s="125"/>
      <c r="O666" s="125"/>
      <c r="P666" s="125"/>
      <c r="Q666" s="125"/>
      <c r="R666" s="125"/>
      <c r="S666" s="125"/>
      <c r="T666" s="125"/>
      <c r="U666" s="125"/>
      <c r="V666" s="125"/>
      <c r="W666" s="125"/>
      <c r="X666" s="125"/>
      <c r="Y666" s="125"/>
      <c r="Z666" s="125"/>
      <c r="AA666" s="125"/>
      <c r="AB666" s="125"/>
      <c r="AC666" s="125"/>
      <c r="AD666" s="125"/>
      <c r="AE666" s="125"/>
      <c r="AF666" s="125"/>
      <c r="AG666" s="125"/>
      <c r="AH666" s="125"/>
      <c r="AI666" s="125"/>
      <c r="AJ666" s="125"/>
      <c r="AK666" s="125"/>
      <c r="AL666" s="125"/>
      <c r="AM666" s="125"/>
      <c r="AN666" s="125"/>
      <c r="AO666" s="125"/>
      <c r="AP666" s="125"/>
      <c r="AQ666" s="125"/>
      <c r="AR666" s="125"/>
      <c r="AS666" s="125"/>
      <c r="AT666" s="125"/>
      <c r="AU666" s="125"/>
      <c r="AV666" s="125"/>
      <c r="AW666" s="125"/>
      <c r="AX666" s="125"/>
    </row>
    <row r="667" spans="1:251">
      <c r="Z667" s="5"/>
      <c r="AD667" s="5"/>
      <c r="AE667" s="5"/>
      <c r="AF667" s="5"/>
      <c r="AG667" s="5"/>
      <c r="AH667" s="5"/>
      <c r="AI667" s="5"/>
      <c r="AO667" s="5"/>
    </row>
    <row r="668" spans="1:251" ht="13.8" thickBot="1">
      <c r="Z668" s="5"/>
      <c r="AD668" s="5"/>
      <c r="AE668" s="5"/>
      <c r="AF668" s="5"/>
      <c r="AG668" s="5"/>
      <c r="AH668" s="5"/>
      <c r="AI668" s="5"/>
      <c r="AO668" s="5"/>
      <c r="DI668" s="6"/>
    </row>
    <row r="669" spans="1:251" ht="24.75" customHeight="1" thickBot="1">
      <c r="B669" s="126" t="s">
        <v>231</v>
      </c>
      <c r="C669" s="127"/>
      <c r="D669" s="127"/>
      <c r="E669" s="127"/>
      <c r="F669" s="127"/>
      <c r="G669" s="127"/>
      <c r="H669" s="128" t="s">
        <v>329</v>
      </c>
      <c r="I669" s="129"/>
      <c r="J669" s="129"/>
      <c r="K669" s="129"/>
      <c r="L669" s="129"/>
      <c r="M669" s="129"/>
      <c r="N669" s="129"/>
      <c r="O669" s="129"/>
      <c r="P669" s="129"/>
      <c r="Q669" s="129"/>
      <c r="R669" s="129"/>
      <c r="S669" s="129"/>
      <c r="T669" s="129"/>
      <c r="U669" s="129"/>
      <c r="V669" s="129"/>
      <c r="W669" s="129"/>
      <c r="X669" s="129"/>
      <c r="Y669" s="129"/>
      <c r="Z669" s="129"/>
      <c r="AA669" s="129"/>
      <c r="AB669" s="129"/>
      <c r="AC669" s="129"/>
      <c r="AD669" s="129"/>
      <c r="AE669" s="129"/>
      <c r="AF669" s="129"/>
      <c r="AG669" s="129"/>
      <c r="AH669" s="129"/>
      <c r="AI669" s="129"/>
      <c r="AJ669" s="129"/>
      <c r="AK669" s="129"/>
      <c r="AL669" s="129"/>
      <c r="AM669" s="129"/>
      <c r="AN669" s="129"/>
      <c r="AO669" s="129"/>
      <c r="AP669" s="129"/>
      <c r="AQ669" s="129"/>
      <c r="AR669" s="129"/>
      <c r="AS669" s="129"/>
      <c r="AT669" s="129"/>
      <c r="AU669" s="129"/>
      <c r="AV669" s="129"/>
      <c r="AW669" s="129"/>
      <c r="AX669" s="130"/>
      <c r="DI669" s="6"/>
    </row>
    <row r="670" spans="1:251" ht="14.4">
      <c r="B670" s="7"/>
      <c r="C670" s="7"/>
      <c r="D670" s="7"/>
      <c r="E670" s="7"/>
      <c r="F670" s="7"/>
      <c r="G670" s="7"/>
      <c r="H670" s="8"/>
      <c r="I670" s="8"/>
      <c r="J670" s="8"/>
      <c r="K670" s="8"/>
      <c r="L670" s="9"/>
      <c r="M670" s="9"/>
      <c r="N670" s="9"/>
      <c r="O670" s="9"/>
      <c r="P670" s="8"/>
      <c r="Q670" s="8"/>
      <c r="R670" s="8"/>
      <c r="S670" s="8"/>
      <c r="T670" s="8"/>
      <c r="U670" s="8"/>
      <c r="V670" s="10"/>
      <c r="W670" s="10"/>
      <c r="X670" s="10"/>
      <c r="Y670" s="10"/>
      <c r="Z670" s="10"/>
      <c r="AA670" s="10"/>
      <c r="AB670" s="10"/>
      <c r="AC670" s="10"/>
      <c r="AD670" s="10"/>
      <c r="AE670" s="10"/>
      <c r="AF670" s="10"/>
      <c r="AG670" s="10"/>
      <c r="AH670" s="10"/>
      <c r="AI670" s="10"/>
      <c r="AJ670" s="10"/>
      <c r="AK670" s="10"/>
      <c r="AL670" s="10"/>
      <c r="AM670" s="10"/>
      <c r="AN670" s="10"/>
      <c r="AO670" s="10"/>
      <c r="AP670" s="10"/>
      <c r="AQ670" s="10"/>
      <c r="AR670" s="10"/>
      <c r="AS670" s="10"/>
      <c r="AT670" s="10"/>
      <c r="AU670" s="10"/>
      <c r="AV670" s="10"/>
      <c r="AW670" s="10"/>
      <c r="AX670" s="10"/>
      <c r="DI670" s="6"/>
    </row>
    <row r="671" spans="1:251" ht="15" thickBot="1">
      <c r="A671" s="11"/>
      <c r="B671" s="10" t="s">
        <v>232</v>
      </c>
      <c r="C671" s="8"/>
      <c r="D671" s="8"/>
      <c r="E671" s="8"/>
      <c r="F671" s="8"/>
      <c r="G671" s="8"/>
      <c r="H671" s="8"/>
      <c r="I671" s="8"/>
      <c r="J671" s="8"/>
      <c r="K671" s="8"/>
      <c r="L671" s="9"/>
      <c r="M671" s="9"/>
      <c r="N671" s="9"/>
      <c r="O671" s="9"/>
      <c r="P671" s="8"/>
      <c r="Q671" s="8"/>
      <c r="R671" s="8"/>
      <c r="S671" s="8"/>
      <c r="T671" s="8"/>
      <c r="U671" s="8"/>
      <c r="V671" s="10"/>
      <c r="W671" s="10"/>
      <c r="X671" s="10"/>
      <c r="Y671" s="10"/>
      <c r="Z671" s="10"/>
      <c r="AA671" s="10"/>
      <c r="AB671" s="10"/>
      <c r="AC671" s="10"/>
      <c r="AD671" s="10"/>
      <c r="AE671" s="10"/>
      <c r="AF671" s="10"/>
      <c r="AG671" s="10"/>
      <c r="AH671" s="10"/>
      <c r="AI671" s="10"/>
      <c r="AJ671" s="10"/>
      <c r="AK671" s="10"/>
      <c r="AL671" s="10"/>
      <c r="AM671" s="10"/>
      <c r="AN671" s="10"/>
      <c r="AO671" s="10"/>
      <c r="AP671" s="10"/>
      <c r="AQ671" s="10"/>
      <c r="AR671" s="10"/>
      <c r="AS671" s="10"/>
      <c r="AT671" s="10"/>
      <c r="AU671" s="10"/>
      <c r="AV671" s="10"/>
      <c r="AW671" s="10"/>
      <c r="AX671" s="10"/>
      <c r="DI671" s="6"/>
    </row>
    <row r="672" spans="1:251" ht="14.4">
      <c r="A672" s="8"/>
      <c r="B672" s="12"/>
      <c r="C672" s="7"/>
      <c r="D672" s="7"/>
      <c r="E672" s="7"/>
      <c r="F672" s="7"/>
      <c r="G672" s="7"/>
      <c r="H672" s="7"/>
      <c r="I672" s="7"/>
      <c r="J672" s="7"/>
      <c r="K672" s="7"/>
      <c r="L672" s="13"/>
      <c r="M672" s="13"/>
      <c r="N672" s="13"/>
      <c r="O672" s="13"/>
      <c r="P672" s="7"/>
      <c r="Q672" s="7"/>
      <c r="R672" s="7"/>
      <c r="S672" s="7"/>
      <c r="T672" s="7"/>
      <c r="U672" s="7"/>
      <c r="V672" s="14"/>
      <c r="W672" s="14"/>
      <c r="X672" s="14"/>
      <c r="Y672" s="14"/>
      <c r="Z672" s="14"/>
      <c r="AA672" s="14"/>
      <c r="AB672" s="14"/>
      <c r="AC672" s="14"/>
      <c r="AD672" s="14"/>
      <c r="AE672" s="14"/>
      <c r="AF672" s="14"/>
      <c r="AG672" s="14"/>
      <c r="AH672" s="14"/>
      <c r="AI672" s="14"/>
      <c r="AJ672" s="14"/>
      <c r="AK672" s="14"/>
      <c r="AL672" s="14"/>
      <c r="AM672" s="14"/>
      <c r="AN672" s="14"/>
      <c r="AO672" s="14"/>
      <c r="AP672" s="14"/>
      <c r="AQ672" s="14"/>
      <c r="AR672" s="14"/>
      <c r="AS672" s="14"/>
      <c r="AT672" s="14"/>
      <c r="AU672" s="14"/>
      <c r="AV672" s="14"/>
      <c r="AW672" s="14"/>
      <c r="AX672" s="15"/>
    </row>
    <row r="673" spans="1:113" ht="12" customHeight="1">
      <c r="A673" s="8"/>
      <c r="B673" s="134" t="s">
        <v>330</v>
      </c>
      <c r="C673" s="135"/>
      <c r="D673" s="135"/>
      <c r="E673" s="135"/>
      <c r="F673" s="135"/>
      <c r="G673" s="135"/>
      <c r="H673" s="135"/>
      <c r="I673" s="135"/>
      <c r="J673" s="135"/>
      <c r="K673" s="135"/>
      <c r="L673" s="135"/>
      <c r="M673" s="135"/>
      <c r="N673" s="135"/>
      <c r="O673" s="135"/>
      <c r="P673" s="135"/>
      <c r="Q673" s="135"/>
      <c r="R673" s="135"/>
      <c r="S673" s="135"/>
      <c r="T673" s="135"/>
      <c r="U673" s="135"/>
      <c r="V673" s="135"/>
      <c r="W673" s="135"/>
      <c r="X673" s="135"/>
      <c r="Y673" s="135"/>
      <c r="Z673" s="135"/>
      <c r="AA673" s="135"/>
      <c r="AB673" s="135"/>
      <c r="AC673" s="135"/>
      <c r="AD673" s="135"/>
      <c r="AE673" s="135"/>
      <c r="AF673" s="135"/>
      <c r="AG673" s="135"/>
      <c r="AH673" s="135"/>
      <c r="AI673" s="135"/>
      <c r="AJ673" s="135"/>
      <c r="AK673" s="135"/>
      <c r="AL673" s="135"/>
      <c r="AM673" s="135"/>
      <c r="AN673" s="135"/>
      <c r="AO673" s="135"/>
      <c r="AP673" s="135"/>
      <c r="AQ673" s="135"/>
      <c r="AR673" s="135"/>
      <c r="AS673" s="135"/>
      <c r="AT673" s="135"/>
      <c r="AU673" s="135"/>
      <c r="AV673" s="135"/>
      <c r="AW673" s="135"/>
      <c r="AX673" s="136"/>
    </row>
    <row r="674" spans="1:113" ht="12" customHeight="1">
      <c r="A674" s="8"/>
      <c r="B674" s="134"/>
      <c r="C674" s="135"/>
      <c r="D674" s="135"/>
      <c r="E674" s="135"/>
      <c r="F674" s="135"/>
      <c r="G674" s="135"/>
      <c r="H674" s="135"/>
      <c r="I674" s="135"/>
      <c r="J674" s="135"/>
      <c r="K674" s="135"/>
      <c r="L674" s="135"/>
      <c r="M674" s="135"/>
      <c r="N674" s="135"/>
      <c r="O674" s="135"/>
      <c r="P674" s="135"/>
      <c r="Q674" s="135"/>
      <c r="R674" s="135"/>
      <c r="S674" s="135"/>
      <c r="T674" s="135"/>
      <c r="U674" s="135"/>
      <c r="V674" s="135"/>
      <c r="W674" s="135"/>
      <c r="X674" s="135"/>
      <c r="Y674" s="135"/>
      <c r="Z674" s="135"/>
      <c r="AA674" s="135"/>
      <c r="AB674" s="135"/>
      <c r="AC674" s="135"/>
      <c r="AD674" s="135"/>
      <c r="AE674" s="135"/>
      <c r="AF674" s="135"/>
      <c r="AG674" s="135"/>
      <c r="AH674" s="135"/>
      <c r="AI674" s="135"/>
      <c r="AJ674" s="135"/>
      <c r="AK674" s="135"/>
      <c r="AL674" s="135"/>
      <c r="AM674" s="135"/>
      <c r="AN674" s="135"/>
      <c r="AO674" s="135"/>
      <c r="AP674" s="135"/>
      <c r="AQ674" s="135"/>
      <c r="AR674" s="135"/>
      <c r="AS674" s="135"/>
      <c r="AT674" s="135"/>
      <c r="AU674" s="135"/>
      <c r="AV674" s="135"/>
      <c r="AW674" s="135"/>
      <c r="AX674" s="136"/>
      <c r="BC674" s="16"/>
    </row>
    <row r="675" spans="1:113" ht="12" customHeight="1">
      <c r="A675" s="8"/>
      <c r="B675" s="134"/>
      <c r="C675" s="135"/>
      <c r="D675" s="135"/>
      <c r="E675" s="135"/>
      <c r="F675" s="135"/>
      <c r="G675" s="135"/>
      <c r="H675" s="135"/>
      <c r="I675" s="135"/>
      <c r="J675" s="135"/>
      <c r="K675" s="135"/>
      <c r="L675" s="135"/>
      <c r="M675" s="135"/>
      <c r="N675" s="135"/>
      <c r="O675" s="135"/>
      <c r="P675" s="135"/>
      <c r="Q675" s="135"/>
      <c r="R675" s="135"/>
      <c r="S675" s="135"/>
      <c r="T675" s="135"/>
      <c r="U675" s="135"/>
      <c r="V675" s="135"/>
      <c r="W675" s="135"/>
      <c r="X675" s="135"/>
      <c r="Y675" s="135"/>
      <c r="Z675" s="135"/>
      <c r="AA675" s="135"/>
      <c r="AB675" s="135"/>
      <c r="AC675" s="135"/>
      <c r="AD675" s="135"/>
      <c r="AE675" s="135"/>
      <c r="AF675" s="135"/>
      <c r="AG675" s="135"/>
      <c r="AH675" s="135"/>
      <c r="AI675" s="135"/>
      <c r="AJ675" s="135"/>
      <c r="AK675" s="135"/>
      <c r="AL675" s="135"/>
      <c r="AM675" s="135"/>
      <c r="AN675" s="135"/>
      <c r="AO675" s="135"/>
      <c r="AP675" s="135"/>
      <c r="AQ675" s="135"/>
      <c r="AR675" s="135"/>
      <c r="AS675" s="135"/>
      <c r="AT675" s="135"/>
      <c r="AU675" s="135"/>
      <c r="AV675" s="135"/>
      <c r="AW675" s="135"/>
      <c r="AX675" s="136"/>
    </row>
    <row r="676" spans="1:113" ht="12" customHeight="1">
      <c r="A676" s="8"/>
      <c r="B676" s="134"/>
      <c r="C676" s="135"/>
      <c r="D676" s="135"/>
      <c r="E676" s="135"/>
      <c r="F676" s="135"/>
      <c r="G676" s="135"/>
      <c r="H676" s="135"/>
      <c r="I676" s="135"/>
      <c r="J676" s="135"/>
      <c r="K676" s="135"/>
      <c r="L676" s="135"/>
      <c r="M676" s="135"/>
      <c r="N676" s="135"/>
      <c r="O676" s="135"/>
      <c r="P676" s="135"/>
      <c r="Q676" s="135"/>
      <c r="R676" s="135"/>
      <c r="S676" s="135"/>
      <c r="T676" s="135"/>
      <c r="U676" s="135"/>
      <c r="V676" s="135"/>
      <c r="W676" s="135"/>
      <c r="X676" s="135"/>
      <c r="Y676" s="135"/>
      <c r="Z676" s="135"/>
      <c r="AA676" s="135"/>
      <c r="AB676" s="135"/>
      <c r="AC676" s="135"/>
      <c r="AD676" s="135"/>
      <c r="AE676" s="135"/>
      <c r="AF676" s="135"/>
      <c r="AG676" s="135"/>
      <c r="AH676" s="135"/>
      <c r="AI676" s="135"/>
      <c r="AJ676" s="135"/>
      <c r="AK676" s="135"/>
      <c r="AL676" s="135"/>
      <c r="AM676" s="135"/>
      <c r="AN676" s="135"/>
      <c r="AO676" s="135"/>
      <c r="AP676" s="135"/>
      <c r="AQ676" s="135"/>
      <c r="AR676" s="135"/>
      <c r="AS676" s="135"/>
      <c r="AT676" s="135"/>
      <c r="AU676" s="135"/>
      <c r="AV676" s="135"/>
      <c r="AW676" s="135"/>
      <c r="AX676" s="136"/>
    </row>
    <row r="677" spans="1:113" ht="12" customHeight="1">
      <c r="A677" s="8"/>
      <c r="B677" s="134"/>
      <c r="C677" s="135"/>
      <c r="D677" s="135"/>
      <c r="E677" s="135"/>
      <c r="F677" s="135"/>
      <c r="G677" s="135"/>
      <c r="H677" s="135"/>
      <c r="I677" s="135"/>
      <c r="J677" s="135"/>
      <c r="K677" s="135"/>
      <c r="L677" s="135"/>
      <c r="M677" s="135"/>
      <c r="N677" s="135"/>
      <c r="O677" s="135"/>
      <c r="P677" s="135"/>
      <c r="Q677" s="135"/>
      <c r="R677" s="135"/>
      <c r="S677" s="135"/>
      <c r="T677" s="135"/>
      <c r="U677" s="135"/>
      <c r="V677" s="135"/>
      <c r="W677" s="135"/>
      <c r="X677" s="135"/>
      <c r="Y677" s="135"/>
      <c r="Z677" s="135"/>
      <c r="AA677" s="135"/>
      <c r="AB677" s="135"/>
      <c r="AC677" s="135"/>
      <c r="AD677" s="135"/>
      <c r="AE677" s="135"/>
      <c r="AF677" s="135"/>
      <c r="AG677" s="135"/>
      <c r="AH677" s="135"/>
      <c r="AI677" s="135"/>
      <c r="AJ677" s="135"/>
      <c r="AK677" s="135"/>
      <c r="AL677" s="135"/>
      <c r="AM677" s="135"/>
      <c r="AN677" s="135"/>
      <c r="AO677" s="135"/>
      <c r="AP677" s="135"/>
      <c r="AQ677" s="135"/>
      <c r="AR677" s="135"/>
      <c r="AS677" s="135"/>
      <c r="AT677" s="135"/>
      <c r="AU677" s="135"/>
      <c r="AV677" s="135"/>
      <c r="AW677" s="135"/>
      <c r="AX677" s="136"/>
    </row>
    <row r="678" spans="1:113" ht="15" thickBot="1">
      <c r="A678" s="17"/>
      <c r="B678" s="18"/>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20"/>
    </row>
    <row r="679" spans="1:113">
      <c r="B679" s="21"/>
    </row>
    <row r="680" spans="1:113" ht="15" thickBot="1">
      <c r="A680" s="11"/>
      <c r="B680" s="10" t="s">
        <v>233</v>
      </c>
      <c r="C680" s="8"/>
      <c r="D680" s="8"/>
      <c r="E680" s="8"/>
      <c r="F680" s="8"/>
      <c r="G680" s="8"/>
      <c r="H680" s="8"/>
      <c r="I680" s="8"/>
      <c r="J680" s="8"/>
      <c r="K680" s="8"/>
      <c r="L680" s="9"/>
      <c r="M680" s="9"/>
      <c r="N680" s="9"/>
      <c r="O680" s="9"/>
      <c r="P680" s="8"/>
      <c r="Q680" s="8"/>
      <c r="R680" s="8"/>
      <c r="S680" s="8"/>
      <c r="T680" s="8"/>
      <c r="U680" s="8"/>
      <c r="V680" s="10"/>
      <c r="W680" s="10"/>
      <c r="X680" s="10"/>
      <c r="Y680" s="10"/>
      <c r="Z680" s="10"/>
      <c r="AA680" s="10"/>
      <c r="AB680" s="10"/>
      <c r="AC680" s="10"/>
      <c r="AD680" s="10"/>
      <c r="AE680" s="10"/>
      <c r="AF680" s="10"/>
      <c r="AG680" s="10"/>
      <c r="AH680" s="10"/>
      <c r="AI680" s="10"/>
      <c r="AJ680" s="10"/>
      <c r="AK680" s="10"/>
      <c r="AL680" s="10"/>
      <c r="AM680" s="10"/>
      <c r="AN680" s="10"/>
      <c r="AO680" s="10"/>
      <c r="AP680" s="10"/>
      <c r="AQ680" s="10"/>
      <c r="AR680" s="10"/>
      <c r="AS680" s="10"/>
      <c r="AT680" s="10"/>
      <c r="AU680" s="10"/>
      <c r="AV680" s="10"/>
      <c r="AW680" s="10"/>
      <c r="AX680" s="10"/>
      <c r="DI680" s="6"/>
    </row>
    <row r="681" spans="1:113" ht="14.4">
      <c r="A681" s="8"/>
      <c r="B681" s="12"/>
      <c r="C681" s="7"/>
      <c r="D681" s="7"/>
      <c r="E681" s="7"/>
      <c r="F681" s="7"/>
      <c r="G681" s="7"/>
      <c r="H681" s="7"/>
      <c r="I681" s="7"/>
      <c r="J681" s="7"/>
      <c r="K681" s="7"/>
      <c r="L681" s="13"/>
      <c r="M681" s="13"/>
      <c r="N681" s="13"/>
      <c r="O681" s="13"/>
      <c r="P681" s="7"/>
      <c r="Q681" s="7"/>
      <c r="R681" s="7"/>
      <c r="S681" s="7"/>
      <c r="T681" s="7"/>
      <c r="U681" s="7"/>
      <c r="V681" s="14"/>
      <c r="W681" s="14"/>
      <c r="X681" s="14"/>
      <c r="Y681" s="14"/>
      <c r="Z681" s="14"/>
      <c r="AA681" s="14"/>
      <c r="AB681" s="14"/>
      <c r="AC681" s="14"/>
      <c r="AD681" s="14"/>
      <c r="AE681" s="14"/>
      <c r="AF681" s="14"/>
      <c r="AG681" s="14"/>
      <c r="AH681" s="14"/>
      <c r="AI681" s="14"/>
      <c r="AJ681" s="14"/>
      <c r="AK681" s="14"/>
      <c r="AL681" s="14"/>
      <c r="AM681" s="14"/>
      <c r="AN681" s="14"/>
      <c r="AO681" s="14"/>
      <c r="AP681" s="14"/>
      <c r="AQ681" s="14"/>
      <c r="AR681" s="14"/>
      <c r="AS681" s="14"/>
      <c r="AT681" s="14"/>
      <c r="AU681" s="14"/>
      <c r="AV681" s="14"/>
      <c r="AW681" s="14"/>
      <c r="AX681" s="15"/>
    </row>
    <row r="682" spans="1:113" ht="12" customHeight="1">
      <c r="A682" s="8"/>
      <c r="B682" s="134" t="s">
        <v>255</v>
      </c>
      <c r="C682" s="135"/>
      <c r="D682" s="135"/>
      <c r="E682" s="135"/>
      <c r="F682" s="135"/>
      <c r="G682" s="135"/>
      <c r="H682" s="135"/>
      <c r="I682" s="135"/>
      <c r="J682" s="135"/>
      <c r="K682" s="135"/>
      <c r="L682" s="135"/>
      <c r="M682" s="135"/>
      <c r="N682" s="135"/>
      <c r="O682" s="135"/>
      <c r="P682" s="135"/>
      <c r="Q682" s="135"/>
      <c r="R682" s="135"/>
      <c r="S682" s="135"/>
      <c r="T682" s="135"/>
      <c r="U682" s="135"/>
      <c r="V682" s="135"/>
      <c r="W682" s="135"/>
      <c r="X682" s="135"/>
      <c r="Y682" s="135"/>
      <c r="Z682" s="135"/>
      <c r="AA682" s="135"/>
      <c r="AB682" s="135"/>
      <c r="AC682" s="135"/>
      <c r="AD682" s="135"/>
      <c r="AE682" s="135"/>
      <c r="AF682" s="135"/>
      <c r="AG682" s="135"/>
      <c r="AH682" s="135"/>
      <c r="AI682" s="135"/>
      <c r="AJ682" s="135"/>
      <c r="AK682" s="135"/>
      <c r="AL682" s="135"/>
      <c r="AM682" s="135"/>
      <c r="AN682" s="135"/>
      <c r="AO682" s="135"/>
      <c r="AP682" s="135"/>
      <c r="AQ682" s="135"/>
      <c r="AR682" s="135"/>
      <c r="AS682" s="135"/>
      <c r="AT682" s="135"/>
      <c r="AU682" s="135"/>
      <c r="AV682" s="135"/>
      <c r="AW682" s="135"/>
      <c r="AX682" s="136"/>
    </row>
    <row r="683" spans="1:113" ht="12" customHeight="1">
      <c r="A683" s="8"/>
      <c r="B683" s="134"/>
      <c r="C683" s="135"/>
      <c r="D683" s="135"/>
      <c r="E683" s="135"/>
      <c r="F683" s="135"/>
      <c r="G683" s="135"/>
      <c r="H683" s="135"/>
      <c r="I683" s="135"/>
      <c r="J683" s="135"/>
      <c r="K683" s="135"/>
      <c r="L683" s="135"/>
      <c r="M683" s="135"/>
      <c r="N683" s="135"/>
      <c r="O683" s="135"/>
      <c r="P683" s="135"/>
      <c r="Q683" s="135"/>
      <c r="R683" s="135"/>
      <c r="S683" s="135"/>
      <c r="T683" s="135"/>
      <c r="U683" s="135"/>
      <c r="V683" s="135"/>
      <c r="W683" s="135"/>
      <c r="X683" s="135"/>
      <c r="Y683" s="135"/>
      <c r="Z683" s="135"/>
      <c r="AA683" s="135"/>
      <c r="AB683" s="135"/>
      <c r="AC683" s="135"/>
      <c r="AD683" s="135"/>
      <c r="AE683" s="135"/>
      <c r="AF683" s="135"/>
      <c r="AG683" s="135"/>
      <c r="AH683" s="135"/>
      <c r="AI683" s="135"/>
      <c r="AJ683" s="135"/>
      <c r="AK683" s="135"/>
      <c r="AL683" s="135"/>
      <c r="AM683" s="135"/>
      <c r="AN683" s="135"/>
      <c r="AO683" s="135"/>
      <c r="AP683" s="135"/>
      <c r="AQ683" s="135"/>
      <c r="AR683" s="135"/>
      <c r="AS683" s="135"/>
      <c r="AT683" s="135"/>
      <c r="AU683" s="135"/>
      <c r="AV683" s="135"/>
      <c r="AW683" s="135"/>
      <c r="AX683" s="136"/>
      <c r="BC683" s="16"/>
    </row>
    <row r="684" spans="1:113" ht="12" customHeight="1">
      <c r="A684" s="8"/>
      <c r="B684" s="134"/>
      <c r="C684" s="135"/>
      <c r="D684" s="135"/>
      <c r="E684" s="135"/>
      <c r="F684" s="135"/>
      <c r="G684" s="135"/>
      <c r="H684" s="135"/>
      <c r="I684" s="135"/>
      <c r="J684" s="135"/>
      <c r="K684" s="135"/>
      <c r="L684" s="135"/>
      <c r="M684" s="135"/>
      <c r="N684" s="135"/>
      <c r="O684" s="135"/>
      <c r="P684" s="135"/>
      <c r="Q684" s="135"/>
      <c r="R684" s="135"/>
      <c r="S684" s="135"/>
      <c r="T684" s="135"/>
      <c r="U684" s="135"/>
      <c r="V684" s="135"/>
      <c r="W684" s="135"/>
      <c r="X684" s="135"/>
      <c r="Y684" s="135"/>
      <c r="Z684" s="135"/>
      <c r="AA684" s="135"/>
      <c r="AB684" s="135"/>
      <c r="AC684" s="135"/>
      <c r="AD684" s="135"/>
      <c r="AE684" s="135"/>
      <c r="AF684" s="135"/>
      <c r="AG684" s="135"/>
      <c r="AH684" s="135"/>
      <c r="AI684" s="135"/>
      <c r="AJ684" s="135"/>
      <c r="AK684" s="135"/>
      <c r="AL684" s="135"/>
      <c r="AM684" s="135"/>
      <c r="AN684" s="135"/>
      <c r="AO684" s="135"/>
      <c r="AP684" s="135"/>
      <c r="AQ684" s="135"/>
      <c r="AR684" s="135"/>
      <c r="AS684" s="135"/>
      <c r="AT684" s="135"/>
      <c r="AU684" s="135"/>
      <c r="AV684" s="135"/>
      <c r="AW684" s="135"/>
      <c r="AX684" s="136"/>
    </row>
    <row r="685" spans="1:113" ht="12" customHeight="1">
      <c r="A685" s="8"/>
      <c r="B685" s="134"/>
      <c r="C685" s="135"/>
      <c r="D685" s="135"/>
      <c r="E685" s="135"/>
      <c r="F685" s="135"/>
      <c r="G685" s="135"/>
      <c r="H685" s="135"/>
      <c r="I685" s="135"/>
      <c r="J685" s="135"/>
      <c r="K685" s="135"/>
      <c r="L685" s="135"/>
      <c r="M685" s="135"/>
      <c r="N685" s="135"/>
      <c r="O685" s="135"/>
      <c r="P685" s="135"/>
      <c r="Q685" s="135"/>
      <c r="R685" s="135"/>
      <c r="S685" s="135"/>
      <c r="T685" s="135"/>
      <c r="U685" s="135"/>
      <c r="V685" s="135"/>
      <c r="W685" s="135"/>
      <c r="X685" s="135"/>
      <c r="Y685" s="135"/>
      <c r="Z685" s="135"/>
      <c r="AA685" s="135"/>
      <c r="AB685" s="135"/>
      <c r="AC685" s="135"/>
      <c r="AD685" s="135"/>
      <c r="AE685" s="135"/>
      <c r="AF685" s="135"/>
      <c r="AG685" s="135"/>
      <c r="AH685" s="135"/>
      <c r="AI685" s="135"/>
      <c r="AJ685" s="135"/>
      <c r="AK685" s="135"/>
      <c r="AL685" s="135"/>
      <c r="AM685" s="135"/>
      <c r="AN685" s="135"/>
      <c r="AO685" s="135"/>
      <c r="AP685" s="135"/>
      <c r="AQ685" s="135"/>
      <c r="AR685" s="135"/>
      <c r="AS685" s="135"/>
      <c r="AT685" s="135"/>
      <c r="AU685" s="135"/>
      <c r="AV685" s="135"/>
      <c r="AW685" s="135"/>
      <c r="AX685" s="136"/>
    </row>
    <row r="686" spans="1:113" ht="12" customHeight="1">
      <c r="A686" s="8"/>
      <c r="B686" s="134"/>
      <c r="C686" s="135"/>
      <c r="D686" s="135"/>
      <c r="E686" s="135"/>
      <c r="F686" s="135"/>
      <c r="G686" s="135"/>
      <c r="H686" s="135"/>
      <c r="I686" s="135"/>
      <c r="J686" s="135"/>
      <c r="K686" s="135"/>
      <c r="L686" s="135"/>
      <c r="M686" s="135"/>
      <c r="N686" s="135"/>
      <c r="O686" s="135"/>
      <c r="P686" s="135"/>
      <c r="Q686" s="135"/>
      <c r="R686" s="135"/>
      <c r="S686" s="135"/>
      <c r="T686" s="135"/>
      <c r="U686" s="135"/>
      <c r="V686" s="135"/>
      <c r="W686" s="135"/>
      <c r="X686" s="135"/>
      <c r="Y686" s="135"/>
      <c r="Z686" s="135"/>
      <c r="AA686" s="135"/>
      <c r="AB686" s="135"/>
      <c r="AC686" s="135"/>
      <c r="AD686" s="135"/>
      <c r="AE686" s="135"/>
      <c r="AF686" s="135"/>
      <c r="AG686" s="135"/>
      <c r="AH686" s="135"/>
      <c r="AI686" s="135"/>
      <c r="AJ686" s="135"/>
      <c r="AK686" s="135"/>
      <c r="AL686" s="135"/>
      <c r="AM686" s="135"/>
      <c r="AN686" s="135"/>
      <c r="AO686" s="135"/>
      <c r="AP686" s="135"/>
      <c r="AQ686" s="135"/>
      <c r="AR686" s="135"/>
      <c r="AS686" s="135"/>
      <c r="AT686" s="135"/>
      <c r="AU686" s="135"/>
      <c r="AV686" s="135"/>
      <c r="AW686" s="135"/>
      <c r="AX686" s="136"/>
    </row>
    <row r="687" spans="1:113" ht="15" thickBot="1">
      <c r="A687" s="17"/>
      <c r="B687" s="18"/>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c r="AL687" s="19"/>
      <c r="AM687" s="19"/>
      <c r="AN687" s="19"/>
      <c r="AO687" s="19"/>
      <c r="AP687" s="19"/>
      <c r="AQ687" s="19"/>
      <c r="AR687" s="19"/>
      <c r="AS687" s="19"/>
      <c r="AT687" s="19"/>
      <c r="AU687" s="19"/>
      <c r="AV687" s="19"/>
      <c r="AW687" s="19"/>
      <c r="AX687" s="20"/>
    </row>
    <row r="688" spans="1:113">
      <c r="B688" s="21"/>
    </row>
    <row r="689" spans="1:251" ht="14.4">
      <c r="B689" s="10" t="s">
        <v>234</v>
      </c>
      <c r="C689" s="8"/>
      <c r="D689" s="8"/>
      <c r="E689" s="8"/>
      <c r="F689" s="8"/>
      <c r="G689" s="8"/>
      <c r="H689" s="8"/>
      <c r="I689" s="8"/>
      <c r="J689" s="8"/>
      <c r="K689" s="8"/>
      <c r="L689" s="9"/>
      <c r="M689" s="9"/>
      <c r="N689" s="9"/>
      <c r="O689" s="9"/>
      <c r="P689" s="8"/>
      <c r="Q689" s="8"/>
      <c r="R689" s="8"/>
      <c r="S689" s="8"/>
      <c r="T689" s="8"/>
      <c r="U689" s="8"/>
      <c r="V689" s="10"/>
      <c r="W689" s="10"/>
      <c r="X689" s="10"/>
      <c r="Y689" s="10"/>
      <c r="Z689" s="10"/>
      <c r="AA689" s="10"/>
      <c r="AB689" s="10"/>
      <c r="AC689" s="10"/>
      <c r="AD689" s="10"/>
      <c r="AE689" s="10"/>
      <c r="AF689" s="10"/>
      <c r="AG689" s="10"/>
      <c r="AH689" s="10"/>
      <c r="AI689" s="10"/>
      <c r="AJ689" s="10"/>
      <c r="AK689" s="10"/>
      <c r="AL689" s="10"/>
      <c r="AM689" s="10"/>
      <c r="AN689" s="10"/>
      <c r="AO689" s="10"/>
      <c r="AP689" s="10"/>
      <c r="AQ689" s="10"/>
      <c r="AR689" s="10"/>
      <c r="AS689" s="10"/>
      <c r="AT689" s="10"/>
      <c r="AU689" s="10"/>
      <c r="AV689" s="10"/>
      <c r="AW689" s="10"/>
      <c r="AX689" s="10"/>
    </row>
    <row r="690" spans="1:251" ht="15" thickBot="1">
      <c r="B690" s="8"/>
      <c r="C690" s="8"/>
      <c r="D690" s="8"/>
      <c r="E690" s="8"/>
      <c r="F690" s="8"/>
      <c r="G690" s="8"/>
      <c r="H690" s="8"/>
      <c r="I690" s="8"/>
      <c r="J690" s="8"/>
      <c r="K690" s="8"/>
      <c r="L690" s="9"/>
      <c r="M690" s="9"/>
      <c r="N690" s="9"/>
      <c r="O690" s="9"/>
      <c r="P690" s="8"/>
      <c r="Q690" s="8"/>
      <c r="R690" s="8"/>
      <c r="S690" s="8"/>
      <c r="T690" s="8"/>
      <c r="U690" s="8"/>
      <c r="V690" s="10"/>
      <c r="W690" s="10"/>
      <c r="X690" s="10"/>
      <c r="Y690" s="10"/>
      <c r="Z690" s="10"/>
      <c r="AA690" s="10"/>
      <c r="AB690" s="10"/>
      <c r="AC690" s="10"/>
      <c r="AD690" s="10"/>
      <c r="AE690" s="10"/>
      <c r="AF690" s="10"/>
      <c r="AG690" s="10"/>
      <c r="AH690" s="10"/>
      <c r="AI690" s="10"/>
      <c r="AJ690" s="10"/>
      <c r="AK690" s="10"/>
      <c r="AL690" s="10"/>
      <c r="AM690" s="10"/>
      <c r="AN690" s="10"/>
      <c r="AO690" s="10"/>
      <c r="AP690" s="10"/>
      <c r="AQ690" s="10"/>
      <c r="AR690" s="10"/>
      <c r="AS690" s="10"/>
      <c r="AT690" s="10"/>
      <c r="AU690" s="10"/>
      <c r="AV690" s="10"/>
      <c r="AW690" s="10"/>
      <c r="AX690" s="22" t="s">
        <v>235</v>
      </c>
    </row>
    <row r="691" spans="1:251" s="16" customFormat="1" ht="13.5" customHeight="1">
      <c r="A691" s="8"/>
      <c r="B691" s="96" t="s">
        <v>236</v>
      </c>
      <c r="C691" s="97"/>
      <c r="D691" s="97"/>
      <c r="E691" s="97"/>
      <c r="F691" s="97"/>
      <c r="G691" s="97"/>
      <c r="H691" s="97"/>
      <c r="I691" s="97"/>
      <c r="J691" s="97"/>
      <c r="K691" s="97"/>
      <c r="L691" s="97"/>
      <c r="M691" s="97"/>
      <c r="N691" s="97"/>
      <c r="O691" s="97"/>
      <c r="P691" s="97"/>
      <c r="Q691" s="97"/>
      <c r="R691" s="97"/>
      <c r="S691" s="97"/>
      <c r="T691" s="97"/>
      <c r="U691" s="97"/>
      <c r="V691" s="97"/>
      <c r="W691" s="97"/>
      <c r="X691" s="97"/>
      <c r="Y691" s="97"/>
      <c r="Z691" s="98"/>
      <c r="AA691" s="102" t="s">
        <v>237</v>
      </c>
      <c r="AB691" s="97"/>
      <c r="AC691" s="97"/>
      <c r="AD691" s="97"/>
      <c r="AE691" s="97"/>
      <c r="AF691" s="97"/>
      <c r="AG691" s="97"/>
      <c r="AH691" s="97"/>
      <c r="AI691" s="98"/>
      <c r="AJ691" s="102" t="s">
        <v>238</v>
      </c>
      <c r="AK691" s="97"/>
      <c r="AL691" s="97"/>
      <c r="AM691" s="97"/>
      <c r="AN691" s="97"/>
      <c r="AO691" s="97"/>
      <c r="AP691" s="97"/>
      <c r="AQ691" s="97"/>
      <c r="AR691" s="98"/>
      <c r="AS691" s="102" t="s">
        <v>239</v>
      </c>
      <c r="AT691" s="97"/>
      <c r="AU691" s="97"/>
      <c r="AV691" s="97"/>
      <c r="AW691" s="97"/>
      <c r="AX691" s="104"/>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c r="DI691" s="2"/>
      <c r="DJ691" s="2"/>
      <c r="DK691" s="2"/>
      <c r="DL691" s="2"/>
      <c r="DM691" s="2"/>
      <c r="DN691" s="2"/>
      <c r="DO691" s="2"/>
      <c r="DP691" s="2"/>
      <c r="DQ691" s="2"/>
      <c r="DR691" s="2"/>
      <c r="DS691" s="2"/>
      <c r="DT691" s="2"/>
      <c r="DU691" s="2"/>
      <c r="DV691" s="2"/>
      <c r="DW691" s="2"/>
      <c r="DX691" s="2"/>
      <c r="DY691" s="2"/>
      <c r="DZ691" s="2"/>
      <c r="EA691" s="2"/>
      <c r="EB691" s="2"/>
      <c r="EC691" s="2"/>
      <c r="ED691" s="2"/>
      <c r="EE691" s="2"/>
      <c r="EF691" s="2"/>
      <c r="EG691" s="2"/>
      <c r="EH691" s="2"/>
      <c r="EI691" s="2"/>
      <c r="EJ691" s="2"/>
      <c r="EK691" s="2"/>
      <c r="EL691" s="2"/>
      <c r="EM691" s="2"/>
      <c r="EN691" s="2"/>
      <c r="EO691" s="2"/>
      <c r="EP691" s="2"/>
      <c r="EQ691" s="2"/>
      <c r="ER691" s="2"/>
      <c r="ES691" s="2"/>
      <c r="ET691" s="2"/>
      <c r="EU691" s="2"/>
      <c r="EV691" s="2"/>
      <c r="EW691" s="2"/>
      <c r="EX691" s="2"/>
      <c r="EY691" s="2"/>
      <c r="EZ691" s="2"/>
      <c r="FA691" s="2"/>
      <c r="FB691" s="2"/>
      <c r="FC691" s="2"/>
      <c r="FD691" s="2"/>
      <c r="FE691" s="2"/>
      <c r="FF691" s="2"/>
      <c r="FG691" s="2"/>
      <c r="FH691" s="2"/>
      <c r="FI691" s="2"/>
      <c r="FJ691" s="2"/>
      <c r="FK691" s="2"/>
      <c r="FL691" s="2"/>
      <c r="FM691" s="2"/>
      <c r="FN691" s="2"/>
      <c r="FO691" s="2"/>
      <c r="FP691" s="2"/>
      <c r="FQ691" s="2"/>
      <c r="FR691" s="2"/>
      <c r="FS691" s="2"/>
      <c r="FT691" s="2"/>
      <c r="FU691" s="2"/>
      <c r="FV691" s="2"/>
      <c r="FW691" s="2"/>
      <c r="FX691" s="2"/>
      <c r="FY691" s="2"/>
      <c r="FZ691" s="2"/>
      <c r="GA691" s="2"/>
      <c r="GB691" s="2"/>
      <c r="GC691" s="2"/>
      <c r="GD691" s="2"/>
      <c r="GE691" s="2"/>
      <c r="GF691" s="2"/>
      <c r="GG691" s="2"/>
      <c r="GH691" s="2"/>
      <c r="GI691" s="2"/>
      <c r="GJ691" s="2"/>
      <c r="GK691" s="2"/>
      <c r="GL691" s="2"/>
      <c r="GM691" s="2"/>
      <c r="GN691" s="2"/>
      <c r="GO691" s="2"/>
      <c r="GP691" s="2"/>
      <c r="GQ691" s="2"/>
      <c r="GR691" s="2"/>
      <c r="GS691" s="2"/>
      <c r="GT691" s="2"/>
      <c r="GU691" s="2"/>
      <c r="GV691" s="2"/>
      <c r="GW691" s="2"/>
      <c r="GX691" s="2"/>
      <c r="GY691" s="2"/>
      <c r="GZ691" s="2"/>
      <c r="HA691" s="2"/>
      <c r="HB691" s="2"/>
      <c r="HC691" s="2"/>
      <c r="HD691" s="2"/>
      <c r="HE691" s="2"/>
      <c r="HF691" s="2"/>
      <c r="HG691" s="2"/>
      <c r="HH691" s="2"/>
      <c r="HI691" s="2"/>
      <c r="HJ691" s="2"/>
      <c r="HK691" s="2"/>
      <c r="HL691" s="2"/>
      <c r="HM691" s="2"/>
      <c r="HN691" s="2"/>
      <c r="HO691" s="2"/>
      <c r="HP691" s="2"/>
      <c r="HQ691" s="2"/>
      <c r="HR691" s="2"/>
      <c r="HS691" s="2"/>
      <c r="HT691" s="2"/>
      <c r="HU691" s="2"/>
      <c r="HV691" s="2"/>
      <c r="HW691" s="2"/>
      <c r="HX691" s="2"/>
      <c r="HY691" s="2"/>
      <c r="HZ691" s="2"/>
      <c r="IA691" s="2"/>
      <c r="IB691" s="2"/>
      <c r="IC691" s="2"/>
      <c r="ID691" s="2"/>
      <c r="IE691" s="2"/>
      <c r="IF691" s="2"/>
      <c r="IG691" s="2"/>
      <c r="IH691" s="2"/>
      <c r="II691" s="2"/>
      <c r="IJ691" s="2"/>
      <c r="IK691" s="2"/>
      <c r="IL691" s="2"/>
      <c r="IM691" s="2"/>
      <c r="IN691" s="2"/>
      <c r="IO691" s="2"/>
      <c r="IP691" s="2"/>
      <c r="IQ691" s="2"/>
    </row>
    <row r="692" spans="1:251" s="16" customFormat="1">
      <c r="A692" s="8"/>
      <c r="B692" s="99"/>
      <c r="C692" s="100"/>
      <c r="D692" s="100"/>
      <c r="E692" s="100"/>
      <c r="F692" s="100"/>
      <c r="G692" s="100"/>
      <c r="H692" s="100"/>
      <c r="I692" s="100"/>
      <c r="J692" s="100"/>
      <c r="K692" s="100"/>
      <c r="L692" s="100"/>
      <c r="M692" s="100"/>
      <c r="N692" s="100"/>
      <c r="O692" s="100"/>
      <c r="P692" s="100"/>
      <c r="Q692" s="100"/>
      <c r="R692" s="100"/>
      <c r="S692" s="100"/>
      <c r="T692" s="100"/>
      <c r="U692" s="100"/>
      <c r="V692" s="100"/>
      <c r="W692" s="100"/>
      <c r="X692" s="100"/>
      <c r="Y692" s="100"/>
      <c r="Z692" s="101"/>
      <c r="AA692" s="103"/>
      <c r="AB692" s="100"/>
      <c r="AC692" s="100"/>
      <c r="AD692" s="100"/>
      <c r="AE692" s="100"/>
      <c r="AF692" s="100"/>
      <c r="AG692" s="100"/>
      <c r="AH692" s="100"/>
      <c r="AI692" s="101"/>
      <c r="AJ692" s="103"/>
      <c r="AK692" s="100"/>
      <c r="AL692" s="100"/>
      <c r="AM692" s="100"/>
      <c r="AN692" s="100"/>
      <c r="AO692" s="100"/>
      <c r="AP692" s="100"/>
      <c r="AQ692" s="100"/>
      <c r="AR692" s="101"/>
      <c r="AS692" s="103"/>
      <c r="AT692" s="100"/>
      <c r="AU692" s="100"/>
      <c r="AV692" s="100"/>
      <c r="AW692" s="100"/>
      <c r="AX692" s="105"/>
      <c r="AY692" s="2"/>
      <c r="AZ692" s="2"/>
      <c r="BA692" s="2"/>
      <c r="BB692" s="23"/>
      <c r="BC692" s="24"/>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c r="DJ692" s="2"/>
      <c r="DK692" s="2"/>
      <c r="DL692" s="2"/>
      <c r="DM692" s="2"/>
      <c r="DN692" s="2"/>
      <c r="DO692" s="2"/>
      <c r="DP692" s="2"/>
      <c r="DQ692" s="2"/>
      <c r="DR692" s="2"/>
      <c r="DS692" s="2"/>
      <c r="DT692" s="2"/>
      <c r="DU692" s="2"/>
      <c r="DV692" s="2"/>
      <c r="DW692" s="2"/>
      <c r="DX692" s="2"/>
      <c r="DY692" s="2"/>
      <c r="DZ692" s="2"/>
      <c r="EA692" s="2"/>
      <c r="EB692" s="2"/>
      <c r="EC692" s="2"/>
      <c r="ED692" s="2"/>
      <c r="EE692" s="2"/>
      <c r="EF692" s="2"/>
      <c r="EG692" s="2"/>
      <c r="EH692" s="2"/>
      <c r="EI692" s="2"/>
      <c r="EJ692" s="2"/>
      <c r="EK692" s="2"/>
      <c r="EL692" s="2"/>
      <c r="EM692" s="2"/>
      <c r="EN692" s="2"/>
      <c r="EO692" s="2"/>
      <c r="EP692" s="2"/>
      <c r="EQ692" s="2"/>
      <c r="ER692" s="2"/>
      <c r="ES692" s="2"/>
      <c r="ET692" s="2"/>
      <c r="EU692" s="2"/>
      <c r="EV692" s="2"/>
      <c r="EW692" s="2"/>
      <c r="EX692" s="2"/>
      <c r="EY692" s="2"/>
      <c r="EZ692" s="2"/>
      <c r="FA692" s="2"/>
      <c r="FB692" s="2"/>
      <c r="FC692" s="2"/>
      <c r="FD692" s="2"/>
      <c r="FE692" s="2"/>
      <c r="FF692" s="2"/>
      <c r="FG692" s="2"/>
      <c r="FH692" s="2"/>
      <c r="FI692" s="2"/>
      <c r="FJ692" s="2"/>
      <c r="FK692" s="2"/>
      <c r="FL692" s="2"/>
      <c r="FM692" s="2"/>
      <c r="FN692" s="2"/>
      <c r="FO692" s="2"/>
      <c r="FP692" s="2"/>
      <c r="FQ692" s="2"/>
      <c r="FR692" s="2"/>
      <c r="FS692" s="2"/>
      <c r="FT692" s="2"/>
      <c r="FU692" s="2"/>
      <c r="FV692" s="2"/>
      <c r="FW692" s="2"/>
      <c r="FX692" s="2"/>
      <c r="FY692" s="2"/>
      <c r="FZ692" s="2"/>
      <c r="GA692" s="2"/>
      <c r="GB692" s="2"/>
      <c r="GC692" s="2"/>
      <c r="GD692" s="2"/>
      <c r="GE692" s="2"/>
      <c r="GF692" s="2"/>
      <c r="GG692" s="2"/>
      <c r="GH692" s="2"/>
      <c r="GI692" s="2"/>
      <c r="GJ692" s="2"/>
      <c r="GK692" s="2"/>
      <c r="GL692" s="2"/>
      <c r="GM692" s="2"/>
      <c r="GN692" s="2"/>
      <c r="GO692" s="2"/>
      <c r="GP692" s="2"/>
      <c r="GQ692" s="2"/>
      <c r="GR692" s="2"/>
      <c r="GS692" s="2"/>
      <c r="GT692" s="2"/>
      <c r="GU692" s="2"/>
      <c r="GV692" s="2"/>
      <c r="GW692" s="2"/>
      <c r="GX692" s="2"/>
      <c r="GY692" s="2"/>
      <c r="GZ692" s="2"/>
      <c r="HA692" s="2"/>
      <c r="HB692" s="2"/>
      <c r="HC692" s="2"/>
      <c r="HD692" s="2"/>
      <c r="HE692" s="2"/>
      <c r="HF692" s="2"/>
      <c r="HG692" s="2"/>
      <c r="HH692" s="2"/>
      <c r="HI692" s="2"/>
      <c r="HJ692" s="2"/>
      <c r="HK692" s="2"/>
      <c r="HL692" s="2"/>
      <c r="HM692" s="2"/>
      <c r="HN692" s="2"/>
      <c r="HO692" s="2"/>
      <c r="HP692" s="2"/>
      <c r="HQ692" s="2"/>
      <c r="HR692" s="2"/>
      <c r="HS692" s="2"/>
      <c r="HT692" s="2"/>
      <c r="HU692" s="2"/>
      <c r="HV692" s="2"/>
      <c r="HW692" s="2"/>
      <c r="HX692" s="2"/>
      <c r="HY692" s="2"/>
      <c r="HZ692" s="2"/>
      <c r="IA692" s="2"/>
      <c r="IB692" s="2"/>
      <c r="IC692" s="2"/>
      <c r="ID692" s="2"/>
      <c r="IE692" s="2"/>
      <c r="IF692" s="2"/>
      <c r="IG692" s="2"/>
      <c r="IH692" s="2"/>
      <c r="II692" s="2"/>
      <c r="IJ692" s="2"/>
      <c r="IK692" s="2"/>
      <c r="IL692" s="2"/>
      <c r="IM692" s="2"/>
      <c r="IN692" s="2"/>
      <c r="IO692" s="2"/>
      <c r="IP692" s="2"/>
      <c r="IQ692" s="2"/>
    </row>
    <row r="693" spans="1:251" s="16" customFormat="1" ht="18.75" customHeight="1">
      <c r="A693" s="8"/>
      <c r="B693" s="25"/>
      <c r="C693" s="106" t="s">
        <v>331</v>
      </c>
      <c r="D693" s="107"/>
      <c r="E693" s="107"/>
      <c r="F693" s="107"/>
      <c r="G693" s="107"/>
      <c r="H693" s="107"/>
      <c r="I693" s="107"/>
      <c r="J693" s="107"/>
      <c r="K693" s="107"/>
      <c r="L693" s="107"/>
      <c r="M693" s="107"/>
      <c r="N693" s="107"/>
      <c r="O693" s="107"/>
      <c r="P693" s="107"/>
      <c r="Q693" s="107"/>
      <c r="R693" s="107"/>
      <c r="S693" s="107"/>
      <c r="T693" s="107"/>
      <c r="U693" s="107"/>
      <c r="V693" s="107"/>
      <c r="W693" s="107"/>
      <c r="X693" s="107"/>
      <c r="Y693" s="107"/>
      <c r="Z693" s="108"/>
      <c r="AA693" s="109">
        <v>24799</v>
      </c>
      <c r="AB693" s="110"/>
      <c r="AC693" s="110"/>
      <c r="AD693" s="110"/>
      <c r="AE693" s="110"/>
      <c r="AF693" s="110"/>
      <c r="AG693" s="110"/>
      <c r="AH693" s="110"/>
      <c r="AI693" s="111"/>
      <c r="AJ693" s="109">
        <v>10583</v>
      </c>
      <c r="AK693" s="110"/>
      <c r="AL693" s="110"/>
      <c r="AM693" s="110"/>
      <c r="AN693" s="110"/>
      <c r="AO693" s="110"/>
      <c r="AP693" s="110"/>
      <c r="AQ693" s="110"/>
      <c r="AR693" s="111"/>
      <c r="AS693" s="112"/>
      <c r="AT693" s="113"/>
      <c r="AU693" s="113"/>
      <c r="AV693" s="113"/>
      <c r="AW693" s="113"/>
      <c r="AX693" s="114"/>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c r="DJ693" s="2"/>
      <c r="DK693" s="2"/>
      <c r="DL693" s="2"/>
      <c r="DM693" s="2"/>
      <c r="DN693" s="2"/>
      <c r="DO693" s="2"/>
      <c r="DP693" s="2"/>
      <c r="DQ693" s="2"/>
      <c r="DR693" s="2"/>
      <c r="DS693" s="2"/>
      <c r="DT693" s="2"/>
      <c r="DU693" s="2"/>
      <c r="DV693" s="2"/>
      <c r="DW693" s="2"/>
      <c r="DX693" s="2"/>
      <c r="DY693" s="2"/>
      <c r="DZ693" s="2"/>
      <c r="EA693" s="2"/>
      <c r="EB693" s="2"/>
      <c r="EC693" s="2"/>
      <c r="ED693" s="2"/>
      <c r="EE693" s="2"/>
      <c r="EF693" s="2"/>
      <c r="EG693" s="2"/>
      <c r="EH693" s="2"/>
      <c r="EI693" s="2"/>
      <c r="EJ693" s="2"/>
      <c r="EK693" s="2"/>
      <c r="EL693" s="2"/>
      <c r="EM693" s="2"/>
      <c r="EN693" s="2"/>
      <c r="EO693" s="2"/>
      <c r="EP693" s="2"/>
      <c r="EQ693" s="2"/>
      <c r="ER693" s="2"/>
      <c r="ES693" s="2"/>
      <c r="ET693" s="2"/>
      <c r="EU693" s="2"/>
      <c r="EV693" s="2"/>
      <c r="EW693" s="2"/>
      <c r="EX693" s="2"/>
      <c r="EY693" s="2"/>
      <c r="EZ693" s="2"/>
      <c r="FA693" s="2"/>
      <c r="FB693" s="2"/>
      <c r="FC693" s="2"/>
      <c r="FD693" s="2"/>
      <c r="FE693" s="2"/>
      <c r="FF693" s="2"/>
      <c r="FG693" s="2"/>
      <c r="FH693" s="2"/>
      <c r="FI693" s="2"/>
      <c r="FJ693" s="2"/>
      <c r="FK693" s="2"/>
      <c r="FL693" s="2"/>
      <c r="FM693" s="2"/>
      <c r="FN693" s="2"/>
      <c r="FO693" s="2"/>
      <c r="FP693" s="2"/>
      <c r="FQ693" s="2"/>
      <c r="FR693" s="2"/>
      <c r="FS693" s="2"/>
      <c r="FT693" s="2"/>
      <c r="FU693" s="2"/>
      <c r="FV693" s="2"/>
      <c r="FW693" s="2"/>
      <c r="FX693" s="2"/>
      <c r="FY693" s="2"/>
      <c r="FZ693" s="2"/>
      <c r="GA693" s="2"/>
      <c r="GB693" s="2"/>
      <c r="GC693" s="2"/>
      <c r="GD693" s="2"/>
      <c r="GE693" s="2"/>
      <c r="GF693" s="2"/>
      <c r="GG693" s="2"/>
      <c r="GH693" s="2"/>
      <c r="GI693" s="2"/>
      <c r="GJ693" s="2"/>
      <c r="GK693" s="2"/>
      <c r="GL693" s="2"/>
      <c r="GM693" s="2"/>
      <c r="GN693" s="2"/>
      <c r="GO693" s="2"/>
      <c r="GP693" s="2"/>
      <c r="GQ693" s="2"/>
      <c r="GR693" s="2"/>
      <c r="GS693" s="2"/>
      <c r="GT693" s="2"/>
      <c r="GU693" s="2"/>
      <c r="GV693" s="2"/>
      <c r="GW693" s="2"/>
      <c r="GX693" s="2"/>
      <c r="GY693" s="2"/>
      <c r="GZ693" s="2"/>
      <c r="HA693" s="2"/>
      <c r="HB693" s="2"/>
      <c r="HC693" s="2"/>
      <c r="HD693" s="2"/>
      <c r="HE693" s="2"/>
      <c r="HF693" s="2"/>
      <c r="HG693" s="2"/>
      <c r="HH693" s="2"/>
      <c r="HI693" s="2"/>
      <c r="HJ693" s="2"/>
      <c r="HK693" s="2"/>
      <c r="HL693" s="2"/>
      <c r="HM693" s="2"/>
      <c r="HN693" s="2"/>
      <c r="HO693" s="2"/>
      <c r="HP693" s="2"/>
      <c r="HQ693" s="2"/>
      <c r="HR693" s="2"/>
      <c r="HS693" s="2"/>
      <c r="HT693" s="2"/>
      <c r="HU693" s="2"/>
      <c r="HV693" s="2"/>
      <c r="HW693" s="2"/>
      <c r="HX693" s="2"/>
      <c r="HY693" s="2"/>
      <c r="HZ693" s="2"/>
      <c r="IA693" s="2"/>
      <c r="IB693" s="2"/>
      <c r="IC693" s="2"/>
      <c r="ID693" s="2"/>
      <c r="IE693" s="2"/>
      <c r="IF693" s="2"/>
      <c r="IG693" s="2"/>
      <c r="IH693" s="2"/>
      <c r="II693" s="2"/>
      <c r="IJ693" s="2"/>
      <c r="IK693" s="2"/>
      <c r="IL693" s="2"/>
      <c r="IM693" s="2"/>
      <c r="IN693" s="2"/>
      <c r="IO693" s="2"/>
      <c r="IP693" s="2"/>
      <c r="IQ693" s="2"/>
    </row>
    <row r="694" spans="1:251" s="16" customFormat="1" ht="18.75" customHeight="1" thickBot="1">
      <c r="A694" s="17"/>
      <c r="B694" s="115" t="s">
        <v>240</v>
      </c>
      <c r="C694" s="116"/>
      <c r="D694" s="116"/>
      <c r="E694" s="116"/>
      <c r="F694" s="116"/>
      <c r="G694" s="116"/>
      <c r="H694" s="116"/>
      <c r="I694" s="116"/>
      <c r="J694" s="116"/>
      <c r="K694" s="116"/>
      <c r="L694" s="116"/>
      <c r="M694" s="116"/>
      <c r="N694" s="116"/>
      <c r="O694" s="116"/>
      <c r="P694" s="116"/>
      <c r="Q694" s="116"/>
      <c r="R694" s="116"/>
      <c r="S694" s="116"/>
      <c r="T694" s="116"/>
      <c r="U694" s="116"/>
      <c r="V694" s="116"/>
      <c r="W694" s="116"/>
      <c r="X694" s="116"/>
      <c r="Y694" s="116"/>
      <c r="Z694" s="117"/>
      <c r="AA694" s="118">
        <f>SUM($AA$693:$AA$693)</f>
        <v>24799</v>
      </c>
      <c r="AB694" s="119"/>
      <c r="AC694" s="119"/>
      <c r="AD694" s="119"/>
      <c r="AE694" s="119"/>
      <c r="AF694" s="119"/>
      <c r="AG694" s="119"/>
      <c r="AH694" s="119"/>
      <c r="AI694" s="120"/>
      <c r="AJ694" s="118">
        <f>SUM($AJ$693:$AJ$693)</f>
        <v>10583</v>
      </c>
      <c r="AK694" s="119"/>
      <c r="AL694" s="119"/>
      <c r="AM694" s="119"/>
      <c r="AN694" s="119"/>
      <c r="AO694" s="119"/>
      <c r="AP694" s="119"/>
      <c r="AQ694" s="119"/>
      <c r="AR694" s="120"/>
      <c r="AS694" s="121"/>
      <c r="AT694" s="122"/>
      <c r="AU694" s="122"/>
      <c r="AV694" s="122"/>
      <c r="AW694" s="122"/>
      <c r="AX694" s="123"/>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c r="DI694" s="2"/>
      <c r="DJ694" s="2"/>
      <c r="DK694" s="2"/>
      <c r="DL694" s="2"/>
      <c r="DM694" s="2"/>
      <c r="DN694" s="2"/>
      <c r="DO694" s="2"/>
      <c r="DP694" s="2"/>
      <c r="DQ694" s="2"/>
      <c r="DR694" s="2"/>
      <c r="DS694" s="2"/>
      <c r="DT694" s="2"/>
      <c r="DU694" s="2"/>
      <c r="DV694" s="2"/>
      <c r="DW694" s="2"/>
      <c r="DX694" s="2"/>
      <c r="DY694" s="2"/>
      <c r="DZ694" s="2"/>
      <c r="EA694" s="2"/>
      <c r="EB694" s="2"/>
      <c r="EC694" s="2"/>
      <c r="ED694" s="2"/>
      <c r="EE694" s="2"/>
      <c r="EF694" s="2"/>
      <c r="EG694" s="2"/>
      <c r="EH694" s="2"/>
      <c r="EI694" s="2"/>
      <c r="EJ694" s="2"/>
      <c r="EK694" s="2"/>
      <c r="EL694" s="2"/>
      <c r="EM694" s="2"/>
      <c r="EN694" s="2"/>
      <c r="EO694" s="2"/>
      <c r="EP694" s="2"/>
      <c r="EQ694" s="2"/>
      <c r="ER694" s="2"/>
      <c r="ES694" s="2"/>
      <c r="ET694" s="2"/>
      <c r="EU694" s="2"/>
      <c r="EV694" s="2"/>
      <c r="EW694" s="2"/>
      <c r="EX694" s="2"/>
      <c r="EY694" s="2"/>
      <c r="EZ694" s="2"/>
      <c r="FA694" s="2"/>
      <c r="FB694" s="2"/>
      <c r="FC694" s="2"/>
      <c r="FD694" s="2"/>
      <c r="FE694" s="2"/>
      <c r="FF694" s="2"/>
      <c r="FG694" s="2"/>
      <c r="FH694" s="2"/>
      <c r="FI694" s="2"/>
      <c r="FJ694" s="2"/>
      <c r="FK694" s="2"/>
      <c r="FL694" s="2"/>
      <c r="FM694" s="2"/>
      <c r="FN694" s="2"/>
      <c r="FO694" s="2"/>
      <c r="FP694" s="2"/>
      <c r="FQ694" s="2"/>
      <c r="FR694" s="2"/>
      <c r="FS694" s="2"/>
      <c r="FT694" s="2"/>
      <c r="FU694" s="2"/>
      <c r="FV694" s="2"/>
      <c r="FW694" s="2"/>
      <c r="FX694" s="2"/>
      <c r="FY694" s="2"/>
      <c r="FZ694" s="2"/>
      <c r="GA694" s="2"/>
      <c r="GB694" s="2"/>
      <c r="GC694" s="2"/>
      <c r="GD694" s="2"/>
      <c r="GE694" s="2"/>
      <c r="GF694" s="2"/>
      <c r="GG694" s="2"/>
      <c r="GH694" s="2"/>
      <c r="GI694" s="2"/>
      <c r="GJ694" s="2"/>
      <c r="GK694" s="2"/>
      <c r="GL694" s="2"/>
      <c r="GM694" s="2"/>
      <c r="GN694" s="2"/>
      <c r="GO694" s="2"/>
      <c r="GP694" s="2"/>
      <c r="GQ694" s="2"/>
      <c r="GR694" s="2"/>
      <c r="GS694" s="2"/>
      <c r="GT694" s="2"/>
      <c r="GU694" s="2"/>
      <c r="GV694" s="2"/>
      <c r="GW694" s="2"/>
      <c r="GX694" s="2"/>
      <c r="GY694" s="2"/>
      <c r="GZ694" s="2"/>
      <c r="HA694" s="2"/>
      <c r="HB694" s="2"/>
      <c r="HC694" s="2"/>
      <c r="HD694" s="2"/>
      <c r="HE694" s="2"/>
      <c r="HF694" s="2"/>
      <c r="HG694" s="2"/>
      <c r="HH694" s="2"/>
      <c r="HI694" s="2"/>
      <c r="HJ694" s="2"/>
      <c r="HK694" s="2"/>
      <c r="HL694" s="2"/>
      <c r="HM694" s="2"/>
      <c r="HN694" s="2"/>
      <c r="HO694" s="2"/>
      <c r="HP694" s="2"/>
      <c r="HQ694" s="2"/>
      <c r="HR694" s="2"/>
      <c r="HS694" s="2"/>
      <c r="HT694" s="2"/>
      <c r="HU694" s="2"/>
      <c r="HV694" s="2"/>
      <c r="HW694" s="2"/>
      <c r="HX694" s="2"/>
      <c r="HY694" s="2"/>
      <c r="HZ694" s="2"/>
      <c r="IA694" s="2"/>
      <c r="IB694" s="2"/>
      <c r="IC694" s="2"/>
      <c r="ID694" s="2"/>
      <c r="IE694" s="2"/>
      <c r="IF694" s="2"/>
      <c r="IG694" s="2"/>
      <c r="IH694" s="2"/>
      <c r="II694" s="2"/>
      <c r="IJ694" s="2"/>
      <c r="IK694" s="2"/>
      <c r="IL694" s="2"/>
      <c r="IM694" s="2"/>
      <c r="IN694" s="2"/>
      <c r="IO694" s="2"/>
      <c r="IP694" s="2"/>
      <c r="IQ694" s="2"/>
    </row>
    <row r="696" spans="1:251" ht="19.2">
      <c r="A696" s="1" t="s">
        <v>230</v>
      </c>
      <c r="AW696" s="3"/>
      <c r="AX696" s="4"/>
      <c r="AY696" s="3"/>
    </row>
    <row r="698" spans="1:251" ht="18">
      <c r="B698" s="124" t="s">
        <v>0</v>
      </c>
      <c r="C698" s="125"/>
      <c r="D698" s="125"/>
      <c r="E698" s="125"/>
      <c r="F698" s="125"/>
      <c r="G698" s="125"/>
      <c r="H698" s="125"/>
      <c r="I698" s="125"/>
      <c r="J698" s="125"/>
      <c r="K698" s="125"/>
      <c r="L698" s="125"/>
      <c r="M698" s="125"/>
      <c r="N698" s="125"/>
      <c r="O698" s="125"/>
      <c r="P698" s="125"/>
      <c r="Q698" s="125"/>
      <c r="R698" s="125"/>
      <c r="S698" s="125"/>
      <c r="T698" s="125"/>
      <c r="U698" s="125"/>
      <c r="V698" s="125"/>
      <c r="W698" s="125"/>
      <c r="X698" s="125"/>
      <c r="Y698" s="125"/>
      <c r="Z698" s="125"/>
      <c r="AA698" s="125"/>
      <c r="AB698" s="125"/>
      <c r="AC698" s="125"/>
      <c r="AD698" s="125"/>
      <c r="AE698" s="125"/>
      <c r="AF698" s="125"/>
      <c r="AG698" s="125"/>
      <c r="AH698" s="125"/>
      <c r="AI698" s="125"/>
      <c r="AJ698" s="125"/>
      <c r="AK698" s="125"/>
      <c r="AL698" s="125"/>
      <c r="AM698" s="125"/>
      <c r="AN698" s="125"/>
      <c r="AO698" s="125"/>
      <c r="AP698" s="125"/>
      <c r="AQ698" s="125"/>
      <c r="AR698" s="125"/>
      <c r="AS698" s="125"/>
      <c r="AT698" s="125"/>
      <c r="AU698" s="125"/>
      <c r="AV698" s="125"/>
      <c r="AW698" s="125"/>
      <c r="AX698" s="125"/>
    </row>
    <row r="699" spans="1:251">
      <c r="Z699" s="5"/>
      <c r="AD699" s="5"/>
      <c r="AE699" s="5"/>
      <c r="AF699" s="5"/>
      <c r="AG699" s="5"/>
      <c r="AH699" s="5"/>
      <c r="AI699" s="5"/>
      <c r="AO699" s="5"/>
    </row>
    <row r="700" spans="1:251" ht="13.8" thickBot="1">
      <c r="Z700" s="5"/>
      <c r="AD700" s="5"/>
      <c r="AE700" s="5"/>
      <c r="AF700" s="5"/>
      <c r="AG700" s="5"/>
      <c r="AH700" s="5"/>
      <c r="AI700" s="5"/>
      <c r="AO700" s="5"/>
      <c r="DI700" s="6"/>
    </row>
    <row r="701" spans="1:251" ht="24.75" customHeight="1" thickBot="1">
      <c r="B701" s="126" t="s">
        <v>231</v>
      </c>
      <c r="C701" s="127"/>
      <c r="D701" s="127"/>
      <c r="E701" s="127"/>
      <c r="F701" s="127"/>
      <c r="G701" s="127"/>
      <c r="H701" s="128" t="s">
        <v>332</v>
      </c>
      <c r="I701" s="129"/>
      <c r="J701" s="129"/>
      <c r="K701" s="129"/>
      <c r="L701" s="129"/>
      <c r="M701" s="129"/>
      <c r="N701" s="129"/>
      <c r="O701" s="129"/>
      <c r="P701" s="129"/>
      <c r="Q701" s="129"/>
      <c r="R701" s="129"/>
      <c r="S701" s="129"/>
      <c r="T701" s="129"/>
      <c r="U701" s="129"/>
      <c r="V701" s="129"/>
      <c r="W701" s="129"/>
      <c r="X701" s="129"/>
      <c r="Y701" s="129"/>
      <c r="Z701" s="129"/>
      <c r="AA701" s="129"/>
      <c r="AB701" s="129"/>
      <c r="AC701" s="129"/>
      <c r="AD701" s="129"/>
      <c r="AE701" s="129"/>
      <c r="AF701" s="129"/>
      <c r="AG701" s="129"/>
      <c r="AH701" s="129"/>
      <c r="AI701" s="129"/>
      <c r="AJ701" s="129"/>
      <c r="AK701" s="129"/>
      <c r="AL701" s="129"/>
      <c r="AM701" s="129"/>
      <c r="AN701" s="129"/>
      <c r="AO701" s="129"/>
      <c r="AP701" s="129"/>
      <c r="AQ701" s="129"/>
      <c r="AR701" s="129"/>
      <c r="AS701" s="129"/>
      <c r="AT701" s="129"/>
      <c r="AU701" s="129"/>
      <c r="AV701" s="129"/>
      <c r="AW701" s="129"/>
      <c r="AX701" s="130"/>
      <c r="DI701" s="6"/>
    </row>
    <row r="702" spans="1:251" ht="14.4">
      <c r="B702" s="7"/>
      <c r="C702" s="7"/>
      <c r="D702" s="7"/>
      <c r="E702" s="7"/>
      <c r="F702" s="7"/>
      <c r="G702" s="7"/>
      <c r="H702" s="8"/>
      <c r="I702" s="8"/>
      <c r="J702" s="8"/>
      <c r="K702" s="8"/>
      <c r="L702" s="9"/>
      <c r="M702" s="9"/>
      <c r="N702" s="9"/>
      <c r="O702" s="9"/>
      <c r="P702" s="8"/>
      <c r="Q702" s="8"/>
      <c r="R702" s="8"/>
      <c r="S702" s="8"/>
      <c r="T702" s="8"/>
      <c r="U702" s="8"/>
      <c r="V702" s="10"/>
      <c r="W702" s="10"/>
      <c r="X702" s="10"/>
      <c r="Y702" s="10"/>
      <c r="Z702" s="10"/>
      <c r="AA702" s="10"/>
      <c r="AB702" s="10"/>
      <c r="AC702" s="10"/>
      <c r="AD702" s="10"/>
      <c r="AE702" s="10"/>
      <c r="AF702" s="10"/>
      <c r="AG702" s="10"/>
      <c r="AH702" s="10"/>
      <c r="AI702" s="10"/>
      <c r="AJ702" s="10"/>
      <c r="AK702" s="10"/>
      <c r="AL702" s="10"/>
      <c r="AM702" s="10"/>
      <c r="AN702" s="10"/>
      <c r="AO702" s="10"/>
      <c r="AP702" s="10"/>
      <c r="AQ702" s="10"/>
      <c r="AR702" s="10"/>
      <c r="AS702" s="10"/>
      <c r="AT702" s="10"/>
      <c r="AU702" s="10"/>
      <c r="AV702" s="10"/>
      <c r="AW702" s="10"/>
      <c r="AX702" s="10"/>
      <c r="DI702" s="6"/>
    </row>
    <row r="703" spans="1:251" ht="15" thickBot="1">
      <c r="A703" s="11"/>
      <c r="B703" s="10" t="s">
        <v>232</v>
      </c>
      <c r="C703" s="8"/>
      <c r="D703" s="8"/>
      <c r="E703" s="8"/>
      <c r="F703" s="8"/>
      <c r="G703" s="8"/>
      <c r="H703" s="8"/>
      <c r="I703" s="8"/>
      <c r="J703" s="8"/>
      <c r="K703" s="8"/>
      <c r="L703" s="9"/>
      <c r="M703" s="9"/>
      <c r="N703" s="9"/>
      <c r="O703" s="9"/>
      <c r="P703" s="8"/>
      <c r="Q703" s="8"/>
      <c r="R703" s="8"/>
      <c r="S703" s="8"/>
      <c r="T703" s="8"/>
      <c r="U703" s="8"/>
      <c r="V703" s="10"/>
      <c r="W703" s="10"/>
      <c r="X703" s="10"/>
      <c r="Y703" s="10"/>
      <c r="Z703" s="10"/>
      <c r="AA703" s="10"/>
      <c r="AB703" s="10"/>
      <c r="AC703" s="10"/>
      <c r="AD703" s="10"/>
      <c r="AE703" s="10"/>
      <c r="AF703" s="10"/>
      <c r="AG703" s="10"/>
      <c r="AH703" s="10"/>
      <c r="AI703" s="10"/>
      <c r="AJ703" s="10"/>
      <c r="AK703" s="10"/>
      <c r="AL703" s="10"/>
      <c r="AM703" s="10"/>
      <c r="AN703" s="10"/>
      <c r="AO703" s="10"/>
      <c r="AP703" s="10"/>
      <c r="AQ703" s="10"/>
      <c r="AR703" s="10"/>
      <c r="AS703" s="10"/>
      <c r="AT703" s="10"/>
      <c r="AU703" s="10"/>
      <c r="AV703" s="10"/>
      <c r="AW703" s="10"/>
      <c r="AX703" s="10"/>
      <c r="DI703" s="6"/>
    </row>
    <row r="704" spans="1:251" ht="14.4">
      <c r="A704" s="8"/>
      <c r="B704" s="12"/>
      <c r="C704" s="7"/>
      <c r="D704" s="7"/>
      <c r="E704" s="7"/>
      <c r="F704" s="7"/>
      <c r="G704" s="7"/>
      <c r="H704" s="7"/>
      <c r="I704" s="7"/>
      <c r="J704" s="7"/>
      <c r="K704" s="7"/>
      <c r="L704" s="13"/>
      <c r="M704" s="13"/>
      <c r="N704" s="13"/>
      <c r="O704" s="13"/>
      <c r="P704" s="7"/>
      <c r="Q704" s="7"/>
      <c r="R704" s="7"/>
      <c r="S704" s="7"/>
      <c r="T704" s="7"/>
      <c r="U704" s="7"/>
      <c r="V704" s="14"/>
      <c r="W704" s="14"/>
      <c r="X704" s="14"/>
      <c r="Y704" s="14"/>
      <c r="Z704" s="14"/>
      <c r="AA704" s="14"/>
      <c r="AB704" s="14"/>
      <c r="AC704" s="14"/>
      <c r="AD704" s="14"/>
      <c r="AE704" s="14"/>
      <c r="AF704" s="14"/>
      <c r="AG704" s="14"/>
      <c r="AH704" s="14"/>
      <c r="AI704" s="14"/>
      <c r="AJ704" s="14"/>
      <c r="AK704" s="14"/>
      <c r="AL704" s="14"/>
      <c r="AM704" s="14"/>
      <c r="AN704" s="14"/>
      <c r="AO704" s="14"/>
      <c r="AP704" s="14"/>
      <c r="AQ704" s="14"/>
      <c r="AR704" s="14"/>
      <c r="AS704" s="14"/>
      <c r="AT704" s="14"/>
      <c r="AU704" s="14"/>
      <c r="AV704" s="14"/>
      <c r="AW704" s="14"/>
      <c r="AX704" s="15"/>
    </row>
    <row r="705" spans="1:113" ht="12" customHeight="1">
      <c r="A705" s="8"/>
      <c r="B705" s="134" t="s">
        <v>333</v>
      </c>
      <c r="C705" s="135"/>
      <c r="D705" s="135"/>
      <c r="E705" s="135"/>
      <c r="F705" s="135"/>
      <c r="G705" s="135"/>
      <c r="H705" s="135"/>
      <c r="I705" s="135"/>
      <c r="J705" s="135"/>
      <c r="K705" s="135"/>
      <c r="L705" s="135"/>
      <c r="M705" s="135"/>
      <c r="N705" s="135"/>
      <c r="O705" s="135"/>
      <c r="P705" s="135"/>
      <c r="Q705" s="135"/>
      <c r="R705" s="135"/>
      <c r="S705" s="135"/>
      <c r="T705" s="135"/>
      <c r="U705" s="135"/>
      <c r="V705" s="135"/>
      <c r="W705" s="135"/>
      <c r="X705" s="135"/>
      <c r="Y705" s="135"/>
      <c r="Z705" s="135"/>
      <c r="AA705" s="135"/>
      <c r="AB705" s="135"/>
      <c r="AC705" s="135"/>
      <c r="AD705" s="135"/>
      <c r="AE705" s="135"/>
      <c r="AF705" s="135"/>
      <c r="AG705" s="135"/>
      <c r="AH705" s="135"/>
      <c r="AI705" s="135"/>
      <c r="AJ705" s="135"/>
      <c r="AK705" s="135"/>
      <c r="AL705" s="135"/>
      <c r="AM705" s="135"/>
      <c r="AN705" s="135"/>
      <c r="AO705" s="135"/>
      <c r="AP705" s="135"/>
      <c r="AQ705" s="135"/>
      <c r="AR705" s="135"/>
      <c r="AS705" s="135"/>
      <c r="AT705" s="135"/>
      <c r="AU705" s="135"/>
      <c r="AV705" s="135"/>
      <c r="AW705" s="135"/>
      <c r="AX705" s="136"/>
    </row>
    <row r="706" spans="1:113" ht="12" customHeight="1">
      <c r="A706" s="8"/>
      <c r="B706" s="134"/>
      <c r="C706" s="135"/>
      <c r="D706" s="135"/>
      <c r="E706" s="135"/>
      <c r="F706" s="135"/>
      <c r="G706" s="135"/>
      <c r="H706" s="135"/>
      <c r="I706" s="135"/>
      <c r="J706" s="135"/>
      <c r="K706" s="135"/>
      <c r="L706" s="135"/>
      <c r="M706" s="135"/>
      <c r="N706" s="135"/>
      <c r="O706" s="135"/>
      <c r="P706" s="135"/>
      <c r="Q706" s="135"/>
      <c r="R706" s="135"/>
      <c r="S706" s="135"/>
      <c r="T706" s="135"/>
      <c r="U706" s="135"/>
      <c r="V706" s="135"/>
      <c r="W706" s="135"/>
      <c r="X706" s="135"/>
      <c r="Y706" s="135"/>
      <c r="Z706" s="135"/>
      <c r="AA706" s="135"/>
      <c r="AB706" s="135"/>
      <c r="AC706" s="135"/>
      <c r="AD706" s="135"/>
      <c r="AE706" s="135"/>
      <c r="AF706" s="135"/>
      <c r="AG706" s="135"/>
      <c r="AH706" s="135"/>
      <c r="AI706" s="135"/>
      <c r="AJ706" s="135"/>
      <c r="AK706" s="135"/>
      <c r="AL706" s="135"/>
      <c r="AM706" s="135"/>
      <c r="AN706" s="135"/>
      <c r="AO706" s="135"/>
      <c r="AP706" s="135"/>
      <c r="AQ706" s="135"/>
      <c r="AR706" s="135"/>
      <c r="AS706" s="135"/>
      <c r="AT706" s="135"/>
      <c r="AU706" s="135"/>
      <c r="AV706" s="135"/>
      <c r="AW706" s="135"/>
      <c r="AX706" s="136"/>
      <c r="BC706" s="16"/>
    </row>
    <row r="707" spans="1:113" ht="12" customHeight="1">
      <c r="A707" s="8"/>
      <c r="B707" s="134"/>
      <c r="C707" s="135"/>
      <c r="D707" s="135"/>
      <c r="E707" s="135"/>
      <c r="F707" s="135"/>
      <c r="G707" s="135"/>
      <c r="H707" s="135"/>
      <c r="I707" s="135"/>
      <c r="J707" s="135"/>
      <c r="K707" s="135"/>
      <c r="L707" s="135"/>
      <c r="M707" s="135"/>
      <c r="N707" s="135"/>
      <c r="O707" s="135"/>
      <c r="P707" s="135"/>
      <c r="Q707" s="135"/>
      <c r="R707" s="135"/>
      <c r="S707" s="135"/>
      <c r="T707" s="135"/>
      <c r="U707" s="135"/>
      <c r="V707" s="135"/>
      <c r="W707" s="135"/>
      <c r="X707" s="135"/>
      <c r="Y707" s="135"/>
      <c r="Z707" s="135"/>
      <c r="AA707" s="135"/>
      <c r="AB707" s="135"/>
      <c r="AC707" s="135"/>
      <c r="AD707" s="135"/>
      <c r="AE707" s="135"/>
      <c r="AF707" s="135"/>
      <c r="AG707" s="135"/>
      <c r="AH707" s="135"/>
      <c r="AI707" s="135"/>
      <c r="AJ707" s="135"/>
      <c r="AK707" s="135"/>
      <c r="AL707" s="135"/>
      <c r="AM707" s="135"/>
      <c r="AN707" s="135"/>
      <c r="AO707" s="135"/>
      <c r="AP707" s="135"/>
      <c r="AQ707" s="135"/>
      <c r="AR707" s="135"/>
      <c r="AS707" s="135"/>
      <c r="AT707" s="135"/>
      <c r="AU707" s="135"/>
      <c r="AV707" s="135"/>
      <c r="AW707" s="135"/>
      <c r="AX707" s="136"/>
    </row>
    <row r="708" spans="1:113" ht="12" customHeight="1">
      <c r="A708" s="8"/>
      <c r="B708" s="134"/>
      <c r="C708" s="135"/>
      <c r="D708" s="135"/>
      <c r="E708" s="135"/>
      <c r="F708" s="135"/>
      <c r="G708" s="135"/>
      <c r="H708" s="135"/>
      <c r="I708" s="135"/>
      <c r="J708" s="135"/>
      <c r="K708" s="135"/>
      <c r="L708" s="135"/>
      <c r="M708" s="135"/>
      <c r="N708" s="135"/>
      <c r="O708" s="135"/>
      <c r="P708" s="135"/>
      <c r="Q708" s="135"/>
      <c r="R708" s="135"/>
      <c r="S708" s="135"/>
      <c r="T708" s="135"/>
      <c r="U708" s="135"/>
      <c r="V708" s="135"/>
      <c r="W708" s="135"/>
      <c r="X708" s="135"/>
      <c r="Y708" s="135"/>
      <c r="Z708" s="135"/>
      <c r="AA708" s="135"/>
      <c r="AB708" s="135"/>
      <c r="AC708" s="135"/>
      <c r="AD708" s="135"/>
      <c r="AE708" s="135"/>
      <c r="AF708" s="135"/>
      <c r="AG708" s="135"/>
      <c r="AH708" s="135"/>
      <c r="AI708" s="135"/>
      <c r="AJ708" s="135"/>
      <c r="AK708" s="135"/>
      <c r="AL708" s="135"/>
      <c r="AM708" s="135"/>
      <c r="AN708" s="135"/>
      <c r="AO708" s="135"/>
      <c r="AP708" s="135"/>
      <c r="AQ708" s="135"/>
      <c r="AR708" s="135"/>
      <c r="AS708" s="135"/>
      <c r="AT708" s="135"/>
      <c r="AU708" s="135"/>
      <c r="AV708" s="135"/>
      <c r="AW708" s="135"/>
      <c r="AX708" s="136"/>
    </row>
    <row r="709" spans="1:113" ht="12" customHeight="1">
      <c r="A709" s="8"/>
      <c r="B709" s="134"/>
      <c r="C709" s="135"/>
      <c r="D709" s="135"/>
      <c r="E709" s="135"/>
      <c r="F709" s="135"/>
      <c r="G709" s="135"/>
      <c r="H709" s="135"/>
      <c r="I709" s="135"/>
      <c r="J709" s="135"/>
      <c r="K709" s="135"/>
      <c r="L709" s="135"/>
      <c r="M709" s="135"/>
      <c r="N709" s="135"/>
      <c r="O709" s="135"/>
      <c r="P709" s="135"/>
      <c r="Q709" s="135"/>
      <c r="R709" s="135"/>
      <c r="S709" s="135"/>
      <c r="T709" s="135"/>
      <c r="U709" s="135"/>
      <c r="V709" s="135"/>
      <c r="W709" s="135"/>
      <c r="X709" s="135"/>
      <c r="Y709" s="135"/>
      <c r="Z709" s="135"/>
      <c r="AA709" s="135"/>
      <c r="AB709" s="135"/>
      <c r="AC709" s="135"/>
      <c r="AD709" s="135"/>
      <c r="AE709" s="135"/>
      <c r="AF709" s="135"/>
      <c r="AG709" s="135"/>
      <c r="AH709" s="135"/>
      <c r="AI709" s="135"/>
      <c r="AJ709" s="135"/>
      <c r="AK709" s="135"/>
      <c r="AL709" s="135"/>
      <c r="AM709" s="135"/>
      <c r="AN709" s="135"/>
      <c r="AO709" s="135"/>
      <c r="AP709" s="135"/>
      <c r="AQ709" s="135"/>
      <c r="AR709" s="135"/>
      <c r="AS709" s="135"/>
      <c r="AT709" s="135"/>
      <c r="AU709" s="135"/>
      <c r="AV709" s="135"/>
      <c r="AW709" s="135"/>
      <c r="AX709" s="136"/>
    </row>
    <row r="710" spans="1:113" ht="15" thickBot="1">
      <c r="A710" s="17"/>
      <c r="B710" s="18"/>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19"/>
      <c r="AT710" s="19"/>
      <c r="AU710" s="19"/>
      <c r="AV710" s="19"/>
      <c r="AW710" s="19"/>
      <c r="AX710" s="20"/>
    </row>
    <row r="711" spans="1:113">
      <c r="B711" s="21"/>
    </row>
    <row r="712" spans="1:113" ht="15" thickBot="1">
      <c r="A712" s="11"/>
      <c r="B712" s="10" t="s">
        <v>233</v>
      </c>
      <c r="C712" s="8"/>
      <c r="D712" s="8"/>
      <c r="E712" s="8"/>
      <c r="F712" s="8"/>
      <c r="G712" s="8"/>
      <c r="H712" s="8"/>
      <c r="I712" s="8"/>
      <c r="J712" s="8"/>
      <c r="K712" s="8"/>
      <c r="L712" s="9"/>
      <c r="M712" s="9"/>
      <c r="N712" s="9"/>
      <c r="O712" s="9"/>
      <c r="P712" s="8"/>
      <c r="Q712" s="8"/>
      <c r="R712" s="8"/>
      <c r="S712" s="8"/>
      <c r="T712" s="8"/>
      <c r="U712" s="8"/>
      <c r="V712" s="10"/>
      <c r="W712" s="10"/>
      <c r="X712" s="10"/>
      <c r="Y712" s="10"/>
      <c r="Z712" s="10"/>
      <c r="AA712" s="10"/>
      <c r="AB712" s="10"/>
      <c r="AC712" s="10"/>
      <c r="AD712" s="10"/>
      <c r="AE712" s="10"/>
      <c r="AF712" s="10"/>
      <c r="AG712" s="10"/>
      <c r="AH712" s="10"/>
      <c r="AI712" s="10"/>
      <c r="AJ712" s="10"/>
      <c r="AK712" s="10"/>
      <c r="AL712" s="10"/>
      <c r="AM712" s="10"/>
      <c r="AN712" s="10"/>
      <c r="AO712" s="10"/>
      <c r="AP712" s="10"/>
      <c r="AQ712" s="10"/>
      <c r="AR712" s="10"/>
      <c r="AS712" s="10"/>
      <c r="AT712" s="10"/>
      <c r="AU712" s="10"/>
      <c r="AV712" s="10"/>
      <c r="AW712" s="10"/>
      <c r="AX712" s="10"/>
      <c r="DI712" s="6"/>
    </row>
    <row r="713" spans="1:113" ht="14.4">
      <c r="A713" s="8"/>
      <c r="B713" s="12"/>
      <c r="C713" s="7"/>
      <c r="D713" s="7"/>
      <c r="E713" s="7"/>
      <c r="F713" s="7"/>
      <c r="G713" s="7"/>
      <c r="H713" s="7"/>
      <c r="I713" s="7"/>
      <c r="J713" s="7"/>
      <c r="K713" s="7"/>
      <c r="L713" s="13"/>
      <c r="M713" s="13"/>
      <c r="N713" s="13"/>
      <c r="O713" s="13"/>
      <c r="P713" s="7"/>
      <c r="Q713" s="7"/>
      <c r="R713" s="7"/>
      <c r="S713" s="7"/>
      <c r="T713" s="7"/>
      <c r="U713" s="7"/>
      <c r="V713" s="14"/>
      <c r="W713" s="14"/>
      <c r="X713" s="14"/>
      <c r="Y713" s="14"/>
      <c r="Z713" s="14"/>
      <c r="AA713" s="14"/>
      <c r="AB713" s="14"/>
      <c r="AC713" s="14"/>
      <c r="AD713" s="14"/>
      <c r="AE713" s="14"/>
      <c r="AF713" s="14"/>
      <c r="AG713" s="14"/>
      <c r="AH713" s="14"/>
      <c r="AI713" s="14"/>
      <c r="AJ713" s="14"/>
      <c r="AK713" s="14"/>
      <c r="AL713" s="14"/>
      <c r="AM713" s="14"/>
      <c r="AN713" s="14"/>
      <c r="AO713" s="14"/>
      <c r="AP713" s="14"/>
      <c r="AQ713" s="14"/>
      <c r="AR713" s="14"/>
      <c r="AS713" s="14"/>
      <c r="AT713" s="14"/>
      <c r="AU713" s="14"/>
      <c r="AV713" s="14"/>
      <c r="AW713" s="14"/>
      <c r="AX713" s="15"/>
    </row>
    <row r="714" spans="1:113" ht="12" customHeight="1">
      <c r="A714" s="8"/>
      <c r="B714" s="134" t="s">
        <v>334</v>
      </c>
      <c r="C714" s="135"/>
      <c r="D714" s="135"/>
      <c r="E714" s="135"/>
      <c r="F714" s="135"/>
      <c r="G714" s="135"/>
      <c r="H714" s="135"/>
      <c r="I714" s="135"/>
      <c r="J714" s="135"/>
      <c r="K714" s="135"/>
      <c r="L714" s="135"/>
      <c r="M714" s="135"/>
      <c r="N714" s="135"/>
      <c r="O714" s="135"/>
      <c r="P714" s="135"/>
      <c r="Q714" s="135"/>
      <c r="R714" s="135"/>
      <c r="S714" s="135"/>
      <c r="T714" s="135"/>
      <c r="U714" s="135"/>
      <c r="V714" s="135"/>
      <c r="W714" s="135"/>
      <c r="X714" s="135"/>
      <c r="Y714" s="135"/>
      <c r="Z714" s="135"/>
      <c r="AA714" s="135"/>
      <c r="AB714" s="135"/>
      <c r="AC714" s="135"/>
      <c r="AD714" s="135"/>
      <c r="AE714" s="135"/>
      <c r="AF714" s="135"/>
      <c r="AG714" s="135"/>
      <c r="AH714" s="135"/>
      <c r="AI714" s="135"/>
      <c r="AJ714" s="135"/>
      <c r="AK714" s="135"/>
      <c r="AL714" s="135"/>
      <c r="AM714" s="135"/>
      <c r="AN714" s="135"/>
      <c r="AO714" s="135"/>
      <c r="AP714" s="135"/>
      <c r="AQ714" s="135"/>
      <c r="AR714" s="135"/>
      <c r="AS714" s="135"/>
      <c r="AT714" s="135"/>
      <c r="AU714" s="135"/>
      <c r="AV714" s="135"/>
      <c r="AW714" s="135"/>
      <c r="AX714" s="136"/>
    </row>
    <row r="715" spans="1:113" ht="12" customHeight="1">
      <c r="A715" s="8"/>
      <c r="B715" s="134"/>
      <c r="C715" s="135"/>
      <c r="D715" s="135"/>
      <c r="E715" s="135"/>
      <c r="F715" s="135"/>
      <c r="G715" s="135"/>
      <c r="H715" s="135"/>
      <c r="I715" s="135"/>
      <c r="J715" s="135"/>
      <c r="K715" s="135"/>
      <c r="L715" s="135"/>
      <c r="M715" s="135"/>
      <c r="N715" s="135"/>
      <c r="O715" s="135"/>
      <c r="P715" s="135"/>
      <c r="Q715" s="135"/>
      <c r="R715" s="135"/>
      <c r="S715" s="135"/>
      <c r="T715" s="135"/>
      <c r="U715" s="135"/>
      <c r="V715" s="135"/>
      <c r="W715" s="135"/>
      <c r="X715" s="135"/>
      <c r="Y715" s="135"/>
      <c r="Z715" s="135"/>
      <c r="AA715" s="135"/>
      <c r="AB715" s="135"/>
      <c r="AC715" s="135"/>
      <c r="AD715" s="135"/>
      <c r="AE715" s="135"/>
      <c r="AF715" s="135"/>
      <c r="AG715" s="135"/>
      <c r="AH715" s="135"/>
      <c r="AI715" s="135"/>
      <c r="AJ715" s="135"/>
      <c r="AK715" s="135"/>
      <c r="AL715" s="135"/>
      <c r="AM715" s="135"/>
      <c r="AN715" s="135"/>
      <c r="AO715" s="135"/>
      <c r="AP715" s="135"/>
      <c r="AQ715" s="135"/>
      <c r="AR715" s="135"/>
      <c r="AS715" s="135"/>
      <c r="AT715" s="135"/>
      <c r="AU715" s="135"/>
      <c r="AV715" s="135"/>
      <c r="AW715" s="135"/>
      <c r="AX715" s="136"/>
    </row>
    <row r="716" spans="1:113" ht="12" customHeight="1">
      <c r="A716" s="8"/>
      <c r="B716" s="134"/>
      <c r="C716" s="135"/>
      <c r="D716" s="135"/>
      <c r="E716" s="135"/>
      <c r="F716" s="135"/>
      <c r="G716" s="135"/>
      <c r="H716" s="135"/>
      <c r="I716" s="135"/>
      <c r="J716" s="135"/>
      <c r="K716" s="135"/>
      <c r="L716" s="135"/>
      <c r="M716" s="135"/>
      <c r="N716" s="135"/>
      <c r="O716" s="135"/>
      <c r="P716" s="135"/>
      <c r="Q716" s="135"/>
      <c r="R716" s="135"/>
      <c r="S716" s="135"/>
      <c r="T716" s="135"/>
      <c r="U716" s="135"/>
      <c r="V716" s="135"/>
      <c r="W716" s="135"/>
      <c r="X716" s="135"/>
      <c r="Y716" s="135"/>
      <c r="Z716" s="135"/>
      <c r="AA716" s="135"/>
      <c r="AB716" s="135"/>
      <c r="AC716" s="135"/>
      <c r="AD716" s="135"/>
      <c r="AE716" s="135"/>
      <c r="AF716" s="135"/>
      <c r="AG716" s="135"/>
      <c r="AH716" s="135"/>
      <c r="AI716" s="135"/>
      <c r="AJ716" s="135"/>
      <c r="AK716" s="135"/>
      <c r="AL716" s="135"/>
      <c r="AM716" s="135"/>
      <c r="AN716" s="135"/>
      <c r="AO716" s="135"/>
      <c r="AP716" s="135"/>
      <c r="AQ716" s="135"/>
      <c r="AR716" s="135"/>
      <c r="AS716" s="135"/>
      <c r="AT716" s="135"/>
      <c r="AU716" s="135"/>
      <c r="AV716" s="135"/>
      <c r="AW716" s="135"/>
      <c r="AX716" s="136"/>
      <c r="BC716" s="16"/>
    </row>
    <row r="717" spans="1:113" ht="12" customHeight="1">
      <c r="A717" s="8"/>
      <c r="B717" s="134"/>
      <c r="C717" s="135"/>
      <c r="D717" s="135"/>
      <c r="E717" s="135"/>
      <c r="F717" s="135"/>
      <c r="G717" s="135"/>
      <c r="H717" s="135"/>
      <c r="I717" s="135"/>
      <c r="J717" s="135"/>
      <c r="K717" s="135"/>
      <c r="L717" s="135"/>
      <c r="M717" s="135"/>
      <c r="N717" s="135"/>
      <c r="O717" s="135"/>
      <c r="P717" s="135"/>
      <c r="Q717" s="135"/>
      <c r="R717" s="135"/>
      <c r="S717" s="135"/>
      <c r="T717" s="135"/>
      <c r="U717" s="135"/>
      <c r="V717" s="135"/>
      <c r="W717" s="135"/>
      <c r="X717" s="135"/>
      <c r="Y717" s="135"/>
      <c r="Z717" s="135"/>
      <c r="AA717" s="135"/>
      <c r="AB717" s="135"/>
      <c r="AC717" s="135"/>
      <c r="AD717" s="135"/>
      <c r="AE717" s="135"/>
      <c r="AF717" s="135"/>
      <c r="AG717" s="135"/>
      <c r="AH717" s="135"/>
      <c r="AI717" s="135"/>
      <c r="AJ717" s="135"/>
      <c r="AK717" s="135"/>
      <c r="AL717" s="135"/>
      <c r="AM717" s="135"/>
      <c r="AN717" s="135"/>
      <c r="AO717" s="135"/>
      <c r="AP717" s="135"/>
      <c r="AQ717" s="135"/>
      <c r="AR717" s="135"/>
      <c r="AS717" s="135"/>
      <c r="AT717" s="135"/>
      <c r="AU717" s="135"/>
      <c r="AV717" s="135"/>
      <c r="AW717" s="135"/>
      <c r="AX717" s="136"/>
    </row>
    <row r="718" spans="1:113" ht="12" customHeight="1">
      <c r="A718" s="8"/>
      <c r="B718" s="134"/>
      <c r="C718" s="135"/>
      <c r="D718" s="135"/>
      <c r="E718" s="135"/>
      <c r="F718" s="135"/>
      <c r="G718" s="135"/>
      <c r="H718" s="135"/>
      <c r="I718" s="135"/>
      <c r="J718" s="135"/>
      <c r="K718" s="135"/>
      <c r="L718" s="135"/>
      <c r="M718" s="135"/>
      <c r="N718" s="135"/>
      <c r="O718" s="135"/>
      <c r="P718" s="135"/>
      <c r="Q718" s="135"/>
      <c r="R718" s="135"/>
      <c r="S718" s="135"/>
      <c r="T718" s="135"/>
      <c r="U718" s="135"/>
      <c r="V718" s="135"/>
      <c r="W718" s="135"/>
      <c r="X718" s="135"/>
      <c r="Y718" s="135"/>
      <c r="Z718" s="135"/>
      <c r="AA718" s="135"/>
      <c r="AB718" s="135"/>
      <c r="AC718" s="135"/>
      <c r="AD718" s="135"/>
      <c r="AE718" s="135"/>
      <c r="AF718" s="135"/>
      <c r="AG718" s="135"/>
      <c r="AH718" s="135"/>
      <c r="AI718" s="135"/>
      <c r="AJ718" s="135"/>
      <c r="AK718" s="135"/>
      <c r="AL718" s="135"/>
      <c r="AM718" s="135"/>
      <c r="AN718" s="135"/>
      <c r="AO718" s="135"/>
      <c r="AP718" s="135"/>
      <c r="AQ718" s="135"/>
      <c r="AR718" s="135"/>
      <c r="AS718" s="135"/>
      <c r="AT718" s="135"/>
      <c r="AU718" s="135"/>
      <c r="AV718" s="135"/>
      <c r="AW718" s="135"/>
      <c r="AX718" s="136"/>
    </row>
    <row r="719" spans="1:113" ht="12" customHeight="1">
      <c r="A719" s="8"/>
      <c r="B719" s="134"/>
      <c r="C719" s="135"/>
      <c r="D719" s="135"/>
      <c r="E719" s="135"/>
      <c r="F719" s="135"/>
      <c r="G719" s="135"/>
      <c r="H719" s="135"/>
      <c r="I719" s="135"/>
      <c r="J719" s="135"/>
      <c r="K719" s="135"/>
      <c r="L719" s="135"/>
      <c r="M719" s="135"/>
      <c r="N719" s="135"/>
      <c r="O719" s="135"/>
      <c r="P719" s="135"/>
      <c r="Q719" s="135"/>
      <c r="R719" s="135"/>
      <c r="S719" s="135"/>
      <c r="T719" s="135"/>
      <c r="U719" s="135"/>
      <c r="V719" s="135"/>
      <c r="W719" s="135"/>
      <c r="X719" s="135"/>
      <c r="Y719" s="135"/>
      <c r="Z719" s="135"/>
      <c r="AA719" s="135"/>
      <c r="AB719" s="135"/>
      <c r="AC719" s="135"/>
      <c r="AD719" s="135"/>
      <c r="AE719" s="135"/>
      <c r="AF719" s="135"/>
      <c r="AG719" s="135"/>
      <c r="AH719" s="135"/>
      <c r="AI719" s="135"/>
      <c r="AJ719" s="135"/>
      <c r="AK719" s="135"/>
      <c r="AL719" s="135"/>
      <c r="AM719" s="135"/>
      <c r="AN719" s="135"/>
      <c r="AO719" s="135"/>
      <c r="AP719" s="135"/>
      <c r="AQ719" s="135"/>
      <c r="AR719" s="135"/>
      <c r="AS719" s="135"/>
      <c r="AT719" s="135"/>
      <c r="AU719" s="135"/>
      <c r="AV719" s="135"/>
      <c r="AW719" s="135"/>
      <c r="AX719" s="136"/>
    </row>
    <row r="720" spans="1:113" ht="15" thickBot="1">
      <c r="A720" s="17"/>
      <c r="B720" s="18"/>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c r="AH720" s="19"/>
      <c r="AI720" s="19"/>
      <c r="AJ720" s="19"/>
      <c r="AK720" s="19"/>
      <c r="AL720" s="19"/>
      <c r="AM720" s="19"/>
      <c r="AN720" s="19"/>
      <c r="AO720" s="19"/>
      <c r="AP720" s="19"/>
      <c r="AQ720" s="19"/>
      <c r="AR720" s="19"/>
      <c r="AS720" s="19"/>
      <c r="AT720" s="19"/>
      <c r="AU720" s="19"/>
      <c r="AV720" s="19"/>
      <c r="AW720" s="19"/>
      <c r="AX720" s="20"/>
    </row>
    <row r="721" spans="1:251">
      <c r="B721" s="21"/>
    </row>
    <row r="722" spans="1:251" ht="14.4">
      <c r="B722" s="10" t="s">
        <v>234</v>
      </c>
      <c r="C722" s="8"/>
      <c r="D722" s="8"/>
      <c r="E722" s="8"/>
      <c r="F722" s="8"/>
      <c r="G722" s="8"/>
      <c r="H722" s="8"/>
      <c r="I722" s="8"/>
      <c r="J722" s="8"/>
      <c r="K722" s="8"/>
      <c r="L722" s="9"/>
      <c r="M722" s="9"/>
      <c r="N722" s="9"/>
      <c r="O722" s="9"/>
      <c r="P722" s="8"/>
      <c r="Q722" s="8"/>
      <c r="R722" s="8"/>
      <c r="S722" s="8"/>
      <c r="T722" s="8"/>
      <c r="U722" s="8"/>
      <c r="V722" s="10"/>
      <c r="W722" s="10"/>
      <c r="X722" s="10"/>
      <c r="Y722" s="10"/>
      <c r="Z722" s="10"/>
      <c r="AA722" s="10"/>
      <c r="AB722" s="10"/>
      <c r="AC722" s="10"/>
      <c r="AD722" s="10"/>
      <c r="AE722" s="10"/>
      <c r="AF722" s="10"/>
      <c r="AG722" s="10"/>
      <c r="AH722" s="10"/>
      <c r="AI722" s="10"/>
      <c r="AJ722" s="10"/>
      <c r="AK722" s="10"/>
      <c r="AL722" s="10"/>
      <c r="AM722" s="10"/>
      <c r="AN722" s="10"/>
      <c r="AO722" s="10"/>
      <c r="AP722" s="10"/>
      <c r="AQ722" s="10"/>
      <c r="AR722" s="10"/>
      <c r="AS722" s="10"/>
      <c r="AT722" s="10"/>
      <c r="AU722" s="10"/>
      <c r="AV722" s="10"/>
      <c r="AW722" s="10"/>
      <c r="AX722" s="10"/>
    </row>
    <row r="723" spans="1:251" ht="15" thickBot="1">
      <c r="B723" s="8"/>
      <c r="C723" s="8"/>
      <c r="D723" s="8"/>
      <c r="E723" s="8"/>
      <c r="F723" s="8"/>
      <c r="G723" s="8"/>
      <c r="H723" s="8"/>
      <c r="I723" s="8"/>
      <c r="J723" s="8"/>
      <c r="K723" s="8"/>
      <c r="L723" s="9"/>
      <c r="M723" s="9"/>
      <c r="N723" s="9"/>
      <c r="O723" s="9"/>
      <c r="P723" s="8"/>
      <c r="Q723" s="8"/>
      <c r="R723" s="8"/>
      <c r="S723" s="8"/>
      <c r="T723" s="8"/>
      <c r="U723" s="8"/>
      <c r="V723" s="10"/>
      <c r="W723" s="10"/>
      <c r="X723" s="10"/>
      <c r="Y723" s="10"/>
      <c r="Z723" s="10"/>
      <c r="AA723" s="10"/>
      <c r="AB723" s="10"/>
      <c r="AC723" s="10"/>
      <c r="AD723" s="10"/>
      <c r="AE723" s="10"/>
      <c r="AF723" s="10"/>
      <c r="AG723" s="10"/>
      <c r="AH723" s="10"/>
      <c r="AI723" s="10"/>
      <c r="AJ723" s="10"/>
      <c r="AK723" s="10"/>
      <c r="AL723" s="10"/>
      <c r="AM723" s="10"/>
      <c r="AN723" s="10"/>
      <c r="AO723" s="10"/>
      <c r="AP723" s="10"/>
      <c r="AQ723" s="10"/>
      <c r="AR723" s="10"/>
      <c r="AS723" s="10"/>
      <c r="AT723" s="10"/>
      <c r="AU723" s="10"/>
      <c r="AV723" s="10"/>
      <c r="AW723" s="10"/>
      <c r="AX723" s="22" t="s">
        <v>235</v>
      </c>
    </row>
    <row r="724" spans="1:251" s="16" customFormat="1" ht="13.5" customHeight="1">
      <c r="A724" s="8"/>
      <c r="B724" s="96" t="s">
        <v>236</v>
      </c>
      <c r="C724" s="97"/>
      <c r="D724" s="97"/>
      <c r="E724" s="97"/>
      <c r="F724" s="97"/>
      <c r="G724" s="97"/>
      <c r="H724" s="97"/>
      <c r="I724" s="97"/>
      <c r="J724" s="97"/>
      <c r="K724" s="97"/>
      <c r="L724" s="97"/>
      <c r="M724" s="97"/>
      <c r="N724" s="97"/>
      <c r="O724" s="97"/>
      <c r="P724" s="97"/>
      <c r="Q724" s="97"/>
      <c r="R724" s="97"/>
      <c r="S724" s="97"/>
      <c r="T724" s="97"/>
      <c r="U724" s="97"/>
      <c r="V724" s="97"/>
      <c r="W724" s="97"/>
      <c r="X724" s="97"/>
      <c r="Y724" s="97"/>
      <c r="Z724" s="98"/>
      <c r="AA724" s="102" t="s">
        <v>237</v>
      </c>
      <c r="AB724" s="97"/>
      <c r="AC724" s="97"/>
      <c r="AD724" s="97"/>
      <c r="AE724" s="97"/>
      <c r="AF724" s="97"/>
      <c r="AG724" s="97"/>
      <c r="AH724" s="97"/>
      <c r="AI724" s="98"/>
      <c r="AJ724" s="102" t="s">
        <v>238</v>
      </c>
      <c r="AK724" s="97"/>
      <c r="AL724" s="97"/>
      <c r="AM724" s="97"/>
      <c r="AN724" s="97"/>
      <c r="AO724" s="97"/>
      <c r="AP724" s="97"/>
      <c r="AQ724" s="97"/>
      <c r="AR724" s="98"/>
      <c r="AS724" s="102" t="s">
        <v>239</v>
      </c>
      <c r="AT724" s="97"/>
      <c r="AU724" s="97"/>
      <c r="AV724" s="97"/>
      <c r="AW724" s="97"/>
      <c r="AX724" s="104"/>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c r="DG724" s="2"/>
      <c r="DH724" s="2"/>
      <c r="DI724" s="2"/>
      <c r="DJ724" s="2"/>
      <c r="DK724" s="2"/>
      <c r="DL724" s="2"/>
      <c r="DM724" s="2"/>
      <c r="DN724" s="2"/>
      <c r="DO724" s="2"/>
      <c r="DP724" s="2"/>
      <c r="DQ724" s="2"/>
      <c r="DR724" s="2"/>
      <c r="DS724" s="2"/>
      <c r="DT724" s="2"/>
      <c r="DU724" s="2"/>
      <c r="DV724" s="2"/>
      <c r="DW724" s="2"/>
      <c r="DX724" s="2"/>
      <c r="DY724" s="2"/>
      <c r="DZ724" s="2"/>
      <c r="EA724" s="2"/>
      <c r="EB724" s="2"/>
      <c r="EC724" s="2"/>
      <c r="ED724" s="2"/>
      <c r="EE724" s="2"/>
      <c r="EF724" s="2"/>
      <c r="EG724" s="2"/>
      <c r="EH724" s="2"/>
      <c r="EI724" s="2"/>
      <c r="EJ724" s="2"/>
      <c r="EK724" s="2"/>
      <c r="EL724" s="2"/>
      <c r="EM724" s="2"/>
      <c r="EN724" s="2"/>
      <c r="EO724" s="2"/>
      <c r="EP724" s="2"/>
      <c r="EQ724" s="2"/>
      <c r="ER724" s="2"/>
      <c r="ES724" s="2"/>
      <c r="ET724" s="2"/>
      <c r="EU724" s="2"/>
      <c r="EV724" s="2"/>
      <c r="EW724" s="2"/>
      <c r="EX724" s="2"/>
      <c r="EY724" s="2"/>
      <c r="EZ724" s="2"/>
      <c r="FA724" s="2"/>
      <c r="FB724" s="2"/>
      <c r="FC724" s="2"/>
      <c r="FD724" s="2"/>
      <c r="FE724" s="2"/>
      <c r="FF724" s="2"/>
      <c r="FG724" s="2"/>
      <c r="FH724" s="2"/>
      <c r="FI724" s="2"/>
      <c r="FJ724" s="2"/>
      <c r="FK724" s="2"/>
      <c r="FL724" s="2"/>
      <c r="FM724" s="2"/>
      <c r="FN724" s="2"/>
      <c r="FO724" s="2"/>
      <c r="FP724" s="2"/>
      <c r="FQ724" s="2"/>
      <c r="FR724" s="2"/>
      <c r="FS724" s="2"/>
      <c r="FT724" s="2"/>
      <c r="FU724" s="2"/>
      <c r="FV724" s="2"/>
      <c r="FW724" s="2"/>
      <c r="FX724" s="2"/>
      <c r="FY724" s="2"/>
      <c r="FZ724" s="2"/>
      <c r="GA724" s="2"/>
      <c r="GB724" s="2"/>
      <c r="GC724" s="2"/>
      <c r="GD724" s="2"/>
      <c r="GE724" s="2"/>
      <c r="GF724" s="2"/>
      <c r="GG724" s="2"/>
      <c r="GH724" s="2"/>
      <c r="GI724" s="2"/>
      <c r="GJ724" s="2"/>
      <c r="GK724" s="2"/>
      <c r="GL724" s="2"/>
      <c r="GM724" s="2"/>
      <c r="GN724" s="2"/>
      <c r="GO724" s="2"/>
      <c r="GP724" s="2"/>
      <c r="GQ724" s="2"/>
      <c r="GR724" s="2"/>
      <c r="GS724" s="2"/>
      <c r="GT724" s="2"/>
      <c r="GU724" s="2"/>
      <c r="GV724" s="2"/>
      <c r="GW724" s="2"/>
      <c r="GX724" s="2"/>
      <c r="GY724" s="2"/>
      <c r="GZ724" s="2"/>
      <c r="HA724" s="2"/>
      <c r="HB724" s="2"/>
      <c r="HC724" s="2"/>
      <c r="HD724" s="2"/>
      <c r="HE724" s="2"/>
      <c r="HF724" s="2"/>
      <c r="HG724" s="2"/>
      <c r="HH724" s="2"/>
      <c r="HI724" s="2"/>
      <c r="HJ724" s="2"/>
      <c r="HK724" s="2"/>
      <c r="HL724" s="2"/>
      <c r="HM724" s="2"/>
      <c r="HN724" s="2"/>
      <c r="HO724" s="2"/>
      <c r="HP724" s="2"/>
      <c r="HQ724" s="2"/>
      <c r="HR724" s="2"/>
      <c r="HS724" s="2"/>
      <c r="HT724" s="2"/>
      <c r="HU724" s="2"/>
      <c r="HV724" s="2"/>
      <c r="HW724" s="2"/>
      <c r="HX724" s="2"/>
      <c r="HY724" s="2"/>
      <c r="HZ724" s="2"/>
      <c r="IA724" s="2"/>
      <c r="IB724" s="2"/>
      <c r="IC724" s="2"/>
      <c r="ID724" s="2"/>
      <c r="IE724" s="2"/>
      <c r="IF724" s="2"/>
      <c r="IG724" s="2"/>
      <c r="IH724" s="2"/>
      <c r="II724" s="2"/>
      <c r="IJ724" s="2"/>
      <c r="IK724" s="2"/>
      <c r="IL724" s="2"/>
      <c r="IM724" s="2"/>
      <c r="IN724" s="2"/>
      <c r="IO724" s="2"/>
      <c r="IP724" s="2"/>
      <c r="IQ724" s="2"/>
    </row>
    <row r="725" spans="1:251" s="16" customFormat="1">
      <c r="A725" s="8"/>
      <c r="B725" s="99"/>
      <c r="C725" s="100"/>
      <c r="D725" s="100"/>
      <c r="E725" s="100"/>
      <c r="F725" s="100"/>
      <c r="G725" s="100"/>
      <c r="H725" s="100"/>
      <c r="I725" s="100"/>
      <c r="J725" s="100"/>
      <c r="K725" s="100"/>
      <c r="L725" s="100"/>
      <c r="M725" s="100"/>
      <c r="N725" s="100"/>
      <c r="O725" s="100"/>
      <c r="P725" s="100"/>
      <c r="Q725" s="100"/>
      <c r="R725" s="100"/>
      <c r="S725" s="100"/>
      <c r="T725" s="100"/>
      <c r="U725" s="100"/>
      <c r="V725" s="100"/>
      <c r="W725" s="100"/>
      <c r="X725" s="100"/>
      <c r="Y725" s="100"/>
      <c r="Z725" s="101"/>
      <c r="AA725" s="103"/>
      <c r="AB725" s="100"/>
      <c r="AC725" s="100"/>
      <c r="AD725" s="100"/>
      <c r="AE725" s="100"/>
      <c r="AF725" s="100"/>
      <c r="AG725" s="100"/>
      <c r="AH725" s="100"/>
      <c r="AI725" s="101"/>
      <c r="AJ725" s="103"/>
      <c r="AK725" s="100"/>
      <c r="AL725" s="100"/>
      <c r="AM725" s="100"/>
      <c r="AN725" s="100"/>
      <c r="AO725" s="100"/>
      <c r="AP725" s="100"/>
      <c r="AQ725" s="100"/>
      <c r="AR725" s="101"/>
      <c r="AS725" s="103"/>
      <c r="AT725" s="100"/>
      <c r="AU725" s="100"/>
      <c r="AV725" s="100"/>
      <c r="AW725" s="100"/>
      <c r="AX725" s="105"/>
      <c r="AY725" s="2"/>
      <c r="AZ725" s="2"/>
      <c r="BA725" s="2"/>
      <c r="BB725" s="23"/>
      <c r="BC725" s="24"/>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c r="DG725" s="2"/>
      <c r="DH725" s="2"/>
      <c r="DI725" s="2"/>
      <c r="DJ725" s="2"/>
      <c r="DK725" s="2"/>
      <c r="DL725" s="2"/>
      <c r="DM725" s="2"/>
      <c r="DN725" s="2"/>
      <c r="DO725" s="2"/>
      <c r="DP725" s="2"/>
      <c r="DQ725" s="2"/>
      <c r="DR725" s="2"/>
      <c r="DS725" s="2"/>
      <c r="DT725" s="2"/>
      <c r="DU725" s="2"/>
      <c r="DV725" s="2"/>
      <c r="DW725" s="2"/>
      <c r="DX725" s="2"/>
      <c r="DY725" s="2"/>
      <c r="DZ725" s="2"/>
      <c r="EA725" s="2"/>
      <c r="EB725" s="2"/>
      <c r="EC725" s="2"/>
      <c r="ED725" s="2"/>
      <c r="EE725" s="2"/>
      <c r="EF725" s="2"/>
      <c r="EG725" s="2"/>
      <c r="EH725" s="2"/>
      <c r="EI725" s="2"/>
      <c r="EJ725" s="2"/>
      <c r="EK725" s="2"/>
      <c r="EL725" s="2"/>
      <c r="EM725" s="2"/>
      <c r="EN725" s="2"/>
      <c r="EO725" s="2"/>
      <c r="EP725" s="2"/>
      <c r="EQ725" s="2"/>
      <c r="ER725" s="2"/>
      <c r="ES725" s="2"/>
      <c r="ET725" s="2"/>
      <c r="EU725" s="2"/>
      <c r="EV725" s="2"/>
      <c r="EW725" s="2"/>
      <c r="EX725" s="2"/>
      <c r="EY725" s="2"/>
      <c r="EZ725" s="2"/>
      <c r="FA725" s="2"/>
      <c r="FB725" s="2"/>
      <c r="FC725" s="2"/>
      <c r="FD725" s="2"/>
      <c r="FE725" s="2"/>
      <c r="FF725" s="2"/>
      <c r="FG725" s="2"/>
      <c r="FH725" s="2"/>
      <c r="FI725" s="2"/>
      <c r="FJ725" s="2"/>
      <c r="FK725" s="2"/>
      <c r="FL725" s="2"/>
      <c r="FM725" s="2"/>
      <c r="FN725" s="2"/>
      <c r="FO725" s="2"/>
      <c r="FP725" s="2"/>
      <c r="FQ725" s="2"/>
      <c r="FR725" s="2"/>
      <c r="FS725" s="2"/>
      <c r="FT725" s="2"/>
      <c r="FU725" s="2"/>
      <c r="FV725" s="2"/>
      <c r="FW725" s="2"/>
      <c r="FX725" s="2"/>
      <c r="FY725" s="2"/>
      <c r="FZ725" s="2"/>
      <c r="GA725" s="2"/>
      <c r="GB725" s="2"/>
      <c r="GC725" s="2"/>
      <c r="GD725" s="2"/>
      <c r="GE725" s="2"/>
      <c r="GF725" s="2"/>
      <c r="GG725" s="2"/>
      <c r="GH725" s="2"/>
      <c r="GI725" s="2"/>
      <c r="GJ725" s="2"/>
      <c r="GK725" s="2"/>
      <c r="GL725" s="2"/>
      <c r="GM725" s="2"/>
      <c r="GN725" s="2"/>
      <c r="GO725" s="2"/>
      <c r="GP725" s="2"/>
      <c r="GQ725" s="2"/>
      <c r="GR725" s="2"/>
      <c r="GS725" s="2"/>
      <c r="GT725" s="2"/>
      <c r="GU725" s="2"/>
      <c r="GV725" s="2"/>
      <c r="GW725" s="2"/>
      <c r="GX725" s="2"/>
      <c r="GY725" s="2"/>
      <c r="GZ725" s="2"/>
      <c r="HA725" s="2"/>
      <c r="HB725" s="2"/>
      <c r="HC725" s="2"/>
      <c r="HD725" s="2"/>
      <c r="HE725" s="2"/>
      <c r="HF725" s="2"/>
      <c r="HG725" s="2"/>
      <c r="HH725" s="2"/>
      <c r="HI725" s="2"/>
      <c r="HJ725" s="2"/>
      <c r="HK725" s="2"/>
      <c r="HL725" s="2"/>
      <c r="HM725" s="2"/>
      <c r="HN725" s="2"/>
      <c r="HO725" s="2"/>
      <c r="HP725" s="2"/>
      <c r="HQ725" s="2"/>
      <c r="HR725" s="2"/>
      <c r="HS725" s="2"/>
      <c r="HT725" s="2"/>
      <c r="HU725" s="2"/>
      <c r="HV725" s="2"/>
      <c r="HW725" s="2"/>
      <c r="HX725" s="2"/>
      <c r="HY725" s="2"/>
      <c r="HZ725" s="2"/>
      <c r="IA725" s="2"/>
      <c r="IB725" s="2"/>
      <c r="IC725" s="2"/>
      <c r="ID725" s="2"/>
      <c r="IE725" s="2"/>
      <c r="IF725" s="2"/>
      <c r="IG725" s="2"/>
      <c r="IH725" s="2"/>
      <c r="II725" s="2"/>
      <c r="IJ725" s="2"/>
      <c r="IK725" s="2"/>
      <c r="IL725" s="2"/>
      <c r="IM725" s="2"/>
      <c r="IN725" s="2"/>
      <c r="IO725" s="2"/>
      <c r="IP725" s="2"/>
      <c r="IQ725" s="2"/>
    </row>
    <row r="726" spans="1:251" s="16" customFormat="1" ht="18.75" customHeight="1">
      <c r="A726" s="8"/>
      <c r="B726" s="25"/>
      <c r="C726" s="106" t="s">
        <v>335</v>
      </c>
      <c r="D726" s="107"/>
      <c r="E726" s="107"/>
      <c r="F726" s="107"/>
      <c r="G726" s="107"/>
      <c r="H726" s="107"/>
      <c r="I726" s="107"/>
      <c r="J726" s="107"/>
      <c r="K726" s="107"/>
      <c r="L726" s="107"/>
      <c r="M726" s="107"/>
      <c r="N726" s="107"/>
      <c r="O726" s="107"/>
      <c r="P726" s="107"/>
      <c r="Q726" s="107"/>
      <c r="R726" s="107"/>
      <c r="S726" s="107"/>
      <c r="T726" s="107"/>
      <c r="U726" s="107"/>
      <c r="V726" s="107"/>
      <c r="W726" s="107"/>
      <c r="X726" s="107"/>
      <c r="Y726" s="107"/>
      <c r="Z726" s="108"/>
      <c r="AA726" s="109">
        <v>2121</v>
      </c>
      <c r="AB726" s="110"/>
      <c r="AC726" s="110"/>
      <c r="AD726" s="110"/>
      <c r="AE726" s="110"/>
      <c r="AF726" s="110"/>
      <c r="AG726" s="110"/>
      <c r="AH726" s="110"/>
      <c r="AI726" s="111"/>
      <c r="AJ726" s="109">
        <v>1951</v>
      </c>
      <c r="AK726" s="110"/>
      <c r="AL726" s="110"/>
      <c r="AM726" s="110"/>
      <c r="AN726" s="110"/>
      <c r="AO726" s="110"/>
      <c r="AP726" s="110"/>
      <c r="AQ726" s="110"/>
      <c r="AR726" s="111"/>
      <c r="AS726" s="112"/>
      <c r="AT726" s="113"/>
      <c r="AU726" s="113"/>
      <c r="AV726" s="113"/>
      <c r="AW726" s="113"/>
      <c r="AX726" s="114"/>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c r="DG726" s="2"/>
      <c r="DH726" s="2"/>
      <c r="DI726" s="2"/>
      <c r="DJ726" s="2"/>
      <c r="DK726" s="2"/>
      <c r="DL726" s="2"/>
      <c r="DM726" s="2"/>
      <c r="DN726" s="2"/>
      <c r="DO726" s="2"/>
      <c r="DP726" s="2"/>
      <c r="DQ726" s="2"/>
      <c r="DR726" s="2"/>
      <c r="DS726" s="2"/>
      <c r="DT726" s="2"/>
      <c r="DU726" s="2"/>
      <c r="DV726" s="2"/>
      <c r="DW726" s="2"/>
      <c r="DX726" s="2"/>
      <c r="DY726" s="2"/>
      <c r="DZ726" s="2"/>
      <c r="EA726" s="2"/>
      <c r="EB726" s="2"/>
      <c r="EC726" s="2"/>
      <c r="ED726" s="2"/>
      <c r="EE726" s="2"/>
      <c r="EF726" s="2"/>
      <c r="EG726" s="2"/>
      <c r="EH726" s="2"/>
      <c r="EI726" s="2"/>
      <c r="EJ726" s="2"/>
      <c r="EK726" s="2"/>
      <c r="EL726" s="2"/>
      <c r="EM726" s="2"/>
      <c r="EN726" s="2"/>
      <c r="EO726" s="2"/>
      <c r="EP726" s="2"/>
      <c r="EQ726" s="2"/>
      <c r="ER726" s="2"/>
      <c r="ES726" s="2"/>
      <c r="ET726" s="2"/>
      <c r="EU726" s="2"/>
      <c r="EV726" s="2"/>
      <c r="EW726" s="2"/>
      <c r="EX726" s="2"/>
      <c r="EY726" s="2"/>
      <c r="EZ726" s="2"/>
      <c r="FA726" s="2"/>
      <c r="FB726" s="2"/>
      <c r="FC726" s="2"/>
      <c r="FD726" s="2"/>
      <c r="FE726" s="2"/>
      <c r="FF726" s="2"/>
      <c r="FG726" s="2"/>
      <c r="FH726" s="2"/>
      <c r="FI726" s="2"/>
      <c r="FJ726" s="2"/>
      <c r="FK726" s="2"/>
      <c r="FL726" s="2"/>
      <c r="FM726" s="2"/>
      <c r="FN726" s="2"/>
      <c r="FO726" s="2"/>
      <c r="FP726" s="2"/>
      <c r="FQ726" s="2"/>
      <c r="FR726" s="2"/>
      <c r="FS726" s="2"/>
      <c r="FT726" s="2"/>
      <c r="FU726" s="2"/>
      <c r="FV726" s="2"/>
      <c r="FW726" s="2"/>
      <c r="FX726" s="2"/>
      <c r="FY726" s="2"/>
      <c r="FZ726" s="2"/>
      <c r="GA726" s="2"/>
      <c r="GB726" s="2"/>
      <c r="GC726" s="2"/>
      <c r="GD726" s="2"/>
      <c r="GE726" s="2"/>
      <c r="GF726" s="2"/>
      <c r="GG726" s="2"/>
      <c r="GH726" s="2"/>
      <c r="GI726" s="2"/>
      <c r="GJ726" s="2"/>
      <c r="GK726" s="2"/>
      <c r="GL726" s="2"/>
      <c r="GM726" s="2"/>
      <c r="GN726" s="2"/>
      <c r="GO726" s="2"/>
      <c r="GP726" s="2"/>
      <c r="GQ726" s="2"/>
      <c r="GR726" s="2"/>
      <c r="GS726" s="2"/>
      <c r="GT726" s="2"/>
      <c r="GU726" s="2"/>
      <c r="GV726" s="2"/>
      <c r="GW726" s="2"/>
      <c r="GX726" s="2"/>
      <c r="GY726" s="2"/>
      <c r="GZ726" s="2"/>
      <c r="HA726" s="2"/>
      <c r="HB726" s="2"/>
      <c r="HC726" s="2"/>
      <c r="HD726" s="2"/>
      <c r="HE726" s="2"/>
      <c r="HF726" s="2"/>
      <c r="HG726" s="2"/>
      <c r="HH726" s="2"/>
      <c r="HI726" s="2"/>
      <c r="HJ726" s="2"/>
      <c r="HK726" s="2"/>
      <c r="HL726" s="2"/>
      <c r="HM726" s="2"/>
      <c r="HN726" s="2"/>
      <c r="HO726" s="2"/>
      <c r="HP726" s="2"/>
      <c r="HQ726" s="2"/>
      <c r="HR726" s="2"/>
      <c r="HS726" s="2"/>
      <c r="HT726" s="2"/>
      <c r="HU726" s="2"/>
      <c r="HV726" s="2"/>
      <c r="HW726" s="2"/>
      <c r="HX726" s="2"/>
      <c r="HY726" s="2"/>
      <c r="HZ726" s="2"/>
      <c r="IA726" s="2"/>
      <c r="IB726" s="2"/>
      <c r="IC726" s="2"/>
      <c r="ID726" s="2"/>
      <c r="IE726" s="2"/>
      <c r="IF726" s="2"/>
      <c r="IG726" s="2"/>
      <c r="IH726" s="2"/>
      <c r="II726" s="2"/>
      <c r="IJ726" s="2"/>
      <c r="IK726" s="2"/>
      <c r="IL726" s="2"/>
      <c r="IM726" s="2"/>
      <c r="IN726" s="2"/>
      <c r="IO726" s="2"/>
      <c r="IP726" s="2"/>
      <c r="IQ726" s="2"/>
    </row>
    <row r="727" spans="1:251" s="16" customFormat="1" ht="18.75" customHeight="1" thickBot="1">
      <c r="A727" s="17"/>
      <c r="B727" s="115" t="s">
        <v>240</v>
      </c>
      <c r="C727" s="116"/>
      <c r="D727" s="116"/>
      <c r="E727" s="116"/>
      <c r="F727" s="116"/>
      <c r="G727" s="116"/>
      <c r="H727" s="116"/>
      <c r="I727" s="116"/>
      <c r="J727" s="116"/>
      <c r="K727" s="116"/>
      <c r="L727" s="116"/>
      <c r="M727" s="116"/>
      <c r="N727" s="116"/>
      <c r="O727" s="116"/>
      <c r="P727" s="116"/>
      <c r="Q727" s="116"/>
      <c r="R727" s="116"/>
      <c r="S727" s="116"/>
      <c r="T727" s="116"/>
      <c r="U727" s="116"/>
      <c r="V727" s="116"/>
      <c r="W727" s="116"/>
      <c r="X727" s="116"/>
      <c r="Y727" s="116"/>
      <c r="Z727" s="117"/>
      <c r="AA727" s="118">
        <f>SUM($AA$726:$AA$726)</f>
        <v>2121</v>
      </c>
      <c r="AB727" s="119"/>
      <c r="AC727" s="119"/>
      <c r="AD727" s="119"/>
      <c r="AE727" s="119"/>
      <c r="AF727" s="119"/>
      <c r="AG727" s="119"/>
      <c r="AH727" s="119"/>
      <c r="AI727" s="120"/>
      <c r="AJ727" s="118">
        <f>SUM($AJ$726:$AJ$726)</f>
        <v>1951</v>
      </c>
      <c r="AK727" s="119"/>
      <c r="AL727" s="119"/>
      <c r="AM727" s="119"/>
      <c r="AN727" s="119"/>
      <c r="AO727" s="119"/>
      <c r="AP727" s="119"/>
      <c r="AQ727" s="119"/>
      <c r="AR727" s="120"/>
      <c r="AS727" s="121"/>
      <c r="AT727" s="122"/>
      <c r="AU727" s="122"/>
      <c r="AV727" s="122"/>
      <c r="AW727" s="122"/>
      <c r="AX727" s="123"/>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c r="DG727" s="2"/>
      <c r="DH727" s="2"/>
      <c r="DI727" s="2"/>
      <c r="DJ727" s="2"/>
      <c r="DK727" s="2"/>
      <c r="DL727" s="2"/>
      <c r="DM727" s="2"/>
      <c r="DN727" s="2"/>
      <c r="DO727" s="2"/>
      <c r="DP727" s="2"/>
      <c r="DQ727" s="2"/>
      <c r="DR727" s="2"/>
      <c r="DS727" s="2"/>
      <c r="DT727" s="2"/>
      <c r="DU727" s="2"/>
      <c r="DV727" s="2"/>
      <c r="DW727" s="2"/>
      <c r="DX727" s="2"/>
      <c r="DY727" s="2"/>
      <c r="DZ727" s="2"/>
      <c r="EA727" s="2"/>
      <c r="EB727" s="2"/>
      <c r="EC727" s="2"/>
      <c r="ED727" s="2"/>
      <c r="EE727" s="2"/>
      <c r="EF727" s="2"/>
      <c r="EG727" s="2"/>
      <c r="EH727" s="2"/>
      <c r="EI727" s="2"/>
      <c r="EJ727" s="2"/>
      <c r="EK727" s="2"/>
      <c r="EL727" s="2"/>
      <c r="EM727" s="2"/>
      <c r="EN727" s="2"/>
      <c r="EO727" s="2"/>
      <c r="EP727" s="2"/>
      <c r="EQ727" s="2"/>
      <c r="ER727" s="2"/>
      <c r="ES727" s="2"/>
      <c r="ET727" s="2"/>
      <c r="EU727" s="2"/>
      <c r="EV727" s="2"/>
      <c r="EW727" s="2"/>
      <c r="EX727" s="2"/>
      <c r="EY727" s="2"/>
      <c r="EZ727" s="2"/>
      <c r="FA727" s="2"/>
      <c r="FB727" s="2"/>
      <c r="FC727" s="2"/>
      <c r="FD727" s="2"/>
      <c r="FE727" s="2"/>
      <c r="FF727" s="2"/>
      <c r="FG727" s="2"/>
      <c r="FH727" s="2"/>
      <c r="FI727" s="2"/>
      <c r="FJ727" s="2"/>
      <c r="FK727" s="2"/>
      <c r="FL727" s="2"/>
      <c r="FM727" s="2"/>
      <c r="FN727" s="2"/>
      <c r="FO727" s="2"/>
      <c r="FP727" s="2"/>
      <c r="FQ727" s="2"/>
      <c r="FR727" s="2"/>
      <c r="FS727" s="2"/>
      <c r="FT727" s="2"/>
      <c r="FU727" s="2"/>
      <c r="FV727" s="2"/>
      <c r="FW727" s="2"/>
      <c r="FX727" s="2"/>
      <c r="FY727" s="2"/>
      <c r="FZ727" s="2"/>
      <c r="GA727" s="2"/>
      <c r="GB727" s="2"/>
      <c r="GC727" s="2"/>
      <c r="GD727" s="2"/>
      <c r="GE727" s="2"/>
      <c r="GF727" s="2"/>
      <c r="GG727" s="2"/>
      <c r="GH727" s="2"/>
      <c r="GI727" s="2"/>
      <c r="GJ727" s="2"/>
      <c r="GK727" s="2"/>
      <c r="GL727" s="2"/>
      <c r="GM727" s="2"/>
      <c r="GN727" s="2"/>
      <c r="GO727" s="2"/>
      <c r="GP727" s="2"/>
      <c r="GQ727" s="2"/>
      <c r="GR727" s="2"/>
      <c r="GS727" s="2"/>
      <c r="GT727" s="2"/>
      <c r="GU727" s="2"/>
      <c r="GV727" s="2"/>
      <c r="GW727" s="2"/>
      <c r="GX727" s="2"/>
      <c r="GY727" s="2"/>
      <c r="GZ727" s="2"/>
      <c r="HA727" s="2"/>
      <c r="HB727" s="2"/>
      <c r="HC727" s="2"/>
      <c r="HD727" s="2"/>
      <c r="HE727" s="2"/>
      <c r="HF727" s="2"/>
      <c r="HG727" s="2"/>
      <c r="HH727" s="2"/>
      <c r="HI727" s="2"/>
      <c r="HJ727" s="2"/>
      <c r="HK727" s="2"/>
      <c r="HL727" s="2"/>
      <c r="HM727" s="2"/>
      <c r="HN727" s="2"/>
      <c r="HO727" s="2"/>
      <c r="HP727" s="2"/>
      <c r="HQ727" s="2"/>
      <c r="HR727" s="2"/>
      <c r="HS727" s="2"/>
      <c r="HT727" s="2"/>
      <c r="HU727" s="2"/>
      <c r="HV727" s="2"/>
      <c r="HW727" s="2"/>
      <c r="HX727" s="2"/>
      <c r="HY727" s="2"/>
      <c r="HZ727" s="2"/>
      <c r="IA727" s="2"/>
      <c r="IB727" s="2"/>
      <c r="IC727" s="2"/>
      <c r="ID727" s="2"/>
      <c r="IE727" s="2"/>
      <c r="IF727" s="2"/>
      <c r="IG727" s="2"/>
      <c r="IH727" s="2"/>
      <c r="II727" s="2"/>
      <c r="IJ727" s="2"/>
      <c r="IK727" s="2"/>
      <c r="IL727" s="2"/>
      <c r="IM727" s="2"/>
      <c r="IN727" s="2"/>
      <c r="IO727" s="2"/>
      <c r="IP727" s="2"/>
      <c r="IQ727" s="2"/>
    </row>
    <row r="729" spans="1:251" ht="19.2">
      <c r="A729" s="1" t="s">
        <v>230</v>
      </c>
      <c r="AW729" s="3"/>
      <c r="AX729" s="4"/>
      <c r="AY729" s="3"/>
    </row>
    <row r="731" spans="1:251" ht="18">
      <c r="B731" s="124" t="s">
        <v>0</v>
      </c>
      <c r="C731" s="125"/>
      <c r="D731" s="125"/>
      <c r="E731" s="125"/>
      <c r="F731" s="125"/>
      <c r="G731" s="125"/>
      <c r="H731" s="125"/>
      <c r="I731" s="125"/>
      <c r="J731" s="125"/>
      <c r="K731" s="125"/>
      <c r="L731" s="125"/>
      <c r="M731" s="125"/>
      <c r="N731" s="125"/>
      <c r="O731" s="125"/>
      <c r="P731" s="125"/>
      <c r="Q731" s="125"/>
      <c r="R731" s="125"/>
      <c r="S731" s="125"/>
      <c r="T731" s="125"/>
      <c r="U731" s="125"/>
      <c r="V731" s="125"/>
      <c r="W731" s="125"/>
      <c r="X731" s="125"/>
      <c r="Y731" s="125"/>
      <c r="Z731" s="125"/>
      <c r="AA731" s="125"/>
      <c r="AB731" s="125"/>
      <c r="AC731" s="125"/>
      <c r="AD731" s="125"/>
      <c r="AE731" s="125"/>
      <c r="AF731" s="125"/>
      <c r="AG731" s="125"/>
      <c r="AH731" s="125"/>
      <c r="AI731" s="125"/>
      <c r="AJ731" s="125"/>
      <c r="AK731" s="125"/>
      <c r="AL731" s="125"/>
      <c r="AM731" s="125"/>
      <c r="AN731" s="125"/>
      <c r="AO731" s="125"/>
      <c r="AP731" s="125"/>
      <c r="AQ731" s="125"/>
      <c r="AR731" s="125"/>
      <c r="AS731" s="125"/>
      <c r="AT731" s="125"/>
      <c r="AU731" s="125"/>
      <c r="AV731" s="125"/>
      <c r="AW731" s="125"/>
      <c r="AX731" s="125"/>
    </row>
    <row r="732" spans="1:251">
      <c r="Z732" s="5"/>
      <c r="AD732" s="5"/>
      <c r="AE732" s="5"/>
      <c r="AF732" s="5"/>
      <c r="AG732" s="5"/>
      <c r="AH732" s="5"/>
      <c r="AI732" s="5"/>
      <c r="AO732" s="5"/>
    </row>
    <row r="733" spans="1:251" ht="13.8" thickBot="1">
      <c r="Z733" s="5"/>
      <c r="AD733" s="5"/>
      <c r="AE733" s="5"/>
      <c r="AF733" s="5"/>
      <c r="AG733" s="5"/>
      <c r="AH733" s="5"/>
      <c r="AI733" s="5"/>
      <c r="AO733" s="5"/>
      <c r="DI733" s="6"/>
    </row>
    <row r="734" spans="1:251" ht="24.75" customHeight="1" thickBot="1">
      <c r="B734" s="126" t="s">
        <v>231</v>
      </c>
      <c r="C734" s="127"/>
      <c r="D734" s="127"/>
      <c r="E734" s="127"/>
      <c r="F734" s="127"/>
      <c r="G734" s="127"/>
      <c r="H734" s="128" t="s">
        <v>336</v>
      </c>
      <c r="I734" s="129"/>
      <c r="J734" s="129"/>
      <c r="K734" s="129"/>
      <c r="L734" s="129"/>
      <c r="M734" s="129"/>
      <c r="N734" s="129"/>
      <c r="O734" s="129"/>
      <c r="P734" s="129"/>
      <c r="Q734" s="129"/>
      <c r="R734" s="129"/>
      <c r="S734" s="129"/>
      <c r="T734" s="129"/>
      <c r="U734" s="129"/>
      <c r="V734" s="129"/>
      <c r="W734" s="129"/>
      <c r="X734" s="129"/>
      <c r="Y734" s="129"/>
      <c r="Z734" s="129"/>
      <c r="AA734" s="129"/>
      <c r="AB734" s="129"/>
      <c r="AC734" s="129"/>
      <c r="AD734" s="129"/>
      <c r="AE734" s="129"/>
      <c r="AF734" s="129"/>
      <c r="AG734" s="129"/>
      <c r="AH734" s="129"/>
      <c r="AI734" s="129"/>
      <c r="AJ734" s="129"/>
      <c r="AK734" s="129"/>
      <c r="AL734" s="129"/>
      <c r="AM734" s="129"/>
      <c r="AN734" s="129"/>
      <c r="AO734" s="129"/>
      <c r="AP734" s="129"/>
      <c r="AQ734" s="129"/>
      <c r="AR734" s="129"/>
      <c r="AS734" s="129"/>
      <c r="AT734" s="129"/>
      <c r="AU734" s="129"/>
      <c r="AV734" s="129"/>
      <c r="AW734" s="129"/>
      <c r="AX734" s="130"/>
      <c r="DI734" s="6"/>
    </row>
    <row r="735" spans="1:251" ht="14.4">
      <c r="B735" s="7"/>
      <c r="C735" s="7"/>
      <c r="D735" s="7"/>
      <c r="E735" s="7"/>
      <c r="F735" s="7"/>
      <c r="G735" s="7"/>
      <c r="H735" s="8"/>
      <c r="I735" s="8"/>
      <c r="J735" s="8"/>
      <c r="K735" s="8"/>
      <c r="L735" s="9"/>
      <c r="M735" s="9"/>
      <c r="N735" s="9"/>
      <c r="O735" s="9"/>
      <c r="P735" s="8"/>
      <c r="Q735" s="8"/>
      <c r="R735" s="8"/>
      <c r="S735" s="8"/>
      <c r="T735" s="8"/>
      <c r="U735" s="8"/>
      <c r="V735" s="10"/>
      <c r="W735" s="10"/>
      <c r="X735" s="10"/>
      <c r="Y735" s="10"/>
      <c r="Z735" s="10"/>
      <c r="AA735" s="10"/>
      <c r="AB735" s="10"/>
      <c r="AC735" s="10"/>
      <c r="AD735" s="10"/>
      <c r="AE735" s="10"/>
      <c r="AF735" s="10"/>
      <c r="AG735" s="10"/>
      <c r="AH735" s="10"/>
      <c r="AI735" s="10"/>
      <c r="AJ735" s="10"/>
      <c r="AK735" s="10"/>
      <c r="AL735" s="10"/>
      <c r="AM735" s="10"/>
      <c r="AN735" s="10"/>
      <c r="AO735" s="10"/>
      <c r="AP735" s="10"/>
      <c r="AQ735" s="10"/>
      <c r="AR735" s="10"/>
      <c r="AS735" s="10"/>
      <c r="AT735" s="10"/>
      <c r="AU735" s="10"/>
      <c r="AV735" s="10"/>
      <c r="AW735" s="10"/>
      <c r="AX735" s="10"/>
      <c r="DI735" s="6"/>
    </row>
    <row r="736" spans="1:251" ht="15" thickBot="1">
      <c r="A736" s="11"/>
      <c r="B736" s="10" t="s">
        <v>232</v>
      </c>
      <c r="C736" s="8"/>
      <c r="D736" s="8"/>
      <c r="E736" s="8"/>
      <c r="F736" s="8"/>
      <c r="G736" s="8"/>
      <c r="H736" s="8"/>
      <c r="I736" s="8"/>
      <c r="J736" s="8"/>
      <c r="K736" s="8"/>
      <c r="L736" s="9"/>
      <c r="M736" s="9"/>
      <c r="N736" s="9"/>
      <c r="O736" s="9"/>
      <c r="P736" s="8"/>
      <c r="Q736" s="8"/>
      <c r="R736" s="8"/>
      <c r="S736" s="8"/>
      <c r="T736" s="8"/>
      <c r="U736" s="8"/>
      <c r="V736" s="10"/>
      <c r="W736" s="10"/>
      <c r="X736" s="10"/>
      <c r="Y736" s="10"/>
      <c r="Z736" s="10"/>
      <c r="AA736" s="10"/>
      <c r="AB736" s="10"/>
      <c r="AC736" s="10"/>
      <c r="AD736" s="10"/>
      <c r="AE736" s="10"/>
      <c r="AF736" s="10"/>
      <c r="AG736" s="10"/>
      <c r="AH736" s="10"/>
      <c r="AI736" s="10"/>
      <c r="AJ736" s="10"/>
      <c r="AK736" s="10"/>
      <c r="AL736" s="10"/>
      <c r="AM736" s="10"/>
      <c r="AN736" s="10"/>
      <c r="AO736" s="10"/>
      <c r="AP736" s="10"/>
      <c r="AQ736" s="10"/>
      <c r="AR736" s="10"/>
      <c r="AS736" s="10"/>
      <c r="AT736" s="10"/>
      <c r="AU736" s="10"/>
      <c r="AV736" s="10"/>
      <c r="AW736" s="10"/>
      <c r="AX736" s="10"/>
      <c r="DI736" s="6"/>
    </row>
    <row r="737" spans="1:113" ht="14.4">
      <c r="A737" s="8"/>
      <c r="B737" s="12"/>
      <c r="C737" s="7"/>
      <c r="D737" s="7"/>
      <c r="E737" s="7"/>
      <c r="F737" s="7"/>
      <c r="G737" s="7"/>
      <c r="H737" s="7"/>
      <c r="I737" s="7"/>
      <c r="J737" s="7"/>
      <c r="K737" s="7"/>
      <c r="L737" s="13"/>
      <c r="M737" s="13"/>
      <c r="N737" s="13"/>
      <c r="O737" s="13"/>
      <c r="P737" s="7"/>
      <c r="Q737" s="7"/>
      <c r="R737" s="7"/>
      <c r="S737" s="7"/>
      <c r="T737" s="7"/>
      <c r="U737" s="7"/>
      <c r="V737" s="14"/>
      <c r="W737" s="14"/>
      <c r="X737" s="14"/>
      <c r="Y737" s="14"/>
      <c r="Z737" s="14"/>
      <c r="AA737" s="14"/>
      <c r="AB737" s="14"/>
      <c r="AC737" s="14"/>
      <c r="AD737" s="14"/>
      <c r="AE737" s="14"/>
      <c r="AF737" s="14"/>
      <c r="AG737" s="14"/>
      <c r="AH737" s="14"/>
      <c r="AI737" s="14"/>
      <c r="AJ737" s="14"/>
      <c r="AK737" s="14"/>
      <c r="AL737" s="14"/>
      <c r="AM737" s="14"/>
      <c r="AN737" s="14"/>
      <c r="AO737" s="14"/>
      <c r="AP737" s="14"/>
      <c r="AQ737" s="14"/>
      <c r="AR737" s="14"/>
      <c r="AS737" s="14"/>
      <c r="AT737" s="14"/>
      <c r="AU737" s="14"/>
      <c r="AV737" s="14"/>
      <c r="AW737" s="14"/>
      <c r="AX737" s="15"/>
    </row>
    <row r="738" spans="1:113" ht="12" customHeight="1">
      <c r="A738" s="8"/>
      <c r="B738" s="134" t="s">
        <v>337</v>
      </c>
      <c r="C738" s="135"/>
      <c r="D738" s="135"/>
      <c r="E738" s="135"/>
      <c r="F738" s="135"/>
      <c r="G738" s="135"/>
      <c r="H738" s="135"/>
      <c r="I738" s="135"/>
      <c r="J738" s="135"/>
      <c r="K738" s="135"/>
      <c r="L738" s="135"/>
      <c r="M738" s="135"/>
      <c r="N738" s="135"/>
      <c r="O738" s="135"/>
      <c r="P738" s="135"/>
      <c r="Q738" s="135"/>
      <c r="R738" s="135"/>
      <c r="S738" s="135"/>
      <c r="T738" s="135"/>
      <c r="U738" s="135"/>
      <c r="V738" s="135"/>
      <c r="W738" s="135"/>
      <c r="X738" s="135"/>
      <c r="Y738" s="135"/>
      <c r="Z738" s="135"/>
      <c r="AA738" s="135"/>
      <c r="AB738" s="135"/>
      <c r="AC738" s="135"/>
      <c r="AD738" s="135"/>
      <c r="AE738" s="135"/>
      <c r="AF738" s="135"/>
      <c r="AG738" s="135"/>
      <c r="AH738" s="135"/>
      <c r="AI738" s="135"/>
      <c r="AJ738" s="135"/>
      <c r="AK738" s="135"/>
      <c r="AL738" s="135"/>
      <c r="AM738" s="135"/>
      <c r="AN738" s="135"/>
      <c r="AO738" s="135"/>
      <c r="AP738" s="135"/>
      <c r="AQ738" s="135"/>
      <c r="AR738" s="135"/>
      <c r="AS738" s="135"/>
      <c r="AT738" s="135"/>
      <c r="AU738" s="135"/>
      <c r="AV738" s="135"/>
      <c r="AW738" s="135"/>
      <c r="AX738" s="136"/>
    </row>
    <row r="739" spans="1:113" ht="12" customHeight="1">
      <c r="A739" s="8"/>
      <c r="B739" s="134"/>
      <c r="C739" s="135"/>
      <c r="D739" s="135"/>
      <c r="E739" s="135"/>
      <c r="F739" s="135"/>
      <c r="G739" s="135"/>
      <c r="H739" s="135"/>
      <c r="I739" s="135"/>
      <c r="J739" s="135"/>
      <c r="K739" s="135"/>
      <c r="L739" s="135"/>
      <c r="M739" s="135"/>
      <c r="N739" s="135"/>
      <c r="O739" s="135"/>
      <c r="P739" s="135"/>
      <c r="Q739" s="135"/>
      <c r="R739" s="135"/>
      <c r="S739" s="135"/>
      <c r="T739" s="135"/>
      <c r="U739" s="135"/>
      <c r="V739" s="135"/>
      <c r="W739" s="135"/>
      <c r="X739" s="135"/>
      <c r="Y739" s="135"/>
      <c r="Z739" s="135"/>
      <c r="AA739" s="135"/>
      <c r="AB739" s="135"/>
      <c r="AC739" s="135"/>
      <c r="AD739" s="135"/>
      <c r="AE739" s="135"/>
      <c r="AF739" s="135"/>
      <c r="AG739" s="135"/>
      <c r="AH739" s="135"/>
      <c r="AI739" s="135"/>
      <c r="AJ739" s="135"/>
      <c r="AK739" s="135"/>
      <c r="AL739" s="135"/>
      <c r="AM739" s="135"/>
      <c r="AN739" s="135"/>
      <c r="AO739" s="135"/>
      <c r="AP739" s="135"/>
      <c r="AQ739" s="135"/>
      <c r="AR739" s="135"/>
      <c r="AS739" s="135"/>
      <c r="AT739" s="135"/>
      <c r="AU739" s="135"/>
      <c r="AV739" s="135"/>
      <c r="AW739" s="135"/>
      <c r="AX739" s="136"/>
      <c r="BC739" s="16"/>
    </row>
    <row r="740" spans="1:113" ht="12" customHeight="1">
      <c r="A740" s="8"/>
      <c r="B740" s="134"/>
      <c r="C740" s="135"/>
      <c r="D740" s="135"/>
      <c r="E740" s="135"/>
      <c r="F740" s="135"/>
      <c r="G740" s="135"/>
      <c r="H740" s="135"/>
      <c r="I740" s="135"/>
      <c r="J740" s="135"/>
      <c r="K740" s="135"/>
      <c r="L740" s="135"/>
      <c r="M740" s="135"/>
      <c r="N740" s="135"/>
      <c r="O740" s="135"/>
      <c r="P740" s="135"/>
      <c r="Q740" s="135"/>
      <c r="R740" s="135"/>
      <c r="S740" s="135"/>
      <c r="T740" s="135"/>
      <c r="U740" s="135"/>
      <c r="V740" s="135"/>
      <c r="W740" s="135"/>
      <c r="X740" s="135"/>
      <c r="Y740" s="135"/>
      <c r="Z740" s="135"/>
      <c r="AA740" s="135"/>
      <c r="AB740" s="135"/>
      <c r="AC740" s="135"/>
      <c r="AD740" s="135"/>
      <c r="AE740" s="135"/>
      <c r="AF740" s="135"/>
      <c r="AG740" s="135"/>
      <c r="AH740" s="135"/>
      <c r="AI740" s="135"/>
      <c r="AJ740" s="135"/>
      <c r="AK740" s="135"/>
      <c r="AL740" s="135"/>
      <c r="AM740" s="135"/>
      <c r="AN740" s="135"/>
      <c r="AO740" s="135"/>
      <c r="AP740" s="135"/>
      <c r="AQ740" s="135"/>
      <c r="AR740" s="135"/>
      <c r="AS740" s="135"/>
      <c r="AT740" s="135"/>
      <c r="AU740" s="135"/>
      <c r="AV740" s="135"/>
      <c r="AW740" s="135"/>
      <c r="AX740" s="136"/>
    </row>
    <row r="741" spans="1:113" ht="12" customHeight="1">
      <c r="A741" s="8"/>
      <c r="B741" s="134"/>
      <c r="C741" s="135"/>
      <c r="D741" s="135"/>
      <c r="E741" s="135"/>
      <c r="F741" s="135"/>
      <c r="G741" s="135"/>
      <c r="H741" s="135"/>
      <c r="I741" s="135"/>
      <c r="J741" s="135"/>
      <c r="K741" s="135"/>
      <c r="L741" s="135"/>
      <c r="M741" s="135"/>
      <c r="N741" s="135"/>
      <c r="O741" s="135"/>
      <c r="P741" s="135"/>
      <c r="Q741" s="135"/>
      <c r="R741" s="135"/>
      <c r="S741" s="135"/>
      <c r="T741" s="135"/>
      <c r="U741" s="135"/>
      <c r="V741" s="135"/>
      <c r="W741" s="135"/>
      <c r="X741" s="135"/>
      <c r="Y741" s="135"/>
      <c r="Z741" s="135"/>
      <c r="AA741" s="135"/>
      <c r="AB741" s="135"/>
      <c r="AC741" s="135"/>
      <c r="AD741" s="135"/>
      <c r="AE741" s="135"/>
      <c r="AF741" s="135"/>
      <c r="AG741" s="135"/>
      <c r="AH741" s="135"/>
      <c r="AI741" s="135"/>
      <c r="AJ741" s="135"/>
      <c r="AK741" s="135"/>
      <c r="AL741" s="135"/>
      <c r="AM741" s="135"/>
      <c r="AN741" s="135"/>
      <c r="AO741" s="135"/>
      <c r="AP741" s="135"/>
      <c r="AQ741" s="135"/>
      <c r="AR741" s="135"/>
      <c r="AS741" s="135"/>
      <c r="AT741" s="135"/>
      <c r="AU741" s="135"/>
      <c r="AV741" s="135"/>
      <c r="AW741" s="135"/>
      <c r="AX741" s="136"/>
    </row>
    <row r="742" spans="1:113" ht="12" customHeight="1">
      <c r="A742" s="8"/>
      <c r="B742" s="134"/>
      <c r="C742" s="135"/>
      <c r="D742" s="135"/>
      <c r="E742" s="135"/>
      <c r="F742" s="135"/>
      <c r="G742" s="135"/>
      <c r="H742" s="135"/>
      <c r="I742" s="135"/>
      <c r="J742" s="135"/>
      <c r="K742" s="135"/>
      <c r="L742" s="135"/>
      <c r="M742" s="135"/>
      <c r="N742" s="135"/>
      <c r="O742" s="135"/>
      <c r="P742" s="135"/>
      <c r="Q742" s="135"/>
      <c r="R742" s="135"/>
      <c r="S742" s="135"/>
      <c r="T742" s="135"/>
      <c r="U742" s="135"/>
      <c r="V742" s="135"/>
      <c r="W742" s="135"/>
      <c r="X742" s="135"/>
      <c r="Y742" s="135"/>
      <c r="Z742" s="135"/>
      <c r="AA742" s="135"/>
      <c r="AB742" s="135"/>
      <c r="AC742" s="135"/>
      <c r="AD742" s="135"/>
      <c r="AE742" s="135"/>
      <c r="AF742" s="135"/>
      <c r="AG742" s="135"/>
      <c r="AH742" s="135"/>
      <c r="AI742" s="135"/>
      <c r="AJ742" s="135"/>
      <c r="AK742" s="135"/>
      <c r="AL742" s="135"/>
      <c r="AM742" s="135"/>
      <c r="AN742" s="135"/>
      <c r="AO742" s="135"/>
      <c r="AP742" s="135"/>
      <c r="AQ742" s="135"/>
      <c r="AR742" s="135"/>
      <c r="AS742" s="135"/>
      <c r="AT742" s="135"/>
      <c r="AU742" s="135"/>
      <c r="AV742" s="135"/>
      <c r="AW742" s="135"/>
      <c r="AX742" s="136"/>
    </row>
    <row r="743" spans="1:113" ht="15" thickBot="1">
      <c r="A743" s="17"/>
      <c r="B743" s="18"/>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c r="AH743" s="19"/>
      <c r="AI743" s="19"/>
      <c r="AJ743" s="19"/>
      <c r="AK743" s="19"/>
      <c r="AL743" s="19"/>
      <c r="AM743" s="19"/>
      <c r="AN743" s="19"/>
      <c r="AO743" s="19"/>
      <c r="AP743" s="19"/>
      <c r="AQ743" s="19"/>
      <c r="AR743" s="19"/>
      <c r="AS743" s="19"/>
      <c r="AT743" s="19"/>
      <c r="AU743" s="19"/>
      <c r="AV743" s="19"/>
      <c r="AW743" s="19"/>
      <c r="AX743" s="20"/>
    </row>
    <row r="744" spans="1:113">
      <c r="B744" s="21"/>
    </row>
    <row r="745" spans="1:113" ht="15" thickBot="1">
      <c r="A745" s="11"/>
      <c r="B745" s="10" t="s">
        <v>233</v>
      </c>
      <c r="C745" s="8"/>
      <c r="D745" s="8"/>
      <c r="E745" s="8"/>
      <c r="F745" s="8"/>
      <c r="G745" s="8"/>
      <c r="H745" s="8"/>
      <c r="I745" s="8"/>
      <c r="J745" s="8"/>
      <c r="K745" s="8"/>
      <c r="L745" s="9"/>
      <c r="M745" s="9"/>
      <c r="N745" s="9"/>
      <c r="O745" s="9"/>
      <c r="P745" s="8"/>
      <c r="Q745" s="8"/>
      <c r="R745" s="8"/>
      <c r="S745" s="8"/>
      <c r="T745" s="8"/>
      <c r="U745" s="8"/>
      <c r="V745" s="10"/>
      <c r="W745" s="10"/>
      <c r="X745" s="10"/>
      <c r="Y745" s="10"/>
      <c r="Z745" s="10"/>
      <c r="AA745" s="10"/>
      <c r="AB745" s="10"/>
      <c r="AC745" s="10"/>
      <c r="AD745" s="10"/>
      <c r="AE745" s="10"/>
      <c r="AF745" s="10"/>
      <c r="AG745" s="10"/>
      <c r="AH745" s="10"/>
      <c r="AI745" s="10"/>
      <c r="AJ745" s="10"/>
      <c r="AK745" s="10"/>
      <c r="AL745" s="10"/>
      <c r="AM745" s="10"/>
      <c r="AN745" s="10"/>
      <c r="AO745" s="10"/>
      <c r="AP745" s="10"/>
      <c r="AQ745" s="10"/>
      <c r="AR745" s="10"/>
      <c r="AS745" s="10"/>
      <c r="AT745" s="10"/>
      <c r="AU745" s="10"/>
      <c r="AV745" s="10"/>
      <c r="AW745" s="10"/>
      <c r="AX745" s="10"/>
      <c r="DI745" s="6"/>
    </row>
    <row r="746" spans="1:113" ht="14.4">
      <c r="A746" s="8"/>
      <c r="B746" s="12"/>
      <c r="C746" s="7"/>
      <c r="D746" s="7"/>
      <c r="E746" s="7"/>
      <c r="F746" s="7"/>
      <c r="G746" s="7"/>
      <c r="H746" s="7"/>
      <c r="I746" s="7"/>
      <c r="J746" s="7"/>
      <c r="K746" s="7"/>
      <c r="L746" s="13"/>
      <c r="M746" s="13"/>
      <c r="N746" s="13"/>
      <c r="O746" s="13"/>
      <c r="P746" s="7"/>
      <c r="Q746" s="7"/>
      <c r="R746" s="7"/>
      <c r="S746" s="7"/>
      <c r="T746" s="7"/>
      <c r="U746" s="7"/>
      <c r="V746" s="14"/>
      <c r="W746" s="14"/>
      <c r="X746" s="14"/>
      <c r="Y746" s="14"/>
      <c r="Z746" s="14"/>
      <c r="AA746" s="14"/>
      <c r="AB746" s="14"/>
      <c r="AC746" s="14"/>
      <c r="AD746" s="14"/>
      <c r="AE746" s="14"/>
      <c r="AF746" s="14"/>
      <c r="AG746" s="14"/>
      <c r="AH746" s="14"/>
      <c r="AI746" s="14"/>
      <c r="AJ746" s="14"/>
      <c r="AK746" s="14"/>
      <c r="AL746" s="14"/>
      <c r="AM746" s="14"/>
      <c r="AN746" s="14"/>
      <c r="AO746" s="14"/>
      <c r="AP746" s="14"/>
      <c r="AQ746" s="14"/>
      <c r="AR746" s="14"/>
      <c r="AS746" s="14"/>
      <c r="AT746" s="14"/>
      <c r="AU746" s="14"/>
      <c r="AV746" s="14"/>
      <c r="AW746" s="14"/>
      <c r="AX746" s="15"/>
    </row>
    <row r="747" spans="1:113" ht="27" customHeight="1">
      <c r="A747" s="8"/>
      <c r="B747" s="131" t="s">
        <v>865</v>
      </c>
      <c r="C747" s="132"/>
      <c r="D747" s="132"/>
      <c r="E747" s="132"/>
      <c r="F747" s="132"/>
      <c r="G747" s="132"/>
      <c r="H747" s="132"/>
      <c r="I747" s="132"/>
      <c r="J747" s="132"/>
      <c r="K747" s="132"/>
      <c r="L747" s="132"/>
      <c r="M747" s="132"/>
      <c r="N747" s="132"/>
      <c r="O747" s="132"/>
      <c r="P747" s="132"/>
      <c r="Q747" s="132"/>
      <c r="R747" s="132"/>
      <c r="S747" s="132"/>
      <c r="T747" s="132"/>
      <c r="U747" s="132"/>
      <c r="V747" s="132"/>
      <c r="W747" s="132"/>
      <c r="X747" s="132"/>
      <c r="Y747" s="132"/>
      <c r="Z747" s="132"/>
      <c r="AA747" s="132"/>
      <c r="AB747" s="132"/>
      <c r="AC747" s="132"/>
      <c r="AD747" s="132"/>
      <c r="AE747" s="132"/>
      <c r="AF747" s="132"/>
      <c r="AG747" s="132"/>
      <c r="AH747" s="132"/>
      <c r="AI747" s="132"/>
      <c r="AJ747" s="132"/>
      <c r="AK747" s="132"/>
      <c r="AL747" s="132"/>
      <c r="AM747" s="132"/>
      <c r="AN747" s="132"/>
      <c r="AO747" s="132"/>
      <c r="AP747" s="132"/>
      <c r="AQ747" s="132"/>
      <c r="AR747" s="132"/>
      <c r="AS747" s="132"/>
      <c r="AT747" s="132"/>
      <c r="AU747" s="132"/>
      <c r="AV747" s="132"/>
      <c r="AW747" s="132"/>
      <c r="AX747" s="133"/>
    </row>
    <row r="748" spans="1:113" ht="27" customHeight="1">
      <c r="A748" s="8"/>
      <c r="B748" s="131"/>
      <c r="C748" s="132"/>
      <c r="D748" s="132"/>
      <c r="E748" s="132"/>
      <c r="F748" s="132"/>
      <c r="G748" s="132"/>
      <c r="H748" s="132"/>
      <c r="I748" s="132"/>
      <c r="J748" s="132"/>
      <c r="K748" s="132"/>
      <c r="L748" s="132"/>
      <c r="M748" s="132"/>
      <c r="N748" s="132"/>
      <c r="O748" s="132"/>
      <c r="P748" s="132"/>
      <c r="Q748" s="132"/>
      <c r="R748" s="132"/>
      <c r="S748" s="132"/>
      <c r="T748" s="132"/>
      <c r="U748" s="132"/>
      <c r="V748" s="132"/>
      <c r="W748" s="132"/>
      <c r="X748" s="132"/>
      <c r="Y748" s="132"/>
      <c r="Z748" s="132"/>
      <c r="AA748" s="132"/>
      <c r="AB748" s="132"/>
      <c r="AC748" s="132"/>
      <c r="AD748" s="132"/>
      <c r="AE748" s="132"/>
      <c r="AF748" s="132"/>
      <c r="AG748" s="132"/>
      <c r="AH748" s="132"/>
      <c r="AI748" s="132"/>
      <c r="AJ748" s="132"/>
      <c r="AK748" s="132"/>
      <c r="AL748" s="132"/>
      <c r="AM748" s="132"/>
      <c r="AN748" s="132"/>
      <c r="AO748" s="132"/>
      <c r="AP748" s="132"/>
      <c r="AQ748" s="132"/>
      <c r="AR748" s="132"/>
      <c r="AS748" s="132"/>
      <c r="AT748" s="132"/>
      <c r="AU748" s="132"/>
      <c r="AV748" s="132"/>
      <c r="AW748" s="132"/>
      <c r="AX748" s="133"/>
      <c r="BC748" s="16"/>
    </row>
    <row r="749" spans="1:113" ht="27" customHeight="1">
      <c r="A749" s="8"/>
      <c r="B749" s="131"/>
      <c r="C749" s="132"/>
      <c r="D749" s="132"/>
      <c r="E749" s="132"/>
      <c r="F749" s="132"/>
      <c r="G749" s="132"/>
      <c r="H749" s="132"/>
      <c r="I749" s="132"/>
      <c r="J749" s="132"/>
      <c r="K749" s="132"/>
      <c r="L749" s="132"/>
      <c r="M749" s="132"/>
      <c r="N749" s="132"/>
      <c r="O749" s="132"/>
      <c r="P749" s="132"/>
      <c r="Q749" s="132"/>
      <c r="R749" s="132"/>
      <c r="S749" s="132"/>
      <c r="T749" s="132"/>
      <c r="U749" s="132"/>
      <c r="V749" s="132"/>
      <c r="W749" s="132"/>
      <c r="X749" s="132"/>
      <c r="Y749" s="132"/>
      <c r="Z749" s="132"/>
      <c r="AA749" s="132"/>
      <c r="AB749" s="132"/>
      <c r="AC749" s="132"/>
      <c r="AD749" s="132"/>
      <c r="AE749" s="132"/>
      <c r="AF749" s="132"/>
      <c r="AG749" s="132"/>
      <c r="AH749" s="132"/>
      <c r="AI749" s="132"/>
      <c r="AJ749" s="132"/>
      <c r="AK749" s="132"/>
      <c r="AL749" s="132"/>
      <c r="AM749" s="132"/>
      <c r="AN749" s="132"/>
      <c r="AO749" s="132"/>
      <c r="AP749" s="132"/>
      <c r="AQ749" s="132"/>
      <c r="AR749" s="132"/>
      <c r="AS749" s="132"/>
      <c r="AT749" s="132"/>
      <c r="AU749" s="132"/>
      <c r="AV749" s="132"/>
      <c r="AW749" s="132"/>
      <c r="AX749" s="133"/>
    </row>
    <row r="750" spans="1:113" ht="11.25" customHeight="1">
      <c r="A750" s="8"/>
      <c r="B750" s="131"/>
      <c r="C750" s="132"/>
      <c r="D750" s="132"/>
      <c r="E750" s="132"/>
      <c r="F750" s="132"/>
      <c r="G750" s="132"/>
      <c r="H750" s="132"/>
      <c r="I750" s="132"/>
      <c r="J750" s="132"/>
      <c r="K750" s="132"/>
      <c r="L750" s="132"/>
      <c r="M750" s="132"/>
      <c r="N750" s="132"/>
      <c r="O750" s="132"/>
      <c r="P750" s="132"/>
      <c r="Q750" s="132"/>
      <c r="R750" s="132"/>
      <c r="S750" s="132"/>
      <c r="T750" s="132"/>
      <c r="U750" s="132"/>
      <c r="V750" s="132"/>
      <c r="W750" s="132"/>
      <c r="X750" s="132"/>
      <c r="Y750" s="132"/>
      <c r="Z750" s="132"/>
      <c r="AA750" s="132"/>
      <c r="AB750" s="132"/>
      <c r="AC750" s="132"/>
      <c r="AD750" s="132"/>
      <c r="AE750" s="132"/>
      <c r="AF750" s="132"/>
      <c r="AG750" s="132"/>
      <c r="AH750" s="132"/>
      <c r="AI750" s="132"/>
      <c r="AJ750" s="132"/>
      <c r="AK750" s="132"/>
      <c r="AL750" s="132"/>
      <c r="AM750" s="132"/>
      <c r="AN750" s="132"/>
      <c r="AO750" s="132"/>
      <c r="AP750" s="132"/>
      <c r="AQ750" s="132"/>
      <c r="AR750" s="132"/>
      <c r="AS750" s="132"/>
      <c r="AT750" s="132"/>
      <c r="AU750" s="132"/>
      <c r="AV750" s="132"/>
      <c r="AW750" s="132"/>
      <c r="AX750" s="133"/>
    </row>
    <row r="751" spans="1:113" ht="7.5" customHeight="1">
      <c r="A751" s="8"/>
      <c r="B751" s="131"/>
      <c r="C751" s="132"/>
      <c r="D751" s="132"/>
      <c r="E751" s="132"/>
      <c r="F751" s="132"/>
      <c r="G751" s="132"/>
      <c r="H751" s="132"/>
      <c r="I751" s="132"/>
      <c r="J751" s="132"/>
      <c r="K751" s="132"/>
      <c r="L751" s="132"/>
      <c r="M751" s="132"/>
      <c r="N751" s="132"/>
      <c r="O751" s="132"/>
      <c r="P751" s="132"/>
      <c r="Q751" s="132"/>
      <c r="R751" s="132"/>
      <c r="S751" s="132"/>
      <c r="T751" s="132"/>
      <c r="U751" s="132"/>
      <c r="V751" s="132"/>
      <c r="W751" s="132"/>
      <c r="X751" s="132"/>
      <c r="Y751" s="132"/>
      <c r="Z751" s="132"/>
      <c r="AA751" s="132"/>
      <c r="AB751" s="132"/>
      <c r="AC751" s="132"/>
      <c r="AD751" s="132"/>
      <c r="AE751" s="132"/>
      <c r="AF751" s="132"/>
      <c r="AG751" s="132"/>
      <c r="AH751" s="132"/>
      <c r="AI751" s="132"/>
      <c r="AJ751" s="132"/>
      <c r="AK751" s="132"/>
      <c r="AL751" s="132"/>
      <c r="AM751" s="132"/>
      <c r="AN751" s="132"/>
      <c r="AO751" s="132"/>
      <c r="AP751" s="132"/>
      <c r="AQ751" s="132"/>
      <c r="AR751" s="132"/>
      <c r="AS751" s="132"/>
      <c r="AT751" s="132"/>
      <c r="AU751" s="132"/>
      <c r="AV751" s="132"/>
      <c r="AW751" s="132"/>
      <c r="AX751" s="133"/>
    </row>
    <row r="752" spans="1:113" ht="15" thickBot="1">
      <c r="A752" s="17"/>
      <c r="B752" s="18"/>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c r="AH752" s="19"/>
      <c r="AI752" s="19"/>
      <c r="AJ752" s="19"/>
      <c r="AK752" s="19"/>
      <c r="AL752" s="19"/>
      <c r="AM752" s="19"/>
      <c r="AN752" s="19"/>
      <c r="AO752" s="19"/>
      <c r="AP752" s="19"/>
      <c r="AQ752" s="19"/>
      <c r="AR752" s="19"/>
      <c r="AS752" s="19"/>
      <c r="AT752" s="19"/>
      <c r="AU752" s="19"/>
      <c r="AV752" s="19"/>
      <c r="AW752" s="19"/>
      <c r="AX752" s="20"/>
    </row>
    <row r="753" spans="1:251">
      <c r="B753" s="21"/>
    </row>
    <row r="754" spans="1:251" ht="14.4">
      <c r="B754" s="10" t="s">
        <v>234</v>
      </c>
      <c r="C754" s="8"/>
      <c r="D754" s="8"/>
      <c r="E754" s="8"/>
      <c r="F754" s="8"/>
      <c r="G754" s="8"/>
      <c r="H754" s="8"/>
      <c r="I754" s="8"/>
      <c r="J754" s="8"/>
      <c r="K754" s="8"/>
      <c r="L754" s="9"/>
      <c r="M754" s="9"/>
      <c r="N754" s="9"/>
      <c r="O754" s="9"/>
      <c r="P754" s="8"/>
      <c r="Q754" s="8"/>
      <c r="R754" s="8"/>
      <c r="S754" s="8"/>
      <c r="T754" s="8"/>
      <c r="U754" s="8"/>
      <c r="V754" s="10"/>
      <c r="W754" s="10"/>
      <c r="X754" s="10"/>
      <c r="Y754" s="10"/>
      <c r="Z754" s="10"/>
      <c r="AA754" s="10"/>
      <c r="AB754" s="10"/>
      <c r="AC754" s="10"/>
      <c r="AD754" s="10"/>
      <c r="AE754" s="10"/>
      <c r="AF754" s="10"/>
      <c r="AG754" s="10"/>
      <c r="AH754" s="10"/>
      <c r="AI754" s="10"/>
      <c r="AJ754" s="10"/>
      <c r="AK754" s="10"/>
      <c r="AL754" s="10"/>
      <c r="AM754" s="10"/>
      <c r="AN754" s="10"/>
      <c r="AO754" s="10"/>
      <c r="AP754" s="10"/>
      <c r="AQ754" s="10"/>
      <c r="AR754" s="10"/>
      <c r="AS754" s="10"/>
      <c r="AT754" s="10"/>
      <c r="AU754" s="10"/>
      <c r="AV754" s="10"/>
      <c r="AW754" s="10"/>
      <c r="AX754" s="10"/>
    </row>
    <row r="755" spans="1:251" ht="15" thickBot="1">
      <c r="B755" s="8"/>
      <c r="C755" s="8"/>
      <c r="D755" s="8"/>
      <c r="E755" s="8"/>
      <c r="F755" s="8"/>
      <c r="G755" s="8"/>
      <c r="H755" s="8"/>
      <c r="I755" s="8"/>
      <c r="J755" s="8"/>
      <c r="K755" s="8"/>
      <c r="L755" s="9"/>
      <c r="M755" s="9"/>
      <c r="N755" s="9"/>
      <c r="O755" s="9"/>
      <c r="P755" s="8"/>
      <c r="Q755" s="8"/>
      <c r="R755" s="8"/>
      <c r="S755" s="8"/>
      <c r="T755" s="8"/>
      <c r="U755" s="8"/>
      <c r="V755" s="10"/>
      <c r="W755" s="10"/>
      <c r="X755" s="10"/>
      <c r="Y755" s="10"/>
      <c r="Z755" s="10"/>
      <c r="AA755" s="10"/>
      <c r="AB755" s="10"/>
      <c r="AC755" s="10"/>
      <c r="AD755" s="10"/>
      <c r="AE755" s="10"/>
      <c r="AF755" s="10"/>
      <c r="AG755" s="10"/>
      <c r="AH755" s="10"/>
      <c r="AI755" s="10"/>
      <c r="AJ755" s="10"/>
      <c r="AK755" s="10"/>
      <c r="AL755" s="10"/>
      <c r="AM755" s="10"/>
      <c r="AN755" s="10"/>
      <c r="AO755" s="10"/>
      <c r="AP755" s="10"/>
      <c r="AQ755" s="10"/>
      <c r="AR755" s="10"/>
      <c r="AS755" s="10"/>
      <c r="AT755" s="10"/>
      <c r="AU755" s="10"/>
      <c r="AV755" s="10"/>
      <c r="AW755" s="10"/>
      <c r="AX755" s="22" t="s">
        <v>235</v>
      </c>
    </row>
    <row r="756" spans="1:251" s="16" customFormat="1" ht="13.5" customHeight="1">
      <c r="A756" s="8"/>
      <c r="B756" s="96" t="s">
        <v>236</v>
      </c>
      <c r="C756" s="97"/>
      <c r="D756" s="97"/>
      <c r="E756" s="97"/>
      <c r="F756" s="97"/>
      <c r="G756" s="97"/>
      <c r="H756" s="97"/>
      <c r="I756" s="97"/>
      <c r="J756" s="97"/>
      <c r="K756" s="97"/>
      <c r="L756" s="97"/>
      <c r="M756" s="97"/>
      <c r="N756" s="97"/>
      <c r="O756" s="97"/>
      <c r="P756" s="97"/>
      <c r="Q756" s="97"/>
      <c r="R756" s="97"/>
      <c r="S756" s="97"/>
      <c r="T756" s="97"/>
      <c r="U756" s="97"/>
      <c r="V756" s="97"/>
      <c r="W756" s="97"/>
      <c r="X756" s="97"/>
      <c r="Y756" s="97"/>
      <c r="Z756" s="98"/>
      <c r="AA756" s="102" t="s">
        <v>237</v>
      </c>
      <c r="AB756" s="97"/>
      <c r="AC756" s="97"/>
      <c r="AD756" s="97"/>
      <c r="AE756" s="97"/>
      <c r="AF756" s="97"/>
      <c r="AG756" s="97"/>
      <c r="AH756" s="97"/>
      <c r="AI756" s="98"/>
      <c r="AJ756" s="102" t="s">
        <v>238</v>
      </c>
      <c r="AK756" s="97"/>
      <c r="AL756" s="97"/>
      <c r="AM756" s="97"/>
      <c r="AN756" s="97"/>
      <c r="AO756" s="97"/>
      <c r="AP756" s="97"/>
      <c r="AQ756" s="97"/>
      <c r="AR756" s="98"/>
      <c r="AS756" s="102" t="s">
        <v>239</v>
      </c>
      <c r="AT756" s="97"/>
      <c r="AU756" s="97"/>
      <c r="AV756" s="97"/>
      <c r="AW756" s="97"/>
      <c r="AX756" s="104"/>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c r="DG756" s="2"/>
      <c r="DH756" s="2"/>
      <c r="DI756" s="2"/>
      <c r="DJ756" s="2"/>
      <c r="DK756" s="2"/>
      <c r="DL756" s="2"/>
      <c r="DM756" s="2"/>
      <c r="DN756" s="2"/>
      <c r="DO756" s="2"/>
      <c r="DP756" s="2"/>
      <c r="DQ756" s="2"/>
      <c r="DR756" s="2"/>
      <c r="DS756" s="2"/>
      <c r="DT756" s="2"/>
      <c r="DU756" s="2"/>
      <c r="DV756" s="2"/>
      <c r="DW756" s="2"/>
      <c r="DX756" s="2"/>
      <c r="DY756" s="2"/>
      <c r="DZ756" s="2"/>
      <c r="EA756" s="2"/>
      <c r="EB756" s="2"/>
      <c r="EC756" s="2"/>
      <c r="ED756" s="2"/>
      <c r="EE756" s="2"/>
      <c r="EF756" s="2"/>
      <c r="EG756" s="2"/>
      <c r="EH756" s="2"/>
      <c r="EI756" s="2"/>
      <c r="EJ756" s="2"/>
      <c r="EK756" s="2"/>
      <c r="EL756" s="2"/>
      <c r="EM756" s="2"/>
      <c r="EN756" s="2"/>
      <c r="EO756" s="2"/>
      <c r="EP756" s="2"/>
      <c r="EQ756" s="2"/>
      <c r="ER756" s="2"/>
      <c r="ES756" s="2"/>
      <c r="ET756" s="2"/>
      <c r="EU756" s="2"/>
      <c r="EV756" s="2"/>
      <c r="EW756" s="2"/>
      <c r="EX756" s="2"/>
      <c r="EY756" s="2"/>
      <c r="EZ756" s="2"/>
      <c r="FA756" s="2"/>
      <c r="FB756" s="2"/>
      <c r="FC756" s="2"/>
      <c r="FD756" s="2"/>
      <c r="FE756" s="2"/>
      <c r="FF756" s="2"/>
      <c r="FG756" s="2"/>
      <c r="FH756" s="2"/>
      <c r="FI756" s="2"/>
      <c r="FJ756" s="2"/>
      <c r="FK756" s="2"/>
      <c r="FL756" s="2"/>
      <c r="FM756" s="2"/>
      <c r="FN756" s="2"/>
      <c r="FO756" s="2"/>
      <c r="FP756" s="2"/>
      <c r="FQ756" s="2"/>
      <c r="FR756" s="2"/>
      <c r="FS756" s="2"/>
      <c r="FT756" s="2"/>
      <c r="FU756" s="2"/>
      <c r="FV756" s="2"/>
      <c r="FW756" s="2"/>
      <c r="FX756" s="2"/>
      <c r="FY756" s="2"/>
      <c r="FZ756" s="2"/>
      <c r="GA756" s="2"/>
      <c r="GB756" s="2"/>
      <c r="GC756" s="2"/>
      <c r="GD756" s="2"/>
      <c r="GE756" s="2"/>
      <c r="GF756" s="2"/>
      <c r="GG756" s="2"/>
      <c r="GH756" s="2"/>
      <c r="GI756" s="2"/>
      <c r="GJ756" s="2"/>
      <c r="GK756" s="2"/>
      <c r="GL756" s="2"/>
      <c r="GM756" s="2"/>
      <c r="GN756" s="2"/>
      <c r="GO756" s="2"/>
      <c r="GP756" s="2"/>
      <c r="GQ756" s="2"/>
      <c r="GR756" s="2"/>
      <c r="GS756" s="2"/>
      <c r="GT756" s="2"/>
      <c r="GU756" s="2"/>
      <c r="GV756" s="2"/>
      <c r="GW756" s="2"/>
      <c r="GX756" s="2"/>
      <c r="GY756" s="2"/>
      <c r="GZ756" s="2"/>
      <c r="HA756" s="2"/>
      <c r="HB756" s="2"/>
      <c r="HC756" s="2"/>
      <c r="HD756" s="2"/>
      <c r="HE756" s="2"/>
      <c r="HF756" s="2"/>
      <c r="HG756" s="2"/>
      <c r="HH756" s="2"/>
      <c r="HI756" s="2"/>
      <c r="HJ756" s="2"/>
      <c r="HK756" s="2"/>
      <c r="HL756" s="2"/>
      <c r="HM756" s="2"/>
      <c r="HN756" s="2"/>
      <c r="HO756" s="2"/>
      <c r="HP756" s="2"/>
      <c r="HQ756" s="2"/>
      <c r="HR756" s="2"/>
      <c r="HS756" s="2"/>
      <c r="HT756" s="2"/>
      <c r="HU756" s="2"/>
      <c r="HV756" s="2"/>
      <c r="HW756" s="2"/>
      <c r="HX756" s="2"/>
      <c r="HY756" s="2"/>
      <c r="HZ756" s="2"/>
      <c r="IA756" s="2"/>
      <c r="IB756" s="2"/>
      <c r="IC756" s="2"/>
      <c r="ID756" s="2"/>
      <c r="IE756" s="2"/>
      <c r="IF756" s="2"/>
      <c r="IG756" s="2"/>
      <c r="IH756" s="2"/>
      <c r="II756" s="2"/>
      <c r="IJ756" s="2"/>
      <c r="IK756" s="2"/>
      <c r="IL756" s="2"/>
      <c r="IM756" s="2"/>
      <c r="IN756" s="2"/>
      <c r="IO756" s="2"/>
      <c r="IP756" s="2"/>
      <c r="IQ756" s="2"/>
    </row>
    <row r="757" spans="1:251" s="16" customFormat="1">
      <c r="A757" s="8"/>
      <c r="B757" s="99"/>
      <c r="C757" s="100"/>
      <c r="D757" s="100"/>
      <c r="E757" s="100"/>
      <c r="F757" s="100"/>
      <c r="G757" s="100"/>
      <c r="H757" s="100"/>
      <c r="I757" s="100"/>
      <c r="J757" s="100"/>
      <c r="K757" s="100"/>
      <c r="L757" s="100"/>
      <c r="M757" s="100"/>
      <c r="N757" s="100"/>
      <c r="O757" s="100"/>
      <c r="P757" s="100"/>
      <c r="Q757" s="100"/>
      <c r="R757" s="100"/>
      <c r="S757" s="100"/>
      <c r="T757" s="100"/>
      <c r="U757" s="100"/>
      <c r="V757" s="100"/>
      <c r="W757" s="100"/>
      <c r="X757" s="100"/>
      <c r="Y757" s="100"/>
      <c r="Z757" s="101"/>
      <c r="AA757" s="103"/>
      <c r="AB757" s="100"/>
      <c r="AC757" s="100"/>
      <c r="AD757" s="100"/>
      <c r="AE757" s="100"/>
      <c r="AF757" s="100"/>
      <c r="AG757" s="100"/>
      <c r="AH757" s="100"/>
      <c r="AI757" s="101"/>
      <c r="AJ757" s="103"/>
      <c r="AK757" s="100"/>
      <c r="AL757" s="100"/>
      <c r="AM757" s="100"/>
      <c r="AN757" s="100"/>
      <c r="AO757" s="100"/>
      <c r="AP757" s="100"/>
      <c r="AQ757" s="100"/>
      <c r="AR757" s="101"/>
      <c r="AS757" s="103"/>
      <c r="AT757" s="100"/>
      <c r="AU757" s="100"/>
      <c r="AV757" s="100"/>
      <c r="AW757" s="100"/>
      <c r="AX757" s="105"/>
      <c r="AY757" s="2"/>
      <c r="AZ757" s="2"/>
      <c r="BA757" s="2"/>
      <c r="BB757" s="23"/>
      <c r="BC757" s="24"/>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c r="DG757" s="2"/>
      <c r="DH757" s="2"/>
      <c r="DI757" s="2"/>
      <c r="DJ757" s="2"/>
      <c r="DK757" s="2"/>
      <c r="DL757" s="2"/>
      <c r="DM757" s="2"/>
      <c r="DN757" s="2"/>
      <c r="DO757" s="2"/>
      <c r="DP757" s="2"/>
      <c r="DQ757" s="2"/>
      <c r="DR757" s="2"/>
      <c r="DS757" s="2"/>
      <c r="DT757" s="2"/>
      <c r="DU757" s="2"/>
      <c r="DV757" s="2"/>
      <c r="DW757" s="2"/>
      <c r="DX757" s="2"/>
      <c r="DY757" s="2"/>
      <c r="DZ757" s="2"/>
      <c r="EA757" s="2"/>
      <c r="EB757" s="2"/>
      <c r="EC757" s="2"/>
      <c r="ED757" s="2"/>
      <c r="EE757" s="2"/>
      <c r="EF757" s="2"/>
      <c r="EG757" s="2"/>
      <c r="EH757" s="2"/>
      <c r="EI757" s="2"/>
      <c r="EJ757" s="2"/>
      <c r="EK757" s="2"/>
      <c r="EL757" s="2"/>
      <c r="EM757" s="2"/>
      <c r="EN757" s="2"/>
      <c r="EO757" s="2"/>
      <c r="EP757" s="2"/>
      <c r="EQ757" s="2"/>
      <c r="ER757" s="2"/>
      <c r="ES757" s="2"/>
      <c r="ET757" s="2"/>
      <c r="EU757" s="2"/>
      <c r="EV757" s="2"/>
      <c r="EW757" s="2"/>
      <c r="EX757" s="2"/>
      <c r="EY757" s="2"/>
      <c r="EZ757" s="2"/>
      <c r="FA757" s="2"/>
      <c r="FB757" s="2"/>
      <c r="FC757" s="2"/>
      <c r="FD757" s="2"/>
      <c r="FE757" s="2"/>
      <c r="FF757" s="2"/>
      <c r="FG757" s="2"/>
      <c r="FH757" s="2"/>
      <c r="FI757" s="2"/>
      <c r="FJ757" s="2"/>
      <c r="FK757" s="2"/>
      <c r="FL757" s="2"/>
      <c r="FM757" s="2"/>
      <c r="FN757" s="2"/>
      <c r="FO757" s="2"/>
      <c r="FP757" s="2"/>
      <c r="FQ757" s="2"/>
      <c r="FR757" s="2"/>
      <c r="FS757" s="2"/>
      <c r="FT757" s="2"/>
      <c r="FU757" s="2"/>
      <c r="FV757" s="2"/>
      <c r="FW757" s="2"/>
      <c r="FX757" s="2"/>
      <c r="FY757" s="2"/>
      <c r="FZ757" s="2"/>
      <c r="GA757" s="2"/>
      <c r="GB757" s="2"/>
      <c r="GC757" s="2"/>
      <c r="GD757" s="2"/>
      <c r="GE757" s="2"/>
      <c r="GF757" s="2"/>
      <c r="GG757" s="2"/>
      <c r="GH757" s="2"/>
      <c r="GI757" s="2"/>
      <c r="GJ757" s="2"/>
      <c r="GK757" s="2"/>
      <c r="GL757" s="2"/>
      <c r="GM757" s="2"/>
      <c r="GN757" s="2"/>
      <c r="GO757" s="2"/>
      <c r="GP757" s="2"/>
      <c r="GQ757" s="2"/>
      <c r="GR757" s="2"/>
      <c r="GS757" s="2"/>
      <c r="GT757" s="2"/>
      <c r="GU757" s="2"/>
      <c r="GV757" s="2"/>
      <c r="GW757" s="2"/>
      <c r="GX757" s="2"/>
      <c r="GY757" s="2"/>
      <c r="GZ757" s="2"/>
      <c r="HA757" s="2"/>
      <c r="HB757" s="2"/>
      <c r="HC757" s="2"/>
      <c r="HD757" s="2"/>
      <c r="HE757" s="2"/>
      <c r="HF757" s="2"/>
      <c r="HG757" s="2"/>
      <c r="HH757" s="2"/>
      <c r="HI757" s="2"/>
      <c r="HJ757" s="2"/>
      <c r="HK757" s="2"/>
      <c r="HL757" s="2"/>
      <c r="HM757" s="2"/>
      <c r="HN757" s="2"/>
      <c r="HO757" s="2"/>
      <c r="HP757" s="2"/>
      <c r="HQ757" s="2"/>
      <c r="HR757" s="2"/>
      <c r="HS757" s="2"/>
      <c r="HT757" s="2"/>
      <c r="HU757" s="2"/>
      <c r="HV757" s="2"/>
      <c r="HW757" s="2"/>
      <c r="HX757" s="2"/>
      <c r="HY757" s="2"/>
      <c r="HZ757" s="2"/>
      <c r="IA757" s="2"/>
      <c r="IB757" s="2"/>
      <c r="IC757" s="2"/>
      <c r="ID757" s="2"/>
      <c r="IE757" s="2"/>
      <c r="IF757" s="2"/>
      <c r="IG757" s="2"/>
      <c r="IH757" s="2"/>
      <c r="II757" s="2"/>
      <c r="IJ757" s="2"/>
      <c r="IK757" s="2"/>
      <c r="IL757" s="2"/>
      <c r="IM757" s="2"/>
      <c r="IN757" s="2"/>
      <c r="IO757" s="2"/>
      <c r="IP757" s="2"/>
      <c r="IQ757" s="2"/>
    </row>
    <row r="758" spans="1:251" s="16" customFormat="1" ht="18.75" customHeight="1">
      <c r="A758" s="8"/>
      <c r="B758" s="25"/>
      <c r="C758" s="106" t="s">
        <v>839</v>
      </c>
      <c r="D758" s="107"/>
      <c r="E758" s="107"/>
      <c r="F758" s="107"/>
      <c r="G758" s="107"/>
      <c r="H758" s="107"/>
      <c r="I758" s="107"/>
      <c r="J758" s="107"/>
      <c r="K758" s="107"/>
      <c r="L758" s="107"/>
      <c r="M758" s="107"/>
      <c r="N758" s="107"/>
      <c r="O758" s="107"/>
      <c r="P758" s="107"/>
      <c r="Q758" s="107"/>
      <c r="R758" s="107"/>
      <c r="S758" s="107"/>
      <c r="T758" s="107"/>
      <c r="U758" s="107"/>
      <c r="V758" s="107"/>
      <c r="W758" s="107"/>
      <c r="X758" s="107"/>
      <c r="Y758" s="107"/>
      <c r="Z758" s="108"/>
      <c r="AA758" s="109">
        <v>0</v>
      </c>
      <c r="AB758" s="110"/>
      <c r="AC758" s="110"/>
      <c r="AD758" s="110"/>
      <c r="AE758" s="110"/>
      <c r="AF758" s="110"/>
      <c r="AG758" s="110"/>
      <c r="AH758" s="110"/>
      <c r="AI758" s="111"/>
      <c r="AJ758" s="109">
        <v>208944</v>
      </c>
      <c r="AK758" s="110"/>
      <c r="AL758" s="110"/>
      <c r="AM758" s="110"/>
      <c r="AN758" s="110"/>
      <c r="AO758" s="110"/>
      <c r="AP758" s="110"/>
      <c r="AQ758" s="110"/>
      <c r="AR758" s="111"/>
      <c r="AS758" s="112"/>
      <c r="AT758" s="113"/>
      <c r="AU758" s="113"/>
      <c r="AV758" s="113"/>
      <c r="AW758" s="113"/>
      <c r="AX758" s="114"/>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DX758" s="2"/>
      <c r="DY758" s="2"/>
      <c r="DZ758" s="2"/>
      <c r="EA758" s="2"/>
      <c r="EB758" s="2"/>
      <c r="EC758" s="2"/>
      <c r="ED758" s="2"/>
      <c r="EE758" s="2"/>
      <c r="EF758" s="2"/>
      <c r="EG758" s="2"/>
      <c r="EH758" s="2"/>
      <c r="EI758" s="2"/>
      <c r="EJ758" s="2"/>
      <c r="EK758" s="2"/>
      <c r="EL758" s="2"/>
      <c r="EM758" s="2"/>
      <c r="EN758" s="2"/>
      <c r="EO758" s="2"/>
      <c r="EP758" s="2"/>
      <c r="EQ758" s="2"/>
      <c r="ER758" s="2"/>
      <c r="ES758" s="2"/>
      <c r="ET758" s="2"/>
      <c r="EU758" s="2"/>
      <c r="EV758" s="2"/>
      <c r="EW758" s="2"/>
      <c r="EX758" s="2"/>
      <c r="EY758" s="2"/>
      <c r="EZ758" s="2"/>
      <c r="FA758" s="2"/>
      <c r="FB758" s="2"/>
      <c r="FC758" s="2"/>
      <c r="FD758" s="2"/>
      <c r="FE758" s="2"/>
      <c r="FF758" s="2"/>
      <c r="FG758" s="2"/>
      <c r="FH758" s="2"/>
      <c r="FI758" s="2"/>
      <c r="FJ758" s="2"/>
      <c r="FK758" s="2"/>
      <c r="FL758" s="2"/>
      <c r="FM758" s="2"/>
      <c r="FN758" s="2"/>
      <c r="FO758" s="2"/>
      <c r="FP758" s="2"/>
      <c r="FQ758" s="2"/>
      <c r="FR758" s="2"/>
      <c r="FS758" s="2"/>
      <c r="FT758" s="2"/>
      <c r="FU758" s="2"/>
      <c r="FV758" s="2"/>
      <c r="FW758" s="2"/>
      <c r="FX758" s="2"/>
      <c r="FY758" s="2"/>
      <c r="FZ758" s="2"/>
      <c r="GA758" s="2"/>
      <c r="GB758" s="2"/>
      <c r="GC758" s="2"/>
      <c r="GD758" s="2"/>
      <c r="GE758" s="2"/>
      <c r="GF758" s="2"/>
      <c r="GG758" s="2"/>
      <c r="GH758" s="2"/>
      <c r="GI758" s="2"/>
      <c r="GJ758" s="2"/>
      <c r="GK758" s="2"/>
      <c r="GL758" s="2"/>
      <c r="GM758" s="2"/>
      <c r="GN758" s="2"/>
      <c r="GO758" s="2"/>
      <c r="GP758" s="2"/>
      <c r="GQ758" s="2"/>
      <c r="GR758" s="2"/>
      <c r="GS758" s="2"/>
      <c r="GT758" s="2"/>
      <c r="GU758" s="2"/>
      <c r="GV758" s="2"/>
      <c r="GW758" s="2"/>
      <c r="GX758" s="2"/>
      <c r="GY758" s="2"/>
      <c r="GZ758" s="2"/>
      <c r="HA758" s="2"/>
      <c r="HB758" s="2"/>
      <c r="HC758" s="2"/>
      <c r="HD758" s="2"/>
      <c r="HE758" s="2"/>
      <c r="HF758" s="2"/>
      <c r="HG758" s="2"/>
      <c r="HH758" s="2"/>
      <c r="HI758" s="2"/>
      <c r="HJ758" s="2"/>
      <c r="HK758" s="2"/>
      <c r="HL758" s="2"/>
      <c r="HM758" s="2"/>
      <c r="HN758" s="2"/>
      <c r="HO758" s="2"/>
      <c r="HP758" s="2"/>
      <c r="HQ758" s="2"/>
      <c r="HR758" s="2"/>
      <c r="HS758" s="2"/>
      <c r="HT758" s="2"/>
      <c r="HU758" s="2"/>
      <c r="HV758" s="2"/>
      <c r="HW758" s="2"/>
      <c r="HX758" s="2"/>
      <c r="HY758" s="2"/>
      <c r="HZ758" s="2"/>
      <c r="IA758" s="2"/>
      <c r="IB758" s="2"/>
      <c r="IC758" s="2"/>
      <c r="ID758" s="2"/>
      <c r="IE758" s="2"/>
      <c r="IF758" s="2"/>
      <c r="IG758" s="2"/>
      <c r="IH758" s="2"/>
      <c r="II758" s="2"/>
      <c r="IJ758" s="2"/>
      <c r="IK758" s="2"/>
      <c r="IL758" s="2"/>
      <c r="IM758" s="2"/>
      <c r="IN758" s="2"/>
      <c r="IO758" s="2"/>
      <c r="IP758" s="2"/>
      <c r="IQ758" s="2"/>
    </row>
    <row r="759" spans="1:251" s="16" customFormat="1" ht="18.75" customHeight="1" thickBot="1">
      <c r="A759" s="17"/>
      <c r="B759" s="115" t="s">
        <v>240</v>
      </c>
      <c r="C759" s="116"/>
      <c r="D759" s="116"/>
      <c r="E759" s="116"/>
      <c r="F759" s="116"/>
      <c r="G759" s="116"/>
      <c r="H759" s="116"/>
      <c r="I759" s="116"/>
      <c r="J759" s="116"/>
      <c r="K759" s="116"/>
      <c r="L759" s="116"/>
      <c r="M759" s="116"/>
      <c r="N759" s="116"/>
      <c r="O759" s="116"/>
      <c r="P759" s="116"/>
      <c r="Q759" s="116"/>
      <c r="R759" s="116"/>
      <c r="S759" s="116"/>
      <c r="T759" s="116"/>
      <c r="U759" s="116"/>
      <c r="V759" s="116"/>
      <c r="W759" s="116"/>
      <c r="X759" s="116"/>
      <c r="Y759" s="116"/>
      <c r="Z759" s="117"/>
      <c r="AA759" s="118">
        <f>SUM($AA$758:$AA$758)</f>
        <v>0</v>
      </c>
      <c r="AB759" s="119"/>
      <c r="AC759" s="119"/>
      <c r="AD759" s="119"/>
      <c r="AE759" s="119"/>
      <c r="AF759" s="119"/>
      <c r="AG759" s="119"/>
      <c r="AH759" s="119"/>
      <c r="AI759" s="120"/>
      <c r="AJ759" s="118">
        <f>SUM($AJ$758:$AJ$758)</f>
        <v>208944</v>
      </c>
      <c r="AK759" s="119"/>
      <c r="AL759" s="119"/>
      <c r="AM759" s="119"/>
      <c r="AN759" s="119"/>
      <c r="AO759" s="119"/>
      <c r="AP759" s="119"/>
      <c r="AQ759" s="119"/>
      <c r="AR759" s="120"/>
      <c r="AS759" s="121"/>
      <c r="AT759" s="122"/>
      <c r="AU759" s="122"/>
      <c r="AV759" s="122"/>
      <c r="AW759" s="122"/>
      <c r="AX759" s="123"/>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DX759" s="2"/>
      <c r="DY759" s="2"/>
      <c r="DZ759" s="2"/>
      <c r="EA759" s="2"/>
      <c r="EB759" s="2"/>
      <c r="EC759" s="2"/>
      <c r="ED759" s="2"/>
      <c r="EE759" s="2"/>
      <c r="EF759" s="2"/>
      <c r="EG759" s="2"/>
      <c r="EH759" s="2"/>
      <c r="EI759" s="2"/>
      <c r="EJ759" s="2"/>
      <c r="EK759" s="2"/>
      <c r="EL759" s="2"/>
      <c r="EM759" s="2"/>
      <c r="EN759" s="2"/>
      <c r="EO759" s="2"/>
      <c r="EP759" s="2"/>
      <c r="EQ759" s="2"/>
      <c r="ER759" s="2"/>
      <c r="ES759" s="2"/>
      <c r="ET759" s="2"/>
      <c r="EU759" s="2"/>
      <c r="EV759" s="2"/>
      <c r="EW759" s="2"/>
      <c r="EX759" s="2"/>
      <c r="EY759" s="2"/>
      <c r="EZ759" s="2"/>
      <c r="FA759" s="2"/>
      <c r="FB759" s="2"/>
      <c r="FC759" s="2"/>
      <c r="FD759" s="2"/>
      <c r="FE759" s="2"/>
      <c r="FF759" s="2"/>
      <c r="FG759" s="2"/>
      <c r="FH759" s="2"/>
      <c r="FI759" s="2"/>
      <c r="FJ759" s="2"/>
      <c r="FK759" s="2"/>
      <c r="FL759" s="2"/>
      <c r="FM759" s="2"/>
      <c r="FN759" s="2"/>
      <c r="FO759" s="2"/>
      <c r="FP759" s="2"/>
      <c r="FQ759" s="2"/>
      <c r="FR759" s="2"/>
      <c r="FS759" s="2"/>
      <c r="FT759" s="2"/>
      <c r="FU759" s="2"/>
      <c r="FV759" s="2"/>
      <c r="FW759" s="2"/>
      <c r="FX759" s="2"/>
      <c r="FY759" s="2"/>
      <c r="FZ759" s="2"/>
      <c r="GA759" s="2"/>
      <c r="GB759" s="2"/>
      <c r="GC759" s="2"/>
      <c r="GD759" s="2"/>
      <c r="GE759" s="2"/>
      <c r="GF759" s="2"/>
      <c r="GG759" s="2"/>
      <c r="GH759" s="2"/>
      <c r="GI759" s="2"/>
      <c r="GJ759" s="2"/>
      <c r="GK759" s="2"/>
      <c r="GL759" s="2"/>
      <c r="GM759" s="2"/>
      <c r="GN759" s="2"/>
      <c r="GO759" s="2"/>
      <c r="GP759" s="2"/>
      <c r="GQ759" s="2"/>
      <c r="GR759" s="2"/>
      <c r="GS759" s="2"/>
      <c r="GT759" s="2"/>
      <c r="GU759" s="2"/>
      <c r="GV759" s="2"/>
      <c r="GW759" s="2"/>
      <c r="GX759" s="2"/>
      <c r="GY759" s="2"/>
      <c r="GZ759" s="2"/>
      <c r="HA759" s="2"/>
      <c r="HB759" s="2"/>
      <c r="HC759" s="2"/>
      <c r="HD759" s="2"/>
      <c r="HE759" s="2"/>
      <c r="HF759" s="2"/>
      <c r="HG759" s="2"/>
      <c r="HH759" s="2"/>
      <c r="HI759" s="2"/>
      <c r="HJ759" s="2"/>
      <c r="HK759" s="2"/>
      <c r="HL759" s="2"/>
      <c r="HM759" s="2"/>
      <c r="HN759" s="2"/>
      <c r="HO759" s="2"/>
      <c r="HP759" s="2"/>
      <c r="HQ759" s="2"/>
      <c r="HR759" s="2"/>
      <c r="HS759" s="2"/>
      <c r="HT759" s="2"/>
      <c r="HU759" s="2"/>
      <c r="HV759" s="2"/>
      <c r="HW759" s="2"/>
      <c r="HX759" s="2"/>
      <c r="HY759" s="2"/>
      <c r="HZ759" s="2"/>
      <c r="IA759" s="2"/>
      <c r="IB759" s="2"/>
      <c r="IC759" s="2"/>
      <c r="ID759" s="2"/>
      <c r="IE759" s="2"/>
      <c r="IF759" s="2"/>
      <c r="IG759" s="2"/>
      <c r="IH759" s="2"/>
      <c r="II759" s="2"/>
      <c r="IJ759" s="2"/>
      <c r="IK759" s="2"/>
      <c r="IL759" s="2"/>
      <c r="IM759" s="2"/>
      <c r="IN759" s="2"/>
      <c r="IO759" s="2"/>
      <c r="IP759" s="2"/>
      <c r="IQ759" s="2"/>
    </row>
    <row r="761" spans="1:251" ht="19.2">
      <c r="A761" s="1" t="s">
        <v>230</v>
      </c>
      <c r="AW761" s="3"/>
      <c r="AX761" s="4"/>
      <c r="AY761" s="3"/>
    </row>
    <row r="763" spans="1:251" ht="18">
      <c r="B763" s="124" t="s">
        <v>0</v>
      </c>
      <c r="C763" s="125"/>
      <c r="D763" s="125"/>
      <c r="E763" s="125"/>
      <c r="F763" s="125"/>
      <c r="G763" s="125"/>
      <c r="H763" s="125"/>
      <c r="I763" s="125"/>
      <c r="J763" s="125"/>
      <c r="K763" s="125"/>
      <c r="L763" s="125"/>
      <c r="M763" s="125"/>
      <c r="N763" s="125"/>
      <c r="O763" s="125"/>
      <c r="P763" s="125"/>
      <c r="Q763" s="125"/>
      <c r="R763" s="125"/>
      <c r="S763" s="125"/>
      <c r="T763" s="125"/>
      <c r="U763" s="125"/>
      <c r="V763" s="125"/>
      <c r="W763" s="125"/>
      <c r="X763" s="125"/>
      <c r="Y763" s="125"/>
      <c r="Z763" s="125"/>
      <c r="AA763" s="125"/>
      <c r="AB763" s="125"/>
      <c r="AC763" s="125"/>
      <c r="AD763" s="125"/>
      <c r="AE763" s="125"/>
      <c r="AF763" s="125"/>
      <c r="AG763" s="125"/>
      <c r="AH763" s="125"/>
      <c r="AI763" s="125"/>
      <c r="AJ763" s="125"/>
      <c r="AK763" s="125"/>
      <c r="AL763" s="125"/>
      <c r="AM763" s="125"/>
      <c r="AN763" s="125"/>
      <c r="AO763" s="125"/>
      <c r="AP763" s="125"/>
      <c r="AQ763" s="125"/>
      <c r="AR763" s="125"/>
      <c r="AS763" s="125"/>
      <c r="AT763" s="125"/>
      <c r="AU763" s="125"/>
      <c r="AV763" s="125"/>
      <c r="AW763" s="125"/>
      <c r="AX763" s="125"/>
    </row>
    <row r="764" spans="1:251">
      <c r="Z764" s="5"/>
      <c r="AD764" s="5"/>
      <c r="AE764" s="5"/>
      <c r="AF764" s="5"/>
      <c r="AG764" s="5"/>
      <c r="AH764" s="5"/>
      <c r="AI764" s="5"/>
      <c r="AO764" s="5"/>
    </row>
    <row r="765" spans="1:251" ht="13.8" thickBot="1">
      <c r="Z765" s="5"/>
      <c r="AD765" s="5"/>
      <c r="AE765" s="5"/>
      <c r="AF765" s="5"/>
      <c r="AG765" s="5"/>
      <c r="AH765" s="5"/>
      <c r="AI765" s="5"/>
      <c r="AO765" s="5"/>
      <c r="DI765" s="6"/>
    </row>
    <row r="766" spans="1:251" ht="24.75" customHeight="1" thickBot="1">
      <c r="B766" s="126" t="s">
        <v>231</v>
      </c>
      <c r="C766" s="127"/>
      <c r="D766" s="127"/>
      <c r="E766" s="127"/>
      <c r="F766" s="127"/>
      <c r="G766" s="127"/>
      <c r="H766" s="128" t="s">
        <v>338</v>
      </c>
      <c r="I766" s="129"/>
      <c r="J766" s="129"/>
      <c r="K766" s="129"/>
      <c r="L766" s="129"/>
      <c r="M766" s="129"/>
      <c r="N766" s="129"/>
      <c r="O766" s="129"/>
      <c r="P766" s="129"/>
      <c r="Q766" s="129"/>
      <c r="R766" s="129"/>
      <c r="S766" s="129"/>
      <c r="T766" s="129"/>
      <c r="U766" s="129"/>
      <c r="V766" s="129"/>
      <c r="W766" s="129"/>
      <c r="X766" s="129"/>
      <c r="Y766" s="129"/>
      <c r="Z766" s="129"/>
      <c r="AA766" s="129"/>
      <c r="AB766" s="129"/>
      <c r="AC766" s="129"/>
      <c r="AD766" s="129"/>
      <c r="AE766" s="129"/>
      <c r="AF766" s="129"/>
      <c r="AG766" s="129"/>
      <c r="AH766" s="129"/>
      <c r="AI766" s="129"/>
      <c r="AJ766" s="129"/>
      <c r="AK766" s="129"/>
      <c r="AL766" s="129"/>
      <c r="AM766" s="129"/>
      <c r="AN766" s="129"/>
      <c r="AO766" s="129"/>
      <c r="AP766" s="129"/>
      <c r="AQ766" s="129"/>
      <c r="AR766" s="129"/>
      <c r="AS766" s="129"/>
      <c r="AT766" s="129"/>
      <c r="AU766" s="129"/>
      <c r="AV766" s="129"/>
      <c r="AW766" s="129"/>
      <c r="AX766" s="130"/>
      <c r="DI766" s="6"/>
    </row>
    <row r="767" spans="1:251" ht="14.4">
      <c r="B767" s="7"/>
      <c r="C767" s="7"/>
      <c r="D767" s="7"/>
      <c r="E767" s="7"/>
      <c r="F767" s="7"/>
      <c r="G767" s="7"/>
      <c r="H767" s="8"/>
      <c r="I767" s="8"/>
      <c r="J767" s="8"/>
      <c r="K767" s="8"/>
      <c r="L767" s="9"/>
      <c r="M767" s="9"/>
      <c r="N767" s="9"/>
      <c r="O767" s="9"/>
      <c r="P767" s="8"/>
      <c r="Q767" s="8"/>
      <c r="R767" s="8"/>
      <c r="S767" s="8"/>
      <c r="T767" s="8"/>
      <c r="U767" s="8"/>
      <c r="V767" s="10"/>
      <c r="W767" s="10"/>
      <c r="X767" s="10"/>
      <c r="Y767" s="10"/>
      <c r="Z767" s="10"/>
      <c r="AA767" s="10"/>
      <c r="AB767" s="10"/>
      <c r="AC767" s="10"/>
      <c r="AD767" s="10"/>
      <c r="AE767" s="10"/>
      <c r="AF767" s="10"/>
      <c r="AG767" s="10"/>
      <c r="AH767" s="10"/>
      <c r="AI767" s="10"/>
      <c r="AJ767" s="10"/>
      <c r="AK767" s="10"/>
      <c r="AL767" s="10"/>
      <c r="AM767" s="10"/>
      <c r="AN767" s="10"/>
      <c r="AO767" s="10"/>
      <c r="AP767" s="10"/>
      <c r="AQ767" s="10"/>
      <c r="AR767" s="10"/>
      <c r="AS767" s="10"/>
      <c r="AT767" s="10"/>
      <c r="AU767" s="10"/>
      <c r="AV767" s="10"/>
      <c r="AW767" s="10"/>
      <c r="AX767" s="10"/>
      <c r="DI767" s="6"/>
    </row>
    <row r="768" spans="1:251" ht="15" thickBot="1">
      <c r="A768" s="11"/>
      <c r="B768" s="10" t="s">
        <v>232</v>
      </c>
      <c r="C768" s="8"/>
      <c r="D768" s="8"/>
      <c r="E768" s="8"/>
      <c r="F768" s="8"/>
      <c r="G768" s="8"/>
      <c r="H768" s="8"/>
      <c r="I768" s="8"/>
      <c r="J768" s="8"/>
      <c r="K768" s="8"/>
      <c r="L768" s="9"/>
      <c r="M768" s="9"/>
      <c r="N768" s="9"/>
      <c r="O768" s="9"/>
      <c r="P768" s="8"/>
      <c r="Q768" s="8"/>
      <c r="R768" s="8"/>
      <c r="S768" s="8"/>
      <c r="T768" s="8"/>
      <c r="U768" s="8"/>
      <c r="V768" s="10"/>
      <c r="W768" s="10"/>
      <c r="X768" s="10"/>
      <c r="Y768" s="10"/>
      <c r="Z768" s="10"/>
      <c r="AA768" s="10"/>
      <c r="AB768" s="10"/>
      <c r="AC768" s="10"/>
      <c r="AD768" s="10"/>
      <c r="AE768" s="10"/>
      <c r="AF768" s="10"/>
      <c r="AG768" s="10"/>
      <c r="AH768" s="10"/>
      <c r="AI768" s="10"/>
      <c r="AJ768" s="10"/>
      <c r="AK768" s="10"/>
      <c r="AL768" s="10"/>
      <c r="AM768" s="10"/>
      <c r="AN768" s="10"/>
      <c r="AO768" s="10"/>
      <c r="AP768" s="10"/>
      <c r="AQ768" s="10"/>
      <c r="AR768" s="10"/>
      <c r="AS768" s="10"/>
      <c r="AT768" s="10"/>
      <c r="AU768" s="10"/>
      <c r="AV768" s="10"/>
      <c r="AW768" s="10"/>
      <c r="AX768" s="10"/>
      <c r="DI768" s="6"/>
    </row>
    <row r="769" spans="1:113" ht="14.4">
      <c r="A769" s="8"/>
      <c r="B769" s="12"/>
      <c r="C769" s="7"/>
      <c r="D769" s="7"/>
      <c r="E769" s="7"/>
      <c r="F769" s="7"/>
      <c r="G769" s="7"/>
      <c r="H769" s="7"/>
      <c r="I769" s="7"/>
      <c r="J769" s="7"/>
      <c r="K769" s="7"/>
      <c r="L769" s="13"/>
      <c r="M769" s="13"/>
      <c r="N769" s="13"/>
      <c r="O769" s="13"/>
      <c r="P769" s="7"/>
      <c r="Q769" s="7"/>
      <c r="R769" s="7"/>
      <c r="S769" s="7"/>
      <c r="T769" s="7"/>
      <c r="U769" s="7"/>
      <c r="V769" s="14"/>
      <c r="W769" s="14"/>
      <c r="X769" s="14"/>
      <c r="Y769" s="14"/>
      <c r="Z769" s="14"/>
      <c r="AA769" s="14"/>
      <c r="AB769" s="14"/>
      <c r="AC769" s="14"/>
      <c r="AD769" s="14"/>
      <c r="AE769" s="14"/>
      <c r="AF769" s="14"/>
      <c r="AG769" s="14"/>
      <c r="AH769" s="14"/>
      <c r="AI769" s="14"/>
      <c r="AJ769" s="14"/>
      <c r="AK769" s="14"/>
      <c r="AL769" s="14"/>
      <c r="AM769" s="14"/>
      <c r="AN769" s="14"/>
      <c r="AO769" s="14"/>
      <c r="AP769" s="14"/>
      <c r="AQ769" s="14"/>
      <c r="AR769" s="14"/>
      <c r="AS769" s="14"/>
      <c r="AT769" s="14"/>
      <c r="AU769" s="14"/>
      <c r="AV769" s="14"/>
      <c r="AW769" s="14"/>
      <c r="AX769" s="15"/>
    </row>
    <row r="770" spans="1:113" ht="12" customHeight="1">
      <c r="A770" s="8"/>
      <c r="B770" s="134" t="s">
        <v>339</v>
      </c>
      <c r="C770" s="135"/>
      <c r="D770" s="135"/>
      <c r="E770" s="135"/>
      <c r="F770" s="135"/>
      <c r="G770" s="135"/>
      <c r="H770" s="135"/>
      <c r="I770" s="135"/>
      <c r="J770" s="135"/>
      <c r="K770" s="135"/>
      <c r="L770" s="135"/>
      <c r="M770" s="135"/>
      <c r="N770" s="135"/>
      <c r="O770" s="135"/>
      <c r="P770" s="135"/>
      <c r="Q770" s="135"/>
      <c r="R770" s="135"/>
      <c r="S770" s="135"/>
      <c r="T770" s="135"/>
      <c r="U770" s="135"/>
      <c r="V770" s="135"/>
      <c r="W770" s="135"/>
      <c r="X770" s="135"/>
      <c r="Y770" s="135"/>
      <c r="Z770" s="135"/>
      <c r="AA770" s="135"/>
      <c r="AB770" s="135"/>
      <c r="AC770" s="135"/>
      <c r="AD770" s="135"/>
      <c r="AE770" s="135"/>
      <c r="AF770" s="135"/>
      <c r="AG770" s="135"/>
      <c r="AH770" s="135"/>
      <c r="AI770" s="135"/>
      <c r="AJ770" s="135"/>
      <c r="AK770" s="135"/>
      <c r="AL770" s="135"/>
      <c r="AM770" s="135"/>
      <c r="AN770" s="135"/>
      <c r="AO770" s="135"/>
      <c r="AP770" s="135"/>
      <c r="AQ770" s="135"/>
      <c r="AR770" s="135"/>
      <c r="AS770" s="135"/>
      <c r="AT770" s="135"/>
      <c r="AU770" s="135"/>
      <c r="AV770" s="135"/>
      <c r="AW770" s="135"/>
      <c r="AX770" s="136"/>
    </row>
    <row r="771" spans="1:113" ht="12" customHeight="1">
      <c r="A771" s="8"/>
      <c r="B771" s="134"/>
      <c r="C771" s="135"/>
      <c r="D771" s="135"/>
      <c r="E771" s="135"/>
      <c r="F771" s="135"/>
      <c r="G771" s="135"/>
      <c r="H771" s="135"/>
      <c r="I771" s="135"/>
      <c r="J771" s="135"/>
      <c r="K771" s="135"/>
      <c r="L771" s="135"/>
      <c r="M771" s="135"/>
      <c r="N771" s="135"/>
      <c r="O771" s="135"/>
      <c r="P771" s="135"/>
      <c r="Q771" s="135"/>
      <c r="R771" s="135"/>
      <c r="S771" s="135"/>
      <c r="T771" s="135"/>
      <c r="U771" s="135"/>
      <c r="V771" s="135"/>
      <c r="W771" s="135"/>
      <c r="X771" s="135"/>
      <c r="Y771" s="135"/>
      <c r="Z771" s="135"/>
      <c r="AA771" s="135"/>
      <c r="AB771" s="135"/>
      <c r="AC771" s="135"/>
      <c r="AD771" s="135"/>
      <c r="AE771" s="135"/>
      <c r="AF771" s="135"/>
      <c r="AG771" s="135"/>
      <c r="AH771" s="135"/>
      <c r="AI771" s="135"/>
      <c r="AJ771" s="135"/>
      <c r="AK771" s="135"/>
      <c r="AL771" s="135"/>
      <c r="AM771" s="135"/>
      <c r="AN771" s="135"/>
      <c r="AO771" s="135"/>
      <c r="AP771" s="135"/>
      <c r="AQ771" s="135"/>
      <c r="AR771" s="135"/>
      <c r="AS771" s="135"/>
      <c r="AT771" s="135"/>
      <c r="AU771" s="135"/>
      <c r="AV771" s="135"/>
      <c r="AW771" s="135"/>
      <c r="AX771" s="136"/>
      <c r="BC771" s="16"/>
    </row>
    <row r="772" spans="1:113" ht="12" customHeight="1">
      <c r="A772" s="8"/>
      <c r="B772" s="134"/>
      <c r="C772" s="135"/>
      <c r="D772" s="135"/>
      <c r="E772" s="135"/>
      <c r="F772" s="135"/>
      <c r="G772" s="135"/>
      <c r="H772" s="135"/>
      <c r="I772" s="135"/>
      <c r="J772" s="135"/>
      <c r="K772" s="135"/>
      <c r="L772" s="135"/>
      <c r="M772" s="135"/>
      <c r="N772" s="135"/>
      <c r="O772" s="135"/>
      <c r="P772" s="135"/>
      <c r="Q772" s="135"/>
      <c r="R772" s="135"/>
      <c r="S772" s="135"/>
      <c r="T772" s="135"/>
      <c r="U772" s="135"/>
      <c r="V772" s="135"/>
      <c r="W772" s="135"/>
      <c r="X772" s="135"/>
      <c r="Y772" s="135"/>
      <c r="Z772" s="135"/>
      <c r="AA772" s="135"/>
      <c r="AB772" s="135"/>
      <c r="AC772" s="135"/>
      <c r="AD772" s="135"/>
      <c r="AE772" s="135"/>
      <c r="AF772" s="135"/>
      <c r="AG772" s="135"/>
      <c r="AH772" s="135"/>
      <c r="AI772" s="135"/>
      <c r="AJ772" s="135"/>
      <c r="AK772" s="135"/>
      <c r="AL772" s="135"/>
      <c r="AM772" s="135"/>
      <c r="AN772" s="135"/>
      <c r="AO772" s="135"/>
      <c r="AP772" s="135"/>
      <c r="AQ772" s="135"/>
      <c r="AR772" s="135"/>
      <c r="AS772" s="135"/>
      <c r="AT772" s="135"/>
      <c r="AU772" s="135"/>
      <c r="AV772" s="135"/>
      <c r="AW772" s="135"/>
      <c r="AX772" s="136"/>
    </row>
    <row r="773" spans="1:113" ht="12" customHeight="1">
      <c r="A773" s="8"/>
      <c r="B773" s="134"/>
      <c r="C773" s="135"/>
      <c r="D773" s="135"/>
      <c r="E773" s="135"/>
      <c r="F773" s="135"/>
      <c r="G773" s="135"/>
      <c r="H773" s="135"/>
      <c r="I773" s="135"/>
      <c r="J773" s="135"/>
      <c r="K773" s="135"/>
      <c r="L773" s="135"/>
      <c r="M773" s="135"/>
      <c r="N773" s="135"/>
      <c r="O773" s="135"/>
      <c r="P773" s="135"/>
      <c r="Q773" s="135"/>
      <c r="R773" s="135"/>
      <c r="S773" s="135"/>
      <c r="T773" s="135"/>
      <c r="U773" s="135"/>
      <c r="V773" s="135"/>
      <c r="W773" s="135"/>
      <c r="X773" s="135"/>
      <c r="Y773" s="135"/>
      <c r="Z773" s="135"/>
      <c r="AA773" s="135"/>
      <c r="AB773" s="135"/>
      <c r="AC773" s="135"/>
      <c r="AD773" s="135"/>
      <c r="AE773" s="135"/>
      <c r="AF773" s="135"/>
      <c r="AG773" s="135"/>
      <c r="AH773" s="135"/>
      <c r="AI773" s="135"/>
      <c r="AJ773" s="135"/>
      <c r="AK773" s="135"/>
      <c r="AL773" s="135"/>
      <c r="AM773" s="135"/>
      <c r="AN773" s="135"/>
      <c r="AO773" s="135"/>
      <c r="AP773" s="135"/>
      <c r="AQ773" s="135"/>
      <c r="AR773" s="135"/>
      <c r="AS773" s="135"/>
      <c r="AT773" s="135"/>
      <c r="AU773" s="135"/>
      <c r="AV773" s="135"/>
      <c r="AW773" s="135"/>
      <c r="AX773" s="136"/>
    </row>
    <row r="774" spans="1:113" ht="12" customHeight="1">
      <c r="A774" s="8"/>
      <c r="B774" s="134"/>
      <c r="C774" s="135"/>
      <c r="D774" s="135"/>
      <c r="E774" s="135"/>
      <c r="F774" s="135"/>
      <c r="G774" s="135"/>
      <c r="H774" s="135"/>
      <c r="I774" s="135"/>
      <c r="J774" s="135"/>
      <c r="K774" s="135"/>
      <c r="L774" s="135"/>
      <c r="M774" s="135"/>
      <c r="N774" s="135"/>
      <c r="O774" s="135"/>
      <c r="P774" s="135"/>
      <c r="Q774" s="135"/>
      <c r="R774" s="135"/>
      <c r="S774" s="135"/>
      <c r="T774" s="135"/>
      <c r="U774" s="135"/>
      <c r="V774" s="135"/>
      <c r="W774" s="135"/>
      <c r="X774" s="135"/>
      <c r="Y774" s="135"/>
      <c r="Z774" s="135"/>
      <c r="AA774" s="135"/>
      <c r="AB774" s="135"/>
      <c r="AC774" s="135"/>
      <c r="AD774" s="135"/>
      <c r="AE774" s="135"/>
      <c r="AF774" s="135"/>
      <c r="AG774" s="135"/>
      <c r="AH774" s="135"/>
      <c r="AI774" s="135"/>
      <c r="AJ774" s="135"/>
      <c r="AK774" s="135"/>
      <c r="AL774" s="135"/>
      <c r="AM774" s="135"/>
      <c r="AN774" s="135"/>
      <c r="AO774" s="135"/>
      <c r="AP774" s="135"/>
      <c r="AQ774" s="135"/>
      <c r="AR774" s="135"/>
      <c r="AS774" s="135"/>
      <c r="AT774" s="135"/>
      <c r="AU774" s="135"/>
      <c r="AV774" s="135"/>
      <c r="AW774" s="135"/>
      <c r="AX774" s="136"/>
    </row>
    <row r="775" spans="1:113" ht="15" thickBot="1">
      <c r="A775" s="17"/>
      <c r="B775" s="18"/>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c r="AH775" s="19"/>
      <c r="AI775" s="19"/>
      <c r="AJ775" s="19"/>
      <c r="AK775" s="19"/>
      <c r="AL775" s="19"/>
      <c r="AM775" s="19"/>
      <c r="AN775" s="19"/>
      <c r="AO775" s="19"/>
      <c r="AP775" s="19"/>
      <c r="AQ775" s="19"/>
      <c r="AR775" s="19"/>
      <c r="AS775" s="19"/>
      <c r="AT775" s="19"/>
      <c r="AU775" s="19"/>
      <c r="AV775" s="19"/>
      <c r="AW775" s="19"/>
      <c r="AX775" s="20"/>
    </row>
    <row r="776" spans="1:113">
      <c r="B776" s="21"/>
    </row>
    <row r="777" spans="1:113" ht="15" thickBot="1">
      <c r="A777" s="11"/>
      <c r="B777" s="10" t="s">
        <v>233</v>
      </c>
      <c r="C777" s="8"/>
      <c r="D777" s="8"/>
      <c r="E777" s="8"/>
      <c r="F777" s="8"/>
      <c r="G777" s="8"/>
      <c r="H777" s="8"/>
      <c r="I777" s="8"/>
      <c r="J777" s="8"/>
      <c r="K777" s="8"/>
      <c r="L777" s="9"/>
      <c r="M777" s="9"/>
      <c r="N777" s="9"/>
      <c r="O777" s="9"/>
      <c r="P777" s="8"/>
      <c r="Q777" s="8"/>
      <c r="R777" s="8"/>
      <c r="S777" s="8"/>
      <c r="T777" s="8"/>
      <c r="U777" s="8"/>
      <c r="V777" s="10"/>
      <c r="W777" s="10"/>
      <c r="X777" s="10"/>
      <c r="Y777" s="10"/>
      <c r="Z777" s="10"/>
      <c r="AA777" s="10"/>
      <c r="AB777" s="10"/>
      <c r="AC777" s="10"/>
      <c r="AD777" s="10"/>
      <c r="AE777" s="10"/>
      <c r="AF777" s="10"/>
      <c r="AG777" s="10"/>
      <c r="AH777" s="10"/>
      <c r="AI777" s="10"/>
      <c r="AJ777" s="10"/>
      <c r="AK777" s="10"/>
      <c r="AL777" s="10"/>
      <c r="AM777" s="10"/>
      <c r="AN777" s="10"/>
      <c r="AO777" s="10"/>
      <c r="AP777" s="10"/>
      <c r="AQ777" s="10"/>
      <c r="AR777" s="10"/>
      <c r="AS777" s="10"/>
      <c r="AT777" s="10"/>
      <c r="AU777" s="10"/>
      <c r="AV777" s="10"/>
      <c r="AW777" s="10"/>
      <c r="AX777" s="10"/>
      <c r="DI777" s="6"/>
    </row>
    <row r="778" spans="1:113" ht="14.4">
      <c r="A778" s="8"/>
      <c r="B778" s="12"/>
      <c r="C778" s="7"/>
      <c r="D778" s="7"/>
      <c r="E778" s="7"/>
      <c r="F778" s="7"/>
      <c r="G778" s="7"/>
      <c r="H778" s="7"/>
      <c r="I778" s="7"/>
      <c r="J778" s="7"/>
      <c r="K778" s="7"/>
      <c r="L778" s="13"/>
      <c r="M778" s="13"/>
      <c r="N778" s="13"/>
      <c r="O778" s="13"/>
      <c r="P778" s="7"/>
      <c r="Q778" s="7"/>
      <c r="R778" s="7"/>
      <c r="S778" s="7"/>
      <c r="T778" s="7"/>
      <c r="U778" s="7"/>
      <c r="V778" s="14"/>
      <c r="W778" s="14"/>
      <c r="X778" s="14"/>
      <c r="Y778" s="14"/>
      <c r="Z778" s="14"/>
      <c r="AA778" s="14"/>
      <c r="AB778" s="14"/>
      <c r="AC778" s="14"/>
      <c r="AD778" s="14"/>
      <c r="AE778" s="14"/>
      <c r="AF778" s="14"/>
      <c r="AG778" s="14"/>
      <c r="AH778" s="14"/>
      <c r="AI778" s="14"/>
      <c r="AJ778" s="14"/>
      <c r="AK778" s="14"/>
      <c r="AL778" s="14"/>
      <c r="AM778" s="14"/>
      <c r="AN778" s="14"/>
      <c r="AO778" s="14"/>
      <c r="AP778" s="14"/>
      <c r="AQ778" s="14"/>
      <c r="AR778" s="14"/>
      <c r="AS778" s="14"/>
      <c r="AT778" s="14"/>
      <c r="AU778" s="14"/>
      <c r="AV778" s="14"/>
      <c r="AW778" s="14"/>
      <c r="AX778" s="15"/>
    </row>
    <row r="779" spans="1:113" ht="12" customHeight="1">
      <c r="A779" s="8"/>
      <c r="B779" s="134" t="s">
        <v>340</v>
      </c>
      <c r="C779" s="135"/>
      <c r="D779" s="135"/>
      <c r="E779" s="135"/>
      <c r="F779" s="135"/>
      <c r="G779" s="135"/>
      <c r="H779" s="135"/>
      <c r="I779" s="135"/>
      <c r="J779" s="135"/>
      <c r="K779" s="135"/>
      <c r="L779" s="135"/>
      <c r="M779" s="135"/>
      <c r="N779" s="135"/>
      <c r="O779" s="135"/>
      <c r="P779" s="135"/>
      <c r="Q779" s="135"/>
      <c r="R779" s="135"/>
      <c r="S779" s="135"/>
      <c r="T779" s="135"/>
      <c r="U779" s="135"/>
      <c r="V779" s="135"/>
      <c r="W779" s="135"/>
      <c r="X779" s="135"/>
      <c r="Y779" s="135"/>
      <c r="Z779" s="135"/>
      <c r="AA779" s="135"/>
      <c r="AB779" s="135"/>
      <c r="AC779" s="135"/>
      <c r="AD779" s="135"/>
      <c r="AE779" s="135"/>
      <c r="AF779" s="135"/>
      <c r="AG779" s="135"/>
      <c r="AH779" s="135"/>
      <c r="AI779" s="135"/>
      <c r="AJ779" s="135"/>
      <c r="AK779" s="135"/>
      <c r="AL779" s="135"/>
      <c r="AM779" s="135"/>
      <c r="AN779" s="135"/>
      <c r="AO779" s="135"/>
      <c r="AP779" s="135"/>
      <c r="AQ779" s="135"/>
      <c r="AR779" s="135"/>
      <c r="AS779" s="135"/>
      <c r="AT779" s="135"/>
      <c r="AU779" s="135"/>
      <c r="AV779" s="135"/>
      <c r="AW779" s="135"/>
      <c r="AX779" s="136"/>
    </row>
    <row r="780" spans="1:113" ht="12" customHeight="1">
      <c r="A780" s="8"/>
      <c r="B780" s="134"/>
      <c r="C780" s="135"/>
      <c r="D780" s="135"/>
      <c r="E780" s="135"/>
      <c r="F780" s="135"/>
      <c r="G780" s="135"/>
      <c r="H780" s="135"/>
      <c r="I780" s="135"/>
      <c r="J780" s="135"/>
      <c r="K780" s="135"/>
      <c r="L780" s="135"/>
      <c r="M780" s="135"/>
      <c r="N780" s="135"/>
      <c r="O780" s="135"/>
      <c r="P780" s="135"/>
      <c r="Q780" s="135"/>
      <c r="R780" s="135"/>
      <c r="S780" s="135"/>
      <c r="T780" s="135"/>
      <c r="U780" s="135"/>
      <c r="V780" s="135"/>
      <c r="W780" s="135"/>
      <c r="X780" s="135"/>
      <c r="Y780" s="135"/>
      <c r="Z780" s="135"/>
      <c r="AA780" s="135"/>
      <c r="AB780" s="135"/>
      <c r="AC780" s="135"/>
      <c r="AD780" s="135"/>
      <c r="AE780" s="135"/>
      <c r="AF780" s="135"/>
      <c r="AG780" s="135"/>
      <c r="AH780" s="135"/>
      <c r="AI780" s="135"/>
      <c r="AJ780" s="135"/>
      <c r="AK780" s="135"/>
      <c r="AL780" s="135"/>
      <c r="AM780" s="135"/>
      <c r="AN780" s="135"/>
      <c r="AO780" s="135"/>
      <c r="AP780" s="135"/>
      <c r="AQ780" s="135"/>
      <c r="AR780" s="135"/>
      <c r="AS780" s="135"/>
      <c r="AT780" s="135"/>
      <c r="AU780" s="135"/>
      <c r="AV780" s="135"/>
      <c r="AW780" s="135"/>
      <c r="AX780" s="136"/>
      <c r="BC780" s="16"/>
    </row>
    <row r="781" spans="1:113" ht="12" customHeight="1">
      <c r="A781" s="8"/>
      <c r="B781" s="134"/>
      <c r="C781" s="135"/>
      <c r="D781" s="135"/>
      <c r="E781" s="135"/>
      <c r="F781" s="135"/>
      <c r="G781" s="135"/>
      <c r="H781" s="135"/>
      <c r="I781" s="135"/>
      <c r="J781" s="135"/>
      <c r="K781" s="135"/>
      <c r="L781" s="135"/>
      <c r="M781" s="135"/>
      <c r="N781" s="135"/>
      <c r="O781" s="135"/>
      <c r="P781" s="135"/>
      <c r="Q781" s="135"/>
      <c r="R781" s="135"/>
      <c r="S781" s="135"/>
      <c r="T781" s="135"/>
      <c r="U781" s="135"/>
      <c r="V781" s="135"/>
      <c r="W781" s="135"/>
      <c r="X781" s="135"/>
      <c r="Y781" s="135"/>
      <c r="Z781" s="135"/>
      <c r="AA781" s="135"/>
      <c r="AB781" s="135"/>
      <c r="AC781" s="135"/>
      <c r="AD781" s="135"/>
      <c r="AE781" s="135"/>
      <c r="AF781" s="135"/>
      <c r="AG781" s="135"/>
      <c r="AH781" s="135"/>
      <c r="AI781" s="135"/>
      <c r="AJ781" s="135"/>
      <c r="AK781" s="135"/>
      <c r="AL781" s="135"/>
      <c r="AM781" s="135"/>
      <c r="AN781" s="135"/>
      <c r="AO781" s="135"/>
      <c r="AP781" s="135"/>
      <c r="AQ781" s="135"/>
      <c r="AR781" s="135"/>
      <c r="AS781" s="135"/>
      <c r="AT781" s="135"/>
      <c r="AU781" s="135"/>
      <c r="AV781" s="135"/>
      <c r="AW781" s="135"/>
      <c r="AX781" s="136"/>
    </row>
    <row r="782" spans="1:113" ht="12" customHeight="1">
      <c r="A782" s="8"/>
      <c r="B782" s="134"/>
      <c r="C782" s="135"/>
      <c r="D782" s="135"/>
      <c r="E782" s="135"/>
      <c r="F782" s="135"/>
      <c r="G782" s="135"/>
      <c r="H782" s="135"/>
      <c r="I782" s="135"/>
      <c r="J782" s="135"/>
      <c r="K782" s="135"/>
      <c r="L782" s="135"/>
      <c r="M782" s="135"/>
      <c r="N782" s="135"/>
      <c r="O782" s="135"/>
      <c r="P782" s="135"/>
      <c r="Q782" s="135"/>
      <c r="R782" s="135"/>
      <c r="S782" s="135"/>
      <c r="T782" s="135"/>
      <c r="U782" s="135"/>
      <c r="V782" s="135"/>
      <c r="W782" s="135"/>
      <c r="X782" s="135"/>
      <c r="Y782" s="135"/>
      <c r="Z782" s="135"/>
      <c r="AA782" s="135"/>
      <c r="AB782" s="135"/>
      <c r="AC782" s="135"/>
      <c r="AD782" s="135"/>
      <c r="AE782" s="135"/>
      <c r="AF782" s="135"/>
      <c r="AG782" s="135"/>
      <c r="AH782" s="135"/>
      <c r="AI782" s="135"/>
      <c r="AJ782" s="135"/>
      <c r="AK782" s="135"/>
      <c r="AL782" s="135"/>
      <c r="AM782" s="135"/>
      <c r="AN782" s="135"/>
      <c r="AO782" s="135"/>
      <c r="AP782" s="135"/>
      <c r="AQ782" s="135"/>
      <c r="AR782" s="135"/>
      <c r="AS782" s="135"/>
      <c r="AT782" s="135"/>
      <c r="AU782" s="135"/>
      <c r="AV782" s="135"/>
      <c r="AW782" s="135"/>
      <c r="AX782" s="136"/>
    </row>
    <row r="783" spans="1:113" ht="12" customHeight="1">
      <c r="A783" s="8"/>
      <c r="B783" s="134"/>
      <c r="C783" s="135"/>
      <c r="D783" s="135"/>
      <c r="E783" s="135"/>
      <c r="F783" s="135"/>
      <c r="G783" s="135"/>
      <c r="H783" s="135"/>
      <c r="I783" s="135"/>
      <c r="J783" s="135"/>
      <c r="K783" s="135"/>
      <c r="L783" s="135"/>
      <c r="M783" s="135"/>
      <c r="N783" s="135"/>
      <c r="O783" s="135"/>
      <c r="P783" s="135"/>
      <c r="Q783" s="135"/>
      <c r="R783" s="135"/>
      <c r="S783" s="135"/>
      <c r="T783" s="135"/>
      <c r="U783" s="135"/>
      <c r="V783" s="135"/>
      <c r="W783" s="135"/>
      <c r="X783" s="135"/>
      <c r="Y783" s="135"/>
      <c r="Z783" s="135"/>
      <c r="AA783" s="135"/>
      <c r="AB783" s="135"/>
      <c r="AC783" s="135"/>
      <c r="AD783" s="135"/>
      <c r="AE783" s="135"/>
      <c r="AF783" s="135"/>
      <c r="AG783" s="135"/>
      <c r="AH783" s="135"/>
      <c r="AI783" s="135"/>
      <c r="AJ783" s="135"/>
      <c r="AK783" s="135"/>
      <c r="AL783" s="135"/>
      <c r="AM783" s="135"/>
      <c r="AN783" s="135"/>
      <c r="AO783" s="135"/>
      <c r="AP783" s="135"/>
      <c r="AQ783" s="135"/>
      <c r="AR783" s="135"/>
      <c r="AS783" s="135"/>
      <c r="AT783" s="135"/>
      <c r="AU783" s="135"/>
      <c r="AV783" s="135"/>
      <c r="AW783" s="135"/>
      <c r="AX783" s="136"/>
    </row>
    <row r="784" spans="1:113" ht="15" thickBot="1">
      <c r="A784" s="17"/>
      <c r="B784" s="18"/>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c r="AF784" s="19"/>
      <c r="AG784" s="19"/>
      <c r="AH784" s="19"/>
      <c r="AI784" s="19"/>
      <c r="AJ784" s="19"/>
      <c r="AK784" s="19"/>
      <c r="AL784" s="19"/>
      <c r="AM784" s="19"/>
      <c r="AN784" s="19"/>
      <c r="AO784" s="19"/>
      <c r="AP784" s="19"/>
      <c r="AQ784" s="19"/>
      <c r="AR784" s="19"/>
      <c r="AS784" s="19"/>
      <c r="AT784" s="19"/>
      <c r="AU784" s="19"/>
      <c r="AV784" s="19"/>
      <c r="AW784" s="19"/>
      <c r="AX784" s="20"/>
    </row>
    <row r="785" spans="1:251">
      <c r="B785" s="21"/>
    </row>
    <row r="786" spans="1:251" ht="14.4">
      <c r="B786" s="10" t="s">
        <v>234</v>
      </c>
      <c r="C786" s="8"/>
      <c r="D786" s="8"/>
      <c r="E786" s="8"/>
      <c r="F786" s="8"/>
      <c r="G786" s="8"/>
      <c r="H786" s="8"/>
      <c r="I786" s="8"/>
      <c r="J786" s="8"/>
      <c r="K786" s="8"/>
      <c r="L786" s="9"/>
      <c r="M786" s="9"/>
      <c r="N786" s="9"/>
      <c r="O786" s="9"/>
      <c r="P786" s="8"/>
      <c r="Q786" s="8"/>
      <c r="R786" s="8"/>
      <c r="S786" s="8"/>
      <c r="T786" s="8"/>
      <c r="U786" s="8"/>
      <c r="V786" s="10"/>
      <c r="W786" s="10"/>
      <c r="X786" s="10"/>
      <c r="Y786" s="10"/>
      <c r="Z786" s="10"/>
      <c r="AA786" s="10"/>
      <c r="AB786" s="10"/>
      <c r="AC786" s="10"/>
      <c r="AD786" s="10"/>
      <c r="AE786" s="10"/>
      <c r="AF786" s="10"/>
      <c r="AG786" s="10"/>
      <c r="AH786" s="10"/>
      <c r="AI786" s="10"/>
      <c r="AJ786" s="10"/>
      <c r="AK786" s="10"/>
      <c r="AL786" s="10"/>
      <c r="AM786" s="10"/>
      <c r="AN786" s="10"/>
      <c r="AO786" s="10"/>
      <c r="AP786" s="10"/>
      <c r="AQ786" s="10"/>
      <c r="AR786" s="10"/>
      <c r="AS786" s="10"/>
      <c r="AT786" s="10"/>
      <c r="AU786" s="10"/>
      <c r="AV786" s="10"/>
      <c r="AW786" s="10"/>
      <c r="AX786" s="10"/>
    </row>
    <row r="787" spans="1:251" ht="15" thickBot="1">
      <c r="B787" s="8"/>
      <c r="C787" s="8"/>
      <c r="D787" s="8"/>
      <c r="E787" s="8"/>
      <c r="F787" s="8"/>
      <c r="G787" s="8"/>
      <c r="H787" s="8"/>
      <c r="I787" s="8"/>
      <c r="J787" s="8"/>
      <c r="K787" s="8"/>
      <c r="L787" s="9"/>
      <c r="M787" s="9"/>
      <c r="N787" s="9"/>
      <c r="O787" s="9"/>
      <c r="P787" s="8"/>
      <c r="Q787" s="8"/>
      <c r="R787" s="8"/>
      <c r="S787" s="8"/>
      <c r="T787" s="8"/>
      <c r="U787" s="8"/>
      <c r="V787" s="10"/>
      <c r="W787" s="10"/>
      <c r="X787" s="10"/>
      <c r="Y787" s="10"/>
      <c r="Z787" s="10"/>
      <c r="AA787" s="10"/>
      <c r="AB787" s="10"/>
      <c r="AC787" s="10"/>
      <c r="AD787" s="10"/>
      <c r="AE787" s="10"/>
      <c r="AF787" s="10"/>
      <c r="AG787" s="10"/>
      <c r="AH787" s="10"/>
      <c r="AI787" s="10"/>
      <c r="AJ787" s="10"/>
      <c r="AK787" s="10"/>
      <c r="AL787" s="10"/>
      <c r="AM787" s="10"/>
      <c r="AN787" s="10"/>
      <c r="AO787" s="10"/>
      <c r="AP787" s="10"/>
      <c r="AQ787" s="10"/>
      <c r="AR787" s="10"/>
      <c r="AS787" s="10"/>
      <c r="AT787" s="10"/>
      <c r="AU787" s="10"/>
      <c r="AV787" s="10"/>
      <c r="AW787" s="10"/>
      <c r="AX787" s="22" t="s">
        <v>235</v>
      </c>
    </row>
    <row r="788" spans="1:251" s="16" customFormat="1" ht="13.5" customHeight="1">
      <c r="A788" s="8"/>
      <c r="B788" s="96" t="s">
        <v>236</v>
      </c>
      <c r="C788" s="97"/>
      <c r="D788" s="97"/>
      <c r="E788" s="97"/>
      <c r="F788" s="97"/>
      <c r="G788" s="97"/>
      <c r="H788" s="97"/>
      <c r="I788" s="97"/>
      <c r="J788" s="97"/>
      <c r="K788" s="97"/>
      <c r="L788" s="97"/>
      <c r="M788" s="97"/>
      <c r="N788" s="97"/>
      <c r="O788" s="97"/>
      <c r="P788" s="97"/>
      <c r="Q788" s="97"/>
      <c r="R788" s="97"/>
      <c r="S788" s="97"/>
      <c r="T788" s="97"/>
      <c r="U788" s="97"/>
      <c r="V788" s="97"/>
      <c r="W788" s="97"/>
      <c r="X788" s="97"/>
      <c r="Y788" s="97"/>
      <c r="Z788" s="98"/>
      <c r="AA788" s="102" t="s">
        <v>237</v>
      </c>
      <c r="AB788" s="97"/>
      <c r="AC788" s="97"/>
      <c r="AD788" s="97"/>
      <c r="AE788" s="97"/>
      <c r="AF788" s="97"/>
      <c r="AG788" s="97"/>
      <c r="AH788" s="97"/>
      <c r="AI788" s="98"/>
      <c r="AJ788" s="102" t="s">
        <v>238</v>
      </c>
      <c r="AK788" s="97"/>
      <c r="AL788" s="97"/>
      <c r="AM788" s="97"/>
      <c r="AN788" s="97"/>
      <c r="AO788" s="97"/>
      <c r="AP788" s="97"/>
      <c r="AQ788" s="97"/>
      <c r="AR788" s="98"/>
      <c r="AS788" s="102" t="s">
        <v>239</v>
      </c>
      <c r="AT788" s="97"/>
      <c r="AU788" s="97"/>
      <c r="AV788" s="97"/>
      <c r="AW788" s="97"/>
      <c r="AX788" s="104"/>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s="2"/>
      <c r="DH788" s="2"/>
      <c r="DI788" s="2"/>
      <c r="DJ788" s="2"/>
      <c r="DK788" s="2"/>
      <c r="DL788" s="2"/>
      <c r="DM788" s="2"/>
      <c r="DN788" s="2"/>
      <c r="DO788" s="2"/>
      <c r="DP788" s="2"/>
      <c r="DQ788" s="2"/>
      <c r="DR788" s="2"/>
      <c r="DS788" s="2"/>
      <c r="DT788" s="2"/>
      <c r="DU788" s="2"/>
      <c r="DV788" s="2"/>
      <c r="DW788" s="2"/>
      <c r="DX788" s="2"/>
      <c r="DY788" s="2"/>
      <c r="DZ788" s="2"/>
      <c r="EA788" s="2"/>
      <c r="EB788" s="2"/>
      <c r="EC788" s="2"/>
      <c r="ED788" s="2"/>
      <c r="EE788" s="2"/>
      <c r="EF788" s="2"/>
      <c r="EG788" s="2"/>
      <c r="EH788" s="2"/>
      <c r="EI788" s="2"/>
      <c r="EJ788" s="2"/>
      <c r="EK788" s="2"/>
      <c r="EL788" s="2"/>
      <c r="EM788" s="2"/>
      <c r="EN788" s="2"/>
      <c r="EO788" s="2"/>
      <c r="EP788" s="2"/>
      <c r="EQ788" s="2"/>
      <c r="ER788" s="2"/>
      <c r="ES788" s="2"/>
      <c r="ET788" s="2"/>
      <c r="EU788" s="2"/>
      <c r="EV788" s="2"/>
      <c r="EW788" s="2"/>
      <c r="EX788" s="2"/>
      <c r="EY788" s="2"/>
      <c r="EZ788" s="2"/>
      <c r="FA788" s="2"/>
      <c r="FB788" s="2"/>
      <c r="FC788" s="2"/>
      <c r="FD788" s="2"/>
      <c r="FE788" s="2"/>
      <c r="FF788" s="2"/>
      <c r="FG788" s="2"/>
      <c r="FH788" s="2"/>
      <c r="FI788" s="2"/>
      <c r="FJ788" s="2"/>
      <c r="FK788" s="2"/>
      <c r="FL788" s="2"/>
      <c r="FM788" s="2"/>
      <c r="FN788" s="2"/>
      <c r="FO788" s="2"/>
      <c r="FP788" s="2"/>
      <c r="FQ788" s="2"/>
      <c r="FR788" s="2"/>
      <c r="FS788" s="2"/>
      <c r="FT788" s="2"/>
      <c r="FU788" s="2"/>
      <c r="FV788" s="2"/>
      <c r="FW788" s="2"/>
      <c r="FX788" s="2"/>
      <c r="FY788" s="2"/>
      <c r="FZ788" s="2"/>
      <c r="GA788" s="2"/>
      <c r="GB788" s="2"/>
      <c r="GC788" s="2"/>
      <c r="GD788" s="2"/>
      <c r="GE788" s="2"/>
      <c r="GF788" s="2"/>
      <c r="GG788" s="2"/>
      <c r="GH788" s="2"/>
      <c r="GI788" s="2"/>
      <c r="GJ788" s="2"/>
      <c r="GK788" s="2"/>
      <c r="GL788" s="2"/>
      <c r="GM788" s="2"/>
      <c r="GN788" s="2"/>
      <c r="GO788" s="2"/>
      <c r="GP788" s="2"/>
      <c r="GQ788" s="2"/>
      <c r="GR788" s="2"/>
      <c r="GS788" s="2"/>
      <c r="GT788" s="2"/>
      <c r="GU788" s="2"/>
      <c r="GV788" s="2"/>
      <c r="GW788" s="2"/>
      <c r="GX788" s="2"/>
      <c r="GY788" s="2"/>
      <c r="GZ788" s="2"/>
      <c r="HA788" s="2"/>
      <c r="HB788" s="2"/>
      <c r="HC788" s="2"/>
      <c r="HD788" s="2"/>
      <c r="HE788" s="2"/>
      <c r="HF788" s="2"/>
      <c r="HG788" s="2"/>
      <c r="HH788" s="2"/>
      <c r="HI788" s="2"/>
      <c r="HJ788" s="2"/>
      <c r="HK788" s="2"/>
      <c r="HL788" s="2"/>
      <c r="HM788" s="2"/>
      <c r="HN788" s="2"/>
      <c r="HO788" s="2"/>
      <c r="HP788" s="2"/>
      <c r="HQ788" s="2"/>
      <c r="HR788" s="2"/>
      <c r="HS788" s="2"/>
      <c r="HT788" s="2"/>
      <c r="HU788" s="2"/>
      <c r="HV788" s="2"/>
      <c r="HW788" s="2"/>
      <c r="HX788" s="2"/>
      <c r="HY788" s="2"/>
      <c r="HZ788" s="2"/>
      <c r="IA788" s="2"/>
      <c r="IB788" s="2"/>
      <c r="IC788" s="2"/>
      <c r="ID788" s="2"/>
      <c r="IE788" s="2"/>
      <c r="IF788" s="2"/>
      <c r="IG788" s="2"/>
      <c r="IH788" s="2"/>
      <c r="II788" s="2"/>
      <c r="IJ788" s="2"/>
      <c r="IK788" s="2"/>
      <c r="IL788" s="2"/>
      <c r="IM788" s="2"/>
      <c r="IN788" s="2"/>
      <c r="IO788" s="2"/>
      <c r="IP788" s="2"/>
      <c r="IQ788" s="2"/>
    </row>
    <row r="789" spans="1:251" s="16" customFormat="1">
      <c r="A789" s="8"/>
      <c r="B789" s="99"/>
      <c r="C789" s="100"/>
      <c r="D789" s="100"/>
      <c r="E789" s="100"/>
      <c r="F789" s="100"/>
      <c r="G789" s="100"/>
      <c r="H789" s="100"/>
      <c r="I789" s="100"/>
      <c r="J789" s="100"/>
      <c r="K789" s="100"/>
      <c r="L789" s="100"/>
      <c r="M789" s="100"/>
      <c r="N789" s="100"/>
      <c r="O789" s="100"/>
      <c r="P789" s="100"/>
      <c r="Q789" s="100"/>
      <c r="R789" s="100"/>
      <c r="S789" s="100"/>
      <c r="T789" s="100"/>
      <c r="U789" s="100"/>
      <c r="V789" s="100"/>
      <c r="W789" s="100"/>
      <c r="X789" s="100"/>
      <c r="Y789" s="100"/>
      <c r="Z789" s="101"/>
      <c r="AA789" s="103"/>
      <c r="AB789" s="100"/>
      <c r="AC789" s="100"/>
      <c r="AD789" s="100"/>
      <c r="AE789" s="100"/>
      <c r="AF789" s="100"/>
      <c r="AG789" s="100"/>
      <c r="AH789" s="100"/>
      <c r="AI789" s="101"/>
      <c r="AJ789" s="103"/>
      <c r="AK789" s="100"/>
      <c r="AL789" s="100"/>
      <c r="AM789" s="100"/>
      <c r="AN789" s="100"/>
      <c r="AO789" s="100"/>
      <c r="AP789" s="100"/>
      <c r="AQ789" s="100"/>
      <c r="AR789" s="101"/>
      <c r="AS789" s="103"/>
      <c r="AT789" s="100"/>
      <c r="AU789" s="100"/>
      <c r="AV789" s="100"/>
      <c r="AW789" s="100"/>
      <c r="AX789" s="105"/>
      <c r="AY789" s="2"/>
      <c r="AZ789" s="2"/>
      <c r="BA789" s="2"/>
      <c r="BB789" s="23"/>
      <c r="BC789" s="24"/>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s="2"/>
      <c r="DH789" s="2"/>
      <c r="DI789" s="2"/>
      <c r="DJ789" s="2"/>
      <c r="DK789" s="2"/>
      <c r="DL789" s="2"/>
      <c r="DM789" s="2"/>
      <c r="DN789" s="2"/>
      <c r="DO789" s="2"/>
      <c r="DP789" s="2"/>
      <c r="DQ789" s="2"/>
      <c r="DR789" s="2"/>
      <c r="DS789" s="2"/>
      <c r="DT789" s="2"/>
      <c r="DU789" s="2"/>
      <c r="DV789" s="2"/>
      <c r="DW789" s="2"/>
      <c r="DX789" s="2"/>
      <c r="DY789" s="2"/>
      <c r="DZ789" s="2"/>
      <c r="EA789" s="2"/>
      <c r="EB789" s="2"/>
      <c r="EC789" s="2"/>
      <c r="ED789" s="2"/>
      <c r="EE789" s="2"/>
      <c r="EF789" s="2"/>
      <c r="EG789" s="2"/>
      <c r="EH789" s="2"/>
      <c r="EI789" s="2"/>
      <c r="EJ789" s="2"/>
      <c r="EK789" s="2"/>
      <c r="EL789" s="2"/>
      <c r="EM789" s="2"/>
      <c r="EN789" s="2"/>
      <c r="EO789" s="2"/>
      <c r="EP789" s="2"/>
      <c r="EQ789" s="2"/>
      <c r="ER789" s="2"/>
      <c r="ES789" s="2"/>
      <c r="ET789" s="2"/>
      <c r="EU789" s="2"/>
      <c r="EV789" s="2"/>
      <c r="EW789" s="2"/>
      <c r="EX789" s="2"/>
      <c r="EY789" s="2"/>
      <c r="EZ789" s="2"/>
      <c r="FA789" s="2"/>
      <c r="FB789" s="2"/>
      <c r="FC789" s="2"/>
      <c r="FD789" s="2"/>
      <c r="FE789" s="2"/>
      <c r="FF789" s="2"/>
      <c r="FG789" s="2"/>
      <c r="FH789" s="2"/>
      <c r="FI789" s="2"/>
      <c r="FJ789" s="2"/>
      <c r="FK789" s="2"/>
      <c r="FL789" s="2"/>
      <c r="FM789" s="2"/>
      <c r="FN789" s="2"/>
      <c r="FO789" s="2"/>
      <c r="FP789" s="2"/>
      <c r="FQ789" s="2"/>
      <c r="FR789" s="2"/>
      <c r="FS789" s="2"/>
      <c r="FT789" s="2"/>
      <c r="FU789" s="2"/>
      <c r="FV789" s="2"/>
      <c r="FW789" s="2"/>
      <c r="FX789" s="2"/>
      <c r="FY789" s="2"/>
      <c r="FZ789" s="2"/>
      <c r="GA789" s="2"/>
      <c r="GB789" s="2"/>
      <c r="GC789" s="2"/>
      <c r="GD789" s="2"/>
      <c r="GE789" s="2"/>
      <c r="GF789" s="2"/>
      <c r="GG789" s="2"/>
      <c r="GH789" s="2"/>
      <c r="GI789" s="2"/>
      <c r="GJ789" s="2"/>
      <c r="GK789" s="2"/>
      <c r="GL789" s="2"/>
      <c r="GM789" s="2"/>
      <c r="GN789" s="2"/>
      <c r="GO789" s="2"/>
      <c r="GP789" s="2"/>
      <c r="GQ789" s="2"/>
      <c r="GR789" s="2"/>
      <c r="GS789" s="2"/>
      <c r="GT789" s="2"/>
      <c r="GU789" s="2"/>
      <c r="GV789" s="2"/>
      <c r="GW789" s="2"/>
      <c r="GX789" s="2"/>
      <c r="GY789" s="2"/>
      <c r="GZ789" s="2"/>
      <c r="HA789" s="2"/>
      <c r="HB789" s="2"/>
      <c r="HC789" s="2"/>
      <c r="HD789" s="2"/>
      <c r="HE789" s="2"/>
      <c r="HF789" s="2"/>
      <c r="HG789" s="2"/>
      <c r="HH789" s="2"/>
      <c r="HI789" s="2"/>
      <c r="HJ789" s="2"/>
      <c r="HK789" s="2"/>
      <c r="HL789" s="2"/>
      <c r="HM789" s="2"/>
      <c r="HN789" s="2"/>
      <c r="HO789" s="2"/>
      <c r="HP789" s="2"/>
      <c r="HQ789" s="2"/>
      <c r="HR789" s="2"/>
      <c r="HS789" s="2"/>
      <c r="HT789" s="2"/>
      <c r="HU789" s="2"/>
      <c r="HV789" s="2"/>
      <c r="HW789" s="2"/>
      <c r="HX789" s="2"/>
      <c r="HY789" s="2"/>
      <c r="HZ789" s="2"/>
      <c r="IA789" s="2"/>
      <c r="IB789" s="2"/>
      <c r="IC789" s="2"/>
      <c r="ID789" s="2"/>
      <c r="IE789" s="2"/>
      <c r="IF789" s="2"/>
      <c r="IG789" s="2"/>
      <c r="IH789" s="2"/>
      <c r="II789" s="2"/>
      <c r="IJ789" s="2"/>
      <c r="IK789" s="2"/>
      <c r="IL789" s="2"/>
      <c r="IM789" s="2"/>
      <c r="IN789" s="2"/>
      <c r="IO789" s="2"/>
      <c r="IP789" s="2"/>
      <c r="IQ789" s="2"/>
    </row>
    <row r="790" spans="1:251" s="16" customFormat="1" ht="18.75" customHeight="1">
      <c r="A790" s="8"/>
      <c r="B790" s="25"/>
      <c r="C790" s="106" t="s">
        <v>341</v>
      </c>
      <c r="D790" s="107"/>
      <c r="E790" s="107"/>
      <c r="F790" s="107"/>
      <c r="G790" s="107"/>
      <c r="H790" s="107"/>
      <c r="I790" s="107"/>
      <c r="J790" s="107"/>
      <c r="K790" s="107"/>
      <c r="L790" s="107"/>
      <c r="M790" s="107"/>
      <c r="N790" s="107"/>
      <c r="O790" s="107"/>
      <c r="P790" s="107"/>
      <c r="Q790" s="107"/>
      <c r="R790" s="107"/>
      <c r="S790" s="107"/>
      <c r="T790" s="107"/>
      <c r="U790" s="107"/>
      <c r="V790" s="107"/>
      <c r="W790" s="107"/>
      <c r="X790" s="107"/>
      <c r="Y790" s="107"/>
      <c r="Z790" s="108"/>
      <c r="AA790" s="109">
        <v>11655</v>
      </c>
      <c r="AB790" s="110"/>
      <c r="AC790" s="110"/>
      <c r="AD790" s="110"/>
      <c r="AE790" s="110"/>
      <c r="AF790" s="110"/>
      <c r="AG790" s="110"/>
      <c r="AH790" s="110"/>
      <c r="AI790" s="111"/>
      <c r="AJ790" s="109">
        <v>20000</v>
      </c>
      <c r="AK790" s="110"/>
      <c r="AL790" s="110"/>
      <c r="AM790" s="110"/>
      <c r="AN790" s="110"/>
      <c r="AO790" s="110"/>
      <c r="AP790" s="110"/>
      <c r="AQ790" s="110"/>
      <c r="AR790" s="111"/>
      <c r="AS790" s="112"/>
      <c r="AT790" s="113"/>
      <c r="AU790" s="113"/>
      <c r="AV790" s="113"/>
      <c r="AW790" s="113"/>
      <c r="AX790" s="114"/>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s="2"/>
      <c r="DH790" s="2"/>
      <c r="DI790" s="2"/>
      <c r="DJ790" s="2"/>
      <c r="DK790" s="2"/>
      <c r="DL790" s="2"/>
      <c r="DM790" s="2"/>
      <c r="DN790" s="2"/>
      <c r="DO790" s="2"/>
      <c r="DP790" s="2"/>
      <c r="DQ790" s="2"/>
      <c r="DR790" s="2"/>
      <c r="DS790" s="2"/>
      <c r="DT790" s="2"/>
      <c r="DU790" s="2"/>
      <c r="DV790" s="2"/>
      <c r="DW790" s="2"/>
      <c r="DX790" s="2"/>
      <c r="DY790" s="2"/>
      <c r="DZ790" s="2"/>
      <c r="EA790" s="2"/>
      <c r="EB790" s="2"/>
      <c r="EC790" s="2"/>
      <c r="ED790" s="2"/>
      <c r="EE790" s="2"/>
      <c r="EF790" s="2"/>
      <c r="EG790" s="2"/>
      <c r="EH790" s="2"/>
      <c r="EI790" s="2"/>
      <c r="EJ790" s="2"/>
      <c r="EK790" s="2"/>
      <c r="EL790" s="2"/>
      <c r="EM790" s="2"/>
      <c r="EN790" s="2"/>
      <c r="EO790" s="2"/>
      <c r="EP790" s="2"/>
      <c r="EQ790" s="2"/>
      <c r="ER790" s="2"/>
      <c r="ES790" s="2"/>
      <c r="ET790" s="2"/>
      <c r="EU790" s="2"/>
      <c r="EV790" s="2"/>
      <c r="EW790" s="2"/>
      <c r="EX790" s="2"/>
      <c r="EY790" s="2"/>
      <c r="EZ790" s="2"/>
      <c r="FA790" s="2"/>
      <c r="FB790" s="2"/>
      <c r="FC790" s="2"/>
      <c r="FD790" s="2"/>
      <c r="FE790" s="2"/>
      <c r="FF790" s="2"/>
      <c r="FG790" s="2"/>
      <c r="FH790" s="2"/>
      <c r="FI790" s="2"/>
      <c r="FJ790" s="2"/>
      <c r="FK790" s="2"/>
      <c r="FL790" s="2"/>
      <c r="FM790" s="2"/>
      <c r="FN790" s="2"/>
      <c r="FO790" s="2"/>
      <c r="FP790" s="2"/>
      <c r="FQ790" s="2"/>
      <c r="FR790" s="2"/>
      <c r="FS790" s="2"/>
      <c r="FT790" s="2"/>
      <c r="FU790" s="2"/>
      <c r="FV790" s="2"/>
      <c r="FW790" s="2"/>
      <c r="FX790" s="2"/>
      <c r="FY790" s="2"/>
      <c r="FZ790" s="2"/>
      <c r="GA790" s="2"/>
      <c r="GB790" s="2"/>
      <c r="GC790" s="2"/>
      <c r="GD790" s="2"/>
      <c r="GE790" s="2"/>
      <c r="GF790" s="2"/>
      <c r="GG790" s="2"/>
      <c r="GH790" s="2"/>
      <c r="GI790" s="2"/>
      <c r="GJ790" s="2"/>
      <c r="GK790" s="2"/>
      <c r="GL790" s="2"/>
      <c r="GM790" s="2"/>
      <c r="GN790" s="2"/>
      <c r="GO790" s="2"/>
      <c r="GP790" s="2"/>
      <c r="GQ790" s="2"/>
      <c r="GR790" s="2"/>
      <c r="GS790" s="2"/>
      <c r="GT790" s="2"/>
      <c r="GU790" s="2"/>
      <c r="GV790" s="2"/>
      <c r="GW790" s="2"/>
      <c r="GX790" s="2"/>
      <c r="GY790" s="2"/>
      <c r="GZ790" s="2"/>
      <c r="HA790" s="2"/>
      <c r="HB790" s="2"/>
      <c r="HC790" s="2"/>
      <c r="HD790" s="2"/>
      <c r="HE790" s="2"/>
      <c r="HF790" s="2"/>
      <c r="HG790" s="2"/>
      <c r="HH790" s="2"/>
      <c r="HI790" s="2"/>
      <c r="HJ790" s="2"/>
      <c r="HK790" s="2"/>
      <c r="HL790" s="2"/>
      <c r="HM790" s="2"/>
      <c r="HN790" s="2"/>
      <c r="HO790" s="2"/>
      <c r="HP790" s="2"/>
      <c r="HQ790" s="2"/>
      <c r="HR790" s="2"/>
      <c r="HS790" s="2"/>
      <c r="HT790" s="2"/>
      <c r="HU790" s="2"/>
      <c r="HV790" s="2"/>
      <c r="HW790" s="2"/>
      <c r="HX790" s="2"/>
      <c r="HY790" s="2"/>
      <c r="HZ790" s="2"/>
      <c r="IA790" s="2"/>
      <c r="IB790" s="2"/>
      <c r="IC790" s="2"/>
      <c r="ID790" s="2"/>
      <c r="IE790" s="2"/>
      <c r="IF790" s="2"/>
      <c r="IG790" s="2"/>
      <c r="IH790" s="2"/>
      <c r="II790" s="2"/>
      <c r="IJ790" s="2"/>
      <c r="IK790" s="2"/>
      <c r="IL790" s="2"/>
      <c r="IM790" s="2"/>
      <c r="IN790" s="2"/>
      <c r="IO790" s="2"/>
      <c r="IP790" s="2"/>
      <c r="IQ790" s="2"/>
    </row>
    <row r="791" spans="1:251" s="16" customFormat="1" ht="18.75" customHeight="1">
      <c r="A791" s="8"/>
      <c r="B791" s="25"/>
      <c r="C791" s="106" t="s">
        <v>342</v>
      </c>
      <c r="D791" s="107"/>
      <c r="E791" s="107"/>
      <c r="F791" s="107"/>
      <c r="G791" s="107"/>
      <c r="H791" s="107"/>
      <c r="I791" s="107"/>
      <c r="J791" s="107"/>
      <c r="K791" s="107"/>
      <c r="L791" s="107"/>
      <c r="M791" s="107"/>
      <c r="N791" s="107"/>
      <c r="O791" s="107"/>
      <c r="P791" s="107"/>
      <c r="Q791" s="107"/>
      <c r="R791" s="107"/>
      <c r="S791" s="107"/>
      <c r="T791" s="107"/>
      <c r="U791" s="107"/>
      <c r="V791" s="107"/>
      <c r="W791" s="107"/>
      <c r="X791" s="107"/>
      <c r="Y791" s="107"/>
      <c r="Z791" s="108"/>
      <c r="AA791" s="109">
        <v>1068</v>
      </c>
      <c r="AB791" s="110"/>
      <c r="AC791" s="110"/>
      <c r="AD791" s="110"/>
      <c r="AE791" s="110"/>
      <c r="AF791" s="110"/>
      <c r="AG791" s="110"/>
      <c r="AH791" s="110"/>
      <c r="AI791" s="111"/>
      <c r="AJ791" s="109">
        <v>1084</v>
      </c>
      <c r="AK791" s="110"/>
      <c r="AL791" s="110"/>
      <c r="AM791" s="110"/>
      <c r="AN791" s="110"/>
      <c r="AO791" s="110"/>
      <c r="AP791" s="110"/>
      <c r="AQ791" s="110"/>
      <c r="AR791" s="111"/>
      <c r="AS791" s="112"/>
      <c r="AT791" s="113"/>
      <c r="AU791" s="113"/>
      <c r="AV791" s="113"/>
      <c r="AW791" s="113"/>
      <c r="AX791" s="114"/>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s="2"/>
      <c r="DH791" s="2"/>
      <c r="DI791" s="2"/>
      <c r="DJ791" s="2"/>
      <c r="DK791" s="2"/>
      <c r="DL791" s="2"/>
      <c r="DM791" s="2"/>
      <c r="DN791" s="2"/>
      <c r="DO791" s="2"/>
      <c r="DP791" s="2"/>
      <c r="DQ791" s="2"/>
      <c r="DR791" s="2"/>
      <c r="DS791" s="2"/>
      <c r="DT791" s="2"/>
      <c r="DU791" s="2"/>
      <c r="DV791" s="2"/>
      <c r="DW791" s="2"/>
      <c r="DX791" s="2"/>
      <c r="DY791" s="2"/>
      <c r="DZ791" s="2"/>
      <c r="EA791" s="2"/>
      <c r="EB791" s="2"/>
      <c r="EC791" s="2"/>
      <c r="ED791" s="2"/>
      <c r="EE791" s="2"/>
      <c r="EF791" s="2"/>
      <c r="EG791" s="2"/>
      <c r="EH791" s="2"/>
      <c r="EI791" s="2"/>
      <c r="EJ791" s="2"/>
      <c r="EK791" s="2"/>
      <c r="EL791" s="2"/>
      <c r="EM791" s="2"/>
      <c r="EN791" s="2"/>
      <c r="EO791" s="2"/>
      <c r="EP791" s="2"/>
      <c r="EQ791" s="2"/>
      <c r="ER791" s="2"/>
      <c r="ES791" s="2"/>
      <c r="ET791" s="2"/>
      <c r="EU791" s="2"/>
      <c r="EV791" s="2"/>
      <c r="EW791" s="2"/>
      <c r="EX791" s="2"/>
      <c r="EY791" s="2"/>
      <c r="EZ791" s="2"/>
      <c r="FA791" s="2"/>
      <c r="FB791" s="2"/>
      <c r="FC791" s="2"/>
      <c r="FD791" s="2"/>
      <c r="FE791" s="2"/>
      <c r="FF791" s="2"/>
      <c r="FG791" s="2"/>
      <c r="FH791" s="2"/>
      <c r="FI791" s="2"/>
      <c r="FJ791" s="2"/>
      <c r="FK791" s="2"/>
      <c r="FL791" s="2"/>
      <c r="FM791" s="2"/>
      <c r="FN791" s="2"/>
      <c r="FO791" s="2"/>
      <c r="FP791" s="2"/>
      <c r="FQ791" s="2"/>
      <c r="FR791" s="2"/>
      <c r="FS791" s="2"/>
      <c r="FT791" s="2"/>
      <c r="FU791" s="2"/>
      <c r="FV791" s="2"/>
      <c r="FW791" s="2"/>
      <c r="FX791" s="2"/>
      <c r="FY791" s="2"/>
      <c r="FZ791" s="2"/>
      <c r="GA791" s="2"/>
      <c r="GB791" s="2"/>
      <c r="GC791" s="2"/>
      <c r="GD791" s="2"/>
      <c r="GE791" s="2"/>
      <c r="GF791" s="2"/>
      <c r="GG791" s="2"/>
      <c r="GH791" s="2"/>
      <c r="GI791" s="2"/>
      <c r="GJ791" s="2"/>
      <c r="GK791" s="2"/>
      <c r="GL791" s="2"/>
      <c r="GM791" s="2"/>
      <c r="GN791" s="2"/>
      <c r="GO791" s="2"/>
      <c r="GP791" s="2"/>
      <c r="GQ791" s="2"/>
      <c r="GR791" s="2"/>
      <c r="GS791" s="2"/>
      <c r="GT791" s="2"/>
      <c r="GU791" s="2"/>
      <c r="GV791" s="2"/>
      <c r="GW791" s="2"/>
      <c r="GX791" s="2"/>
      <c r="GY791" s="2"/>
      <c r="GZ791" s="2"/>
      <c r="HA791" s="2"/>
      <c r="HB791" s="2"/>
      <c r="HC791" s="2"/>
      <c r="HD791" s="2"/>
      <c r="HE791" s="2"/>
      <c r="HF791" s="2"/>
      <c r="HG791" s="2"/>
      <c r="HH791" s="2"/>
      <c r="HI791" s="2"/>
      <c r="HJ791" s="2"/>
      <c r="HK791" s="2"/>
      <c r="HL791" s="2"/>
      <c r="HM791" s="2"/>
      <c r="HN791" s="2"/>
      <c r="HO791" s="2"/>
      <c r="HP791" s="2"/>
      <c r="HQ791" s="2"/>
      <c r="HR791" s="2"/>
      <c r="HS791" s="2"/>
      <c r="HT791" s="2"/>
      <c r="HU791" s="2"/>
      <c r="HV791" s="2"/>
      <c r="HW791" s="2"/>
      <c r="HX791" s="2"/>
      <c r="HY791" s="2"/>
      <c r="HZ791" s="2"/>
      <c r="IA791" s="2"/>
      <c r="IB791" s="2"/>
      <c r="IC791" s="2"/>
      <c r="ID791" s="2"/>
      <c r="IE791" s="2"/>
      <c r="IF791" s="2"/>
      <c r="IG791" s="2"/>
      <c r="IH791" s="2"/>
      <c r="II791" s="2"/>
      <c r="IJ791" s="2"/>
      <c r="IK791" s="2"/>
      <c r="IL791" s="2"/>
      <c r="IM791" s="2"/>
      <c r="IN791" s="2"/>
      <c r="IO791" s="2"/>
      <c r="IP791" s="2"/>
      <c r="IQ791" s="2"/>
    </row>
    <row r="792" spans="1:251" s="16" customFormat="1" ht="18.75" customHeight="1" thickBot="1">
      <c r="A792" s="17"/>
      <c r="B792" s="115" t="s">
        <v>240</v>
      </c>
      <c r="C792" s="116"/>
      <c r="D792" s="116"/>
      <c r="E792" s="116"/>
      <c r="F792" s="116"/>
      <c r="G792" s="116"/>
      <c r="H792" s="116"/>
      <c r="I792" s="116"/>
      <c r="J792" s="116"/>
      <c r="K792" s="116"/>
      <c r="L792" s="116"/>
      <c r="M792" s="116"/>
      <c r="N792" s="116"/>
      <c r="O792" s="116"/>
      <c r="P792" s="116"/>
      <c r="Q792" s="116"/>
      <c r="R792" s="116"/>
      <c r="S792" s="116"/>
      <c r="T792" s="116"/>
      <c r="U792" s="116"/>
      <c r="V792" s="116"/>
      <c r="W792" s="116"/>
      <c r="X792" s="116"/>
      <c r="Y792" s="116"/>
      <c r="Z792" s="117"/>
      <c r="AA792" s="118">
        <f>SUM($AA$790:$AA$791)</f>
        <v>12723</v>
      </c>
      <c r="AB792" s="119"/>
      <c r="AC792" s="119"/>
      <c r="AD792" s="119"/>
      <c r="AE792" s="119"/>
      <c r="AF792" s="119"/>
      <c r="AG792" s="119"/>
      <c r="AH792" s="119"/>
      <c r="AI792" s="120"/>
      <c r="AJ792" s="118">
        <f>SUM($AJ$790:$AJ$791)</f>
        <v>21084</v>
      </c>
      <c r="AK792" s="119"/>
      <c r="AL792" s="119"/>
      <c r="AM792" s="119"/>
      <c r="AN792" s="119"/>
      <c r="AO792" s="119"/>
      <c r="AP792" s="119"/>
      <c r="AQ792" s="119"/>
      <c r="AR792" s="120"/>
      <c r="AS792" s="121"/>
      <c r="AT792" s="122"/>
      <c r="AU792" s="122"/>
      <c r="AV792" s="122"/>
      <c r="AW792" s="122"/>
      <c r="AX792" s="123"/>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s="2"/>
      <c r="DH792" s="2"/>
      <c r="DI792" s="2"/>
      <c r="DJ792" s="2"/>
      <c r="DK792" s="2"/>
      <c r="DL792" s="2"/>
      <c r="DM792" s="2"/>
      <c r="DN792" s="2"/>
      <c r="DO792" s="2"/>
      <c r="DP792" s="2"/>
      <c r="DQ792" s="2"/>
      <c r="DR792" s="2"/>
      <c r="DS792" s="2"/>
      <c r="DT792" s="2"/>
      <c r="DU792" s="2"/>
      <c r="DV792" s="2"/>
      <c r="DW792" s="2"/>
      <c r="DX792" s="2"/>
      <c r="DY792" s="2"/>
      <c r="DZ792" s="2"/>
      <c r="EA792" s="2"/>
      <c r="EB792" s="2"/>
      <c r="EC792" s="2"/>
      <c r="ED792" s="2"/>
      <c r="EE792" s="2"/>
      <c r="EF792" s="2"/>
      <c r="EG792" s="2"/>
      <c r="EH792" s="2"/>
      <c r="EI792" s="2"/>
      <c r="EJ792" s="2"/>
      <c r="EK792" s="2"/>
      <c r="EL792" s="2"/>
      <c r="EM792" s="2"/>
      <c r="EN792" s="2"/>
      <c r="EO792" s="2"/>
      <c r="EP792" s="2"/>
      <c r="EQ792" s="2"/>
      <c r="ER792" s="2"/>
      <c r="ES792" s="2"/>
      <c r="ET792" s="2"/>
      <c r="EU792" s="2"/>
      <c r="EV792" s="2"/>
      <c r="EW792" s="2"/>
      <c r="EX792" s="2"/>
      <c r="EY792" s="2"/>
      <c r="EZ792" s="2"/>
      <c r="FA792" s="2"/>
      <c r="FB792" s="2"/>
      <c r="FC792" s="2"/>
      <c r="FD792" s="2"/>
      <c r="FE792" s="2"/>
      <c r="FF792" s="2"/>
      <c r="FG792" s="2"/>
      <c r="FH792" s="2"/>
      <c r="FI792" s="2"/>
      <c r="FJ792" s="2"/>
      <c r="FK792" s="2"/>
      <c r="FL792" s="2"/>
      <c r="FM792" s="2"/>
      <c r="FN792" s="2"/>
      <c r="FO792" s="2"/>
      <c r="FP792" s="2"/>
      <c r="FQ792" s="2"/>
      <c r="FR792" s="2"/>
      <c r="FS792" s="2"/>
      <c r="FT792" s="2"/>
      <c r="FU792" s="2"/>
      <c r="FV792" s="2"/>
      <c r="FW792" s="2"/>
      <c r="FX792" s="2"/>
      <c r="FY792" s="2"/>
      <c r="FZ792" s="2"/>
      <c r="GA792" s="2"/>
      <c r="GB792" s="2"/>
      <c r="GC792" s="2"/>
      <c r="GD792" s="2"/>
      <c r="GE792" s="2"/>
      <c r="GF792" s="2"/>
      <c r="GG792" s="2"/>
      <c r="GH792" s="2"/>
      <c r="GI792" s="2"/>
      <c r="GJ792" s="2"/>
      <c r="GK792" s="2"/>
      <c r="GL792" s="2"/>
      <c r="GM792" s="2"/>
      <c r="GN792" s="2"/>
      <c r="GO792" s="2"/>
      <c r="GP792" s="2"/>
      <c r="GQ792" s="2"/>
      <c r="GR792" s="2"/>
      <c r="GS792" s="2"/>
      <c r="GT792" s="2"/>
      <c r="GU792" s="2"/>
      <c r="GV792" s="2"/>
      <c r="GW792" s="2"/>
      <c r="GX792" s="2"/>
      <c r="GY792" s="2"/>
      <c r="GZ792" s="2"/>
      <c r="HA792" s="2"/>
      <c r="HB792" s="2"/>
      <c r="HC792" s="2"/>
      <c r="HD792" s="2"/>
      <c r="HE792" s="2"/>
      <c r="HF792" s="2"/>
      <c r="HG792" s="2"/>
      <c r="HH792" s="2"/>
      <c r="HI792" s="2"/>
      <c r="HJ792" s="2"/>
      <c r="HK792" s="2"/>
      <c r="HL792" s="2"/>
      <c r="HM792" s="2"/>
      <c r="HN792" s="2"/>
      <c r="HO792" s="2"/>
      <c r="HP792" s="2"/>
      <c r="HQ792" s="2"/>
      <c r="HR792" s="2"/>
      <c r="HS792" s="2"/>
      <c r="HT792" s="2"/>
      <c r="HU792" s="2"/>
      <c r="HV792" s="2"/>
      <c r="HW792" s="2"/>
      <c r="HX792" s="2"/>
      <c r="HY792" s="2"/>
      <c r="HZ792" s="2"/>
      <c r="IA792" s="2"/>
      <c r="IB792" s="2"/>
      <c r="IC792" s="2"/>
      <c r="ID792" s="2"/>
      <c r="IE792" s="2"/>
      <c r="IF792" s="2"/>
      <c r="IG792" s="2"/>
      <c r="IH792" s="2"/>
      <c r="II792" s="2"/>
      <c r="IJ792" s="2"/>
      <c r="IK792" s="2"/>
      <c r="IL792" s="2"/>
      <c r="IM792" s="2"/>
      <c r="IN792" s="2"/>
      <c r="IO792" s="2"/>
      <c r="IP792" s="2"/>
      <c r="IQ792" s="2"/>
    </row>
    <row r="794" spans="1:251" ht="19.2">
      <c r="A794" s="1" t="s">
        <v>230</v>
      </c>
      <c r="AW794" s="3"/>
      <c r="AX794" s="4"/>
      <c r="AY794" s="3"/>
    </row>
    <row r="796" spans="1:251" ht="18">
      <c r="B796" s="124" t="s">
        <v>0</v>
      </c>
      <c r="C796" s="125"/>
      <c r="D796" s="125"/>
      <c r="E796" s="125"/>
      <c r="F796" s="125"/>
      <c r="G796" s="125"/>
      <c r="H796" s="125"/>
      <c r="I796" s="125"/>
      <c r="J796" s="125"/>
      <c r="K796" s="125"/>
      <c r="L796" s="125"/>
      <c r="M796" s="125"/>
      <c r="N796" s="125"/>
      <c r="O796" s="125"/>
      <c r="P796" s="125"/>
      <c r="Q796" s="125"/>
      <c r="R796" s="125"/>
      <c r="S796" s="125"/>
      <c r="T796" s="125"/>
      <c r="U796" s="125"/>
      <c r="V796" s="125"/>
      <c r="W796" s="125"/>
      <c r="X796" s="125"/>
      <c r="Y796" s="125"/>
      <c r="Z796" s="125"/>
      <c r="AA796" s="125"/>
      <c r="AB796" s="125"/>
      <c r="AC796" s="125"/>
      <c r="AD796" s="125"/>
      <c r="AE796" s="125"/>
      <c r="AF796" s="125"/>
      <c r="AG796" s="125"/>
      <c r="AH796" s="125"/>
      <c r="AI796" s="125"/>
      <c r="AJ796" s="125"/>
      <c r="AK796" s="125"/>
      <c r="AL796" s="125"/>
      <c r="AM796" s="125"/>
      <c r="AN796" s="125"/>
      <c r="AO796" s="125"/>
      <c r="AP796" s="125"/>
      <c r="AQ796" s="125"/>
      <c r="AR796" s="125"/>
      <c r="AS796" s="125"/>
      <c r="AT796" s="125"/>
      <c r="AU796" s="125"/>
      <c r="AV796" s="125"/>
      <c r="AW796" s="125"/>
      <c r="AX796" s="125"/>
    </row>
    <row r="797" spans="1:251">
      <c r="Z797" s="5"/>
      <c r="AD797" s="5"/>
      <c r="AE797" s="5"/>
      <c r="AF797" s="5"/>
      <c r="AG797" s="5"/>
      <c r="AH797" s="5"/>
      <c r="AI797" s="5"/>
      <c r="AO797" s="5"/>
    </row>
    <row r="798" spans="1:251" ht="13.8" thickBot="1">
      <c r="Z798" s="5"/>
      <c r="AD798" s="5"/>
      <c r="AE798" s="5"/>
      <c r="AF798" s="5"/>
      <c r="AG798" s="5"/>
      <c r="AH798" s="5"/>
      <c r="AI798" s="5"/>
      <c r="AO798" s="5"/>
      <c r="DI798" s="6"/>
    </row>
    <row r="799" spans="1:251" ht="24.75" customHeight="1" thickBot="1">
      <c r="B799" s="126" t="s">
        <v>231</v>
      </c>
      <c r="C799" s="127"/>
      <c r="D799" s="127"/>
      <c r="E799" s="127"/>
      <c r="F799" s="127"/>
      <c r="G799" s="127"/>
      <c r="H799" s="128" t="s">
        <v>343</v>
      </c>
      <c r="I799" s="129"/>
      <c r="J799" s="129"/>
      <c r="K799" s="129"/>
      <c r="L799" s="129"/>
      <c r="M799" s="129"/>
      <c r="N799" s="129"/>
      <c r="O799" s="129"/>
      <c r="P799" s="129"/>
      <c r="Q799" s="129"/>
      <c r="R799" s="129"/>
      <c r="S799" s="129"/>
      <c r="T799" s="129"/>
      <c r="U799" s="129"/>
      <c r="V799" s="129"/>
      <c r="W799" s="129"/>
      <c r="X799" s="129"/>
      <c r="Y799" s="129"/>
      <c r="Z799" s="129"/>
      <c r="AA799" s="129"/>
      <c r="AB799" s="129"/>
      <c r="AC799" s="129"/>
      <c r="AD799" s="129"/>
      <c r="AE799" s="129"/>
      <c r="AF799" s="129"/>
      <c r="AG799" s="129"/>
      <c r="AH799" s="129"/>
      <c r="AI799" s="129"/>
      <c r="AJ799" s="129"/>
      <c r="AK799" s="129"/>
      <c r="AL799" s="129"/>
      <c r="AM799" s="129"/>
      <c r="AN799" s="129"/>
      <c r="AO799" s="129"/>
      <c r="AP799" s="129"/>
      <c r="AQ799" s="129"/>
      <c r="AR799" s="129"/>
      <c r="AS799" s="129"/>
      <c r="AT799" s="129"/>
      <c r="AU799" s="129"/>
      <c r="AV799" s="129"/>
      <c r="AW799" s="129"/>
      <c r="AX799" s="130"/>
      <c r="DI799" s="6"/>
    </row>
    <row r="800" spans="1:251" ht="14.4">
      <c r="B800" s="7"/>
      <c r="C800" s="7"/>
      <c r="D800" s="7"/>
      <c r="E800" s="7"/>
      <c r="F800" s="7"/>
      <c r="G800" s="7"/>
      <c r="H800" s="8"/>
      <c r="I800" s="8"/>
      <c r="J800" s="8"/>
      <c r="K800" s="8"/>
      <c r="L800" s="9"/>
      <c r="M800" s="9"/>
      <c r="N800" s="9"/>
      <c r="O800" s="9"/>
      <c r="P800" s="8"/>
      <c r="Q800" s="8"/>
      <c r="R800" s="8"/>
      <c r="S800" s="8"/>
      <c r="T800" s="8"/>
      <c r="U800" s="8"/>
      <c r="V800" s="10"/>
      <c r="W800" s="10"/>
      <c r="X800" s="10"/>
      <c r="Y800" s="10"/>
      <c r="Z800" s="10"/>
      <c r="AA800" s="10"/>
      <c r="AB800" s="10"/>
      <c r="AC800" s="10"/>
      <c r="AD800" s="10"/>
      <c r="AE800" s="10"/>
      <c r="AF800" s="10"/>
      <c r="AG800" s="10"/>
      <c r="AH800" s="10"/>
      <c r="AI800" s="10"/>
      <c r="AJ800" s="10"/>
      <c r="AK800" s="10"/>
      <c r="AL800" s="10"/>
      <c r="AM800" s="10"/>
      <c r="AN800" s="10"/>
      <c r="AO800" s="10"/>
      <c r="AP800" s="10"/>
      <c r="AQ800" s="10"/>
      <c r="AR800" s="10"/>
      <c r="AS800" s="10"/>
      <c r="AT800" s="10"/>
      <c r="AU800" s="10"/>
      <c r="AV800" s="10"/>
      <c r="AW800" s="10"/>
      <c r="AX800" s="10"/>
      <c r="DI800" s="6"/>
    </row>
    <row r="801" spans="1:113" ht="15" thickBot="1">
      <c r="A801" s="11"/>
      <c r="B801" s="10" t="s">
        <v>232</v>
      </c>
      <c r="C801" s="8"/>
      <c r="D801" s="8"/>
      <c r="E801" s="8"/>
      <c r="F801" s="8"/>
      <c r="G801" s="8"/>
      <c r="H801" s="8"/>
      <c r="I801" s="8"/>
      <c r="J801" s="8"/>
      <c r="K801" s="8"/>
      <c r="L801" s="9"/>
      <c r="M801" s="9"/>
      <c r="N801" s="9"/>
      <c r="O801" s="9"/>
      <c r="P801" s="8"/>
      <c r="Q801" s="8"/>
      <c r="R801" s="8"/>
      <c r="S801" s="8"/>
      <c r="T801" s="8"/>
      <c r="U801" s="8"/>
      <c r="V801" s="10"/>
      <c r="W801" s="10"/>
      <c r="X801" s="10"/>
      <c r="Y801" s="10"/>
      <c r="Z801" s="10"/>
      <c r="AA801" s="10"/>
      <c r="AB801" s="10"/>
      <c r="AC801" s="10"/>
      <c r="AD801" s="10"/>
      <c r="AE801" s="10"/>
      <c r="AF801" s="10"/>
      <c r="AG801" s="10"/>
      <c r="AH801" s="10"/>
      <c r="AI801" s="10"/>
      <c r="AJ801" s="10"/>
      <c r="AK801" s="10"/>
      <c r="AL801" s="10"/>
      <c r="AM801" s="10"/>
      <c r="AN801" s="10"/>
      <c r="AO801" s="10"/>
      <c r="AP801" s="10"/>
      <c r="AQ801" s="10"/>
      <c r="AR801" s="10"/>
      <c r="AS801" s="10"/>
      <c r="AT801" s="10"/>
      <c r="AU801" s="10"/>
      <c r="AV801" s="10"/>
      <c r="AW801" s="10"/>
      <c r="AX801" s="10"/>
      <c r="DI801" s="6"/>
    </row>
    <row r="802" spans="1:113" ht="14.4">
      <c r="A802" s="8"/>
      <c r="B802" s="12"/>
      <c r="C802" s="7"/>
      <c r="D802" s="7"/>
      <c r="E802" s="7"/>
      <c r="F802" s="7"/>
      <c r="G802" s="7"/>
      <c r="H802" s="7"/>
      <c r="I802" s="7"/>
      <c r="J802" s="7"/>
      <c r="K802" s="7"/>
      <c r="L802" s="13"/>
      <c r="M802" s="13"/>
      <c r="N802" s="13"/>
      <c r="O802" s="13"/>
      <c r="P802" s="7"/>
      <c r="Q802" s="7"/>
      <c r="R802" s="7"/>
      <c r="S802" s="7"/>
      <c r="T802" s="7"/>
      <c r="U802" s="7"/>
      <c r="V802" s="14"/>
      <c r="W802" s="14"/>
      <c r="X802" s="14"/>
      <c r="Y802" s="14"/>
      <c r="Z802" s="14"/>
      <c r="AA802" s="14"/>
      <c r="AB802" s="14"/>
      <c r="AC802" s="14"/>
      <c r="AD802" s="14"/>
      <c r="AE802" s="14"/>
      <c r="AF802" s="14"/>
      <c r="AG802" s="14"/>
      <c r="AH802" s="14"/>
      <c r="AI802" s="14"/>
      <c r="AJ802" s="14"/>
      <c r="AK802" s="14"/>
      <c r="AL802" s="14"/>
      <c r="AM802" s="14"/>
      <c r="AN802" s="14"/>
      <c r="AO802" s="14"/>
      <c r="AP802" s="14"/>
      <c r="AQ802" s="14"/>
      <c r="AR802" s="14"/>
      <c r="AS802" s="14"/>
      <c r="AT802" s="14"/>
      <c r="AU802" s="14"/>
      <c r="AV802" s="14"/>
      <c r="AW802" s="14"/>
      <c r="AX802" s="15"/>
    </row>
    <row r="803" spans="1:113" ht="12" customHeight="1">
      <c r="A803" s="8"/>
      <c r="B803" s="134" t="s">
        <v>344</v>
      </c>
      <c r="C803" s="135"/>
      <c r="D803" s="135"/>
      <c r="E803" s="135"/>
      <c r="F803" s="135"/>
      <c r="G803" s="135"/>
      <c r="H803" s="135"/>
      <c r="I803" s="135"/>
      <c r="J803" s="135"/>
      <c r="K803" s="135"/>
      <c r="L803" s="135"/>
      <c r="M803" s="135"/>
      <c r="N803" s="135"/>
      <c r="O803" s="135"/>
      <c r="P803" s="135"/>
      <c r="Q803" s="135"/>
      <c r="R803" s="135"/>
      <c r="S803" s="135"/>
      <c r="T803" s="135"/>
      <c r="U803" s="135"/>
      <c r="V803" s="135"/>
      <c r="W803" s="135"/>
      <c r="X803" s="135"/>
      <c r="Y803" s="135"/>
      <c r="Z803" s="135"/>
      <c r="AA803" s="135"/>
      <c r="AB803" s="135"/>
      <c r="AC803" s="135"/>
      <c r="AD803" s="135"/>
      <c r="AE803" s="135"/>
      <c r="AF803" s="135"/>
      <c r="AG803" s="135"/>
      <c r="AH803" s="135"/>
      <c r="AI803" s="135"/>
      <c r="AJ803" s="135"/>
      <c r="AK803" s="135"/>
      <c r="AL803" s="135"/>
      <c r="AM803" s="135"/>
      <c r="AN803" s="135"/>
      <c r="AO803" s="135"/>
      <c r="AP803" s="135"/>
      <c r="AQ803" s="135"/>
      <c r="AR803" s="135"/>
      <c r="AS803" s="135"/>
      <c r="AT803" s="135"/>
      <c r="AU803" s="135"/>
      <c r="AV803" s="135"/>
      <c r="AW803" s="135"/>
      <c r="AX803" s="136"/>
    </row>
    <row r="804" spans="1:113" ht="12" customHeight="1">
      <c r="A804" s="8"/>
      <c r="B804" s="134"/>
      <c r="C804" s="135"/>
      <c r="D804" s="135"/>
      <c r="E804" s="135"/>
      <c r="F804" s="135"/>
      <c r="G804" s="135"/>
      <c r="H804" s="135"/>
      <c r="I804" s="135"/>
      <c r="J804" s="135"/>
      <c r="K804" s="135"/>
      <c r="L804" s="135"/>
      <c r="M804" s="135"/>
      <c r="N804" s="135"/>
      <c r="O804" s="135"/>
      <c r="P804" s="135"/>
      <c r="Q804" s="135"/>
      <c r="R804" s="135"/>
      <c r="S804" s="135"/>
      <c r="T804" s="135"/>
      <c r="U804" s="135"/>
      <c r="V804" s="135"/>
      <c r="W804" s="135"/>
      <c r="X804" s="135"/>
      <c r="Y804" s="135"/>
      <c r="Z804" s="135"/>
      <c r="AA804" s="135"/>
      <c r="AB804" s="135"/>
      <c r="AC804" s="135"/>
      <c r="AD804" s="135"/>
      <c r="AE804" s="135"/>
      <c r="AF804" s="135"/>
      <c r="AG804" s="135"/>
      <c r="AH804" s="135"/>
      <c r="AI804" s="135"/>
      <c r="AJ804" s="135"/>
      <c r="AK804" s="135"/>
      <c r="AL804" s="135"/>
      <c r="AM804" s="135"/>
      <c r="AN804" s="135"/>
      <c r="AO804" s="135"/>
      <c r="AP804" s="135"/>
      <c r="AQ804" s="135"/>
      <c r="AR804" s="135"/>
      <c r="AS804" s="135"/>
      <c r="AT804" s="135"/>
      <c r="AU804" s="135"/>
      <c r="AV804" s="135"/>
      <c r="AW804" s="135"/>
      <c r="AX804" s="136"/>
      <c r="BC804" s="16"/>
    </row>
    <row r="805" spans="1:113" ht="12" customHeight="1">
      <c r="A805" s="8"/>
      <c r="B805" s="134"/>
      <c r="C805" s="135"/>
      <c r="D805" s="135"/>
      <c r="E805" s="135"/>
      <c r="F805" s="135"/>
      <c r="G805" s="135"/>
      <c r="H805" s="135"/>
      <c r="I805" s="135"/>
      <c r="J805" s="135"/>
      <c r="K805" s="135"/>
      <c r="L805" s="135"/>
      <c r="M805" s="135"/>
      <c r="N805" s="135"/>
      <c r="O805" s="135"/>
      <c r="P805" s="135"/>
      <c r="Q805" s="135"/>
      <c r="R805" s="135"/>
      <c r="S805" s="135"/>
      <c r="T805" s="135"/>
      <c r="U805" s="135"/>
      <c r="V805" s="135"/>
      <c r="W805" s="135"/>
      <c r="X805" s="135"/>
      <c r="Y805" s="135"/>
      <c r="Z805" s="135"/>
      <c r="AA805" s="135"/>
      <c r="AB805" s="135"/>
      <c r="AC805" s="135"/>
      <c r="AD805" s="135"/>
      <c r="AE805" s="135"/>
      <c r="AF805" s="135"/>
      <c r="AG805" s="135"/>
      <c r="AH805" s="135"/>
      <c r="AI805" s="135"/>
      <c r="AJ805" s="135"/>
      <c r="AK805" s="135"/>
      <c r="AL805" s="135"/>
      <c r="AM805" s="135"/>
      <c r="AN805" s="135"/>
      <c r="AO805" s="135"/>
      <c r="AP805" s="135"/>
      <c r="AQ805" s="135"/>
      <c r="AR805" s="135"/>
      <c r="AS805" s="135"/>
      <c r="AT805" s="135"/>
      <c r="AU805" s="135"/>
      <c r="AV805" s="135"/>
      <c r="AW805" s="135"/>
      <c r="AX805" s="136"/>
    </row>
    <row r="806" spans="1:113" ht="12" customHeight="1">
      <c r="A806" s="8"/>
      <c r="B806" s="134"/>
      <c r="C806" s="135"/>
      <c r="D806" s="135"/>
      <c r="E806" s="135"/>
      <c r="F806" s="135"/>
      <c r="G806" s="135"/>
      <c r="H806" s="135"/>
      <c r="I806" s="135"/>
      <c r="J806" s="135"/>
      <c r="K806" s="135"/>
      <c r="L806" s="135"/>
      <c r="M806" s="135"/>
      <c r="N806" s="135"/>
      <c r="O806" s="135"/>
      <c r="P806" s="135"/>
      <c r="Q806" s="135"/>
      <c r="R806" s="135"/>
      <c r="S806" s="135"/>
      <c r="T806" s="135"/>
      <c r="U806" s="135"/>
      <c r="V806" s="135"/>
      <c r="W806" s="135"/>
      <c r="X806" s="135"/>
      <c r="Y806" s="135"/>
      <c r="Z806" s="135"/>
      <c r="AA806" s="135"/>
      <c r="AB806" s="135"/>
      <c r="AC806" s="135"/>
      <c r="AD806" s="135"/>
      <c r="AE806" s="135"/>
      <c r="AF806" s="135"/>
      <c r="AG806" s="135"/>
      <c r="AH806" s="135"/>
      <c r="AI806" s="135"/>
      <c r="AJ806" s="135"/>
      <c r="AK806" s="135"/>
      <c r="AL806" s="135"/>
      <c r="AM806" s="135"/>
      <c r="AN806" s="135"/>
      <c r="AO806" s="135"/>
      <c r="AP806" s="135"/>
      <c r="AQ806" s="135"/>
      <c r="AR806" s="135"/>
      <c r="AS806" s="135"/>
      <c r="AT806" s="135"/>
      <c r="AU806" s="135"/>
      <c r="AV806" s="135"/>
      <c r="AW806" s="135"/>
      <c r="AX806" s="136"/>
    </row>
    <row r="807" spans="1:113" ht="12" customHeight="1">
      <c r="A807" s="8"/>
      <c r="B807" s="134"/>
      <c r="C807" s="135"/>
      <c r="D807" s="135"/>
      <c r="E807" s="135"/>
      <c r="F807" s="135"/>
      <c r="G807" s="135"/>
      <c r="H807" s="135"/>
      <c r="I807" s="135"/>
      <c r="J807" s="135"/>
      <c r="K807" s="135"/>
      <c r="L807" s="135"/>
      <c r="M807" s="135"/>
      <c r="N807" s="135"/>
      <c r="O807" s="135"/>
      <c r="P807" s="135"/>
      <c r="Q807" s="135"/>
      <c r="R807" s="135"/>
      <c r="S807" s="135"/>
      <c r="T807" s="135"/>
      <c r="U807" s="135"/>
      <c r="V807" s="135"/>
      <c r="W807" s="135"/>
      <c r="X807" s="135"/>
      <c r="Y807" s="135"/>
      <c r="Z807" s="135"/>
      <c r="AA807" s="135"/>
      <c r="AB807" s="135"/>
      <c r="AC807" s="135"/>
      <c r="AD807" s="135"/>
      <c r="AE807" s="135"/>
      <c r="AF807" s="135"/>
      <c r="AG807" s="135"/>
      <c r="AH807" s="135"/>
      <c r="AI807" s="135"/>
      <c r="AJ807" s="135"/>
      <c r="AK807" s="135"/>
      <c r="AL807" s="135"/>
      <c r="AM807" s="135"/>
      <c r="AN807" s="135"/>
      <c r="AO807" s="135"/>
      <c r="AP807" s="135"/>
      <c r="AQ807" s="135"/>
      <c r="AR807" s="135"/>
      <c r="AS807" s="135"/>
      <c r="AT807" s="135"/>
      <c r="AU807" s="135"/>
      <c r="AV807" s="135"/>
      <c r="AW807" s="135"/>
      <c r="AX807" s="136"/>
    </row>
    <row r="808" spans="1:113" ht="15" thickBot="1">
      <c r="A808" s="17"/>
      <c r="B808" s="18"/>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c r="AF808" s="19"/>
      <c r="AG808" s="19"/>
      <c r="AH808" s="19"/>
      <c r="AI808" s="19"/>
      <c r="AJ808" s="19"/>
      <c r="AK808" s="19"/>
      <c r="AL808" s="19"/>
      <c r="AM808" s="19"/>
      <c r="AN808" s="19"/>
      <c r="AO808" s="19"/>
      <c r="AP808" s="19"/>
      <c r="AQ808" s="19"/>
      <c r="AR808" s="19"/>
      <c r="AS808" s="19"/>
      <c r="AT808" s="19"/>
      <c r="AU808" s="19"/>
      <c r="AV808" s="19"/>
      <c r="AW808" s="19"/>
      <c r="AX808" s="20"/>
    </row>
    <row r="809" spans="1:113">
      <c r="B809" s="21"/>
    </row>
    <row r="810" spans="1:113" ht="15" thickBot="1">
      <c r="A810" s="11"/>
      <c r="B810" s="10" t="s">
        <v>233</v>
      </c>
      <c r="C810" s="8"/>
      <c r="D810" s="8"/>
      <c r="E810" s="8"/>
      <c r="F810" s="8"/>
      <c r="G810" s="8"/>
      <c r="H810" s="8"/>
      <c r="I810" s="8"/>
      <c r="J810" s="8"/>
      <c r="K810" s="8"/>
      <c r="L810" s="9"/>
      <c r="M810" s="9"/>
      <c r="N810" s="9"/>
      <c r="O810" s="9"/>
      <c r="P810" s="8"/>
      <c r="Q810" s="8"/>
      <c r="R810" s="8"/>
      <c r="S810" s="8"/>
      <c r="T810" s="8"/>
      <c r="U810" s="8"/>
      <c r="V810" s="10"/>
      <c r="W810" s="10"/>
      <c r="X810" s="10"/>
      <c r="Y810" s="10"/>
      <c r="Z810" s="10"/>
      <c r="AA810" s="10"/>
      <c r="AB810" s="10"/>
      <c r="AC810" s="10"/>
      <c r="AD810" s="10"/>
      <c r="AE810" s="10"/>
      <c r="AF810" s="10"/>
      <c r="AG810" s="10"/>
      <c r="AH810" s="10"/>
      <c r="AI810" s="10"/>
      <c r="AJ810" s="10"/>
      <c r="AK810" s="10"/>
      <c r="AL810" s="10"/>
      <c r="AM810" s="10"/>
      <c r="AN810" s="10"/>
      <c r="AO810" s="10"/>
      <c r="AP810" s="10"/>
      <c r="AQ810" s="10"/>
      <c r="AR810" s="10"/>
      <c r="AS810" s="10"/>
      <c r="AT810" s="10"/>
      <c r="AU810" s="10"/>
      <c r="AV810" s="10"/>
      <c r="AW810" s="10"/>
      <c r="AX810" s="10"/>
      <c r="DI810" s="6"/>
    </row>
    <row r="811" spans="1:113" ht="14.4">
      <c r="A811" s="8"/>
      <c r="B811" s="12"/>
      <c r="C811" s="7"/>
      <c r="D811" s="7"/>
      <c r="E811" s="7"/>
      <c r="F811" s="7"/>
      <c r="G811" s="7"/>
      <c r="H811" s="7"/>
      <c r="I811" s="7"/>
      <c r="J811" s="7"/>
      <c r="K811" s="7"/>
      <c r="L811" s="13"/>
      <c r="M811" s="13"/>
      <c r="N811" s="13"/>
      <c r="O811" s="13"/>
      <c r="P811" s="7"/>
      <c r="Q811" s="7"/>
      <c r="R811" s="7"/>
      <c r="S811" s="7"/>
      <c r="T811" s="7"/>
      <c r="U811" s="7"/>
      <c r="V811" s="14"/>
      <c r="W811" s="14"/>
      <c r="X811" s="14"/>
      <c r="Y811" s="14"/>
      <c r="Z811" s="14"/>
      <c r="AA811" s="14"/>
      <c r="AB811" s="14"/>
      <c r="AC811" s="14"/>
      <c r="AD811" s="14"/>
      <c r="AE811" s="14"/>
      <c r="AF811" s="14"/>
      <c r="AG811" s="14"/>
      <c r="AH811" s="14"/>
      <c r="AI811" s="14"/>
      <c r="AJ811" s="14"/>
      <c r="AK811" s="14"/>
      <c r="AL811" s="14"/>
      <c r="AM811" s="14"/>
      <c r="AN811" s="14"/>
      <c r="AO811" s="14"/>
      <c r="AP811" s="14"/>
      <c r="AQ811" s="14"/>
      <c r="AR811" s="14"/>
      <c r="AS811" s="14"/>
      <c r="AT811" s="14"/>
      <c r="AU811" s="14"/>
      <c r="AV811" s="14"/>
      <c r="AW811" s="14"/>
      <c r="AX811" s="15"/>
    </row>
    <row r="812" spans="1:113" ht="12" customHeight="1">
      <c r="A812" s="8"/>
      <c r="B812" s="134" t="s">
        <v>345</v>
      </c>
      <c r="C812" s="135"/>
      <c r="D812" s="135"/>
      <c r="E812" s="135"/>
      <c r="F812" s="135"/>
      <c r="G812" s="135"/>
      <c r="H812" s="135"/>
      <c r="I812" s="135"/>
      <c r="J812" s="135"/>
      <c r="K812" s="135"/>
      <c r="L812" s="135"/>
      <c r="M812" s="135"/>
      <c r="N812" s="135"/>
      <c r="O812" s="135"/>
      <c r="P812" s="135"/>
      <c r="Q812" s="135"/>
      <c r="R812" s="135"/>
      <c r="S812" s="135"/>
      <c r="T812" s="135"/>
      <c r="U812" s="135"/>
      <c r="V812" s="135"/>
      <c r="W812" s="135"/>
      <c r="X812" s="135"/>
      <c r="Y812" s="135"/>
      <c r="Z812" s="135"/>
      <c r="AA812" s="135"/>
      <c r="AB812" s="135"/>
      <c r="AC812" s="135"/>
      <c r="AD812" s="135"/>
      <c r="AE812" s="135"/>
      <c r="AF812" s="135"/>
      <c r="AG812" s="135"/>
      <c r="AH812" s="135"/>
      <c r="AI812" s="135"/>
      <c r="AJ812" s="135"/>
      <c r="AK812" s="135"/>
      <c r="AL812" s="135"/>
      <c r="AM812" s="135"/>
      <c r="AN812" s="135"/>
      <c r="AO812" s="135"/>
      <c r="AP812" s="135"/>
      <c r="AQ812" s="135"/>
      <c r="AR812" s="135"/>
      <c r="AS812" s="135"/>
      <c r="AT812" s="135"/>
      <c r="AU812" s="135"/>
      <c r="AV812" s="135"/>
      <c r="AW812" s="135"/>
      <c r="AX812" s="136"/>
    </row>
    <row r="813" spans="1:113" ht="12" customHeight="1">
      <c r="A813" s="8"/>
      <c r="B813" s="134"/>
      <c r="C813" s="135"/>
      <c r="D813" s="135"/>
      <c r="E813" s="135"/>
      <c r="F813" s="135"/>
      <c r="G813" s="135"/>
      <c r="H813" s="135"/>
      <c r="I813" s="135"/>
      <c r="J813" s="135"/>
      <c r="K813" s="135"/>
      <c r="L813" s="135"/>
      <c r="M813" s="135"/>
      <c r="N813" s="135"/>
      <c r="O813" s="135"/>
      <c r="P813" s="135"/>
      <c r="Q813" s="135"/>
      <c r="R813" s="135"/>
      <c r="S813" s="135"/>
      <c r="T813" s="135"/>
      <c r="U813" s="135"/>
      <c r="V813" s="135"/>
      <c r="W813" s="135"/>
      <c r="X813" s="135"/>
      <c r="Y813" s="135"/>
      <c r="Z813" s="135"/>
      <c r="AA813" s="135"/>
      <c r="AB813" s="135"/>
      <c r="AC813" s="135"/>
      <c r="AD813" s="135"/>
      <c r="AE813" s="135"/>
      <c r="AF813" s="135"/>
      <c r="AG813" s="135"/>
      <c r="AH813" s="135"/>
      <c r="AI813" s="135"/>
      <c r="AJ813" s="135"/>
      <c r="AK813" s="135"/>
      <c r="AL813" s="135"/>
      <c r="AM813" s="135"/>
      <c r="AN813" s="135"/>
      <c r="AO813" s="135"/>
      <c r="AP813" s="135"/>
      <c r="AQ813" s="135"/>
      <c r="AR813" s="135"/>
      <c r="AS813" s="135"/>
      <c r="AT813" s="135"/>
      <c r="AU813" s="135"/>
      <c r="AV813" s="135"/>
      <c r="AW813" s="135"/>
      <c r="AX813" s="136"/>
      <c r="BC813" s="16"/>
    </row>
    <row r="814" spans="1:113" ht="12" customHeight="1">
      <c r="A814" s="8"/>
      <c r="B814" s="134"/>
      <c r="C814" s="135"/>
      <c r="D814" s="135"/>
      <c r="E814" s="135"/>
      <c r="F814" s="135"/>
      <c r="G814" s="135"/>
      <c r="H814" s="135"/>
      <c r="I814" s="135"/>
      <c r="J814" s="135"/>
      <c r="K814" s="135"/>
      <c r="L814" s="135"/>
      <c r="M814" s="135"/>
      <c r="N814" s="135"/>
      <c r="O814" s="135"/>
      <c r="P814" s="135"/>
      <c r="Q814" s="135"/>
      <c r="R814" s="135"/>
      <c r="S814" s="135"/>
      <c r="T814" s="135"/>
      <c r="U814" s="135"/>
      <c r="V814" s="135"/>
      <c r="W814" s="135"/>
      <c r="X814" s="135"/>
      <c r="Y814" s="135"/>
      <c r="Z814" s="135"/>
      <c r="AA814" s="135"/>
      <c r="AB814" s="135"/>
      <c r="AC814" s="135"/>
      <c r="AD814" s="135"/>
      <c r="AE814" s="135"/>
      <c r="AF814" s="135"/>
      <c r="AG814" s="135"/>
      <c r="AH814" s="135"/>
      <c r="AI814" s="135"/>
      <c r="AJ814" s="135"/>
      <c r="AK814" s="135"/>
      <c r="AL814" s="135"/>
      <c r="AM814" s="135"/>
      <c r="AN814" s="135"/>
      <c r="AO814" s="135"/>
      <c r="AP814" s="135"/>
      <c r="AQ814" s="135"/>
      <c r="AR814" s="135"/>
      <c r="AS814" s="135"/>
      <c r="AT814" s="135"/>
      <c r="AU814" s="135"/>
      <c r="AV814" s="135"/>
      <c r="AW814" s="135"/>
      <c r="AX814" s="136"/>
    </row>
    <row r="815" spans="1:113" ht="12" customHeight="1">
      <c r="A815" s="8"/>
      <c r="B815" s="134"/>
      <c r="C815" s="135"/>
      <c r="D815" s="135"/>
      <c r="E815" s="135"/>
      <c r="F815" s="135"/>
      <c r="G815" s="135"/>
      <c r="H815" s="135"/>
      <c r="I815" s="135"/>
      <c r="J815" s="135"/>
      <c r="K815" s="135"/>
      <c r="L815" s="135"/>
      <c r="M815" s="135"/>
      <c r="N815" s="135"/>
      <c r="O815" s="135"/>
      <c r="P815" s="135"/>
      <c r="Q815" s="135"/>
      <c r="R815" s="135"/>
      <c r="S815" s="135"/>
      <c r="T815" s="135"/>
      <c r="U815" s="135"/>
      <c r="V815" s="135"/>
      <c r="W815" s="135"/>
      <c r="X815" s="135"/>
      <c r="Y815" s="135"/>
      <c r="Z815" s="135"/>
      <c r="AA815" s="135"/>
      <c r="AB815" s="135"/>
      <c r="AC815" s="135"/>
      <c r="AD815" s="135"/>
      <c r="AE815" s="135"/>
      <c r="AF815" s="135"/>
      <c r="AG815" s="135"/>
      <c r="AH815" s="135"/>
      <c r="AI815" s="135"/>
      <c r="AJ815" s="135"/>
      <c r="AK815" s="135"/>
      <c r="AL815" s="135"/>
      <c r="AM815" s="135"/>
      <c r="AN815" s="135"/>
      <c r="AO815" s="135"/>
      <c r="AP815" s="135"/>
      <c r="AQ815" s="135"/>
      <c r="AR815" s="135"/>
      <c r="AS815" s="135"/>
      <c r="AT815" s="135"/>
      <c r="AU815" s="135"/>
      <c r="AV815" s="135"/>
      <c r="AW815" s="135"/>
      <c r="AX815" s="136"/>
    </row>
    <row r="816" spans="1:113" ht="12" customHeight="1">
      <c r="A816" s="8"/>
      <c r="B816" s="134"/>
      <c r="C816" s="135"/>
      <c r="D816" s="135"/>
      <c r="E816" s="135"/>
      <c r="F816" s="135"/>
      <c r="G816" s="135"/>
      <c r="H816" s="135"/>
      <c r="I816" s="135"/>
      <c r="J816" s="135"/>
      <c r="K816" s="135"/>
      <c r="L816" s="135"/>
      <c r="M816" s="135"/>
      <c r="N816" s="135"/>
      <c r="O816" s="135"/>
      <c r="P816" s="135"/>
      <c r="Q816" s="135"/>
      <c r="R816" s="135"/>
      <c r="S816" s="135"/>
      <c r="T816" s="135"/>
      <c r="U816" s="135"/>
      <c r="V816" s="135"/>
      <c r="W816" s="135"/>
      <c r="X816" s="135"/>
      <c r="Y816" s="135"/>
      <c r="Z816" s="135"/>
      <c r="AA816" s="135"/>
      <c r="AB816" s="135"/>
      <c r="AC816" s="135"/>
      <c r="AD816" s="135"/>
      <c r="AE816" s="135"/>
      <c r="AF816" s="135"/>
      <c r="AG816" s="135"/>
      <c r="AH816" s="135"/>
      <c r="AI816" s="135"/>
      <c r="AJ816" s="135"/>
      <c r="AK816" s="135"/>
      <c r="AL816" s="135"/>
      <c r="AM816" s="135"/>
      <c r="AN816" s="135"/>
      <c r="AO816" s="135"/>
      <c r="AP816" s="135"/>
      <c r="AQ816" s="135"/>
      <c r="AR816" s="135"/>
      <c r="AS816" s="135"/>
      <c r="AT816" s="135"/>
      <c r="AU816" s="135"/>
      <c r="AV816" s="135"/>
      <c r="AW816" s="135"/>
      <c r="AX816" s="136"/>
    </row>
    <row r="817" spans="1:251" ht="15" thickBot="1">
      <c r="A817" s="17"/>
      <c r="B817" s="18"/>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c r="AF817" s="19"/>
      <c r="AG817" s="19"/>
      <c r="AH817" s="19"/>
      <c r="AI817" s="19"/>
      <c r="AJ817" s="19"/>
      <c r="AK817" s="19"/>
      <c r="AL817" s="19"/>
      <c r="AM817" s="19"/>
      <c r="AN817" s="19"/>
      <c r="AO817" s="19"/>
      <c r="AP817" s="19"/>
      <c r="AQ817" s="19"/>
      <c r="AR817" s="19"/>
      <c r="AS817" s="19"/>
      <c r="AT817" s="19"/>
      <c r="AU817" s="19"/>
      <c r="AV817" s="19"/>
      <c r="AW817" s="19"/>
      <c r="AX817" s="20"/>
    </row>
    <row r="818" spans="1:251">
      <c r="B818" s="21"/>
    </row>
    <row r="819" spans="1:251" ht="14.4">
      <c r="B819" s="10" t="s">
        <v>234</v>
      </c>
      <c r="C819" s="8"/>
      <c r="D819" s="8"/>
      <c r="E819" s="8"/>
      <c r="F819" s="8"/>
      <c r="G819" s="8"/>
      <c r="H819" s="8"/>
      <c r="I819" s="8"/>
      <c r="J819" s="8"/>
      <c r="K819" s="8"/>
      <c r="L819" s="9"/>
      <c r="M819" s="9"/>
      <c r="N819" s="9"/>
      <c r="O819" s="9"/>
      <c r="P819" s="8"/>
      <c r="Q819" s="8"/>
      <c r="R819" s="8"/>
      <c r="S819" s="8"/>
      <c r="T819" s="8"/>
      <c r="U819" s="8"/>
      <c r="V819" s="10"/>
      <c r="W819" s="10"/>
      <c r="X819" s="10"/>
      <c r="Y819" s="10"/>
      <c r="Z819" s="10"/>
      <c r="AA819" s="10"/>
      <c r="AB819" s="10"/>
      <c r="AC819" s="10"/>
      <c r="AD819" s="10"/>
      <c r="AE819" s="10"/>
      <c r="AF819" s="10"/>
      <c r="AG819" s="10"/>
      <c r="AH819" s="10"/>
      <c r="AI819" s="10"/>
      <c r="AJ819" s="10"/>
      <c r="AK819" s="10"/>
      <c r="AL819" s="10"/>
      <c r="AM819" s="10"/>
      <c r="AN819" s="10"/>
      <c r="AO819" s="10"/>
      <c r="AP819" s="10"/>
      <c r="AQ819" s="10"/>
      <c r="AR819" s="10"/>
      <c r="AS819" s="10"/>
      <c r="AT819" s="10"/>
      <c r="AU819" s="10"/>
      <c r="AV819" s="10"/>
      <c r="AW819" s="10"/>
      <c r="AX819" s="10"/>
    </row>
    <row r="820" spans="1:251" ht="15" thickBot="1">
      <c r="B820" s="8"/>
      <c r="C820" s="8"/>
      <c r="D820" s="8"/>
      <c r="E820" s="8"/>
      <c r="F820" s="8"/>
      <c r="G820" s="8"/>
      <c r="H820" s="8"/>
      <c r="I820" s="8"/>
      <c r="J820" s="8"/>
      <c r="K820" s="8"/>
      <c r="L820" s="9"/>
      <c r="M820" s="9"/>
      <c r="N820" s="9"/>
      <c r="O820" s="9"/>
      <c r="P820" s="8"/>
      <c r="Q820" s="8"/>
      <c r="R820" s="8"/>
      <c r="S820" s="8"/>
      <c r="T820" s="8"/>
      <c r="U820" s="8"/>
      <c r="V820" s="10"/>
      <c r="W820" s="10"/>
      <c r="X820" s="10"/>
      <c r="Y820" s="10"/>
      <c r="Z820" s="10"/>
      <c r="AA820" s="10"/>
      <c r="AB820" s="10"/>
      <c r="AC820" s="10"/>
      <c r="AD820" s="10"/>
      <c r="AE820" s="10"/>
      <c r="AF820" s="10"/>
      <c r="AG820" s="10"/>
      <c r="AH820" s="10"/>
      <c r="AI820" s="10"/>
      <c r="AJ820" s="10"/>
      <c r="AK820" s="10"/>
      <c r="AL820" s="10"/>
      <c r="AM820" s="10"/>
      <c r="AN820" s="10"/>
      <c r="AO820" s="10"/>
      <c r="AP820" s="10"/>
      <c r="AQ820" s="10"/>
      <c r="AR820" s="10"/>
      <c r="AS820" s="10"/>
      <c r="AT820" s="10"/>
      <c r="AU820" s="10"/>
      <c r="AV820" s="10"/>
      <c r="AW820" s="10"/>
      <c r="AX820" s="22" t="s">
        <v>235</v>
      </c>
    </row>
    <row r="821" spans="1:251" s="16" customFormat="1" ht="13.5" customHeight="1">
      <c r="A821" s="8"/>
      <c r="B821" s="96" t="s">
        <v>236</v>
      </c>
      <c r="C821" s="97"/>
      <c r="D821" s="97"/>
      <c r="E821" s="97"/>
      <c r="F821" s="97"/>
      <c r="G821" s="97"/>
      <c r="H821" s="97"/>
      <c r="I821" s="97"/>
      <c r="J821" s="97"/>
      <c r="K821" s="97"/>
      <c r="L821" s="97"/>
      <c r="M821" s="97"/>
      <c r="N821" s="97"/>
      <c r="O821" s="97"/>
      <c r="P821" s="97"/>
      <c r="Q821" s="97"/>
      <c r="R821" s="97"/>
      <c r="S821" s="97"/>
      <c r="T821" s="97"/>
      <c r="U821" s="97"/>
      <c r="V821" s="97"/>
      <c r="W821" s="97"/>
      <c r="X821" s="97"/>
      <c r="Y821" s="97"/>
      <c r="Z821" s="98"/>
      <c r="AA821" s="102" t="s">
        <v>237</v>
      </c>
      <c r="AB821" s="97"/>
      <c r="AC821" s="97"/>
      <c r="AD821" s="97"/>
      <c r="AE821" s="97"/>
      <c r="AF821" s="97"/>
      <c r="AG821" s="97"/>
      <c r="AH821" s="97"/>
      <c r="AI821" s="98"/>
      <c r="AJ821" s="102" t="s">
        <v>238</v>
      </c>
      <c r="AK821" s="97"/>
      <c r="AL821" s="97"/>
      <c r="AM821" s="97"/>
      <c r="AN821" s="97"/>
      <c r="AO821" s="97"/>
      <c r="AP821" s="97"/>
      <c r="AQ821" s="97"/>
      <c r="AR821" s="98"/>
      <c r="AS821" s="102" t="s">
        <v>239</v>
      </c>
      <c r="AT821" s="97"/>
      <c r="AU821" s="97"/>
      <c r="AV821" s="97"/>
      <c r="AW821" s="97"/>
      <c r="AX821" s="104"/>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c r="EP821" s="2"/>
      <c r="EQ821" s="2"/>
      <c r="ER821" s="2"/>
      <c r="ES821" s="2"/>
      <c r="ET821" s="2"/>
      <c r="EU821" s="2"/>
      <c r="EV821" s="2"/>
      <c r="EW821" s="2"/>
      <c r="EX821" s="2"/>
      <c r="EY821" s="2"/>
      <c r="EZ821" s="2"/>
      <c r="FA821" s="2"/>
      <c r="FB821" s="2"/>
      <c r="FC821" s="2"/>
      <c r="FD821" s="2"/>
      <c r="FE821" s="2"/>
      <c r="FF821" s="2"/>
      <c r="FG821" s="2"/>
      <c r="FH821" s="2"/>
      <c r="FI821" s="2"/>
      <c r="FJ821" s="2"/>
      <c r="FK821" s="2"/>
      <c r="FL821" s="2"/>
      <c r="FM821" s="2"/>
      <c r="FN821" s="2"/>
      <c r="FO821" s="2"/>
      <c r="FP821" s="2"/>
      <c r="FQ821" s="2"/>
      <c r="FR821" s="2"/>
      <c r="FS821" s="2"/>
      <c r="FT821" s="2"/>
      <c r="FU821" s="2"/>
      <c r="FV821" s="2"/>
      <c r="FW821" s="2"/>
      <c r="FX821" s="2"/>
      <c r="FY821" s="2"/>
      <c r="FZ821" s="2"/>
      <c r="GA821" s="2"/>
      <c r="GB821" s="2"/>
      <c r="GC821" s="2"/>
      <c r="GD821" s="2"/>
      <c r="GE821" s="2"/>
      <c r="GF821" s="2"/>
      <c r="GG821" s="2"/>
      <c r="GH821" s="2"/>
      <c r="GI821" s="2"/>
      <c r="GJ821" s="2"/>
      <c r="GK821" s="2"/>
      <c r="GL821" s="2"/>
      <c r="GM821" s="2"/>
      <c r="GN821" s="2"/>
      <c r="GO821" s="2"/>
      <c r="GP821" s="2"/>
      <c r="GQ821" s="2"/>
      <c r="GR821" s="2"/>
      <c r="GS821" s="2"/>
      <c r="GT821" s="2"/>
      <c r="GU821" s="2"/>
      <c r="GV821" s="2"/>
      <c r="GW821" s="2"/>
      <c r="GX821" s="2"/>
      <c r="GY821" s="2"/>
      <c r="GZ821" s="2"/>
      <c r="HA821" s="2"/>
      <c r="HB821" s="2"/>
      <c r="HC821" s="2"/>
      <c r="HD821" s="2"/>
      <c r="HE821" s="2"/>
      <c r="HF821" s="2"/>
      <c r="HG821" s="2"/>
      <c r="HH821" s="2"/>
      <c r="HI821" s="2"/>
      <c r="HJ821" s="2"/>
      <c r="HK821" s="2"/>
      <c r="HL821" s="2"/>
      <c r="HM821" s="2"/>
      <c r="HN821" s="2"/>
      <c r="HO821" s="2"/>
      <c r="HP821" s="2"/>
      <c r="HQ821" s="2"/>
      <c r="HR821" s="2"/>
      <c r="HS821" s="2"/>
      <c r="HT821" s="2"/>
      <c r="HU821" s="2"/>
      <c r="HV821" s="2"/>
      <c r="HW821" s="2"/>
      <c r="HX821" s="2"/>
      <c r="HY821" s="2"/>
      <c r="HZ821" s="2"/>
      <c r="IA821" s="2"/>
      <c r="IB821" s="2"/>
      <c r="IC821" s="2"/>
      <c r="ID821" s="2"/>
      <c r="IE821" s="2"/>
      <c r="IF821" s="2"/>
      <c r="IG821" s="2"/>
      <c r="IH821" s="2"/>
      <c r="II821" s="2"/>
      <c r="IJ821" s="2"/>
      <c r="IK821" s="2"/>
      <c r="IL821" s="2"/>
      <c r="IM821" s="2"/>
      <c r="IN821" s="2"/>
      <c r="IO821" s="2"/>
      <c r="IP821" s="2"/>
      <c r="IQ821" s="2"/>
    </row>
    <row r="822" spans="1:251" s="16" customFormat="1">
      <c r="A822" s="8"/>
      <c r="B822" s="99"/>
      <c r="C822" s="100"/>
      <c r="D822" s="100"/>
      <c r="E822" s="100"/>
      <c r="F822" s="100"/>
      <c r="G822" s="100"/>
      <c r="H822" s="100"/>
      <c r="I822" s="100"/>
      <c r="J822" s="100"/>
      <c r="K822" s="100"/>
      <c r="L822" s="100"/>
      <c r="M822" s="100"/>
      <c r="N822" s="100"/>
      <c r="O822" s="100"/>
      <c r="P822" s="100"/>
      <c r="Q822" s="100"/>
      <c r="R822" s="100"/>
      <c r="S822" s="100"/>
      <c r="T822" s="100"/>
      <c r="U822" s="100"/>
      <c r="V822" s="100"/>
      <c r="W822" s="100"/>
      <c r="X822" s="100"/>
      <c r="Y822" s="100"/>
      <c r="Z822" s="101"/>
      <c r="AA822" s="103"/>
      <c r="AB822" s="100"/>
      <c r="AC822" s="100"/>
      <c r="AD822" s="100"/>
      <c r="AE822" s="100"/>
      <c r="AF822" s="100"/>
      <c r="AG822" s="100"/>
      <c r="AH822" s="100"/>
      <c r="AI822" s="101"/>
      <c r="AJ822" s="103"/>
      <c r="AK822" s="100"/>
      <c r="AL822" s="100"/>
      <c r="AM822" s="100"/>
      <c r="AN822" s="100"/>
      <c r="AO822" s="100"/>
      <c r="AP822" s="100"/>
      <c r="AQ822" s="100"/>
      <c r="AR822" s="101"/>
      <c r="AS822" s="103"/>
      <c r="AT822" s="100"/>
      <c r="AU822" s="100"/>
      <c r="AV822" s="100"/>
      <c r="AW822" s="100"/>
      <c r="AX822" s="105"/>
      <c r="AY822" s="2"/>
      <c r="AZ822" s="2"/>
      <c r="BA822" s="2"/>
      <c r="BB822" s="23"/>
      <c r="BC822" s="24"/>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c r="EP822" s="2"/>
      <c r="EQ822" s="2"/>
      <c r="ER822" s="2"/>
      <c r="ES822" s="2"/>
      <c r="ET822" s="2"/>
      <c r="EU822" s="2"/>
      <c r="EV822" s="2"/>
      <c r="EW822" s="2"/>
      <c r="EX822" s="2"/>
      <c r="EY822" s="2"/>
      <c r="EZ822" s="2"/>
      <c r="FA822" s="2"/>
      <c r="FB822" s="2"/>
      <c r="FC822" s="2"/>
      <c r="FD822" s="2"/>
      <c r="FE822" s="2"/>
      <c r="FF822" s="2"/>
      <c r="FG822" s="2"/>
      <c r="FH822" s="2"/>
      <c r="FI822" s="2"/>
      <c r="FJ822" s="2"/>
      <c r="FK822" s="2"/>
      <c r="FL822" s="2"/>
      <c r="FM822" s="2"/>
      <c r="FN822" s="2"/>
      <c r="FO822" s="2"/>
      <c r="FP822" s="2"/>
      <c r="FQ822" s="2"/>
      <c r="FR822" s="2"/>
      <c r="FS822" s="2"/>
      <c r="FT822" s="2"/>
      <c r="FU822" s="2"/>
      <c r="FV822" s="2"/>
      <c r="FW822" s="2"/>
      <c r="FX822" s="2"/>
      <c r="FY822" s="2"/>
      <c r="FZ822" s="2"/>
      <c r="GA822" s="2"/>
      <c r="GB822" s="2"/>
      <c r="GC822" s="2"/>
      <c r="GD822" s="2"/>
      <c r="GE822" s="2"/>
      <c r="GF822" s="2"/>
      <c r="GG822" s="2"/>
      <c r="GH822" s="2"/>
      <c r="GI822" s="2"/>
      <c r="GJ822" s="2"/>
      <c r="GK822" s="2"/>
      <c r="GL822" s="2"/>
      <c r="GM822" s="2"/>
      <c r="GN822" s="2"/>
      <c r="GO822" s="2"/>
      <c r="GP822" s="2"/>
      <c r="GQ822" s="2"/>
      <c r="GR822" s="2"/>
      <c r="GS822" s="2"/>
      <c r="GT822" s="2"/>
      <c r="GU822" s="2"/>
      <c r="GV822" s="2"/>
      <c r="GW822" s="2"/>
      <c r="GX822" s="2"/>
      <c r="GY822" s="2"/>
      <c r="GZ822" s="2"/>
      <c r="HA822" s="2"/>
      <c r="HB822" s="2"/>
      <c r="HC822" s="2"/>
      <c r="HD822" s="2"/>
      <c r="HE822" s="2"/>
      <c r="HF822" s="2"/>
      <c r="HG822" s="2"/>
      <c r="HH822" s="2"/>
      <c r="HI822" s="2"/>
      <c r="HJ822" s="2"/>
      <c r="HK822" s="2"/>
      <c r="HL822" s="2"/>
      <c r="HM822" s="2"/>
      <c r="HN822" s="2"/>
      <c r="HO822" s="2"/>
      <c r="HP822" s="2"/>
      <c r="HQ822" s="2"/>
      <c r="HR822" s="2"/>
      <c r="HS822" s="2"/>
      <c r="HT822" s="2"/>
      <c r="HU822" s="2"/>
      <c r="HV822" s="2"/>
      <c r="HW822" s="2"/>
      <c r="HX822" s="2"/>
      <c r="HY822" s="2"/>
      <c r="HZ822" s="2"/>
      <c r="IA822" s="2"/>
      <c r="IB822" s="2"/>
      <c r="IC822" s="2"/>
      <c r="ID822" s="2"/>
      <c r="IE822" s="2"/>
      <c r="IF822" s="2"/>
      <c r="IG822" s="2"/>
      <c r="IH822" s="2"/>
      <c r="II822" s="2"/>
      <c r="IJ822" s="2"/>
      <c r="IK822" s="2"/>
      <c r="IL822" s="2"/>
      <c r="IM822" s="2"/>
      <c r="IN822" s="2"/>
      <c r="IO822" s="2"/>
      <c r="IP822" s="2"/>
      <c r="IQ822" s="2"/>
    </row>
    <row r="823" spans="1:251" s="16" customFormat="1" ht="18.75" customHeight="1">
      <c r="A823" s="8"/>
      <c r="B823" s="25"/>
      <c r="C823" s="106" t="s">
        <v>346</v>
      </c>
      <c r="D823" s="107"/>
      <c r="E823" s="107"/>
      <c r="F823" s="107"/>
      <c r="G823" s="107"/>
      <c r="H823" s="107"/>
      <c r="I823" s="107"/>
      <c r="J823" s="107"/>
      <c r="K823" s="107"/>
      <c r="L823" s="107"/>
      <c r="M823" s="107"/>
      <c r="N823" s="107"/>
      <c r="O823" s="107"/>
      <c r="P823" s="107"/>
      <c r="Q823" s="107"/>
      <c r="R823" s="107"/>
      <c r="S823" s="107"/>
      <c r="T823" s="107"/>
      <c r="U823" s="107"/>
      <c r="V823" s="107"/>
      <c r="W823" s="107"/>
      <c r="X823" s="107"/>
      <c r="Y823" s="107"/>
      <c r="Z823" s="108"/>
      <c r="AA823" s="109">
        <v>262112</v>
      </c>
      <c r="AB823" s="110"/>
      <c r="AC823" s="110"/>
      <c r="AD823" s="110"/>
      <c r="AE823" s="110"/>
      <c r="AF823" s="110"/>
      <c r="AG823" s="110"/>
      <c r="AH823" s="110"/>
      <c r="AI823" s="111"/>
      <c r="AJ823" s="109">
        <v>250000</v>
      </c>
      <c r="AK823" s="110"/>
      <c r="AL823" s="110"/>
      <c r="AM823" s="110"/>
      <c r="AN823" s="110"/>
      <c r="AO823" s="110"/>
      <c r="AP823" s="110"/>
      <c r="AQ823" s="110"/>
      <c r="AR823" s="111"/>
      <c r="AS823" s="112"/>
      <c r="AT823" s="113"/>
      <c r="AU823" s="113"/>
      <c r="AV823" s="113"/>
      <c r="AW823" s="113"/>
      <c r="AX823" s="114"/>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c r="EP823" s="2"/>
      <c r="EQ823" s="2"/>
      <c r="ER823" s="2"/>
      <c r="ES823" s="2"/>
      <c r="ET823" s="2"/>
      <c r="EU823" s="2"/>
      <c r="EV823" s="2"/>
      <c r="EW823" s="2"/>
      <c r="EX823" s="2"/>
      <c r="EY823" s="2"/>
      <c r="EZ823" s="2"/>
      <c r="FA823" s="2"/>
      <c r="FB823" s="2"/>
      <c r="FC823" s="2"/>
      <c r="FD823" s="2"/>
      <c r="FE823" s="2"/>
      <c r="FF823" s="2"/>
      <c r="FG823" s="2"/>
      <c r="FH823" s="2"/>
      <c r="FI823" s="2"/>
      <c r="FJ823" s="2"/>
      <c r="FK823" s="2"/>
      <c r="FL823" s="2"/>
      <c r="FM823" s="2"/>
      <c r="FN823" s="2"/>
      <c r="FO823" s="2"/>
      <c r="FP823" s="2"/>
      <c r="FQ823" s="2"/>
      <c r="FR823" s="2"/>
      <c r="FS823" s="2"/>
      <c r="FT823" s="2"/>
      <c r="FU823" s="2"/>
      <c r="FV823" s="2"/>
      <c r="FW823" s="2"/>
      <c r="FX823" s="2"/>
      <c r="FY823" s="2"/>
      <c r="FZ823" s="2"/>
      <c r="GA823" s="2"/>
      <c r="GB823" s="2"/>
      <c r="GC823" s="2"/>
      <c r="GD823" s="2"/>
      <c r="GE823" s="2"/>
      <c r="GF823" s="2"/>
      <c r="GG823" s="2"/>
      <c r="GH823" s="2"/>
      <c r="GI823" s="2"/>
      <c r="GJ823" s="2"/>
      <c r="GK823" s="2"/>
      <c r="GL823" s="2"/>
      <c r="GM823" s="2"/>
      <c r="GN823" s="2"/>
      <c r="GO823" s="2"/>
      <c r="GP823" s="2"/>
      <c r="GQ823" s="2"/>
      <c r="GR823" s="2"/>
      <c r="GS823" s="2"/>
      <c r="GT823" s="2"/>
      <c r="GU823" s="2"/>
      <c r="GV823" s="2"/>
      <c r="GW823" s="2"/>
      <c r="GX823" s="2"/>
      <c r="GY823" s="2"/>
      <c r="GZ823" s="2"/>
      <c r="HA823" s="2"/>
      <c r="HB823" s="2"/>
      <c r="HC823" s="2"/>
      <c r="HD823" s="2"/>
      <c r="HE823" s="2"/>
      <c r="HF823" s="2"/>
      <c r="HG823" s="2"/>
      <c r="HH823" s="2"/>
      <c r="HI823" s="2"/>
      <c r="HJ823" s="2"/>
      <c r="HK823" s="2"/>
      <c r="HL823" s="2"/>
      <c r="HM823" s="2"/>
      <c r="HN823" s="2"/>
      <c r="HO823" s="2"/>
      <c r="HP823" s="2"/>
      <c r="HQ823" s="2"/>
      <c r="HR823" s="2"/>
      <c r="HS823" s="2"/>
      <c r="HT823" s="2"/>
      <c r="HU823" s="2"/>
      <c r="HV823" s="2"/>
      <c r="HW823" s="2"/>
      <c r="HX823" s="2"/>
      <c r="HY823" s="2"/>
      <c r="HZ823" s="2"/>
      <c r="IA823" s="2"/>
      <c r="IB823" s="2"/>
      <c r="IC823" s="2"/>
      <c r="ID823" s="2"/>
      <c r="IE823" s="2"/>
      <c r="IF823" s="2"/>
      <c r="IG823" s="2"/>
      <c r="IH823" s="2"/>
      <c r="II823" s="2"/>
      <c r="IJ823" s="2"/>
      <c r="IK823" s="2"/>
      <c r="IL823" s="2"/>
      <c r="IM823" s="2"/>
      <c r="IN823" s="2"/>
      <c r="IO823" s="2"/>
      <c r="IP823" s="2"/>
      <c r="IQ823" s="2"/>
    </row>
    <row r="824" spans="1:251" s="16" customFormat="1" ht="18.75" customHeight="1" thickBot="1">
      <c r="A824" s="17"/>
      <c r="B824" s="115" t="s">
        <v>240</v>
      </c>
      <c r="C824" s="116"/>
      <c r="D824" s="116"/>
      <c r="E824" s="116"/>
      <c r="F824" s="116"/>
      <c r="G824" s="116"/>
      <c r="H824" s="116"/>
      <c r="I824" s="116"/>
      <c r="J824" s="116"/>
      <c r="K824" s="116"/>
      <c r="L824" s="116"/>
      <c r="M824" s="116"/>
      <c r="N824" s="116"/>
      <c r="O824" s="116"/>
      <c r="P824" s="116"/>
      <c r="Q824" s="116"/>
      <c r="R824" s="116"/>
      <c r="S824" s="116"/>
      <c r="T824" s="116"/>
      <c r="U824" s="116"/>
      <c r="V824" s="116"/>
      <c r="W824" s="116"/>
      <c r="X824" s="116"/>
      <c r="Y824" s="116"/>
      <c r="Z824" s="117"/>
      <c r="AA824" s="118">
        <f>SUM($AA$823:$AA$823)</f>
        <v>262112</v>
      </c>
      <c r="AB824" s="119"/>
      <c r="AC824" s="119"/>
      <c r="AD824" s="119"/>
      <c r="AE824" s="119"/>
      <c r="AF824" s="119"/>
      <c r="AG824" s="119"/>
      <c r="AH824" s="119"/>
      <c r="AI824" s="120"/>
      <c r="AJ824" s="118">
        <f>SUM($AJ$823:$AJ$823)</f>
        <v>250000</v>
      </c>
      <c r="AK824" s="119"/>
      <c r="AL824" s="119"/>
      <c r="AM824" s="119"/>
      <c r="AN824" s="119"/>
      <c r="AO824" s="119"/>
      <c r="AP824" s="119"/>
      <c r="AQ824" s="119"/>
      <c r="AR824" s="120"/>
      <c r="AS824" s="121"/>
      <c r="AT824" s="122"/>
      <c r="AU824" s="122"/>
      <c r="AV824" s="122"/>
      <c r="AW824" s="122"/>
      <c r="AX824" s="123"/>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c r="FD824" s="2"/>
      <c r="FE824" s="2"/>
      <c r="FF824" s="2"/>
      <c r="FG824" s="2"/>
      <c r="FH824" s="2"/>
      <c r="FI824" s="2"/>
      <c r="FJ824" s="2"/>
      <c r="FK824" s="2"/>
      <c r="FL824" s="2"/>
      <c r="FM824" s="2"/>
      <c r="FN824" s="2"/>
      <c r="FO824" s="2"/>
      <c r="FP824" s="2"/>
      <c r="FQ824" s="2"/>
      <c r="FR824" s="2"/>
      <c r="FS824" s="2"/>
      <c r="FT824" s="2"/>
      <c r="FU824" s="2"/>
      <c r="FV824" s="2"/>
      <c r="FW824" s="2"/>
      <c r="FX824" s="2"/>
      <c r="FY824" s="2"/>
      <c r="FZ824" s="2"/>
      <c r="GA824" s="2"/>
      <c r="GB824" s="2"/>
      <c r="GC824" s="2"/>
      <c r="GD824" s="2"/>
      <c r="GE824" s="2"/>
      <c r="GF824" s="2"/>
      <c r="GG824" s="2"/>
      <c r="GH824" s="2"/>
      <c r="GI824" s="2"/>
      <c r="GJ824" s="2"/>
      <c r="GK824" s="2"/>
      <c r="GL824" s="2"/>
      <c r="GM824" s="2"/>
      <c r="GN824" s="2"/>
      <c r="GO824" s="2"/>
      <c r="GP824" s="2"/>
      <c r="GQ824" s="2"/>
      <c r="GR824" s="2"/>
      <c r="GS824" s="2"/>
      <c r="GT824" s="2"/>
      <c r="GU824" s="2"/>
      <c r="GV824" s="2"/>
      <c r="GW824" s="2"/>
      <c r="GX824" s="2"/>
      <c r="GY824" s="2"/>
      <c r="GZ824" s="2"/>
      <c r="HA824" s="2"/>
      <c r="HB824" s="2"/>
      <c r="HC824" s="2"/>
      <c r="HD824" s="2"/>
      <c r="HE824" s="2"/>
      <c r="HF824" s="2"/>
      <c r="HG824" s="2"/>
      <c r="HH824" s="2"/>
      <c r="HI824" s="2"/>
      <c r="HJ824" s="2"/>
      <c r="HK824" s="2"/>
      <c r="HL824" s="2"/>
      <c r="HM824" s="2"/>
      <c r="HN824" s="2"/>
      <c r="HO824" s="2"/>
      <c r="HP824" s="2"/>
      <c r="HQ824" s="2"/>
      <c r="HR824" s="2"/>
      <c r="HS824" s="2"/>
      <c r="HT824" s="2"/>
      <c r="HU824" s="2"/>
      <c r="HV824" s="2"/>
      <c r="HW824" s="2"/>
      <c r="HX824" s="2"/>
      <c r="HY824" s="2"/>
      <c r="HZ824" s="2"/>
      <c r="IA824" s="2"/>
      <c r="IB824" s="2"/>
      <c r="IC824" s="2"/>
      <c r="ID824" s="2"/>
      <c r="IE824" s="2"/>
      <c r="IF824" s="2"/>
      <c r="IG824" s="2"/>
      <c r="IH824" s="2"/>
      <c r="II824" s="2"/>
      <c r="IJ824" s="2"/>
      <c r="IK824" s="2"/>
      <c r="IL824" s="2"/>
      <c r="IM824" s="2"/>
      <c r="IN824" s="2"/>
      <c r="IO824" s="2"/>
      <c r="IP824" s="2"/>
      <c r="IQ824" s="2"/>
    </row>
    <row r="826" spans="1:251" ht="19.2">
      <c r="A826" s="1" t="s">
        <v>230</v>
      </c>
      <c r="AW826" s="3"/>
      <c r="AX826" s="4"/>
      <c r="AY826" s="3"/>
    </row>
    <row r="828" spans="1:251" ht="18">
      <c r="B828" s="124" t="s">
        <v>0</v>
      </c>
      <c r="C828" s="125"/>
      <c r="D828" s="125"/>
      <c r="E828" s="125"/>
      <c r="F828" s="125"/>
      <c r="G828" s="125"/>
      <c r="H828" s="125"/>
      <c r="I828" s="125"/>
      <c r="J828" s="125"/>
      <c r="K828" s="125"/>
      <c r="L828" s="125"/>
      <c r="M828" s="125"/>
      <c r="N828" s="125"/>
      <c r="O828" s="125"/>
      <c r="P828" s="125"/>
      <c r="Q828" s="125"/>
      <c r="R828" s="125"/>
      <c r="S828" s="125"/>
      <c r="T828" s="125"/>
      <c r="U828" s="125"/>
      <c r="V828" s="125"/>
      <c r="W828" s="125"/>
      <c r="X828" s="125"/>
      <c r="Y828" s="125"/>
      <c r="Z828" s="125"/>
      <c r="AA828" s="125"/>
      <c r="AB828" s="125"/>
      <c r="AC828" s="125"/>
      <c r="AD828" s="125"/>
      <c r="AE828" s="125"/>
      <c r="AF828" s="125"/>
      <c r="AG828" s="125"/>
      <c r="AH828" s="125"/>
      <c r="AI828" s="125"/>
      <c r="AJ828" s="125"/>
      <c r="AK828" s="125"/>
      <c r="AL828" s="125"/>
      <c r="AM828" s="125"/>
      <c r="AN828" s="125"/>
      <c r="AO828" s="125"/>
      <c r="AP828" s="125"/>
      <c r="AQ828" s="125"/>
      <c r="AR828" s="125"/>
      <c r="AS828" s="125"/>
      <c r="AT828" s="125"/>
      <c r="AU828" s="125"/>
      <c r="AV828" s="125"/>
      <c r="AW828" s="125"/>
      <c r="AX828" s="125"/>
    </row>
    <row r="829" spans="1:251">
      <c r="Z829" s="5"/>
      <c r="AD829" s="5"/>
      <c r="AE829" s="5"/>
      <c r="AF829" s="5"/>
      <c r="AG829" s="5"/>
      <c r="AH829" s="5"/>
      <c r="AI829" s="5"/>
      <c r="AO829" s="5"/>
    </row>
    <row r="830" spans="1:251" ht="13.8" thickBot="1">
      <c r="Z830" s="5"/>
      <c r="AD830" s="5"/>
      <c r="AE830" s="5"/>
      <c r="AF830" s="5"/>
      <c r="AG830" s="5"/>
      <c r="AH830" s="5"/>
      <c r="AI830" s="5"/>
      <c r="AO830" s="5"/>
      <c r="DI830" s="6"/>
    </row>
    <row r="831" spans="1:251" ht="24.75" customHeight="1" thickBot="1">
      <c r="B831" s="126" t="s">
        <v>231</v>
      </c>
      <c r="C831" s="127"/>
      <c r="D831" s="127"/>
      <c r="E831" s="127"/>
      <c r="F831" s="127"/>
      <c r="G831" s="127"/>
      <c r="H831" s="128" t="s">
        <v>347</v>
      </c>
      <c r="I831" s="129"/>
      <c r="J831" s="129"/>
      <c r="K831" s="129"/>
      <c r="L831" s="129"/>
      <c r="M831" s="129"/>
      <c r="N831" s="129"/>
      <c r="O831" s="129"/>
      <c r="P831" s="129"/>
      <c r="Q831" s="129"/>
      <c r="R831" s="129"/>
      <c r="S831" s="129"/>
      <c r="T831" s="129"/>
      <c r="U831" s="129"/>
      <c r="V831" s="129"/>
      <c r="W831" s="129"/>
      <c r="X831" s="129"/>
      <c r="Y831" s="129"/>
      <c r="Z831" s="129"/>
      <c r="AA831" s="129"/>
      <c r="AB831" s="129"/>
      <c r="AC831" s="129"/>
      <c r="AD831" s="129"/>
      <c r="AE831" s="129"/>
      <c r="AF831" s="129"/>
      <c r="AG831" s="129"/>
      <c r="AH831" s="129"/>
      <c r="AI831" s="129"/>
      <c r="AJ831" s="129"/>
      <c r="AK831" s="129"/>
      <c r="AL831" s="129"/>
      <c r="AM831" s="129"/>
      <c r="AN831" s="129"/>
      <c r="AO831" s="129"/>
      <c r="AP831" s="129"/>
      <c r="AQ831" s="129"/>
      <c r="AR831" s="129"/>
      <c r="AS831" s="129"/>
      <c r="AT831" s="129"/>
      <c r="AU831" s="129"/>
      <c r="AV831" s="129"/>
      <c r="AW831" s="129"/>
      <c r="AX831" s="130"/>
      <c r="DI831" s="6"/>
    </row>
    <row r="832" spans="1:251" ht="14.4">
      <c r="B832" s="7"/>
      <c r="C832" s="7"/>
      <c r="D832" s="7"/>
      <c r="E832" s="7"/>
      <c r="F832" s="7"/>
      <c r="G832" s="7"/>
      <c r="H832" s="8"/>
      <c r="I832" s="8"/>
      <c r="J832" s="8"/>
      <c r="K832" s="8"/>
      <c r="L832" s="9"/>
      <c r="M832" s="9"/>
      <c r="N832" s="9"/>
      <c r="O832" s="9"/>
      <c r="P832" s="8"/>
      <c r="Q832" s="8"/>
      <c r="R832" s="8"/>
      <c r="S832" s="8"/>
      <c r="T832" s="8"/>
      <c r="U832" s="8"/>
      <c r="V832" s="10"/>
      <c r="W832" s="10"/>
      <c r="X832" s="10"/>
      <c r="Y832" s="10"/>
      <c r="Z832" s="10"/>
      <c r="AA832" s="10"/>
      <c r="AB832" s="10"/>
      <c r="AC832" s="10"/>
      <c r="AD832" s="10"/>
      <c r="AE832" s="10"/>
      <c r="AF832" s="10"/>
      <c r="AG832" s="10"/>
      <c r="AH832" s="10"/>
      <c r="AI832" s="10"/>
      <c r="AJ832" s="10"/>
      <c r="AK832" s="10"/>
      <c r="AL832" s="10"/>
      <c r="AM832" s="10"/>
      <c r="AN832" s="10"/>
      <c r="AO832" s="10"/>
      <c r="AP832" s="10"/>
      <c r="AQ832" s="10"/>
      <c r="AR832" s="10"/>
      <c r="AS832" s="10"/>
      <c r="AT832" s="10"/>
      <c r="AU832" s="10"/>
      <c r="AV832" s="10"/>
      <c r="AW832" s="10"/>
      <c r="AX832" s="10"/>
      <c r="DI832" s="6"/>
    </row>
    <row r="833" spans="1:113" ht="15" thickBot="1">
      <c r="A833" s="11"/>
      <c r="B833" s="10" t="s">
        <v>232</v>
      </c>
      <c r="C833" s="8"/>
      <c r="D833" s="8"/>
      <c r="E833" s="8"/>
      <c r="F833" s="8"/>
      <c r="G833" s="8"/>
      <c r="H833" s="8"/>
      <c r="I833" s="8"/>
      <c r="J833" s="8"/>
      <c r="K833" s="8"/>
      <c r="L833" s="9"/>
      <c r="M833" s="9"/>
      <c r="N833" s="9"/>
      <c r="O833" s="9"/>
      <c r="P833" s="8"/>
      <c r="Q833" s="8"/>
      <c r="R833" s="8"/>
      <c r="S833" s="8"/>
      <c r="T833" s="8"/>
      <c r="U833" s="8"/>
      <c r="V833" s="10"/>
      <c r="W833" s="10"/>
      <c r="X833" s="10"/>
      <c r="Y833" s="10"/>
      <c r="Z833" s="10"/>
      <c r="AA833" s="10"/>
      <c r="AB833" s="10"/>
      <c r="AC833" s="10"/>
      <c r="AD833" s="10"/>
      <c r="AE833" s="10"/>
      <c r="AF833" s="10"/>
      <c r="AG833" s="10"/>
      <c r="AH833" s="10"/>
      <c r="AI833" s="10"/>
      <c r="AJ833" s="10"/>
      <c r="AK833" s="10"/>
      <c r="AL833" s="10"/>
      <c r="AM833" s="10"/>
      <c r="AN833" s="10"/>
      <c r="AO833" s="10"/>
      <c r="AP833" s="10"/>
      <c r="AQ833" s="10"/>
      <c r="AR833" s="10"/>
      <c r="AS833" s="10"/>
      <c r="AT833" s="10"/>
      <c r="AU833" s="10"/>
      <c r="AV833" s="10"/>
      <c r="AW833" s="10"/>
      <c r="AX833" s="10"/>
      <c r="DI833" s="6"/>
    </row>
    <row r="834" spans="1:113" ht="14.4">
      <c r="A834" s="8"/>
      <c r="B834" s="12"/>
      <c r="C834" s="7"/>
      <c r="D834" s="7"/>
      <c r="E834" s="7"/>
      <c r="F834" s="7"/>
      <c r="G834" s="7"/>
      <c r="H834" s="7"/>
      <c r="I834" s="7"/>
      <c r="J834" s="7"/>
      <c r="K834" s="7"/>
      <c r="L834" s="13"/>
      <c r="M834" s="13"/>
      <c r="N834" s="13"/>
      <c r="O834" s="13"/>
      <c r="P834" s="7"/>
      <c r="Q834" s="7"/>
      <c r="R834" s="7"/>
      <c r="S834" s="7"/>
      <c r="T834" s="7"/>
      <c r="U834" s="7"/>
      <c r="V834" s="14"/>
      <c r="W834" s="14"/>
      <c r="X834" s="14"/>
      <c r="Y834" s="14"/>
      <c r="Z834" s="14"/>
      <c r="AA834" s="14"/>
      <c r="AB834" s="14"/>
      <c r="AC834" s="14"/>
      <c r="AD834" s="14"/>
      <c r="AE834" s="14"/>
      <c r="AF834" s="14"/>
      <c r="AG834" s="14"/>
      <c r="AH834" s="14"/>
      <c r="AI834" s="14"/>
      <c r="AJ834" s="14"/>
      <c r="AK834" s="14"/>
      <c r="AL834" s="14"/>
      <c r="AM834" s="14"/>
      <c r="AN834" s="14"/>
      <c r="AO834" s="14"/>
      <c r="AP834" s="14"/>
      <c r="AQ834" s="14"/>
      <c r="AR834" s="14"/>
      <c r="AS834" s="14"/>
      <c r="AT834" s="14"/>
      <c r="AU834" s="14"/>
      <c r="AV834" s="14"/>
      <c r="AW834" s="14"/>
      <c r="AX834" s="15"/>
    </row>
    <row r="835" spans="1:113" ht="12" customHeight="1">
      <c r="A835" s="8"/>
      <c r="B835" s="134" t="s">
        <v>348</v>
      </c>
      <c r="C835" s="135"/>
      <c r="D835" s="135"/>
      <c r="E835" s="135"/>
      <c r="F835" s="135"/>
      <c r="G835" s="135"/>
      <c r="H835" s="135"/>
      <c r="I835" s="135"/>
      <c r="J835" s="135"/>
      <c r="K835" s="135"/>
      <c r="L835" s="135"/>
      <c r="M835" s="135"/>
      <c r="N835" s="135"/>
      <c r="O835" s="135"/>
      <c r="P835" s="135"/>
      <c r="Q835" s="135"/>
      <c r="R835" s="135"/>
      <c r="S835" s="135"/>
      <c r="T835" s="135"/>
      <c r="U835" s="135"/>
      <c r="V835" s="135"/>
      <c r="W835" s="135"/>
      <c r="X835" s="135"/>
      <c r="Y835" s="135"/>
      <c r="Z835" s="135"/>
      <c r="AA835" s="135"/>
      <c r="AB835" s="135"/>
      <c r="AC835" s="135"/>
      <c r="AD835" s="135"/>
      <c r="AE835" s="135"/>
      <c r="AF835" s="135"/>
      <c r="AG835" s="135"/>
      <c r="AH835" s="135"/>
      <c r="AI835" s="135"/>
      <c r="AJ835" s="135"/>
      <c r="AK835" s="135"/>
      <c r="AL835" s="135"/>
      <c r="AM835" s="135"/>
      <c r="AN835" s="135"/>
      <c r="AO835" s="135"/>
      <c r="AP835" s="135"/>
      <c r="AQ835" s="135"/>
      <c r="AR835" s="135"/>
      <c r="AS835" s="135"/>
      <c r="AT835" s="135"/>
      <c r="AU835" s="135"/>
      <c r="AV835" s="135"/>
      <c r="AW835" s="135"/>
      <c r="AX835" s="136"/>
    </row>
    <row r="836" spans="1:113" ht="12" customHeight="1">
      <c r="A836" s="8"/>
      <c r="B836" s="134"/>
      <c r="C836" s="135"/>
      <c r="D836" s="135"/>
      <c r="E836" s="135"/>
      <c r="F836" s="135"/>
      <c r="G836" s="135"/>
      <c r="H836" s="135"/>
      <c r="I836" s="135"/>
      <c r="J836" s="135"/>
      <c r="K836" s="135"/>
      <c r="L836" s="135"/>
      <c r="M836" s="135"/>
      <c r="N836" s="135"/>
      <c r="O836" s="135"/>
      <c r="P836" s="135"/>
      <c r="Q836" s="135"/>
      <c r="R836" s="135"/>
      <c r="S836" s="135"/>
      <c r="T836" s="135"/>
      <c r="U836" s="135"/>
      <c r="V836" s="135"/>
      <c r="W836" s="135"/>
      <c r="X836" s="135"/>
      <c r="Y836" s="135"/>
      <c r="Z836" s="135"/>
      <c r="AA836" s="135"/>
      <c r="AB836" s="135"/>
      <c r="AC836" s="135"/>
      <c r="AD836" s="135"/>
      <c r="AE836" s="135"/>
      <c r="AF836" s="135"/>
      <c r="AG836" s="135"/>
      <c r="AH836" s="135"/>
      <c r="AI836" s="135"/>
      <c r="AJ836" s="135"/>
      <c r="AK836" s="135"/>
      <c r="AL836" s="135"/>
      <c r="AM836" s="135"/>
      <c r="AN836" s="135"/>
      <c r="AO836" s="135"/>
      <c r="AP836" s="135"/>
      <c r="AQ836" s="135"/>
      <c r="AR836" s="135"/>
      <c r="AS836" s="135"/>
      <c r="AT836" s="135"/>
      <c r="AU836" s="135"/>
      <c r="AV836" s="135"/>
      <c r="AW836" s="135"/>
      <c r="AX836" s="136"/>
      <c r="BC836" s="16"/>
    </row>
    <row r="837" spans="1:113" ht="12" customHeight="1">
      <c r="A837" s="8"/>
      <c r="B837" s="134"/>
      <c r="C837" s="135"/>
      <c r="D837" s="135"/>
      <c r="E837" s="135"/>
      <c r="F837" s="135"/>
      <c r="G837" s="135"/>
      <c r="H837" s="135"/>
      <c r="I837" s="135"/>
      <c r="J837" s="135"/>
      <c r="K837" s="135"/>
      <c r="L837" s="135"/>
      <c r="M837" s="135"/>
      <c r="N837" s="135"/>
      <c r="O837" s="135"/>
      <c r="P837" s="135"/>
      <c r="Q837" s="135"/>
      <c r="R837" s="135"/>
      <c r="S837" s="135"/>
      <c r="T837" s="135"/>
      <c r="U837" s="135"/>
      <c r="V837" s="135"/>
      <c r="W837" s="135"/>
      <c r="X837" s="135"/>
      <c r="Y837" s="135"/>
      <c r="Z837" s="135"/>
      <c r="AA837" s="135"/>
      <c r="AB837" s="135"/>
      <c r="AC837" s="135"/>
      <c r="AD837" s="135"/>
      <c r="AE837" s="135"/>
      <c r="AF837" s="135"/>
      <c r="AG837" s="135"/>
      <c r="AH837" s="135"/>
      <c r="AI837" s="135"/>
      <c r="AJ837" s="135"/>
      <c r="AK837" s="135"/>
      <c r="AL837" s="135"/>
      <c r="AM837" s="135"/>
      <c r="AN837" s="135"/>
      <c r="AO837" s="135"/>
      <c r="AP837" s="135"/>
      <c r="AQ837" s="135"/>
      <c r="AR837" s="135"/>
      <c r="AS837" s="135"/>
      <c r="AT837" s="135"/>
      <c r="AU837" s="135"/>
      <c r="AV837" s="135"/>
      <c r="AW837" s="135"/>
      <c r="AX837" s="136"/>
    </row>
    <row r="838" spans="1:113" ht="12" customHeight="1">
      <c r="A838" s="8"/>
      <c r="B838" s="134"/>
      <c r="C838" s="135"/>
      <c r="D838" s="135"/>
      <c r="E838" s="135"/>
      <c r="F838" s="135"/>
      <c r="G838" s="135"/>
      <c r="H838" s="135"/>
      <c r="I838" s="135"/>
      <c r="J838" s="135"/>
      <c r="K838" s="135"/>
      <c r="L838" s="135"/>
      <c r="M838" s="135"/>
      <c r="N838" s="135"/>
      <c r="O838" s="135"/>
      <c r="P838" s="135"/>
      <c r="Q838" s="135"/>
      <c r="R838" s="135"/>
      <c r="S838" s="135"/>
      <c r="T838" s="135"/>
      <c r="U838" s="135"/>
      <c r="V838" s="135"/>
      <c r="W838" s="135"/>
      <c r="X838" s="135"/>
      <c r="Y838" s="135"/>
      <c r="Z838" s="135"/>
      <c r="AA838" s="135"/>
      <c r="AB838" s="135"/>
      <c r="AC838" s="135"/>
      <c r="AD838" s="135"/>
      <c r="AE838" s="135"/>
      <c r="AF838" s="135"/>
      <c r="AG838" s="135"/>
      <c r="AH838" s="135"/>
      <c r="AI838" s="135"/>
      <c r="AJ838" s="135"/>
      <c r="AK838" s="135"/>
      <c r="AL838" s="135"/>
      <c r="AM838" s="135"/>
      <c r="AN838" s="135"/>
      <c r="AO838" s="135"/>
      <c r="AP838" s="135"/>
      <c r="AQ838" s="135"/>
      <c r="AR838" s="135"/>
      <c r="AS838" s="135"/>
      <c r="AT838" s="135"/>
      <c r="AU838" s="135"/>
      <c r="AV838" s="135"/>
      <c r="AW838" s="135"/>
      <c r="AX838" s="136"/>
    </row>
    <row r="839" spans="1:113" ht="12" customHeight="1">
      <c r="A839" s="8"/>
      <c r="B839" s="134"/>
      <c r="C839" s="135"/>
      <c r="D839" s="135"/>
      <c r="E839" s="135"/>
      <c r="F839" s="135"/>
      <c r="G839" s="135"/>
      <c r="H839" s="135"/>
      <c r="I839" s="135"/>
      <c r="J839" s="135"/>
      <c r="K839" s="135"/>
      <c r="L839" s="135"/>
      <c r="M839" s="135"/>
      <c r="N839" s="135"/>
      <c r="O839" s="135"/>
      <c r="P839" s="135"/>
      <c r="Q839" s="135"/>
      <c r="R839" s="135"/>
      <c r="S839" s="135"/>
      <c r="T839" s="135"/>
      <c r="U839" s="135"/>
      <c r="V839" s="135"/>
      <c r="W839" s="135"/>
      <c r="X839" s="135"/>
      <c r="Y839" s="135"/>
      <c r="Z839" s="135"/>
      <c r="AA839" s="135"/>
      <c r="AB839" s="135"/>
      <c r="AC839" s="135"/>
      <c r="AD839" s="135"/>
      <c r="AE839" s="135"/>
      <c r="AF839" s="135"/>
      <c r="AG839" s="135"/>
      <c r="AH839" s="135"/>
      <c r="AI839" s="135"/>
      <c r="AJ839" s="135"/>
      <c r="AK839" s="135"/>
      <c r="AL839" s="135"/>
      <c r="AM839" s="135"/>
      <c r="AN839" s="135"/>
      <c r="AO839" s="135"/>
      <c r="AP839" s="135"/>
      <c r="AQ839" s="135"/>
      <c r="AR839" s="135"/>
      <c r="AS839" s="135"/>
      <c r="AT839" s="135"/>
      <c r="AU839" s="135"/>
      <c r="AV839" s="135"/>
      <c r="AW839" s="135"/>
      <c r="AX839" s="136"/>
    </row>
    <row r="840" spans="1:113" ht="15" thickBot="1">
      <c r="A840" s="17"/>
      <c r="B840" s="18"/>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c r="AF840" s="19"/>
      <c r="AG840" s="19"/>
      <c r="AH840" s="19"/>
      <c r="AI840" s="19"/>
      <c r="AJ840" s="19"/>
      <c r="AK840" s="19"/>
      <c r="AL840" s="19"/>
      <c r="AM840" s="19"/>
      <c r="AN840" s="19"/>
      <c r="AO840" s="19"/>
      <c r="AP840" s="19"/>
      <c r="AQ840" s="19"/>
      <c r="AR840" s="19"/>
      <c r="AS840" s="19"/>
      <c r="AT840" s="19"/>
      <c r="AU840" s="19"/>
      <c r="AV840" s="19"/>
      <c r="AW840" s="19"/>
      <c r="AX840" s="20"/>
    </row>
    <row r="841" spans="1:113">
      <c r="B841" s="21"/>
    </row>
    <row r="842" spans="1:113" ht="15" thickBot="1">
      <c r="A842" s="11"/>
      <c r="B842" s="10" t="s">
        <v>233</v>
      </c>
      <c r="C842" s="8"/>
      <c r="D842" s="8"/>
      <c r="E842" s="8"/>
      <c r="F842" s="8"/>
      <c r="G842" s="8"/>
      <c r="H842" s="8"/>
      <c r="I842" s="8"/>
      <c r="J842" s="8"/>
      <c r="K842" s="8"/>
      <c r="L842" s="9"/>
      <c r="M842" s="9"/>
      <c r="N842" s="9"/>
      <c r="O842" s="9"/>
      <c r="P842" s="8"/>
      <c r="Q842" s="8"/>
      <c r="R842" s="8"/>
      <c r="S842" s="8"/>
      <c r="T842" s="8"/>
      <c r="U842" s="8"/>
      <c r="V842" s="10"/>
      <c r="W842" s="10"/>
      <c r="X842" s="10"/>
      <c r="Y842" s="10"/>
      <c r="Z842" s="10"/>
      <c r="AA842" s="10"/>
      <c r="AB842" s="10"/>
      <c r="AC842" s="10"/>
      <c r="AD842" s="10"/>
      <c r="AE842" s="10"/>
      <c r="AF842" s="10"/>
      <c r="AG842" s="10"/>
      <c r="AH842" s="10"/>
      <c r="AI842" s="10"/>
      <c r="AJ842" s="10"/>
      <c r="AK842" s="10"/>
      <c r="AL842" s="10"/>
      <c r="AM842" s="10"/>
      <c r="AN842" s="10"/>
      <c r="AO842" s="10"/>
      <c r="AP842" s="10"/>
      <c r="AQ842" s="10"/>
      <c r="AR842" s="10"/>
      <c r="AS842" s="10"/>
      <c r="AT842" s="10"/>
      <c r="AU842" s="10"/>
      <c r="AV842" s="10"/>
      <c r="AW842" s="10"/>
      <c r="AX842" s="10"/>
      <c r="DI842" s="6"/>
    </row>
    <row r="843" spans="1:113" ht="14.4">
      <c r="A843" s="8"/>
      <c r="B843" s="12"/>
      <c r="C843" s="7"/>
      <c r="D843" s="7"/>
      <c r="E843" s="7"/>
      <c r="F843" s="7"/>
      <c r="G843" s="7"/>
      <c r="H843" s="7"/>
      <c r="I843" s="7"/>
      <c r="J843" s="7"/>
      <c r="K843" s="7"/>
      <c r="L843" s="13"/>
      <c r="M843" s="13"/>
      <c r="N843" s="13"/>
      <c r="O843" s="13"/>
      <c r="P843" s="7"/>
      <c r="Q843" s="7"/>
      <c r="R843" s="7"/>
      <c r="S843" s="7"/>
      <c r="T843" s="7"/>
      <c r="U843" s="7"/>
      <c r="V843" s="14"/>
      <c r="W843" s="14"/>
      <c r="X843" s="14"/>
      <c r="Y843" s="14"/>
      <c r="Z843" s="14"/>
      <c r="AA843" s="14"/>
      <c r="AB843" s="14"/>
      <c r="AC843" s="14"/>
      <c r="AD843" s="14"/>
      <c r="AE843" s="14"/>
      <c r="AF843" s="14"/>
      <c r="AG843" s="14"/>
      <c r="AH843" s="14"/>
      <c r="AI843" s="14"/>
      <c r="AJ843" s="14"/>
      <c r="AK843" s="14"/>
      <c r="AL843" s="14"/>
      <c r="AM843" s="14"/>
      <c r="AN843" s="14"/>
      <c r="AO843" s="14"/>
      <c r="AP843" s="14"/>
      <c r="AQ843" s="14"/>
      <c r="AR843" s="14"/>
      <c r="AS843" s="14"/>
      <c r="AT843" s="14"/>
      <c r="AU843" s="14"/>
      <c r="AV843" s="14"/>
      <c r="AW843" s="14"/>
      <c r="AX843" s="15"/>
    </row>
    <row r="844" spans="1:113" ht="12" customHeight="1">
      <c r="A844" s="8"/>
      <c r="B844" s="134" t="s">
        <v>349</v>
      </c>
      <c r="C844" s="135"/>
      <c r="D844" s="135"/>
      <c r="E844" s="135"/>
      <c r="F844" s="135"/>
      <c r="G844" s="135"/>
      <c r="H844" s="135"/>
      <c r="I844" s="135"/>
      <c r="J844" s="135"/>
      <c r="K844" s="135"/>
      <c r="L844" s="135"/>
      <c r="M844" s="135"/>
      <c r="N844" s="135"/>
      <c r="O844" s="135"/>
      <c r="P844" s="135"/>
      <c r="Q844" s="135"/>
      <c r="R844" s="135"/>
      <c r="S844" s="135"/>
      <c r="T844" s="135"/>
      <c r="U844" s="135"/>
      <c r="V844" s="135"/>
      <c r="W844" s="135"/>
      <c r="X844" s="135"/>
      <c r="Y844" s="135"/>
      <c r="Z844" s="135"/>
      <c r="AA844" s="135"/>
      <c r="AB844" s="135"/>
      <c r="AC844" s="135"/>
      <c r="AD844" s="135"/>
      <c r="AE844" s="135"/>
      <c r="AF844" s="135"/>
      <c r="AG844" s="135"/>
      <c r="AH844" s="135"/>
      <c r="AI844" s="135"/>
      <c r="AJ844" s="135"/>
      <c r="AK844" s="135"/>
      <c r="AL844" s="135"/>
      <c r="AM844" s="135"/>
      <c r="AN844" s="135"/>
      <c r="AO844" s="135"/>
      <c r="AP844" s="135"/>
      <c r="AQ844" s="135"/>
      <c r="AR844" s="135"/>
      <c r="AS844" s="135"/>
      <c r="AT844" s="135"/>
      <c r="AU844" s="135"/>
      <c r="AV844" s="135"/>
      <c r="AW844" s="135"/>
      <c r="AX844" s="136"/>
    </row>
    <row r="845" spans="1:113" ht="12" customHeight="1">
      <c r="A845" s="8"/>
      <c r="B845" s="134"/>
      <c r="C845" s="135"/>
      <c r="D845" s="135"/>
      <c r="E845" s="135"/>
      <c r="F845" s="135"/>
      <c r="G845" s="135"/>
      <c r="H845" s="135"/>
      <c r="I845" s="135"/>
      <c r="J845" s="135"/>
      <c r="K845" s="135"/>
      <c r="L845" s="135"/>
      <c r="M845" s="135"/>
      <c r="N845" s="135"/>
      <c r="O845" s="135"/>
      <c r="P845" s="135"/>
      <c r="Q845" s="135"/>
      <c r="R845" s="135"/>
      <c r="S845" s="135"/>
      <c r="T845" s="135"/>
      <c r="U845" s="135"/>
      <c r="V845" s="135"/>
      <c r="W845" s="135"/>
      <c r="X845" s="135"/>
      <c r="Y845" s="135"/>
      <c r="Z845" s="135"/>
      <c r="AA845" s="135"/>
      <c r="AB845" s="135"/>
      <c r="AC845" s="135"/>
      <c r="AD845" s="135"/>
      <c r="AE845" s="135"/>
      <c r="AF845" s="135"/>
      <c r="AG845" s="135"/>
      <c r="AH845" s="135"/>
      <c r="AI845" s="135"/>
      <c r="AJ845" s="135"/>
      <c r="AK845" s="135"/>
      <c r="AL845" s="135"/>
      <c r="AM845" s="135"/>
      <c r="AN845" s="135"/>
      <c r="AO845" s="135"/>
      <c r="AP845" s="135"/>
      <c r="AQ845" s="135"/>
      <c r="AR845" s="135"/>
      <c r="AS845" s="135"/>
      <c r="AT845" s="135"/>
      <c r="AU845" s="135"/>
      <c r="AV845" s="135"/>
      <c r="AW845" s="135"/>
      <c r="AX845" s="136"/>
      <c r="BC845" s="16"/>
    </row>
    <row r="846" spans="1:113" ht="12" customHeight="1">
      <c r="A846" s="8"/>
      <c r="B846" s="134"/>
      <c r="C846" s="135"/>
      <c r="D846" s="135"/>
      <c r="E846" s="135"/>
      <c r="F846" s="135"/>
      <c r="G846" s="135"/>
      <c r="H846" s="135"/>
      <c r="I846" s="135"/>
      <c r="J846" s="135"/>
      <c r="K846" s="135"/>
      <c r="L846" s="135"/>
      <c r="M846" s="135"/>
      <c r="N846" s="135"/>
      <c r="O846" s="135"/>
      <c r="P846" s="135"/>
      <c r="Q846" s="135"/>
      <c r="R846" s="135"/>
      <c r="S846" s="135"/>
      <c r="T846" s="135"/>
      <c r="U846" s="135"/>
      <c r="V846" s="135"/>
      <c r="W846" s="135"/>
      <c r="X846" s="135"/>
      <c r="Y846" s="135"/>
      <c r="Z846" s="135"/>
      <c r="AA846" s="135"/>
      <c r="AB846" s="135"/>
      <c r="AC846" s="135"/>
      <c r="AD846" s="135"/>
      <c r="AE846" s="135"/>
      <c r="AF846" s="135"/>
      <c r="AG846" s="135"/>
      <c r="AH846" s="135"/>
      <c r="AI846" s="135"/>
      <c r="AJ846" s="135"/>
      <c r="AK846" s="135"/>
      <c r="AL846" s="135"/>
      <c r="AM846" s="135"/>
      <c r="AN846" s="135"/>
      <c r="AO846" s="135"/>
      <c r="AP846" s="135"/>
      <c r="AQ846" s="135"/>
      <c r="AR846" s="135"/>
      <c r="AS846" s="135"/>
      <c r="AT846" s="135"/>
      <c r="AU846" s="135"/>
      <c r="AV846" s="135"/>
      <c r="AW846" s="135"/>
      <c r="AX846" s="136"/>
    </row>
    <row r="847" spans="1:113" ht="12" customHeight="1">
      <c r="A847" s="8"/>
      <c r="B847" s="134"/>
      <c r="C847" s="135"/>
      <c r="D847" s="135"/>
      <c r="E847" s="135"/>
      <c r="F847" s="135"/>
      <c r="G847" s="135"/>
      <c r="H847" s="135"/>
      <c r="I847" s="135"/>
      <c r="J847" s="135"/>
      <c r="K847" s="135"/>
      <c r="L847" s="135"/>
      <c r="M847" s="135"/>
      <c r="N847" s="135"/>
      <c r="O847" s="135"/>
      <c r="P847" s="135"/>
      <c r="Q847" s="135"/>
      <c r="R847" s="135"/>
      <c r="S847" s="135"/>
      <c r="T847" s="135"/>
      <c r="U847" s="135"/>
      <c r="V847" s="135"/>
      <c r="W847" s="135"/>
      <c r="X847" s="135"/>
      <c r="Y847" s="135"/>
      <c r="Z847" s="135"/>
      <c r="AA847" s="135"/>
      <c r="AB847" s="135"/>
      <c r="AC847" s="135"/>
      <c r="AD847" s="135"/>
      <c r="AE847" s="135"/>
      <c r="AF847" s="135"/>
      <c r="AG847" s="135"/>
      <c r="AH847" s="135"/>
      <c r="AI847" s="135"/>
      <c r="AJ847" s="135"/>
      <c r="AK847" s="135"/>
      <c r="AL847" s="135"/>
      <c r="AM847" s="135"/>
      <c r="AN847" s="135"/>
      <c r="AO847" s="135"/>
      <c r="AP847" s="135"/>
      <c r="AQ847" s="135"/>
      <c r="AR847" s="135"/>
      <c r="AS847" s="135"/>
      <c r="AT847" s="135"/>
      <c r="AU847" s="135"/>
      <c r="AV847" s="135"/>
      <c r="AW847" s="135"/>
      <c r="AX847" s="136"/>
    </row>
    <row r="848" spans="1:113" ht="12" customHeight="1">
      <c r="A848" s="8"/>
      <c r="B848" s="134"/>
      <c r="C848" s="135"/>
      <c r="D848" s="135"/>
      <c r="E848" s="135"/>
      <c r="F848" s="135"/>
      <c r="G848" s="135"/>
      <c r="H848" s="135"/>
      <c r="I848" s="135"/>
      <c r="J848" s="135"/>
      <c r="K848" s="135"/>
      <c r="L848" s="135"/>
      <c r="M848" s="135"/>
      <c r="N848" s="135"/>
      <c r="O848" s="135"/>
      <c r="P848" s="135"/>
      <c r="Q848" s="135"/>
      <c r="R848" s="135"/>
      <c r="S848" s="135"/>
      <c r="T848" s="135"/>
      <c r="U848" s="135"/>
      <c r="V848" s="135"/>
      <c r="W848" s="135"/>
      <c r="X848" s="135"/>
      <c r="Y848" s="135"/>
      <c r="Z848" s="135"/>
      <c r="AA848" s="135"/>
      <c r="AB848" s="135"/>
      <c r="AC848" s="135"/>
      <c r="AD848" s="135"/>
      <c r="AE848" s="135"/>
      <c r="AF848" s="135"/>
      <c r="AG848" s="135"/>
      <c r="AH848" s="135"/>
      <c r="AI848" s="135"/>
      <c r="AJ848" s="135"/>
      <c r="AK848" s="135"/>
      <c r="AL848" s="135"/>
      <c r="AM848" s="135"/>
      <c r="AN848" s="135"/>
      <c r="AO848" s="135"/>
      <c r="AP848" s="135"/>
      <c r="AQ848" s="135"/>
      <c r="AR848" s="135"/>
      <c r="AS848" s="135"/>
      <c r="AT848" s="135"/>
      <c r="AU848" s="135"/>
      <c r="AV848" s="135"/>
      <c r="AW848" s="135"/>
      <c r="AX848" s="136"/>
    </row>
    <row r="849" spans="1:251" ht="15" thickBot="1">
      <c r="A849" s="17"/>
      <c r="B849" s="18"/>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c r="AF849" s="19"/>
      <c r="AG849" s="19"/>
      <c r="AH849" s="19"/>
      <c r="AI849" s="19"/>
      <c r="AJ849" s="19"/>
      <c r="AK849" s="19"/>
      <c r="AL849" s="19"/>
      <c r="AM849" s="19"/>
      <c r="AN849" s="19"/>
      <c r="AO849" s="19"/>
      <c r="AP849" s="19"/>
      <c r="AQ849" s="19"/>
      <c r="AR849" s="19"/>
      <c r="AS849" s="19"/>
      <c r="AT849" s="19"/>
      <c r="AU849" s="19"/>
      <c r="AV849" s="19"/>
      <c r="AW849" s="19"/>
      <c r="AX849" s="20"/>
    </row>
    <row r="850" spans="1:251">
      <c r="B850" s="21"/>
    </row>
    <row r="851" spans="1:251" ht="14.4">
      <c r="B851" s="10" t="s">
        <v>234</v>
      </c>
      <c r="C851" s="8"/>
      <c r="D851" s="8"/>
      <c r="E851" s="8"/>
      <c r="F851" s="8"/>
      <c r="G851" s="8"/>
      <c r="H851" s="8"/>
      <c r="I851" s="8"/>
      <c r="J851" s="8"/>
      <c r="K851" s="8"/>
      <c r="L851" s="9"/>
      <c r="M851" s="9"/>
      <c r="N851" s="9"/>
      <c r="O851" s="9"/>
      <c r="P851" s="8"/>
      <c r="Q851" s="8"/>
      <c r="R851" s="8"/>
      <c r="S851" s="8"/>
      <c r="T851" s="8"/>
      <c r="U851" s="8"/>
      <c r="V851" s="10"/>
      <c r="W851" s="10"/>
      <c r="X851" s="10"/>
      <c r="Y851" s="10"/>
      <c r="Z851" s="10"/>
      <c r="AA851" s="10"/>
      <c r="AB851" s="10"/>
      <c r="AC851" s="10"/>
      <c r="AD851" s="10"/>
      <c r="AE851" s="10"/>
      <c r="AF851" s="10"/>
      <c r="AG851" s="10"/>
      <c r="AH851" s="10"/>
      <c r="AI851" s="10"/>
      <c r="AJ851" s="10"/>
      <c r="AK851" s="10"/>
      <c r="AL851" s="10"/>
      <c r="AM851" s="10"/>
      <c r="AN851" s="10"/>
      <c r="AO851" s="10"/>
      <c r="AP851" s="10"/>
      <c r="AQ851" s="10"/>
      <c r="AR851" s="10"/>
      <c r="AS851" s="10"/>
      <c r="AT851" s="10"/>
      <c r="AU851" s="10"/>
      <c r="AV851" s="10"/>
      <c r="AW851" s="10"/>
      <c r="AX851" s="10"/>
    </row>
    <row r="852" spans="1:251" ht="15" thickBot="1">
      <c r="B852" s="8"/>
      <c r="C852" s="8"/>
      <c r="D852" s="8"/>
      <c r="E852" s="8"/>
      <c r="F852" s="8"/>
      <c r="G852" s="8"/>
      <c r="H852" s="8"/>
      <c r="I852" s="8"/>
      <c r="J852" s="8"/>
      <c r="K852" s="8"/>
      <c r="L852" s="9"/>
      <c r="M852" s="9"/>
      <c r="N852" s="9"/>
      <c r="O852" s="9"/>
      <c r="P852" s="8"/>
      <c r="Q852" s="8"/>
      <c r="R852" s="8"/>
      <c r="S852" s="8"/>
      <c r="T852" s="8"/>
      <c r="U852" s="8"/>
      <c r="V852" s="10"/>
      <c r="W852" s="10"/>
      <c r="X852" s="10"/>
      <c r="Y852" s="10"/>
      <c r="Z852" s="10"/>
      <c r="AA852" s="10"/>
      <c r="AB852" s="10"/>
      <c r="AC852" s="10"/>
      <c r="AD852" s="10"/>
      <c r="AE852" s="10"/>
      <c r="AF852" s="10"/>
      <c r="AG852" s="10"/>
      <c r="AH852" s="10"/>
      <c r="AI852" s="10"/>
      <c r="AJ852" s="10"/>
      <c r="AK852" s="10"/>
      <c r="AL852" s="10"/>
      <c r="AM852" s="10"/>
      <c r="AN852" s="10"/>
      <c r="AO852" s="10"/>
      <c r="AP852" s="10"/>
      <c r="AQ852" s="10"/>
      <c r="AR852" s="10"/>
      <c r="AS852" s="10"/>
      <c r="AT852" s="10"/>
      <c r="AU852" s="10"/>
      <c r="AV852" s="10"/>
      <c r="AW852" s="10"/>
      <c r="AX852" s="22" t="s">
        <v>235</v>
      </c>
    </row>
    <row r="853" spans="1:251" s="16" customFormat="1" ht="13.5" customHeight="1">
      <c r="A853" s="8"/>
      <c r="B853" s="96" t="s">
        <v>236</v>
      </c>
      <c r="C853" s="97"/>
      <c r="D853" s="97"/>
      <c r="E853" s="97"/>
      <c r="F853" s="97"/>
      <c r="G853" s="97"/>
      <c r="H853" s="97"/>
      <c r="I853" s="97"/>
      <c r="J853" s="97"/>
      <c r="K853" s="97"/>
      <c r="L853" s="97"/>
      <c r="M853" s="97"/>
      <c r="N853" s="97"/>
      <c r="O853" s="97"/>
      <c r="P853" s="97"/>
      <c r="Q853" s="97"/>
      <c r="R853" s="97"/>
      <c r="S853" s="97"/>
      <c r="T853" s="97"/>
      <c r="U853" s="97"/>
      <c r="V853" s="97"/>
      <c r="W853" s="97"/>
      <c r="X853" s="97"/>
      <c r="Y853" s="97"/>
      <c r="Z853" s="98"/>
      <c r="AA853" s="102" t="s">
        <v>237</v>
      </c>
      <c r="AB853" s="97"/>
      <c r="AC853" s="97"/>
      <c r="AD853" s="97"/>
      <c r="AE853" s="97"/>
      <c r="AF853" s="97"/>
      <c r="AG853" s="97"/>
      <c r="AH853" s="97"/>
      <c r="AI853" s="98"/>
      <c r="AJ853" s="102" t="s">
        <v>238</v>
      </c>
      <c r="AK853" s="97"/>
      <c r="AL853" s="97"/>
      <c r="AM853" s="97"/>
      <c r="AN853" s="97"/>
      <c r="AO853" s="97"/>
      <c r="AP853" s="97"/>
      <c r="AQ853" s="97"/>
      <c r="AR853" s="98"/>
      <c r="AS853" s="102" t="s">
        <v>239</v>
      </c>
      <c r="AT853" s="97"/>
      <c r="AU853" s="97"/>
      <c r="AV853" s="97"/>
      <c r="AW853" s="97"/>
      <c r="AX853" s="104"/>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c r="DG853" s="2"/>
      <c r="DH853" s="2"/>
      <c r="DI853" s="2"/>
      <c r="DJ853" s="2"/>
      <c r="DK853" s="2"/>
      <c r="DL853" s="2"/>
      <c r="DM853" s="2"/>
      <c r="DN853" s="2"/>
      <c r="DO853" s="2"/>
      <c r="DP853" s="2"/>
      <c r="DQ853" s="2"/>
      <c r="DR853" s="2"/>
      <c r="DS853" s="2"/>
      <c r="DT853" s="2"/>
      <c r="DU853" s="2"/>
      <c r="DV853" s="2"/>
      <c r="DW853" s="2"/>
      <c r="DX853" s="2"/>
      <c r="DY853" s="2"/>
      <c r="DZ853" s="2"/>
      <c r="EA853" s="2"/>
      <c r="EB853" s="2"/>
      <c r="EC853" s="2"/>
      <c r="ED853" s="2"/>
      <c r="EE853" s="2"/>
      <c r="EF853" s="2"/>
      <c r="EG853" s="2"/>
      <c r="EH853" s="2"/>
      <c r="EI853" s="2"/>
      <c r="EJ853" s="2"/>
      <c r="EK853" s="2"/>
      <c r="EL853" s="2"/>
      <c r="EM853" s="2"/>
      <c r="EN853" s="2"/>
      <c r="EO853" s="2"/>
      <c r="EP853" s="2"/>
      <c r="EQ853" s="2"/>
      <c r="ER853" s="2"/>
      <c r="ES853" s="2"/>
      <c r="ET853" s="2"/>
      <c r="EU853" s="2"/>
      <c r="EV853" s="2"/>
      <c r="EW853" s="2"/>
      <c r="EX853" s="2"/>
      <c r="EY853" s="2"/>
      <c r="EZ853" s="2"/>
      <c r="FA853" s="2"/>
      <c r="FB853" s="2"/>
      <c r="FC853" s="2"/>
      <c r="FD853" s="2"/>
      <c r="FE853" s="2"/>
      <c r="FF853" s="2"/>
      <c r="FG853" s="2"/>
      <c r="FH853" s="2"/>
      <c r="FI853" s="2"/>
      <c r="FJ853" s="2"/>
      <c r="FK853" s="2"/>
      <c r="FL853" s="2"/>
      <c r="FM853" s="2"/>
      <c r="FN853" s="2"/>
      <c r="FO853" s="2"/>
      <c r="FP853" s="2"/>
      <c r="FQ853" s="2"/>
      <c r="FR853" s="2"/>
      <c r="FS853" s="2"/>
      <c r="FT853" s="2"/>
      <c r="FU853" s="2"/>
      <c r="FV853" s="2"/>
      <c r="FW853" s="2"/>
      <c r="FX853" s="2"/>
      <c r="FY853" s="2"/>
      <c r="FZ853" s="2"/>
      <c r="GA853" s="2"/>
      <c r="GB853" s="2"/>
      <c r="GC853" s="2"/>
      <c r="GD853" s="2"/>
      <c r="GE853" s="2"/>
      <c r="GF853" s="2"/>
      <c r="GG853" s="2"/>
      <c r="GH853" s="2"/>
      <c r="GI853" s="2"/>
      <c r="GJ853" s="2"/>
      <c r="GK853" s="2"/>
      <c r="GL853" s="2"/>
      <c r="GM853" s="2"/>
      <c r="GN853" s="2"/>
      <c r="GO853" s="2"/>
      <c r="GP853" s="2"/>
      <c r="GQ853" s="2"/>
      <c r="GR853" s="2"/>
      <c r="GS853" s="2"/>
      <c r="GT853" s="2"/>
      <c r="GU853" s="2"/>
      <c r="GV853" s="2"/>
      <c r="GW853" s="2"/>
      <c r="GX853" s="2"/>
      <c r="GY853" s="2"/>
      <c r="GZ853" s="2"/>
      <c r="HA853" s="2"/>
      <c r="HB853" s="2"/>
      <c r="HC853" s="2"/>
      <c r="HD853" s="2"/>
      <c r="HE853" s="2"/>
      <c r="HF853" s="2"/>
      <c r="HG853" s="2"/>
      <c r="HH853" s="2"/>
      <c r="HI853" s="2"/>
      <c r="HJ853" s="2"/>
      <c r="HK853" s="2"/>
      <c r="HL853" s="2"/>
      <c r="HM853" s="2"/>
      <c r="HN853" s="2"/>
      <c r="HO853" s="2"/>
      <c r="HP853" s="2"/>
      <c r="HQ853" s="2"/>
      <c r="HR853" s="2"/>
      <c r="HS853" s="2"/>
      <c r="HT853" s="2"/>
      <c r="HU853" s="2"/>
      <c r="HV853" s="2"/>
      <c r="HW853" s="2"/>
      <c r="HX853" s="2"/>
      <c r="HY853" s="2"/>
      <c r="HZ853" s="2"/>
      <c r="IA853" s="2"/>
      <c r="IB853" s="2"/>
      <c r="IC853" s="2"/>
      <c r="ID853" s="2"/>
      <c r="IE853" s="2"/>
      <c r="IF853" s="2"/>
      <c r="IG853" s="2"/>
      <c r="IH853" s="2"/>
      <c r="II853" s="2"/>
      <c r="IJ853" s="2"/>
      <c r="IK853" s="2"/>
      <c r="IL853" s="2"/>
      <c r="IM853" s="2"/>
      <c r="IN853" s="2"/>
      <c r="IO853" s="2"/>
      <c r="IP853" s="2"/>
      <c r="IQ853" s="2"/>
    </row>
    <row r="854" spans="1:251" s="16" customFormat="1">
      <c r="A854" s="8"/>
      <c r="B854" s="99"/>
      <c r="C854" s="100"/>
      <c r="D854" s="100"/>
      <c r="E854" s="100"/>
      <c r="F854" s="100"/>
      <c r="G854" s="100"/>
      <c r="H854" s="100"/>
      <c r="I854" s="100"/>
      <c r="J854" s="100"/>
      <c r="K854" s="100"/>
      <c r="L854" s="100"/>
      <c r="M854" s="100"/>
      <c r="N854" s="100"/>
      <c r="O854" s="100"/>
      <c r="P854" s="100"/>
      <c r="Q854" s="100"/>
      <c r="R854" s="100"/>
      <c r="S854" s="100"/>
      <c r="T854" s="100"/>
      <c r="U854" s="100"/>
      <c r="V854" s="100"/>
      <c r="W854" s="100"/>
      <c r="X854" s="100"/>
      <c r="Y854" s="100"/>
      <c r="Z854" s="101"/>
      <c r="AA854" s="103"/>
      <c r="AB854" s="100"/>
      <c r="AC854" s="100"/>
      <c r="AD854" s="100"/>
      <c r="AE854" s="100"/>
      <c r="AF854" s="100"/>
      <c r="AG854" s="100"/>
      <c r="AH854" s="100"/>
      <c r="AI854" s="101"/>
      <c r="AJ854" s="103"/>
      <c r="AK854" s="100"/>
      <c r="AL854" s="100"/>
      <c r="AM854" s="100"/>
      <c r="AN854" s="100"/>
      <c r="AO854" s="100"/>
      <c r="AP854" s="100"/>
      <c r="AQ854" s="100"/>
      <c r="AR854" s="101"/>
      <c r="AS854" s="103"/>
      <c r="AT854" s="100"/>
      <c r="AU854" s="100"/>
      <c r="AV854" s="100"/>
      <c r="AW854" s="100"/>
      <c r="AX854" s="105"/>
      <c r="AY854" s="2"/>
      <c r="AZ854" s="2"/>
      <c r="BA854" s="2"/>
      <c r="BB854" s="23"/>
      <c r="BC854" s="24"/>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G854" s="2"/>
      <c r="DH854" s="2"/>
      <c r="DI854" s="2"/>
      <c r="DJ854" s="2"/>
      <c r="DK854" s="2"/>
      <c r="DL854" s="2"/>
      <c r="DM854" s="2"/>
      <c r="DN854" s="2"/>
      <c r="DO854" s="2"/>
      <c r="DP854" s="2"/>
      <c r="DQ854" s="2"/>
      <c r="DR854" s="2"/>
      <c r="DS854" s="2"/>
      <c r="DT854" s="2"/>
      <c r="DU854" s="2"/>
      <c r="DV854" s="2"/>
      <c r="DW854" s="2"/>
      <c r="DX854" s="2"/>
      <c r="DY854" s="2"/>
      <c r="DZ854" s="2"/>
      <c r="EA854" s="2"/>
      <c r="EB854" s="2"/>
      <c r="EC854" s="2"/>
      <c r="ED854" s="2"/>
      <c r="EE854" s="2"/>
      <c r="EF854" s="2"/>
      <c r="EG854" s="2"/>
      <c r="EH854" s="2"/>
      <c r="EI854" s="2"/>
      <c r="EJ854" s="2"/>
      <c r="EK854" s="2"/>
      <c r="EL854" s="2"/>
      <c r="EM854" s="2"/>
      <c r="EN854" s="2"/>
      <c r="EO854" s="2"/>
      <c r="EP854" s="2"/>
      <c r="EQ854" s="2"/>
      <c r="ER854" s="2"/>
      <c r="ES854" s="2"/>
      <c r="ET854" s="2"/>
      <c r="EU854" s="2"/>
      <c r="EV854" s="2"/>
      <c r="EW854" s="2"/>
      <c r="EX854" s="2"/>
      <c r="EY854" s="2"/>
      <c r="EZ854" s="2"/>
      <c r="FA854" s="2"/>
      <c r="FB854" s="2"/>
      <c r="FC854" s="2"/>
      <c r="FD854" s="2"/>
      <c r="FE854" s="2"/>
      <c r="FF854" s="2"/>
      <c r="FG854" s="2"/>
      <c r="FH854" s="2"/>
      <c r="FI854" s="2"/>
      <c r="FJ854" s="2"/>
      <c r="FK854" s="2"/>
      <c r="FL854" s="2"/>
      <c r="FM854" s="2"/>
      <c r="FN854" s="2"/>
      <c r="FO854" s="2"/>
      <c r="FP854" s="2"/>
      <c r="FQ854" s="2"/>
      <c r="FR854" s="2"/>
      <c r="FS854" s="2"/>
      <c r="FT854" s="2"/>
      <c r="FU854" s="2"/>
      <c r="FV854" s="2"/>
      <c r="FW854" s="2"/>
      <c r="FX854" s="2"/>
      <c r="FY854" s="2"/>
      <c r="FZ854" s="2"/>
      <c r="GA854" s="2"/>
      <c r="GB854" s="2"/>
      <c r="GC854" s="2"/>
      <c r="GD854" s="2"/>
      <c r="GE854" s="2"/>
      <c r="GF854" s="2"/>
      <c r="GG854" s="2"/>
      <c r="GH854" s="2"/>
      <c r="GI854" s="2"/>
      <c r="GJ854" s="2"/>
      <c r="GK854" s="2"/>
      <c r="GL854" s="2"/>
      <c r="GM854" s="2"/>
      <c r="GN854" s="2"/>
      <c r="GO854" s="2"/>
      <c r="GP854" s="2"/>
      <c r="GQ854" s="2"/>
      <c r="GR854" s="2"/>
      <c r="GS854" s="2"/>
      <c r="GT854" s="2"/>
      <c r="GU854" s="2"/>
      <c r="GV854" s="2"/>
      <c r="GW854" s="2"/>
      <c r="GX854" s="2"/>
      <c r="GY854" s="2"/>
      <c r="GZ854" s="2"/>
      <c r="HA854" s="2"/>
      <c r="HB854" s="2"/>
      <c r="HC854" s="2"/>
      <c r="HD854" s="2"/>
      <c r="HE854" s="2"/>
      <c r="HF854" s="2"/>
      <c r="HG854" s="2"/>
      <c r="HH854" s="2"/>
      <c r="HI854" s="2"/>
      <c r="HJ854" s="2"/>
      <c r="HK854" s="2"/>
      <c r="HL854" s="2"/>
      <c r="HM854" s="2"/>
      <c r="HN854" s="2"/>
      <c r="HO854" s="2"/>
      <c r="HP854" s="2"/>
      <c r="HQ854" s="2"/>
      <c r="HR854" s="2"/>
      <c r="HS854" s="2"/>
      <c r="HT854" s="2"/>
      <c r="HU854" s="2"/>
      <c r="HV854" s="2"/>
      <c r="HW854" s="2"/>
      <c r="HX854" s="2"/>
      <c r="HY854" s="2"/>
      <c r="HZ854" s="2"/>
      <c r="IA854" s="2"/>
      <c r="IB854" s="2"/>
      <c r="IC854" s="2"/>
      <c r="ID854" s="2"/>
      <c r="IE854" s="2"/>
      <c r="IF854" s="2"/>
      <c r="IG854" s="2"/>
      <c r="IH854" s="2"/>
      <c r="II854" s="2"/>
      <c r="IJ854" s="2"/>
      <c r="IK854" s="2"/>
      <c r="IL854" s="2"/>
      <c r="IM854" s="2"/>
      <c r="IN854" s="2"/>
      <c r="IO854" s="2"/>
      <c r="IP854" s="2"/>
      <c r="IQ854" s="2"/>
    </row>
    <row r="855" spans="1:251" s="16" customFormat="1" ht="18.75" customHeight="1">
      <c r="A855" s="8"/>
      <c r="B855" s="25"/>
      <c r="C855" s="106" t="s">
        <v>350</v>
      </c>
      <c r="D855" s="107"/>
      <c r="E855" s="107"/>
      <c r="F855" s="107"/>
      <c r="G855" s="107"/>
      <c r="H855" s="107"/>
      <c r="I855" s="107"/>
      <c r="J855" s="107"/>
      <c r="K855" s="107"/>
      <c r="L855" s="107"/>
      <c r="M855" s="107"/>
      <c r="N855" s="107"/>
      <c r="O855" s="107"/>
      <c r="P855" s="107"/>
      <c r="Q855" s="107"/>
      <c r="R855" s="107"/>
      <c r="S855" s="107"/>
      <c r="T855" s="107"/>
      <c r="U855" s="107"/>
      <c r="V855" s="107"/>
      <c r="W855" s="107"/>
      <c r="X855" s="107"/>
      <c r="Y855" s="107"/>
      <c r="Z855" s="108"/>
      <c r="AA855" s="109">
        <v>33973</v>
      </c>
      <c r="AB855" s="110"/>
      <c r="AC855" s="110"/>
      <c r="AD855" s="110"/>
      <c r="AE855" s="110"/>
      <c r="AF855" s="110"/>
      <c r="AG855" s="110"/>
      <c r="AH855" s="110"/>
      <c r="AI855" s="111"/>
      <c r="AJ855" s="109">
        <v>33973</v>
      </c>
      <c r="AK855" s="110"/>
      <c r="AL855" s="110"/>
      <c r="AM855" s="110"/>
      <c r="AN855" s="110"/>
      <c r="AO855" s="110"/>
      <c r="AP855" s="110"/>
      <c r="AQ855" s="110"/>
      <c r="AR855" s="111"/>
      <c r="AS855" s="112"/>
      <c r="AT855" s="113"/>
      <c r="AU855" s="113"/>
      <c r="AV855" s="113"/>
      <c r="AW855" s="113"/>
      <c r="AX855" s="114"/>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c r="DI855" s="2"/>
      <c r="DJ855" s="2"/>
      <c r="DK855" s="2"/>
      <c r="DL855" s="2"/>
      <c r="DM855" s="2"/>
      <c r="DN855" s="2"/>
      <c r="DO855" s="2"/>
      <c r="DP855" s="2"/>
      <c r="DQ855" s="2"/>
      <c r="DR855" s="2"/>
      <c r="DS855" s="2"/>
      <c r="DT855" s="2"/>
      <c r="DU855" s="2"/>
      <c r="DV855" s="2"/>
      <c r="DW855" s="2"/>
      <c r="DX855" s="2"/>
      <c r="DY855" s="2"/>
      <c r="DZ855" s="2"/>
      <c r="EA855" s="2"/>
      <c r="EB855" s="2"/>
      <c r="EC855" s="2"/>
      <c r="ED855" s="2"/>
      <c r="EE855" s="2"/>
      <c r="EF855" s="2"/>
      <c r="EG855" s="2"/>
      <c r="EH855" s="2"/>
      <c r="EI855" s="2"/>
      <c r="EJ855" s="2"/>
      <c r="EK855" s="2"/>
      <c r="EL855" s="2"/>
      <c r="EM855" s="2"/>
      <c r="EN855" s="2"/>
      <c r="EO855" s="2"/>
      <c r="EP855" s="2"/>
      <c r="EQ855" s="2"/>
      <c r="ER855" s="2"/>
      <c r="ES855" s="2"/>
      <c r="ET855" s="2"/>
      <c r="EU855" s="2"/>
      <c r="EV855" s="2"/>
      <c r="EW855" s="2"/>
      <c r="EX855" s="2"/>
      <c r="EY855" s="2"/>
      <c r="EZ855" s="2"/>
      <c r="FA855" s="2"/>
      <c r="FB855" s="2"/>
      <c r="FC855" s="2"/>
      <c r="FD855" s="2"/>
      <c r="FE855" s="2"/>
      <c r="FF855" s="2"/>
      <c r="FG855" s="2"/>
      <c r="FH855" s="2"/>
      <c r="FI855" s="2"/>
      <c r="FJ855" s="2"/>
      <c r="FK855" s="2"/>
      <c r="FL855" s="2"/>
      <c r="FM855" s="2"/>
      <c r="FN855" s="2"/>
      <c r="FO855" s="2"/>
      <c r="FP855" s="2"/>
      <c r="FQ855" s="2"/>
      <c r="FR855" s="2"/>
      <c r="FS855" s="2"/>
      <c r="FT855" s="2"/>
      <c r="FU855" s="2"/>
      <c r="FV855" s="2"/>
      <c r="FW855" s="2"/>
      <c r="FX855" s="2"/>
      <c r="FY855" s="2"/>
      <c r="FZ855" s="2"/>
      <c r="GA855" s="2"/>
      <c r="GB855" s="2"/>
      <c r="GC855" s="2"/>
      <c r="GD855" s="2"/>
      <c r="GE855" s="2"/>
      <c r="GF855" s="2"/>
      <c r="GG855" s="2"/>
      <c r="GH855" s="2"/>
      <c r="GI855" s="2"/>
      <c r="GJ855" s="2"/>
      <c r="GK855" s="2"/>
      <c r="GL855" s="2"/>
      <c r="GM855" s="2"/>
      <c r="GN855" s="2"/>
      <c r="GO855" s="2"/>
      <c r="GP855" s="2"/>
      <c r="GQ855" s="2"/>
      <c r="GR855" s="2"/>
      <c r="GS855" s="2"/>
      <c r="GT855" s="2"/>
      <c r="GU855" s="2"/>
      <c r="GV855" s="2"/>
      <c r="GW855" s="2"/>
      <c r="GX855" s="2"/>
      <c r="GY855" s="2"/>
      <c r="GZ855" s="2"/>
      <c r="HA855" s="2"/>
      <c r="HB855" s="2"/>
      <c r="HC855" s="2"/>
      <c r="HD855" s="2"/>
      <c r="HE855" s="2"/>
      <c r="HF855" s="2"/>
      <c r="HG855" s="2"/>
      <c r="HH855" s="2"/>
      <c r="HI855" s="2"/>
      <c r="HJ855" s="2"/>
      <c r="HK855" s="2"/>
      <c r="HL855" s="2"/>
      <c r="HM855" s="2"/>
      <c r="HN855" s="2"/>
      <c r="HO855" s="2"/>
      <c r="HP855" s="2"/>
      <c r="HQ855" s="2"/>
      <c r="HR855" s="2"/>
      <c r="HS855" s="2"/>
      <c r="HT855" s="2"/>
      <c r="HU855" s="2"/>
      <c r="HV855" s="2"/>
      <c r="HW855" s="2"/>
      <c r="HX855" s="2"/>
      <c r="HY855" s="2"/>
      <c r="HZ855" s="2"/>
      <c r="IA855" s="2"/>
      <c r="IB855" s="2"/>
      <c r="IC855" s="2"/>
      <c r="ID855" s="2"/>
      <c r="IE855" s="2"/>
      <c r="IF855" s="2"/>
      <c r="IG855" s="2"/>
      <c r="IH855" s="2"/>
      <c r="II855" s="2"/>
      <c r="IJ855" s="2"/>
      <c r="IK855" s="2"/>
      <c r="IL855" s="2"/>
      <c r="IM855" s="2"/>
      <c r="IN855" s="2"/>
      <c r="IO855" s="2"/>
      <c r="IP855" s="2"/>
      <c r="IQ855" s="2"/>
    </row>
    <row r="856" spans="1:251" s="16" customFormat="1" ht="18.75" customHeight="1" thickBot="1">
      <c r="A856" s="17"/>
      <c r="B856" s="115" t="s">
        <v>240</v>
      </c>
      <c r="C856" s="116"/>
      <c r="D856" s="116"/>
      <c r="E856" s="116"/>
      <c r="F856" s="116"/>
      <c r="G856" s="116"/>
      <c r="H856" s="116"/>
      <c r="I856" s="116"/>
      <c r="J856" s="116"/>
      <c r="K856" s="116"/>
      <c r="L856" s="116"/>
      <c r="M856" s="116"/>
      <c r="N856" s="116"/>
      <c r="O856" s="116"/>
      <c r="P856" s="116"/>
      <c r="Q856" s="116"/>
      <c r="R856" s="116"/>
      <c r="S856" s="116"/>
      <c r="T856" s="116"/>
      <c r="U856" s="116"/>
      <c r="V856" s="116"/>
      <c r="W856" s="116"/>
      <c r="X856" s="116"/>
      <c r="Y856" s="116"/>
      <c r="Z856" s="117"/>
      <c r="AA856" s="118">
        <f>SUM($AA$855:$AA$855)</f>
        <v>33973</v>
      </c>
      <c r="AB856" s="119"/>
      <c r="AC856" s="119"/>
      <c r="AD856" s="119"/>
      <c r="AE856" s="119"/>
      <c r="AF856" s="119"/>
      <c r="AG856" s="119"/>
      <c r="AH856" s="119"/>
      <c r="AI856" s="120"/>
      <c r="AJ856" s="118">
        <f>SUM($AJ$855:$AJ$855)</f>
        <v>33973</v>
      </c>
      <c r="AK856" s="119"/>
      <c r="AL856" s="119"/>
      <c r="AM856" s="119"/>
      <c r="AN856" s="119"/>
      <c r="AO856" s="119"/>
      <c r="AP856" s="119"/>
      <c r="AQ856" s="119"/>
      <c r="AR856" s="120"/>
      <c r="AS856" s="121"/>
      <c r="AT856" s="122"/>
      <c r="AU856" s="122"/>
      <c r="AV856" s="122"/>
      <c r="AW856" s="122"/>
      <c r="AX856" s="123"/>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G856" s="2"/>
      <c r="DH856" s="2"/>
      <c r="DI856" s="2"/>
      <c r="DJ856" s="2"/>
      <c r="DK856" s="2"/>
      <c r="DL856" s="2"/>
      <c r="DM856" s="2"/>
      <c r="DN856" s="2"/>
      <c r="DO856" s="2"/>
      <c r="DP856" s="2"/>
      <c r="DQ856" s="2"/>
      <c r="DR856" s="2"/>
      <c r="DS856" s="2"/>
      <c r="DT856" s="2"/>
      <c r="DU856" s="2"/>
      <c r="DV856" s="2"/>
      <c r="DW856" s="2"/>
      <c r="DX856" s="2"/>
      <c r="DY856" s="2"/>
      <c r="DZ856" s="2"/>
      <c r="EA856" s="2"/>
      <c r="EB856" s="2"/>
      <c r="EC856" s="2"/>
      <c r="ED856" s="2"/>
      <c r="EE856" s="2"/>
      <c r="EF856" s="2"/>
      <c r="EG856" s="2"/>
      <c r="EH856" s="2"/>
      <c r="EI856" s="2"/>
      <c r="EJ856" s="2"/>
      <c r="EK856" s="2"/>
      <c r="EL856" s="2"/>
      <c r="EM856" s="2"/>
      <c r="EN856" s="2"/>
      <c r="EO856" s="2"/>
      <c r="EP856" s="2"/>
      <c r="EQ856" s="2"/>
      <c r="ER856" s="2"/>
      <c r="ES856" s="2"/>
      <c r="ET856" s="2"/>
      <c r="EU856" s="2"/>
      <c r="EV856" s="2"/>
      <c r="EW856" s="2"/>
      <c r="EX856" s="2"/>
      <c r="EY856" s="2"/>
      <c r="EZ856" s="2"/>
      <c r="FA856" s="2"/>
      <c r="FB856" s="2"/>
      <c r="FC856" s="2"/>
      <c r="FD856" s="2"/>
      <c r="FE856" s="2"/>
      <c r="FF856" s="2"/>
      <c r="FG856" s="2"/>
      <c r="FH856" s="2"/>
      <c r="FI856" s="2"/>
      <c r="FJ856" s="2"/>
      <c r="FK856" s="2"/>
      <c r="FL856" s="2"/>
      <c r="FM856" s="2"/>
      <c r="FN856" s="2"/>
      <c r="FO856" s="2"/>
      <c r="FP856" s="2"/>
      <c r="FQ856" s="2"/>
      <c r="FR856" s="2"/>
      <c r="FS856" s="2"/>
      <c r="FT856" s="2"/>
      <c r="FU856" s="2"/>
      <c r="FV856" s="2"/>
      <c r="FW856" s="2"/>
      <c r="FX856" s="2"/>
      <c r="FY856" s="2"/>
      <c r="FZ856" s="2"/>
      <c r="GA856" s="2"/>
      <c r="GB856" s="2"/>
      <c r="GC856" s="2"/>
      <c r="GD856" s="2"/>
      <c r="GE856" s="2"/>
      <c r="GF856" s="2"/>
      <c r="GG856" s="2"/>
      <c r="GH856" s="2"/>
      <c r="GI856" s="2"/>
      <c r="GJ856" s="2"/>
      <c r="GK856" s="2"/>
      <c r="GL856" s="2"/>
      <c r="GM856" s="2"/>
      <c r="GN856" s="2"/>
      <c r="GO856" s="2"/>
      <c r="GP856" s="2"/>
      <c r="GQ856" s="2"/>
      <c r="GR856" s="2"/>
      <c r="GS856" s="2"/>
      <c r="GT856" s="2"/>
      <c r="GU856" s="2"/>
      <c r="GV856" s="2"/>
      <c r="GW856" s="2"/>
      <c r="GX856" s="2"/>
      <c r="GY856" s="2"/>
      <c r="GZ856" s="2"/>
      <c r="HA856" s="2"/>
      <c r="HB856" s="2"/>
      <c r="HC856" s="2"/>
      <c r="HD856" s="2"/>
      <c r="HE856" s="2"/>
      <c r="HF856" s="2"/>
      <c r="HG856" s="2"/>
      <c r="HH856" s="2"/>
      <c r="HI856" s="2"/>
      <c r="HJ856" s="2"/>
      <c r="HK856" s="2"/>
      <c r="HL856" s="2"/>
      <c r="HM856" s="2"/>
      <c r="HN856" s="2"/>
      <c r="HO856" s="2"/>
      <c r="HP856" s="2"/>
      <c r="HQ856" s="2"/>
      <c r="HR856" s="2"/>
      <c r="HS856" s="2"/>
      <c r="HT856" s="2"/>
      <c r="HU856" s="2"/>
      <c r="HV856" s="2"/>
      <c r="HW856" s="2"/>
      <c r="HX856" s="2"/>
      <c r="HY856" s="2"/>
      <c r="HZ856" s="2"/>
      <c r="IA856" s="2"/>
      <c r="IB856" s="2"/>
      <c r="IC856" s="2"/>
      <c r="ID856" s="2"/>
      <c r="IE856" s="2"/>
      <c r="IF856" s="2"/>
      <c r="IG856" s="2"/>
      <c r="IH856" s="2"/>
      <c r="II856" s="2"/>
      <c r="IJ856" s="2"/>
      <c r="IK856" s="2"/>
      <c r="IL856" s="2"/>
      <c r="IM856" s="2"/>
      <c r="IN856" s="2"/>
      <c r="IO856" s="2"/>
      <c r="IP856" s="2"/>
      <c r="IQ856" s="2"/>
    </row>
    <row r="858" spans="1:251" ht="19.2">
      <c r="A858" s="1" t="s">
        <v>230</v>
      </c>
      <c r="AW858" s="3"/>
      <c r="AX858" s="4"/>
      <c r="AY858" s="3"/>
    </row>
    <row r="860" spans="1:251" ht="18">
      <c r="B860" s="124" t="s">
        <v>0</v>
      </c>
      <c r="C860" s="125"/>
      <c r="D860" s="125"/>
      <c r="E860" s="125"/>
      <c r="F860" s="125"/>
      <c r="G860" s="125"/>
      <c r="H860" s="125"/>
      <c r="I860" s="125"/>
      <c r="J860" s="125"/>
      <c r="K860" s="125"/>
      <c r="L860" s="125"/>
      <c r="M860" s="125"/>
      <c r="N860" s="125"/>
      <c r="O860" s="125"/>
      <c r="P860" s="125"/>
      <c r="Q860" s="125"/>
      <c r="R860" s="125"/>
      <c r="S860" s="125"/>
      <c r="T860" s="125"/>
      <c r="U860" s="125"/>
      <c r="V860" s="125"/>
      <c r="W860" s="125"/>
      <c r="X860" s="125"/>
      <c r="Y860" s="125"/>
      <c r="Z860" s="125"/>
      <c r="AA860" s="125"/>
      <c r="AB860" s="125"/>
      <c r="AC860" s="125"/>
      <c r="AD860" s="125"/>
      <c r="AE860" s="125"/>
      <c r="AF860" s="125"/>
      <c r="AG860" s="125"/>
      <c r="AH860" s="125"/>
      <c r="AI860" s="125"/>
      <c r="AJ860" s="125"/>
      <c r="AK860" s="125"/>
      <c r="AL860" s="125"/>
      <c r="AM860" s="125"/>
      <c r="AN860" s="125"/>
      <c r="AO860" s="125"/>
      <c r="AP860" s="125"/>
      <c r="AQ860" s="125"/>
      <c r="AR860" s="125"/>
      <c r="AS860" s="125"/>
      <c r="AT860" s="125"/>
      <c r="AU860" s="125"/>
      <c r="AV860" s="125"/>
      <c r="AW860" s="125"/>
      <c r="AX860" s="125"/>
    </row>
    <row r="861" spans="1:251">
      <c r="Z861" s="5"/>
      <c r="AD861" s="5"/>
      <c r="AE861" s="5"/>
      <c r="AF861" s="5"/>
      <c r="AG861" s="5"/>
      <c r="AH861" s="5"/>
      <c r="AI861" s="5"/>
      <c r="AO861" s="5"/>
    </row>
    <row r="862" spans="1:251" ht="13.8" thickBot="1">
      <c r="Z862" s="5"/>
      <c r="AD862" s="5"/>
      <c r="AE862" s="5"/>
      <c r="AF862" s="5"/>
      <c r="AG862" s="5"/>
      <c r="AH862" s="5"/>
      <c r="AI862" s="5"/>
      <c r="AO862" s="5"/>
      <c r="DI862" s="6"/>
    </row>
    <row r="863" spans="1:251" ht="24.75" customHeight="1" thickBot="1">
      <c r="B863" s="126" t="s">
        <v>231</v>
      </c>
      <c r="C863" s="127"/>
      <c r="D863" s="127"/>
      <c r="E863" s="127"/>
      <c r="F863" s="127"/>
      <c r="G863" s="127"/>
      <c r="H863" s="128" t="s">
        <v>351</v>
      </c>
      <c r="I863" s="129"/>
      <c r="J863" s="129"/>
      <c r="K863" s="129"/>
      <c r="L863" s="129"/>
      <c r="M863" s="129"/>
      <c r="N863" s="129"/>
      <c r="O863" s="129"/>
      <c r="P863" s="129"/>
      <c r="Q863" s="129"/>
      <c r="R863" s="129"/>
      <c r="S863" s="129"/>
      <c r="T863" s="129"/>
      <c r="U863" s="129"/>
      <c r="V863" s="129"/>
      <c r="W863" s="129"/>
      <c r="X863" s="129"/>
      <c r="Y863" s="129"/>
      <c r="Z863" s="129"/>
      <c r="AA863" s="129"/>
      <c r="AB863" s="129"/>
      <c r="AC863" s="129"/>
      <c r="AD863" s="129"/>
      <c r="AE863" s="129"/>
      <c r="AF863" s="129"/>
      <c r="AG863" s="129"/>
      <c r="AH863" s="129"/>
      <c r="AI863" s="129"/>
      <c r="AJ863" s="129"/>
      <c r="AK863" s="129"/>
      <c r="AL863" s="129"/>
      <c r="AM863" s="129"/>
      <c r="AN863" s="129"/>
      <c r="AO863" s="129"/>
      <c r="AP863" s="129"/>
      <c r="AQ863" s="129"/>
      <c r="AR863" s="129"/>
      <c r="AS863" s="129"/>
      <c r="AT863" s="129"/>
      <c r="AU863" s="129"/>
      <c r="AV863" s="129"/>
      <c r="AW863" s="129"/>
      <c r="AX863" s="130"/>
      <c r="DI863" s="6"/>
    </row>
    <row r="864" spans="1:251" ht="14.4">
      <c r="B864" s="7"/>
      <c r="C864" s="7"/>
      <c r="D864" s="7"/>
      <c r="E864" s="7"/>
      <c r="F864" s="7"/>
      <c r="G864" s="7"/>
      <c r="H864" s="8"/>
      <c r="I864" s="8"/>
      <c r="J864" s="8"/>
      <c r="K864" s="8"/>
      <c r="L864" s="9"/>
      <c r="M864" s="9"/>
      <c r="N864" s="9"/>
      <c r="O864" s="9"/>
      <c r="P864" s="8"/>
      <c r="Q864" s="8"/>
      <c r="R864" s="8"/>
      <c r="S864" s="8"/>
      <c r="T864" s="8"/>
      <c r="U864" s="8"/>
      <c r="V864" s="10"/>
      <c r="W864" s="10"/>
      <c r="X864" s="10"/>
      <c r="Y864" s="10"/>
      <c r="Z864" s="10"/>
      <c r="AA864" s="10"/>
      <c r="AB864" s="10"/>
      <c r="AC864" s="10"/>
      <c r="AD864" s="10"/>
      <c r="AE864" s="10"/>
      <c r="AF864" s="10"/>
      <c r="AG864" s="10"/>
      <c r="AH864" s="10"/>
      <c r="AI864" s="10"/>
      <c r="AJ864" s="10"/>
      <c r="AK864" s="10"/>
      <c r="AL864" s="10"/>
      <c r="AM864" s="10"/>
      <c r="AN864" s="10"/>
      <c r="AO864" s="10"/>
      <c r="AP864" s="10"/>
      <c r="AQ864" s="10"/>
      <c r="AR864" s="10"/>
      <c r="AS864" s="10"/>
      <c r="AT864" s="10"/>
      <c r="AU864" s="10"/>
      <c r="AV864" s="10"/>
      <c r="AW864" s="10"/>
      <c r="AX864" s="10"/>
      <c r="DI864" s="6"/>
    </row>
    <row r="865" spans="1:113" ht="15" thickBot="1">
      <c r="A865" s="11"/>
      <c r="B865" s="10" t="s">
        <v>232</v>
      </c>
      <c r="C865" s="8"/>
      <c r="D865" s="8"/>
      <c r="E865" s="8"/>
      <c r="F865" s="8"/>
      <c r="G865" s="8"/>
      <c r="H865" s="8"/>
      <c r="I865" s="8"/>
      <c r="J865" s="8"/>
      <c r="K865" s="8"/>
      <c r="L865" s="9"/>
      <c r="M865" s="9"/>
      <c r="N865" s="9"/>
      <c r="O865" s="9"/>
      <c r="P865" s="8"/>
      <c r="Q865" s="8"/>
      <c r="R865" s="8"/>
      <c r="S865" s="8"/>
      <c r="T865" s="8"/>
      <c r="U865" s="8"/>
      <c r="V865" s="10"/>
      <c r="W865" s="10"/>
      <c r="X865" s="10"/>
      <c r="Y865" s="10"/>
      <c r="Z865" s="10"/>
      <c r="AA865" s="10"/>
      <c r="AB865" s="10"/>
      <c r="AC865" s="10"/>
      <c r="AD865" s="10"/>
      <c r="AE865" s="10"/>
      <c r="AF865" s="10"/>
      <c r="AG865" s="10"/>
      <c r="AH865" s="10"/>
      <c r="AI865" s="10"/>
      <c r="AJ865" s="10"/>
      <c r="AK865" s="10"/>
      <c r="AL865" s="10"/>
      <c r="AM865" s="10"/>
      <c r="AN865" s="10"/>
      <c r="AO865" s="10"/>
      <c r="AP865" s="10"/>
      <c r="AQ865" s="10"/>
      <c r="AR865" s="10"/>
      <c r="AS865" s="10"/>
      <c r="AT865" s="10"/>
      <c r="AU865" s="10"/>
      <c r="AV865" s="10"/>
      <c r="AW865" s="10"/>
      <c r="AX865" s="10"/>
      <c r="DI865" s="6"/>
    </row>
    <row r="866" spans="1:113" ht="14.4">
      <c r="A866" s="8"/>
      <c r="B866" s="12"/>
      <c r="C866" s="7"/>
      <c r="D866" s="7"/>
      <c r="E866" s="7"/>
      <c r="F866" s="7"/>
      <c r="G866" s="7"/>
      <c r="H866" s="7"/>
      <c r="I866" s="7"/>
      <c r="J866" s="7"/>
      <c r="K866" s="7"/>
      <c r="L866" s="13"/>
      <c r="M866" s="13"/>
      <c r="N866" s="13"/>
      <c r="O866" s="13"/>
      <c r="P866" s="7"/>
      <c r="Q866" s="7"/>
      <c r="R866" s="7"/>
      <c r="S866" s="7"/>
      <c r="T866" s="7"/>
      <c r="U866" s="7"/>
      <c r="V866" s="14"/>
      <c r="W866" s="14"/>
      <c r="X866" s="14"/>
      <c r="Y866" s="14"/>
      <c r="Z866" s="14"/>
      <c r="AA866" s="14"/>
      <c r="AB866" s="14"/>
      <c r="AC866" s="14"/>
      <c r="AD866" s="14"/>
      <c r="AE866" s="14"/>
      <c r="AF866" s="14"/>
      <c r="AG866" s="14"/>
      <c r="AH866" s="14"/>
      <c r="AI866" s="14"/>
      <c r="AJ866" s="14"/>
      <c r="AK866" s="14"/>
      <c r="AL866" s="14"/>
      <c r="AM866" s="14"/>
      <c r="AN866" s="14"/>
      <c r="AO866" s="14"/>
      <c r="AP866" s="14"/>
      <c r="AQ866" s="14"/>
      <c r="AR866" s="14"/>
      <c r="AS866" s="14"/>
      <c r="AT866" s="14"/>
      <c r="AU866" s="14"/>
      <c r="AV866" s="14"/>
      <c r="AW866" s="14"/>
      <c r="AX866" s="15"/>
    </row>
    <row r="867" spans="1:113" ht="12" customHeight="1">
      <c r="A867" s="8"/>
      <c r="B867" s="134" t="s">
        <v>352</v>
      </c>
      <c r="C867" s="135"/>
      <c r="D867" s="135"/>
      <c r="E867" s="135"/>
      <c r="F867" s="135"/>
      <c r="G867" s="135"/>
      <c r="H867" s="135"/>
      <c r="I867" s="135"/>
      <c r="J867" s="135"/>
      <c r="K867" s="135"/>
      <c r="L867" s="135"/>
      <c r="M867" s="135"/>
      <c r="N867" s="135"/>
      <c r="O867" s="135"/>
      <c r="P867" s="135"/>
      <c r="Q867" s="135"/>
      <c r="R867" s="135"/>
      <c r="S867" s="135"/>
      <c r="T867" s="135"/>
      <c r="U867" s="135"/>
      <c r="V867" s="135"/>
      <c r="W867" s="135"/>
      <c r="X867" s="135"/>
      <c r="Y867" s="135"/>
      <c r="Z867" s="135"/>
      <c r="AA867" s="135"/>
      <c r="AB867" s="135"/>
      <c r="AC867" s="135"/>
      <c r="AD867" s="135"/>
      <c r="AE867" s="135"/>
      <c r="AF867" s="135"/>
      <c r="AG867" s="135"/>
      <c r="AH867" s="135"/>
      <c r="AI867" s="135"/>
      <c r="AJ867" s="135"/>
      <c r="AK867" s="135"/>
      <c r="AL867" s="135"/>
      <c r="AM867" s="135"/>
      <c r="AN867" s="135"/>
      <c r="AO867" s="135"/>
      <c r="AP867" s="135"/>
      <c r="AQ867" s="135"/>
      <c r="AR867" s="135"/>
      <c r="AS867" s="135"/>
      <c r="AT867" s="135"/>
      <c r="AU867" s="135"/>
      <c r="AV867" s="135"/>
      <c r="AW867" s="135"/>
      <c r="AX867" s="136"/>
    </row>
    <row r="868" spans="1:113" ht="12" customHeight="1">
      <c r="A868" s="8"/>
      <c r="B868" s="134"/>
      <c r="C868" s="135"/>
      <c r="D868" s="135"/>
      <c r="E868" s="135"/>
      <c r="F868" s="135"/>
      <c r="G868" s="135"/>
      <c r="H868" s="135"/>
      <c r="I868" s="135"/>
      <c r="J868" s="135"/>
      <c r="K868" s="135"/>
      <c r="L868" s="135"/>
      <c r="M868" s="135"/>
      <c r="N868" s="135"/>
      <c r="O868" s="135"/>
      <c r="P868" s="135"/>
      <c r="Q868" s="135"/>
      <c r="R868" s="135"/>
      <c r="S868" s="135"/>
      <c r="T868" s="135"/>
      <c r="U868" s="135"/>
      <c r="V868" s="135"/>
      <c r="W868" s="135"/>
      <c r="X868" s="135"/>
      <c r="Y868" s="135"/>
      <c r="Z868" s="135"/>
      <c r="AA868" s="135"/>
      <c r="AB868" s="135"/>
      <c r="AC868" s="135"/>
      <c r="AD868" s="135"/>
      <c r="AE868" s="135"/>
      <c r="AF868" s="135"/>
      <c r="AG868" s="135"/>
      <c r="AH868" s="135"/>
      <c r="AI868" s="135"/>
      <c r="AJ868" s="135"/>
      <c r="AK868" s="135"/>
      <c r="AL868" s="135"/>
      <c r="AM868" s="135"/>
      <c r="AN868" s="135"/>
      <c r="AO868" s="135"/>
      <c r="AP868" s="135"/>
      <c r="AQ868" s="135"/>
      <c r="AR868" s="135"/>
      <c r="AS868" s="135"/>
      <c r="AT868" s="135"/>
      <c r="AU868" s="135"/>
      <c r="AV868" s="135"/>
      <c r="AW868" s="135"/>
      <c r="AX868" s="136"/>
      <c r="BC868" s="16"/>
    </row>
    <row r="869" spans="1:113" ht="12" customHeight="1">
      <c r="A869" s="8"/>
      <c r="B869" s="134"/>
      <c r="C869" s="135"/>
      <c r="D869" s="135"/>
      <c r="E869" s="135"/>
      <c r="F869" s="135"/>
      <c r="G869" s="135"/>
      <c r="H869" s="135"/>
      <c r="I869" s="135"/>
      <c r="J869" s="135"/>
      <c r="K869" s="135"/>
      <c r="L869" s="135"/>
      <c r="M869" s="135"/>
      <c r="N869" s="135"/>
      <c r="O869" s="135"/>
      <c r="P869" s="135"/>
      <c r="Q869" s="135"/>
      <c r="R869" s="135"/>
      <c r="S869" s="135"/>
      <c r="T869" s="135"/>
      <c r="U869" s="135"/>
      <c r="V869" s="135"/>
      <c r="W869" s="135"/>
      <c r="X869" s="135"/>
      <c r="Y869" s="135"/>
      <c r="Z869" s="135"/>
      <c r="AA869" s="135"/>
      <c r="AB869" s="135"/>
      <c r="AC869" s="135"/>
      <c r="AD869" s="135"/>
      <c r="AE869" s="135"/>
      <c r="AF869" s="135"/>
      <c r="AG869" s="135"/>
      <c r="AH869" s="135"/>
      <c r="AI869" s="135"/>
      <c r="AJ869" s="135"/>
      <c r="AK869" s="135"/>
      <c r="AL869" s="135"/>
      <c r="AM869" s="135"/>
      <c r="AN869" s="135"/>
      <c r="AO869" s="135"/>
      <c r="AP869" s="135"/>
      <c r="AQ869" s="135"/>
      <c r="AR869" s="135"/>
      <c r="AS869" s="135"/>
      <c r="AT869" s="135"/>
      <c r="AU869" s="135"/>
      <c r="AV869" s="135"/>
      <c r="AW869" s="135"/>
      <c r="AX869" s="136"/>
    </row>
    <row r="870" spans="1:113" ht="12" customHeight="1">
      <c r="A870" s="8"/>
      <c r="B870" s="134"/>
      <c r="C870" s="135"/>
      <c r="D870" s="135"/>
      <c r="E870" s="135"/>
      <c r="F870" s="135"/>
      <c r="G870" s="135"/>
      <c r="H870" s="135"/>
      <c r="I870" s="135"/>
      <c r="J870" s="135"/>
      <c r="K870" s="135"/>
      <c r="L870" s="135"/>
      <c r="M870" s="135"/>
      <c r="N870" s="135"/>
      <c r="O870" s="135"/>
      <c r="P870" s="135"/>
      <c r="Q870" s="135"/>
      <c r="R870" s="135"/>
      <c r="S870" s="135"/>
      <c r="T870" s="135"/>
      <c r="U870" s="135"/>
      <c r="V870" s="135"/>
      <c r="W870" s="135"/>
      <c r="X870" s="135"/>
      <c r="Y870" s="135"/>
      <c r="Z870" s="135"/>
      <c r="AA870" s="135"/>
      <c r="AB870" s="135"/>
      <c r="AC870" s="135"/>
      <c r="AD870" s="135"/>
      <c r="AE870" s="135"/>
      <c r="AF870" s="135"/>
      <c r="AG870" s="135"/>
      <c r="AH870" s="135"/>
      <c r="AI870" s="135"/>
      <c r="AJ870" s="135"/>
      <c r="AK870" s="135"/>
      <c r="AL870" s="135"/>
      <c r="AM870" s="135"/>
      <c r="AN870" s="135"/>
      <c r="AO870" s="135"/>
      <c r="AP870" s="135"/>
      <c r="AQ870" s="135"/>
      <c r="AR870" s="135"/>
      <c r="AS870" s="135"/>
      <c r="AT870" s="135"/>
      <c r="AU870" s="135"/>
      <c r="AV870" s="135"/>
      <c r="AW870" s="135"/>
      <c r="AX870" s="136"/>
    </row>
    <row r="871" spans="1:113" ht="12" customHeight="1">
      <c r="A871" s="8"/>
      <c r="B871" s="134"/>
      <c r="C871" s="135"/>
      <c r="D871" s="135"/>
      <c r="E871" s="135"/>
      <c r="F871" s="135"/>
      <c r="G871" s="135"/>
      <c r="H871" s="135"/>
      <c r="I871" s="135"/>
      <c r="J871" s="135"/>
      <c r="K871" s="135"/>
      <c r="L871" s="135"/>
      <c r="M871" s="135"/>
      <c r="N871" s="135"/>
      <c r="O871" s="135"/>
      <c r="P871" s="135"/>
      <c r="Q871" s="135"/>
      <c r="R871" s="135"/>
      <c r="S871" s="135"/>
      <c r="T871" s="135"/>
      <c r="U871" s="135"/>
      <c r="V871" s="135"/>
      <c r="W871" s="135"/>
      <c r="X871" s="135"/>
      <c r="Y871" s="135"/>
      <c r="Z871" s="135"/>
      <c r="AA871" s="135"/>
      <c r="AB871" s="135"/>
      <c r="AC871" s="135"/>
      <c r="AD871" s="135"/>
      <c r="AE871" s="135"/>
      <c r="AF871" s="135"/>
      <c r="AG871" s="135"/>
      <c r="AH871" s="135"/>
      <c r="AI871" s="135"/>
      <c r="AJ871" s="135"/>
      <c r="AK871" s="135"/>
      <c r="AL871" s="135"/>
      <c r="AM871" s="135"/>
      <c r="AN871" s="135"/>
      <c r="AO871" s="135"/>
      <c r="AP871" s="135"/>
      <c r="AQ871" s="135"/>
      <c r="AR871" s="135"/>
      <c r="AS871" s="135"/>
      <c r="AT871" s="135"/>
      <c r="AU871" s="135"/>
      <c r="AV871" s="135"/>
      <c r="AW871" s="135"/>
      <c r="AX871" s="136"/>
    </row>
    <row r="872" spans="1:113" ht="15" thickBot="1">
      <c r="A872" s="17"/>
      <c r="B872" s="18"/>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c r="AH872" s="19"/>
      <c r="AI872" s="19"/>
      <c r="AJ872" s="19"/>
      <c r="AK872" s="19"/>
      <c r="AL872" s="19"/>
      <c r="AM872" s="19"/>
      <c r="AN872" s="19"/>
      <c r="AO872" s="19"/>
      <c r="AP872" s="19"/>
      <c r="AQ872" s="19"/>
      <c r="AR872" s="19"/>
      <c r="AS872" s="19"/>
      <c r="AT872" s="19"/>
      <c r="AU872" s="19"/>
      <c r="AV872" s="19"/>
      <c r="AW872" s="19"/>
      <c r="AX872" s="20"/>
    </row>
    <row r="873" spans="1:113">
      <c r="B873" s="21"/>
    </row>
    <row r="874" spans="1:113" ht="15" thickBot="1">
      <c r="A874" s="11"/>
      <c r="B874" s="10" t="s">
        <v>233</v>
      </c>
      <c r="C874" s="8"/>
      <c r="D874" s="8"/>
      <c r="E874" s="8"/>
      <c r="F874" s="8"/>
      <c r="G874" s="8"/>
      <c r="H874" s="8"/>
      <c r="I874" s="8"/>
      <c r="J874" s="8"/>
      <c r="K874" s="8"/>
      <c r="L874" s="9"/>
      <c r="M874" s="9"/>
      <c r="N874" s="9"/>
      <c r="O874" s="9"/>
      <c r="P874" s="8"/>
      <c r="Q874" s="8"/>
      <c r="R874" s="8"/>
      <c r="S874" s="8"/>
      <c r="T874" s="8"/>
      <c r="U874" s="8"/>
      <c r="V874" s="10"/>
      <c r="W874" s="10"/>
      <c r="X874" s="10"/>
      <c r="Y874" s="10"/>
      <c r="Z874" s="10"/>
      <c r="AA874" s="10"/>
      <c r="AB874" s="10"/>
      <c r="AC874" s="10"/>
      <c r="AD874" s="10"/>
      <c r="AE874" s="10"/>
      <c r="AF874" s="10"/>
      <c r="AG874" s="10"/>
      <c r="AH874" s="10"/>
      <c r="AI874" s="10"/>
      <c r="AJ874" s="10"/>
      <c r="AK874" s="10"/>
      <c r="AL874" s="10"/>
      <c r="AM874" s="10"/>
      <c r="AN874" s="10"/>
      <c r="AO874" s="10"/>
      <c r="AP874" s="10"/>
      <c r="AQ874" s="10"/>
      <c r="AR874" s="10"/>
      <c r="AS874" s="10"/>
      <c r="AT874" s="10"/>
      <c r="AU874" s="10"/>
      <c r="AV874" s="10"/>
      <c r="AW874" s="10"/>
      <c r="AX874" s="10"/>
      <c r="DI874" s="6"/>
    </row>
    <row r="875" spans="1:113" ht="14.4">
      <c r="A875" s="8"/>
      <c r="B875" s="12"/>
      <c r="C875" s="7"/>
      <c r="D875" s="7"/>
      <c r="E875" s="7"/>
      <c r="F875" s="7"/>
      <c r="G875" s="7"/>
      <c r="H875" s="7"/>
      <c r="I875" s="7"/>
      <c r="J875" s="7"/>
      <c r="K875" s="7"/>
      <c r="L875" s="13"/>
      <c r="M875" s="13"/>
      <c r="N875" s="13"/>
      <c r="O875" s="13"/>
      <c r="P875" s="7"/>
      <c r="Q875" s="7"/>
      <c r="R875" s="7"/>
      <c r="S875" s="7"/>
      <c r="T875" s="7"/>
      <c r="U875" s="7"/>
      <c r="V875" s="14"/>
      <c r="W875" s="14"/>
      <c r="X875" s="14"/>
      <c r="Y875" s="14"/>
      <c r="Z875" s="14"/>
      <c r="AA875" s="14"/>
      <c r="AB875" s="14"/>
      <c r="AC875" s="14"/>
      <c r="AD875" s="14"/>
      <c r="AE875" s="14"/>
      <c r="AF875" s="14"/>
      <c r="AG875" s="14"/>
      <c r="AH875" s="14"/>
      <c r="AI875" s="14"/>
      <c r="AJ875" s="14"/>
      <c r="AK875" s="14"/>
      <c r="AL875" s="14"/>
      <c r="AM875" s="14"/>
      <c r="AN875" s="14"/>
      <c r="AO875" s="14"/>
      <c r="AP875" s="14"/>
      <c r="AQ875" s="14"/>
      <c r="AR875" s="14"/>
      <c r="AS875" s="14"/>
      <c r="AT875" s="14"/>
      <c r="AU875" s="14"/>
      <c r="AV875" s="14"/>
      <c r="AW875" s="14"/>
      <c r="AX875" s="15"/>
    </row>
    <row r="876" spans="1:113" ht="12" customHeight="1">
      <c r="A876" s="8"/>
      <c r="B876" s="134" t="s">
        <v>353</v>
      </c>
      <c r="C876" s="135"/>
      <c r="D876" s="135"/>
      <c r="E876" s="135"/>
      <c r="F876" s="135"/>
      <c r="G876" s="135"/>
      <c r="H876" s="135"/>
      <c r="I876" s="135"/>
      <c r="J876" s="135"/>
      <c r="K876" s="135"/>
      <c r="L876" s="135"/>
      <c r="M876" s="135"/>
      <c r="N876" s="135"/>
      <c r="O876" s="135"/>
      <c r="P876" s="135"/>
      <c r="Q876" s="135"/>
      <c r="R876" s="135"/>
      <c r="S876" s="135"/>
      <c r="T876" s="135"/>
      <c r="U876" s="135"/>
      <c r="V876" s="135"/>
      <c r="W876" s="135"/>
      <c r="X876" s="135"/>
      <c r="Y876" s="135"/>
      <c r="Z876" s="135"/>
      <c r="AA876" s="135"/>
      <c r="AB876" s="135"/>
      <c r="AC876" s="135"/>
      <c r="AD876" s="135"/>
      <c r="AE876" s="135"/>
      <c r="AF876" s="135"/>
      <c r="AG876" s="135"/>
      <c r="AH876" s="135"/>
      <c r="AI876" s="135"/>
      <c r="AJ876" s="135"/>
      <c r="AK876" s="135"/>
      <c r="AL876" s="135"/>
      <c r="AM876" s="135"/>
      <c r="AN876" s="135"/>
      <c r="AO876" s="135"/>
      <c r="AP876" s="135"/>
      <c r="AQ876" s="135"/>
      <c r="AR876" s="135"/>
      <c r="AS876" s="135"/>
      <c r="AT876" s="135"/>
      <c r="AU876" s="135"/>
      <c r="AV876" s="135"/>
      <c r="AW876" s="135"/>
      <c r="AX876" s="136"/>
    </row>
    <row r="877" spans="1:113" ht="12" customHeight="1">
      <c r="A877" s="8"/>
      <c r="B877" s="134"/>
      <c r="C877" s="135"/>
      <c r="D877" s="135"/>
      <c r="E877" s="135"/>
      <c r="F877" s="135"/>
      <c r="G877" s="135"/>
      <c r="H877" s="135"/>
      <c r="I877" s="135"/>
      <c r="J877" s="135"/>
      <c r="K877" s="135"/>
      <c r="L877" s="135"/>
      <c r="M877" s="135"/>
      <c r="N877" s="135"/>
      <c r="O877" s="135"/>
      <c r="P877" s="135"/>
      <c r="Q877" s="135"/>
      <c r="R877" s="135"/>
      <c r="S877" s="135"/>
      <c r="T877" s="135"/>
      <c r="U877" s="135"/>
      <c r="V877" s="135"/>
      <c r="W877" s="135"/>
      <c r="X877" s="135"/>
      <c r="Y877" s="135"/>
      <c r="Z877" s="135"/>
      <c r="AA877" s="135"/>
      <c r="AB877" s="135"/>
      <c r="AC877" s="135"/>
      <c r="AD877" s="135"/>
      <c r="AE877" s="135"/>
      <c r="AF877" s="135"/>
      <c r="AG877" s="135"/>
      <c r="AH877" s="135"/>
      <c r="AI877" s="135"/>
      <c r="AJ877" s="135"/>
      <c r="AK877" s="135"/>
      <c r="AL877" s="135"/>
      <c r="AM877" s="135"/>
      <c r="AN877" s="135"/>
      <c r="AO877" s="135"/>
      <c r="AP877" s="135"/>
      <c r="AQ877" s="135"/>
      <c r="AR877" s="135"/>
      <c r="AS877" s="135"/>
      <c r="AT877" s="135"/>
      <c r="AU877" s="135"/>
      <c r="AV877" s="135"/>
      <c r="AW877" s="135"/>
      <c r="AX877" s="136"/>
    </row>
    <row r="878" spans="1:113" ht="12" customHeight="1">
      <c r="A878" s="8"/>
      <c r="B878" s="134"/>
      <c r="C878" s="135"/>
      <c r="D878" s="135"/>
      <c r="E878" s="135"/>
      <c r="F878" s="135"/>
      <c r="G878" s="135"/>
      <c r="H878" s="135"/>
      <c r="I878" s="135"/>
      <c r="J878" s="135"/>
      <c r="K878" s="135"/>
      <c r="L878" s="135"/>
      <c r="M878" s="135"/>
      <c r="N878" s="135"/>
      <c r="O878" s="135"/>
      <c r="P878" s="135"/>
      <c r="Q878" s="135"/>
      <c r="R878" s="135"/>
      <c r="S878" s="135"/>
      <c r="T878" s="135"/>
      <c r="U878" s="135"/>
      <c r="V878" s="135"/>
      <c r="W878" s="135"/>
      <c r="X878" s="135"/>
      <c r="Y878" s="135"/>
      <c r="Z878" s="135"/>
      <c r="AA878" s="135"/>
      <c r="AB878" s="135"/>
      <c r="AC878" s="135"/>
      <c r="AD878" s="135"/>
      <c r="AE878" s="135"/>
      <c r="AF878" s="135"/>
      <c r="AG878" s="135"/>
      <c r="AH878" s="135"/>
      <c r="AI878" s="135"/>
      <c r="AJ878" s="135"/>
      <c r="AK878" s="135"/>
      <c r="AL878" s="135"/>
      <c r="AM878" s="135"/>
      <c r="AN878" s="135"/>
      <c r="AO878" s="135"/>
      <c r="AP878" s="135"/>
      <c r="AQ878" s="135"/>
      <c r="AR878" s="135"/>
      <c r="AS878" s="135"/>
      <c r="AT878" s="135"/>
      <c r="AU878" s="135"/>
      <c r="AV878" s="135"/>
      <c r="AW878" s="135"/>
      <c r="AX878" s="136"/>
    </row>
    <row r="879" spans="1:113" ht="12" customHeight="1">
      <c r="A879" s="8"/>
      <c r="B879" s="134"/>
      <c r="C879" s="135"/>
      <c r="D879" s="135"/>
      <c r="E879" s="135"/>
      <c r="F879" s="135"/>
      <c r="G879" s="135"/>
      <c r="H879" s="135"/>
      <c r="I879" s="135"/>
      <c r="J879" s="135"/>
      <c r="K879" s="135"/>
      <c r="L879" s="135"/>
      <c r="M879" s="135"/>
      <c r="N879" s="135"/>
      <c r="O879" s="135"/>
      <c r="P879" s="135"/>
      <c r="Q879" s="135"/>
      <c r="R879" s="135"/>
      <c r="S879" s="135"/>
      <c r="T879" s="135"/>
      <c r="U879" s="135"/>
      <c r="V879" s="135"/>
      <c r="W879" s="135"/>
      <c r="X879" s="135"/>
      <c r="Y879" s="135"/>
      <c r="Z879" s="135"/>
      <c r="AA879" s="135"/>
      <c r="AB879" s="135"/>
      <c r="AC879" s="135"/>
      <c r="AD879" s="135"/>
      <c r="AE879" s="135"/>
      <c r="AF879" s="135"/>
      <c r="AG879" s="135"/>
      <c r="AH879" s="135"/>
      <c r="AI879" s="135"/>
      <c r="AJ879" s="135"/>
      <c r="AK879" s="135"/>
      <c r="AL879" s="135"/>
      <c r="AM879" s="135"/>
      <c r="AN879" s="135"/>
      <c r="AO879" s="135"/>
      <c r="AP879" s="135"/>
      <c r="AQ879" s="135"/>
      <c r="AR879" s="135"/>
      <c r="AS879" s="135"/>
      <c r="AT879" s="135"/>
      <c r="AU879" s="135"/>
      <c r="AV879" s="135"/>
      <c r="AW879" s="135"/>
      <c r="AX879" s="136"/>
    </row>
    <row r="880" spans="1:113" ht="12" customHeight="1">
      <c r="A880" s="8"/>
      <c r="B880" s="134"/>
      <c r="C880" s="135"/>
      <c r="D880" s="135"/>
      <c r="E880" s="135"/>
      <c r="F880" s="135"/>
      <c r="G880" s="135"/>
      <c r="H880" s="135"/>
      <c r="I880" s="135"/>
      <c r="J880" s="135"/>
      <c r="K880" s="135"/>
      <c r="L880" s="135"/>
      <c r="M880" s="135"/>
      <c r="N880" s="135"/>
      <c r="O880" s="135"/>
      <c r="P880" s="135"/>
      <c r="Q880" s="135"/>
      <c r="R880" s="135"/>
      <c r="S880" s="135"/>
      <c r="T880" s="135"/>
      <c r="U880" s="135"/>
      <c r="V880" s="135"/>
      <c r="W880" s="135"/>
      <c r="X880" s="135"/>
      <c r="Y880" s="135"/>
      <c r="Z880" s="135"/>
      <c r="AA880" s="135"/>
      <c r="AB880" s="135"/>
      <c r="AC880" s="135"/>
      <c r="AD880" s="135"/>
      <c r="AE880" s="135"/>
      <c r="AF880" s="135"/>
      <c r="AG880" s="135"/>
      <c r="AH880" s="135"/>
      <c r="AI880" s="135"/>
      <c r="AJ880" s="135"/>
      <c r="AK880" s="135"/>
      <c r="AL880" s="135"/>
      <c r="AM880" s="135"/>
      <c r="AN880" s="135"/>
      <c r="AO880" s="135"/>
      <c r="AP880" s="135"/>
      <c r="AQ880" s="135"/>
      <c r="AR880" s="135"/>
      <c r="AS880" s="135"/>
      <c r="AT880" s="135"/>
      <c r="AU880" s="135"/>
      <c r="AV880" s="135"/>
      <c r="AW880" s="135"/>
      <c r="AX880" s="136"/>
    </row>
    <row r="881" spans="1:251" ht="12" customHeight="1">
      <c r="A881" s="8"/>
      <c r="B881" s="134"/>
      <c r="C881" s="135"/>
      <c r="D881" s="135"/>
      <c r="E881" s="135"/>
      <c r="F881" s="135"/>
      <c r="G881" s="135"/>
      <c r="H881" s="135"/>
      <c r="I881" s="135"/>
      <c r="J881" s="135"/>
      <c r="K881" s="135"/>
      <c r="L881" s="135"/>
      <c r="M881" s="135"/>
      <c r="N881" s="135"/>
      <c r="O881" s="135"/>
      <c r="P881" s="135"/>
      <c r="Q881" s="135"/>
      <c r="R881" s="135"/>
      <c r="S881" s="135"/>
      <c r="T881" s="135"/>
      <c r="U881" s="135"/>
      <c r="V881" s="135"/>
      <c r="W881" s="135"/>
      <c r="X881" s="135"/>
      <c r="Y881" s="135"/>
      <c r="Z881" s="135"/>
      <c r="AA881" s="135"/>
      <c r="AB881" s="135"/>
      <c r="AC881" s="135"/>
      <c r="AD881" s="135"/>
      <c r="AE881" s="135"/>
      <c r="AF881" s="135"/>
      <c r="AG881" s="135"/>
      <c r="AH881" s="135"/>
      <c r="AI881" s="135"/>
      <c r="AJ881" s="135"/>
      <c r="AK881" s="135"/>
      <c r="AL881" s="135"/>
      <c r="AM881" s="135"/>
      <c r="AN881" s="135"/>
      <c r="AO881" s="135"/>
      <c r="AP881" s="135"/>
      <c r="AQ881" s="135"/>
      <c r="AR881" s="135"/>
      <c r="AS881" s="135"/>
      <c r="AT881" s="135"/>
      <c r="AU881" s="135"/>
      <c r="AV881" s="135"/>
      <c r="AW881" s="135"/>
      <c r="AX881" s="136"/>
    </row>
    <row r="882" spans="1:251" ht="12" customHeight="1">
      <c r="A882" s="8"/>
      <c r="B882" s="134"/>
      <c r="C882" s="135"/>
      <c r="D882" s="135"/>
      <c r="E882" s="135"/>
      <c r="F882" s="135"/>
      <c r="G882" s="135"/>
      <c r="H882" s="135"/>
      <c r="I882" s="135"/>
      <c r="J882" s="135"/>
      <c r="K882" s="135"/>
      <c r="L882" s="135"/>
      <c r="M882" s="135"/>
      <c r="N882" s="135"/>
      <c r="O882" s="135"/>
      <c r="P882" s="135"/>
      <c r="Q882" s="135"/>
      <c r="R882" s="135"/>
      <c r="S882" s="135"/>
      <c r="T882" s="135"/>
      <c r="U882" s="135"/>
      <c r="V882" s="135"/>
      <c r="W882" s="135"/>
      <c r="X882" s="135"/>
      <c r="Y882" s="135"/>
      <c r="Z882" s="135"/>
      <c r="AA882" s="135"/>
      <c r="AB882" s="135"/>
      <c r="AC882" s="135"/>
      <c r="AD882" s="135"/>
      <c r="AE882" s="135"/>
      <c r="AF882" s="135"/>
      <c r="AG882" s="135"/>
      <c r="AH882" s="135"/>
      <c r="AI882" s="135"/>
      <c r="AJ882" s="135"/>
      <c r="AK882" s="135"/>
      <c r="AL882" s="135"/>
      <c r="AM882" s="135"/>
      <c r="AN882" s="135"/>
      <c r="AO882" s="135"/>
      <c r="AP882" s="135"/>
      <c r="AQ882" s="135"/>
      <c r="AR882" s="135"/>
      <c r="AS882" s="135"/>
      <c r="AT882" s="135"/>
      <c r="AU882" s="135"/>
      <c r="AV882" s="135"/>
      <c r="AW882" s="135"/>
      <c r="AX882" s="136"/>
    </row>
    <row r="883" spans="1:251" ht="12" customHeight="1">
      <c r="A883" s="8"/>
      <c r="B883" s="134"/>
      <c r="C883" s="135"/>
      <c r="D883" s="135"/>
      <c r="E883" s="135"/>
      <c r="F883" s="135"/>
      <c r="G883" s="135"/>
      <c r="H883" s="135"/>
      <c r="I883" s="135"/>
      <c r="J883" s="135"/>
      <c r="K883" s="135"/>
      <c r="L883" s="135"/>
      <c r="M883" s="135"/>
      <c r="N883" s="135"/>
      <c r="O883" s="135"/>
      <c r="P883" s="135"/>
      <c r="Q883" s="135"/>
      <c r="R883" s="135"/>
      <c r="S883" s="135"/>
      <c r="T883" s="135"/>
      <c r="U883" s="135"/>
      <c r="V883" s="135"/>
      <c r="W883" s="135"/>
      <c r="X883" s="135"/>
      <c r="Y883" s="135"/>
      <c r="Z883" s="135"/>
      <c r="AA883" s="135"/>
      <c r="AB883" s="135"/>
      <c r="AC883" s="135"/>
      <c r="AD883" s="135"/>
      <c r="AE883" s="135"/>
      <c r="AF883" s="135"/>
      <c r="AG883" s="135"/>
      <c r="AH883" s="135"/>
      <c r="AI883" s="135"/>
      <c r="AJ883" s="135"/>
      <c r="AK883" s="135"/>
      <c r="AL883" s="135"/>
      <c r="AM883" s="135"/>
      <c r="AN883" s="135"/>
      <c r="AO883" s="135"/>
      <c r="AP883" s="135"/>
      <c r="AQ883" s="135"/>
      <c r="AR883" s="135"/>
      <c r="AS883" s="135"/>
      <c r="AT883" s="135"/>
      <c r="AU883" s="135"/>
      <c r="AV883" s="135"/>
      <c r="AW883" s="135"/>
      <c r="AX883" s="136"/>
      <c r="BC883" s="16"/>
    </row>
    <row r="884" spans="1:251" ht="12" customHeight="1">
      <c r="A884" s="8"/>
      <c r="B884" s="134"/>
      <c r="C884" s="135"/>
      <c r="D884" s="135"/>
      <c r="E884" s="135"/>
      <c r="F884" s="135"/>
      <c r="G884" s="135"/>
      <c r="H884" s="135"/>
      <c r="I884" s="135"/>
      <c r="J884" s="135"/>
      <c r="K884" s="135"/>
      <c r="L884" s="135"/>
      <c r="M884" s="135"/>
      <c r="N884" s="135"/>
      <c r="O884" s="135"/>
      <c r="P884" s="135"/>
      <c r="Q884" s="135"/>
      <c r="R884" s="135"/>
      <c r="S884" s="135"/>
      <c r="T884" s="135"/>
      <c r="U884" s="135"/>
      <c r="V884" s="135"/>
      <c r="W884" s="135"/>
      <c r="X884" s="135"/>
      <c r="Y884" s="135"/>
      <c r="Z884" s="135"/>
      <c r="AA884" s="135"/>
      <c r="AB884" s="135"/>
      <c r="AC884" s="135"/>
      <c r="AD884" s="135"/>
      <c r="AE884" s="135"/>
      <c r="AF884" s="135"/>
      <c r="AG884" s="135"/>
      <c r="AH884" s="135"/>
      <c r="AI884" s="135"/>
      <c r="AJ884" s="135"/>
      <c r="AK884" s="135"/>
      <c r="AL884" s="135"/>
      <c r="AM884" s="135"/>
      <c r="AN884" s="135"/>
      <c r="AO884" s="135"/>
      <c r="AP884" s="135"/>
      <c r="AQ884" s="135"/>
      <c r="AR884" s="135"/>
      <c r="AS884" s="135"/>
      <c r="AT884" s="135"/>
      <c r="AU884" s="135"/>
      <c r="AV884" s="135"/>
      <c r="AW884" s="135"/>
      <c r="AX884" s="136"/>
    </row>
    <row r="885" spans="1:251" ht="12" customHeight="1">
      <c r="A885" s="8"/>
      <c r="B885" s="134"/>
      <c r="C885" s="135"/>
      <c r="D885" s="135"/>
      <c r="E885" s="135"/>
      <c r="F885" s="135"/>
      <c r="G885" s="135"/>
      <c r="H885" s="135"/>
      <c r="I885" s="135"/>
      <c r="J885" s="135"/>
      <c r="K885" s="135"/>
      <c r="L885" s="135"/>
      <c r="M885" s="135"/>
      <c r="N885" s="135"/>
      <c r="O885" s="135"/>
      <c r="P885" s="135"/>
      <c r="Q885" s="135"/>
      <c r="R885" s="135"/>
      <c r="S885" s="135"/>
      <c r="T885" s="135"/>
      <c r="U885" s="135"/>
      <c r="V885" s="135"/>
      <c r="W885" s="135"/>
      <c r="X885" s="135"/>
      <c r="Y885" s="135"/>
      <c r="Z885" s="135"/>
      <c r="AA885" s="135"/>
      <c r="AB885" s="135"/>
      <c r="AC885" s="135"/>
      <c r="AD885" s="135"/>
      <c r="AE885" s="135"/>
      <c r="AF885" s="135"/>
      <c r="AG885" s="135"/>
      <c r="AH885" s="135"/>
      <c r="AI885" s="135"/>
      <c r="AJ885" s="135"/>
      <c r="AK885" s="135"/>
      <c r="AL885" s="135"/>
      <c r="AM885" s="135"/>
      <c r="AN885" s="135"/>
      <c r="AO885" s="135"/>
      <c r="AP885" s="135"/>
      <c r="AQ885" s="135"/>
      <c r="AR885" s="135"/>
      <c r="AS885" s="135"/>
      <c r="AT885" s="135"/>
      <c r="AU885" s="135"/>
      <c r="AV885" s="135"/>
      <c r="AW885" s="135"/>
      <c r="AX885" s="136"/>
    </row>
    <row r="886" spans="1:251" ht="12" customHeight="1">
      <c r="A886" s="8"/>
      <c r="B886" s="134"/>
      <c r="C886" s="135"/>
      <c r="D886" s="135"/>
      <c r="E886" s="135"/>
      <c r="F886" s="135"/>
      <c r="G886" s="135"/>
      <c r="H886" s="135"/>
      <c r="I886" s="135"/>
      <c r="J886" s="135"/>
      <c r="K886" s="135"/>
      <c r="L886" s="135"/>
      <c r="M886" s="135"/>
      <c r="N886" s="135"/>
      <c r="O886" s="135"/>
      <c r="P886" s="135"/>
      <c r="Q886" s="135"/>
      <c r="R886" s="135"/>
      <c r="S886" s="135"/>
      <c r="T886" s="135"/>
      <c r="U886" s="135"/>
      <c r="V886" s="135"/>
      <c r="W886" s="135"/>
      <c r="X886" s="135"/>
      <c r="Y886" s="135"/>
      <c r="Z886" s="135"/>
      <c r="AA886" s="135"/>
      <c r="AB886" s="135"/>
      <c r="AC886" s="135"/>
      <c r="AD886" s="135"/>
      <c r="AE886" s="135"/>
      <c r="AF886" s="135"/>
      <c r="AG886" s="135"/>
      <c r="AH886" s="135"/>
      <c r="AI886" s="135"/>
      <c r="AJ886" s="135"/>
      <c r="AK886" s="135"/>
      <c r="AL886" s="135"/>
      <c r="AM886" s="135"/>
      <c r="AN886" s="135"/>
      <c r="AO886" s="135"/>
      <c r="AP886" s="135"/>
      <c r="AQ886" s="135"/>
      <c r="AR886" s="135"/>
      <c r="AS886" s="135"/>
      <c r="AT886" s="135"/>
      <c r="AU886" s="135"/>
      <c r="AV886" s="135"/>
      <c r="AW886" s="135"/>
      <c r="AX886" s="136"/>
    </row>
    <row r="887" spans="1:251" ht="15" thickBot="1">
      <c r="A887" s="17"/>
      <c r="B887" s="18"/>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c r="AH887" s="19"/>
      <c r="AI887" s="19"/>
      <c r="AJ887" s="19"/>
      <c r="AK887" s="19"/>
      <c r="AL887" s="19"/>
      <c r="AM887" s="19"/>
      <c r="AN887" s="19"/>
      <c r="AO887" s="19"/>
      <c r="AP887" s="19"/>
      <c r="AQ887" s="19"/>
      <c r="AR887" s="19"/>
      <c r="AS887" s="19"/>
      <c r="AT887" s="19"/>
      <c r="AU887" s="19"/>
      <c r="AV887" s="19"/>
      <c r="AW887" s="19"/>
      <c r="AX887" s="20"/>
    </row>
    <row r="888" spans="1:251">
      <c r="B888" s="21"/>
    </row>
    <row r="889" spans="1:251" ht="14.4">
      <c r="B889" s="10" t="s">
        <v>234</v>
      </c>
      <c r="C889" s="8"/>
      <c r="D889" s="8"/>
      <c r="E889" s="8"/>
      <c r="F889" s="8"/>
      <c r="G889" s="8"/>
      <c r="H889" s="8"/>
      <c r="I889" s="8"/>
      <c r="J889" s="8"/>
      <c r="K889" s="8"/>
      <c r="L889" s="9"/>
      <c r="M889" s="9"/>
      <c r="N889" s="9"/>
      <c r="O889" s="9"/>
      <c r="P889" s="8"/>
      <c r="Q889" s="8"/>
      <c r="R889" s="8"/>
      <c r="S889" s="8"/>
      <c r="T889" s="8"/>
      <c r="U889" s="8"/>
      <c r="V889" s="10"/>
      <c r="W889" s="10"/>
      <c r="X889" s="10"/>
      <c r="Y889" s="10"/>
      <c r="Z889" s="10"/>
      <c r="AA889" s="10"/>
      <c r="AB889" s="10"/>
      <c r="AC889" s="10"/>
      <c r="AD889" s="10"/>
      <c r="AE889" s="10"/>
      <c r="AF889" s="10"/>
      <c r="AG889" s="10"/>
      <c r="AH889" s="10"/>
      <c r="AI889" s="10"/>
      <c r="AJ889" s="10"/>
      <c r="AK889" s="10"/>
      <c r="AL889" s="10"/>
      <c r="AM889" s="10"/>
      <c r="AN889" s="10"/>
      <c r="AO889" s="10"/>
      <c r="AP889" s="10"/>
      <c r="AQ889" s="10"/>
      <c r="AR889" s="10"/>
      <c r="AS889" s="10"/>
      <c r="AT889" s="10"/>
      <c r="AU889" s="10"/>
      <c r="AV889" s="10"/>
      <c r="AW889" s="10"/>
      <c r="AX889" s="10"/>
    </row>
    <row r="890" spans="1:251" ht="15" thickBot="1">
      <c r="B890" s="8"/>
      <c r="C890" s="8"/>
      <c r="D890" s="8"/>
      <c r="E890" s="8"/>
      <c r="F890" s="8"/>
      <c r="G890" s="8"/>
      <c r="H890" s="8"/>
      <c r="I890" s="8"/>
      <c r="J890" s="8"/>
      <c r="K890" s="8"/>
      <c r="L890" s="9"/>
      <c r="M890" s="9"/>
      <c r="N890" s="9"/>
      <c r="O890" s="9"/>
      <c r="P890" s="8"/>
      <c r="Q890" s="8"/>
      <c r="R890" s="8"/>
      <c r="S890" s="8"/>
      <c r="T890" s="8"/>
      <c r="U890" s="8"/>
      <c r="V890" s="10"/>
      <c r="W890" s="10"/>
      <c r="X890" s="10"/>
      <c r="Y890" s="10"/>
      <c r="Z890" s="10"/>
      <c r="AA890" s="10"/>
      <c r="AB890" s="10"/>
      <c r="AC890" s="10"/>
      <c r="AD890" s="10"/>
      <c r="AE890" s="10"/>
      <c r="AF890" s="10"/>
      <c r="AG890" s="10"/>
      <c r="AH890" s="10"/>
      <c r="AI890" s="10"/>
      <c r="AJ890" s="10"/>
      <c r="AK890" s="10"/>
      <c r="AL890" s="10"/>
      <c r="AM890" s="10"/>
      <c r="AN890" s="10"/>
      <c r="AO890" s="10"/>
      <c r="AP890" s="10"/>
      <c r="AQ890" s="10"/>
      <c r="AR890" s="10"/>
      <c r="AS890" s="10"/>
      <c r="AT890" s="10"/>
      <c r="AU890" s="10"/>
      <c r="AV890" s="10"/>
      <c r="AW890" s="10"/>
      <c r="AX890" s="22" t="s">
        <v>235</v>
      </c>
    </row>
    <row r="891" spans="1:251" s="16" customFormat="1" ht="13.5" customHeight="1">
      <c r="A891" s="8"/>
      <c r="B891" s="96" t="s">
        <v>236</v>
      </c>
      <c r="C891" s="97"/>
      <c r="D891" s="97"/>
      <c r="E891" s="97"/>
      <c r="F891" s="97"/>
      <c r="G891" s="97"/>
      <c r="H891" s="97"/>
      <c r="I891" s="97"/>
      <c r="J891" s="97"/>
      <c r="K891" s="97"/>
      <c r="L891" s="97"/>
      <c r="M891" s="97"/>
      <c r="N891" s="97"/>
      <c r="O891" s="97"/>
      <c r="P891" s="97"/>
      <c r="Q891" s="97"/>
      <c r="R891" s="97"/>
      <c r="S891" s="97"/>
      <c r="T891" s="97"/>
      <c r="U891" s="97"/>
      <c r="V891" s="97"/>
      <c r="W891" s="97"/>
      <c r="X891" s="97"/>
      <c r="Y891" s="97"/>
      <c r="Z891" s="98"/>
      <c r="AA891" s="102" t="s">
        <v>237</v>
      </c>
      <c r="AB891" s="97"/>
      <c r="AC891" s="97"/>
      <c r="AD891" s="97"/>
      <c r="AE891" s="97"/>
      <c r="AF891" s="97"/>
      <c r="AG891" s="97"/>
      <c r="AH891" s="97"/>
      <c r="AI891" s="98"/>
      <c r="AJ891" s="102" t="s">
        <v>238</v>
      </c>
      <c r="AK891" s="97"/>
      <c r="AL891" s="97"/>
      <c r="AM891" s="97"/>
      <c r="AN891" s="97"/>
      <c r="AO891" s="97"/>
      <c r="AP891" s="97"/>
      <c r="AQ891" s="97"/>
      <c r="AR891" s="98"/>
      <c r="AS891" s="102" t="s">
        <v>239</v>
      </c>
      <c r="AT891" s="97"/>
      <c r="AU891" s="97"/>
      <c r="AV891" s="97"/>
      <c r="AW891" s="97"/>
      <c r="AX891" s="104"/>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c r="DG891" s="2"/>
      <c r="DH891" s="2"/>
      <c r="DI891" s="2"/>
      <c r="DJ891" s="2"/>
      <c r="DK891" s="2"/>
      <c r="DL891" s="2"/>
      <c r="DM891" s="2"/>
      <c r="DN891" s="2"/>
      <c r="DO891" s="2"/>
      <c r="DP891" s="2"/>
      <c r="DQ891" s="2"/>
      <c r="DR891" s="2"/>
      <c r="DS891" s="2"/>
      <c r="DT891" s="2"/>
      <c r="DU891" s="2"/>
      <c r="DV891" s="2"/>
      <c r="DW891" s="2"/>
      <c r="DX891" s="2"/>
      <c r="DY891" s="2"/>
      <c r="DZ891" s="2"/>
      <c r="EA891" s="2"/>
      <c r="EB891" s="2"/>
      <c r="EC891" s="2"/>
      <c r="ED891" s="2"/>
      <c r="EE891" s="2"/>
      <c r="EF891" s="2"/>
      <c r="EG891" s="2"/>
      <c r="EH891" s="2"/>
      <c r="EI891" s="2"/>
      <c r="EJ891" s="2"/>
      <c r="EK891" s="2"/>
      <c r="EL891" s="2"/>
      <c r="EM891" s="2"/>
      <c r="EN891" s="2"/>
      <c r="EO891" s="2"/>
      <c r="EP891" s="2"/>
      <c r="EQ891" s="2"/>
      <c r="ER891" s="2"/>
      <c r="ES891" s="2"/>
      <c r="ET891" s="2"/>
      <c r="EU891" s="2"/>
      <c r="EV891" s="2"/>
      <c r="EW891" s="2"/>
      <c r="EX891" s="2"/>
      <c r="EY891" s="2"/>
      <c r="EZ891" s="2"/>
      <c r="FA891" s="2"/>
      <c r="FB891" s="2"/>
      <c r="FC891" s="2"/>
      <c r="FD891" s="2"/>
      <c r="FE891" s="2"/>
      <c r="FF891" s="2"/>
      <c r="FG891" s="2"/>
      <c r="FH891" s="2"/>
      <c r="FI891" s="2"/>
      <c r="FJ891" s="2"/>
      <c r="FK891" s="2"/>
      <c r="FL891" s="2"/>
      <c r="FM891" s="2"/>
      <c r="FN891" s="2"/>
      <c r="FO891" s="2"/>
      <c r="FP891" s="2"/>
      <c r="FQ891" s="2"/>
      <c r="FR891" s="2"/>
      <c r="FS891" s="2"/>
      <c r="FT891" s="2"/>
      <c r="FU891" s="2"/>
      <c r="FV891" s="2"/>
      <c r="FW891" s="2"/>
      <c r="FX891" s="2"/>
      <c r="FY891" s="2"/>
      <c r="FZ891" s="2"/>
      <c r="GA891" s="2"/>
      <c r="GB891" s="2"/>
      <c r="GC891" s="2"/>
      <c r="GD891" s="2"/>
      <c r="GE891" s="2"/>
      <c r="GF891" s="2"/>
      <c r="GG891" s="2"/>
      <c r="GH891" s="2"/>
      <c r="GI891" s="2"/>
      <c r="GJ891" s="2"/>
      <c r="GK891" s="2"/>
      <c r="GL891" s="2"/>
      <c r="GM891" s="2"/>
      <c r="GN891" s="2"/>
      <c r="GO891" s="2"/>
      <c r="GP891" s="2"/>
      <c r="GQ891" s="2"/>
      <c r="GR891" s="2"/>
      <c r="GS891" s="2"/>
      <c r="GT891" s="2"/>
      <c r="GU891" s="2"/>
      <c r="GV891" s="2"/>
      <c r="GW891" s="2"/>
      <c r="GX891" s="2"/>
      <c r="GY891" s="2"/>
      <c r="GZ891" s="2"/>
      <c r="HA891" s="2"/>
      <c r="HB891" s="2"/>
      <c r="HC891" s="2"/>
      <c r="HD891" s="2"/>
      <c r="HE891" s="2"/>
      <c r="HF891" s="2"/>
      <c r="HG891" s="2"/>
      <c r="HH891" s="2"/>
      <c r="HI891" s="2"/>
      <c r="HJ891" s="2"/>
      <c r="HK891" s="2"/>
      <c r="HL891" s="2"/>
      <c r="HM891" s="2"/>
      <c r="HN891" s="2"/>
      <c r="HO891" s="2"/>
      <c r="HP891" s="2"/>
      <c r="HQ891" s="2"/>
      <c r="HR891" s="2"/>
      <c r="HS891" s="2"/>
      <c r="HT891" s="2"/>
      <c r="HU891" s="2"/>
      <c r="HV891" s="2"/>
      <c r="HW891" s="2"/>
      <c r="HX891" s="2"/>
      <c r="HY891" s="2"/>
      <c r="HZ891" s="2"/>
      <c r="IA891" s="2"/>
      <c r="IB891" s="2"/>
      <c r="IC891" s="2"/>
      <c r="ID891" s="2"/>
      <c r="IE891" s="2"/>
      <c r="IF891" s="2"/>
      <c r="IG891" s="2"/>
      <c r="IH891" s="2"/>
      <c r="II891" s="2"/>
      <c r="IJ891" s="2"/>
      <c r="IK891" s="2"/>
      <c r="IL891" s="2"/>
      <c r="IM891" s="2"/>
      <c r="IN891" s="2"/>
      <c r="IO891" s="2"/>
      <c r="IP891" s="2"/>
      <c r="IQ891" s="2"/>
    </row>
    <row r="892" spans="1:251" s="16" customFormat="1">
      <c r="A892" s="8"/>
      <c r="B892" s="99"/>
      <c r="C892" s="100"/>
      <c r="D892" s="100"/>
      <c r="E892" s="100"/>
      <c r="F892" s="100"/>
      <c r="G892" s="100"/>
      <c r="H892" s="100"/>
      <c r="I892" s="100"/>
      <c r="J892" s="100"/>
      <c r="K892" s="100"/>
      <c r="L892" s="100"/>
      <c r="M892" s="100"/>
      <c r="N892" s="100"/>
      <c r="O892" s="100"/>
      <c r="P892" s="100"/>
      <c r="Q892" s="100"/>
      <c r="R892" s="100"/>
      <c r="S892" s="100"/>
      <c r="T892" s="100"/>
      <c r="U892" s="100"/>
      <c r="V892" s="100"/>
      <c r="W892" s="100"/>
      <c r="X892" s="100"/>
      <c r="Y892" s="100"/>
      <c r="Z892" s="101"/>
      <c r="AA892" s="103"/>
      <c r="AB892" s="100"/>
      <c r="AC892" s="100"/>
      <c r="AD892" s="100"/>
      <c r="AE892" s="100"/>
      <c r="AF892" s="100"/>
      <c r="AG892" s="100"/>
      <c r="AH892" s="100"/>
      <c r="AI892" s="101"/>
      <c r="AJ892" s="103"/>
      <c r="AK892" s="100"/>
      <c r="AL892" s="100"/>
      <c r="AM892" s="100"/>
      <c r="AN892" s="100"/>
      <c r="AO892" s="100"/>
      <c r="AP892" s="100"/>
      <c r="AQ892" s="100"/>
      <c r="AR892" s="101"/>
      <c r="AS892" s="103"/>
      <c r="AT892" s="100"/>
      <c r="AU892" s="100"/>
      <c r="AV892" s="100"/>
      <c r="AW892" s="100"/>
      <c r="AX892" s="105"/>
      <c r="AY892" s="2"/>
      <c r="AZ892" s="2"/>
      <c r="BA892" s="2"/>
      <c r="BB892" s="23"/>
      <c r="BC892" s="24"/>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c r="DG892" s="2"/>
      <c r="DH892" s="2"/>
      <c r="DI892" s="2"/>
      <c r="DJ892" s="2"/>
      <c r="DK892" s="2"/>
      <c r="DL892" s="2"/>
      <c r="DM892" s="2"/>
      <c r="DN892" s="2"/>
      <c r="DO892" s="2"/>
      <c r="DP892" s="2"/>
      <c r="DQ892" s="2"/>
      <c r="DR892" s="2"/>
      <c r="DS892" s="2"/>
      <c r="DT892" s="2"/>
      <c r="DU892" s="2"/>
      <c r="DV892" s="2"/>
      <c r="DW892" s="2"/>
      <c r="DX892" s="2"/>
      <c r="DY892" s="2"/>
      <c r="DZ892" s="2"/>
      <c r="EA892" s="2"/>
      <c r="EB892" s="2"/>
      <c r="EC892" s="2"/>
      <c r="ED892" s="2"/>
      <c r="EE892" s="2"/>
      <c r="EF892" s="2"/>
      <c r="EG892" s="2"/>
      <c r="EH892" s="2"/>
      <c r="EI892" s="2"/>
      <c r="EJ892" s="2"/>
      <c r="EK892" s="2"/>
      <c r="EL892" s="2"/>
      <c r="EM892" s="2"/>
      <c r="EN892" s="2"/>
      <c r="EO892" s="2"/>
      <c r="EP892" s="2"/>
      <c r="EQ892" s="2"/>
      <c r="ER892" s="2"/>
      <c r="ES892" s="2"/>
      <c r="ET892" s="2"/>
      <c r="EU892" s="2"/>
      <c r="EV892" s="2"/>
      <c r="EW892" s="2"/>
      <c r="EX892" s="2"/>
      <c r="EY892" s="2"/>
      <c r="EZ892" s="2"/>
      <c r="FA892" s="2"/>
      <c r="FB892" s="2"/>
      <c r="FC892" s="2"/>
      <c r="FD892" s="2"/>
      <c r="FE892" s="2"/>
      <c r="FF892" s="2"/>
      <c r="FG892" s="2"/>
      <c r="FH892" s="2"/>
      <c r="FI892" s="2"/>
      <c r="FJ892" s="2"/>
      <c r="FK892" s="2"/>
      <c r="FL892" s="2"/>
      <c r="FM892" s="2"/>
      <c r="FN892" s="2"/>
      <c r="FO892" s="2"/>
      <c r="FP892" s="2"/>
      <c r="FQ892" s="2"/>
      <c r="FR892" s="2"/>
      <c r="FS892" s="2"/>
      <c r="FT892" s="2"/>
      <c r="FU892" s="2"/>
      <c r="FV892" s="2"/>
      <c r="FW892" s="2"/>
      <c r="FX892" s="2"/>
      <c r="FY892" s="2"/>
      <c r="FZ892" s="2"/>
      <c r="GA892" s="2"/>
      <c r="GB892" s="2"/>
      <c r="GC892" s="2"/>
      <c r="GD892" s="2"/>
      <c r="GE892" s="2"/>
      <c r="GF892" s="2"/>
      <c r="GG892" s="2"/>
      <c r="GH892" s="2"/>
      <c r="GI892" s="2"/>
      <c r="GJ892" s="2"/>
      <c r="GK892" s="2"/>
      <c r="GL892" s="2"/>
      <c r="GM892" s="2"/>
      <c r="GN892" s="2"/>
      <c r="GO892" s="2"/>
      <c r="GP892" s="2"/>
      <c r="GQ892" s="2"/>
      <c r="GR892" s="2"/>
      <c r="GS892" s="2"/>
      <c r="GT892" s="2"/>
      <c r="GU892" s="2"/>
      <c r="GV892" s="2"/>
      <c r="GW892" s="2"/>
      <c r="GX892" s="2"/>
      <c r="GY892" s="2"/>
      <c r="GZ892" s="2"/>
      <c r="HA892" s="2"/>
      <c r="HB892" s="2"/>
      <c r="HC892" s="2"/>
      <c r="HD892" s="2"/>
      <c r="HE892" s="2"/>
      <c r="HF892" s="2"/>
      <c r="HG892" s="2"/>
      <c r="HH892" s="2"/>
      <c r="HI892" s="2"/>
      <c r="HJ892" s="2"/>
      <c r="HK892" s="2"/>
      <c r="HL892" s="2"/>
      <c r="HM892" s="2"/>
      <c r="HN892" s="2"/>
      <c r="HO892" s="2"/>
      <c r="HP892" s="2"/>
      <c r="HQ892" s="2"/>
      <c r="HR892" s="2"/>
      <c r="HS892" s="2"/>
      <c r="HT892" s="2"/>
      <c r="HU892" s="2"/>
      <c r="HV892" s="2"/>
      <c r="HW892" s="2"/>
      <c r="HX892" s="2"/>
      <c r="HY892" s="2"/>
      <c r="HZ892" s="2"/>
      <c r="IA892" s="2"/>
      <c r="IB892" s="2"/>
      <c r="IC892" s="2"/>
      <c r="ID892" s="2"/>
      <c r="IE892" s="2"/>
      <c r="IF892" s="2"/>
      <c r="IG892" s="2"/>
      <c r="IH892" s="2"/>
      <c r="II892" s="2"/>
      <c r="IJ892" s="2"/>
      <c r="IK892" s="2"/>
      <c r="IL892" s="2"/>
      <c r="IM892" s="2"/>
      <c r="IN892" s="2"/>
      <c r="IO892" s="2"/>
      <c r="IP892" s="2"/>
      <c r="IQ892" s="2"/>
    </row>
    <row r="893" spans="1:251" s="16" customFormat="1" ht="18.75" customHeight="1">
      <c r="A893" s="8"/>
      <c r="B893" s="25"/>
      <c r="C893" s="106" t="s">
        <v>354</v>
      </c>
      <c r="D893" s="107"/>
      <c r="E893" s="107"/>
      <c r="F893" s="107"/>
      <c r="G893" s="107"/>
      <c r="H893" s="107"/>
      <c r="I893" s="107"/>
      <c r="J893" s="107"/>
      <c r="K893" s="107"/>
      <c r="L893" s="107"/>
      <c r="M893" s="107"/>
      <c r="N893" s="107"/>
      <c r="O893" s="107"/>
      <c r="P893" s="107"/>
      <c r="Q893" s="107"/>
      <c r="R893" s="107"/>
      <c r="S893" s="107"/>
      <c r="T893" s="107"/>
      <c r="U893" s="107"/>
      <c r="V893" s="107"/>
      <c r="W893" s="107"/>
      <c r="X893" s="107"/>
      <c r="Y893" s="107"/>
      <c r="Z893" s="108"/>
      <c r="AA893" s="109">
        <v>115000</v>
      </c>
      <c r="AB893" s="110"/>
      <c r="AC893" s="110"/>
      <c r="AD893" s="110"/>
      <c r="AE893" s="110"/>
      <c r="AF893" s="110"/>
      <c r="AG893" s="110"/>
      <c r="AH893" s="110"/>
      <c r="AI893" s="111"/>
      <c r="AJ893" s="109">
        <v>115000</v>
      </c>
      <c r="AK893" s="110"/>
      <c r="AL893" s="110"/>
      <c r="AM893" s="110"/>
      <c r="AN893" s="110"/>
      <c r="AO893" s="110"/>
      <c r="AP893" s="110"/>
      <c r="AQ893" s="110"/>
      <c r="AR893" s="111"/>
      <c r="AS893" s="112"/>
      <c r="AT893" s="113"/>
      <c r="AU893" s="113"/>
      <c r="AV893" s="113"/>
      <c r="AW893" s="113"/>
      <c r="AX893" s="114"/>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c r="DG893" s="2"/>
      <c r="DH893" s="2"/>
      <c r="DI893" s="2"/>
      <c r="DJ893" s="2"/>
      <c r="DK893" s="2"/>
      <c r="DL893" s="2"/>
      <c r="DM893" s="2"/>
      <c r="DN893" s="2"/>
      <c r="DO893" s="2"/>
      <c r="DP893" s="2"/>
      <c r="DQ893" s="2"/>
      <c r="DR893" s="2"/>
      <c r="DS893" s="2"/>
      <c r="DT893" s="2"/>
      <c r="DU893" s="2"/>
      <c r="DV893" s="2"/>
      <c r="DW893" s="2"/>
      <c r="DX893" s="2"/>
      <c r="DY893" s="2"/>
      <c r="DZ893" s="2"/>
      <c r="EA893" s="2"/>
      <c r="EB893" s="2"/>
      <c r="EC893" s="2"/>
      <c r="ED893" s="2"/>
      <c r="EE893" s="2"/>
      <c r="EF893" s="2"/>
      <c r="EG893" s="2"/>
      <c r="EH893" s="2"/>
      <c r="EI893" s="2"/>
      <c r="EJ893" s="2"/>
      <c r="EK893" s="2"/>
      <c r="EL893" s="2"/>
      <c r="EM893" s="2"/>
      <c r="EN893" s="2"/>
      <c r="EO893" s="2"/>
      <c r="EP893" s="2"/>
      <c r="EQ893" s="2"/>
      <c r="ER893" s="2"/>
      <c r="ES893" s="2"/>
      <c r="ET893" s="2"/>
      <c r="EU893" s="2"/>
      <c r="EV893" s="2"/>
      <c r="EW893" s="2"/>
      <c r="EX893" s="2"/>
      <c r="EY893" s="2"/>
      <c r="EZ893" s="2"/>
      <c r="FA893" s="2"/>
      <c r="FB893" s="2"/>
      <c r="FC893" s="2"/>
      <c r="FD893" s="2"/>
      <c r="FE893" s="2"/>
      <c r="FF893" s="2"/>
      <c r="FG893" s="2"/>
      <c r="FH893" s="2"/>
      <c r="FI893" s="2"/>
      <c r="FJ893" s="2"/>
      <c r="FK893" s="2"/>
      <c r="FL893" s="2"/>
      <c r="FM893" s="2"/>
      <c r="FN893" s="2"/>
      <c r="FO893" s="2"/>
      <c r="FP893" s="2"/>
      <c r="FQ893" s="2"/>
      <c r="FR893" s="2"/>
      <c r="FS893" s="2"/>
      <c r="FT893" s="2"/>
      <c r="FU893" s="2"/>
      <c r="FV893" s="2"/>
      <c r="FW893" s="2"/>
      <c r="FX893" s="2"/>
      <c r="FY893" s="2"/>
      <c r="FZ893" s="2"/>
      <c r="GA893" s="2"/>
      <c r="GB893" s="2"/>
      <c r="GC893" s="2"/>
      <c r="GD893" s="2"/>
      <c r="GE893" s="2"/>
      <c r="GF893" s="2"/>
      <c r="GG893" s="2"/>
      <c r="GH893" s="2"/>
      <c r="GI893" s="2"/>
      <c r="GJ893" s="2"/>
      <c r="GK893" s="2"/>
      <c r="GL893" s="2"/>
      <c r="GM893" s="2"/>
      <c r="GN893" s="2"/>
      <c r="GO893" s="2"/>
      <c r="GP893" s="2"/>
      <c r="GQ893" s="2"/>
      <c r="GR893" s="2"/>
      <c r="GS893" s="2"/>
      <c r="GT893" s="2"/>
      <c r="GU893" s="2"/>
      <c r="GV893" s="2"/>
      <c r="GW893" s="2"/>
      <c r="GX893" s="2"/>
      <c r="GY893" s="2"/>
      <c r="GZ893" s="2"/>
      <c r="HA893" s="2"/>
      <c r="HB893" s="2"/>
      <c r="HC893" s="2"/>
      <c r="HD893" s="2"/>
      <c r="HE893" s="2"/>
      <c r="HF893" s="2"/>
      <c r="HG893" s="2"/>
      <c r="HH893" s="2"/>
      <c r="HI893" s="2"/>
      <c r="HJ893" s="2"/>
      <c r="HK893" s="2"/>
      <c r="HL893" s="2"/>
      <c r="HM893" s="2"/>
      <c r="HN893" s="2"/>
      <c r="HO893" s="2"/>
      <c r="HP893" s="2"/>
      <c r="HQ893" s="2"/>
      <c r="HR893" s="2"/>
      <c r="HS893" s="2"/>
      <c r="HT893" s="2"/>
      <c r="HU893" s="2"/>
      <c r="HV893" s="2"/>
      <c r="HW893" s="2"/>
      <c r="HX893" s="2"/>
      <c r="HY893" s="2"/>
      <c r="HZ893" s="2"/>
      <c r="IA893" s="2"/>
      <c r="IB893" s="2"/>
      <c r="IC893" s="2"/>
      <c r="ID893" s="2"/>
      <c r="IE893" s="2"/>
      <c r="IF893" s="2"/>
      <c r="IG893" s="2"/>
      <c r="IH893" s="2"/>
      <c r="II893" s="2"/>
      <c r="IJ893" s="2"/>
      <c r="IK893" s="2"/>
      <c r="IL893" s="2"/>
      <c r="IM893" s="2"/>
      <c r="IN893" s="2"/>
      <c r="IO893" s="2"/>
      <c r="IP893" s="2"/>
      <c r="IQ893" s="2"/>
    </row>
    <row r="894" spans="1:251" s="16" customFormat="1" ht="18.75" customHeight="1">
      <c r="A894" s="8"/>
      <c r="B894" s="25"/>
      <c r="C894" s="106" t="s">
        <v>355</v>
      </c>
      <c r="D894" s="107"/>
      <c r="E894" s="107"/>
      <c r="F894" s="107"/>
      <c r="G894" s="107"/>
      <c r="H894" s="107"/>
      <c r="I894" s="107"/>
      <c r="J894" s="107"/>
      <c r="K894" s="107"/>
      <c r="L894" s="107"/>
      <c r="M894" s="107"/>
      <c r="N894" s="107"/>
      <c r="O894" s="107"/>
      <c r="P894" s="107"/>
      <c r="Q894" s="107"/>
      <c r="R894" s="107"/>
      <c r="S894" s="107"/>
      <c r="T894" s="107"/>
      <c r="U894" s="107"/>
      <c r="V894" s="107"/>
      <c r="W894" s="107"/>
      <c r="X894" s="107"/>
      <c r="Y894" s="107"/>
      <c r="Z894" s="108"/>
      <c r="AA894" s="109">
        <v>32691</v>
      </c>
      <c r="AB894" s="110"/>
      <c r="AC894" s="110"/>
      <c r="AD894" s="110"/>
      <c r="AE894" s="110"/>
      <c r="AF894" s="110"/>
      <c r="AG894" s="110"/>
      <c r="AH894" s="110"/>
      <c r="AI894" s="111"/>
      <c r="AJ894" s="109">
        <v>64779</v>
      </c>
      <c r="AK894" s="110"/>
      <c r="AL894" s="110"/>
      <c r="AM894" s="110"/>
      <c r="AN894" s="110"/>
      <c r="AO894" s="110"/>
      <c r="AP894" s="110"/>
      <c r="AQ894" s="110"/>
      <c r="AR894" s="111"/>
      <c r="AS894" s="112"/>
      <c r="AT894" s="113"/>
      <c r="AU894" s="113"/>
      <c r="AV894" s="113"/>
      <c r="AW894" s="113"/>
      <c r="AX894" s="114"/>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c r="DG894" s="2"/>
      <c r="DH894" s="2"/>
      <c r="DI894" s="2"/>
      <c r="DJ894" s="2"/>
      <c r="DK894" s="2"/>
      <c r="DL894" s="2"/>
      <c r="DM894" s="2"/>
      <c r="DN894" s="2"/>
      <c r="DO894" s="2"/>
      <c r="DP894" s="2"/>
      <c r="DQ894" s="2"/>
      <c r="DR894" s="2"/>
      <c r="DS894" s="2"/>
      <c r="DT894" s="2"/>
      <c r="DU894" s="2"/>
      <c r="DV894" s="2"/>
      <c r="DW894" s="2"/>
      <c r="DX894" s="2"/>
      <c r="DY894" s="2"/>
      <c r="DZ894" s="2"/>
      <c r="EA894" s="2"/>
      <c r="EB894" s="2"/>
      <c r="EC894" s="2"/>
      <c r="ED894" s="2"/>
      <c r="EE894" s="2"/>
      <c r="EF894" s="2"/>
      <c r="EG894" s="2"/>
      <c r="EH894" s="2"/>
      <c r="EI894" s="2"/>
      <c r="EJ894" s="2"/>
      <c r="EK894" s="2"/>
      <c r="EL894" s="2"/>
      <c r="EM894" s="2"/>
      <c r="EN894" s="2"/>
      <c r="EO894" s="2"/>
      <c r="EP894" s="2"/>
      <c r="EQ894" s="2"/>
      <c r="ER894" s="2"/>
      <c r="ES894" s="2"/>
      <c r="ET894" s="2"/>
      <c r="EU894" s="2"/>
      <c r="EV894" s="2"/>
      <c r="EW894" s="2"/>
      <c r="EX894" s="2"/>
      <c r="EY894" s="2"/>
      <c r="EZ894" s="2"/>
      <c r="FA894" s="2"/>
      <c r="FB894" s="2"/>
      <c r="FC894" s="2"/>
      <c r="FD894" s="2"/>
      <c r="FE894" s="2"/>
      <c r="FF894" s="2"/>
      <c r="FG894" s="2"/>
      <c r="FH894" s="2"/>
      <c r="FI894" s="2"/>
      <c r="FJ894" s="2"/>
      <c r="FK894" s="2"/>
      <c r="FL894" s="2"/>
      <c r="FM894" s="2"/>
      <c r="FN894" s="2"/>
      <c r="FO894" s="2"/>
      <c r="FP894" s="2"/>
      <c r="FQ894" s="2"/>
      <c r="FR894" s="2"/>
      <c r="FS894" s="2"/>
      <c r="FT894" s="2"/>
      <c r="FU894" s="2"/>
      <c r="FV894" s="2"/>
      <c r="FW894" s="2"/>
      <c r="FX894" s="2"/>
      <c r="FY894" s="2"/>
      <c r="FZ894" s="2"/>
      <c r="GA894" s="2"/>
      <c r="GB894" s="2"/>
      <c r="GC894" s="2"/>
      <c r="GD894" s="2"/>
      <c r="GE894" s="2"/>
      <c r="GF894" s="2"/>
      <c r="GG894" s="2"/>
      <c r="GH894" s="2"/>
      <c r="GI894" s="2"/>
      <c r="GJ894" s="2"/>
      <c r="GK894" s="2"/>
      <c r="GL894" s="2"/>
      <c r="GM894" s="2"/>
      <c r="GN894" s="2"/>
      <c r="GO894" s="2"/>
      <c r="GP894" s="2"/>
      <c r="GQ894" s="2"/>
      <c r="GR894" s="2"/>
      <c r="GS894" s="2"/>
      <c r="GT894" s="2"/>
      <c r="GU894" s="2"/>
      <c r="GV894" s="2"/>
      <c r="GW894" s="2"/>
      <c r="GX894" s="2"/>
      <c r="GY894" s="2"/>
      <c r="GZ894" s="2"/>
      <c r="HA894" s="2"/>
      <c r="HB894" s="2"/>
      <c r="HC894" s="2"/>
      <c r="HD894" s="2"/>
      <c r="HE894" s="2"/>
      <c r="HF894" s="2"/>
      <c r="HG894" s="2"/>
      <c r="HH894" s="2"/>
      <c r="HI894" s="2"/>
      <c r="HJ894" s="2"/>
      <c r="HK894" s="2"/>
      <c r="HL894" s="2"/>
      <c r="HM894" s="2"/>
      <c r="HN894" s="2"/>
      <c r="HO894" s="2"/>
      <c r="HP894" s="2"/>
      <c r="HQ894" s="2"/>
      <c r="HR894" s="2"/>
      <c r="HS894" s="2"/>
      <c r="HT894" s="2"/>
      <c r="HU894" s="2"/>
      <c r="HV894" s="2"/>
      <c r="HW894" s="2"/>
      <c r="HX894" s="2"/>
      <c r="HY894" s="2"/>
      <c r="HZ894" s="2"/>
      <c r="IA894" s="2"/>
      <c r="IB894" s="2"/>
      <c r="IC894" s="2"/>
      <c r="ID894" s="2"/>
      <c r="IE894" s="2"/>
      <c r="IF894" s="2"/>
      <c r="IG894" s="2"/>
      <c r="IH894" s="2"/>
      <c r="II894" s="2"/>
      <c r="IJ894" s="2"/>
      <c r="IK894" s="2"/>
      <c r="IL894" s="2"/>
      <c r="IM894" s="2"/>
      <c r="IN894" s="2"/>
      <c r="IO894" s="2"/>
      <c r="IP894" s="2"/>
      <c r="IQ894" s="2"/>
    </row>
    <row r="895" spans="1:251" s="16" customFormat="1" ht="18.75" customHeight="1" thickBot="1">
      <c r="A895" s="17"/>
      <c r="B895" s="115" t="s">
        <v>240</v>
      </c>
      <c r="C895" s="116"/>
      <c r="D895" s="116"/>
      <c r="E895" s="116"/>
      <c r="F895" s="116"/>
      <c r="G895" s="116"/>
      <c r="H895" s="116"/>
      <c r="I895" s="116"/>
      <c r="J895" s="116"/>
      <c r="K895" s="116"/>
      <c r="L895" s="116"/>
      <c r="M895" s="116"/>
      <c r="N895" s="116"/>
      <c r="O895" s="116"/>
      <c r="P895" s="116"/>
      <c r="Q895" s="116"/>
      <c r="R895" s="116"/>
      <c r="S895" s="116"/>
      <c r="T895" s="116"/>
      <c r="U895" s="116"/>
      <c r="V895" s="116"/>
      <c r="W895" s="116"/>
      <c r="X895" s="116"/>
      <c r="Y895" s="116"/>
      <c r="Z895" s="117"/>
      <c r="AA895" s="118">
        <f>SUM($AA$893:$AA$894)</f>
        <v>147691</v>
      </c>
      <c r="AB895" s="119"/>
      <c r="AC895" s="119"/>
      <c r="AD895" s="119"/>
      <c r="AE895" s="119"/>
      <c r="AF895" s="119"/>
      <c r="AG895" s="119"/>
      <c r="AH895" s="119"/>
      <c r="AI895" s="120"/>
      <c r="AJ895" s="118">
        <f>SUM($AJ$893:$AJ$894)</f>
        <v>179779</v>
      </c>
      <c r="AK895" s="119"/>
      <c r="AL895" s="119"/>
      <c r="AM895" s="119"/>
      <c r="AN895" s="119"/>
      <c r="AO895" s="119"/>
      <c r="AP895" s="119"/>
      <c r="AQ895" s="119"/>
      <c r="AR895" s="120"/>
      <c r="AS895" s="121"/>
      <c r="AT895" s="122"/>
      <c r="AU895" s="122"/>
      <c r="AV895" s="122"/>
      <c r="AW895" s="122"/>
      <c r="AX895" s="123"/>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c r="DG895" s="2"/>
      <c r="DH895" s="2"/>
      <c r="DI895" s="2"/>
      <c r="DJ895" s="2"/>
      <c r="DK895" s="2"/>
      <c r="DL895" s="2"/>
      <c r="DM895" s="2"/>
      <c r="DN895" s="2"/>
      <c r="DO895" s="2"/>
      <c r="DP895" s="2"/>
      <c r="DQ895" s="2"/>
      <c r="DR895" s="2"/>
      <c r="DS895" s="2"/>
      <c r="DT895" s="2"/>
      <c r="DU895" s="2"/>
      <c r="DV895" s="2"/>
      <c r="DW895" s="2"/>
      <c r="DX895" s="2"/>
      <c r="DY895" s="2"/>
      <c r="DZ895" s="2"/>
      <c r="EA895" s="2"/>
      <c r="EB895" s="2"/>
      <c r="EC895" s="2"/>
      <c r="ED895" s="2"/>
      <c r="EE895" s="2"/>
      <c r="EF895" s="2"/>
      <c r="EG895" s="2"/>
      <c r="EH895" s="2"/>
      <c r="EI895" s="2"/>
      <c r="EJ895" s="2"/>
      <c r="EK895" s="2"/>
      <c r="EL895" s="2"/>
      <c r="EM895" s="2"/>
      <c r="EN895" s="2"/>
      <c r="EO895" s="2"/>
      <c r="EP895" s="2"/>
      <c r="EQ895" s="2"/>
      <c r="ER895" s="2"/>
      <c r="ES895" s="2"/>
      <c r="ET895" s="2"/>
      <c r="EU895" s="2"/>
      <c r="EV895" s="2"/>
      <c r="EW895" s="2"/>
      <c r="EX895" s="2"/>
      <c r="EY895" s="2"/>
      <c r="EZ895" s="2"/>
      <c r="FA895" s="2"/>
      <c r="FB895" s="2"/>
      <c r="FC895" s="2"/>
      <c r="FD895" s="2"/>
      <c r="FE895" s="2"/>
      <c r="FF895" s="2"/>
      <c r="FG895" s="2"/>
      <c r="FH895" s="2"/>
      <c r="FI895" s="2"/>
      <c r="FJ895" s="2"/>
      <c r="FK895" s="2"/>
      <c r="FL895" s="2"/>
      <c r="FM895" s="2"/>
      <c r="FN895" s="2"/>
      <c r="FO895" s="2"/>
      <c r="FP895" s="2"/>
      <c r="FQ895" s="2"/>
      <c r="FR895" s="2"/>
      <c r="FS895" s="2"/>
      <c r="FT895" s="2"/>
      <c r="FU895" s="2"/>
      <c r="FV895" s="2"/>
      <c r="FW895" s="2"/>
      <c r="FX895" s="2"/>
      <c r="FY895" s="2"/>
      <c r="FZ895" s="2"/>
      <c r="GA895" s="2"/>
      <c r="GB895" s="2"/>
      <c r="GC895" s="2"/>
      <c r="GD895" s="2"/>
      <c r="GE895" s="2"/>
      <c r="GF895" s="2"/>
      <c r="GG895" s="2"/>
      <c r="GH895" s="2"/>
      <c r="GI895" s="2"/>
      <c r="GJ895" s="2"/>
      <c r="GK895" s="2"/>
      <c r="GL895" s="2"/>
      <c r="GM895" s="2"/>
      <c r="GN895" s="2"/>
      <c r="GO895" s="2"/>
      <c r="GP895" s="2"/>
      <c r="GQ895" s="2"/>
      <c r="GR895" s="2"/>
      <c r="GS895" s="2"/>
      <c r="GT895" s="2"/>
      <c r="GU895" s="2"/>
      <c r="GV895" s="2"/>
      <c r="GW895" s="2"/>
      <c r="GX895" s="2"/>
      <c r="GY895" s="2"/>
      <c r="GZ895" s="2"/>
      <c r="HA895" s="2"/>
      <c r="HB895" s="2"/>
      <c r="HC895" s="2"/>
      <c r="HD895" s="2"/>
      <c r="HE895" s="2"/>
      <c r="HF895" s="2"/>
      <c r="HG895" s="2"/>
      <c r="HH895" s="2"/>
      <c r="HI895" s="2"/>
      <c r="HJ895" s="2"/>
      <c r="HK895" s="2"/>
      <c r="HL895" s="2"/>
      <c r="HM895" s="2"/>
      <c r="HN895" s="2"/>
      <c r="HO895" s="2"/>
      <c r="HP895" s="2"/>
      <c r="HQ895" s="2"/>
      <c r="HR895" s="2"/>
      <c r="HS895" s="2"/>
      <c r="HT895" s="2"/>
      <c r="HU895" s="2"/>
      <c r="HV895" s="2"/>
      <c r="HW895" s="2"/>
      <c r="HX895" s="2"/>
      <c r="HY895" s="2"/>
      <c r="HZ895" s="2"/>
      <c r="IA895" s="2"/>
      <c r="IB895" s="2"/>
      <c r="IC895" s="2"/>
      <c r="ID895" s="2"/>
      <c r="IE895" s="2"/>
      <c r="IF895" s="2"/>
      <c r="IG895" s="2"/>
      <c r="IH895" s="2"/>
      <c r="II895" s="2"/>
      <c r="IJ895" s="2"/>
      <c r="IK895" s="2"/>
      <c r="IL895" s="2"/>
      <c r="IM895" s="2"/>
      <c r="IN895" s="2"/>
      <c r="IO895" s="2"/>
      <c r="IP895" s="2"/>
      <c r="IQ895" s="2"/>
    </row>
    <row r="897" spans="1:113" ht="19.2">
      <c r="A897" s="1" t="s">
        <v>230</v>
      </c>
      <c r="AW897" s="3"/>
      <c r="AX897" s="4"/>
      <c r="AY897" s="3"/>
    </row>
    <row r="899" spans="1:113" ht="18">
      <c r="B899" s="124" t="s">
        <v>0</v>
      </c>
      <c r="C899" s="125"/>
      <c r="D899" s="125"/>
      <c r="E899" s="125"/>
      <c r="F899" s="125"/>
      <c r="G899" s="125"/>
      <c r="H899" s="125"/>
      <c r="I899" s="125"/>
      <c r="J899" s="125"/>
      <c r="K899" s="125"/>
      <c r="L899" s="125"/>
      <c r="M899" s="125"/>
      <c r="N899" s="125"/>
      <c r="O899" s="125"/>
      <c r="P899" s="125"/>
      <c r="Q899" s="125"/>
      <c r="R899" s="125"/>
      <c r="S899" s="125"/>
      <c r="T899" s="125"/>
      <c r="U899" s="125"/>
      <c r="V899" s="125"/>
      <c r="W899" s="125"/>
      <c r="X899" s="125"/>
      <c r="Y899" s="125"/>
      <c r="Z899" s="125"/>
      <c r="AA899" s="125"/>
      <c r="AB899" s="125"/>
      <c r="AC899" s="125"/>
      <c r="AD899" s="125"/>
      <c r="AE899" s="125"/>
      <c r="AF899" s="125"/>
      <c r="AG899" s="125"/>
      <c r="AH899" s="125"/>
      <c r="AI899" s="125"/>
      <c r="AJ899" s="125"/>
      <c r="AK899" s="125"/>
      <c r="AL899" s="125"/>
      <c r="AM899" s="125"/>
      <c r="AN899" s="125"/>
      <c r="AO899" s="125"/>
      <c r="AP899" s="125"/>
      <c r="AQ899" s="125"/>
      <c r="AR899" s="125"/>
      <c r="AS899" s="125"/>
      <c r="AT899" s="125"/>
      <c r="AU899" s="125"/>
      <c r="AV899" s="125"/>
      <c r="AW899" s="125"/>
      <c r="AX899" s="125"/>
    </row>
    <row r="900" spans="1:113">
      <c r="Z900" s="5"/>
      <c r="AD900" s="5"/>
      <c r="AE900" s="5"/>
      <c r="AF900" s="5"/>
      <c r="AG900" s="5"/>
      <c r="AH900" s="5"/>
      <c r="AI900" s="5"/>
      <c r="AO900" s="5"/>
    </row>
    <row r="901" spans="1:113" ht="13.8" thickBot="1">
      <c r="Z901" s="5"/>
      <c r="AD901" s="5"/>
      <c r="AE901" s="5"/>
      <c r="AF901" s="5"/>
      <c r="AG901" s="5"/>
      <c r="AH901" s="5"/>
      <c r="AI901" s="5"/>
      <c r="AO901" s="5"/>
      <c r="DI901" s="6"/>
    </row>
    <row r="902" spans="1:113" ht="24.75" customHeight="1" thickBot="1">
      <c r="B902" s="126" t="s">
        <v>231</v>
      </c>
      <c r="C902" s="127"/>
      <c r="D902" s="127"/>
      <c r="E902" s="127"/>
      <c r="F902" s="127"/>
      <c r="G902" s="127"/>
      <c r="H902" s="128" t="s">
        <v>356</v>
      </c>
      <c r="I902" s="129"/>
      <c r="J902" s="129"/>
      <c r="K902" s="129"/>
      <c r="L902" s="129"/>
      <c r="M902" s="129"/>
      <c r="N902" s="129"/>
      <c r="O902" s="129"/>
      <c r="P902" s="129"/>
      <c r="Q902" s="129"/>
      <c r="R902" s="129"/>
      <c r="S902" s="129"/>
      <c r="T902" s="129"/>
      <c r="U902" s="129"/>
      <c r="V902" s="129"/>
      <c r="W902" s="129"/>
      <c r="X902" s="129"/>
      <c r="Y902" s="129"/>
      <c r="Z902" s="129"/>
      <c r="AA902" s="129"/>
      <c r="AB902" s="129"/>
      <c r="AC902" s="129"/>
      <c r="AD902" s="129"/>
      <c r="AE902" s="129"/>
      <c r="AF902" s="129"/>
      <c r="AG902" s="129"/>
      <c r="AH902" s="129"/>
      <c r="AI902" s="129"/>
      <c r="AJ902" s="129"/>
      <c r="AK902" s="129"/>
      <c r="AL902" s="129"/>
      <c r="AM902" s="129"/>
      <c r="AN902" s="129"/>
      <c r="AO902" s="129"/>
      <c r="AP902" s="129"/>
      <c r="AQ902" s="129"/>
      <c r="AR902" s="129"/>
      <c r="AS902" s="129"/>
      <c r="AT902" s="129"/>
      <c r="AU902" s="129"/>
      <c r="AV902" s="129"/>
      <c r="AW902" s="129"/>
      <c r="AX902" s="130"/>
      <c r="DI902" s="6"/>
    </row>
    <row r="903" spans="1:113" ht="14.4">
      <c r="B903" s="7"/>
      <c r="C903" s="7"/>
      <c r="D903" s="7"/>
      <c r="E903" s="7"/>
      <c r="F903" s="7"/>
      <c r="G903" s="7"/>
      <c r="H903" s="8"/>
      <c r="I903" s="8"/>
      <c r="J903" s="8"/>
      <c r="K903" s="8"/>
      <c r="L903" s="9"/>
      <c r="M903" s="9"/>
      <c r="N903" s="9"/>
      <c r="O903" s="9"/>
      <c r="P903" s="8"/>
      <c r="Q903" s="8"/>
      <c r="R903" s="8"/>
      <c r="S903" s="8"/>
      <c r="T903" s="8"/>
      <c r="U903" s="8"/>
      <c r="V903" s="10"/>
      <c r="W903" s="10"/>
      <c r="X903" s="10"/>
      <c r="Y903" s="10"/>
      <c r="Z903" s="10"/>
      <c r="AA903" s="10"/>
      <c r="AB903" s="10"/>
      <c r="AC903" s="10"/>
      <c r="AD903" s="10"/>
      <c r="AE903" s="10"/>
      <c r="AF903" s="10"/>
      <c r="AG903" s="10"/>
      <c r="AH903" s="10"/>
      <c r="AI903" s="10"/>
      <c r="AJ903" s="10"/>
      <c r="AK903" s="10"/>
      <c r="AL903" s="10"/>
      <c r="AM903" s="10"/>
      <c r="AN903" s="10"/>
      <c r="AO903" s="10"/>
      <c r="AP903" s="10"/>
      <c r="AQ903" s="10"/>
      <c r="AR903" s="10"/>
      <c r="AS903" s="10"/>
      <c r="AT903" s="10"/>
      <c r="AU903" s="10"/>
      <c r="AV903" s="10"/>
      <c r="AW903" s="10"/>
      <c r="AX903" s="10"/>
      <c r="DI903" s="6"/>
    </row>
    <row r="904" spans="1:113" ht="15" thickBot="1">
      <c r="A904" s="11"/>
      <c r="B904" s="10" t="s">
        <v>232</v>
      </c>
      <c r="C904" s="8"/>
      <c r="D904" s="8"/>
      <c r="E904" s="8"/>
      <c r="F904" s="8"/>
      <c r="G904" s="8"/>
      <c r="H904" s="8"/>
      <c r="I904" s="8"/>
      <c r="J904" s="8"/>
      <c r="K904" s="8"/>
      <c r="L904" s="9"/>
      <c r="M904" s="9"/>
      <c r="N904" s="9"/>
      <c r="O904" s="9"/>
      <c r="P904" s="8"/>
      <c r="Q904" s="8"/>
      <c r="R904" s="8"/>
      <c r="S904" s="8"/>
      <c r="T904" s="8"/>
      <c r="U904" s="8"/>
      <c r="V904" s="10"/>
      <c r="W904" s="10"/>
      <c r="X904" s="10"/>
      <c r="Y904" s="10"/>
      <c r="Z904" s="10"/>
      <c r="AA904" s="10"/>
      <c r="AB904" s="10"/>
      <c r="AC904" s="10"/>
      <c r="AD904" s="10"/>
      <c r="AE904" s="10"/>
      <c r="AF904" s="10"/>
      <c r="AG904" s="10"/>
      <c r="AH904" s="10"/>
      <c r="AI904" s="10"/>
      <c r="AJ904" s="10"/>
      <c r="AK904" s="10"/>
      <c r="AL904" s="10"/>
      <c r="AM904" s="10"/>
      <c r="AN904" s="10"/>
      <c r="AO904" s="10"/>
      <c r="AP904" s="10"/>
      <c r="AQ904" s="10"/>
      <c r="AR904" s="10"/>
      <c r="AS904" s="10"/>
      <c r="AT904" s="10"/>
      <c r="AU904" s="10"/>
      <c r="AV904" s="10"/>
      <c r="AW904" s="10"/>
      <c r="AX904" s="10"/>
      <c r="DI904" s="6"/>
    </row>
    <row r="905" spans="1:113" ht="14.4">
      <c r="A905" s="8"/>
      <c r="B905" s="12"/>
      <c r="C905" s="7"/>
      <c r="D905" s="7"/>
      <c r="E905" s="7"/>
      <c r="F905" s="7"/>
      <c r="G905" s="7"/>
      <c r="H905" s="7"/>
      <c r="I905" s="7"/>
      <c r="J905" s="7"/>
      <c r="K905" s="7"/>
      <c r="L905" s="13"/>
      <c r="M905" s="13"/>
      <c r="N905" s="13"/>
      <c r="O905" s="13"/>
      <c r="P905" s="7"/>
      <c r="Q905" s="7"/>
      <c r="R905" s="7"/>
      <c r="S905" s="7"/>
      <c r="T905" s="7"/>
      <c r="U905" s="7"/>
      <c r="V905" s="14"/>
      <c r="W905" s="14"/>
      <c r="X905" s="14"/>
      <c r="Y905" s="14"/>
      <c r="Z905" s="14"/>
      <c r="AA905" s="14"/>
      <c r="AB905" s="14"/>
      <c r="AC905" s="14"/>
      <c r="AD905" s="14"/>
      <c r="AE905" s="14"/>
      <c r="AF905" s="14"/>
      <c r="AG905" s="14"/>
      <c r="AH905" s="14"/>
      <c r="AI905" s="14"/>
      <c r="AJ905" s="14"/>
      <c r="AK905" s="14"/>
      <c r="AL905" s="14"/>
      <c r="AM905" s="14"/>
      <c r="AN905" s="14"/>
      <c r="AO905" s="14"/>
      <c r="AP905" s="14"/>
      <c r="AQ905" s="14"/>
      <c r="AR905" s="14"/>
      <c r="AS905" s="14"/>
      <c r="AT905" s="14"/>
      <c r="AU905" s="14"/>
      <c r="AV905" s="14"/>
      <c r="AW905" s="14"/>
      <c r="AX905" s="15"/>
    </row>
    <row r="906" spans="1:113" ht="12" customHeight="1">
      <c r="A906" s="8"/>
      <c r="B906" s="134" t="s">
        <v>357</v>
      </c>
      <c r="C906" s="135"/>
      <c r="D906" s="135"/>
      <c r="E906" s="135"/>
      <c r="F906" s="135"/>
      <c r="G906" s="135"/>
      <c r="H906" s="135"/>
      <c r="I906" s="135"/>
      <c r="J906" s="135"/>
      <c r="K906" s="135"/>
      <c r="L906" s="135"/>
      <c r="M906" s="135"/>
      <c r="N906" s="135"/>
      <c r="O906" s="135"/>
      <c r="P906" s="135"/>
      <c r="Q906" s="135"/>
      <c r="R906" s="135"/>
      <c r="S906" s="135"/>
      <c r="T906" s="135"/>
      <c r="U906" s="135"/>
      <c r="V906" s="135"/>
      <c r="W906" s="135"/>
      <c r="X906" s="135"/>
      <c r="Y906" s="135"/>
      <c r="Z906" s="135"/>
      <c r="AA906" s="135"/>
      <c r="AB906" s="135"/>
      <c r="AC906" s="135"/>
      <c r="AD906" s="135"/>
      <c r="AE906" s="135"/>
      <c r="AF906" s="135"/>
      <c r="AG906" s="135"/>
      <c r="AH906" s="135"/>
      <c r="AI906" s="135"/>
      <c r="AJ906" s="135"/>
      <c r="AK906" s="135"/>
      <c r="AL906" s="135"/>
      <c r="AM906" s="135"/>
      <c r="AN906" s="135"/>
      <c r="AO906" s="135"/>
      <c r="AP906" s="135"/>
      <c r="AQ906" s="135"/>
      <c r="AR906" s="135"/>
      <c r="AS906" s="135"/>
      <c r="AT906" s="135"/>
      <c r="AU906" s="135"/>
      <c r="AV906" s="135"/>
      <c r="AW906" s="135"/>
      <c r="AX906" s="136"/>
    </row>
    <row r="907" spans="1:113" ht="12" customHeight="1">
      <c r="A907" s="8"/>
      <c r="B907" s="134"/>
      <c r="C907" s="135"/>
      <c r="D907" s="135"/>
      <c r="E907" s="135"/>
      <c r="F907" s="135"/>
      <c r="G907" s="135"/>
      <c r="H907" s="135"/>
      <c r="I907" s="135"/>
      <c r="J907" s="135"/>
      <c r="K907" s="135"/>
      <c r="L907" s="135"/>
      <c r="M907" s="135"/>
      <c r="N907" s="135"/>
      <c r="O907" s="135"/>
      <c r="P907" s="135"/>
      <c r="Q907" s="135"/>
      <c r="R907" s="135"/>
      <c r="S907" s="135"/>
      <c r="T907" s="135"/>
      <c r="U907" s="135"/>
      <c r="V907" s="135"/>
      <c r="W907" s="135"/>
      <c r="X907" s="135"/>
      <c r="Y907" s="135"/>
      <c r="Z907" s="135"/>
      <c r="AA907" s="135"/>
      <c r="AB907" s="135"/>
      <c r="AC907" s="135"/>
      <c r="AD907" s="135"/>
      <c r="AE907" s="135"/>
      <c r="AF907" s="135"/>
      <c r="AG907" s="135"/>
      <c r="AH907" s="135"/>
      <c r="AI907" s="135"/>
      <c r="AJ907" s="135"/>
      <c r="AK907" s="135"/>
      <c r="AL907" s="135"/>
      <c r="AM907" s="135"/>
      <c r="AN907" s="135"/>
      <c r="AO907" s="135"/>
      <c r="AP907" s="135"/>
      <c r="AQ907" s="135"/>
      <c r="AR907" s="135"/>
      <c r="AS907" s="135"/>
      <c r="AT907" s="135"/>
      <c r="AU907" s="135"/>
      <c r="AV907" s="135"/>
      <c r="AW907" s="135"/>
      <c r="AX907" s="136"/>
      <c r="BC907" s="16"/>
    </row>
    <row r="908" spans="1:113" ht="12" customHeight="1">
      <c r="A908" s="8"/>
      <c r="B908" s="134"/>
      <c r="C908" s="135"/>
      <c r="D908" s="135"/>
      <c r="E908" s="135"/>
      <c r="F908" s="135"/>
      <c r="G908" s="135"/>
      <c r="H908" s="135"/>
      <c r="I908" s="135"/>
      <c r="J908" s="135"/>
      <c r="K908" s="135"/>
      <c r="L908" s="135"/>
      <c r="M908" s="135"/>
      <c r="N908" s="135"/>
      <c r="O908" s="135"/>
      <c r="P908" s="135"/>
      <c r="Q908" s="135"/>
      <c r="R908" s="135"/>
      <c r="S908" s="135"/>
      <c r="T908" s="135"/>
      <c r="U908" s="135"/>
      <c r="V908" s="135"/>
      <c r="W908" s="135"/>
      <c r="X908" s="135"/>
      <c r="Y908" s="135"/>
      <c r="Z908" s="135"/>
      <c r="AA908" s="135"/>
      <c r="AB908" s="135"/>
      <c r="AC908" s="135"/>
      <c r="AD908" s="135"/>
      <c r="AE908" s="135"/>
      <c r="AF908" s="135"/>
      <c r="AG908" s="135"/>
      <c r="AH908" s="135"/>
      <c r="AI908" s="135"/>
      <c r="AJ908" s="135"/>
      <c r="AK908" s="135"/>
      <c r="AL908" s="135"/>
      <c r="AM908" s="135"/>
      <c r="AN908" s="135"/>
      <c r="AO908" s="135"/>
      <c r="AP908" s="135"/>
      <c r="AQ908" s="135"/>
      <c r="AR908" s="135"/>
      <c r="AS908" s="135"/>
      <c r="AT908" s="135"/>
      <c r="AU908" s="135"/>
      <c r="AV908" s="135"/>
      <c r="AW908" s="135"/>
      <c r="AX908" s="136"/>
    </row>
    <row r="909" spans="1:113" ht="12" customHeight="1">
      <c r="A909" s="8"/>
      <c r="B909" s="134"/>
      <c r="C909" s="135"/>
      <c r="D909" s="135"/>
      <c r="E909" s="135"/>
      <c r="F909" s="135"/>
      <c r="G909" s="135"/>
      <c r="H909" s="135"/>
      <c r="I909" s="135"/>
      <c r="J909" s="135"/>
      <c r="K909" s="135"/>
      <c r="L909" s="135"/>
      <c r="M909" s="135"/>
      <c r="N909" s="135"/>
      <c r="O909" s="135"/>
      <c r="P909" s="135"/>
      <c r="Q909" s="135"/>
      <c r="R909" s="135"/>
      <c r="S909" s="135"/>
      <c r="T909" s="135"/>
      <c r="U909" s="135"/>
      <c r="V909" s="135"/>
      <c r="W909" s="135"/>
      <c r="X909" s="135"/>
      <c r="Y909" s="135"/>
      <c r="Z909" s="135"/>
      <c r="AA909" s="135"/>
      <c r="AB909" s="135"/>
      <c r="AC909" s="135"/>
      <c r="AD909" s="135"/>
      <c r="AE909" s="135"/>
      <c r="AF909" s="135"/>
      <c r="AG909" s="135"/>
      <c r="AH909" s="135"/>
      <c r="AI909" s="135"/>
      <c r="AJ909" s="135"/>
      <c r="AK909" s="135"/>
      <c r="AL909" s="135"/>
      <c r="AM909" s="135"/>
      <c r="AN909" s="135"/>
      <c r="AO909" s="135"/>
      <c r="AP909" s="135"/>
      <c r="AQ909" s="135"/>
      <c r="AR909" s="135"/>
      <c r="AS909" s="135"/>
      <c r="AT909" s="135"/>
      <c r="AU909" s="135"/>
      <c r="AV909" s="135"/>
      <c r="AW909" s="135"/>
      <c r="AX909" s="136"/>
    </row>
    <row r="910" spans="1:113" ht="12" customHeight="1">
      <c r="A910" s="8"/>
      <c r="B910" s="134"/>
      <c r="C910" s="135"/>
      <c r="D910" s="135"/>
      <c r="E910" s="135"/>
      <c r="F910" s="135"/>
      <c r="G910" s="135"/>
      <c r="H910" s="135"/>
      <c r="I910" s="135"/>
      <c r="J910" s="135"/>
      <c r="K910" s="135"/>
      <c r="L910" s="135"/>
      <c r="M910" s="135"/>
      <c r="N910" s="135"/>
      <c r="O910" s="135"/>
      <c r="P910" s="135"/>
      <c r="Q910" s="135"/>
      <c r="R910" s="135"/>
      <c r="S910" s="135"/>
      <c r="T910" s="135"/>
      <c r="U910" s="135"/>
      <c r="V910" s="135"/>
      <c r="W910" s="135"/>
      <c r="X910" s="135"/>
      <c r="Y910" s="135"/>
      <c r="Z910" s="135"/>
      <c r="AA910" s="135"/>
      <c r="AB910" s="135"/>
      <c r="AC910" s="135"/>
      <c r="AD910" s="135"/>
      <c r="AE910" s="135"/>
      <c r="AF910" s="135"/>
      <c r="AG910" s="135"/>
      <c r="AH910" s="135"/>
      <c r="AI910" s="135"/>
      <c r="AJ910" s="135"/>
      <c r="AK910" s="135"/>
      <c r="AL910" s="135"/>
      <c r="AM910" s="135"/>
      <c r="AN910" s="135"/>
      <c r="AO910" s="135"/>
      <c r="AP910" s="135"/>
      <c r="AQ910" s="135"/>
      <c r="AR910" s="135"/>
      <c r="AS910" s="135"/>
      <c r="AT910" s="135"/>
      <c r="AU910" s="135"/>
      <c r="AV910" s="135"/>
      <c r="AW910" s="135"/>
      <c r="AX910" s="136"/>
    </row>
    <row r="911" spans="1:113" ht="15" thickBot="1">
      <c r="A911" s="17"/>
      <c r="B911" s="18"/>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c r="AF911" s="19"/>
      <c r="AG911" s="19"/>
      <c r="AH911" s="19"/>
      <c r="AI911" s="19"/>
      <c r="AJ911" s="19"/>
      <c r="AK911" s="19"/>
      <c r="AL911" s="19"/>
      <c r="AM911" s="19"/>
      <c r="AN911" s="19"/>
      <c r="AO911" s="19"/>
      <c r="AP911" s="19"/>
      <c r="AQ911" s="19"/>
      <c r="AR911" s="19"/>
      <c r="AS911" s="19"/>
      <c r="AT911" s="19"/>
      <c r="AU911" s="19"/>
      <c r="AV911" s="19"/>
      <c r="AW911" s="19"/>
      <c r="AX911" s="20"/>
    </row>
    <row r="912" spans="1:113">
      <c r="B912" s="21"/>
    </row>
    <row r="913" spans="1:251" ht="15" thickBot="1">
      <c r="A913" s="11"/>
      <c r="B913" s="10" t="s">
        <v>233</v>
      </c>
      <c r="C913" s="8"/>
      <c r="D913" s="8"/>
      <c r="E913" s="8"/>
      <c r="F913" s="8"/>
      <c r="G913" s="8"/>
      <c r="H913" s="8"/>
      <c r="I913" s="8"/>
      <c r="J913" s="8"/>
      <c r="K913" s="8"/>
      <c r="L913" s="9"/>
      <c r="M913" s="9"/>
      <c r="N913" s="9"/>
      <c r="O913" s="9"/>
      <c r="P913" s="8"/>
      <c r="Q913" s="8"/>
      <c r="R913" s="8"/>
      <c r="S913" s="8"/>
      <c r="T913" s="8"/>
      <c r="U913" s="8"/>
      <c r="V913" s="10"/>
      <c r="W913" s="10"/>
      <c r="X913" s="10"/>
      <c r="Y913" s="10"/>
      <c r="Z913" s="10"/>
      <c r="AA913" s="10"/>
      <c r="AB913" s="10"/>
      <c r="AC913" s="10"/>
      <c r="AD913" s="10"/>
      <c r="AE913" s="10"/>
      <c r="AF913" s="10"/>
      <c r="AG913" s="10"/>
      <c r="AH913" s="10"/>
      <c r="AI913" s="10"/>
      <c r="AJ913" s="10"/>
      <c r="AK913" s="10"/>
      <c r="AL913" s="10"/>
      <c r="AM913" s="10"/>
      <c r="AN913" s="10"/>
      <c r="AO913" s="10"/>
      <c r="AP913" s="10"/>
      <c r="AQ913" s="10"/>
      <c r="AR913" s="10"/>
      <c r="AS913" s="10"/>
      <c r="AT913" s="10"/>
      <c r="AU913" s="10"/>
      <c r="AV913" s="10"/>
      <c r="AW913" s="10"/>
      <c r="AX913" s="10"/>
      <c r="DI913" s="6"/>
    </row>
    <row r="914" spans="1:251" ht="14.4">
      <c r="A914" s="8"/>
      <c r="B914" s="12"/>
      <c r="C914" s="7"/>
      <c r="D914" s="7"/>
      <c r="E914" s="7"/>
      <c r="F914" s="7"/>
      <c r="G914" s="7"/>
      <c r="H914" s="7"/>
      <c r="I914" s="7"/>
      <c r="J914" s="7"/>
      <c r="K914" s="7"/>
      <c r="L914" s="13"/>
      <c r="M914" s="13"/>
      <c r="N914" s="13"/>
      <c r="O914" s="13"/>
      <c r="P914" s="7"/>
      <c r="Q914" s="7"/>
      <c r="R914" s="7"/>
      <c r="S914" s="7"/>
      <c r="T914" s="7"/>
      <c r="U914" s="7"/>
      <c r="V914" s="14"/>
      <c r="W914" s="14"/>
      <c r="X914" s="14"/>
      <c r="Y914" s="14"/>
      <c r="Z914" s="14"/>
      <c r="AA914" s="14"/>
      <c r="AB914" s="14"/>
      <c r="AC914" s="14"/>
      <c r="AD914" s="14"/>
      <c r="AE914" s="14"/>
      <c r="AF914" s="14"/>
      <c r="AG914" s="14"/>
      <c r="AH914" s="14"/>
      <c r="AI914" s="14"/>
      <c r="AJ914" s="14"/>
      <c r="AK914" s="14"/>
      <c r="AL914" s="14"/>
      <c r="AM914" s="14"/>
      <c r="AN914" s="14"/>
      <c r="AO914" s="14"/>
      <c r="AP914" s="14"/>
      <c r="AQ914" s="14"/>
      <c r="AR914" s="14"/>
      <c r="AS914" s="14"/>
      <c r="AT914" s="14"/>
      <c r="AU914" s="14"/>
      <c r="AV914" s="14"/>
      <c r="AW914" s="14"/>
      <c r="AX914" s="15"/>
    </row>
    <row r="915" spans="1:251" ht="12" customHeight="1">
      <c r="A915" s="8"/>
      <c r="B915" s="134" t="s">
        <v>358</v>
      </c>
      <c r="C915" s="135"/>
      <c r="D915" s="135"/>
      <c r="E915" s="135"/>
      <c r="F915" s="135"/>
      <c r="G915" s="135"/>
      <c r="H915" s="135"/>
      <c r="I915" s="135"/>
      <c r="J915" s="135"/>
      <c r="K915" s="135"/>
      <c r="L915" s="135"/>
      <c r="M915" s="135"/>
      <c r="N915" s="135"/>
      <c r="O915" s="135"/>
      <c r="P915" s="135"/>
      <c r="Q915" s="135"/>
      <c r="R915" s="135"/>
      <c r="S915" s="135"/>
      <c r="T915" s="135"/>
      <c r="U915" s="135"/>
      <c r="V915" s="135"/>
      <c r="W915" s="135"/>
      <c r="X915" s="135"/>
      <c r="Y915" s="135"/>
      <c r="Z915" s="135"/>
      <c r="AA915" s="135"/>
      <c r="AB915" s="135"/>
      <c r="AC915" s="135"/>
      <c r="AD915" s="135"/>
      <c r="AE915" s="135"/>
      <c r="AF915" s="135"/>
      <c r="AG915" s="135"/>
      <c r="AH915" s="135"/>
      <c r="AI915" s="135"/>
      <c r="AJ915" s="135"/>
      <c r="AK915" s="135"/>
      <c r="AL915" s="135"/>
      <c r="AM915" s="135"/>
      <c r="AN915" s="135"/>
      <c r="AO915" s="135"/>
      <c r="AP915" s="135"/>
      <c r="AQ915" s="135"/>
      <c r="AR915" s="135"/>
      <c r="AS915" s="135"/>
      <c r="AT915" s="135"/>
      <c r="AU915" s="135"/>
      <c r="AV915" s="135"/>
      <c r="AW915" s="135"/>
      <c r="AX915" s="136"/>
    </row>
    <row r="916" spans="1:251" ht="12" customHeight="1">
      <c r="A916" s="8"/>
      <c r="B916" s="134"/>
      <c r="C916" s="135"/>
      <c r="D916" s="135"/>
      <c r="E916" s="135"/>
      <c r="F916" s="135"/>
      <c r="G916" s="135"/>
      <c r="H916" s="135"/>
      <c r="I916" s="135"/>
      <c r="J916" s="135"/>
      <c r="K916" s="135"/>
      <c r="L916" s="135"/>
      <c r="M916" s="135"/>
      <c r="N916" s="135"/>
      <c r="O916" s="135"/>
      <c r="P916" s="135"/>
      <c r="Q916" s="135"/>
      <c r="R916" s="135"/>
      <c r="S916" s="135"/>
      <c r="T916" s="135"/>
      <c r="U916" s="135"/>
      <c r="V916" s="135"/>
      <c r="W916" s="135"/>
      <c r="X916" s="135"/>
      <c r="Y916" s="135"/>
      <c r="Z916" s="135"/>
      <c r="AA916" s="135"/>
      <c r="AB916" s="135"/>
      <c r="AC916" s="135"/>
      <c r="AD916" s="135"/>
      <c r="AE916" s="135"/>
      <c r="AF916" s="135"/>
      <c r="AG916" s="135"/>
      <c r="AH916" s="135"/>
      <c r="AI916" s="135"/>
      <c r="AJ916" s="135"/>
      <c r="AK916" s="135"/>
      <c r="AL916" s="135"/>
      <c r="AM916" s="135"/>
      <c r="AN916" s="135"/>
      <c r="AO916" s="135"/>
      <c r="AP916" s="135"/>
      <c r="AQ916" s="135"/>
      <c r="AR916" s="135"/>
      <c r="AS916" s="135"/>
      <c r="AT916" s="135"/>
      <c r="AU916" s="135"/>
      <c r="AV916" s="135"/>
      <c r="AW916" s="135"/>
      <c r="AX916" s="136"/>
    </row>
    <row r="917" spans="1:251" ht="12" customHeight="1">
      <c r="A917" s="8"/>
      <c r="B917" s="134"/>
      <c r="C917" s="135"/>
      <c r="D917" s="135"/>
      <c r="E917" s="135"/>
      <c r="F917" s="135"/>
      <c r="G917" s="135"/>
      <c r="H917" s="135"/>
      <c r="I917" s="135"/>
      <c r="J917" s="135"/>
      <c r="K917" s="135"/>
      <c r="L917" s="135"/>
      <c r="M917" s="135"/>
      <c r="N917" s="135"/>
      <c r="O917" s="135"/>
      <c r="P917" s="135"/>
      <c r="Q917" s="135"/>
      <c r="R917" s="135"/>
      <c r="S917" s="135"/>
      <c r="T917" s="135"/>
      <c r="U917" s="135"/>
      <c r="V917" s="135"/>
      <c r="W917" s="135"/>
      <c r="X917" s="135"/>
      <c r="Y917" s="135"/>
      <c r="Z917" s="135"/>
      <c r="AA917" s="135"/>
      <c r="AB917" s="135"/>
      <c r="AC917" s="135"/>
      <c r="AD917" s="135"/>
      <c r="AE917" s="135"/>
      <c r="AF917" s="135"/>
      <c r="AG917" s="135"/>
      <c r="AH917" s="135"/>
      <c r="AI917" s="135"/>
      <c r="AJ917" s="135"/>
      <c r="AK917" s="135"/>
      <c r="AL917" s="135"/>
      <c r="AM917" s="135"/>
      <c r="AN917" s="135"/>
      <c r="AO917" s="135"/>
      <c r="AP917" s="135"/>
      <c r="AQ917" s="135"/>
      <c r="AR917" s="135"/>
      <c r="AS917" s="135"/>
      <c r="AT917" s="135"/>
      <c r="AU917" s="135"/>
      <c r="AV917" s="135"/>
      <c r="AW917" s="135"/>
      <c r="AX917" s="136"/>
    </row>
    <row r="918" spans="1:251" ht="12" customHeight="1">
      <c r="A918" s="8"/>
      <c r="B918" s="134"/>
      <c r="C918" s="135"/>
      <c r="D918" s="135"/>
      <c r="E918" s="135"/>
      <c r="F918" s="135"/>
      <c r="G918" s="135"/>
      <c r="H918" s="135"/>
      <c r="I918" s="135"/>
      <c r="J918" s="135"/>
      <c r="K918" s="135"/>
      <c r="L918" s="135"/>
      <c r="M918" s="135"/>
      <c r="N918" s="135"/>
      <c r="O918" s="135"/>
      <c r="P918" s="135"/>
      <c r="Q918" s="135"/>
      <c r="R918" s="135"/>
      <c r="S918" s="135"/>
      <c r="T918" s="135"/>
      <c r="U918" s="135"/>
      <c r="V918" s="135"/>
      <c r="W918" s="135"/>
      <c r="X918" s="135"/>
      <c r="Y918" s="135"/>
      <c r="Z918" s="135"/>
      <c r="AA918" s="135"/>
      <c r="AB918" s="135"/>
      <c r="AC918" s="135"/>
      <c r="AD918" s="135"/>
      <c r="AE918" s="135"/>
      <c r="AF918" s="135"/>
      <c r="AG918" s="135"/>
      <c r="AH918" s="135"/>
      <c r="AI918" s="135"/>
      <c r="AJ918" s="135"/>
      <c r="AK918" s="135"/>
      <c r="AL918" s="135"/>
      <c r="AM918" s="135"/>
      <c r="AN918" s="135"/>
      <c r="AO918" s="135"/>
      <c r="AP918" s="135"/>
      <c r="AQ918" s="135"/>
      <c r="AR918" s="135"/>
      <c r="AS918" s="135"/>
      <c r="AT918" s="135"/>
      <c r="AU918" s="135"/>
      <c r="AV918" s="135"/>
      <c r="AW918" s="135"/>
      <c r="AX918" s="136"/>
      <c r="BC918" s="16"/>
    </row>
    <row r="919" spans="1:251" ht="12" customHeight="1">
      <c r="A919" s="8"/>
      <c r="B919" s="134"/>
      <c r="C919" s="135"/>
      <c r="D919" s="135"/>
      <c r="E919" s="135"/>
      <c r="F919" s="135"/>
      <c r="G919" s="135"/>
      <c r="H919" s="135"/>
      <c r="I919" s="135"/>
      <c r="J919" s="135"/>
      <c r="K919" s="135"/>
      <c r="L919" s="135"/>
      <c r="M919" s="135"/>
      <c r="N919" s="135"/>
      <c r="O919" s="135"/>
      <c r="P919" s="135"/>
      <c r="Q919" s="135"/>
      <c r="R919" s="135"/>
      <c r="S919" s="135"/>
      <c r="T919" s="135"/>
      <c r="U919" s="135"/>
      <c r="V919" s="135"/>
      <c r="W919" s="135"/>
      <c r="X919" s="135"/>
      <c r="Y919" s="135"/>
      <c r="Z919" s="135"/>
      <c r="AA919" s="135"/>
      <c r="AB919" s="135"/>
      <c r="AC919" s="135"/>
      <c r="AD919" s="135"/>
      <c r="AE919" s="135"/>
      <c r="AF919" s="135"/>
      <c r="AG919" s="135"/>
      <c r="AH919" s="135"/>
      <c r="AI919" s="135"/>
      <c r="AJ919" s="135"/>
      <c r="AK919" s="135"/>
      <c r="AL919" s="135"/>
      <c r="AM919" s="135"/>
      <c r="AN919" s="135"/>
      <c r="AO919" s="135"/>
      <c r="AP919" s="135"/>
      <c r="AQ919" s="135"/>
      <c r="AR919" s="135"/>
      <c r="AS919" s="135"/>
      <c r="AT919" s="135"/>
      <c r="AU919" s="135"/>
      <c r="AV919" s="135"/>
      <c r="AW919" s="135"/>
      <c r="AX919" s="136"/>
    </row>
    <row r="920" spans="1:251" ht="12" customHeight="1">
      <c r="A920" s="8"/>
      <c r="B920" s="134"/>
      <c r="C920" s="135"/>
      <c r="D920" s="135"/>
      <c r="E920" s="135"/>
      <c r="F920" s="135"/>
      <c r="G920" s="135"/>
      <c r="H920" s="135"/>
      <c r="I920" s="135"/>
      <c r="J920" s="135"/>
      <c r="K920" s="135"/>
      <c r="L920" s="135"/>
      <c r="M920" s="135"/>
      <c r="N920" s="135"/>
      <c r="O920" s="135"/>
      <c r="P920" s="135"/>
      <c r="Q920" s="135"/>
      <c r="R920" s="135"/>
      <c r="S920" s="135"/>
      <c r="T920" s="135"/>
      <c r="U920" s="135"/>
      <c r="V920" s="135"/>
      <c r="W920" s="135"/>
      <c r="X920" s="135"/>
      <c r="Y920" s="135"/>
      <c r="Z920" s="135"/>
      <c r="AA920" s="135"/>
      <c r="AB920" s="135"/>
      <c r="AC920" s="135"/>
      <c r="AD920" s="135"/>
      <c r="AE920" s="135"/>
      <c r="AF920" s="135"/>
      <c r="AG920" s="135"/>
      <c r="AH920" s="135"/>
      <c r="AI920" s="135"/>
      <c r="AJ920" s="135"/>
      <c r="AK920" s="135"/>
      <c r="AL920" s="135"/>
      <c r="AM920" s="135"/>
      <c r="AN920" s="135"/>
      <c r="AO920" s="135"/>
      <c r="AP920" s="135"/>
      <c r="AQ920" s="135"/>
      <c r="AR920" s="135"/>
      <c r="AS920" s="135"/>
      <c r="AT920" s="135"/>
      <c r="AU920" s="135"/>
      <c r="AV920" s="135"/>
      <c r="AW920" s="135"/>
      <c r="AX920" s="136"/>
    </row>
    <row r="921" spans="1:251" ht="12" customHeight="1">
      <c r="A921" s="8"/>
      <c r="B921" s="134"/>
      <c r="C921" s="135"/>
      <c r="D921" s="135"/>
      <c r="E921" s="135"/>
      <c r="F921" s="135"/>
      <c r="G921" s="135"/>
      <c r="H921" s="135"/>
      <c r="I921" s="135"/>
      <c r="J921" s="135"/>
      <c r="K921" s="135"/>
      <c r="L921" s="135"/>
      <c r="M921" s="135"/>
      <c r="N921" s="135"/>
      <c r="O921" s="135"/>
      <c r="P921" s="135"/>
      <c r="Q921" s="135"/>
      <c r="R921" s="135"/>
      <c r="S921" s="135"/>
      <c r="T921" s="135"/>
      <c r="U921" s="135"/>
      <c r="V921" s="135"/>
      <c r="W921" s="135"/>
      <c r="X921" s="135"/>
      <c r="Y921" s="135"/>
      <c r="Z921" s="135"/>
      <c r="AA921" s="135"/>
      <c r="AB921" s="135"/>
      <c r="AC921" s="135"/>
      <c r="AD921" s="135"/>
      <c r="AE921" s="135"/>
      <c r="AF921" s="135"/>
      <c r="AG921" s="135"/>
      <c r="AH921" s="135"/>
      <c r="AI921" s="135"/>
      <c r="AJ921" s="135"/>
      <c r="AK921" s="135"/>
      <c r="AL921" s="135"/>
      <c r="AM921" s="135"/>
      <c r="AN921" s="135"/>
      <c r="AO921" s="135"/>
      <c r="AP921" s="135"/>
      <c r="AQ921" s="135"/>
      <c r="AR921" s="135"/>
      <c r="AS921" s="135"/>
      <c r="AT921" s="135"/>
      <c r="AU921" s="135"/>
      <c r="AV921" s="135"/>
      <c r="AW921" s="135"/>
      <c r="AX921" s="136"/>
    </row>
    <row r="922" spans="1:251" ht="15" thickBot="1">
      <c r="A922" s="17"/>
      <c r="B922" s="18"/>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c r="AF922" s="19"/>
      <c r="AG922" s="19"/>
      <c r="AH922" s="19"/>
      <c r="AI922" s="19"/>
      <c r="AJ922" s="19"/>
      <c r="AK922" s="19"/>
      <c r="AL922" s="19"/>
      <c r="AM922" s="19"/>
      <c r="AN922" s="19"/>
      <c r="AO922" s="19"/>
      <c r="AP922" s="19"/>
      <c r="AQ922" s="19"/>
      <c r="AR922" s="19"/>
      <c r="AS922" s="19"/>
      <c r="AT922" s="19"/>
      <c r="AU922" s="19"/>
      <c r="AV922" s="19"/>
      <c r="AW922" s="19"/>
      <c r="AX922" s="20"/>
    </row>
    <row r="923" spans="1:251">
      <c r="B923" s="21"/>
    </row>
    <row r="924" spans="1:251" ht="14.4">
      <c r="B924" s="10" t="s">
        <v>234</v>
      </c>
      <c r="C924" s="8"/>
      <c r="D924" s="8"/>
      <c r="E924" s="8"/>
      <c r="F924" s="8"/>
      <c r="G924" s="8"/>
      <c r="H924" s="8"/>
      <c r="I924" s="8"/>
      <c r="J924" s="8"/>
      <c r="K924" s="8"/>
      <c r="L924" s="9"/>
      <c r="M924" s="9"/>
      <c r="N924" s="9"/>
      <c r="O924" s="9"/>
      <c r="P924" s="8"/>
      <c r="Q924" s="8"/>
      <c r="R924" s="8"/>
      <c r="S924" s="8"/>
      <c r="T924" s="8"/>
      <c r="U924" s="8"/>
      <c r="V924" s="10"/>
      <c r="W924" s="10"/>
      <c r="X924" s="10"/>
      <c r="Y924" s="10"/>
      <c r="Z924" s="10"/>
      <c r="AA924" s="10"/>
      <c r="AB924" s="10"/>
      <c r="AC924" s="10"/>
      <c r="AD924" s="10"/>
      <c r="AE924" s="10"/>
      <c r="AF924" s="10"/>
      <c r="AG924" s="10"/>
      <c r="AH924" s="10"/>
      <c r="AI924" s="10"/>
      <c r="AJ924" s="10"/>
      <c r="AK924" s="10"/>
      <c r="AL924" s="10"/>
      <c r="AM924" s="10"/>
      <c r="AN924" s="10"/>
      <c r="AO924" s="10"/>
      <c r="AP924" s="10"/>
      <c r="AQ924" s="10"/>
      <c r="AR924" s="10"/>
      <c r="AS924" s="10"/>
      <c r="AT924" s="10"/>
      <c r="AU924" s="10"/>
      <c r="AV924" s="10"/>
      <c r="AW924" s="10"/>
      <c r="AX924" s="10"/>
    </row>
    <row r="925" spans="1:251" ht="15" thickBot="1">
      <c r="B925" s="8"/>
      <c r="C925" s="8"/>
      <c r="D925" s="8"/>
      <c r="E925" s="8"/>
      <c r="F925" s="8"/>
      <c r="G925" s="8"/>
      <c r="H925" s="8"/>
      <c r="I925" s="8"/>
      <c r="J925" s="8"/>
      <c r="K925" s="8"/>
      <c r="L925" s="9"/>
      <c r="M925" s="9"/>
      <c r="N925" s="9"/>
      <c r="O925" s="9"/>
      <c r="P925" s="8"/>
      <c r="Q925" s="8"/>
      <c r="R925" s="8"/>
      <c r="S925" s="8"/>
      <c r="T925" s="8"/>
      <c r="U925" s="8"/>
      <c r="V925" s="10"/>
      <c r="W925" s="10"/>
      <c r="X925" s="10"/>
      <c r="Y925" s="10"/>
      <c r="Z925" s="10"/>
      <c r="AA925" s="10"/>
      <c r="AB925" s="10"/>
      <c r="AC925" s="10"/>
      <c r="AD925" s="10"/>
      <c r="AE925" s="10"/>
      <c r="AF925" s="10"/>
      <c r="AG925" s="10"/>
      <c r="AH925" s="10"/>
      <c r="AI925" s="10"/>
      <c r="AJ925" s="10"/>
      <c r="AK925" s="10"/>
      <c r="AL925" s="10"/>
      <c r="AM925" s="10"/>
      <c r="AN925" s="10"/>
      <c r="AO925" s="10"/>
      <c r="AP925" s="10"/>
      <c r="AQ925" s="10"/>
      <c r="AR925" s="10"/>
      <c r="AS925" s="10"/>
      <c r="AT925" s="10"/>
      <c r="AU925" s="10"/>
      <c r="AV925" s="10"/>
      <c r="AW925" s="10"/>
      <c r="AX925" s="22" t="s">
        <v>235</v>
      </c>
    </row>
    <row r="926" spans="1:251" s="16" customFormat="1" ht="13.5" customHeight="1">
      <c r="A926" s="8"/>
      <c r="B926" s="96" t="s">
        <v>236</v>
      </c>
      <c r="C926" s="97"/>
      <c r="D926" s="97"/>
      <c r="E926" s="97"/>
      <c r="F926" s="97"/>
      <c r="G926" s="97"/>
      <c r="H926" s="97"/>
      <c r="I926" s="97"/>
      <c r="J926" s="97"/>
      <c r="K926" s="97"/>
      <c r="L926" s="97"/>
      <c r="M926" s="97"/>
      <c r="N926" s="97"/>
      <c r="O926" s="97"/>
      <c r="P926" s="97"/>
      <c r="Q926" s="97"/>
      <c r="R926" s="97"/>
      <c r="S926" s="97"/>
      <c r="T926" s="97"/>
      <c r="U926" s="97"/>
      <c r="V926" s="97"/>
      <c r="W926" s="97"/>
      <c r="X926" s="97"/>
      <c r="Y926" s="97"/>
      <c r="Z926" s="98"/>
      <c r="AA926" s="102" t="s">
        <v>237</v>
      </c>
      <c r="AB926" s="97"/>
      <c r="AC926" s="97"/>
      <c r="AD926" s="97"/>
      <c r="AE926" s="97"/>
      <c r="AF926" s="97"/>
      <c r="AG926" s="97"/>
      <c r="AH926" s="97"/>
      <c r="AI926" s="98"/>
      <c r="AJ926" s="102" t="s">
        <v>238</v>
      </c>
      <c r="AK926" s="97"/>
      <c r="AL926" s="97"/>
      <c r="AM926" s="97"/>
      <c r="AN926" s="97"/>
      <c r="AO926" s="97"/>
      <c r="AP926" s="97"/>
      <c r="AQ926" s="97"/>
      <c r="AR926" s="98"/>
      <c r="AS926" s="102" t="s">
        <v>239</v>
      </c>
      <c r="AT926" s="97"/>
      <c r="AU926" s="97"/>
      <c r="AV926" s="97"/>
      <c r="AW926" s="97"/>
      <c r="AX926" s="104"/>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c r="DG926" s="2"/>
      <c r="DH926" s="2"/>
      <c r="DI926" s="2"/>
      <c r="DJ926" s="2"/>
      <c r="DK926" s="2"/>
      <c r="DL926" s="2"/>
      <c r="DM926" s="2"/>
      <c r="DN926" s="2"/>
      <c r="DO926" s="2"/>
      <c r="DP926" s="2"/>
      <c r="DQ926" s="2"/>
      <c r="DR926" s="2"/>
      <c r="DS926" s="2"/>
      <c r="DT926" s="2"/>
      <c r="DU926" s="2"/>
      <c r="DV926" s="2"/>
      <c r="DW926" s="2"/>
      <c r="DX926" s="2"/>
      <c r="DY926" s="2"/>
      <c r="DZ926" s="2"/>
      <c r="EA926" s="2"/>
      <c r="EB926" s="2"/>
      <c r="EC926" s="2"/>
      <c r="ED926" s="2"/>
      <c r="EE926" s="2"/>
      <c r="EF926" s="2"/>
      <c r="EG926" s="2"/>
      <c r="EH926" s="2"/>
      <c r="EI926" s="2"/>
      <c r="EJ926" s="2"/>
      <c r="EK926" s="2"/>
      <c r="EL926" s="2"/>
      <c r="EM926" s="2"/>
      <c r="EN926" s="2"/>
      <c r="EO926" s="2"/>
      <c r="EP926" s="2"/>
      <c r="EQ926" s="2"/>
      <c r="ER926" s="2"/>
      <c r="ES926" s="2"/>
      <c r="ET926" s="2"/>
      <c r="EU926" s="2"/>
      <c r="EV926" s="2"/>
      <c r="EW926" s="2"/>
      <c r="EX926" s="2"/>
      <c r="EY926" s="2"/>
      <c r="EZ926" s="2"/>
      <c r="FA926" s="2"/>
      <c r="FB926" s="2"/>
      <c r="FC926" s="2"/>
      <c r="FD926" s="2"/>
      <c r="FE926" s="2"/>
      <c r="FF926" s="2"/>
      <c r="FG926" s="2"/>
      <c r="FH926" s="2"/>
      <c r="FI926" s="2"/>
      <c r="FJ926" s="2"/>
      <c r="FK926" s="2"/>
      <c r="FL926" s="2"/>
      <c r="FM926" s="2"/>
      <c r="FN926" s="2"/>
      <c r="FO926" s="2"/>
      <c r="FP926" s="2"/>
      <c r="FQ926" s="2"/>
      <c r="FR926" s="2"/>
      <c r="FS926" s="2"/>
      <c r="FT926" s="2"/>
      <c r="FU926" s="2"/>
      <c r="FV926" s="2"/>
      <c r="FW926" s="2"/>
      <c r="FX926" s="2"/>
      <c r="FY926" s="2"/>
      <c r="FZ926" s="2"/>
      <c r="GA926" s="2"/>
      <c r="GB926" s="2"/>
      <c r="GC926" s="2"/>
      <c r="GD926" s="2"/>
      <c r="GE926" s="2"/>
      <c r="GF926" s="2"/>
      <c r="GG926" s="2"/>
      <c r="GH926" s="2"/>
      <c r="GI926" s="2"/>
      <c r="GJ926" s="2"/>
      <c r="GK926" s="2"/>
      <c r="GL926" s="2"/>
      <c r="GM926" s="2"/>
      <c r="GN926" s="2"/>
      <c r="GO926" s="2"/>
      <c r="GP926" s="2"/>
      <c r="GQ926" s="2"/>
      <c r="GR926" s="2"/>
      <c r="GS926" s="2"/>
      <c r="GT926" s="2"/>
      <c r="GU926" s="2"/>
      <c r="GV926" s="2"/>
      <c r="GW926" s="2"/>
      <c r="GX926" s="2"/>
      <c r="GY926" s="2"/>
      <c r="GZ926" s="2"/>
      <c r="HA926" s="2"/>
      <c r="HB926" s="2"/>
      <c r="HC926" s="2"/>
      <c r="HD926" s="2"/>
      <c r="HE926" s="2"/>
      <c r="HF926" s="2"/>
      <c r="HG926" s="2"/>
      <c r="HH926" s="2"/>
      <c r="HI926" s="2"/>
      <c r="HJ926" s="2"/>
      <c r="HK926" s="2"/>
      <c r="HL926" s="2"/>
      <c r="HM926" s="2"/>
      <c r="HN926" s="2"/>
      <c r="HO926" s="2"/>
      <c r="HP926" s="2"/>
      <c r="HQ926" s="2"/>
      <c r="HR926" s="2"/>
      <c r="HS926" s="2"/>
      <c r="HT926" s="2"/>
      <c r="HU926" s="2"/>
      <c r="HV926" s="2"/>
      <c r="HW926" s="2"/>
      <c r="HX926" s="2"/>
      <c r="HY926" s="2"/>
      <c r="HZ926" s="2"/>
      <c r="IA926" s="2"/>
      <c r="IB926" s="2"/>
      <c r="IC926" s="2"/>
      <c r="ID926" s="2"/>
      <c r="IE926" s="2"/>
      <c r="IF926" s="2"/>
      <c r="IG926" s="2"/>
      <c r="IH926" s="2"/>
      <c r="II926" s="2"/>
      <c r="IJ926" s="2"/>
      <c r="IK926" s="2"/>
      <c r="IL926" s="2"/>
      <c r="IM926" s="2"/>
      <c r="IN926" s="2"/>
      <c r="IO926" s="2"/>
      <c r="IP926" s="2"/>
      <c r="IQ926" s="2"/>
    </row>
    <row r="927" spans="1:251" s="16" customFormat="1">
      <c r="A927" s="8"/>
      <c r="B927" s="99"/>
      <c r="C927" s="100"/>
      <c r="D927" s="100"/>
      <c r="E927" s="100"/>
      <c r="F927" s="100"/>
      <c r="G927" s="100"/>
      <c r="H927" s="100"/>
      <c r="I927" s="100"/>
      <c r="J927" s="100"/>
      <c r="K927" s="100"/>
      <c r="L927" s="100"/>
      <c r="M927" s="100"/>
      <c r="N927" s="100"/>
      <c r="O927" s="100"/>
      <c r="P927" s="100"/>
      <c r="Q927" s="100"/>
      <c r="R927" s="100"/>
      <c r="S927" s="100"/>
      <c r="T927" s="100"/>
      <c r="U927" s="100"/>
      <c r="V927" s="100"/>
      <c r="W927" s="100"/>
      <c r="X927" s="100"/>
      <c r="Y927" s="100"/>
      <c r="Z927" s="101"/>
      <c r="AA927" s="103"/>
      <c r="AB927" s="100"/>
      <c r="AC927" s="100"/>
      <c r="AD927" s="100"/>
      <c r="AE927" s="100"/>
      <c r="AF927" s="100"/>
      <c r="AG927" s="100"/>
      <c r="AH927" s="100"/>
      <c r="AI927" s="101"/>
      <c r="AJ927" s="103"/>
      <c r="AK927" s="100"/>
      <c r="AL927" s="100"/>
      <c r="AM927" s="100"/>
      <c r="AN927" s="100"/>
      <c r="AO927" s="100"/>
      <c r="AP927" s="100"/>
      <c r="AQ927" s="100"/>
      <c r="AR927" s="101"/>
      <c r="AS927" s="103"/>
      <c r="AT927" s="100"/>
      <c r="AU927" s="100"/>
      <c r="AV927" s="100"/>
      <c r="AW927" s="100"/>
      <c r="AX927" s="105"/>
      <c r="AY927" s="2"/>
      <c r="AZ927" s="2"/>
      <c r="BA927" s="2"/>
      <c r="BB927" s="23"/>
      <c r="BC927" s="24"/>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c r="DG927" s="2"/>
      <c r="DH927" s="2"/>
      <c r="DI927" s="2"/>
      <c r="DJ927" s="2"/>
      <c r="DK927" s="2"/>
      <c r="DL927" s="2"/>
      <c r="DM927" s="2"/>
      <c r="DN927" s="2"/>
      <c r="DO927" s="2"/>
      <c r="DP927" s="2"/>
      <c r="DQ927" s="2"/>
      <c r="DR927" s="2"/>
      <c r="DS927" s="2"/>
      <c r="DT927" s="2"/>
      <c r="DU927" s="2"/>
      <c r="DV927" s="2"/>
      <c r="DW927" s="2"/>
      <c r="DX927" s="2"/>
      <c r="DY927" s="2"/>
      <c r="DZ927" s="2"/>
      <c r="EA927" s="2"/>
      <c r="EB927" s="2"/>
      <c r="EC927" s="2"/>
      <c r="ED927" s="2"/>
      <c r="EE927" s="2"/>
      <c r="EF927" s="2"/>
      <c r="EG927" s="2"/>
      <c r="EH927" s="2"/>
      <c r="EI927" s="2"/>
      <c r="EJ927" s="2"/>
      <c r="EK927" s="2"/>
      <c r="EL927" s="2"/>
      <c r="EM927" s="2"/>
      <c r="EN927" s="2"/>
      <c r="EO927" s="2"/>
      <c r="EP927" s="2"/>
      <c r="EQ927" s="2"/>
      <c r="ER927" s="2"/>
      <c r="ES927" s="2"/>
      <c r="ET927" s="2"/>
      <c r="EU927" s="2"/>
      <c r="EV927" s="2"/>
      <c r="EW927" s="2"/>
      <c r="EX927" s="2"/>
      <c r="EY927" s="2"/>
      <c r="EZ927" s="2"/>
      <c r="FA927" s="2"/>
      <c r="FB927" s="2"/>
      <c r="FC927" s="2"/>
      <c r="FD927" s="2"/>
      <c r="FE927" s="2"/>
      <c r="FF927" s="2"/>
      <c r="FG927" s="2"/>
      <c r="FH927" s="2"/>
      <c r="FI927" s="2"/>
      <c r="FJ927" s="2"/>
      <c r="FK927" s="2"/>
      <c r="FL927" s="2"/>
      <c r="FM927" s="2"/>
      <c r="FN927" s="2"/>
      <c r="FO927" s="2"/>
      <c r="FP927" s="2"/>
      <c r="FQ927" s="2"/>
      <c r="FR927" s="2"/>
      <c r="FS927" s="2"/>
      <c r="FT927" s="2"/>
      <c r="FU927" s="2"/>
      <c r="FV927" s="2"/>
      <c r="FW927" s="2"/>
      <c r="FX927" s="2"/>
      <c r="FY927" s="2"/>
      <c r="FZ927" s="2"/>
      <c r="GA927" s="2"/>
      <c r="GB927" s="2"/>
      <c r="GC927" s="2"/>
      <c r="GD927" s="2"/>
      <c r="GE927" s="2"/>
      <c r="GF927" s="2"/>
      <c r="GG927" s="2"/>
      <c r="GH927" s="2"/>
      <c r="GI927" s="2"/>
      <c r="GJ927" s="2"/>
      <c r="GK927" s="2"/>
      <c r="GL927" s="2"/>
      <c r="GM927" s="2"/>
      <c r="GN927" s="2"/>
      <c r="GO927" s="2"/>
      <c r="GP927" s="2"/>
      <c r="GQ927" s="2"/>
      <c r="GR927" s="2"/>
      <c r="GS927" s="2"/>
      <c r="GT927" s="2"/>
      <c r="GU927" s="2"/>
      <c r="GV927" s="2"/>
      <c r="GW927" s="2"/>
      <c r="GX927" s="2"/>
      <c r="GY927" s="2"/>
      <c r="GZ927" s="2"/>
      <c r="HA927" s="2"/>
      <c r="HB927" s="2"/>
      <c r="HC927" s="2"/>
      <c r="HD927" s="2"/>
      <c r="HE927" s="2"/>
      <c r="HF927" s="2"/>
      <c r="HG927" s="2"/>
      <c r="HH927" s="2"/>
      <c r="HI927" s="2"/>
      <c r="HJ927" s="2"/>
      <c r="HK927" s="2"/>
      <c r="HL927" s="2"/>
      <c r="HM927" s="2"/>
      <c r="HN927" s="2"/>
      <c r="HO927" s="2"/>
      <c r="HP927" s="2"/>
      <c r="HQ927" s="2"/>
      <c r="HR927" s="2"/>
      <c r="HS927" s="2"/>
      <c r="HT927" s="2"/>
      <c r="HU927" s="2"/>
      <c r="HV927" s="2"/>
      <c r="HW927" s="2"/>
      <c r="HX927" s="2"/>
      <c r="HY927" s="2"/>
      <c r="HZ927" s="2"/>
      <c r="IA927" s="2"/>
      <c r="IB927" s="2"/>
      <c r="IC927" s="2"/>
      <c r="ID927" s="2"/>
      <c r="IE927" s="2"/>
      <c r="IF927" s="2"/>
      <c r="IG927" s="2"/>
      <c r="IH927" s="2"/>
      <c r="II927" s="2"/>
      <c r="IJ927" s="2"/>
      <c r="IK927" s="2"/>
      <c r="IL927" s="2"/>
      <c r="IM927" s="2"/>
      <c r="IN927" s="2"/>
      <c r="IO927" s="2"/>
      <c r="IP927" s="2"/>
      <c r="IQ927" s="2"/>
    </row>
    <row r="928" spans="1:251" s="16" customFormat="1" ht="18.75" customHeight="1">
      <c r="A928" s="8"/>
      <c r="B928" s="25"/>
      <c r="C928" s="106" t="s">
        <v>359</v>
      </c>
      <c r="D928" s="107"/>
      <c r="E928" s="107"/>
      <c r="F928" s="107"/>
      <c r="G928" s="107"/>
      <c r="H928" s="107"/>
      <c r="I928" s="107"/>
      <c r="J928" s="107"/>
      <c r="K928" s="107"/>
      <c r="L928" s="107"/>
      <c r="M928" s="107"/>
      <c r="N928" s="107"/>
      <c r="O928" s="107"/>
      <c r="P928" s="107"/>
      <c r="Q928" s="107"/>
      <c r="R928" s="107"/>
      <c r="S928" s="107"/>
      <c r="T928" s="107"/>
      <c r="U928" s="107"/>
      <c r="V928" s="107"/>
      <c r="W928" s="107"/>
      <c r="X928" s="107"/>
      <c r="Y928" s="107"/>
      <c r="Z928" s="108"/>
      <c r="AA928" s="109">
        <v>17529</v>
      </c>
      <c r="AB928" s="110"/>
      <c r="AC928" s="110"/>
      <c r="AD928" s="110"/>
      <c r="AE928" s="110"/>
      <c r="AF928" s="110"/>
      <c r="AG928" s="110"/>
      <c r="AH928" s="110"/>
      <c r="AI928" s="111"/>
      <c r="AJ928" s="109">
        <v>3057</v>
      </c>
      <c r="AK928" s="110"/>
      <c r="AL928" s="110"/>
      <c r="AM928" s="110"/>
      <c r="AN928" s="110"/>
      <c r="AO928" s="110"/>
      <c r="AP928" s="110"/>
      <c r="AQ928" s="110"/>
      <c r="AR928" s="111"/>
      <c r="AS928" s="112"/>
      <c r="AT928" s="113"/>
      <c r="AU928" s="113"/>
      <c r="AV928" s="113"/>
      <c r="AW928" s="113"/>
      <c r="AX928" s="114"/>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c r="DG928" s="2"/>
      <c r="DH928" s="2"/>
      <c r="DI928" s="2"/>
      <c r="DJ928" s="2"/>
      <c r="DK928" s="2"/>
      <c r="DL928" s="2"/>
      <c r="DM928" s="2"/>
      <c r="DN928" s="2"/>
      <c r="DO928" s="2"/>
      <c r="DP928" s="2"/>
      <c r="DQ928" s="2"/>
      <c r="DR928" s="2"/>
      <c r="DS928" s="2"/>
      <c r="DT928" s="2"/>
      <c r="DU928" s="2"/>
      <c r="DV928" s="2"/>
      <c r="DW928" s="2"/>
      <c r="DX928" s="2"/>
      <c r="DY928" s="2"/>
      <c r="DZ928" s="2"/>
      <c r="EA928" s="2"/>
      <c r="EB928" s="2"/>
      <c r="EC928" s="2"/>
      <c r="ED928" s="2"/>
      <c r="EE928" s="2"/>
      <c r="EF928" s="2"/>
      <c r="EG928" s="2"/>
      <c r="EH928" s="2"/>
      <c r="EI928" s="2"/>
      <c r="EJ928" s="2"/>
      <c r="EK928" s="2"/>
      <c r="EL928" s="2"/>
      <c r="EM928" s="2"/>
      <c r="EN928" s="2"/>
      <c r="EO928" s="2"/>
      <c r="EP928" s="2"/>
      <c r="EQ928" s="2"/>
      <c r="ER928" s="2"/>
      <c r="ES928" s="2"/>
      <c r="ET928" s="2"/>
      <c r="EU928" s="2"/>
      <c r="EV928" s="2"/>
      <c r="EW928" s="2"/>
      <c r="EX928" s="2"/>
      <c r="EY928" s="2"/>
      <c r="EZ928" s="2"/>
      <c r="FA928" s="2"/>
      <c r="FB928" s="2"/>
      <c r="FC928" s="2"/>
      <c r="FD928" s="2"/>
      <c r="FE928" s="2"/>
      <c r="FF928" s="2"/>
      <c r="FG928" s="2"/>
      <c r="FH928" s="2"/>
      <c r="FI928" s="2"/>
      <c r="FJ928" s="2"/>
      <c r="FK928" s="2"/>
      <c r="FL928" s="2"/>
      <c r="FM928" s="2"/>
      <c r="FN928" s="2"/>
      <c r="FO928" s="2"/>
      <c r="FP928" s="2"/>
      <c r="FQ928" s="2"/>
      <c r="FR928" s="2"/>
      <c r="FS928" s="2"/>
      <c r="FT928" s="2"/>
      <c r="FU928" s="2"/>
      <c r="FV928" s="2"/>
      <c r="FW928" s="2"/>
      <c r="FX928" s="2"/>
      <c r="FY928" s="2"/>
      <c r="FZ928" s="2"/>
      <c r="GA928" s="2"/>
      <c r="GB928" s="2"/>
      <c r="GC928" s="2"/>
      <c r="GD928" s="2"/>
      <c r="GE928" s="2"/>
      <c r="GF928" s="2"/>
      <c r="GG928" s="2"/>
      <c r="GH928" s="2"/>
      <c r="GI928" s="2"/>
      <c r="GJ928" s="2"/>
      <c r="GK928" s="2"/>
      <c r="GL928" s="2"/>
      <c r="GM928" s="2"/>
      <c r="GN928" s="2"/>
      <c r="GO928" s="2"/>
      <c r="GP928" s="2"/>
      <c r="GQ928" s="2"/>
      <c r="GR928" s="2"/>
      <c r="GS928" s="2"/>
      <c r="GT928" s="2"/>
      <c r="GU928" s="2"/>
      <c r="GV928" s="2"/>
      <c r="GW928" s="2"/>
      <c r="GX928" s="2"/>
      <c r="GY928" s="2"/>
      <c r="GZ928" s="2"/>
      <c r="HA928" s="2"/>
      <c r="HB928" s="2"/>
      <c r="HC928" s="2"/>
      <c r="HD928" s="2"/>
      <c r="HE928" s="2"/>
      <c r="HF928" s="2"/>
      <c r="HG928" s="2"/>
      <c r="HH928" s="2"/>
      <c r="HI928" s="2"/>
      <c r="HJ928" s="2"/>
      <c r="HK928" s="2"/>
      <c r="HL928" s="2"/>
      <c r="HM928" s="2"/>
      <c r="HN928" s="2"/>
      <c r="HO928" s="2"/>
      <c r="HP928" s="2"/>
      <c r="HQ928" s="2"/>
      <c r="HR928" s="2"/>
      <c r="HS928" s="2"/>
      <c r="HT928" s="2"/>
      <c r="HU928" s="2"/>
      <c r="HV928" s="2"/>
      <c r="HW928" s="2"/>
      <c r="HX928" s="2"/>
      <c r="HY928" s="2"/>
      <c r="HZ928" s="2"/>
      <c r="IA928" s="2"/>
      <c r="IB928" s="2"/>
      <c r="IC928" s="2"/>
      <c r="ID928" s="2"/>
      <c r="IE928" s="2"/>
      <c r="IF928" s="2"/>
      <c r="IG928" s="2"/>
      <c r="IH928" s="2"/>
      <c r="II928" s="2"/>
      <c r="IJ928" s="2"/>
      <c r="IK928" s="2"/>
      <c r="IL928" s="2"/>
      <c r="IM928" s="2"/>
      <c r="IN928" s="2"/>
      <c r="IO928" s="2"/>
      <c r="IP928" s="2"/>
      <c r="IQ928" s="2"/>
    </row>
    <row r="929" spans="1:251" s="16" customFormat="1" ht="18.75" customHeight="1" thickBot="1">
      <c r="A929" s="17"/>
      <c r="B929" s="115" t="s">
        <v>240</v>
      </c>
      <c r="C929" s="116"/>
      <c r="D929" s="116"/>
      <c r="E929" s="116"/>
      <c r="F929" s="116"/>
      <c r="G929" s="116"/>
      <c r="H929" s="116"/>
      <c r="I929" s="116"/>
      <c r="J929" s="116"/>
      <c r="K929" s="116"/>
      <c r="L929" s="116"/>
      <c r="M929" s="116"/>
      <c r="N929" s="116"/>
      <c r="O929" s="116"/>
      <c r="P929" s="116"/>
      <c r="Q929" s="116"/>
      <c r="R929" s="116"/>
      <c r="S929" s="116"/>
      <c r="T929" s="116"/>
      <c r="U929" s="116"/>
      <c r="V929" s="116"/>
      <c r="W929" s="116"/>
      <c r="X929" s="116"/>
      <c r="Y929" s="116"/>
      <c r="Z929" s="117"/>
      <c r="AA929" s="118">
        <f>SUM($AA$928:$AA$928)</f>
        <v>17529</v>
      </c>
      <c r="AB929" s="119"/>
      <c r="AC929" s="119"/>
      <c r="AD929" s="119"/>
      <c r="AE929" s="119"/>
      <c r="AF929" s="119"/>
      <c r="AG929" s="119"/>
      <c r="AH929" s="119"/>
      <c r="AI929" s="120"/>
      <c r="AJ929" s="118">
        <f>SUM($AJ$928:$AJ$928)</f>
        <v>3057</v>
      </c>
      <c r="AK929" s="119"/>
      <c r="AL929" s="119"/>
      <c r="AM929" s="119"/>
      <c r="AN929" s="119"/>
      <c r="AO929" s="119"/>
      <c r="AP929" s="119"/>
      <c r="AQ929" s="119"/>
      <c r="AR929" s="120"/>
      <c r="AS929" s="121"/>
      <c r="AT929" s="122"/>
      <c r="AU929" s="122"/>
      <c r="AV929" s="122"/>
      <c r="AW929" s="122"/>
      <c r="AX929" s="123"/>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c r="DI929" s="2"/>
      <c r="DJ929" s="2"/>
      <c r="DK929" s="2"/>
      <c r="DL929" s="2"/>
      <c r="DM929" s="2"/>
      <c r="DN929" s="2"/>
      <c r="DO929" s="2"/>
      <c r="DP929" s="2"/>
      <c r="DQ929" s="2"/>
      <c r="DR929" s="2"/>
      <c r="DS929" s="2"/>
      <c r="DT929" s="2"/>
      <c r="DU929" s="2"/>
      <c r="DV929" s="2"/>
      <c r="DW929" s="2"/>
      <c r="DX929" s="2"/>
      <c r="DY929" s="2"/>
      <c r="DZ929" s="2"/>
      <c r="EA929" s="2"/>
      <c r="EB929" s="2"/>
      <c r="EC929" s="2"/>
      <c r="ED929" s="2"/>
      <c r="EE929" s="2"/>
      <c r="EF929" s="2"/>
      <c r="EG929" s="2"/>
      <c r="EH929" s="2"/>
      <c r="EI929" s="2"/>
      <c r="EJ929" s="2"/>
      <c r="EK929" s="2"/>
      <c r="EL929" s="2"/>
      <c r="EM929" s="2"/>
      <c r="EN929" s="2"/>
      <c r="EO929" s="2"/>
      <c r="EP929" s="2"/>
      <c r="EQ929" s="2"/>
      <c r="ER929" s="2"/>
      <c r="ES929" s="2"/>
      <c r="ET929" s="2"/>
      <c r="EU929" s="2"/>
      <c r="EV929" s="2"/>
      <c r="EW929" s="2"/>
      <c r="EX929" s="2"/>
      <c r="EY929" s="2"/>
      <c r="EZ929" s="2"/>
      <c r="FA929" s="2"/>
      <c r="FB929" s="2"/>
      <c r="FC929" s="2"/>
      <c r="FD929" s="2"/>
      <c r="FE929" s="2"/>
      <c r="FF929" s="2"/>
      <c r="FG929" s="2"/>
      <c r="FH929" s="2"/>
      <c r="FI929" s="2"/>
      <c r="FJ929" s="2"/>
      <c r="FK929" s="2"/>
      <c r="FL929" s="2"/>
      <c r="FM929" s="2"/>
      <c r="FN929" s="2"/>
      <c r="FO929" s="2"/>
      <c r="FP929" s="2"/>
      <c r="FQ929" s="2"/>
      <c r="FR929" s="2"/>
      <c r="FS929" s="2"/>
      <c r="FT929" s="2"/>
      <c r="FU929" s="2"/>
      <c r="FV929" s="2"/>
      <c r="FW929" s="2"/>
      <c r="FX929" s="2"/>
      <c r="FY929" s="2"/>
      <c r="FZ929" s="2"/>
      <c r="GA929" s="2"/>
      <c r="GB929" s="2"/>
      <c r="GC929" s="2"/>
      <c r="GD929" s="2"/>
      <c r="GE929" s="2"/>
      <c r="GF929" s="2"/>
      <c r="GG929" s="2"/>
      <c r="GH929" s="2"/>
      <c r="GI929" s="2"/>
      <c r="GJ929" s="2"/>
      <c r="GK929" s="2"/>
      <c r="GL929" s="2"/>
      <c r="GM929" s="2"/>
      <c r="GN929" s="2"/>
      <c r="GO929" s="2"/>
      <c r="GP929" s="2"/>
      <c r="GQ929" s="2"/>
      <c r="GR929" s="2"/>
      <c r="GS929" s="2"/>
      <c r="GT929" s="2"/>
      <c r="GU929" s="2"/>
      <c r="GV929" s="2"/>
      <c r="GW929" s="2"/>
      <c r="GX929" s="2"/>
      <c r="GY929" s="2"/>
      <c r="GZ929" s="2"/>
      <c r="HA929" s="2"/>
      <c r="HB929" s="2"/>
      <c r="HC929" s="2"/>
      <c r="HD929" s="2"/>
      <c r="HE929" s="2"/>
      <c r="HF929" s="2"/>
      <c r="HG929" s="2"/>
      <c r="HH929" s="2"/>
      <c r="HI929" s="2"/>
      <c r="HJ929" s="2"/>
      <c r="HK929" s="2"/>
      <c r="HL929" s="2"/>
      <c r="HM929" s="2"/>
      <c r="HN929" s="2"/>
      <c r="HO929" s="2"/>
      <c r="HP929" s="2"/>
      <c r="HQ929" s="2"/>
      <c r="HR929" s="2"/>
      <c r="HS929" s="2"/>
      <c r="HT929" s="2"/>
      <c r="HU929" s="2"/>
      <c r="HV929" s="2"/>
      <c r="HW929" s="2"/>
      <c r="HX929" s="2"/>
      <c r="HY929" s="2"/>
      <c r="HZ929" s="2"/>
      <c r="IA929" s="2"/>
      <c r="IB929" s="2"/>
      <c r="IC929" s="2"/>
      <c r="ID929" s="2"/>
      <c r="IE929" s="2"/>
      <c r="IF929" s="2"/>
      <c r="IG929" s="2"/>
      <c r="IH929" s="2"/>
      <c r="II929" s="2"/>
      <c r="IJ929" s="2"/>
      <c r="IK929" s="2"/>
      <c r="IL929" s="2"/>
      <c r="IM929" s="2"/>
      <c r="IN929" s="2"/>
      <c r="IO929" s="2"/>
      <c r="IP929" s="2"/>
      <c r="IQ929" s="2"/>
    </row>
    <row r="931" spans="1:251" ht="19.2">
      <c r="A931" s="1" t="s">
        <v>230</v>
      </c>
      <c r="AW931" s="3"/>
      <c r="AX931" s="4"/>
      <c r="AY931" s="3"/>
    </row>
    <row r="933" spans="1:251" ht="18">
      <c r="B933" s="124" t="s">
        <v>0</v>
      </c>
      <c r="C933" s="125"/>
      <c r="D933" s="125"/>
      <c r="E933" s="125"/>
      <c r="F933" s="125"/>
      <c r="G933" s="125"/>
      <c r="H933" s="125"/>
      <c r="I933" s="125"/>
      <c r="J933" s="125"/>
      <c r="K933" s="125"/>
      <c r="L933" s="125"/>
      <c r="M933" s="125"/>
      <c r="N933" s="125"/>
      <c r="O933" s="125"/>
      <c r="P933" s="125"/>
      <c r="Q933" s="125"/>
      <c r="R933" s="125"/>
      <c r="S933" s="125"/>
      <c r="T933" s="125"/>
      <c r="U933" s="125"/>
      <c r="V933" s="125"/>
      <c r="W933" s="125"/>
      <c r="X933" s="125"/>
      <c r="Y933" s="125"/>
      <c r="Z933" s="125"/>
      <c r="AA933" s="125"/>
      <c r="AB933" s="125"/>
      <c r="AC933" s="125"/>
      <c r="AD933" s="125"/>
      <c r="AE933" s="125"/>
      <c r="AF933" s="125"/>
      <c r="AG933" s="125"/>
      <c r="AH933" s="125"/>
      <c r="AI933" s="125"/>
      <c r="AJ933" s="125"/>
      <c r="AK933" s="125"/>
      <c r="AL933" s="125"/>
      <c r="AM933" s="125"/>
      <c r="AN933" s="125"/>
      <c r="AO933" s="125"/>
      <c r="AP933" s="125"/>
      <c r="AQ933" s="125"/>
      <c r="AR933" s="125"/>
      <c r="AS933" s="125"/>
      <c r="AT933" s="125"/>
      <c r="AU933" s="125"/>
      <c r="AV933" s="125"/>
      <c r="AW933" s="125"/>
      <c r="AX933" s="125"/>
    </row>
    <row r="934" spans="1:251">
      <c r="Z934" s="5"/>
      <c r="AD934" s="5"/>
      <c r="AE934" s="5"/>
      <c r="AF934" s="5"/>
      <c r="AG934" s="5"/>
      <c r="AH934" s="5"/>
      <c r="AI934" s="5"/>
      <c r="AO934" s="5"/>
    </row>
    <row r="935" spans="1:251" ht="13.8" thickBot="1">
      <c r="Z935" s="5"/>
      <c r="AD935" s="5"/>
      <c r="AE935" s="5"/>
      <c r="AF935" s="5"/>
      <c r="AG935" s="5"/>
      <c r="AH935" s="5"/>
      <c r="AI935" s="5"/>
      <c r="AO935" s="5"/>
      <c r="DI935" s="6"/>
    </row>
    <row r="936" spans="1:251" ht="24.75" customHeight="1" thickBot="1">
      <c r="B936" s="126" t="s">
        <v>231</v>
      </c>
      <c r="C936" s="127"/>
      <c r="D936" s="127"/>
      <c r="E936" s="127"/>
      <c r="F936" s="127"/>
      <c r="G936" s="127"/>
      <c r="H936" s="128" t="s">
        <v>360</v>
      </c>
      <c r="I936" s="129"/>
      <c r="J936" s="129"/>
      <c r="K936" s="129"/>
      <c r="L936" s="129"/>
      <c r="M936" s="129"/>
      <c r="N936" s="129"/>
      <c r="O936" s="129"/>
      <c r="P936" s="129"/>
      <c r="Q936" s="129"/>
      <c r="R936" s="129"/>
      <c r="S936" s="129"/>
      <c r="T936" s="129"/>
      <c r="U936" s="129"/>
      <c r="V936" s="129"/>
      <c r="W936" s="129"/>
      <c r="X936" s="129"/>
      <c r="Y936" s="129"/>
      <c r="Z936" s="129"/>
      <c r="AA936" s="129"/>
      <c r="AB936" s="129"/>
      <c r="AC936" s="129"/>
      <c r="AD936" s="129"/>
      <c r="AE936" s="129"/>
      <c r="AF936" s="129"/>
      <c r="AG936" s="129"/>
      <c r="AH936" s="129"/>
      <c r="AI936" s="129"/>
      <c r="AJ936" s="129"/>
      <c r="AK936" s="129"/>
      <c r="AL936" s="129"/>
      <c r="AM936" s="129"/>
      <c r="AN936" s="129"/>
      <c r="AO936" s="129"/>
      <c r="AP936" s="129"/>
      <c r="AQ936" s="129"/>
      <c r="AR936" s="129"/>
      <c r="AS936" s="129"/>
      <c r="AT936" s="129"/>
      <c r="AU936" s="129"/>
      <c r="AV936" s="129"/>
      <c r="AW936" s="129"/>
      <c r="AX936" s="130"/>
      <c r="DI936" s="6"/>
    </row>
    <row r="937" spans="1:251" ht="14.4">
      <c r="B937" s="7"/>
      <c r="C937" s="7"/>
      <c r="D937" s="7"/>
      <c r="E937" s="7"/>
      <c r="F937" s="7"/>
      <c r="G937" s="7"/>
      <c r="H937" s="8"/>
      <c r="I937" s="8"/>
      <c r="J937" s="8"/>
      <c r="K937" s="8"/>
      <c r="L937" s="9"/>
      <c r="M937" s="9"/>
      <c r="N937" s="9"/>
      <c r="O937" s="9"/>
      <c r="P937" s="8"/>
      <c r="Q937" s="8"/>
      <c r="R937" s="8"/>
      <c r="S937" s="8"/>
      <c r="T937" s="8"/>
      <c r="U937" s="8"/>
      <c r="V937" s="10"/>
      <c r="W937" s="10"/>
      <c r="X937" s="10"/>
      <c r="Y937" s="10"/>
      <c r="Z937" s="10"/>
      <c r="AA937" s="10"/>
      <c r="AB937" s="10"/>
      <c r="AC937" s="10"/>
      <c r="AD937" s="10"/>
      <c r="AE937" s="10"/>
      <c r="AF937" s="10"/>
      <c r="AG937" s="10"/>
      <c r="AH937" s="10"/>
      <c r="AI937" s="10"/>
      <c r="AJ937" s="10"/>
      <c r="AK937" s="10"/>
      <c r="AL937" s="10"/>
      <c r="AM937" s="10"/>
      <c r="AN937" s="10"/>
      <c r="AO937" s="10"/>
      <c r="AP937" s="10"/>
      <c r="AQ937" s="10"/>
      <c r="AR937" s="10"/>
      <c r="AS937" s="10"/>
      <c r="AT937" s="10"/>
      <c r="AU937" s="10"/>
      <c r="AV937" s="10"/>
      <c r="AW937" s="10"/>
      <c r="AX937" s="10"/>
      <c r="DI937" s="6"/>
    </row>
    <row r="938" spans="1:251" ht="15" thickBot="1">
      <c r="A938" s="11"/>
      <c r="B938" s="10" t="s">
        <v>232</v>
      </c>
      <c r="C938" s="8"/>
      <c r="D938" s="8"/>
      <c r="E938" s="8"/>
      <c r="F938" s="8"/>
      <c r="G938" s="8"/>
      <c r="H938" s="8"/>
      <c r="I938" s="8"/>
      <c r="J938" s="8"/>
      <c r="K938" s="8"/>
      <c r="L938" s="9"/>
      <c r="M938" s="9"/>
      <c r="N938" s="9"/>
      <c r="O938" s="9"/>
      <c r="P938" s="8"/>
      <c r="Q938" s="8"/>
      <c r="R938" s="8"/>
      <c r="S938" s="8"/>
      <c r="T938" s="8"/>
      <c r="U938" s="8"/>
      <c r="V938" s="10"/>
      <c r="W938" s="10"/>
      <c r="X938" s="10"/>
      <c r="Y938" s="10"/>
      <c r="Z938" s="10"/>
      <c r="AA938" s="10"/>
      <c r="AB938" s="10"/>
      <c r="AC938" s="10"/>
      <c r="AD938" s="10"/>
      <c r="AE938" s="10"/>
      <c r="AF938" s="10"/>
      <c r="AG938" s="10"/>
      <c r="AH938" s="10"/>
      <c r="AI938" s="10"/>
      <c r="AJ938" s="10"/>
      <c r="AK938" s="10"/>
      <c r="AL938" s="10"/>
      <c r="AM938" s="10"/>
      <c r="AN938" s="10"/>
      <c r="AO938" s="10"/>
      <c r="AP938" s="10"/>
      <c r="AQ938" s="10"/>
      <c r="AR938" s="10"/>
      <c r="AS938" s="10"/>
      <c r="AT938" s="10"/>
      <c r="AU938" s="10"/>
      <c r="AV938" s="10"/>
      <c r="AW938" s="10"/>
      <c r="AX938" s="10"/>
      <c r="DI938" s="6"/>
    </row>
    <row r="939" spans="1:251" ht="14.4">
      <c r="A939" s="8"/>
      <c r="B939" s="12"/>
      <c r="C939" s="7"/>
      <c r="D939" s="7"/>
      <c r="E939" s="7"/>
      <c r="F939" s="7"/>
      <c r="G939" s="7"/>
      <c r="H939" s="7"/>
      <c r="I939" s="7"/>
      <c r="J939" s="7"/>
      <c r="K939" s="7"/>
      <c r="L939" s="13"/>
      <c r="M939" s="13"/>
      <c r="N939" s="13"/>
      <c r="O939" s="13"/>
      <c r="P939" s="7"/>
      <c r="Q939" s="7"/>
      <c r="R939" s="7"/>
      <c r="S939" s="7"/>
      <c r="T939" s="7"/>
      <c r="U939" s="7"/>
      <c r="V939" s="14"/>
      <c r="W939" s="14"/>
      <c r="X939" s="14"/>
      <c r="Y939" s="14"/>
      <c r="Z939" s="14"/>
      <c r="AA939" s="14"/>
      <c r="AB939" s="14"/>
      <c r="AC939" s="14"/>
      <c r="AD939" s="14"/>
      <c r="AE939" s="14"/>
      <c r="AF939" s="14"/>
      <c r="AG939" s="14"/>
      <c r="AH939" s="14"/>
      <c r="AI939" s="14"/>
      <c r="AJ939" s="14"/>
      <c r="AK939" s="14"/>
      <c r="AL939" s="14"/>
      <c r="AM939" s="14"/>
      <c r="AN939" s="14"/>
      <c r="AO939" s="14"/>
      <c r="AP939" s="14"/>
      <c r="AQ939" s="14"/>
      <c r="AR939" s="14"/>
      <c r="AS939" s="14"/>
      <c r="AT939" s="14"/>
      <c r="AU939" s="14"/>
      <c r="AV939" s="14"/>
      <c r="AW939" s="14"/>
      <c r="AX939" s="15"/>
    </row>
    <row r="940" spans="1:251" ht="12" customHeight="1">
      <c r="A940" s="8"/>
      <c r="B940" s="134" t="s">
        <v>361</v>
      </c>
      <c r="C940" s="135"/>
      <c r="D940" s="135"/>
      <c r="E940" s="135"/>
      <c r="F940" s="135"/>
      <c r="G940" s="135"/>
      <c r="H940" s="135"/>
      <c r="I940" s="135"/>
      <c r="J940" s="135"/>
      <c r="K940" s="135"/>
      <c r="L940" s="135"/>
      <c r="M940" s="135"/>
      <c r="N940" s="135"/>
      <c r="O940" s="135"/>
      <c r="P940" s="135"/>
      <c r="Q940" s="135"/>
      <c r="R940" s="135"/>
      <c r="S940" s="135"/>
      <c r="T940" s="135"/>
      <c r="U940" s="135"/>
      <c r="V940" s="135"/>
      <c r="W940" s="135"/>
      <c r="X940" s="135"/>
      <c r="Y940" s="135"/>
      <c r="Z940" s="135"/>
      <c r="AA940" s="135"/>
      <c r="AB940" s="135"/>
      <c r="AC940" s="135"/>
      <c r="AD940" s="135"/>
      <c r="AE940" s="135"/>
      <c r="AF940" s="135"/>
      <c r="AG940" s="135"/>
      <c r="AH940" s="135"/>
      <c r="AI940" s="135"/>
      <c r="AJ940" s="135"/>
      <c r="AK940" s="135"/>
      <c r="AL940" s="135"/>
      <c r="AM940" s="135"/>
      <c r="AN940" s="135"/>
      <c r="AO940" s="135"/>
      <c r="AP940" s="135"/>
      <c r="AQ940" s="135"/>
      <c r="AR940" s="135"/>
      <c r="AS940" s="135"/>
      <c r="AT940" s="135"/>
      <c r="AU940" s="135"/>
      <c r="AV940" s="135"/>
      <c r="AW940" s="135"/>
      <c r="AX940" s="136"/>
    </row>
    <row r="941" spans="1:251" ht="12" customHeight="1">
      <c r="A941" s="8"/>
      <c r="B941" s="134"/>
      <c r="C941" s="135"/>
      <c r="D941" s="135"/>
      <c r="E941" s="135"/>
      <c r="F941" s="135"/>
      <c r="G941" s="135"/>
      <c r="H941" s="135"/>
      <c r="I941" s="135"/>
      <c r="J941" s="135"/>
      <c r="K941" s="135"/>
      <c r="L941" s="135"/>
      <c r="M941" s="135"/>
      <c r="N941" s="135"/>
      <c r="O941" s="135"/>
      <c r="P941" s="135"/>
      <c r="Q941" s="135"/>
      <c r="R941" s="135"/>
      <c r="S941" s="135"/>
      <c r="T941" s="135"/>
      <c r="U941" s="135"/>
      <c r="V941" s="135"/>
      <c r="W941" s="135"/>
      <c r="X941" s="135"/>
      <c r="Y941" s="135"/>
      <c r="Z941" s="135"/>
      <c r="AA941" s="135"/>
      <c r="AB941" s="135"/>
      <c r="AC941" s="135"/>
      <c r="AD941" s="135"/>
      <c r="AE941" s="135"/>
      <c r="AF941" s="135"/>
      <c r="AG941" s="135"/>
      <c r="AH941" s="135"/>
      <c r="AI941" s="135"/>
      <c r="AJ941" s="135"/>
      <c r="AK941" s="135"/>
      <c r="AL941" s="135"/>
      <c r="AM941" s="135"/>
      <c r="AN941" s="135"/>
      <c r="AO941" s="135"/>
      <c r="AP941" s="135"/>
      <c r="AQ941" s="135"/>
      <c r="AR941" s="135"/>
      <c r="AS941" s="135"/>
      <c r="AT941" s="135"/>
      <c r="AU941" s="135"/>
      <c r="AV941" s="135"/>
      <c r="AW941" s="135"/>
      <c r="AX941" s="136"/>
      <c r="BC941" s="16"/>
    </row>
    <row r="942" spans="1:251" ht="12" customHeight="1">
      <c r="A942" s="8"/>
      <c r="B942" s="134"/>
      <c r="C942" s="135"/>
      <c r="D942" s="135"/>
      <c r="E942" s="135"/>
      <c r="F942" s="135"/>
      <c r="G942" s="135"/>
      <c r="H942" s="135"/>
      <c r="I942" s="135"/>
      <c r="J942" s="135"/>
      <c r="K942" s="135"/>
      <c r="L942" s="135"/>
      <c r="M942" s="135"/>
      <c r="N942" s="135"/>
      <c r="O942" s="135"/>
      <c r="P942" s="135"/>
      <c r="Q942" s="135"/>
      <c r="R942" s="135"/>
      <c r="S942" s="135"/>
      <c r="T942" s="135"/>
      <c r="U942" s="135"/>
      <c r="V942" s="135"/>
      <c r="W942" s="135"/>
      <c r="X942" s="135"/>
      <c r="Y942" s="135"/>
      <c r="Z942" s="135"/>
      <c r="AA942" s="135"/>
      <c r="AB942" s="135"/>
      <c r="AC942" s="135"/>
      <c r="AD942" s="135"/>
      <c r="AE942" s="135"/>
      <c r="AF942" s="135"/>
      <c r="AG942" s="135"/>
      <c r="AH942" s="135"/>
      <c r="AI942" s="135"/>
      <c r="AJ942" s="135"/>
      <c r="AK942" s="135"/>
      <c r="AL942" s="135"/>
      <c r="AM942" s="135"/>
      <c r="AN942" s="135"/>
      <c r="AO942" s="135"/>
      <c r="AP942" s="135"/>
      <c r="AQ942" s="135"/>
      <c r="AR942" s="135"/>
      <c r="AS942" s="135"/>
      <c r="AT942" s="135"/>
      <c r="AU942" s="135"/>
      <c r="AV942" s="135"/>
      <c r="AW942" s="135"/>
      <c r="AX942" s="136"/>
    </row>
    <row r="943" spans="1:251" ht="12" customHeight="1">
      <c r="A943" s="8"/>
      <c r="B943" s="134"/>
      <c r="C943" s="135"/>
      <c r="D943" s="135"/>
      <c r="E943" s="135"/>
      <c r="F943" s="135"/>
      <c r="G943" s="135"/>
      <c r="H943" s="135"/>
      <c r="I943" s="135"/>
      <c r="J943" s="135"/>
      <c r="K943" s="135"/>
      <c r="L943" s="135"/>
      <c r="M943" s="135"/>
      <c r="N943" s="135"/>
      <c r="O943" s="135"/>
      <c r="P943" s="135"/>
      <c r="Q943" s="135"/>
      <c r="R943" s="135"/>
      <c r="S943" s="135"/>
      <c r="T943" s="135"/>
      <c r="U943" s="135"/>
      <c r="V943" s="135"/>
      <c r="W943" s="135"/>
      <c r="X943" s="135"/>
      <c r="Y943" s="135"/>
      <c r="Z943" s="135"/>
      <c r="AA943" s="135"/>
      <c r="AB943" s="135"/>
      <c r="AC943" s="135"/>
      <c r="AD943" s="135"/>
      <c r="AE943" s="135"/>
      <c r="AF943" s="135"/>
      <c r="AG943" s="135"/>
      <c r="AH943" s="135"/>
      <c r="AI943" s="135"/>
      <c r="AJ943" s="135"/>
      <c r="AK943" s="135"/>
      <c r="AL943" s="135"/>
      <c r="AM943" s="135"/>
      <c r="AN943" s="135"/>
      <c r="AO943" s="135"/>
      <c r="AP943" s="135"/>
      <c r="AQ943" s="135"/>
      <c r="AR943" s="135"/>
      <c r="AS943" s="135"/>
      <c r="AT943" s="135"/>
      <c r="AU943" s="135"/>
      <c r="AV943" s="135"/>
      <c r="AW943" s="135"/>
      <c r="AX943" s="136"/>
    </row>
    <row r="944" spans="1:251" ht="12" customHeight="1">
      <c r="A944" s="8"/>
      <c r="B944" s="134"/>
      <c r="C944" s="135"/>
      <c r="D944" s="135"/>
      <c r="E944" s="135"/>
      <c r="F944" s="135"/>
      <c r="G944" s="135"/>
      <c r="H944" s="135"/>
      <c r="I944" s="135"/>
      <c r="J944" s="135"/>
      <c r="K944" s="135"/>
      <c r="L944" s="135"/>
      <c r="M944" s="135"/>
      <c r="N944" s="135"/>
      <c r="O944" s="135"/>
      <c r="P944" s="135"/>
      <c r="Q944" s="135"/>
      <c r="R944" s="135"/>
      <c r="S944" s="135"/>
      <c r="T944" s="135"/>
      <c r="U944" s="135"/>
      <c r="V944" s="135"/>
      <c r="W944" s="135"/>
      <c r="X944" s="135"/>
      <c r="Y944" s="135"/>
      <c r="Z944" s="135"/>
      <c r="AA944" s="135"/>
      <c r="AB944" s="135"/>
      <c r="AC944" s="135"/>
      <c r="AD944" s="135"/>
      <c r="AE944" s="135"/>
      <c r="AF944" s="135"/>
      <c r="AG944" s="135"/>
      <c r="AH944" s="135"/>
      <c r="AI944" s="135"/>
      <c r="AJ944" s="135"/>
      <c r="AK944" s="135"/>
      <c r="AL944" s="135"/>
      <c r="AM944" s="135"/>
      <c r="AN944" s="135"/>
      <c r="AO944" s="135"/>
      <c r="AP944" s="135"/>
      <c r="AQ944" s="135"/>
      <c r="AR944" s="135"/>
      <c r="AS944" s="135"/>
      <c r="AT944" s="135"/>
      <c r="AU944" s="135"/>
      <c r="AV944" s="135"/>
      <c r="AW944" s="135"/>
      <c r="AX944" s="136"/>
    </row>
    <row r="945" spans="1:251" ht="15" thickBot="1">
      <c r="A945" s="17"/>
      <c r="B945" s="18"/>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c r="AF945" s="19"/>
      <c r="AG945" s="19"/>
      <c r="AH945" s="19"/>
      <c r="AI945" s="19"/>
      <c r="AJ945" s="19"/>
      <c r="AK945" s="19"/>
      <c r="AL945" s="19"/>
      <c r="AM945" s="19"/>
      <c r="AN945" s="19"/>
      <c r="AO945" s="19"/>
      <c r="AP945" s="19"/>
      <c r="AQ945" s="19"/>
      <c r="AR945" s="19"/>
      <c r="AS945" s="19"/>
      <c r="AT945" s="19"/>
      <c r="AU945" s="19"/>
      <c r="AV945" s="19"/>
      <c r="AW945" s="19"/>
      <c r="AX945" s="20"/>
    </row>
    <row r="946" spans="1:251">
      <c r="B946" s="21"/>
    </row>
    <row r="947" spans="1:251" ht="15" thickBot="1">
      <c r="A947" s="11"/>
      <c r="B947" s="10" t="s">
        <v>233</v>
      </c>
      <c r="C947" s="8"/>
      <c r="D947" s="8"/>
      <c r="E947" s="8"/>
      <c r="F947" s="8"/>
      <c r="G947" s="8"/>
      <c r="H947" s="8"/>
      <c r="I947" s="8"/>
      <c r="J947" s="8"/>
      <c r="K947" s="8"/>
      <c r="L947" s="9"/>
      <c r="M947" s="9"/>
      <c r="N947" s="9"/>
      <c r="O947" s="9"/>
      <c r="P947" s="8"/>
      <c r="Q947" s="8"/>
      <c r="R947" s="8"/>
      <c r="S947" s="8"/>
      <c r="T947" s="8"/>
      <c r="U947" s="8"/>
      <c r="V947" s="10"/>
      <c r="W947" s="10"/>
      <c r="X947" s="10"/>
      <c r="Y947" s="10"/>
      <c r="Z947" s="10"/>
      <c r="AA947" s="10"/>
      <c r="AB947" s="10"/>
      <c r="AC947" s="10"/>
      <c r="AD947" s="10"/>
      <c r="AE947" s="10"/>
      <c r="AF947" s="10"/>
      <c r="AG947" s="10"/>
      <c r="AH947" s="10"/>
      <c r="AI947" s="10"/>
      <c r="AJ947" s="10"/>
      <c r="AK947" s="10"/>
      <c r="AL947" s="10"/>
      <c r="AM947" s="10"/>
      <c r="AN947" s="10"/>
      <c r="AO947" s="10"/>
      <c r="AP947" s="10"/>
      <c r="AQ947" s="10"/>
      <c r="AR947" s="10"/>
      <c r="AS947" s="10"/>
      <c r="AT947" s="10"/>
      <c r="AU947" s="10"/>
      <c r="AV947" s="10"/>
      <c r="AW947" s="10"/>
      <c r="AX947" s="10"/>
      <c r="DI947" s="6"/>
    </row>
    <row r="948" spans="1:251" ht="14.4">
      <c r="A948" s="8"/>
      <c r="B948" s="12"/>
      <c r="C948" s="7"/>
      <c r="D948" s="7"/>
      <c r="E948" s="7"/>
      <c r="F948" s="7"/>
      <c r="G948" s="7"/>
      <c r="H948" s="7"/>
      <c r="I948" s="7"/>
      <c r="J948" s="7"/>
      <c r="K948" s="7"/>
      <c r="L948" s="13"/>
      <c r="M948" s="13"/>
      <c r="N948" s="13"/>
      <c r="O948" s="13"/>
      <c r="P948" s="7"/>
      <c r="Q948" s="7"/>
      <c r="R948" s="7"/>
      <c r="S948" s="7"/>
      <c r="T948" s="7"/>
      <c r="U948" s="7"/>
      <c r="V948" s="14"/>
      <c r="W948" s="14"/>
      <c r="X948" s="14"/>
      <c r="Y948" s="14"/>
      <c r="Z948" s="14"/>
      <c r="AA948" s="14"/>
      <c r="AB948" s="14"/>
      <c r="AC948" s="14"/>
      <c r="AD948" s="14"/>
      <c r="AE948" s="14"/>
      <c r="AF948" s="14"/>
      <c r="AG948" s="14"/>
      <c r="AH948" s="14"/>
      <c r="AI948" s="14"/>
      <c r="AJ948" s="14"/>
      <c r="AK948" s="14"/>
      <c r="AL948" s="14"/>
      <c r="AM948" s="14"/>
      <c r="AN948" s="14"/>
      <c r="AO948" s="14"/>
      <c r="AP948" s="14"/>
      <c r="AQ948" s="14"/>
      <c r="AR948" s="14"/>
      <c r="AS948" s="14"/>
      <c r="AT948" s="14"/>
      <c r="AU948" s="14"/>
      <c r="AV948" s="14"/>
      <c r="AW948" s="14"/>
      <c r="AX948" s="15"/>
    </row>
    <row r="949" spans="1:251" ht="12" customHeight="1">
      <c r="A949" s="8"/>
      <c r="B949" s="134" t="s">
        <v>362</v>
      </c>
      <c r="C949" s="135"/>
      <c r="D949" s="135"/>
      <c r="E949" s="135"/>
      <c r="F949" s="135"/>
      <c r="G949" s="135"/>
      <c r="H949" s="135"/>
      <c r="I949" s="135"/>
      <c r="J949" s="135"/>
      <c r="K949" s="135"/>
      <c r="L949" s="135"/>
      <c r="M949" s="135"/>
      <c r="N949" s="135"/>
      <c r="O949" s="135"/>
      <c r="P949" s="135"/>
      <c r="Q949" s="135"/>
      <c r="R949" s="135"/>
      <c r="S949" s="135"/>
      <c r="T949" s="135"/>
      <c r="U949" s="135"/>
      <c r="V949" s="135"/>
      <c r="W949" s="135"/>
      <c r="X949" s="135"/>
      <c r="Y949" s="135"/>
      <c r="Z949" s="135"/>
      <c r="AA949" s="135"/>
      <c r="AB949" s="135"/>
      <c r="AC949" s="135"/>
      <c r="AD949" s="135"/>
      <c r="AE949" s="135"/>
      <c r="AF949" s="135"/>
      <c r="AG949" s="135"/>
      <c r="AH949" s="135"/>
      <c r="AI949" s="135"/>
      <c r="AJ949" s="135"/>
      <c r="AK949" s="135"/>
      <c r="AL949" s="135"/>
      <c r="AM949" s="135"/>
      <c r="AN949" s="135"/>
      <c r="AO949" s="135"/>
      <c r="AP949" s="135"/>
      <c r="AQ949" s="135"/>
      <c r="AR949" s="135"/>
      <c r="AS949" s="135"/>
      <c r="AT949" s="135"/>
      <c r="AU949" s="135"/>
      <c r="AV949" s="135"/>
      <c r="AW949" s="135"/>
      <c r="AX949" s="136"/>
    </row>
    <row r="950" spans="1:251" ht="12" customHeight="1">
      <c r="A950" s="8"/>
      <c r="B950" s="134"/>
      <c r="C950" s="135"/>
      <c r="D950" s="135"/>
      <c r="E950" s="135"/>
      <c r="F950" s="135"/>
      <c r="G950" s="135"/>
      <c r="H950" s="135"/>
      <c r="I950" s="135"/>
      <c r="J950" s="135"/>
      <c r="K950" s="135"/>
      <c r="L950" s="135"/>
      <c r="M950" s="135"/>
      <c r="N950" s="135"/>
      <c r="O950" s="135"/>
      <c r="P950" s="135"/>
      <c r="Q950" s="135"/>
      <c r="R950" s="135"/>
      <c r="S950" s="135"/>
      <c r="T950" s="135"/>
      <c r="U950" s="135"/>
      <c r="V950" s="135"/>
      <c r="W950" s="135"/>
      <c r="X950" s="135"/>
      <c r="Y950" s="135"/>
      <c r="Z950" s="135"/>
      <c r="AA950" s="135"/>
      <c r="AB950" s="135"/>
      <c r="AC950" s="135"/>
      <c r="AD950" s="135"/>
      <c r="AE950" s="135"/>
      <c r="AF950" s="135"/>
      <c r="AG950" s="135"/>
      <c r="AH950" s="135"/>
      <c r="AI950" s="135"/>
      <c r="AJ950" s="135"/>
      <c r="AK950" s="135"/>
      <c r="AL950" s="135"/>
      <c r="AM950" s="135"/>
      <c r="AN950" s="135"/>
      <c r="AO950" s="135"/>
      <c r="AP950" s="135"/>
      <c r="AQ950" s="135"/>
      <c r="AR950" s="135"/>
      <c r="AS950" s="135"/>
      <c r="AT950" s="135"/>
      <c r="AU950" s="135"/>
      <c r="AV950" s="135"/>
      <c r="AW950" s="135"/>
      <c r="AX950" s="136"/>
    </row>
    <row r="951" spans="1:251" ht="12" customHeight="1">
      <c r="A951" s="8"/>
      <c r="B951" s="134"/>
      <c r="C951" s="135"/>
      <c r="D951" s="135"/>
      <c r="E951" s="135"/>
      <c r="F951" s="135"/>
      <c r="G951" s="135"/>
      <c r="H951" s="135"/>
      <c r="I951" s="135"/>
      <c r="J951" s="135"/>
      <c r="K951" s="135"/>
      <c r="L951" s="135"/>
      <c r="M951" s="135"/>
      <c r="N951" s="135"/>
      <c r="O951" s="135"/>
      <c r="P951" s="135"/>
      <c r="Q951" s="135"/>
      <c r="R951" s="135"/>
      <c r="S951" s="135"/>
      <c r="T951" s="135"/>
      <c r="U951" s="135"/>
      <c r="V951" s="135"/>
      <c r="W951" s="135"/>
      <c r="X951" s="135"/>
      <c r="Y951" s="135"/>
      <c r="Z951" s="135"/>
      <c r="AA951" s="135"/>
      <c r="AB951" s="135"/>
      <c r="AC951" s="135"/>
      <c r="AD951" s="135"/>
      <c r="AE951" s="135"/>
      <c r="AF951" s="135"/>
      <c r="AG951" s="135"/>
      <c r="AH951" s="135"/>
      <c r="AI951" s="135"/>
      <c r="AJ951" s="135"/>
      <c r="AK951" s="135"/>
      <c r="AL951" s="135"/>
      <c r="AM951" s="135"/>
      <c r="AN951" s="135"/>
      <c r="AO951" s="135"/>
      <c r="AP951" s="135"/>
      <c r="AQ951" s="135"/>
      <c r="AR951" s="135"/>
      <c r="AS951" s="135"/>
      <c r="AT951" s="135"/>
      <c r="AU951" s="135"/>
      <c r="AV951" s="135"/>
      <c r="AW951" s="135"/>
      <c r="AX951" s="136"/>
      <c r="BC951" s="16"/>
    </row>
    <row r="952" spans="1:251" ht="12" customHeight="1">
      <c r="A952" s="8"/>
      <c r="B952" s="134"/>
      <c r="C952" s="135"/>
      <c r="D952" s="135"/>
      <c r="E952" s="135"/>
      <c r="F952" s="135"/>
      <c r="G952" s="135"/>
      <c r="H952" s="135"/>
      <c r="I952" s="135"/>
      <c r="J952" s="135"/>
      <c r="K952" s="135"/>
      <c r="L952" s="135"/>
      <c r="M952" s="135"/>
      <c r="N952" s="135"/>
      <c r="O952" s="135"/>
      <c r="P952" s="135"/>
      <c r="Q952" s="135"/>
      <c r="R952" s="135"/>
      <c r="S952" s="135"/>
      <c r="T952" s="135"/>
      <c r="U952" s="135"/>
      <c r="V952" s="135"/>
      <c r="W952" s="135"/>
      <c r="X952" s="135"/>
      <c r="Y952" s="135"/>
      <c r="Z952" s="135"/>
      <c r="AA952" s="135"/>
      <c r="AB952" s="135"/>
      <c r="AC952" s="135"/>
      <c r="AD952" s="135"/>
      <c r="AE952" s="135"/>
      <c r="AF952" s="135"/>
      <c r="AG952" s="135"/>
      <c r="AH952" s="135"/>
      <c r="AI952" s="135"/>
      <c r="AJ952" s="135"/>
      <c r="AK952" s="135"/>
      <c r="AL952" s="135"/>
      <c r="AM952" s="135"/>
      <c r="AN952" s="135"/>
      <c r="AO952" s="135"/>
      <c r="AP952" s="135"/>
      <c r="AQ952" s="135"/>
      <c r="AR952" s="135"/>
      <c r="AS952" s="135"/>
      <c r="AT952" s="135"/>
      <c r="AU952" s="135"/>
      <c r="AV952" s="135"/>
      <c r="AW952" s="135"/>
      <c r="AX952" s="136"/>
    </row>
    <row r="953" spans="1:251" ht="12" customHeight="1">
      <c r="A953" s="8"/>
      <c r="B953" s="134"/>
      <c r="C953" s="135"/>
      <c r="D953" s="135"/>
      <c r="E953" s="135"/>
      <c r="F953" s="135"/>
      <c r="G953" s="135"/>
      <c r="H953" s="135"/>
      <c r="I953" s="135"/>
      <c r="J953" s="135"/>
      <c r="K953" s="135"/>
      <c r="L953" s="135"/>
      <c r="M953" s="135"/>
      <c r="N953" s="135"/>
      <c r="O953" s="135"/>
      <c r="P953" s="135"/>
      <c r="Q953" s="135"/>
      <c r="R953" s="135"/>
      <c r="S953" s="135"/>
      <c r="T953" s="135"/>
      <c r="U953" s="135"/>
      <c r="V953" s="135"/>
      <c r="W953" s="135"/>
      <c r="X953" s="135"/>
      <c r="Y953" s="135"/>
      <c r="Z953" s="135"/>
      <c r="AA953" s="135"/>
      <c r="AB953" s="135"/>
      <c r="AC953" s="135"/>
      <c r="AD953" s="135"/>
      <c r="AE953" s="135"/>
      <c r="AF953" s="135"/>
      <c r="AG953" s="135"/>
      <c r="AH953" s="135"/>
      <c r="AI953" s="135"/>
      <c r="AJ953" s="135"/>
      <c r="AK953" s="135"/>
      <c r="AL953" s="135"/>
      <c r="AM953" s="135"/>
      <c r="AN953" s="135"/>
      <c r="AO953" s="135"/>
      <c r="AP953" s="135"/>
      <c r="AQ953" s="135"/>
      <c r="AR953" s="135"/>
      <c r="AS953" s="135"/>
      <c r="AT953" s="135"/>
      <c r="AU953" s="135"/>
      <c r="AV953" s="135"/>
      <c r="AW953" s="135"/>
      <c r="AX953" s="136"/>
    </row>
    <row r="954" spans="1:251" ht="12" customHeight="1">
      <c r="A954" s="8"/>
      <c r="B954" s="134"/>
      <c r="C954" s="135"/>
      <c r="D954" s="135"/>
      <c r="E954" s="135"/>
      <c r="F954" s="135"/>
      <c r="G954" s="135"/>
      <c r="H954" s="135"/>
      <c r="I954" s="135"/>
      <c r="J954" s="135"/>
      <c r="K954" s="135"/>
      <c r="L954" s="135"/>
      <c r="M954" s="135"/>
      <c r="N954" s="135"/>
      <c r="O954" s="135"/>
      <c r="P954" s="135"/>
      <c r="Q954" s="135"/>
      <c r="R954" s="135"/>
      <c r="S954" s="135"/>
      <c r="T954" s="135"/>
      <c r="U954" s="135"/>
      <c r="V954" s="135"/>
      <c r="W954" s="135"/>
      <c r="X954" s="135"/>
      <c r="Y954" s="135"/>
      <c r="Z954" s="135"/>
      <c r="AA954" s="135"/>
      <c r="AB954" s="135"/>
      <c r="AC954" s="135"/>
      <c r="AD954" s="135"/>
      <c r="AE954" s="135"/>
      <c r="AF954" s="135"/>
      <c r="AG954" s="135"/>
      <c r="AH954" s="135"/>
      <c r="AI954" s="135"/>
      <c r="AJ954" s="135"/>
      <c r="AK954" s="135"/>
      <c r="AL954" s="135"/>
      <c r="AM954" s="135"/>
      <c r="AN954" s="135"/>
      <c r="AO954" s="135"/>
      <c r="AP954" s="135"/>
      <c r="AQ954" s="135"/>
      <c r="AR954" s="135"/>
      <c r="AS954" s="135"/>
      <c r="AT954" s="135"/>
      <c r="AU954" s="135"/>
      <c r="AV954" s="135"/>
      <c r="AW954" s="135"/>
      <c r="AX954" s="136"/>
    </row>
    <row r="955" spans="1:251" ht="15" thickBot="1">
      <c r="A955" s="17"/>
      <c r="B955" s="18"/>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c r="AF955" s="19"/>
      <c r="AG955" s="19"/>
      <c r="AH955" s="19"/>
      <c r="AI955" s="19"/>
      <c r="AJ955" s="19"/>
      <c r="AK955" s="19"/>
      <c r="AL955" s="19"/>
      <c r="AM955" s="19"/>
      <c r="AN955" s="19"/>
      <c r="AO955" s="19"/>
      <c r="AP955" s="19"/>
      <c r="AQ955" s="19"/>
      <c r="AR955" s="19"/>
      <c r="AS955" s="19"/>
      <c r="AT955" s="19"/>
      <c r="AU955" s="19"/>
      <c r="AV955" s="19"/>
      <c r="AW955" s="19"/>
      <c r="AX955" s="20"/>
    </row>
    <row r="956" spans="1:251">
      <c r="B956" s="21"/>
    </row>
    <row r="957" spans="1:251" ht="14.4">
      <c r="B957" s="10" t="s">
        <v>234</v>
      </c>
      <c r="C957" s="8"/>
      <c r="D957" s="8"/>
      <c r="E957" s="8"/>
      <c r="F957" s="8"/>
      <c r="G957" s="8"/>
      <c r="H957" s="8"/>
      <c r="I957" s="8"/>
      <c r="J957" s="8"/>
      <c r="K957" s="8"/>
      <c r="L957" s="9"/>
      <c r="M957" s="9"/>
      <c r="N957" s="9"/>
      <c r="O957" s="9"/>
      <c r="P957" s="8"/>
      <c r="Q957" s="8"/>
      <c r="R957" s="8"/>
      <c r="S957" s="8"/>
      <c r="T957" s="8"/>
      <c r="U957" s="8"/>
      <c r="V957" s="10"/>
      <c r="W957" s="10"/>
      <c r="X957" s="10"/>
      <c r="Y957" s="10"/>
      <c r="Z957" s="10"/>
      <c r="AA957" s="10"/>
      <c r="AB957" s="10"/>
      <c r="AC957" s="10"/>
      <c r="AD957" s="10"/>
      <c r="AE957" s="10"/>
      <c r="AF957" s="10"/>
      <c r="AG957" s="10"/>
      <c r="AH957" s="10"/>
      <c r="AI957" s="10"/>
      <c r="AJ957" s="10"/>
      <c r="AK957" s="10"/>
      <c r="AL957" s="10"/>
      <c r="AM957" s="10"/>
      <c r="AN957" s="10"/>
      <c r="AO957" s="10"/>
      <c r="AP957" s="10"/>
      <c r="AQ957" s="10"/>
      <c r="AR957" s="10"/>
      <c r="AS957" s="10"/>
      <c r="AT957" s="10"/>
      <c r="AU957" s="10"/>
      <c r="AV957" s="10"/>
      <c r="AW957" s="10"/>
      <c r="AX957" s="10"/>
    </row>
    <row r="958" spans="1:251" ht="15" thickBot="1">
      <c r="B958" s="8"/>
      <c r="C958" s="8"/>
      <c r="D958" s="8"/>
      <c r="E958" s="8"/>
      <c r="F958" s="8"/>
      <c r="G958" s="8"/>
      <c r="H958" s="8"/>
      <c r="I958" s="8"/>
      <c r="J958" s="8"/>
      <c r="K958" s="8"/>
      <c r="L958" s="9"/>
      <c r="M958" s="9"/>
      <c r="N958" s="9"/>
      <c r="O958" s="9"/>
      <c r="P958" s="8"/>
      <c r="Q958" s="8"/>
      <c r="R958" s="8"/>
      <c r="S958" s="8"/>
      <c r="T958" s="8"/>
      <c r="U958" s="8"/>
      <c r="V958" s="10"/>
      <c r="W958" s="10"/>
      <c r="X958" s="10"/>
      <c r="Y958" s="10"/>
      <c r="Z958" s="10"/>
      <c r="AA958" s="10"/>
      <c r="AB958" s="10"/>
      <c r="AC958" s="10"/>
      <c r="AD958" s="10"/>
      <c r="AE958" s="10"/>
      <c r="AF958" s="10"/>
      <c r="AG958" s="10"/>
      <c r="AH958" s="10"/>
      <c r="AI958" s="10"/>
      <c r="AJ958" s="10"/>
      <c r="AK958" s="10"/>
      <c r="AL958" s="10"/>
      <c r="AM958" s="10"/>
      <c r="AN958" s="10"/>
      <c r="AO958" s="10"/>
      <c r="AP958" s="10"/>
      <c r="AQ958" s="10"/>
      <c r="AR958" s="10"/>
      <c r="AS958" s="10"/>
      <c r="AT958" s="10"/>
      <c r="AU958" s="10"/>
      <c r="AV958" s="10"/>
      <c r="AW958" s="10"/>
      <c r="AX958" s="22" t="s">
        <v>235</v>
      </c>
    </row>
    <row r="959" spans="1:251" s="16" customFormat="1" ht="13.5" customHeight="1">
      <c r="A959" s="8"/>
      <c r="B959" s="96" t="s">
        <v>236</v>
      </c>
      <c r="C959" s="97"/>
      <c r="D959" s="97"/>
      <c r="E959" s="97"/>
      <c r="F959" s="97"/>
      <c r="G959" s="97"/>
      <c r="H959" s="97"/>
      <c r="I959" s="97"/>
      <c r="J959" s="97"/>
      <c r="K959" s="97"/>
      <c r="L959" s="97"/>
      <c r="M959" s="97"/>
      <c r="N959" s="97"/>
      <c r="O959" s="97"/>
      <c r="P959" s="97"/>
      <c r="Q959" s="97"/>
      <c r="R959" s="97"/>
      <c r="S959" s="97"/>
      <c r="T959" s="97"/>
      <c r="U959" s="97"/>
      <c r="V959" s="97"/>
      <c r="W959" s="97"/>
      <c r="X959" s="97"/>
      <c r="Y959" s="97"/>
      <c r="Z959" s="98"/>
      <c r="AA959" s="102" t="s">
        <v>237</v>
      </c>
      <c r="AB959" s="97"/>
      <c r="AC959" s="97"/>
      <c r="AD959" s="97"/>
      <c r="AE959" s="97"/>
      <c r="AF959" s="97"/>
      <c r="AG959" s="97"/>
      <c r="AH959" s="97"/>
      <c r="AI959" s="98"/>
      <c r="AJ959" s="102" t="s">
        <v>238</v>
      </c>
      <c r="AK959" s="97"/>
      <c r="AL959" s="97"/>
      <c r="AM959" s="97"/>
      <c r="AN959" s="97"/>
      <c r="AO959" s="97"/>
      <c r="AP959" s="97"/>
      <c r="AQ959" s="97"/>
      <c r="AR959" s="98"/>
      <c r="AS959" s="102" t="s">
        <v>239</v>
      </c>
      <c r="AT959" s="97"/>
      <c r="AU959" s="97"/>
      <c r="AV959" s="97"/>
      <c r="AW959" s="97"/>
      <c r="AX959" s="104"/>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c r="DG959" s="2"/>
      <c r="DH959" s="2"/>
      <c r="DI959" s="2"/>
      <c r="DJ959" s="2"/>
      <c r="DK959" s="2"/>
      <c r="DL959" s="2"/>
      <c r="DM959" s="2"/>
      <c r="DN959" s="2"/>
      <c r="DO959" s="2"/>
      <c r="DP959" s="2"/>
      <c r="DQ959" s="2"/>
      <c r="DR959" s="2"/>
      <c r="DS959" s="2"/>
      <c r="DT959" s="2"/>
      <c r="DU959" s="2"/>
      <c r="DV959" s="2"/>
      <c r="DW959" s="2"/>
      <c r="DX959" s="2"/>
      <c r="DY959" s="2"/>
      <c r="DZ959" s="2"/>
      <c r="EA959" s="2"/>
      <c r="EB959" s="2"/>
      <c r="EC959" s="2"/>
      <c r="ED959" s="2"/>
      <c r="EE959" s="2"/>
      <c r="EF959" s="2"/>
      <c r="EG959" s="2"/>
      <c r="EH959" s="2"/>
      <c r="EI959" s="2"/>
      <c r="EJ959" s="2"/>
      <c r="EK959" s="2"/>
      <c r="EL959" s="2"/>
      <c r="EM959" s="2"/>
      <c r="EN959" s="2"/>
      <c r="EO959" s="2"/>
      <c r="EP959" s="2"/>
      <c r="EQ959" s="2"/>
      <c r="ER959" s="2"/>
      <c r="ES959" s="2"/>
      <c r="ET959" s="2"/>
      <c r="EU959" s="2"/>
      <c r="EV959" s="2"/>
      <c r="EW959" s="2"/>
      <c r="EX959" s="2"/>
      <c r="EY959" s="2"/>
      <c r="EZ959" s="2"/>
      <c r="FA959" s="2"/>
      <c r="FB959" s="2"/>
      <c r="FC959" s="2"/>
      <c r="FD959" s="2"/>
      <c r="FE959" s="2"/>
      <c r="FF959" s="2"/>
      <c r="FG959" s="2"/>
      <c r="FH959" s="2"/>
      <c r="FI959" s="2"/>
      <c r="FJ959" s="2"/>
      <c r="FK959" s="2"/>
      <c r="FL959" s="2"/>
      <c r="FM959" s="2"/>
      <c r="FN959" s="2"/>
      <c r="FO959" s="2"/>
      <c r="FP959" s="2"/>
      <c r="FQ959" s="2"/>
      <c r="FR959" s="2"/>
      <c r="FS959" s="2"/>
      <c r="FT959" s="2"/>
      <c r="FU959" s="2"/>
      <c r="FV959" s="2"/>
      <c r="FW959" s="2"/>
      <c r="FX959" s="2"/>
      <c r="FY959" s="2"/>
      <c r="FZ959" s="2"/>
      <c r="GA959" s="2"/>
      <c r="GB959" s="2"/>
      <c r="GC959" s="2"/>
      <c r="GD959" s="2"/>
      <c r="GE959" s="2"/>
      <c r="GF959" s="2"/>
      <c r="GG959" s="2"/>
      <c r="GH959" s="2"/>
      <c r="GI959" s="2"/>
      <c r="GJ959" s="2"/>
      <c r="GK959" s="2"/>
      <c r="GL959" s="2"/>
      <c r="GM959" s="2"/>
      <c r="GN959" s="2"/>
      <c r="GO959" s="2"/>
      <c r="GP959" s="2"/>
      <c r="GQ959" s="2"/>
      <c r="GR959" s="2"/>
      <c r="GS959" s="2"/>
      <c r="GT959" s="2"/>
      <c r="GU959" s="2"/>
      <c r="GV959" s="2"/>
      <c r="GW959" s="2"/>
      <c r="GX959" s="2"/>
      <c r="GY959" s="2"/>
      <c r="GZ959" s="2"/>
      <c r="HA959" s="2"/>
      <c r="HB959" s="2"/>
      <c r="HC959" s="2"/>
      <c r="HD959" s="2"/>
      <c r="HE959" s="2"/>
      <c r="HF959" s="2"/>
      <c r="HG959" s="2"/>
      <c r="HH959" s="2"/>
      <c r="HI959" s="2"/>
      <c r="HJ959" s="2"/>
      <c r="HK959" s="2"/>
      <c r="HL959" s="2"/>
      <c r="HM959" s="2"/>
      <c r="HN959" s="2"/>
      <c r="HO959" s="2"/>
      <c r="HP959" s="2"/>
      <c r="HQ959" s="2"/>
      <c r="HR959" s="2"/>
      <c r="HS959" s="2"/>
      <c r="HT959" s="2"/>
      <c r="HU959" s="2"/>
      <c r="HV959" s="2"/>
      <c r="HW959" s="2"/>
      <c r="HX959" s="2"/>
      <c r="HY959" s="2"/>
      <c r="HZ959" s="2"/>
      <c r="IA959" s="2"/>
      <c r="IB959" s="2"/>
      <c r="IC959" s="2"/>
      <c r="ID959" s="2"/>
      <c r="IE959" s="2"/>
      <c r="IF959" s="2"/>
      <c r="IG959" s="2"/>
      <c r="IH959" s="2"/>
      <c r="II959" s="2"/>
      <c r="IJ959" s="2"/>
      <c r="IK959" s="2"/>
      <c r="IL959" s="2"/>
      <c r="IM959" s="2"/>
      <c r="IN959" s="2"/>
      <c r="IO959" s="2"/>
      <c r="IP959" s="2"/>
      <c r="IQ959" s="2"/>
    </row>
    <row r="960" spans="1:251" s="16" customFormat="1">
      <c r="A960" s="8"/>
      <c r="B960" s="99"/>
      <c r="C960" s="100"/>
      <c r="D960" s="100"/>
      <c r="E960" s="100"/>
      <c r="F960" s="100"/>
      <c r="G960" s="100"/>
      <c r="H960" s="100"/>
      <c r="I960" s="100"/>
      <c r="J960" s="100"/>
      <c r="K960" s="100"/>
      <c r="L960" s="100"/>
      <c r="M960" s="100"/>
      <c r="N960" s="100"/>
      <c r="O960" s="100"/>
      <c r="P960" s="100"/>
      <c r="Q960" s="100"/>
      <c r="R960" s="100"/>
      <c r="S960" s="100"/>
      <c r="T960" s="100"/>
      <c r="U960" s="100"/>
      <c r="V960" s="100"/>
      <c r="W960" s="100"/>
      <c r="X960" s="100"/>
      <c r="Y960" s="100"/>
      <c r="Z960" s="101"/>
      <c r="AA960" s="103"/>
      <c r="AB960" s="100"/>
      <c r="AC960" s="100"/>
      <c r="AD960" s="100"/>
      <c r="AE960" s="100"/>
      <c r="AF960" s="100"/>
      <c r="AG960" s="100"/>
      <c r="AH960" s="100"/>
      <c r="AI960" s="101"/>
      <c r="AJ960" s="103"/>
      <c r="AK960" s="100"/>
      <c r="AL960" s="100"/>
      <c r="AM960" s="100"/>
      <c r="AN960" s="100"/>
      <c r="AO960" s="100"/>
      <c r="AP960" s="100"/>
      <c r="AQ960" s="100"/>
      <c r="AR960" s="101"/>
      <c r="AS960" s="103"/>
      <c r="AT960" s="100"/>
      <c r="AU960" s="100"/>
      <c r="AV960" s="100"/>
      <c r="AW960" s="100"/>
      <c r="AX960" s="105"/>
      <c r="AY960" s="2"/>
      <c r="AZ960" s="2"/>
      <c r="BA960" s="2"/>
      <c r="BB960" s="23"/>
      <c r="BC960" s="24"/>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c r="DG960" s="2"/>
      <c r="DH960" s="2"/>
      <c r="DI960" s="2"/>
      <c r="DJ960" s="2"/>
      <c r="DK960" s="2"/>
      <c r="DL960" s="2"/>
      <c r="DM960" s="2"/>
      <c r="DN960" s="2"/>
      <c r="DO960" s="2"/>
      <c r="DP960" s="2"/>
      <c r="DQ960" s="2"/>
      <c r="DR960" s="2"/>
      <c r="DS960" s="2"/>
      <c r="DT960" s="2"/>
      <c r="DU960" s="2"/>
      <c r="DV960" s="2"/>
      <c r="DW960" s="2"/>
      <c r="DX960" s="2"/>
      <c r="DY960" s="2"/>
      <c r="DZ960" s="2"/>
      <c r="EA960" s="2"/>
      <c r="EB960" s="2"/>
      <c r="EC960" s="2"/>
      <c r="ED960" s="2"/>
      <c r="EE960" s="2"/>
      <c r="EF960" s="2"/>
      <c r="EG960" s="2"/>
      <c r="EH960" s="2"/>
      <c r="EI960" s="2"/>
      <c r="EJ960" s="2"/>
      <c r="EK960" s="2"/>
      <c r="EL960" s="2"/>
      <c r="EM960" s="2"/>
      <c r="EN960" s="2"/>
      <c r="EO960" s="2"/>
      <c r="EP960" s="2"/>
      <c r="EQ960" s="2"/>
      <c r="ER960" s="2"/>
      <c r="ES960" s="2"/>
      <c r="ET960" s="2"/>
      <c r="EU960" s="2"/>
      <c r="EV960" s="2"/>
      <c r="EW960" s="2"/>
      <c r="EX960" s="2"/>
      <c r="EY960" s="2"/>
      <c r="EZ960" s="2"/>
      <c r="FA960" s="2"/>
      <c r="FB960" s="2"/>
      <c r="FC960" s="2"/>
      <c r="FD960" s="2"/>
      <c r="FE960" s="2"/>
      <c r="FF960" s="2"/>
      <c r="FG960" s="2"/>
      <c r="FH960" s="2"/>
      <c r="FI960" s="2"/>
      <c r="FJ960" s="2"/>
      <c r="FK960" s="2"/>
      <c r="FL960" s="2"/>
      <c r="FM960" s="2"/>
      <c r="FN960" s="2"/>
      <c r="FO960" s="2"/>
      <c r="FP960" s="2"/>
      <c r="FQ960" s="2"/>
      <c r="FR960" s="2"/>
      <c r="FS960" s="2"/>
      <c r="FT960" s="2"/>
      <c r="FU960" s="2"/>
      <c r="FV960" s="2"/>
      <c r="FW960" s="2"/>
      <c r="FX960" s="2"/>
      <c r="FY960" s="2"/>
      <c r="FZ960" s="2"/>
      <c r="GA960" s="2"/>
      <c r="GB960" s="2"/>
      <c r="GC960" s="2"/>
      <c r="GD960" s="2"/>
      <c r="GE960" s="2"/>
      <c r="GF960" s="2"/>
      <c r="GG960" s="2"/>
      <c r="GH960" s="2"/>
      <c r="GI960" s="2"/>
      <c r="GJ960" s="2"/>
      <c r="GK960" s="2"/>
      <c r="GL960" s="2"/>
      <c r="GM960" s="2"/>
      <c r="GN960" s="2"/>
      <c r="GO960" s="2"/>
      <c r="GP960" s="2"/>
      <c r="GQ960" s="2"/>
      <c r="GR960" s="2"/>
      <c r="GS960" s="2"/>
      <c r="GT960" s="2"/>
      <c r="GU960" s="2"/>
      <c r="GV960" s="2"/>
      <c r="GW960" s="2"/>
      <c r="GX960" s="2"/>
      <c r="GY960" s="2"/>
      <c r="GZ960" s="2"/>
      <c r="HA960" s="2"/>
      <c r="HB960" s="2"/>
      <c r="HC960" s="2"/>
      <c r="HD960" s="2"/>
      <c r="HE960" s="2"/>
      <c r="HF960" s="2"/>
      <c r="HG960" s="2"/>
      <c r="HH960" s="2"/>
      <c r="HI960" s="2"/>
      <c r="HJ960" s="2"/>
      <c r="HK960" s="2"/>
      <c r="HL960" s="2"/>
      <c r="HM960" s="2"/>
      <c r="HN960" s="2"/>
      <c r="HO960" s="2"/>
      <c r="HP960" s="2"/>
      <c r="HQ960" s="2"/>
      <c r="HR960" s="2"/>
      <c r="HS960" s="2"/>
      <c r="HT960" s="2"/>
      <c r="HU960" s="2"/>
      <c r="HV960" s="2"/>
      <c r="HW960" s="2"/>
      <c r="HX960" s="2"/>
      <c r="HY960" s="2"/>
      <c r="HZ960" s="2"/>
      <c r="IA960" s="2"/>
      <c r="IB960" s="2"/>
      <c r="IC960" s="2"/>
      <c r="ID960" s="2"/>
      <c r="IE960" s="2"/>
      <c r="IF960" s="2"/>
      <c r="IG960" s="2"/>
      <c r="IH960" s="2"/>
      <c r="II960" s="2"/>
      <c r="IJ960" s="2"/>
      <c r="IK960" s="2"/>
      <c r="IL960" s="2"/>
      <c r="IM960" s="2"/>
      <c r="IN960" s="2"/>
      <c r="IO960" s="2"/>
      <c r="IP960" s="2"/>
      <c r="IQ960" s="2"/>
    </row>
    <row r="961" spans="1:251" s="16" customFormat="1" ht="18.75" customHeight="1">
      <c r="A961" s="8"/>
      <c r="B961" s="25"/>
      <c r="C961" s="106" t="s">
        <v>363</v>
      </c>
      <c r="D961" s="107"/>
      <c r="E961" s="107"/>
      <c r="F961" s="107"/>
      <c r="G961" s="107"/>
      <c r="H961" s="107"/>
      <c r="I961" s="107"/>
      <c r="J961" s="107"/>
      <c r="K961" s="107"/>
      <c r="L961" s="107"/>
      <c r="M961" s="107"/>
      <c r="N961" s="107"/>
      <c r="O961" s="107"/>
      <c r="P961" s="107"/>
      <c r="Q961" s="107"/>
      <c r="R961" s="107"/>
      <c r="S961" s="107"/>
      <c r="T961" s="107"/>
      <c r="U961" s="107"/>
      <c r="V961" s="107"/>
      <c r="W961" s="107"/>
      <c r="X961" s="107"/>
      <c r="Y961" s="107"/>
      <c r="Z961" s="108"/>
      <c r="AA961" s="109">
        <v>153</v>
      </c>
      <c r="AB961" s="110"/>
      <c r="AC961" s="110"/>
      <c r="AD961" s="110"/>
      <c r="AE961" s="110"/>
      <c r="AF961" s="110"/>
      <c r="AG961" s="110"/>
      <c r="AH961" s="110"/>
      <c r="AI961" s="111"/>
      <c r="AJ961" s="109">
        <v>51</v>
      </c>
      <c r="AK961" s="110"/>
      <c r="AL961" s="110"/>
      <c r="AM961" s="110"/>
      <c r="AN961" s="110"/>
      <c r="AO961" s="110"/>
      <c r="AP961" s="110"/>
      <c r="AQ961" s="110"/>
      <c r="AR961" s="111"/>
      <c r="AS961" s="112"/>
      <c r="AT961" s="113"/>
      <c r="AU961" s="113"/>
      <c r="AV961" s="113"/>
      <c r="AW961" s="113"/>
      <c r="AX961" s="114"/>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c r="DY961" s="2"/>
      <c r="DZ961" s="2"/>
      <c r="EA961" s="2"/>
      <c r="EB961" s="2"/>
      <c r="EC961" s="2"/>
      <c r="ED961" s="2"/>
      <c r="EE961" s="2"/>
      <c r="EF961" s="2"/>
      <c r="EG961" s="2"/>
      <c r="EH961" s="2"/>
      <c r="EI961" s="2"/>
      <c r="EJ961" s="2"/>
      <c r="EK961" s="2"/>
      <c r="EL961" s="2"/>
      <c r="EM961" s="2"/>
      <c r="EN961" s="2"/>
      <c r="EO961" s="2"/>
      <c r="EP961" s="2"/>
      <c r="EQ961" s="2"/>
      <c r="ER961" s="2"/>
      <c r="ES961" s="2"/>
      <c r="ET961" s="2"/>
      <c r="EU961" s="2"/>
      <c r="EV961" s="2"/>
      <c r="EW961" s="2"/>
      <c r="EX961" s="2"/>
      <c r="EY961" s="2"/>
      <c r="EZ961" s="2"/>
      <c r="FA961" s="2"/>
      <c r="FB961" s="2"/>
      <c r="FC961" s="2"/>
      <c r="FD961" s="2"/>
      <c r="FE961" s="2"/>
      <c r="FF961" s="2"/>
      <c r="FG961" s="2"/>
      <c r="FH961" s="2"/>
      <c r="FI961" s="2"/>
      <c r="FJ961" s="2"/>
      <c r="FK961" s="2"/>
      <c r="FL961" s="2"/>
      <c r="FM961" s="2"/>
      <c r="FN961" s="2"/>
      <c r="FO961" s="2"/>
      <c r="FP961" s="2"/>
      <c r="FQ961" s="2"/>
      <c r="FR961" s="2"/>
      <c r="FS961" s="2"/>
      <c r="FT961" s="2"/>
      <c r="FU961" s="2"/>
      <c r="FV961" s="2"/>
      <c r="FW961" s="2"/>
      <c r="FX961" s="2"/>
      <c r="FY961" s="2"/>
      <c r="FZ961" s="2"/>
      <c r="GA961" s="2"/>
      <c r="GB961" s="2"/>
      <c r="GC961" s="2"/>
      <c r="GD961" s="2"/>
      <c r="GE961" s="2"/>
      <c r="GF961" s="2"/>
      <c r="GG961" s="2"/>
      <c r="GH961" s="2"/>
      <c r="GI961" s="2"/>
      <c r="GJ961" s="2"/>
      <c r="GK961" s="2"/>
      <c r="GL961" s="2"/>
      <c r="GM961" s="2"/>
      <c r="GN961" s="2"/>
      <c r="GO961" s="2"/>
      <c r="GP961" s="2"/>
      <c r="GQ961" s="2"/>
      <c r="GR961" s="2"/>
      <c r="GS961" s="2"/>
      <c r="GT961" s="2"/>
      <c r="GU961" s="2"/>
      <c r="GV961" s="2"/>
      <c r="GW961" s="2"/>
      <c r="GX961" s="2"/>
      <c r="GY961" s="2"/>
      <c r="GZ961" s="2"/>
      <c r="HA961" s="2"/>
      <c r="HB961" s="2"/>
      <c r="HC961" s="2"/>
      <c r="HD961" s="2"/>
      <c r="HE961" s="2"/>
      <c r="HF961" s="2"/>
      <c r="HG961" s="2"/>
      <c r="HH961" s="2"/>
      <c r="HI961" s="2"/>
      <c r="HJ961" s="2"/>
      <c r="HK961" s="2"/>
      <c r="HL961" s="2"/>
      <c r="HM961" s="2"/>
      <c r="HN961" s="2"/>
      <c r="HO961" s="2"/>
      <c r="HP961" s="2"/>
      <c r="HQ961" s="2"/>
      <c r="HR961" s="2"/>
      <c r="HS961" s="2"/>
      <c r="HT961" s="2"/>
      <c r="HU961" s="2"/>
      <c r="HV961" s="2"/>
      <c r="HW961" s="2"/>
      <c r="HX961" s="2"/>
      <c r="HY961" s="2"/>
      <c r="HZ961" s="2"/>
      <c r="IA961" s="2"/>
      <c r="IB961" s="2"/>
      <c r="IC961" s="2"/>
      <c r="ID961" s="2"/>
      <c r="IE961" s="2"/>
      <c r="IF961" s="2"/>
      <c r="IG961" s="2"/>
      <c r="IH961" s="2"/>
      <c r="II961" s="2"/>
      <c r="IJ961" s="2"/>
      <c r="IK961" s="2"/>
      <c r="IL961" s="2"/>
      <c r="IM961" s="2"/>
      <c r="IN961" s="2"/>
      <c r="IO961" s="2"/>
      <c r="IP961" s="2"/>
      <c r="IQ961" s="2"/>
    </row>
    <row r="962" spans="1:251" s="16" customFormat="1" ht="18.75" customHeight="1" thickBot="1">
      <c r="A962" s="17"/>
      <c r="B962" s="115" t="s">
        <v>240</v>
      </c>
      <c r="C962" s="116"/>
      <c r="D962" s="116"/>
      <c r="E962" s="116"/>
      <c r="F962" s="116"/>
      <c r="G962" s="116"/>
      <c r="H962" s="116"/>
      <c r="I962" s="116"/>
      <c r="J962" s="116"/>
      <c r="K962" s="116"/>
      <c r="L962" s="116"/>
      <c r="M962" s="116"/>
      <c r="N962" s="116"/>
      <c r="O962" s="116"/>
      <c r="P962" s="116"/>
      <c r="Q962" s="116"/>
      <c r="R962" s="116"/>
      <c r="S962" s="116"/>
      <c r="T962" s="116"/>
      <c r="U962" s="116"/>
      <c r="V962" s="116"/>
      <c r="W962" s="116"/>
      <c r="X962" s="116"/>
      <c r="Y962" s="116"/>
      <c r="Z962" s="117"/>
      <c r="AA962" s="118">
        <f>SUM($AA$961:$AA$961)</f>
        <v>153</v>
      </c>
      <c r="AB962" s="119"/>
      <c r="AC962" s="119"/>
      <c r="AD962" s="119"/>
      <c r="AE962" s="119"/>
      <c r="AF962" s="119"/>
      <c r="AG962" s="119"/>
      <c r="AH962" s="119"/>
      <c r="AI962" s="120"/>
      <c r="AJ962" s="118">
        <f>SUM($AJ$961:$AJ$961)</f>
        <v>51</v>
      </c>
      <c r="AK962" s="119"/>
      <c r="AL962" s="119"/>
      <c r="AM962" s="119"/>
      <c r="AN962" s="119"/>
      <c r="AO962" s="119"/>
      <c r="AP962" s="119"/>
      <c r="AQ962" s="119"/>
      <c r="AR962" s="120"/>
      <c r="AS962" s="121"/>
      <c r="AT962" s="122"/>
      <c r="AU962" s="122"/>
      <c r="AV962" s="122"/>
      <c r="AW962" s="122"/>
      <c r="AX962" s="123"/>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c r="DG962" s="2"/>
      <c r="DH962" s="2"/>
      <c r="DI962" s="2"/>
      <c r="DJ962" s="2"/>
      <c r="DK962" s="2"/>
      <c r="DL962" s="2"/>
      <c r="DM962" s="2"/>
      <c r="DN962" s="2"/>
      <c r="DO962" s="2"/>
      <c r="DP962" s="2"/>
      <c r="DQ962" s="2"/>
      <c r="DR962" s="2"/>
      <c r="DS962" s="2"/>
      <c r="DT962" s="2"/>
      <c r="DU962" s="2"/>
      <c r="DV962" s="2"/>
      <c r="DW962" s="2"/>
      <c r="DX962" s="2"/>
      <c r="DY962" s="2"/>
      <c r="DZ962" s="2"/>
      <c r="EA962" s="2"/>
      <c r="EB962" s="2"/>
      <c r="EC962" s="2"/>
      <c r="ED962" s="2"/>
      <c r="EE962" s="2"/>
      <c r="EF962" s="2"/>
      <c r="EG962" s="2"/>
      <c r="EH962" s="2"/>
      <c r="EI962" s="2"/>
      <c r="EJ962" s="2"/>
      <c r="EK962" s="2"/>
      <c r="EL962" s="2"/>
      <c r="EM962" s="2"/>
      <c r="EN962" s="2"/>
      <c r="EO962" s="2"/>
      <c r="EP962" s="2"/>
      <c r="EQ962" s="2"/>
      <c r="ER962" s="2"/>
      <c r="ES962" s="2"/>
      <c r="ET962" s="2"/>
      <c r="EU962" s="2"/>
      <c r="EV962" s="2"/>
      <c r="EW962" s="2"/>
      <c r="EX962" s="2"/>
      <c r="EY962" s="2"/>
      <c r="EZ962" s="2"/>
      <c r="FA962" s="2"/>
      <c r="FB962" s="2"/>
      <c r="FC962" s="2"/>
      <c r="FD962" s="2"/>
      <c r="FE962" s="2"/>
      <c r="FF962" s="2"/>
      <c r="FG962" s="2"/>
      <c r="FH962" s="2"/>
      <c r="FI962" s="2"/>
      <c r="FJ962" s="2"/>
      <c r="FK962" s="2"/>
      <c r="FL962" s="2"/>
      <c r="FM962" s="2"/>
      <c r="FN962" s="2"/>
      <c r="FO962" s="2"/>
      <c r="FP962" s="2"/>
      <c r="FQ962" s="2"/>
      <c r="FR962" s="2"/>
      <c r="FS962" s="2"/>
      <c r="FT962" s="2"/>
      <c r="FU962" s="2"/>
      <c r="FV962" s="2"/>
      <c r="FW962" s="2"/>
      <c r="FX962" s="2"/>
      <c r="FY962" s="2"/>
      <c r="FZ962" s="2"/>
      <c r="GA962" s="2"/>
      <c r="GB962" s="2"/>
      <c r="GC962" s="2"/>
      <c r="GD962" s="2"/>
      <c r="GE962" s="2"/>
      <c r="GF962" s="2"/>
      <c r="GG962" s="2"/>
      <c r="GH962" s="2"/>
      <c r="GI962" s="2"/>
      <c r="GJ962" s="2"/>
      <c r="GK962" s="2"/>
      <c r="GL962" s="2"/>
      <c r="GM962" s="2"/>
      <c r="GN962" s="2"/>
      <c r="GO962" s="2"/>
      <c r="GP962" s="2"/>
      <c r="GQ962" s="2"/>
      <c r="GR962" s="2"/>
      <c r="GS962" s="2"/>
      <c r="GT962" s="2"/>
      <c r="GU962" s="2"/>
      <c r="GV962" s="2"/>
      <c r="GW962" s="2"/>
      <c r="GX962" s="2"/>
      <c r="GY962" s="2"/>
      <c r="GZ962" s="2"/>
      <c r="HA962" s="2"/>
      <c r="HB962" s="2"/>
      <c r="HC962" s="2"/>
      <c r="HD962" s="2"/>
      <c r="HE962" s="2"/>
      <c r="HF962" s="2"/>
      <c r="HG962" s="2"/>
      <c r="HH962" s="2"/>
      <c r="HI962" s="2"/>
      <c r="HJ962" s="2"/>
      <c r="HK962" s="2"/>
      <c r="HL962" s="2"/>
      <c r="HM962" s="2"/>
      <c r="HN962" s="2"/>
      <c r="HO962" s="2"/>
      <c r="HP962" s="2"/>
      <c r="HQ962" s="2"/>
      <c r="HR962" s="2"/>
      <c r="HS962" s="2"/>
      <c r="HT962" s="2"/>
      <c r="HU962" s="2"/>
      <c r="HV962" s="2"/>
      <c r="HW962" s="2"/>
      <c r="HX962" s="2"/>
      <c r="HY962" s="2"/>
      <c r="HZ962" s="2"/>
      <c r="IA962" s="2"/>
      <c r="IB962" s="2"/>
      <c r="IC962" s="2"/>
      <c r="ID962" s="2"/>
      <c r="IE962" s="2"/>
      <c r="IF962" s="2"/>
      <c r="IG962" s="2"/>
      <c r="IH962" s="2"/>
      <c r="II962" s="2"/>
      <c r="IJ962" s="2"/>
      <c r="IK962" s="2"/>
      <c r="IL962" s="2"/>
      <c r="IM962" s="2"/>
      <c r="IN962" s="2"/>
      <c r="IO962" s="2"/>
      <c r="IP962" s="2"/>
      <c r="IQ962" s="2"/>
    </row>
    <row r="964" spans="1:251" ht="19.2">
      <c r="A964" s="1" t="s">
        <v>230</v>
      </c>
      <c r="AW964" s="3"/>
      <c r="AX964" s="4"/>
      <c r="AY964" s="3"/>
    </row>
    <row r="966" spans="1:251" ht="18">
      <c r="B966" s="124" t="s">
        <v>0</v>
      </c>
      <c r="C966" s="125"/>
      <c r="D966" s="125"/>
      <c r="E966" s="125"/>
      <c r="F966" s="125"/>
      <c r="G966" s="125"/>
      <c r="H966" s="125"/>
      <c r="I966" s="125"/>
      <c r="J966" s="125"/>
      <c r="K966" s="125"/>
      <c r="L966" s="125"/>
      <c r="M966" s="125"/>
      <c r="N966" s="125"/>
      <c r="O966" s="125"/>
      <c r="P966" s="125"/>
      <c r="Q966" s="125"/>
      <c r="R966" s="125"/>
      <c r="S966" s="125"/>
      <c r="T966" s="125"/>
      <c r="U966" s="125"/>
      <c r="V966" s="125"/>
      <c r="W966" s="125"/>
      <c r="X966" s="125"/>
      <c r="Y966" s="125"/>
      <c r="Z966" s="125"/>
      <c r="AA966" s="125"/>
      <c r="AB966" s="125"/>
      <c r="AC966" s="125"/>
      <c r="AD966" s="125"/>
      <c r="AE966" s="125"/>
      <c r="AF966" s="125"/>
      <c r="AG966" s="125"/>
      <c r="AH966" s="125"/>
      <c r="AI966" s="125"/>
      <c r="AJ966" s="125"/>
      <c r="AK966" s="125"/>
      <c r="AL966" s="125"/>
      <c r="AM966" s="125"/>
      <c r="AN966" s="125"/>
      <c r="AO966" s="125"/>
      <c r="AP966" s="125"/>
      <c r="AQ966" s="125"/>
      <c r="AR966" s="125"/>
      <c r="AS966" s="125"/>
      <c r="AT966" s="125"/>
      <c r="AU966" s="125"/>
      <c r="AV966" s="125"/>
      <c r="AW966" s="125"/>
      <c r="AX966" s="125"/>
    </row>
    <row r="967" spans="1:251">
      <c r="Z967" s="5"/>
      <c r="AD967" s="5"/>
      <c r="AE967" s="5"/>
      <c r="AF967" s="5"/>
      <c r="AG967" s="5"/>
      <c r="AH967" s="5"/>
      <c r="AI967" s="5"/>
      <c r="AO967" s="5"/>
    </row>
    <row r="968" spans="1:251" ht="13.8" thickBot="1">
      <c r="Z968" s="5"/>
      <c r="AD968" s="5"/>
      <c r="AE968" s="5"/>
      <c r="AF968" s="5"/>
      <c r="AG968" s="5"/>
      <c r="AH968" s="5"/>
      <c r="AI968" s="5"/>
      <c r="AO968" s="5"/>
      <c r="DI968" s="6"/>
    </row>
    <row r="969" spans="1:251" ht="24.75" customHeight="1" thickBot="1">
      <c r="B969" s="126" t="s">
        <v>231</v>
      </c>
      <c r="C969" s="127"/>
      <c r="D969" s="127"/>
      <c r="E969" s="127"/>
      <c r="F969" s="127"/>
      <c r="G969" s="127"/>
      <c r="H969" s="128" t="s">
        <v>364</v>
      </c>
      <c r="I969" s="129"/>
      <c r="J969" s="129"/>
      <c r="K969" s="129"/>
      <c r="L969" s="129"/>
      <c r="M969" s="129"/>
      <c r="N969" s="129"/>
      <c r="O969" s="129"/>
      <c r="P969" s="129"/>
      <c r="Q969" s="129"/>
      <c r="R969" s="129"/>
      <c r="S969" s="129"/>
      <c r="T969" s="129"/>
      <c r="U969" s="129"/>
      <c r="V969" s="129"/>
      <c r="W969" s="129"/>
      <c r="X969" s="129"/>
      <c r="Y969" s="129"/>
      <c r="Z969" s="129"/>
      <c r="AA969" s="129"/>
      <c r="AB969" s="129"/>
      <c r="AC969" s="129"/>
      <c r="AD969" s="129"/>
      <c r="AE969" s="129"/>
      <c r="AF969" s="129"/>
      <c r="AG969" s="129"/>
      <c r="AH969" s="129"/>
      <c r="AI969" s="129"/>
      <c r="AJ969" s="129"/>
      <c r="AK969" s="129"/>
      <c r="AL969" s="129"/>
      <c r="AM969" s="129"/>
      <c r="AN969" s="129"/>
      <c r="AO969" s="129"/>
      <c r="AP969" s="129"/>
      <c r="AQ969" s="129"/>
      <c r="AR969" s="129"/>
      <c r="AS969" s="129"/>
      <c r="AT969" s="129"/>
      <c r="AU969" s="129"/>
      <c r="AV969" s="129"/>
      <c r="AW969" s="129"/>
      <c r="AX969" s="130"/>
      <c r="DI969" s="6"/>
    </row>
    <row r="970" spans="1:251" ht="14.4">
      <c r="B970" s="7"/>
      <c r="C970" s="7"/>
      <c r="D970" s="7"/>
      <c r="E970" s="7"/>
      <c r="F970" s="7"/>
      <c r="G970" s="7"/>
      <c r="H970" s="8"/>
      <c r="I970" s="8"/>
      <c r="J970" s="8"/>
      <c r="K970" s="8"/>
      <c r="L970" s="9"/>
      <c r="M970" s="9"/>
      <c r="N970" s="9"/>
      <c r="O970" s="9"/>
      <c r="P970" s="8"/>
      <c r="Q970" s="8"/>
      <c r="R970" s="8"/>
      <c r="S970" s="8"/>
      <c r="T970" s="8"/>
      <c r="U970" s="8"/>
      <c r="V970" s="10"/>
      <c r="W970" s="10"/>
      <c r="X970" s="10"/>
      <c r="Y970" s="10"/>
      <c r="Z970" s="10"/>
      <c r="AA970" s="10"/>
      <c r="AB970" s="10"/>
      <c r="AC970" s="10"/>
      <c r="AD970" s="10"/>
      <c r="AE970" s="10"/>
      <c r="AF970" s="10"/>
      <c r="AG970" s="10"/>
      <c r="AH970" s="10"/>
      <c r="AI970" s="10"/>
      <c r="AJ970" s="10"/>
      <c r="AK970" s="10"/>
      <c r="AL970" s="10"/>
      <c r="AM970" s="10"/>
      <c r="AN970" s="10"/>
      <c r="AO970" s="10"/>
      <c r="AP970" s="10"/>
      <c r="AQ970" s="10"/>
      <c r="AR970" s="10"/>
      <c r="AS970" s="10"/>
      <c r="AT970" s="10"/>
      <c r="AU970" s="10"/>
      <c r="AV970" s="10"/>
      <c r="AW970" s="10"/>
      <c r="AX970" s="10"/>
      <c r="DI970" s="6"/>
    </row>
    <row r="971" spans="1:251" ht="15" thickBot="1">
      <c r="A971" s="11"/>
      <c r="B971" s="10" t="s">
        <v>232</v>
      </c>
      <c r="C971" s="8"/>
      <c r="D971" s="8"/>
      <c r="E971" s="8"/>
      <c r="F971" s="8"/>
      <c r="G971" s="8"/>
      <c r="H971" s="8"/>
      <c r="I971" s="8"/>
      <c r="J971" s="8"/>
      <c r="K971" s="8"/>
      <c r="L971" s="9"/>
      <c r="M971" s="9"/>
      <c r="N971" s="9"/>
      <c r="O971" s="9"/>
      <c r="P971" s="8"/>
      <c r="Q971" s="8"/>
      <c r="R971" s="8"/>
      <c r="S971" s="8"/>
      <c r="T971" s="8"/>
      <c r="U971" s="8"/>
      <c r="V971" s="10"/>
      <c r="W971" s="10"/>
      <c r="X971" s="10"/>
      <c r="Y971" s="10"/>
      <c r="Z971" s="10"/>
      <c r="AA971" s="10"/>
      <c r="AB971" s="10"/>
      <c r="AC971" s="10"/>
      <c r="AD971" s="10"/>
      <c r="AE971" s="10"/>
      <c r="AF971" s="10"/>
      <c r="AG971" s="10"/>
      <c r="AH971" s="10"/>
      <c r="AI971" s="10"/>
      <c r="AJ971" s="10"/>
      <c r="AK971" s="10"/>
      <c r="AL971" s="10"/>
      <c r="AM971" s="10"/>
      <c r="AN971" s="10"/>
      <c r="AO971" s="10"/>
      <c r="AP971" s="10"/>
      <c r="AQ971" s="10"/>
      <c r="AR971" s="10"/>
      <c r="AS971" s="10"/>
      <c r="AT971" s="10"/>
      <c r="AU971" s="10"/>
      <c r="AV971" s="10"/>
      <c r="AW971" s="10"/>
      <c r="AX971" s="10"/>
      <c r="DI971" s="6"/>
    </row>
    <row r="972" spans="1:251" ht="14.4">
      <c r="A972" s="8"/>
      <c r="B972" s="12"/>
      <c r="C972" s="7"/>
      <c r="D972" s="7"/>
      <c r="E972" s="7"/>
      <c r="F972" s="7"/>
      <c r="G972" s="7"/>
      <c r="H972" s="7"/>
      <c r="I972" s="7"/>
      <c r="J972" s="7"/>
      <c r="K972" s="7"/>
      <c r="L972" s="13"/>
      <c r="M972" s="13"/>
      <c r="N972" s="13"/>
      <c r="O972" s="13"/>
      <c r="P972" s="7"/>
      <c r="Q972" s="7"/>
      <c r="R972" s="7"/>
      <c r="S972" s="7"/>
      <c r="T972" s="7"/>
      <c r="U972" s="7"/>
      <c r="V972" s="14"/>
      <c r="W972" s="14"/>
      <c r="X972" s="14"/>
      <c r="Y972" s="14"/>
      <c r="Z972" s="14"/>
      <c r="AA972" s="14"/>
      <c r="AB972" s="14"/>
      <c r="AC972" s="14"/>
      <c r="AD972" s="14"/>
      <c r="AE972" s="14"/>
      <c r="AF972" s="14"/>
      <c r="AG972" s="14"/>
      <c r="AH972" s="14"/>
      <c r="AI972" s="14"/>
      <c r="AJ972" s="14"/>
      <c r="AK972" s="14"/>
      <c r="AL972" s="14"/>
      <c r="AM972" s="14"/>
      <c r="AN972" s="14"/>
      <c r="AO972" s="14"/>
      <c r="AP972" s="14"/>
      <c r="AQ972" s="14"/>
      <c r="AR972" s="14"/>
      <c r="AS972" s="14"/>
      <c r="AT972" s="14"/>
      <c r="AU972" s="14"/>
      <c r="AV972" s="14"/>
      <c r="AW972" s="14"/>
      <c r="AX972" s="15"/>
    </row>
    <row r="973" spans="1:251" ht="12" customHeight="1">
      <c r="A973" s="8"/>
      <c r="B973" s="134" t="s">
        <v>365</v>
      </c>
      <c r="C973" s="135"/>
      <c r="D973" s="135"/>
      <c r="E973" s="135"/>
      <c r="F973" s="135"/>
      <c r="G973" s="135"/>
      <c r="H973" s="135"/>
      <c r="I973" s="135"/>
      <c r="J973" s="135"/>
      <c r="K973" s="135"/>
      <c r="L973" s="135"/>
      <c r="M973" s="135"/>
      <c r="N973" s="135"/>
      <c r="O973" s="135"/>
      <c r="P973" s="135"/>
      <c r="Q973" s="135"/>
      <c r="R973" s="135"/>
      <c r="S973" s="135"/>
      <c r="T973" s="135"/>
      <c r="U973" s="135"/>
      <c r="V973" s="135"/>
      <c r="W973" s="135"/>
      <c r="X973" s="135"/>
      <c r="Y973" s="135"/>
      <c r="Z973" s="135"/>
      <c r="AA973" s="135"/>
      <c r="AB973" s="135"/>
      <c r="AC973" s="135"/>
      <c r="AD973" s="135"/>
      <c r="AE973" s="135"/>
      <c r="AF973" s="135"/>
      <c r="AG973" s="135"/>
      <c r="AH973" s="135"/>
      <c r="AI973" s="135"/>
      <c r="AJ973" s="135"/>
      <c r="AK973" s="135"/>
      <c r="AL973" s="135"/>
      <c r="AM973" s="135"/>
      <c r="AN973" s="135"/>
      <c r="AO973" s="135"/>
      <c r="AP973" s="135"/>
      <c r="AQ973" s="135"/>
      <c r="AR973" s="135"/>
      <c r="AS973" s="135"/>
      <c r="AT973" s="135"/>
      <c r="AU973" s="135"/>
      <c r="AV973" s="135"/>
      <c r="AW973" s="135"/>
      <c r="AX973" s="136"/>
    </row>
    <row r="974" spans="1:251" ht="12" customHeight="1">
      <c r="A974" s="8"/>
      <c r="B974" s="134"/>
      <c r="C974" s="135"/>
      <c r="D974" s="135"/>
      <c r="E974" s="135"/>
      <c r="F974" s="135"/>
      <c r="G974" s="135"/>
      <c r="H974" s="135"/>
      <c r="I974" s="135"/>
      <c r="J974" s="135"/>
      <c r="K974" s="135"/>
      <c r="L974" s="135"/>
      <c r="M974" s="135"/>
      <c r="N974" s="135"/>
      <c r="O974" s="135"/>
      <c r="P974" s="135"/>
      <c r="Q974" s="135"/>
      <c r="R974" s="135"/>
      <c r="S974" s="135"/>
      <c r="T974" s="135"/>
      <c r="U974" s="135"/>
      <c r="V974" s="135"/>
      <c r="W974" s="135"/>
      <c r="X974" s="135"/>
      <c r="Y974" s="135"/>
      <c r="Z974" s="135"/>
      <c r="AA974" s="135"/>
      <c r="AB974" s="135"/>
      <c r="AC974" s="135"/>
      <c r="AD974" s="135"/>
      <c r="AE974" s="135"/>
      <c r="AF974" s="135"/>
      <c r="AG974" s="135"/>
      <c r="AH974" s="135"/>
      <c r="AI974" s="135"/>
      <c r="AJ974" s="135"/>
      <c r="AK974" s="135"/>
      <c r="AL974" s="135"/>
      <c r="AM974" s="135"/>
      <c r="AN974" s="135"/>
      <c r="AO974" s="135"/>
      <c r="AP974" s="135"/>
      <c r="AQ974" s="135"/>
      <c r="AR974" s="135"/>
      <c r="AS974" s="135"/>
      <c r="AT974" s="135"/>
      <c r="AU974" s="135"/>
      <c r="AV974" s="135"/>
      <c r="AW974" s="135"/>
      <c r="AX974" s="136"/>
      <c r="BC974" s="16"/>
    </row>
    <row r="975" spans="1:251" ht="12" customHeight="1">
      <c r="A975" s="8"/>
      <c r="B975" s="134"/>
      <c r="C975" s="135"/>
      <c r="D975" s="135"/>
      <c r="E975" s="135"/>
      <c r="F975" s="135"/>
      <c r="G975" s="135"/>
      <c r="H975" s="135"/>
      <c r="I975" s="135"/>
      <c r="J975" s="135"/>
      <c r="K975" s="135"/>
      <c r="L975" s="135"/>
      <c r="M975" s="135"/>
      <c r="N975" s="135"/>
      <c r="O975" s="135"/>
      <c r="P975" s="135"/>
      <c r="Q975" s="135"/>
      <c r="R975" s="135"/>
      <c r="S975" s="135"/>
      <c r="T975" s="135"/>
      <c r="U975" s="135"/>
      <c r="V975" s="135"/>
      <c r="W975" s="135"/>
      <c r="X975" s="135"/>
      <c r="Y975" s="135"/>
      <c r="Z975" s="135"/>
      <c r="AA975" s="135"/>
      <c r="AB975" s="135"/>
      <c r="AC975" s="135"/>
      <c r="AD975" s="135"/>
      <c r="AE975" s="135"/>
      <c r="AF975" s="135"/>
      <c r="AG975" s="135"/>
      <c r="AH975" s="135"/>
      <c r="AI975" s="135"/>
      <c r="AJ975" s="135"/>
      <c r="AK975" s="135"/>
      <c r="AL975" s="135"/>
      <c r="AM975" s="135"/>
      <c r="AN975" s="135"/>
      <c r="AO975" s="135"/>
      <c r="AP975" s="135"/>
      <c r="AQ975" s="135"/>
      <c r="AR975" s="135"/>
      <c r="AS975" s="135"/>
      <c r="AT975" s="135"/>
      <c r="AU975" s="135"/>
      <c r="AV975" s="135"/>
      <c r="AW975" s="135"/>
      <c r="AX975" s="136"/>
    </row>
    <row r="976" spans="1:251" ht="12" customHeight="1">
      <c r="A976" s="8"/>
      <c r="B976" s="134"/>
      <c r="C976" s="135"/>
      <c r="D976" s="135"/>
      <c r="E976" s="135"/>
      <c r="F976" s="135"/>
      <c r="G976" s="135"/>
      <c r="H976" s="135"/>
      <c r="I976" s="135"/>
      <c r="J976" s="135"/>
      <c r="K976" s="135"/>
      <c r="L976" s="135"/>
      <c r="M976" s="135"/>
      <c r="N976" s="135"/>
      <c r="O976" s="135"/>
      <c r="P976" s="135"/>
      <c r="Q976" s="135"/>
      <c r="R976" s="135"/>
      <c r="S976" s="135"/>
      <c r="T976" s="135"/>
      <c r="U976" s="135"/>
      <c r="V976" s="135"/>
      <c r="W976" s="135"/>
      <c r="X976" s="135"/>
      <c r="Y976" s="135"/>
      <c r="Z976" s="135"/>
      <c r="AA976" s="135"/>
      <c r="AB976" s="135"/>
      <c r="AC976" s="135"/>
      <c r="AD976" s="135"/>
      <c r="AE976" s="135"/>
      <c r="AF976" s="135"/>
      <c r="AG976" s="135"/>
      <c r="AH976" s="135"/>
      <c r="AI976" s="135"/>
      <c r="AJ976" s="135"/>
      <c r="AK976" s="135"/>
      <c r="AL976" s="135"/>
      <c r="AM976" s="135"/>
      <c r="AN976" s="135"/>
      <c r="AO976" s="135"/>
      <c r="AP976" s="135"/>
      <c r="AQ976" s="135"/>
      <c r="AR976" s="135"/>
      <c r="AS976" s="135"/>
      <c r="AT976" s="135"/>
      <c r="AU976" s="135"/>
      <c r="AV976" s="135"/>
      <c r="AW976" s="135"/>
      <c r="AX976" s="136"/>
    </row>
    <row r="977" spans="1:251" ht="12" customHeight="1">
      <c r="A977" s="8"/>
      <c r="B977" s="134"/>
      <c r="C977" s="135"/>
      <c r="D977" s="135"/>
      <c r="E977" s="135"/>
      <c r="F977" s="135"/>
      <c r="G977" s="135"/>
      <c r="H977" s="135"/>
      <c r="I977" s="135"/>
      <c r="J977" s="135"/>
      <c r="K977" s="135"/>
      <c r="L977" s="135"/>
      <c r="M977" s="135"/>
      <c r="N977" s="135"/>
      <c r="O977" s="135"/>
      <c r="P977" s="135"/>
      <c r="Q977" s="135"/>
      <c r="R977" s="135"/>
      <c r="S977" s="135"/>
      <c r="T977" s="135"/>
      <c r="U977" s="135"/>
      <c r="V977" s="135"/>
      <c r="W977" s="135"/>
      <c r="X977" s="135"/>
      <c r="Y977" s="135"/>
      <c r="Z977" s="135"/>
      <c r="AA977" s="135"/>
      <c r="AB977" s="135"/>
      <c r="AC977" s="135"/>
      <c r="AD977" s="135"/>
      <c r="AE977" s="135"/>
      <c r="AF977" s="135"/>
      <c r="AG977" s="135"/>
      <c r="AH977" s="135"/>
      <c r="AI977" s="135"/>
      <c r="AJ977" s="135"/>
      <c r="AK977" s="135"/>
      <c r="AL977" s="135"/>
      <c r="AM977" s="135"/>
      <c r="AN977" s="135"/>
      <c r="AO977" s="135"/>
      <c r="AP977" s="135"/>
      <c r="AQ977" s="135"/>
      <c r="AR977" s="135"/>
      <c r="AS977" s="135"/>
      <c r="AT977" s="135"/>
      <c r="AU977" s="135"/>
      <c r="AV977" s="135"/>
      <c r="AW977" s="135"/>
      <c r="AX977" s="136"/>
    </row>
    <row r="978" spans="1:251" ht="15" thickBot="1">
      <c r="A978" s="17"/>
      <c r="B978" s="18"/>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c r="AF978" s="19"/>
      <c r="AG978" s="19"/>
      <c r="AH978" s="19"/>
      <c r="AI978" s="19"/>
      <c r="AJ978" s="19"/>
      <c r="AK978" s="19"/>
      <c r="AL978" s="19"/>
      <c r="AM978" s="19"/>
      <c r="AN978" s="19"/>
      <c r="AO978" s="19"/>
      <c r="AP978" s="19"/>
      <c r="AQ978" s="19"/>
      <c r="AR978" s="19"/>
      <c r="AS978" s="19"/>
      <c r="AT978" s="19"/>
      <c r="AU978" s="19"/>
      <c r="AV978" s="19"/>
      <c r="AW978" s="19"/>
      <c r="AX978" s="20"/>
    </row>
    <row r="979" spans="1:251">
      <c r="B979" s="21"/>
    </row>
    <row r="980" spans="1:251" ht="15" thickBot="1">
      <c r="A980" s="11"/>
      <c r="B980" s="10" t="s">
        <v>233</v>
      </c>
      <c r="C980" s="8"/>
      <c r="D980" s="8"/>
      <c r="E980" s="8"/>
      <c r="F980" s="8"/>
      <c r="G980" s="8"/>
      <c r="H980" s="8"/>
      <c r="I980" s="8"/>
      <c r="J980" s="8"/>
      <c r="K980" s="8"/>
      <c r="L980" s="9"/>
      <c r="M980" s="9"/>
      <c r="N980" s="9"/>
      <c r="O980" s="9"/>
      <c r="P980" s="8"/>
      <c r="Q980" s="8"/>
      <c r="R980" s="8"/>
      <c r="S980" s="8"/>
      <c r="T980" s="8"/>
      <c r="U980" s="8"/>
      <c r="V980" s="10"/>
      <c r="W980" s="10"/>
      <c r="X980" s="10"/>
      <c r="Y980" s="10"/>
      <c r="Z980" s="10"/>
      <c r="AA980" s="10"/>
      <c r="AB980" s="10"/>
      <c r="AC980" s="10"/>
      <c r="AD980" s="10"/>
      <c r="AE980" s="10"/>
      <c r="AF980" s="10"/>
      <c r="AG980" s="10"/>
      <c r="AH980" s="10"/>
      <c r="AI980" s="10"/>
      <c r="AJ980" s="10"/>
      <c r="AK980" s="10"/>
      <c r="AL980" s="10"/>
      <c r="AM980" s="10"/>
      <c r="AN980" s="10"/>
      <c r="AO980" s="10"/>
      <c r="AP980" s="10"/>
      <c r="AQ980" s="10"/>
      <c r="AR980" s="10"/>
      <c r="AS980" s="10"/>
      <c r="AT980" s="10"/>
      <c r="AU980" s="10"/>
      <c r="AV980" s="10"/>
      <c r="AW980" s="10"/>
      <c r="AX980" s="10"/>
      <c r="DI980" s="6"/>
    </row>
    <row r="981" spans="1:251" ht="14.4">
      <c r="A981" s="8"/>
      <c r="B981" s="12"/>
      <c r="C981" s="7"/>
      <c r="D981" s="7"/>
      <c r="E981" s="7"/>
      <c r="F981" s="7"/>
      <c r="G981" s="7"/>
      <c r="H981" s="7"/>
      <c r="I981" s="7"/>
      <c r="J981" s="7"/>
      <c r="K981" s="7"/>
      <c r="L981" s="13"/>
      <c r="M981" s="13"/>
      <c r="N981" s="13"/>
      <c r="O981" s="13"/>
      <c r="P981" s="7"/>
      <c r="Q981" s="7"/>
      <c r="R981" s="7"/>
      <c r="S981" s="7"/>
      <c r="T981" s="7"/>
      <c r="U981" s="7"/>
      <c r="V981" s="14"/>
      <c r="W981" s="14"/>
      <c r="X981" s="14"/>
      <c r="Y981" s="14"/>
      <c r="Z981" s="14"/>
      <c r="AA981" s="14"/>
      <c r="AB981" s="14"/>
      <c r="AC981" s="14"/>
      <c r="AD981" s="14"/>
      <c r="AE981" s="14"/>
      <c r="AF981" s="14"/>
      <c r="AG981" s="14"/>
      <c r="AH981" s="14"/>
      <c r="AI981" s="14"/>
      <c r="AJ981" s="14"/>
      <c r="AK981" s="14"/>
      <c r="AL981" s="14"/>
      <c r="AM981" s="14"/>
      <c r="AN981" s="14"/>
      <c r="AO981" s="14"/>
      <c r="AP981" s="14"/>
      <c r="AQ981" s="14"/>
      <c r="AR981" s="14"/>
      <c r="AS981" s="14"/>
      <c r="AT981" s="14"/>
      <c r="AU981" s="14"/>
      <c r="AV981" s="14"/>
      <c r="AW981" s="14"/>
      <c r="AX981" s="15"/>
    </row>
    <row r="982" spans="1:251" ht="12" customHeight="1">
      <c r="A982" s="8"/>
      <c r="B982" s="134" t="s">
        <v>366</v>
      </c>
      <c r="C982" s="135"/>
      <c r="D982" s="135"/>
      <c r="E982" s="135"/>
      <c r="F982" s="135"/>
      <c r="G982" s="135"/>
      <c r="H982" s="135"/>
      <c r="I982" s="135"/>
      <c r="J982" s="135"/>
      <c r="K982" s="135"/>
      <c r="L982" s="135"/>
      <c r="M982" s="135"/>
      <c r="N982" s="135"/>
      <c r="O982" s="135"/>
      <c r="P982" s="135"/>
      <c r="Q982" s="135"/>
      <c r="R982" s="135"/>
      <c r="S982" s="135"/>
      <c r="T982" s="135"/>
      <c r="U982" s="135"/>
      <c r="V982" s="135"/>
      <c r="W982" s="135"/>
      <c r="X982" s="135"/>
      <c r="Y982" s="135"/>
      <c r="Z982" s="135"/>
      <c r="AA982" s="135"/>
      <c r="AB982" s="135"/>
      <c r="AC982" s="135"/>
      <c r="AD982" s="135"/>
      <c r="AE982" s="135"/>
      <c r="AF982" s="135"/>
      <c r="AG982" s="135"/>
      <c r="AH982" s="135"/>
      <c r="AI982" s="135"/>
      <c r="AJ982" s="135"/>
      <c r="AK982" s="135"/>
      <c r="AL982" s="135"/>
      <c r="AM982" s="135"/>
      <c r="AN982" s="135"/>
      <c r="AO982" s="135"/>
      <c r="AP982" s="135"/>
      <c r="AQ982" s="135"/>
      <c r="AR982" s="135"/>
      <c r="AS982" s="135"/>
      <c r="AT982" s="135"/>
      <c r="AU982" s="135"/>
      <c r="AV982" s="135"/>
      <c r="AW982" s="135"/>
      <c r="AX982" s="136"/>
    </row>
    <row r="983" spans="1:251" ht="12" customHeight="1">
      <c r="A983" s="8"/>
      <c r="B983" s="134"/>
      <c r="C983" s="135"/>
      <c r="D983" s="135"/>
      <c r="E983" s="135"/>
      <c r="F983" s="135"/>
      <c r="G983" s="135"/>
      <c r="H983" s="135"/>
      <c r="I983" s="135"/>
      <c r="J983" s="135"/>
      <c r="K983" s="135"/>
      <c r="L983" s="135"/>
      <c r="M983" s="135"/>
      <c r="N983" s="135"/>
      <c r="O983" s="135"/>
      <c r="P983" s="135"/>
      <c r="Q983" s="135"/>
      <c r="R983" s="135"/>
      <c r="S983" s="135"/>
      <c r="T983" s="135"/>
      <c r="U983" s="135"/>
      <c r="V983" s="135"/>
      <c r="W983" s="135"/>
      <c r="X983" s="135"/>
      <c r="Y983" s="135"/>
      <c r="Z983" s="135"/>
      <c r="AA983" s="135"/>
      <c r="AB983" s="135"/>
      <c r="AC983" s="135"/>
      <c r="AD983" s="135"/>
      <c r="AE983" s="135"/>
      <c r="AF983" s="135"/>
      <c r="AG983" s="135"/>
      <c r="AH983" s="135"/>
      <c r="AI983" s="135"/>
      <c r="AJ983" s="135"/>
      <c r="AK983" s="135"/>
      <c r="AL983" s="135"/>
      <c r="AM983" s="135"/>
      <c r="AN983" s="135"/>
      <c r="AO983" s="135"/>
      <c r="AP983" s="135"/>
      <c r="AQ983" s="135"/>
      <c r="AR983" s="135"/>
      <c r="AS983" s="135"/>
      <c r="AT983" s="135"/>
      <c r="AU983" s="135"/>
      <c r="AV983" s="135"/>
      <c r="AW983" s="135"/>
      <c r="AX983" s="136"/>
      <c r="BC983" s="16"/>
    </row>
    <row r="984" spans="1:251" ht="12" customHeight="1">
      <c r="A984" s="8"/>
      <c r="B984" s="134"/>
      <c r="C984" s="135"/>
      <c r="D984" s="135"/>
      <c r="E984" s="135"/>
      <c r="F984" s="135"/>
      <c r="G984" s="135"/>
      <c r="H984" s="135"/>
      <c r="I984" s="135"/>
      <c r="J984" s="135"/>
      <c r="K984" s="135"/>
      <c r="L984" s="135"/>
      <c r="M984" s="135"/>
      <c r="N984" s="135"/>
      <c r="O984" s="135"/>
      <c r="P984" s="135"/>
      <c r="Q984" s="135"/>
      <c r="R984" s="135"/>
      <c r="S984" s="135"/>
      <c r="T984" s="135"/>
      <c r="U984" s="135"/>
      <c r="V984" s="135"/>
      <c r="W984" s="135"/>
      <c r="X984" s="135"/>
      <c r="Y984" s="135"/>
      <c r="Z984" s="135"/>
      <c r="AA984" s="135"/>
      <c r="AB984" s="135"/>
      <c r="AC984" s="135"/>
      <c r="AD984" s="135"/>
      <c r="AE984" s="135"/>
      <c r="AF984" s="135"/>
      <c r="AG984" s="135"/>
      <c r="AH984" s="135"/>
      <c r="AI984" s="135"/>
      <c r="AJ984" s="135"/>
      <c r="AK984" s="135"/>
      <c r="AL984" s="135"/>
      <c r="AM984" s="135"/>
      <c r="AN984" s="135"/>
      <c r="AO984" s="135"/>
      <c r="AP984" s="135"/>
      <c r="AQ984" s="135"/>
      <c r="AR984" s="135"/>
      <c r="AS984" s="135"/>
      <c r="AT984" s="135"/>
      <c r="AU984" s="135"/>
      <c r="AV984" s="135"/>
      <c r="AW984" s="135"/>
      <c r="AX984" s="136"/>
    </row>
    <row r="985" spans="1:251" ht="12" customHeight="1">
      <c r="A985" s="8"/>
      <c r="B985" s="134"/>
      <c r="C985" s="135"/>
      <c r="D985" s="135"/>
      <c r="E985" s="135"/>
      <c r="F985" s="135"/>
      <c r="G985" s="135"/>
      <c r="H985" s="135"/>
      <c r="I985" s="135"/>
      <c r="J985" s="135"/>
      <c r="K985" s="135"/>
      <c r="L985" s="135"/>
      <c r="M985" s="135"/>
      <c r="N985" s="135"/>
      <c r="O985" s="135"/>
      <c r="P985" s="135"/>
      <c r="Q985" s="135"/>
      <c r="R985" s="135"/>
      <c r="S985" s="135"/>
      <c r="T985" s="135"/>
      <c r="U985" s="135"/>
      <c r="V985" s="135"/>
      <c r="W985" s="135"/>
      <c r="X985" s="135"/>
      <c r="Y985" s="135"/>
      <c r="Z985" s="135"/>
      <c r="AA985" s="135"/>
      <c r="AB985" s="135"/>
      <c r="AC985" s="135"/>
      <c r="AD985" s="135"/>
      <c r="AE985" s="135"/>
      <c r="AF985" s="135"/>
      <c r="AG985" s="135"/>
      <c r="AH985" s="135"/>
      <c r="AI985" s="135"/>
      <c r="AJ985" s="135"/>
      <c r="AK985" s="135"/>
      <c r="AL985" s="135"/>
      <c r="AM985" s="135"/>
      <c r="AN985" s="135"/>
      <c r="AO985" s="135"/>
      <c r="AP985" s="135"/>
      <c r="AQ985" s="135"/>
      <c r="AR985" s="135"/>
      <c r="AS985" s="135"/>
      <c r="AT985" s="135"/>
      <c r="AU985" s="135"/>
      <c r="AV985" s="135"/>
      <c r="AW985" s="135"/>
      <c r="AX985" s="136"/>
    </row>
    <row r="986" spans="1:251" ht="12" customHeight="1">
      <c r="A986" s="8"/>
      <c r="B986" s="134"/>
      <c r="C986" s="135"/>
      <c r="D986" s="135"/>
      <c r="E986" s="135"/>
      <c r="F986" s="135"/>
      <c r="G986" s="135"/>
      <c r="H986" s="135"/>
      <c r="I986" s="135"/>
      <c r="J986" s="135"/>
      <c r="K986" s="135"/>
      <c r="L986" s="135"/>
      <c r="M986" s="135"/>
      <c r="N986" s="135"/>
      <c r="O986" s="135"/>
      <c r="P986" s="135"/>
      <c r="Q986" s="135"/>
      <c r="R986" s="135"/>
      <c r="S986" s="135"/>
      <c r="T986" s="135"/>
      <c r="U986" s="135"/>
      <c r="V986" s="135"/>
      <c r="W986" s="135"/>
      <c r="X986" s="135"/>
      <c r="Y986" s="135"/>
      <c r="Z986" s="135"/>
      <c r="AA986" s="135"/>
      <c r="AB986" s="135"/>
      <c r="AC986" s="135"/>
      <c r="AD986" s="135"/>
      <c r="AE986" s="135"/>
      <c r="AF986" s="135"/>
      <c r="AG986" s="135"/>
      <c r="AH986" s="135"/>
      <c r="AI986" s="135"/>
      <c r="AJ986" s="135"/>
      <c r="AK986" s="135"/>
      <c r="AL986" s="135"/>
      <c r="AM986" s="135"/>
      <c r="AN986" s="135"/>
      <c r="AO986" s="135"/>
      <c r="AP986" s="135"/>
      <c r="AQ986" s="135"/>
      <c r="AR986" s="135"/>
      <c r="AS986" s="135"/>
      <c r="AT986" s="135"/>
      <c r="AU986" s="135"/>
      <c r="AV986" s="135"/>
      <c r="AW986" s="135"/>
      <c r="AX986" s="136"/>
    </row>
    <row r="987" spans="1:251" ht="15" thickBot="1">
      <c r="A987" s="17"/>
      <c r="B987" s="18"/>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c r="AF987" s="19"/>
      <c r="AG987" s="19"/>
      <c r="AH987" s="19"/>
      <c r="AI987" s="19"/>
      <c r="AJ987" s="19"/>
      <c r="AK987" s="19"/>
      <c r="AL987" s="19"/>
      <c r="AM987" s="19"/>
      <c r="AN987" s="19"/>
      <c r="AO987" s="19"/>
      <c r="AP987" s="19"/>
      <c r="AQ987" s="19"/>
      <c r="AR987" s="19"/>
      <c r="AS987" s="19"/>
      <c r="AT987" s="19"/>
      <c r="AU987" s="19"/>
      <c r="AV987" s="19"/>
      <c r="AW987" s="19"/>
      <c r="AX987" s="20"/>
    </row>
    <row r="988" spans="1:251">
      <c r="B988" s="21"/>
    </row>
    <row r="989" spans="1:251" ht="14.4">
      <c r="B989" s="10" t="s">
        <v>234</v>
      </c>
      <c r="C989" s="8"/>
      <c r="D989" s="8"/>
      <c r="E989" s="8"/>
      <c r="F989" s="8"/>
      <c r="G989" s="8"/>
      <c r="H989" s="8"/>
      <c r="I989" s="8"/>
      <c r="J989" s="8"/>
      <c r="K989" s="8"/>
      <c r="L989" s="9"/>
      <c r="M989" s="9"/>
      <c r="N989" s="9"/>
      <c r="O989" s="9"/>
      <c r="P989" s="8"/>
      <c r="Q989" s="8"/>
      <c r="R989" s="8"/>
      <c r="S989" s="8"/>
      <c r="T989" s="8"/>
      <c r="U989" s="8"/>
      <c r="V989" s="10"/>
      <c r="W989" s="10"/>
      <c r="X989" s="10"/>
      <c r="Y989" s="10"/>
      <c r="Z989" s="10"/>
      <c r="AA989" s="10"/>
      <c r="AB989" s="10"/>
      <c r="AC989" s="10"/>
      <c r="AD989" s="10"/>
      <c r="AE989" s="10"/>
      <c r="AF989" s="10"/>
      <c r="AG989" s="10"/>
      <c r="AH989" s="10"/>
      <c r="AI989" s="10"/>
      <c r="AJ989" s="10"/>
      <c r="AK989" s="10"/>
      <c r="AL989" s="10"/>
      <c r="AM989" s="10"/>
      <c r="AN989" s="10"/>
      <c r="AO989" s="10"/>
      <c r="AP989" s="10"/>
      <c r="AQ989" s="10"/>
      <c r="AR989" s="10"/>
      <c r="AS989" s="10"/>
      <c r="AT989" s="10"/>
      <c r="AU989" s="10"/>
      <c r="AV989" s="10"/>
      <c r="AW989" s="10"/>
      <c r="AX989" s="10"/>
    </row>
    <row r="990" spans="1:251" ht="15" thickBot="1">
      <c r="B990" s="8"/>
      <c r="C990" s="8"/>
      <c r="D990" s="8"/>
      <c r="E990" s="8"/>
      <c r="F990" s="8"/>
      <c r="G990" s="8"/>
      <c r="H990" s="8"/>
      <c r="I990" s="8"/>
      <c r="J990" s="8"/>
      <c r="K990" s="8"/>
      <c r="L990" s="9"/>
      <c r="M990" s="9"/>
      <c r="N990" s="9"/>
      <c r="O990" s="9"/>
      <c r="P990" s="8"/>
      <c r="Q990" s="8"/>
      <c r="R990" s="8"/>
      <c r="S990" s="8"/>
      <c r="T990" s="8"/>
      <c r="U990" s="8"/>
      <c r="V990" s="10"/>
      <c r="W990" s="10"/>
      <c r="X990" s="10"/>
      <c r="Y990" s="10"/>
      <c r="Z990" s="10"/>
      <c r="AA990" s="10"/>
      <c r="AB990" s="10"/>
      <c r="AC990" s="10"/>
      <c r="AD990" s="10"/>
      <c r="AE990" s="10"/>
      <c r="AF990" s="10"/>
      <c r="AG990" s="10"/>
      <c r="AH990" s="10"/>
      <c r="AI990" s="10"/>
      <c r="AJ990" s="10"/>
      <c r="AK990" s="10"/>
      <c r="AL990" s="10"/>
      <c r="AM990" s="10"/>
      <c r="AN990" s="10"/>
      <c r="AO990" s="10"/>
      <c r="AP990" s="10"/>
      <c r="AQ990" s="10"/>
      <c r="AR990" s="10"/>
      <c r="AS990" s="10"/>
      <c r="AT990" s="10"/>
      <c r="AU990" s="10"/>
      <c r="AV990" s="10"/>
      <c r="AW990" s="10"/>
      <c r="AX990" s="22" t="s">
        <v>235</v>
      </c>
    </row>
    <row r="991" spans="1:251" s="16" customFormat="1" ht="13.5" customHeight="1">
      <c r="A991" s="8"/>
      <c r="B991" s="96" t="s">
        <v>236</v>
      </c>
      <c r="C991" s="97"/>
      <c r="D991" s="97"/>
      <c r="E991" s="97"/>
      <c r="F991" s="97"/>
      <c r="G991" s="97"/>
      <c r="H991" s="97"/>
      <c r="I991" s="97"/>
      <c r="J991" s="97"/>
      <c r="K991" s="97"/>
      <c r="L991" s="97"/>
      <c r="M991" s="97"/>
      <c r="N991" s="97"/>
      <c r="O991" s="97"/>
      <c r="P991" s="97"/>
      <c r="Q991" s="97"/>
      <c r="R991" s="97"/>
      <c r="S991" s="97"/>
      <c r="T991" s="97"/>
      <c r="U991" s="97"/>
      <c r="V991" s="97"/>
      <c r="W991" s="97"/>
      <c r="X991" s="97"/>
      <c r="Y991" s="97"/>
      <c r="Z991" s="98"/>
      <c r="AA991" s="102" t="s">
        <v>237</v>
      </c>
      <c r="AB991" s="97"/>
      <c r="AC991" s="97"/>
      <c r="AD991" s="97"/>
      <c r="AE991" s="97"/>
      <c r="AF991" s="97"/>
      <c r="AG991" s="97"/>
      <c r="AH991" s="97"/>
      <c r="AI991" s="98"/>
      <c r="AJ991" s="102" t="s">
        <v>238</v>
      </c>
      <c r="AK991" s="97"/>
      <c r="AL991" s="97"/>
      <c r="AM991" s="97"/>
      <c r="AN991" s="97"/>
      <c r="AO991" s="97"/>
      <c r="AP991" s="97"/>
      <c r="AQ991" s="97"/>
      <c r="AR991" s="98"/>
      <c r="AS991" s="102" t="s">
        <v>239</v>
      </c>
      <c r="AT991" s="97"/>
      <c r="AU991" s="97"/>
      <c r="AV991" s="97"/>
      <c r="AW991" s="97"/>
      <c r="AX991" s="104"/>
      <c r="AY991" s="2"/>
      <c r="AZ991" s="2"/>
      <c r="BA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G991" s="2"/>
      <c r="DH991" s="2"/>
      <c r="DI991" s="2"/>
      <c r="DJ991" s="2"/>
      <c r="DK991" s="2"/>
      <c r="DL991" s="2"/>
      <c r="DM991" s="2"/>
      <c r="DN991" s="2"/>
      <c r="DO991" s="2"/>
      <c r="DP991" s="2"/>
      <c r="DQ991" s="2"/>
      <c r="DR991" s="2"/>
      <c r="DS991" s="2"/>
      <c r="DT991" s="2"/>
      <c r="DU991" s="2"/>
      <c r="DV991" s="2"/>
      <c r="DW991" s="2"/>
      <c r="DX991" s="2"/>
      <c r="DY991" s="2"/>
      <c r="DZ991" s="2"/>
      <c r="EA991" s="2"/>
      <c r="EB991" s="2"/>
      <c r="EC991" s="2"/>
      <c r="ED991" s="2"/>
      <c r="EE991" s="2"/>
      <c r="EF991" s="2"/>
      <c r="EG991" s="2"/>
      <c r="EH991" s="2"/>
      <c r="EI991" s="2"/>
      <c r="EJ991" s="2"/>
      <c r="EK991" s="2"/>
      <c r="EL991" s="2"/>
      <c r="EM991" s="2"/>
      <c r="EN991" s="2"/>
      <c r="EO991" s="2"/>
      <c r="EP991" s="2"/>
      <c r="EQ991" s="2"/>
      <c r="ER991" s="2"/>
      <c r="ES991" s="2"/>
      <c r="ET991" s="2"/>
      <c r="EU991" s="2"/>
      <c r="EV991" s="2"/>
      <c r="EW991" s="2"/>
      <c r="EX991" s="2"/>
      <c r="EY991" s="2"/>
      <c r="EZ991" s="2"/>
      <c r="FA991" s="2"/>
      <c r="FB991" s="2"/>
      <c r="FC991" s="2"/>
      <c r="FD991" s="2"/>
      <c r="FE991" s="2"/>
      <c r="FF991" s="2"/>
      <c r="FG991" s="2"/>
      <c r="FH991" s="2"/>
      <c r="FI991" s="2"/>
      <c r="FJ991" s="2"/>
      <c r="FK991" s="2"/>
      <c r="FL991" s="2"/>
      <c r="FM991" s="2"/>
      <c r="FN991" s="2"/>
      <c r="FO991" s="2"/>
      <c r="FP991" s="2"/>
      <c r="FQ991" s="2"/>
      <c r="FR991" s="2"/>
      <c r="FS991" s="2"/>
      <c r="FT991" s="2"/>
      <c r="FU991" s="2"/>
      <c r="FV991" s="2"/>
      <c r="FW991" s="2"/>
      <c r="FX991" s="2"/>
      <c r="FY991" s="2"/>
      <c r="FZ991" s="2"/>
      <c r="GA991" s="2"/>
      <c r="GB991" s="2"/>
      <c r="GC991" s="2"/>
      <c r="GD991" s="2"/>
      <c r="GE991" s="2"/>
      <c r="GF991" s="2"/>
      <c r="GG991" s="2"/>
      <c r="GH991" s="2"/>
      <c r="GI991" s="2"/>
      <c r="GJ991" s="2"/>
      <c r="GK991" s="2"/>
      <c r="GL991" s="2"/>
      <c r="GM991" s="2"/>
      <c r="GN991" s="2"/>
      <c r="GO991" s="2"/>
      <c r="GP991" s="2"/>
      <c r="GQ991" s="2"/>
      <c r="GR991" s="2"/>
      <c r="GS991" s="2"/>
      <c r="GT991" s="2"/>
      <c r="GU991" s="2"/>
      <c r="GV991" s="2"/>
      <c r="GW991" s="2"/>
      <c r="GX991" s="2"/>
      <c r="GY991" s="2"/>
      <c r="GZ991" s="2"/>
      <c r="HA991" s="2"/>
      <c r="HB991" s="2"/>
      <c r="HC991" s="2"/>
      <c r="HD991" s="2"/>
      <c r="HE991" s="2"/>
      <c r="HF991" s="2"/>
      <c r="HG991" s="2"/>
      <c r="HH991" s="2"/>
      <c r="HI991" s="2"/>
      <c r="HJ991" s="2"/>
      <c r="HK991" s="2"/>
      <c r="HL991" s="2"/>
      <c r="HM991" s="2"/>
      <c r="HN991" s="2"/>
      <c r="HO991" s="2"/>
      <c r="HP991" s="2"/>
      <c r="HQ991" s="2"/>
      <c r="HR991" s="2"/>
      <c r="HS991" s="2"/>
      <c r="HT991" s="2"/>
      <c r="HU991" s="2"/>
      <c r="HV991" s="2"/>
      <c r="HW991" s="2"/>
      <c r="HX991" s="2"/>
      <c r="HY991" s="2"/>
      <c r="HZ991" s="2"/>
      <c r="IA991" s="2"/>
      <c r="IB991" s="2"/>
      <c r="IC991" s="2"/>
      <c r="ID991" s="2"/>
      <c r="IE991" s="2"/>
      <c r="IF991" s="2"/>
      <c r="IG991" s="2"/>
      <c r="IH991" s="2"/>
      <c r="II991" s="2"/>
      <c r="IJ991" s="2"/>
      <c r="IK991" s="2"/>
      <c r="IL991" s="2"/>
      <c r="IM991" s="2"/>
      <c r="IN991" s="2"/>
      <c r="IO991" s="2"/>
      <c r="IP991" s="2"/>
      <c r="IQ991" s="2"/>
    </row>
    <row r="992" spans="1:251" s="16" customFormat="1">
      <c r="A992" s="8"/>
      <c r="B992" s="99"/>
      <c r="C992" s="100"/>
      <c r="D992" s="100"/>
      <c r="E992" s="100"/>
      <c r="F992" s="100"/>
      <c r="G992" s="100"/>
      <c r="H992" s="100"/>
      <c r="I992" s="100"/>
      <c r="J992" s="100"/>
      <c r="K992" s="100"/>
      <c r="L992" s="100"/>
      <c r="M992" s="100"/>
      <c r="N992" s="100"/>
      <c r="O992" s="100"/>
      <c r="P992" s="100"/>
      <c r="Q992" s="100"/>
      <c r="R992" s="100"/>
      <c r="S992" s="100"/>
      <c r="T992" s="100"/>
      <c r="U992" s="100"/>
      <c r="V992" s="100"/>
      <c r="W992" s="100"/>
      <c r="X992" s="100"/>
      <c r="Y992" s="100"/>
      <c r="Z992" s="101"/>
      <c r="AA992" s="103"/>
      <c r="AB992" s="100"/>
      <c r="AC992" s="100"/>
      <c r="AD992" s="100"/>
      <c r="AE992" s="100"/>
      <c r="AF992" s="100"/>
      <c r="AG992" s="100"/>
      <c r="AH992" s="100"/>
      <c r="AI992" s="101"/>
      <c r="AJ992" s="103"/>
      <c r="AK992" s="100"/>
      <c r="AL992" s="100"/>
      <c r="AM992" s="100"/>
      <c r="AN992" s="100"/>
      <c r="AO992" s="100"/>
      <c r="AP992" s="100"/>
      <c r="AQ992" s="100"/>
      <c r="AR992" s="101"/>
      <c r="AS992" s="103"/>
      <c r="AT992" s="100"/>
      <c r="AU992" s="100"/>
      <c r="AV992" s="100"/>
      <c r="AW992" s="100"/>
      <c r="AX992" s="105"/>
      <c r="AY992" s="2"/>
      <c r="AZ992" s="2"/>
      <c r="BA992" s="2"/>
      <c r="BB992" s="23"/>
      <c r="BC992" s="24"/>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G992" s="2"/>
      <c r="DH992" s="2"/>
      <c r="DI992" s="2"/>
      <c r="DJ992" s="2"/>
      <c r="DK992" s="2"/>
      <c r="DL992" s="2"/>
      <c r="DM992" s="2"/>
      <c r="DN992" s="2"/>
      <c r="DO992" s="2"/>
      <c r="DP992" s="2"/>
      <c r="DQ992" s="2"/>
      <c r="DR992" s="2"/>
      <c r="DS992" s="2"/>
      <c r="DT992" s="2"/>
      <c r="DU992" s="2"/>
      <c r="DV992" s="2"/>
      <c r="DW992" s="2"/>
      <c r="DX992" s="2"/>
      <c r="DY992" s="2"/>
      <c r="DZ992" s="2"/>
      <c r="EA992" s="2"/>
      <c r="EB992" s="2"/>
      <c r="EC992" s="2"/>
      <c r="ED992" s="2"/>
      <c r="EE992" s="2"/>
      <c r="EF992" s="2"/>
      <c r="EG992" s="2"/>
      <c r="EH992" s="2"/>
      <c r="EI992" s="2"/>
      <c r="EJ992" s="2"/>
      <c r="EK992" s="2"/>
      <c r="EL992" s="2"/>
      <c r="EM992" s="2"/>
      <c r="EN992" s="2"/>
      <c r="EO992" s="2"/>
      <c r="EP992" s="2"/>
      <c r="EQ992" s="2"/>
      <c r="ER992" s="2"/>
      <c r="ES992" s="2"/>
      <c r="ET992" s="2"/>
      <c r="EU992" s="2"/>
      <c r="EV992" s="2"/>
      <c r="EW992" s="2"/>
      <c r="EX992" s="2"/>
      <c r="EY992" s="2"/>
      <c r="EZ992" s="2"/>
      <c r="FA992" s="2"/>
      <c r="FB992" s="2"/>
      <c r="FC992" s="2"/>
      <c r="FD992" s="2"/>
      <c r="FE992" s="2"/>
      <c r="FF992" s="2"/>
      <c r="FG992" s="2"/>
      <c r="FH992" s="2"/>
      <c r="FI992" s="2"/>
      <c r="FJ992" s="2"/>
      <c r="FK992" s="2"/>
      <c r="FL992" s="2"/>
      <c r="FM992" s="2"/>
      <c r="FN992" s="2"/>
      <c r="FO992" s="2"/>
      <c r="FP992" s="2"/>
      <c r="FQ992" s="2"/>
      <c r="FR992" s="2"/>
      <c r="FS992" s="2"/>
      <c r="FT992" s="2"/>
      <c r="FU992" s="2"/>
      <c r="FV992" s="2"/>
      <c r="FW992" s="2"/>
      <c r="FX992" s="2"/>
      <c r="FY992" s="2"/>
      <c r="FZ992" s="2"/>
      <c r="GA992" s="2"/>
      <c r="GB992" s="2"/>
      <c r="GC992" s="2"/>
      <c r="GD992" s="2"/>
      <c r="GE992" s="2"/>
      <c r="GF992" s="2"/>
      <c r="GG992" s="2"/>
      <c r="GH992" s="2"/>
      <c r="GI992" s="2"/>
      <c r="GJ992" s="2"/>
      <c r="GK992" s="2"/>
      <c r="GL992" s="2"/>
      <c r="GM992" s="2"/>
      <c r="GN992" s="2"/>
      <c r="GO992" s="2"/>
      <c r="GP992" s="2"/>
      <c r="GQ992" s="2"/>
      <c r="GR992" s="2"/>
      <c r="GS992" s="2"/>
      <c r="GT992" s="2"/>
      <c r="GU992" s="2"/>
      <c r="GV992" s="2"/>
      <c r="GW992" s="2"/>
      <c r="GX992" s="2"/>
      <c r="GY992" s="2"/>
      <c r="GZ992" s="2"/>
      <c r="HA992" s="2"/>
      <c r="HB992" s="2"/>
      <c r="HC992" s="2"/>
      <c r="HD992" s="2"/>
      <c r="HE992" s="2"/>
      <c r="HF992" s="2"/>
      <c r="HG992" s="2"/>
      <c r="HH992" s="2"/>
      <c r="HI992" s="2"/>
      <c r="HJ992" s="2"/>
      <c r="HK992" s="2"/>
      <c r="HL992" s="2"/>
      <c r="HM992" s="2"/>
      <c r="HN992" s="2"/>
      <c r="HO992" s="2"/>
      <c r="HP992" s="2"/>
      <c r="HQ992" s="2"/>
      <c r="HR992" s="2"/>
      <c r="HS992" s="2"/>
      <c r="HT992" s="2"/>
      <c r="HU992" s="2"/>
      <c r="HV992" s="2"/>
      <c r="HW992" s="2"/>
      <c r="HX992" s="2"/>
      <c r="HY992" s="2"/>
      <c r="HZ992" s="2"/>
      <c r="IA992" s="2"/>
      <c r="IB992" s="2"/>
      <c r="IC992" s="2"/>
      <c r="ID992" s="2"/>
      <c r="IE992" s="2"/>
      <c r="IF992" s="2"/>
      <c r="IG992" s="2"/>
      <c r="IH992" s="2"/>
      <c r="II992" s="2"/>
      <c r="IJ992" s="2"/>
      <c r="IK992" s="2"/>
      <c r="IL992" s="2"/>
      <c r="IM992" s="2"/>
      <c r="IN992" s="2"/>
      <c r="IO992" s="2"/>
      <c r="IP992" s="2"/>
      <c r="IQ992" s="2"/>
    </row>
    <row r="993" spans="1:251" s="16" customFormat="1" ht="18.75" customHeight="1">
      <c r="A993" s="8"/>
      <c r="B993" s="25"/>
      <c r="C993" s="106" t="s">
        <v>367</v>
      </c>
      <c r="D993" s="107"/>
      <c r="E993" s="107"/>
      <c r="F993" s="107"/>
      <c r="G993" s="107"/>
      <c r="H993" s="107"/>
      <c r="I993" s="107"/>
      <c r="J993" s="107"/>
      <c r="K993" s="107"/>
      <c r="L993" s="107"/>
      <c r="M993" s="107"/>
      <c r="N993" s="107"/>
      <c r="O993" s="107"/>
      <c r="P993" s="107"/>
      <c r="Q993" s="107"/>
      <c r="R993" s="107"/>
      <c r="S993" s="107"/>
      <c r="T993" s="107"/>
      <c r="U993" s="107"/>
      <c r="V993" s="107"/>
      <c r="W993" s="107"/>
      <c r="X993" s="107"/>
      <c r="Y993" s="107"/>
      <c r="Z993" s="108"/>
      <c r="AA993" s="109">
        <v>18275</v>
      </c>
      <c r="AB993" s="110"/>
      <c r="AC993" s="110"/>
      <c r="AD993" s="110"/>
      <c r="AE993" s="110"/>
      <c r="AF993" s="110"/>
      <c r="AG993" s="110"/>
      <c r="AH993" s="110"/>
      <c r="AI993" s="111"/>
      <c r="AJ993" s="109">
        <v>19170</v>
      </c>
      <c r="AK993" s="110"/>
      <c r="AL993" s="110"/>
      <c r="AM993" s="110"/>
      <c r="AN993" s="110"/>
      <c r="AO993" s="110"/>
      <c r="AP993" s="110"/>
      <c r="AQ993" s="110"/>
      <c r="AR993" s="111"/>
      <c r="AS993" s="112"/>
      <c r="AT993" s="113"/>
      <c r="AU993" s="113"/>
      <c r="AV993" s="113"/>
      <c r="AW993" s="113"/>
      <c r="AX993" s="114"/>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G993" s="2"/>
      <c r="DH993" s="2"/>
      <c r="DI993" s="2"/>
      <c r="DJ993" s="2"/>
      <c r="DK993" s="2"/>
      <c r="DL993" s="2"/>
      <c r="DM993" s="2"/>
      <c r="DN993" s="2"/>
      <c r="DO993" s="2"/>
      <c r="DP993" s="2"/>
      <c r="DQ993" s="2"/>
      <c r="DR993" s="2"/>
      <c r="DS993" s="2"/>
      <c r="DT993" s="2"/>
      <c r="DU993" s="2"/>
      <c r="DV993" s="2"/>
      <c r="DW993" s="2"/>
      <c r="DX993" s="2"/>
      <c r="DY993" s="2"/>
      <c r="DZ993" s="2"/>
      <c r="EA993" s="2"/>
      <c r="EB993" s="2"/>
      <c r="EC993" s="2"/>
      <c r="ED993" s="2"/>
      <c r="EE993" s="2"/>
      <c r="EF993" s="2"/>
      <c r="EG993" s="2"/>
      <c r="EH993" s="2"/>
      <c r="EI993" s="2"/>
      <c r="EJ993" s="2"/>
      <c r="EK993" s="2"/>
      <c r="EL993" s="2"/>
      <c r="EM993" s="2"/>
      <c r="EN993" s="2"/>
      <c r="EO993" s="2"/>
      <c r="EP993" s="2"/>
      <c r="EQ993" s="2"/>
      <c r="ER993" s="2"/>
      <c r="ES993" s="2"/>
      <c r="ET993" s="2"/>
      <c r="EU993" s="2"/>
      <c r="EV993" s="2"/>
      <c r="EW993" s="2"/>
      <c r="EX993" s="2"/>
      <c r="EY993" s="2"/>
      <c r="EZ993" s="2"/>
      <c r="FA993" s="2"/>
      <c r="FB993" s="2"/>
      <c r="FC993" s="2"/>
      <c r="FD993" s="2"/>
      <c r="FE993" s="2"/>
      <c r="FF993" s="2"/>
      <c r="FG993" s="2"/>
      <c r="FH993" s="2"/>
      <c r="FI993" s="2"/>
      <c r="FJ993" s="2"/>
      <c r="FK993" s="2"/>
      <c r="FL993" s="2"/>
      <c r="FM993" s="2"/>
      <c r="FN993" s="2"/>
      <c r="FO993" s="2"/>
      <c r="FP993" s="2"/>
      <c r="FQ993" s="2"/>
      <c r="FR993" s="2"/>
      <c r="FS993" s="2"/>
      <c r="FT993" s="2"/>
      <c r="FU993" s="2"/>
      <c r="FV993" s="2"/>
      <c r="FW993" s="2"/>
      <c r="FX993" s="2"/>
      <c r="FY993" s="2"/>
      <c r="FZ993" s="2"/>
      <c r="GA993" s="2"/>
      <c r="GB993" s="2"/>
      <c r="GC993" s="2"/>
      <c r="GD993" s="2"/>
      <c r="GE993" s="2"/>
      <c r="GF993" s="2"/>
      <c r="GG993" s="2"/>
      <c r="GH993" s="2"/>
      <c r="GI993" s="2"/>
      <c r="GJ993" s="2"/>
      <c r="GK993" s="2"/>
      <c r="GL993" s="2"/>
      <c r="GM993" s="2"/>
      <c r="GN993" s="2"/>
      <c r="GO993" s="2"/>
      <c r="GP993" s="2"/>
      <c r="GQ993" s="2"/>
      <c r="GR993" s="2"/>
      <c r="GS993" s="2"/>
      <c r="GT993" s="2"/>
      <c r="GU993" s="2"/>
      <c r="GV993" s="2"/>
      <c r="GW993" s="2"/>
      <c r="GX993" s="2"/>
      <c r="GY993" s="2"/>
      <c r="GZ993" s="2"/>
      <c r="HA993" s="2"/>
      <c r="HB993" s="2"/>
      <c r="HC993" s="2"/>
      <c r="HD993" s="2"/>
      <c r="HE993" s="2"/>
      <c r="HF993" s="2"/>
      <c r="HG993" s="2"/>
      <c r="HH993" s="2"/>
      <c r="HI993" s="2"/>
      <c r="HJ993" s="2"/>
      <c r="HK993" s="2"/>
      <c r="HL993" s="2"/>
      <c r="HM993" s="2"/>
      <c r="HN993" s="2"/>
      <c r="HO993" s="2"/>
      <c r="HP993" s="2"/>
      <c r="HQ993" s="2"/>
      <c r="HR993" s="2"/>
      <c r="HS993" s="2"/>
      <c r="HT993" s="2"/>
      <c r="HU993" s="2"/>
      <c r="HV993" s="2"/>
      <c r="HW993" s="2"/>
      <c r="HX993" s="2"/>
      <c r="HY993" s="2"/>
      <c r="HZ993" s="2"/>
      <c r="IA993" s="2"/>
      <c r="IB993" s="2"/>
      <c r="IC993" s="2"/>
      <c r="ID993" s="2"/>
      <c r="IE993" s="2"/>
      <c r="IF993" s="2"/>
      <c r="IG993" s="2"/>
      <c r="IH993" s="2"/>
      <c r="II993" s="2"/>
      <c r="IJ993" s="2"/>
      <c r="IK993" s="2"/>
      <c r="IL993" s="2"/>
      <c r="IM993" s="2"/>
      <c r="IN993" s="2"/>
      <c r="IO993" s="2"/>
      <c r="IP993" s="2"/>
      <c r="IQ993" s="2"/>
    </row>
    <row r="994" spans="1:251" s="16" customFormat="1" ht="18.75" customHeight="1" thickBot="1">
      <c r="A994" s="17"/>
      <c r="B994" s="115" t="s">
        <v>240</v>
      </c>
      <c r="C994" s="116"/>
      <c r="D994" s="116"/>
      <c r="E994" s="116"/>
      <c r="F994" s="116"/>
      <c r="G994" s="116"/>
      <c r="H994" s="116"/>
      <c r="I994" s="116"/>
      <c r="J994" s="116"/>
      <c r="K994" s="116"/>
      <c r="L994" s="116"/>
      <c r="M994" s="116"/>
      <c r="N994" s="116"/>
      <c r="O994" s="116"/>
      <c r="P994" s="116"/>
      <c r="Q994" s="116"/>
      <c r="R994" s="116"/>
      <c r="S994" s="116"/>
      <c r="T994" s="116"/>
      <c r="U994" s="116"/>
      <c r="V994" s="116"/>
      <c r="W994" s="116"/>
      <c r="X994" s="116"/>
      <c r="Y994" s="116"/>
      <c r="Z994" s="117"/>
      <c r="AA994" s="118">
        <f>SUM($AA$993:$AA$993)</f>
        <v>18275</v>
      </c>
      <c r="AB994" s="119"/>
      <c r="AC994" s="119"/>
      <c r="AD994" s="119"/>
      <c r="AE994" s="119"/>
      <c r="AF994" s="119"/>
      <c r="AG994" s="119"/>
      <c r="AH994" s="119"/>
      <c r="AI994" s="120"/>
      <c r="AJ994" s="118">
        <f>SUM($AJ$993:$AJ$993)</f>
        <v>19170</v>
      </c>
      <c r="AK994" s="119"/>
      <c r="AL994" s="119"/>
      <c r="AM994" s="119"/>
      <c r="AN994" s="119"/>
      <c r="AO994" s="119"/>
      <c r="AP994" s="119"/>
      <c r="AQ994" s="119"/>
      <c r="AR994" s="120"/>
      <c r="AS994" s="121"/>
      <c r="AT994" s="122"/>
      <c r="AU994" s="122"/>
      <c r="AV994" s="122"/>
      <c r="AW994" s="122"/>
      <c r="AX994" s="123"/>
      <c r="AY994" s="2"/>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G994" s="2"/>
      <c r="DH994" s="2"/>
      <c r="DI994" s="2"/>
      <c r="DJ994" s="2"/>
      <c r="DK994" s="2"/>
      <c r="DL994" s="2"/>
      <c r="DM994" s="2"/>
      <c r="DN994" s="2"/>
      <c r="DO994" s="2"/>
      <c r="DP994" s="2"/>
      <c r="DQ994" s="2"/>
      <c r="DR994" s="2"/>
      <c r="DS994" s="2"/>
      <c r="DT994" s="2"/>
      <c r="DU994" s="2"/>
      <c r="DV994" s="2"/>
      <c r="DW994" s="2"/>
      <c r="DX994" s="2"/>
      <c r="DY994" s="2"/>
      <c r="DZ994" s="2"/>
      <c r="EA994" s="2"/>
      <c r="EB994" s="2"/>
      <c r="EC994" s="2"/>
      <c r="ED994" s="2"/>
      <c r="EE994" s="2"/>
      <c r="EF994" s="2"/>
      <c r="EG994" s="2"/>
      <c r="EH994" s="2"/>
      <c r="EI994" s="2"/>
      <c r="EJ994" s="2"/>
      <c r="EK994" s="2"/>
      <c r="EL994" s="2"/>
      <c r="EM994" s="2"/>
      <c r="EN994" s="2"/>
      <c r="EO994" s="2"/>
      <c r="EP994" s="2"/>
      <c r="EQ994" s="2"/>
      <c r="ER994" s="2"/>
      <c r="ES994" s="2"/>
      <c r="ET994" s="2"/>
      <c r="EU994" s="2"/>
      <c r="EV994" s="2"/>
      <c r="EW994" s="2"/>
      <c r="EX994" s="2"/>
      <c r="EY994" s="2"/>
      <c r="EZ994" s="2"/>
      <c r="FA994" s="2"/>
      <c r="FB994" s="2"/>
      <c r="FC994" s="2"/>
      <c r="FD994" s="2"/>
      <c r="FE994" s="2"/>
      <c r="FF994" s="2"/>
      <c r="FG994" s="2"/>
      <c r="FH994" s="2"/>
      <c r="FI994" s="2"/>
      <c r="FJ994" s="2"/>
      <c r="FK994" s="2"/>
      <c r="FL994" s="2"/>
      <c r="FM994" s="2"/>
      <c r="FN994" s="2"/>
      <c r="FO994" s="2"/>
      <c r="FP994" s="2"/>
      <c r="FQ994" s="2"/>
      <c r="FR994" s="2"/>
      <c r="FS994" s="2"/>
      <c r="FT994" s="2"/>
      <c r="FU994" s="2"/>
      <c r="FV994" s="2"/>
      <c r="FW994" s="2"/>
      <c r="FX994" s="2"/>
      <c r="FY994" s="2"/>
      <c r="FZ994" s="2"/>
      <c r="GA994" s="2"/>
      <c r="GB994" s="2"/>
      <c r="GC994" s="2"/>
      <c r="GD994" s="2"/>
      <c r="GE994" s="2"/>
      <c r="GF994" s="2"/>
      <c r="GG994" s="2"/>
      <c r="GH994" s="2"/>
      <c r="GI994" s="2"/>
      <c r="GJ994" s="2"/>
      <c r="GK994" s="2"/>
      <c r="GL994" s="2"/>
      <c r="GM994" s="2"/>
      <c r="GN994" s="2"/>
      <c r="GO994" s="2"/>
      <c r="GP994" s="2"/>
      <c r="GQ994" s="2"/>
      <c r="GR994" s="2"/>
      <c r="GS994" s="2"/>
      <c r="GT994" s="2"/>
      <c r="GU994" s="2"/>
      <c r="GV994" s="2"/>
      <c r="GW994" s="2"/>
      <c r="GX994" s="2"/>
      <c r="GY994" s="2"/>
      <c r="GZ994" s="2"/>
      <c r="HA994" s="2"/>
      <c r="HB994" s="2"/>
      <c r="HC994" s="2"/>
      <c r="HD994" s="2"/>
      <c r="HE994" s="2"/>
      <c r="HF994" s="2"/>
      <c r="HG994" s="2"/>
      <c r="HH994" s="2"/>
      <c r="HI994" s="2"/>
      <c r="HJ994" s="2"/>
      <c r="HK994" s="2"/>
      <c r="HL994" s="2"/>
      <c r="HM994" s="2"/>
      <c r="HN994" s="2"/>
      <c r="HO994" s="2"/>
      <c r="HP994" s="2"/>
      <c r="HQ994" s="2"/>
      <c r="HR994" s="2"/>
      <c r="HS994" s="2"/>
      <c r="HT994" s="2"/>
      <c r="HU994" s="2"/>
      <c r="HV994" s="2"/>
      <c r="HW994" s="2"/>
      <c r="HX994" s="2"/>
      <c r="HY994" s="2"/>
      <c r="HZ994" s="2"/>
      <c r="IA994" s="2"/>
      <c r="IB994" s="2"/>
      <c r="IC994" s="2"/>
      <c r="ID994" s="2"/>
      <c r="IE994" s="2"/>
      <c r="IF994" s="2"/>
      <c r="IG994" s="2"/>
      <c r="IH994" s="2"/>
      <c r="II994" s="2"/>
      <c r="IJ994" s="2"/>
      <c r="IK994" s="2"/>
      <c r="IL994" s="2"/>
      <c r="IM994" s="2"/>
      <c r="IN994" s="2"/>
      <c r="IO994" s="2"/>
      <c r="IP994" s="2"/>
      <c r="IQ994" s="2"/>
    </row>
    <row r="996" spans="1:251" ht="19.2">
      <c r="A996" s="1" t="s">
        <v>230</v>
      </c>
      <c r="AW996" s="3"/>
      <c r="AX996" s="4"/>
      <c r="AY996" s="3"/>
    </row>
    <row r="998" spans="1:251" ht="18">
      <c r="B998" s="124" t="s">
        <v>0</v>
      </c>
      <c r="C998" s="125"/>
      <c r="D998" s="125"/>
      <c r="E998" s="125"/>
      <c r="F998" s="125"/>
      <c r="G998" s="125"/>
      <c r="H998" s="125"/>
      <c r="I998" s="125"/>
      <c r="J998" s="125"/>
      <c r="K998" s="125"/>
      <c r="L998" s="125"/>
      <c r="M998" s="125"/>
      <c r="N998" s="125"/>
      <c r="O998" s="125"/>
      <c r="P998" s="125"/>
      <c r="Q998" s="125"/>
      <c r="R998" s="125"/>
      <c r="S998" s="125"/>
      <c r="T998" s="125"/>
      <c r="U998" s="125"/>
      <c r="V998" s="125"/>
      <c r="W998" s="125"/>
      <c r="X998" s="125"/>
      <c r="Y998" s="125"/>
      <c r="Z998" s="125"/>
      <c r="AA998" s="125"/>
      <c r="AB998" s="125"/>
      <c r="AC998" s="125"/>
      <c r="AD998" s="125"/>
      <c r="AE998" s="125"/>
      <c r="AF998" s="125"/>
      <c r="AG998" s="125"/>
      <c r="AH998" s="125"/>
      <c r="AI998" s="125"/>
      <c r="AJ998" s="125"/>
      <c r="AK998" s="125"/>
      <c r="AL998" s="125"/>
      <c r="AM998" s="125"/>
      <c r="AN998" s="125"/>
      <c r="AO998" s="125"/>
      <c r="AP998" s="125"/>
      <c r="AQ998" s="125"/>
      <c r="AR998" s="125"/>
      <c r="AS998" s="125"/>
      <c r="AT998" s="125"/>
      <c r="AU998" s="125"/>
      <c r="AV998" s="125"/>
      <c r="AW998" s="125"/>
      <c r="AX998" s="125"/>
    </row>
    <row r="999" spans="1:251">
      <c r="Z999" s="5"/>
      <c r="AD999" s="5"/>
      <c r="AE999" s="5"/>
      <c r="AF999" s="5"/>
      <c r="AG999" s="5"/>
      <c r="AH999" s="5"/>
      <c r="AI999" s="5"/>
      <c r="AO999" s="5"/>
    </row>
    <row r="1000" spans="1:251" ht="13.8" thickBot="1">
      <c r="Z1000" s="5"/>
      <c r="AD1000" s="5"/>
      <c r="AE1000" s="5"/>
      <c r="AF1000" s="5"/>
      <c r="AG1000" s="5"/>
      <c r="AH1000" s="5"/>
      <c r="AI1000" s="5"/>
      <c r="AO1000" s="5"/>
      <c r="DI1000" s="6"/>
    </row>
    <row r="1001" spans="1:251" ht="24.75" customHeight="1" thickBot="1">
      <c r="B1001" s="126" t="s">
        <v>231</v>
      </c>
      <c r="C1001" s="127"/>
      <c r="D1001" s="127"/>
      <c r="E1001" s="127"/>
      <c r="F1001" s="127"/>
      <c r="G1001" s="127"/>
      <c r="H1001" s="128" t="s">
        <v>368</v>
      </c>
      <c r="I1001" s="129"/>
      <c r="J1001" s="129"/>
      <c r="K1001" s="129"/>
      <c r="L1001" s="129"/>
      <c r="M1001" s="129"/>
      <c r="N1001" s="129"/>
      <c r="O1001" s="129"/>
      <c r="P1001" s="129"/>
      <c r="Q1001" s="129"/>
      <c r="R1001" s="129"/>
      <c r="S1001" s="129"/>
      <c r="T1001" s="129"/>
      <c r="U1001" s="129"/>
      <c r="V1001" s="129"/>
      <c r="W1001" s="129"/>
      <c r="X1001" s="129"/>
      <c r="Y1001" s="129"/>
      <c r="Z1001" s="129"/>
      <c r="AA1001" s="129"/>
      <c r="AB1001" s="129"/>
      <c r="AC1001" s="129"/>
      <c r="AD1001" s="129"/>
      <c r="AE1001" s="129"/>
      <c r="AF1001" s="129"/>
      <c r="AG1001" s="129"/>
      <c r="AH1001" s="129"/>
      <c r="AI1001" s="129"/>
      <c r="AJ1001" s="129"/>
      <c r="AK1001" s="129"/>
      <c r="AL1001" s="129"/>
      <c r="AM1001" s="129"/>
      <c r="AN1001" s="129"/>
      <c r="AO1001" s="129"/>
      <c r="AP1001" s="129"/>
      <c r="AQ1001" s="129"/>
      <c r="AR1001" s="129"/>
      <c r="AS1001" s="129"/>
      <c r="AT1001" s="129"/>
      <c r="AU1001" s="129"/>
      <c r="AV1001" s="129"/>
      <c r="AW1001" s="129"/>
      <c r="AX1001" s="130"/>
      <c r="DI1001" s="6"/>
    </row>
    <row r="1002" spans="1:251" ht="14.4">
      <c r="B1002" s="7"/>
      <c r="C1002" s="7"/>
      <c r="D1002" s="7"/>
      <c r="E1002" s="7"/>
      <c r="F1002" s="7"/>
      <c r="G1002" s="7"/>
      <c r="H1002" s="8"/>
      <c r="I1002" s="8"/>
      <c r="J1002" s="8"/>
      <c r="K1002" s="8"/>
      <c r="L1002" s="9"/>
      <c r="M1002" s="9"/>
      <c r="N1002" s="9"/>
      <c r="O1002" s="9"/>
      <c r="P1002" s="8"/>
      <c r="Q1002" s="8"/>
      <c r="R1002" s="8"/>
      <c r="S1002" s="8"/>
      <c r="T1002" s="8"/>
      <c r="U1002" s="8"/>
      <c r="V1002" s="10"/>
      <c r="W1002" s="10"/>
      <c r="X1002" s="10"/>
      <c r="Y1002" s="10"/>
      <c r="Z1002" s="10"/>
      <c r="AA1002" s="10"/>
      <c r="AB1002" s="10"/>
      <c r="AC1002" s="10"/>
      <c r="AD1002" s="10"/>
      <c r="AE1002" s="10"/>
      <c r="AF1002" s="10"/>
      <c r="AG1002" s="10"/>
      <c r="AH1002" s="10"/>
      <c r="AI1002" s="10"/>
      <c r="AJ1002" s="10"/>
      <c r="AK1002" s="10"/>
      <c r="AL1002" s="10"/>
      <c r="AM1002" s="10"/>
      <c r="AN1002" s="10"/>
      <c r="AO1002" s="10"/>
      <c r="AP1002" s="10"/>
      <c r="AQ1002" s="10"/>
      <c r="AR1002" s="10"/>
      <c r="AS1002" s="10"/>
      <c r="AT1002" s="10"/>
      <c r="AU1002" s="10"/>
      <c r="AV1002" s="10"/>
      <c r="AW1002" s="10"/>
      <c r="AX1002" s="10"/>
      <c r="DI1002" s="6"/>
    </row>
    <row r="1003" spans="1:251" ht="15" thickBot="1">
      <c r="A1003" s="11"/>
      <c r="B1003" s="10" t="s">
        <v>232</v>
      </c>
      <c r="C1003" s="8"/>
      <c r="D1003" s="8"/>
      <c r="E1003" s="8"/>
      <c r="F1003" s="8"/>
      <c r="G1003" s="8"/>
      <c r="H1003" s="8"/>
      <c r="I1003" s="8"/>
      <c r="J1003" s="8"/>
      <c r="K1003" s="8"/>
      <c r="L1003" s="9"/>
      <c r="M1003" s="9"/>
      <c r="N1003" s="9"/>
      <c r="O1003" s="9"/>
      <c r="P1003" s="8"/>
      <c r="Q1003" s="8"/>
      <c r="R1003" s="8"/>
      <c r="S1003" s="8"/>
      <c r="T1003" s="8"/>
      <c r="U1003" s="8"/>
      <c r="V1003" s="10"/>
      <c r="W1003" s="10"/>
      <c r="X1003" s="10"/>
      <c r="Y1003" s="10"/>
      <c r="Z1003" s="10"/>
      <c r="AA1003" s="10"/>
      <c r="AB1003" s="10"/>
      <c r="AC1003" s="10"/>
      <c r="AD1003" s="10"/>
      <c r="AE1003" s="10"/>
      <c r="AF1003" s="10"/>
      <c r="AG1003" s="10"/>
      <c r="AH1003" s="10"/>
      <c r="AI1003" s="10"/>
      <c r="AJ1003" s="10"/>
      <c r="AK1003" s="10"/>
      <c r="AL1003" s="10"/>
      <c r="AM1003" s="10"/>
      <c r="AN1003" s="10"/>
      <c r="AO1003" s="10"/>
      <c r="AP1003" s="10"/>
      <c r="AQ1003" s="10"/>
      <c r="AR1003" s="10"/>
      <c r="AS1003" s="10"/>
      <c r="AT1003" s="10"/>
      <c r="AU1003" s="10"/>
      <c r="AV1003" s="10"/>
      <c r="AW1003" s="10"/>
      <c r="AX1003" s="10"/>
      <c r="DI1003" s="6"/>
    </row>
    <row r="1004" spans="1:251" ht="14.4">
      <c r="A1004" s="8"/>
      <c r="B1004" s="12"/>
      <c r="C1004" s="7"/>
      <c r="D1004" s="7"/>
      <c r="E1004" s="7"/>
      <c r="F1004" s="7"/>
      <c r="G1004" s="7"/>
      <c r="H1004" s="7"/>
      <c r="I1004" s="7"/>
      <c r="J1004" s="7"/>
      <c r="K1004" s="7"/>
      <c r="L1004" s="13"/>
      <c r="M1004" s="13"/>
      <c r="N1004" s="13"/>
      <c r="O1004" s="13"/>
      <c r="P1004" s="7"/>
      <c r="Q1004" s="7"/>
      <c r="R1004" s="7"/>
      <c r="S1004" s="7"/>
      <c r="T1004" s="7"/>
      <c r="U1004" s="7"/>
      <c r="V1004" s="14"/>
      <c r="W1004" s="14"/>
      <c r="X1004" s="14"/>
      <c r="Y1004" s="14"/>
      <c r="Z1004" s="14"/>
      <c r="AA1004" s="14"/>
      <c r="AB1004" s="14"/>
      <c r="AC1004" s="14"/>
      <c r="AD1004" s="14"/>
      <c r="AE1004" s="14"/>
      <c r="AF1004" s="14"/>
      <c r="AG1004" s="14"/>
      <c r="AH1004" s="14"/>
      <c r="AI1004" s="14"/>
      <c r="AJ1004" s="14"/>
      <c r="AK1004" s="14"/>
      <c r="AL1004" s="14"/>
      <c r="AM1004" s="14"/>
      <c r="AN1004" s="14"/>
      <c r="AO1004" s="14"/>
      <c r="AP1004" s="14"/>
      <c r="AQ1004" s="14"/>
      <c r="AR1004" s="14"/>
      <c r="AS1004" s="14"/>
      <c r="AT1004" s="14"/>
      <c r="AU1004" s="14"/>
      <c r="AV1004" s="14"/>
      <c r="AW1004" s="14"/>
      <c r="AX1004" s="15"/>
    </row>
    <row r="1005" spans="1:251" ht="12" customHeight="1">
      <c r="A1005" s="8"/>
      <c r="B1005" s="134" t="s">
        <v>369</v>
      </c>
      <c r="C1005" s="135"/>
      <c r="D1005" s="135"/>
      <c r="E1005" s="135"/>
      <c r="F1005" s="135"/>
      <c r="G1005" s="135"/>
      <c r="H1005" s="135"/>
      <c r="I1005" s="135"/>
      <c r="J1005" s="135"/>
      <c r="K1005" s="135"/>
      <c r="L1005" s="135"/>
      <c r="M1005" s="135"/>
      <c r="N1005" s="135"/>
      <c r="O1005" s="135"/>
      <c r="P1005" s="135"/>
      <c r="Q1005" s="135"/>
      <c r="R1005" s="135"/>
      <c r="S1005" s="135"/>
      <c r="T1005" s="135"/>
      <c r="U1005" s="135"/>
      <c r="V1005" s="135"/>
      <c r="W1005" s="135"/>
      <c r="X1005" s="135"/>
      <c r="Y1005" s="135"/>
      <c r="Z1005" s="135"/>
      <c r="AA1005" s="135"/>
      <c r="AB1005" s="135"/>
      <c r="AC1005" s="135"/>
      <c r="AD1005" s="135"/>
      <c r="AE1005" s="135"/>
      <c r="AF1005" s="135"/>
      <c r="AG1005" s="135"/>
      <c r="AH1005" s="135"/>
      <c r="AI1005" s="135"/>
      <c r="AJ1005" s="135"/>
      <c r="AK1005" s="135"/>
      <c r="AL1005" s="135"/>
      <c r="AM1005" s="135"/>
      <c r="AN1005" s="135"/>
      <c r="AO1005" s="135"/>
      <c r="AP1005" s="135"/>
      <c r="AQ1005" s="135"/>
      <c r="AR1005" s="135"/>
      <c r="AS1005" s="135"/>
      <c r="AT1005" s="135"/>
      <c r="AU1005" s="135"/>
      <c r="AV1005" s="135"/>
      <c r="AW1005" s="135"/>
      <c r="AX1005" s="136"/>
    </row>
    <row r="1006" spans="1:251" ht="12" customHeight="1">
      <c r="A1006" s="8"/>
      <c r="B1006" s="134"/>
      <c r="C1006" s="135"/>
      <c r="D1006" s="135"/>
      <c r="E1006" s="135"/>
      <c r="F1006" s="135"/>
      <c r="G1006" s="135"/>
      <c r="H1006" s="135"/>
      <c r="I1006" s="135"/>
      <c r="J1006" s="135"/>
      <c r="K1006" s="135"/>
      <c r="L1006" s="135"/>
      <c r="M1006" s="135"/>
      <c r="N1006" s="135"/>
      <c r="O1006" s="135"/>
      <c r="P1006" s="135"/>
      <c r="Q1006" s="135"/>
      <c r="R1006" s="135"/>
      <c r="S1006" s="135"/>
      <c r="T1006" s="135"/>
      <c r="U1006" s="135"/>
      <c r="V1006" s="135"/>
      <c r="W1006" s="135"/>
      <c r="X1006" s="135"/>
      <c r="Y1006" s="135"/>
      <c r="Z1006" s="135"/>
      <c r="AA1006" s="135"/>
      <c r="AB1006" s="135"/>
      <c r="AC1006" s="135"/>
      <c r="AD1006" s="135"/>
      <c r="AE1006" s="135"/>
      <c r="AF1006" s="135"/>
      <c r="AG1006" s="135"/>
      <c r="AH1006" s="135"/>
      <c r="AI1006" s="135"/>
      <c r="AJ1006" s="135"/>
      <c r="AK1006" s="135"/>
      <c r="AL1006" s="135"/>
      <c r="AM1006" s="135"/>
      <c r="AN1006" s="135"/>
      <c r="AO1006" s="135"/>
      <c r="AP1006" s="135"/>
      <c r="AQ1006" s="135"/>
      <c r="AR1006" s="135"/>
      <c r="AS1006" s="135"/>
      <c r="AT1006" s="135"/>
      <c r="AU1006" s="135"/>
      <c r="AV1006" s="135"/>
      <c r="AW1006" s="135"/>
      <c r="AX1006" s="136"/>
    </row>
    <row r="1007" spans="1:251" ht="12" customHeight="1">
      <c r="A1007" s="8"/>
      <c r="B1007" s="134"/>
      <c r="C1007" s="135"/>
      <c r="D1007" s="135"/>
      <c r="E1007" s="135"/>
      <c r="F1007" s="135"/>
      <c r="G1007" s="135"/>
      <c r="H1007" s="135"/>
      <c r="I1007" s="135"/>
      <c r="J1007" s="135"/>
      <c r="K1007" s="135"/>
      <c r="L1007" s="135"/>
      <c r="M1007" s="135"/>
      <c r="N1007" s="135"/>
      <c r="O1007" s="135"/>
      <c r="P1007" s="135"/>
      <c r="Q1007" s="135"/>
      <c r="R1007" s="135"/>
      <c r="S1007" s="135"/>
      <c r="T1007" s="135"/>
      <c r="U1007" s="135"/>
      <c r="V1007" s="135"/>
      <c r="W1007" s="135"/>
      <c r="X1007" s="135"/>
      <c r="Y1007" s="135"/>
      <c r="Z1007" s="135"/>
      <c r="AA1007" s="135"/>
      <c r="AB1007" s="135"/>
      <c r="AC1007" s="135"/>
      <c r="AD1007" s="135"/>
      <c r="AE1007" s="135"/>
      <c r="AF1007" s="135"/>
      <c r="AG1007" s="135"/>
      <c r="AH1007" s="135"/>
      <c r="AI1007" s="135"/>
      <c r="AJ1007" s="135"/>
      <c r="AK1007" s="135"/>
      <c r="AL1007" s="135"/>
      <c r="AM1007" s="135"/>
      <c r="AN1007" s="135"/>
      <c r="AO1007" s="135"/>
      <c r="AP1007" s="135"/>
      <c r="AQ1007" s="135"/>
      <c r="AR1007" s="135"/>
      <c r="AS1007" s="135"/>
      <c r="AT1007" s="135"/>
      <c r="AU1007" s="135"/>
      <c r="AV1007" s="135"/>
      <c r="AW1007" s="135"/>
      <c r="AX1007" s="136"/>
      <c r="BC1007" s="16"/>
    </row>
    <row r="1008" spans="1:251" ht="12" customHeight="1">
      <c r="A1008" s="8"/>
      <c r="B1008" s="134"/>
      <c r="C1008" s="135"/>
      <c r="D1008" s="135"/>
      <c r="E1008" s="135"/>
      <c r="F1008" s="135"/>
      <c r="G1008" s="135"/>
      <c r="H1008" s="135"/>
      <c r="I1008" s="135"/>
      <c r="J1008" s="135"/>
      <c r="K1008" s="135"/>
      <c r="L1008" s="135"/>
      <c r="M1008" s="135"/>
      <c r="N1008" s="135"/>
      <c r="O1008" s="135"/>
      <c r="P1008" s="135"/>
      <c r="Q1008" s="135"/>
      <c r="R1008" s="135"/>
      <c r="S1008" s="135"/>
      <c r="T1008" s="135"/>
      <c r="U1008" s="135"/>
      <c r="V1008" s="135"/>
      <c r="W1008" s="135"/>
      <c r="X1008" s="135"/>
      <c r="Y1008" s="135"/>
      <c r="Z1008" s="135"/>
      <c r="AA1008" s="135"/>
      <c r="AB1008" s="135"/>
      <c r="AC1008" s="135"/>
      <c r="AD1008" s="135"/>
      <c r="AE1008" s="135"/>
      <c r="AF1008" s="135"/>
      <c r="AG1008" s="135"/>
      <c r="AH1008" s="135"/>
      <c r="AI1008" s="135"/>
      <c r="AJ1008" s="135"/>
      <c r="AK1008" s="135"/>
      <c r="AL1008" s="135"/>
      <c r="AM1008" s="135"/>
      <c r="AN1008" s="135"/>
      <c r="AO1008" s="135"/>
      <c r="AP1008" s="135"/>
      <c r="AQ1008" s="135"/>
      <c r="AR1008" s="135"/>
      <c r="AS1008" s="135"/>
      <c r="AT1008" s="135"/>
      <c r="AU1008" s="135"/>
      <c r="AV1008" s="135"/>
      <c r="AW1008" s="135"/>
      <c r="AX1008" s="136"/>
    </row>
    <row r="1009" spans="1:113" ht="12" customHeight="1">
      <c r="A1009" s="8"/>
      <c r="B1009" s="134"/>
      <c r="C1009" s="135"/>
      <c r="D1009" s="135"/>
      <c r="E1009" s="135"/>
      <c r="F1009" s="135"/>
      <c r="G1009" s="135"/>
      <c r="H1009" s="135"/>
      <c r="I1009" s="135"/>
      <c r="J1009" s="135"/>
      <c r="K1009" s="135"/>
      <c r="L1009" s="135"/>
      <c r="M1009" s="135"/>
      <c r="N1009" s="135"/>
      <c r="O1009" s="135"/>
      <c r="P1009" s="135"/>
      <c r="Q1009" s="135"/>
      <c r="R1009" s="135"/>
      <c r="S1009" s="135"/>
      <c r="T1009" s="135"/>
      <c r="U1009" s="135"/>
      <c r="V1009" s="135"/>
      <c r="W1009" s="135"/>
      <c r="X1009" s="135"/>
      <c r="Y1009" s="135"/>
      <c r="Z1009" s="135"/>
      <c r="AA1009" s="135"/>
      <c r="AB1009" s="135"/>
      <c r="AC1009" s="135"/>
      <c r="AD1009" s="135"/>
      <c r="AE1009" s="135"/>
      <c r="AF1009" s="135"/>
      <c r="AG1009" s="135"/>
      <c r="AH1009" s="135"/>
      <c r="AI1009" s="135"/>
      <c r="AJ1009" s="135"/>
      <c r="AK1009" s="135"/>
      <c r="AL1009" s="135"/>
      <c r="AM1009" s="135"/>
      <c r="AN1009" s="135"/>
      <c r="AO1009" s="135"/>
      <c r="AP1009" s="135"/>
      <c r="AQ1009" s="135"/>
      <c r="AR1009" s="135"/>
      <c r="AS1009" s="135"/>
      <c r="AT1009" s="135"/>
      <c r="AU1009" s="135"/>
      <c r="AV1009" s="135"/>
      <c r="AW1009" s="135"/>
      <c r="AX1009" s="136"/>
    </row>
    <row r="1010" spans="1:113" ht="12" customHeight="1">
      <c r="A1010" s="8"/>
      <c r="B1010" s="134"/>
      <c r="C1010" s="135"/>
      <c r="D1010" s="135"/>
      <c r="E1010" s="135"/>
      <c r="F1010" s="135"/>
      <c r="G1010" s="135"/>
      <c r="H1010" s="135"/>
      <c r="I1010" s="135"/>
      <c r="J1010" s="135"/>
      <c r="K1010" s="135"/>
      <c r="L1010" s="135"/>
      <c r="M1010" s="135"/>
      <c r="N1010" s="135"/>
      <c r="O1010" s="135"/>
      <c r="P1010" s="135"/>
      <c r="Q1010" s="135"/>
      <c r="R1010" s="135"/>
      <c r="S1010" s="135"/>
      <c r="T1010" s="135"/>
      <c r="U1010" s="135"/>
      <c r="V1010" s="135"/>
      <c r="W1010" s="135"/>
      <c r="X1010" s="135"/>
      <c r="Y1010" s="135"/>
      <c r="Z1010" s="135"/>
      <c r="AA1010" s="135"/>
      <c r="AB1010" s="135"/>
      <c r="AC1010" s="135"/>
      <c r="AD1010" s="135"/>
      <c r="AE1010" s="135"/>
      <c r="AF1010" s="135"/>
      <c r="AG1010" s="135"/>
      <c r="AH1010" s="135"/>
      <c r="AI1010" s="135"/>
      <c r="AJ1010" s="135"/>
      <c r="AK1010" s="135"/>
      <c r="AL1010" s="135"/>
      <c r="AM1010" s="135"/>
      <c r="AN1010" s="135"/>
      <c r="AO1010" s="135"/>
      <c r="AP1010" s="135"/>
      <c r="AQ1010" s="135"/>
      <c r="AR1010" s="135"/>
      <c r="AS1010" s="135"/>
      <c r="AT1010" s="135"/>
      <c r="AU1010" s="135"/>
      <c r="AV1010" s="135"/>
      <c r="AW1010" s="135"/>
      <c r="AX1010" s="136"/>
    </row>
    <row r="1011" spans="1:113" ht="15" thickBot="1">
      <c r="A1011" s="17"/>
      <c r="B1011" s="18"/>
      <c r="C1011" s="19"/>
      <c r="D1011" s="19"/>
      <c r="E1011" s="19"/>
      <c r="F1011" s="19"/>
      <c r="G1011" s="19"/>
      <c r="H1011" s="19"/>
      <c r="I1011" s="19"/>
      <c r="J1011" s="19"/>
      <c r="K1011" s="19"/>
      <c r="L1011" s="19"/>
      <c r="M1011" s="19"/>
      <c r="N1011" s="19"/>
      <c r="O1011" s="19"/>
      <c r="P1011" s="19"/>
      <c r="Q1011" s="19"/>
      <c r="R1011" s="19"/>
      <c r="S1011" s="19"/>
      <c r="T1011" s="19"/>
      <c r="U1011" s="19"/>
      <c r="V1011" s="19"/>
      <c r="W1011" s="19"/>
      <c r="X1011" s="19"/>
      <c r="Y1011" s="19"/>
      <c r="Z1011" s="19"/>
      <c r="AA1011" s="19"/>
      <c r="AB1011" s="19"/>
      <c r="AC1011" s="19"/>
      <c r="AD1011" s="19"/>
      <c r="AE1011" s="19"/>
      <c r="AF1011" s="19"/>
      <c r="AG1011" s="19"/>
      <c r="AH1011" s="19"/>
      <c r="AI1011" s="19"/>
      <c r="AJ1011" s="19"/>
      <c r="AK1011" s="19"/>
      <c r="AL1011" s="19"/>
      <c r="AM1011" s="19"/>
      <c r="AN1011" s="19"/>
      <c r="AO1011" s="19"/>
      <c r="AP1011" s="19"/>
      <c r="AQ1011" s="19"/>
      <c r="AR1011" s="19"/>
      <c r="AS1011" s="19"/>
      <c r="AT1011" s="19"/>
      <c r="AU1011" s="19"/>
      <c r="AV1011" s="19"/>
      <c r="AW1011" s="19"/>
      <c r="AX1011" s="20"/>
    </row>
    <row r="1012" spans="1:113">
      <c r="B1012" s="21"/>
    </row>
    <row r="1013" spans="1:113" ht="15" thickBot="1">
      <c r="A1013" s="11"/>
      <c r="B1013" s="10" t="s">
        <v>233</v>
      </c>
      <c r="C1013" s="8"/>
      <c r="D1013" s="8"/>
      <c r="E1013" s="8"/>
      <c r="F1013" s="8"/>
      <c r="G1013" s="8"/>
      <c r="H1013" s="8"/>
      <c r="I1013" s="8"/>
      <c r="J1013" s="8"/>
      <c r="K1013" s="8"/>
      <c r="L1013" s="9"/>
      <c r="M1013" s="9"/>
      <c r="N1013" s="9"/>
      <c r="O1013" s="9"/>
      <c r="P1013" s="8"/>
      <c r="Q1013" s="8"/>
      <c r="R1013" s="8"/>
      <c r="S1013" s="8"/>
      <c r="T1013" s="8"/>
      <c r="U1013" s="8"/>
      <c r="V1013" s="10"/>
      <c r="W1013" s="10"/>
      <c r="X1013" s="10"/>
      <c r="Y1013" s="10"/>
      <c r="Z1013" s="10"/>
      <c r="AA1013" s="10"/>
      <c r="AB1013" s="10"/>
      <c r="AC1013" s="10"/>
      <c r="AD1013" s="10"/>
      <c r="AE1013" s="10"/>
      <c r="AF1013" s="10"/>
      <c r="AG1013" s="10"/>
      <c r="AH1013" s="10"/>
      <c r="AI1013" s="10"/>
      <c r="AJ1013" s="10"/>
      <c r="AK1013" s="10"/>
      <c r="AL1013" s="10"/>
      <c r="AM1013" s="10"/>
      <c r="AN1013" s="10"/>
      <c r="AO1013" s="10"/>
      <c r="AP1013" s="10"/>
      <c r="AQ1013" s="10"/>
      <c r="AR1013" s="10"/>
      <c r="AS1013" s="10"/>
      <c r="AT1013" s="10"/>
      <c r="AU1013" s="10"/>
      <c r="AV1013" s="10"/>
      <c r="AW1013" s="10"/>
      <c r="AX1013" s="10"/>
      <c r="DI1013" s="6"/>
    </row>
    <row r="1014" spans="1:113" ht="14.4">
      <c r="A1014" s="8"/>
      <c r="B1014" s="12"/>
      <c r="C1014" s="7"/>
      <c r="D1014" s="7"/>
      <c r="E1014" s="7"/>
      <c r="F1014" s="7"/>
      <c r="G1014" s="7"/>
      <c r="H1014" s="7"/>
      <c r="I1014" s="7"/>
      <c r="J1014" s="7"/>
      <c r="K1014" s="7"/>
      <c r="L1014" s="13"/>
      <c r="M1014" s="13"/>
      <c r="N1014" s="13"/>
      <c r="O1014" s="13"/>
      <c r="P1014" s="7"/>
      <c r="Q1014" s="7"/>
      <c r="R1014" s="7"/>
      <c r="S1014" s="7"/>
      <c r="T1014" s="7"/>
      <c r="U1014" s="7"/>
      <c r="V1014" s="14"/>
      <c r="W1014" s="14"/>
      <c r="X1014" s="14"/>
      <c r="Y1014" s="14"/>
      <c r="Z1014" s="14"/>
      <c r="AA1014" s="14"/>
      <c r="AB1014" s="14"/>
      <c r="AC1014" s="14"/>
      <c r="AD1014" s="14"/>
      <c r="AE1014" s="14"/>
      <c r="AF1014" s="14"/>
      <c r="AG1014" s="14"/>
      <c r="AH1014" s="14"/>
      <c r="AI1014" s="14"/>
      <c r="AJ1014" s="14"/>
      <c r="AK1014" s="14"/>
      <c r="AL1014" s="14"/>
      <c r="AM1014" s="14"/>
      <c r="AN1014" s="14"/>
      <c r="AO1014" s="14"/>
      <c r="AP1014" s="14"/>
      <c r="AQ1014" s="14"/>
      <c r="AR1014" s="14"/>
      <c r="AS1014" s="14"/>
      <c r="AT1014" s="14"/>
      <c r="AU1014" s="14"/>
      <c r="AV1014" s="14"/>
      <c r="AW1014" s="14"/>
      <c r="AX1014" s="15"/>
    </row>
    <row r="1015" spans="1:113" ht="12" customHeight="1">
      <c r="A1015" s="8"/>
      <c r="B1015" s="134" t="s">
        <v>370</v>
      </c>
      <c r="C1015" s="135"/>
      <c r="D1015" s="135"/>
      <c r="E1015" s="135"/>
      <c r="F1015" s="135"/>
      <c r="G1015" s="135"/>
      <c r="H1015" s="135"/>
      <c r="I1015" s="135"/>
      <c r="J1015" s="135"/>
      <c r="K1015" s="135"/>
      <c r="L1015" s="135"/>
      <c r="M1015" s="135"/>
      <c r="N1015" s="135"/>
      <c r="O1015" s="135"/>
      <c r="P1015" s="135"/>
      <c r="Q1015" s="135"/>
      <c r="R1015" s="135"/>
      <c r="S1015" s="135"/>
      <c r="T1015" s="135"/>
      <c r="U1015" s="135"/>
      <c r="V1015" s="135"/>
      <c r="W1015" s="135"/>
      <c r="X1015" s="135"/>
      <c r="Y1015" s="135"/>
      <c r="Z1015" s="135"/>
      <c r="AA1015" s="135"/>
      <c r="AB1015" s="135"/>
      <c r="AC1015" s="135"/>
      <c r="AD1015" s="135"/>
      <c r="AE1015" s="135"/>
      <c r="AF1015" s="135"/>
      <c r="AG1015" s="135"/>
      <c r="AH1015" s="135"/>
      <c r="AI1015" s="135"/>
      <c r="AJ1015" s="135"/>
      <c r="AK1015" s="135"/>
      <c r="AL1015" s="135"/>
      <c r="AM1015" s="135"/>
      <c r="AN1015" s="135"/>
      <c r="AO1015" s="135"/>
      <c r="AP1015" s="135"/>
      <c r="AQ1015" s="135"/>
      <c r="AR1015" s="135"/>
      <c r="AS1015" s="135"/>
      <c r="AT1015" s="135"/>
      <c r="AU1015" s="135"/>
      <c r="AV1015" s="135"/>
      <c r="AW1015" s="135"/>
      <c r="AX1015" s="136"/>
    </row>
    <row r="1016" spans="1:113" ht="12" customHeight="1">
      <c r="A1016" s="8"/>
      <c r="B1016" s="134"/>
      <c r="C1016" s="135"/>
      <c r="D1016" s="135"/>
      <c r="E1016" s="135"/>
      <c r="F1016" s="135"/>
      <c r="G1016" s="135"/>
      <c r="H1016" s="135"/>
      <c r="I1016" s="135"/>
      <c r="J1016" s="135"/>
      <c r="K1016" s="135"/>
      <c r="L1016" s="135"/>
      <c r="M1016" s="135"/>
      <c r="N1016" s="135"/>
      <c r="O1016" s="135"/>
      <c r="P1016" s="135"/>
      <c r="Q1016" s="135"/>
      <c r="R1016" s="135"/>
      <c r="S1016" s="135"/>
      <c r="T1016" s="135"/>
      <c r="U1016" s="135"/>
      <c r="V1016" s="135"/>
      <c r="W1016" s="135"/>
      <c r="X1016" s="135"/>
      <c r="Y1016" s="135"/>
      <c r="Z1016" s="135"/>
      <c r="AA1016" s="135"/>
      <c r="AB1016" s="135"/>
      <c r="AC1016" s="135"/>
      <c r="AD1016" s="135"/>
      <c r="AE1016" s="135"/>
      <c r="AF1016" s="135"/>
      <c r="AG1016" s="135"/>
      <c r="AH1016" s="135"/>
      <c r="AI1016" s="135"/>
      <c r="AJ1016" s="135"/>
      <c r="AK1016" s="135"/>
      <c r="AL1016" s="135"/>
      <c r="AM1016" s="135"/>
      <c r="AN1016" s="135"/>
      <c r="AO1016" s="135"/>
      <c r="AP1016" s="135"/>
      <c r="AQ1016" s="135"/>
      <c r="AR1016" s="135"/>
      <c r="AS1016" s="135"/>
      <c r="AT1016" s="135"/>
      <c r="AU1016" s="135"/>
      <c r="AV1016" s="135"/>
      <c r="AW1016" s="135"/>
      <c r="AX1016" s="136"/>
    </row>
    <row r="1017" spans="1:113" ht="12" customHeight="1">
      <c r="A1017" s="8"/>
      <c r="B1017" s="134"/>
      <c r="C1017" s="135"/>
      <c r="D1017" s="135"/>
      <c r="E1017" s="135"/>
      <c r="F1017" s="135"/>
      <c r="G1017" s="135"/>
      <c r="H1017" s="135"/>
      <c r="I1017" s="135"/>
      <c r="J1017" s="135"/>
      <c r="K1017" s="135"/>
      <c r="L1017" s="135"/>
      <c r="M1017" s="135"/>
      <c r="N1017" s="135"/>
      <c r="O1017" s="135"/>
      <c r="P1017" s="135"/>
      <c r="Q1017" s="135"/>
      <c r="R1017" s="135"/>
      <c r="S1017" s="135"/>
      <c r="T1017" s="135"/>
      <c r="U1017" s="135"/>
      <c r="V1017" s="135"/>
      <c r="W1017" s="135"/>
      <c r="X1017" s="135"/>
      <c r="Y1017" s="135"/>
      <c r="Z1017" s="135"/>
      <c r="AA1017" s="135"/>
      <c r="AB1017" s="135"/>
      <c r="AC1017" s="135"/>
      <c r="AD1017" s="135"/>
      <c r="AE1017" s="135"/>
      <c r="AF1017" s="135"/>
      <c r="AG1017" s="135"/>
      <c r="AH1017" s="135"/>
      <c r="AI1017" s="135"/>
      <c r="AJ1017" s="135"/>
      <c r="AK1017" s="135"/>
      <c r="AL1017" s="135"/>
      <c r="AM1017" s="135"/>
      <c r="AN1017" s="135"/>
      <c r="AO1017" s="135"/>
      <c r="AP1017" s="135"/>
      <c r="AQ1017" s="135"/>
      <c r="AR1017" s="135"/>
      <c r="AS1017" s="135"/>
      <c r="AT1017" s="135"/>
      <c r="AU1017" s="135"/>
      <c r="AV1017" s="135"/>
      <c r="AW1017" s="135"/>
      <c r="AX1017" s="136"/>
    </row>
    <row r="1018" spans="1:113" ht="12" customHeight="1">
      <c r="A1018" s="8"/>
      <c r="B1018" s="134"/>
      <c r="C1018" s="135"/>
      <c r="D1018" s="135"/>
      <c r="E1018" s="135"/>
      <c r="F1018" s="135"/>
      <c r="G1018" s="135"/>
      <c r="H1018" s="135"/>
      <c r="I1018" s="135"/>
      <c r="J1018" s="135"/>
      <c r="K1018" s="135"/>
      <c r="L1018" s="135"/>
      <c r="M1018" s="135"/>
      <c r="N1018" s="135"/>
      <c r="O1018" s="135"/>
      <c r="P1018" s="135"/>
      <c r="Q1018" s="135"/>
      <c r="R1018" s="135"/>
      <c r="S1018" s="135"/>
      <c r="T1018" s="135"/>
      <c r="U1018" s="135"/>
      <c r="V1018" s="135"/>
      <c r="W1018" s="135"/>
      <c r="X1018" s="135"/>
      <c r="Y1018" s="135"/>
      <c r="Z1018" s="135"/>
      <c r="AA1018" s="135"/>
      <c r="AB1018" s="135"/>
      <c r="AC1018" s="135"/>
      <c r="AD1018" s="135"/>
      <c r="AE1018" s="135"/>
      <c r="AF1018" s="135"/>
      <c r="AG1018" s="135"/>
      <c r="AH1018" s="135"/>
      <c r="AI1018" s="135"/>
      <c r="AJ1018" s="135"/>
      <c r="AK1018" s="135"/>
      <c r="AL1018" s="135"/>
      <c r="AM1018" s="135"/>
      <c r="AN1018" s="135"/>
      <c r="AO1018" s="135"/>
      <c r="AP1018" s="135"/>
      <c r="AQ1018" s="135"/>
      <c r="AR1018" s="135"/>
      <c r="AS1018" s="135"/>
      <c r="AT1018" s="135"/>
      <c r="AU1018" s="135"/>
      <c r="AV1018" s="135"/>
      <c r="AW1018" s="135"/>
      <c r="AX1018" s="136"/>
      <c r="BC1018" s="16"/>
    </row>
    <row r="1019" spans="1:113" ht="12" customHeight="1">
      <c r="A1019" s="8"/>
      <c r="B1019" s="134"/>
      <c r="C1019" s="135"/>
      <c r="D1019" s="135"/>
      <c r="E1019" s="135"/>
      <c r="F1019" s="135"/>
      <c r="G1019" s="135"/>
      <c r="H1019" s="135"/>
      <c r="I1019" s="135"/>
      <c r="J1019" s="135"/>
      <c r="K1019" s="135"/>
      <c r="L1019" s="135"/>
      <c r="M1019" s="135"/>
      <c r="N1019" s="135"/>
      <c r="O1019" s="135"/>
      <c r="P1019" s="135"/>
      <c r="Q1019" s="135"/>
      <c r="R1019" s="135"/>
      <c r="S1019" s="135"/>
      <c r="T1019" s="135"/>
      <c r="U1019" s="135"/>
      <c r="V1019" s="135"/>
      <c r="W1019" s="135"/>
      <c r="X1019" s="135"/>
      <c r="Y1019" s="135"/>
      <c r="Z1019" s="135"/>
      <c r="AA1019" s="135"/>
      <c r="AB1019" s="135"/>
      <c r="AC1019" s="135"/>
      <c r="AD1019" s="135"/>
      <c r="AE1019" s="135"/>
      <c r="AF1019" s="135"/>
      <c r="AG1019" s="135"/>
      <c r="AH1019" s="135"/>
      <c r="AI1019" s="135"/>
      <c r="AJ1019" s="135"/>
      <c r="AK1019" s="135"/>
      <c r="AL1019" s="135"/>
      <c r="AM1019" s="135"/>
      <c r="AN1019" s="135"/>
      <c r="AO1019" s="135"/>
      <c r="AP1019" s="135"/>
      <c r="AQ1019" s="135"/>
      <c r="AR1019" s="135"/>
      <c r="AS1019" s="135"/>
      <c r="AT1019" s="135"/>
      <c r="AU1019" s="135"/>
      <c r="AV1019" s="135"/>
      <c r="AW1019" s="135"/>
      <c r="AX1019" s="136"/>
    </row>
    <row r="1020" spans="1:113" ht="12" customHeight="1">
      <c r="A1020" s="8"/>
      <c r="B1020" s="134"/>
      <c r="C1020" s="135"/>
      <c r="D1020" s="135"/>
      <c r="E1020" s="135"/>
      <c r="F1020" s="135"/>
      <c r="G1020" s="135"/>
      <c r="H1020" s="135"/>
      <c r="I1020" s="135"/>
      <c r="J1020" s="135"/>
      <c r="K1020" s="135"/>
      <c r="L1020" s="135"/>
      <c r="M1020" s="135"/>
      <c r="N1020" s="135"/>
      <c r="O1020" s="135"/>
      <c r="P1020" s="135"/>
      <c r="Q1020" s="135"/>
      <c r="R1020" s="135"/>
      <c r="S1020" s="135"/>
      <c r="T1020" s="135"/>
      <c r="U1020" s="135"/>
      <c r="V1020" s="135"/>
      <c r="W1020" s="135"/>
      <c r="X1020" s="135"/>
      <c r="Y1020" s="135"/>
      <c r="Z1020" s="135"/>
      <c r="AA1020" s="135"/>
      <c r="AB1020" s="135"/>
      <c r="AC1020" s="135"/>
      <c r="AD1020" s="135"/>
      <c r="AE1020" s="135"/>
      <c r="AF1020" s="135"/>
      <c r="AG1020" s="135"/>
      <c r="AH1020" s="135"/>
      <c r="AI1020" s="135"/>
      <c r="AJ1020" s="135"/>
      <c r="AK1020" s="135"/>
      <c r="AL1020" s="135"/>
      <c r="AM1020" s="135"/>
      <c r="AN1020" s="135"/>
      <c r="AO1020" s="135"/>
      <c r="AP1020" s="135"/>
      <c r="AQ1020" s="135"/>
      <c r="AR1020" s="135"/>
      <c r="AS1020" s="135"/>
      <c r="AT1020" s="135"/>
      <c r="AU1020" s="135"/>
      <c r="AV1020" s="135"/>
      <c r="AW1020" s="135"/>
      <c r="AX1020" s="136"/>
    </row>
    <row r="1021" spans="1:113" ht="12" customHeight="1">
      <c r="A1021" s="8"/>
      <c r="B1021" s="134"/>
      <c r="C1021" s="135"/>
      <c r="D1021" s="135"/>
      <c r="E1021" s="135"/>
      <c r="F1021" s="135"/>
      <c r="G1021" s="135"/>
      <c r="H1021" s="135"/>
      <c r="I1021" s="135"/>
      <c r="J1021" s="135"/>
      <c r="K1021" s="135"/>
      <c r="L1021" s="135"/>
      <c r="M1021" s="135"/>
      <c r="N1021" s="135"/>
      <c r="O1021" s="135"/>
      <c r="P1021" s="135"/>
      <c r="Q1021" s="135"/>
      <c r="R1021" s="135"/>
      <c r="S1021" s="135"/>
      <c r="T1021" s="135"/>
      <c r="U1021" s="135"/>
      <c r="V1021" s="135"/>
      <c r="W1021" s="135"/>
      <c r="X1021" s="135"/>
      <c r="Y1021" s="135"/>
      <c r="Z1021" s="135"/>
      <c r="AA1021" s="135"/>
      <c r="AB1021" s="135"/>
      <c r="AC1021" s="135"/>
      <c r="AD1021" s="135"/>
      <c r="AE1021" s="135"/>
      <c r="AF1021" s="135"/>
      <c r="AG1021" s="135"/>
      <c r="AH1021" s="135"/>
      <c r="AI1021" s="135"/>
      <c r="AJ1021" s="135"/>
      <c r="AK1021" s="135"/>
      <c r="AL1021" s="135"/>
      <c r="AM1021" s="135"/>
      <c r="AN1021" s="135"/>
      <c r="AO1021" s="135"/>
      <c r="AP1021" s="135"/>
      <c r="AQ1021" s="135"/>
      <c r="AR1021" s="135"/>
      <c r="AS1021" s="135"/>
      <c r="AT1021" s="135"/>
      <c r="AU1021" s="135"/>
      <c r="AV1021" s="135"/>
      <c r="AW1021" s="135"/>
      <c r="AX1021" s="136"/>
    </row>
    <row r="1022" spans="1:113" ht="15" thickBot="1">
      <c r="A1022" s="17"/>
      <c r="B1022" s="18"/>
      <c r="C1022" s="19"/>
      <c r="D1022" s="19"/>
      <c r="E1022" s="19"/>
      <c r="F1022" s="19"/>
      <c r="G1022" s="19"/>
      <c r="H1022" s="19"/>
      <c r="I1022" s="19"/>
      <c r="J1022" s="19"/>
      <c r="K1022" s="19"/>
      <c r="L1022" s="19"/>
      <c r="M1022" s="19"/>
      <c r="N1022" s="19"/>
      <c r="O1022" s="19"/>
      <c r="P1022" s="19"/>
      <c r="Q1022" s="19"/>
      <c r="R1022" s="19"/>
      <c r="S1022" s="19"/>
      <c r="T1022" s="19"/>
      <c r="U1022" s="19"/>
      <c r="V1022" s="19"/>
      <c r="W1022" s="19"/>
      <c r="X1022" s="19"/>
      <c r="Y1022" s="19"/>
      <c r="Z1022" s="19"/>
      <c r="AA1022" s="19"/>
      <c r="AB1022" s="19"/>
      <c r="AC1022" s="19"/>
      <c r="AD1022" s="19"/>
      <c r="AE1022" s="19"/>
      <c r="AF1022" s="19"/>
      <c r="AG1022" s="19"/>
      <c r="AH1022" s="19"/>
      <c r="AI1022" s="19"/>
      <c r="AJ1022" s="19"/>
      <c r="AK1022" s="19"/>
      <c r="AL1022" s="19"/>
      <c r="AM1022" s="19"/>
      <c r="AN1022" s="19"/>
      <c r="AO1022" s="19"/>
      <c r="AP1022" s="19"/>
      <c r="AQ1022" s="19"/>
      <c r="AR1022" s="19"/>
      <c r="AS1022" s="19"/>
      <c r="AT1022" s="19"/>
      <c r="AU1022" s="19"/>
      <c r="AV1022" s="19"/>
      <c r="AW1022" s="19"/>
      <c r="AX1022" s="20"/>
    </row>
    <row r="1023" spans="1:113">
      <c r="B1023" s="21"/>
    </row>
    <row r="1024" spans="1:113" ht="14.4">
      <c r="B1024" s="10" t="s">
        <v>234</v>
      </c>
      <c r="C1024" s="8"/>
      <c r="D1024" s="8"/>
      <c r="E1024" s="8"/>
      <c r="F1024" s="8"/>
      <c r="G1024" s="8"/>
      <c r="H1024" s="8"/>
      <c r="I1024" s="8"/>
      <c r="J1024" s="8"/>
      <c r="K1024" s="8"/>
      <c r="L1024" s="9"/>
      <c r="M1024" s="9"/>
      <c r="N1024" s="9"/>
      <c r="O1024" s="9"/>
      <c r="P1024" s="8"/>
      <c r="Q1024" s="8"/>
      <c r="R1024" s="8"/>
      <c r="S1024" s="8"/>
      <c r="T1024" s="8"/>
      <c r="U1024" s="8"/>
      <c r="V1024" s="10"/>
      <c r="W1024" s="10"/>
      <c r="X1024" s="10"/>
      <c r="Y1024" s="10"/>
      <c r="Z1024" s="10"/>
      <c r="AA1024" s="10"/>
      <c r="AB1024" s="10"/>
      <c r="AC1024" s="10"/>
      <c r="AD1024" s="10"/>
      <c r="AE1024" s="10"/>
      <c r="AF1024" s="10"/>
      <c r="AG1024" s="10"/>
      <c r="AH1024" s="10"/>
      <c r="AI1024" s="10"/>
      <c r="AJ1024" s="10"/>
      <c r="AK1024" s="10"/>
      <c r="AL1024" s="10"/>
      <c r="AM1024" s="10"/>
      <c r="AN1024" s="10"/>
      <c r="AO1024" s="10"/>
      <c r="AP1024" s="10"/>
      <c r="AQ1024" s="10"/>
      <c r="AR1024" s="10"/>
      <c r="AS1024" s="10"/>
      <c r="AT1024" s="10"/>
      <c r="AU1024" s="10"/>
      <c r="AV1024" s="10"/>
      <c r="AW1024" s="10"/>
      <c r="AX1024" s="10"/>
    </row>
    <row r="1025" spans="1:251" ht="15" thickBot="1">
      <c r="B1025" s="8"/>
      <c r="C1025" s="8"/>
      <c r="D1025" s="8"/>
      <c r="E1025" s="8"/>
      <c r="F1025" s="8"/>
      <c r="G1025" s="8"/>
      <c r="H1025" s="8"/>
      <c r="I1025" s="8"/>
      <c r="J1025" s="8"/>
      <c r="K1025" s="8"/>
      <c r="L1025" s="9"/>
      <c r="M1025" s="9"/>
      <c r="N1025" s="9"/>
      <c r="O1025" s="9"/>
      <c r="P1025" s="8"/>
      <c r="Q1025" s="8"/>
      <c r="R1025" s="8"/>
      <c r="S1025" s="8"/>
      <c r="T1025" s="8"/>
      <c r="U1025" s="8"/>
      <c r="V1025" s="10"/>
      <c r="W1025" s="10"/>
      <c r="X1025" s="10"/>
      <c r="Y1025" s="10"/>
      <c r="Z1025" s="10"/>
      <c r="AA1025" s="10"/>
      <c r="AB1025" s="10"/>
      <c r="AC1025" s="10"/>
      <c r="AD1025" s="10"/>
      <c r="AE1025" s="10"/>
      <c r="AF1025" s="10"/>
      <c r="AG1025" s="10"/>
      <c r="AH1025" s="10"/>
      <c r="AI1025" s="10"/>
      <c r="AJ1025" s="10"/>
      <c r="AK1025" s="10"/>
      <c r="AL1025" s="10"/>
      <c r="AM1025" s="10"/>
      <c r="AN1025" s="10"/>
      <c r="AO1025" s="10"/>
      <c r="AP1025" s="10"/>
      <c r="AQ1025" s="10"/>
      <c r="AR1025" s="10"/>
      <c r="AS1025" s="10"/>
      <c r="AT1025" s="10"/>
      <c r="AU1025" s="10"/>
      <c r="AV1025" s="10"/>
      <c r="AW1025" s="10"/>
      <c r="AX1025" s="22" t="s">
        <v>235</v>
      </c>
    </row>
    <row r="1026" spans="1:251" s="16" customFormat="1" ht="13.5" customHeight="1">
      <c r="A1026" s="8"/>
      <c r="B1026" s="96" t="s">
        <v>236</v>
      </c>
      <c r="C1026" s="97"/>
      <c r="D1026" s="97"/>
      <c r="E1026" s="97"/>
      <c r="F1026" s="97"/>
      <c r="G1026" s="97"/>
      <c r="H1026" s="97"/>
      <c r="I1026" s="97"/>
      <c r="J1026" s="97"/>
      <c r="K1026" s="97"/>
      <c r="L1026" s="97"/>
      <c r="M1026" s="97"/>
      <c r="N1026" s="97"/>
      <c r="O1026" s="97"/>
      <c r="P1026" s="97"/>
      <c r="Q1026" s="97"/>
      <c r="R1026" s="97"/>
      <c r="S1026" s="97"/>
      <c r="T1026" s="97"/>
      <c r="U1026" s="97"/>
      <c r="V1026" s="97"/>
      <c r="W1026" s="97"/>
      <c r="X1026" s="97"/>
      <c r="Y1026" s="97"/>
      <c r="Z1026" s="98"/>
      <c r="AA1026" s="102" t="s">
        <v>237</v>
      </c>
      <c r="AB1026" s="97"/>
      <c r="AC1026" s="97"/>
      <c r="AD1026" s="97"/>
      <c r="AE1026" s="97"/>
      <c r="AF1026" s="97"/>
      <c r="AG1026" s="97"/>
      <c r="AH1026" s="97"/>
      <c r="AI1026" s="98"/>
      <c r="AJ1026" s="102" t="s">
        <v>238</v>
      </c>
      <c r="AK1026" s="97"/>
      <c r="AL1026" s="97"/>
      <c r="AM1026" s="97"/>
      <c r="AN1026" s="97"/>
      <c r="AO1026" s="97"/>
      <c r="AP1026" s="97"/>
      <c r="AQ1026" s="97"/>
      <c r="AR1026" s="98"/>
      <c r="AS1026" s="102" t="s">
        <v>239</v>
      </c>
      <c r="AT1026" s="97"/>
      <c r="AU1026" s="97"/>
      <c r="AV1026" s="97"/>
      <c r="AW1026" s="97"/>
      <c r="AX1026" s="104"/>
      <c r="AY1026" s="2"/>
      <c r="AZ1026" s="2"/>
      <c r="BA1026" s="2"/>
      <c r="BB1026" s="2"/>
      <c r="BC1026" s="2"/>
      <c r="BD1026" s="2"/>
      <c r="BE1026" s="2"/>
      <c r="BF1026" s="2"/>
      <c r="BG1026" s="2"/>
      <c r="BH1026" s="2"/>
      <c r="BI1026" s="2"/>
      <c r="BJ1026" s="2"/>
      <c r="BK1026" s="2"/>
      <c r="BL1026" s="2"/>
      <c r="BM1026" s="2"/>
      <c r="BN1026" s="2"/>
      <c r="BO1026" s="2"/>
      <c r="BP1026" s="2"/>
      <c r="BQ1026" s="2"/>
      <c r="BR1026" s="2"/>
      <c r="BS1026" s="2"/>
      <c r="BT1026" s="2"/>
      <c r="BU1026" s="2"/>
      <c r="BV1026" s="2"/>
      <c r="BW1026" s="2"/>
      <c r="BX1026" s="2"/>
      <c r="BY1026" s="2"/>
      <c r="BZ1026" s="2"/>
      <c r="CA1026" s="2"/>
      <c r="CB1026" s="2"/>
      <c r="CC1026" s="2"/>
      <c r="CD1026" s="2"/>
      <c r="CE1026" s="2"/>
      <c r="CF1026" s="2"/>
      <c r="CG1026" s="2"/>
      <c r="CH1026" s="2"/>
      <c r="CI1026" s="2"/>
      <c r="CJ1026" s="2"/>
      <c r="CK1026" s="2"/>
      <c r="CL1026" s="2"/>
      <c r="CM1026" s="2"/>
      <c r="CN1026" s="2"/>
      <c r="CO1026" s="2"/>
      <c r="CP1026" s="2"/>
      <c r="CQ1026" s="2"/>
      <c r="CR1026" s="2"/>
      <c r="CS1026" s="2"/>
      <c r="CT1026" s="2"/>
      <c r="CU1026" s="2"/>
      <c r="CV1026" s="2"/>
      <c r="CW1026" s="2"/>
      <c r="CX1026" s="2"/>
      <c r="CY1026" s="2"/>
      <c r="CZ1026" s="2"/>
      <c r="DA1026" s="2"/>
      <c r="DB1026" s="2"/>
      <c r="DC1026" s="2"/>
      <c r="DD1026" s="2"/>
      <c r="DE1026" s="2"/>
      <c r="DF1026" s="2"/>
      <c r="DG1026" s="2"/>
      <c r="DH1026" s="2"/>
      <c r="DI1026" s="2"/>
      <c r="DJ1026" s="2"/>
      <c r="DK1026" s="2"/>
      <c r="DL1026" s="2"/>
      <c r="DM1026" s="2"/>
      <c r="DN1026" s="2"/>
      <c r="DO1026" s="2"/>
      <c r="DP1026" s="2"/>
      <c r="DQ1026" s="2"/>
      <c r="DR1026" s="2"/>
      <c r="DS1026" s="2"/>
      <c r="DT1026" s="2"/>
      <c r="DU1026" s="2"/>
      <c r="DV1026" s="2"/>
      <c r="DW1026" s="2"/>
      <c r="DX1026" s="2"/>
      <c r="DY1026" s="2"/>
      <c r="DZ1026" s="2"/>
      <c r="EA1026" s="2"/>
      <c r="EB1026" s="2"/>
      <c r="EC1026" s="2"/>
      <c r="ED1026" s="2"/>
      <c r="EE1026" s="2"/>
      <c r="EF1026" s="2"/>
      <c r="EG1026" s="2"/>
      <c r="EH1026" s="2"/>
      <c r="EI1026" s="2"/>
      <c r="EJ1026" s="2"/>
      <c r="EK1026" s="2"/>
      <c r="EL1026" s="2"/>
      <c r="EM1026" s="2"/>
      <c r="EN1026" s="2"/>
      <c r="EO1026" s="2"/>
      <c r="EP1026" s="2"/>
      <c r="EQ1026" s="2"/>
      <c r="ER1026" s="2"/>
      <c r="ES1026" s="2"/>
      <c r="ET1026" s="2"/>
      <c r="EU1026" s="2"/>
      <c r="EV1026" s="2"/>
      <c r="EW1026" s="2"/>
      <c r="EX1026" s="2"/>
      <c r="EY1026" s="2"/>
      <c r="EZ1026" s="2"/>
      <c r="FA1026" s="2"/>
      <c r="FB1026" s="2"/>
      <c r="FC1026" s="2"/>
      <c r="FD1026" s="2"/>
      <c r="FE1026" s="2"/>
      <c r="FF1026" s="2"/>
      <c r="FG1026" s="2"/>
      <c r="FH1026" s="2"/>
      <c r="FI1026" s="2"/>
      <c r="FJ1026" s="2"/>
      <c r="FK1026" s="2"/>
      <c r="FL1026" s="2"/>
      <c r="FM1026" s="2"/>
      <c r="FN1026" s="2"/>
      <c r="FO1026" s="2"/>
      <c r="FP1026" s="2"/>
      <c r="FQ1026" s="2"/>
      <c r="FR1026" s="2"/>
      <c r="FS1026" s="2"/>
      <c r="FT1026" s="2"/>
      <c r="FU1026" s="2"/>
      <c r="FV1026" s="2"/>
      <c r="FW1026" s="2"/>
      <c r="FX1026" s="2"/>
      <c r="FY1026" s="2"/>
      <c r="FZ1026" s="2"/>
      <c r="GA1026" s="2"/>
      <c r="GB1026" s="2"/>
      <c r="GC1026" s="2"/>
      <c r="GD1026" s="2"/>
      <c r="GE1026" s="2"/>
      <c r="GF1026" s="2"/>
      <c r="GG1026" s="2"/>
      <c r="GH1026" s="2"/>
      <c r="GI1026" s="2"/>
      <c r="GJ1026" s="2"/>
      <c r="GK1026" s="2"/>
      <c r="GL1026" s="2"/>
      <c r="GM1026" s="2"/>
      <c r="GN1026" s="2"/>
      <c r="GO1026" s="2"/>
      <c r="GP1026" s="2"/>
      <c r="GQ1026" s="2"/>
      <c r="GR1026" s="2"/>
      <c r="GS1026" s="2"/>
      <c r="GT1026" s="2"/>
      <c r="GU1026" s="2"/>
      <c r="GV1026" s="2"/>
      <c r="GW1026" s="2"/>
      <c r="GX1026" s="2"/>
      <c r="GY1026" s="2"/>
      <c r="GZ1026" s="2"/>
      <c r="HA1026" s="2"/>
      <c r="HB1026" s="2"/>
      <c r="HC1026" s="2"/>
      <c r="HD1026" s="2"/>
      <c r="HE1026" s="2"/>
      <c r="HF1026" s="2"/>
      <c r="HG1026" s="2"/>
      <c r="HH1026" s="2"/>
      <c r="HI1026" s="2"/>
      <c r="HJ1026" s="2"/>
      <c r="HK1026" s="2"/>
      <c r="HL1026" s="2"/>
      <c r="HM1026" s="2"/>
      <c r="HN1026" s="2"/>
      <c r="HO1026" s="2"/>
      <c r="HP1026" s="2"/>
      <c r="HQ1026" s="2"/>
      <c r="HR1026" s="2"/>
      <c r="HS1026" s="2"/>
      <c r="HT1026" s="2"/>
      <c r="HU1026" s="2"/>
      <c r="HV1026" s="2"/>
      <c r="HW1026" s="2"/>
      <c r="HX1026" s="2"/>
      <c r="HY1026" s="2"/>
      <c r="HZ1026" s="2"/>
      <c r="IA1026" s="2"/>
      <c r="IB1026" s="2"/>
      <c r="IC1026" s="2"/>
      <c r="ID1026" s="2"/>
      <c r="IE1026" s="2"/>
      <c r="IF1026" s="2"/>
      <c r="IG1026" s="2"/>
      <c r="IH1026" s="2"/>
      <c r="II1026" s="2"/>
      <c r="IJ1026" s="2"/>
      <c r="IK1026" s="2"/>
      <c r="IL1026" s="2"/>
      <c r="IM1026" s="2"/>
      <c r="IN1026" s="2"/>
      <c r="IO1026" s="2"/>
      <c r="IP1026" s="2"/>
      <c r="IQ1026" s="2"/>
    </row>
    <row r="1027" spans="1:251" s="16" customFormat="1">
      <c r="A1027" s="8"/>
      <c r="B1027" s="99"/>
      <c r="C1027" s="100"/>
      <c r="D1027" s="100"/>
      <c r="E1027" s="100"/>
      <c r="F1027" s="100"/>
      <c r="G1027" s="100"/>
      <c r="H1027" s="100"/>
      <c r="I1027" s="100"/>
      <c r="J1027" s="100"/>
      <c r="K1027" s="100"/>
      <c r="L1027" s="100"/>
      <c r="M1027" s="100"/>
      <c r="N1027" s="100"/>
      <c r="O1027" s="100"/>
      <c r="P1027" s="100"/>
      <c r="Q1027" s="100"/>
      <c r="R1027" s="100"/>
      <c r="S1027" s="100"/>
      <c r="T1027" s="100"/>
      <c r="U1027" s="100"/>
      <c r="V1027" s="100"/>
      <c r="W1027" s="100"/>
      <c r="X1027" s="100"/>
      <c r="Y1027" s="100"/>
      <c r="Z1027" s="101"/>
      <c r="AA1027" s="103"/>
      <c r="AB1027" s="100"/>
      <c r="AC1027" s="100"/>
      <c r="AD1027" s="100"/>
      <c r="AE1027" s="100"/>
      <c r="AF1027" s="100"/>
      <c r="AG1027" s="100"/>
      <c r="AH1027" s="100"/>
      <c r="AI1027" s="101"/>
      <c r="AJ1027" s="103"/>
      <c r="AK1027" s="100"/>
      <c r="AL1027" s="100"/>
      <c r="AM1027" s="100"/>
      <c r="AN1027" s="100"/>
      <c r="AO1027" s="100"/>
      <c r="AP1027" s="100"/>
      <c r="AQ1027" s="100"/>
      <c r="AR1027" s="101"/>
      <c r="AS1027" s="103"/>
      <c r="AT1027" s="100"/>
      <c r="AU1027" s="100"/>
      <c r="AV1027" s="100"/>
      <c r="AW1027" s="100"/>
      <c r="AX1027" s="105"/>
      <c r="AY1027" s="2"/>
      <c r="AZ1027" s="2"/>
      <c r="BA1027" s="2"/>
      <c r="BB1027" s="23"/>
      <c r="BC1027" s="24"/>
      <c r="BE1027" s="2"/>
      <c r="BF1027" s="2"/>
      <c r="BG1027" s="2"/>
      <c r="BH1027" s="2"/>
      <c r="BI1027" s="2"/>
      <c r="BJ1027" s="2"/>
      <c r="BK1027" s="2"/>
      <c r="BL1027" s="2"/>
      <c r="BM1027" s="2"/>
      <c r="BN1027" s="2"/>
      <c r="BO1027" s="2"/>
      <c r="BP1027" s="2"/>
      <c r="BQ1027" s="2"/>
      <c r="BR1027" s="2"/>
      <c r="BS1027" s="2"/>
      <c r="BT1027" s="2"/>
      <c r="BU1027" s="2"/>
      <c r="BV1027" s="2"/>
      <c r="BW1027" s="2"/>
      <c r="BX1027" s="2"/>
      <c r="BY1027" s="2"/>
      <c r="BZ1027" s="2"/>
      <c r="CA1027" s="2"/>
      <c r="CB1027" s="2"/>
      <c r="CC1027" s="2"/>
      <c r="CD1027" s="2"/>
      <c r="CE1027" s="2"/>
      <c r="CF1027" s="2"/>
      <c r="CG1027" s="2"/>
      <c r="CH1027" s="2"/>
      <c r="CI1027" s="2"/>
      <c r="CJ1027" s="2"/>
      <c r="CK1027" s="2"/>
      <c r="CL1027" s="2"/>
      <c r="CM1027" s="2"/>
      <c r="CN1027" s="2"/>
      <c r="CO1027" s="2"/>
      <c r="CP1027" s="2"/>
      <c r="CQ1027" s="2"/>
      <c r="CR1027" s="2"/>
      <c r="CS1027" s="2"/>
      <c r="CT1027" s="2"/>
      <c r="CU1027" s="2"/>
      <c r="CV1027" s="2"/>
      <c r="CW1027" s="2"/>
      <c r="CX1027" s="2"/>
      <c r="CY1027" s="2"/>
      <c r="CZ1027" s="2"/>
      <c r="DA1027" s="2"/>
      <c r="DB1027" s="2"/>
      <c r="DC1027" s="2"/>
      <c r="DD1027" s="2"/>
      <c r="DE1027" s="2"/>
      <c r="DF1027" s="2"/>
      <c r="DG1027" s="2"/>
      <c r="DH1027" s="2"/>
      <c r="DI1027" s="2"/>
      <c r="DJ1027" s="2"/>
      <c r="DK1027" s="2"/>
      <c r="DL1027" s="2"/>
      <c r="DM1027" s="2"/>
      <c r="DN1027" s="2"/>
      <c r="DO1027" s="2"/>
      <c r="DP1027" s="2"/>
      <c r="DQ1027" s="2"/>
      <c r="DR1027" s="2"/>
      <c r="DS1027" s="2"/>
      <c r="DT1027" s="2"/>
      <c r="DU1027" s="2"/>
      <c r="DV1027" s="2"/>
      <c r="DW1027" s="2"/>
      <c r="DX1027" s="2"/>
      <c r="DY1027" s="2"/>
      <c r="DZ1027" s="2"/>
      <c r="EA1027" s="2"/>
      <c r="EB1027" s="2"/>
      <c r="EC1027" s="2"/>
      <c r="ED1027" s="2"/>
      <c r="EE1027" s="2"/>
      <c r="EF1027" s="2"/>
      <c r="EG1027" s="2"/>
      <c r="EH1027" s="2"/>
      <c r="EI1027" s="2"/>
      <c r="EJ1027" s="2"/>
      <c r="EK1027" s="2"/>
      <c r="EL1027" s="2"/>
      <c r="EM1027" s="2"/>
      <c r="EN1027" s="2"/>
      <c r="EO1027" s="2"/>
      <c r="EP1027" s="2"/>
      <c r="EQ1027" s="2"/>
      <c r="ER1027" s="2"/>
      <c r="ES1027" s="2"/>
      <c r="ET1027" s="2"/>
      <c r="EU1027" s="2"/>
      <c r="EV1027" s="2"/>
      <c r="EW1027" s="2"/>
      <c r="EX1027" s="2"/>
      <c r="EY1027" s="2"/>
      <c r="EZ1027" s="2"/>
      <c r="FA1027" s="2"/>
      <c r="FB1027" s="2"/>
      <c r="FC1027" s="2"/>
      <c r="FD1027" s="2"/>
      <c r="FE1027" s="2"/>
      <c r="FF1027" s="2"/>
      <c r="FG1027" s="2"/>
      <c r="FH1027" s="2"/>
      <c r="FI1027" s="2"/>
      <c r="FJ1027" s="2"/>
      <c r="FK1027" s="2"/>
      <c r="FL1027" s="2"/>
      <c r="FM1027" s="2"/>
      <c r="FN1027" s="2"/>
      <c r="FO1027" s="2"/>
      <c r="FP1027" s="2"/>
      <c r="FQ1027" s="2"/>
      <c r="FR1027" s="2"/>
      <c r="FS1027" s="2"/>
      <c r="FT1027" s="2"/>
      <c r="FU1027" s="2"/>
      <c r="FV1027" s="2"/>
      <c r="FW1027" s="2"/>
      <c r="FX1027" s="2"/>
      <c r="FY1027" s="2"/>
      <c r="FZ1027" s="2"/>
      <c r="GA1027" s="2"/>
      <c r="GB1027" s="2"/>
      <c r="GC1027" s="2"/>
      <c r="GD1027" s="2"/>
      <c r="GE1027" s="2"/>
      <c r="GF1027" s="2"/>
      <c r="GG1027" s="2"/>
      <c r="GH1027" s="2"/>
      <c r="GI1027" s="2"/>
      <c r="GJ1027" s="2"/>
      <c r="GK1027" s="2"/>
      <c r="GL1027" s="2"/>
      <c r="GM1027" s="2"/>
      <c r="GN1027" s="2"/>
      <c r="GO1027" s="2"/>
      <c r="GP1027" s="2"/>
      <c r="GQ1027" s="2"/>
      <c r="GR1027" s="2"/>
      <c r="GS1027" s="2"/>
      <c r="GT1027" s="2"/>
      <c r="GU1027" s="2"/>
      <c r="GV1027" s="2"/>
      <c r="GW1027" s="2"/>
      <c r="GX1027" s="2"/>
      <c r="GY1027" s="2"/>
      <c r="GZ1027" s="2"/>
      <c r="HA1027" s="2"/>
      <c r="HB1027" s="2"/>
      <c r="HC1027" s="2"/>
      <c r="HD1027" s="2"/>
      <c r="HE1027" s="2"/>
      <c r="HF1027" s="2"/>
      <c r="HG1027" s="2"/>
      <c r="HH1027" s="2"/>
      <c r="HI1027" s="2"/>
      <c r="HJ1027" s="2"/>
      <c r="HK1027" s="2"/>
      <c r="HL1027" s="2"/>
      <c r="HM1027" s="2"/>
      <c r="HN1027" s="2"/>
      <c r="HO1027" s="2"/>
      <c r="HP1027" s="2"/>
      <c r="HQ1027" s="2"/>
      <c r="HR1027" s="2"/>
      <c r="HS1027" s="2"/>
      <c r="HT1027" s="2"/>
      <c r="HU1027" s="2"/>
      <c r="HV1027" s="2"/>
      <c r="HW1027" s="2"/>
      <c r="HX1027" s="2"/>
      <c r="HY1027" s="2"/>
      <c r="HZ1027" s="2"/>
      <c r="IA1027" s="2"/>
      <c r="IB1027" s="2"/>
      <c r="IC1027" s="2"/>
      <c r="ID1027" s="2"/>
      <c r="IE1027" s="2"/>
      <c r="IF1027" s="2"/>
      <c r="IG1027" s="2"/>
      <c r="IH1027" s="2"/>
      <c r="II1027" s="2"/>
      <c r="IJ1027" s="2"/>
      <c r="IK1027" s="2"/>
      <c r="IL1027" s="2"/>
      <c r="IM1027" s="2"/>
      <c r="IN1027" s="2"/>
      <c r="IO1027" s="2"/>
      <c r="IP1027" s="2"/>
      <c r="IQ1027" s="2"/>
    </row>
    <row r="1028" spans="1:251" s="16" customFormat="1" ht="18.75" customHeight="1">
      <c r="A1028" s="8"/>
      <c r="B1028" s="25"/>
      <c r="C1028" s="106" t="s">
        <v>371</v>
      </c>
      <c r="D1028" s="107"/>
      <c r="E1028" s="107"/>
      <c r="F1028" s="107"/>
      <c r="G1028" s="107"/>
      <c r="H1028" s="107"/>
      <c r="I1028" s="107"/>
      <c r="J1028" s="107"/>
      <c r="K1028" s="107"/>
      <c r="L1028" s="107"/>
      <c r="M1028" s="107"/>
      <c r="N1028" s="107"/>
      <c r="O1028" s="107"/>
      <c r="P1028" s="107"/>
      <c r="Q1028" s="107"/>
      <c r="R1028" s="107"/>
      <c r="S1028" s="107"/>
      <c r="T1028" s="107"/>
      <c r="U1028" s="107"/>
      <c r="V1028" s="107"/>
      <c r="W1028" s="107"/>
      <c r="X1028" s="107"/>
      <c r="Y1028" s="107"/>
      <c r="Z1028" s="108"/>
      <c r="AA1028" s="109">
        <v>44511</v>
      </c>
      <c r="AB1028" s="110"/>
      <c r="AC1028" s="110"/>
      <c r="AD1028" s="110"/>
      <c r="AE1028" s="110"/>
      <c r="AF1028" s="110"/>
      <c r="AG1028" s="110"/>
      <c r="AH1028" s="110"/>
      <c r="AI1028" s="111"/>
      <c r="AJ1028" s="109">
        <v>59234</v>
      </c>
      <c r="AK1028" s="110"/>
      <c r="AL1028" s="110"/>
      <c r="AM1028" s="110"/>
      <c r="AN1028" s="110"/>
      <c r="AO1028" s="110"/>
      <c r="AP1028" s="110"/>
      <c r="AQ1028" s="110"/>
      <c r="AR1028" s="111"/>
      <c r="AS1028" s="112"/>
      <c r="AT1028" s="113"/>
      <c r="AU1028" s="113"/>
      <c r="AV1028" s="113"/>
      <c r="AW1028" s="113"/>
      <c r="AX1028" s="114"/>
      <c r="AY1028" s="2"/>
      <c r="AZ1028" s="2"/>
      <c r="BA1028" s="2"/>
      <c r="BB1028" s="2"/>
      <c r="BC1028" s="2"/>
      <c r="BD1028" s="2"/>
      <c r="BE1028" s="2"/>
      <c r="BF1028" s="2"/>
      <c r="BG1028" s="2"/>
      <c r="BH1028" s="2"/>
      <c r="BI1028" s="2"/>
      <c r="BJ1028" s="2"/>
      <c r="BK1028" s="2"/>
      <c r="BL1028" s="2"/>
      <c r="BM1028" s="2"/>
      <c r="BN1028" s="2"/>
      <c r="BO1028" s="2"/>
      <c r="BP1028" s="2"/>
      <c r="BQ1028" s="2"/>
      <c r="BR1028" s="2"/>
      <c r="BS1028" s="2"/>
      <c r="BT1028" s="2"/>
      <c r="BU1028" s="2"/>
      <c r="BV1028" s="2"/>
      <c r="BW1028" s="2"/>
      <c r="BX1028" s="2"/>
      <c r="BY1028" s="2"/>
      <c r="BZ1028" s="2"/>
      <c r="CA1028" s="2"/>
      <c r="CB1028" s="2"/>
      <c r="CC1028" s="2"/>
      <c r="CD1028" s="2"/>
      <c r="CE1028" s="2"/>
      <c r="CF1028" s="2"/>
      <c r="CG1028" s="2"/>
      <c r="CH1028" s="2"/>
      <c r="CI1028" s="2"/>
      <c r="CJ1028" s="2"/>
      <c r="CK1028" s="2"/>
      <c r="CL1028" s="2"/>
      <c r="CM1028" s="2"/>
      <c r="CN1028" s="2"/>
      <c r="CO1028" s="2"/>
      <c r="CP1028" s="2"/>
      <c r="CQ1028" s="2"/>
      <c r="CR1028" s="2"/>
      <c r="CS1028" s="2"/>
      <c r="CT1028" s="2"/>
      <c r="CU1028" s="2"/>
      <c r="CV1028" s="2"/>
      <c r="CW1028" s="2"/>
      <c r="CX1028" s="2"/>
      <c r="CY1028" s="2"/>
      <c r="CZ1028" s="2"/>
      <c r="DA1028" s="2"/>
      <c r="DB1028" s="2"/>
      <c r="DC1028" s="2"/>
      <c r="DD1028" s="2"/>
      <c r="DE1028" s="2"/>
      <c r="DF1028" s="2"/>
      <c r="DG1028" s="2"/>
      <c r="DH1028" s="2"/>
      <c r="DI1028" s="2"/>
      <c r="DJ1028" s="2"/>
      <c r="DK1028" s="2"/>
      <c r="DL1028" s="2"/>
      <c r="DM1028" s="2"/>
      <c r="DN1028" s="2"/>
      <c r="DO1028" s="2"/>
      <c r="DP1028" s="2"/>
      <c r="DQ1028" s="2"/>
      <c r="DR1028" s="2"/>
      <c r="DS1028" s="2"/>
      <c r="DT1028" s="2"/>
      <c r="DU1028" s="2"/>
      <c r="DV1028" s="2"/>
      <c r="DW1028" s="2"/>
      <c r="DX1028" s="2"/>
      <c r="DY1028" s="2"/>
      <c r="DZ1028" s="2"/>
      <c r="EA1028" s="2"/>
      <c r="EB1028" s="2"/>
      <c r="EC1028" s="2"/>
      <c r="ED1028" s="2"/>
      <c r="EE1028" s="2"/>
      <c r="EF1028" s="2"/>
      <c r="EG1028" s="2"/>
      <c r="EH1028" s="2"/>
      <c r="EI1028" s="2"/>
      <c r="EJ1028" s="2"/>
      <c r="EK1028" s="2"/>
      <c r="EL1028" s="2"/>
      <c r="EM1028" s="2"/>
      <c r="EN1028" s="2"/>
      <c r="EO1028" s="2"/>
      <c r="EP1028" s="2"/>
      <c r="EQ1028" s="2"/>
      <c r="ER1028" s="2"/>
      <c r="ES1028" s="2"/>
      <c r="ET1028" s="2"/>
      <c r="EU1028" s="2"/>
      <c r="EV1028" s="2"/>
      <c r="EW1028" s="2"/>
      <c r="EX1028" s="2"/>
      <c r="EY1028" s="2"/>
      <c r="EZ1028" s="2"/>
      <c r="FA1028" s="2"/>
      <c r="FB1028" s="2"/>
      <c r="FC1028" s="2"/>
      <c r="FD1028" s="2"/>
      <c r="FE1028" s="2"/>
      <c r="FF1028" s="2"/>
      <c r="FG1028" s="2"/>
      <c r="FH1028" s="2"/>
      <c r="FI1028" s="2"/>
      <c r="FJ1028" s="2"/>
      <c r="FK1028" s="2"/>
      <c r="FL1028" s="2"/>
      <c r="FM1028" s="2"/>
      <c r="FN1028" s="2"/>
      <c r="FO1028" s="2"/>
      <c r="FP1028" s="2"/>
      <c r="FQ1028" s="2"/>
      <c r="FR1028" s="2"/>
      <c r="FS1028" s="2"/>
      <c r="FT1028" s="2"/>
      <c r="FU1028" s="2"/>
      <c r="FV1028" s="2"/>
      <c r="FW1028" s="2"/>
      <c r="FX1028" s="2"/>
      <c r="FY1028" s="2"/>
      <c r="FZ1028" s="2"/>
      <c r="GA1028" s="2"/>
      <c r="GB1028" s="2"/>
      <c r="GC1028" s="2"/>
      <c r="GD1028" s="2"/>
      <c r="GE1028" s="2"/>
      <c r="GF1028" s="2"/>
      <c r="GG1028" s="2"/>
      <c r="GH1028" s="2"/>
      <c r="GI1028" s="2"/>
      <c r="GJ1028" s="2"/>
      <c r="GK1028" s="2"/>
      <c r="GL1028" s="2"/>
      <c r="GM1028" s="2"/>
      <c r="GN1028" s="2"/>
      <c r="GO1028" s="2"/>
      <c r="GP1028" s="2"/>
      <c r="GQ1028" s="2"/>
      <c r="GR1028" s="2"/>
      <c r="GS1028" s="2"/>
      <c r="GT1028" s="2"/>
      <c r="GU1028" s="2"/>
      <c r="GV1028" s="2"/>
      <c r="GW1028" s="2"/>
      <c r="GX1028" s="2"/>
      <c r="GY1028" s="2"/>
      <c r="GZ1028" s="2"/>
      <c r="HA1028" s="2"/>
      <c r="HB1028" s="2"/>
      <c r="HC1028" s="2"/>
      <c r="HD1028" s="2"/>
      <c r="HE1028" s="2"/>
      <c r="HF1028" s="2"/>
      <c r="HG1028" s="2"/>
      <c r="HH1028" s="2"/>
      <c r="HI1028" s="2"/>
      <c r="HJ1028" s="2"/>
      <c r="HK1028" s="2"/>
      <c r="HL1028" s="2"/>
      <c r="HM1028" s="2"/>
      <c r="HN1028" s="2"/>
      <c r="HO1028" s="2"/>
      <c r="HP1028" s="2"/>
      <c r="HQ1028" s="2"/>
      <c r="HR1028" s="2"/>
      <c r="HS1028" s="2"/>
      <c r="HT1028" s="2"/>
      <c r="HU1028" s="2"/>
      <c r="HV1028" s="2"/>
      <c r="HW1028" s="2"/>
      <c r="HX1028" s="2"/>
      <c r="HY1028" s="2"/>
      <c r="HZ1028" s="2"/>
      <c r="IA1028" s="2"/>
      <c r="IB1028" s="2"/>
      <c r="IC1028" s="2"/>
      <c r="ID1028" s="2"/>
      <c r="IE1028" s="2"/>
      <c r="IF1028" s="2"/>
      <c r="IG1028" s="2"/>
      <c r="IH1028" s="2"/>
      <c r="II1028" s="2"/>
      <c r="IJ1028" s="2"/>
      <c r="IK1028" s="2"/>
      <c r="IL1028" s="2"/>
      <c r="IM1028" s="2"/>
      <c r="IN1028" s="2"/>
      <c r="IO1028" s="2"/>
      <c r="IP1028" s="2"/>
      <c r="IQ1028" s="2"/>
    </row>
    <row r="1029" spans="1:251" s="16" customFormat="1" ht="18.75" customHeight="1" thickBot="1">
      <c r="A1029" s="17"/>
      <c r="B1029" s="115" t="s">
        <v>240</v>
      </c>
      <c r="C1029" s="116"/>
      <c r="D1029" s="116"/>
      <c r="E1029" s="116"/>
      <c r="F1029" s="116"/>
      <c r="G1029" s="116"/>
      <c r="H1029" s="116"/>
      <c r="I1029" s="116"/>
      <c r="J1029" s="116"/>
      <c r="K1029" s="116"/>
      <c r="L1029" s="116"/>
      <c r="M1029" s="116"/>
      <c r="N1029" s="116"/>
      <c r="O1029" s="116"/>
      <c r="P1029" s="116"/>
      <c r="Q1029" s="116"/>
      <c r="R1029" s="116"/>
      <c r="S1029" s="116"/>
      <c r="T1029" s="116"/>
      <c r="U1029" s="116"/>
      <c r="V1029" s="116"/>
      <c r="W1029" s="116"/>
      <c r="X1029" s="116"/>
      <c r="Y1029" s="116"/>
      <c r="Z1029" s="117"/>
      <c r="AA1029" s="118">
        <f>SUM($AA$1028:$AA$1028)</f>
        <v>44511</v>
      </c>
      <c r="AB1029" s="119"/>
      <c r="AC1029" s="119"/>
      <c r="AD1029" s="119"/>
      <c r="AE1029" s="119"/>
      <c r="AF1029" s="119"/>
      <c r="AG1029" s="119"/>
      <c r="AH1029" s="119"/>
      <c r="AI1029" s="120"/>
      <c r="AJ1029" s="118">
        <f>SUM($AJ$1028:$AJ$1028)</f>
        <v>59234</v>
      </c>
      <c r="AK1029" s="119"/>
      <c r="AL1029" s="119"/>
      <c r="AM1029" s="119"/>
      <c r="AN1029" s="119"/>
      <c r="AO1029" s="119"/>
      <c r="AP1029" s="119"/>
      <c r="AQ1029" s="119"/>
      <c r="AR1029" s="120"/>
      <c r="AS1029" s="121"/>
      <c r="AT1029" s="122"/>
      <c r="AU1029" s="122"/>
      <c r="AV1029" s="122"/>
      <c r="AW1029" s="122"/>
      <c r="AX1029" s="123"/>
      <c r="AY1029" s="2"/>
      <c r="AZ1029" s="2"/>
      <c r="BA1029" s="2"/>
      <c r="BB1029" s="2"/>
      <c r="BC1029" s="2"/>
      <c r="BD1029" s="2"/>
      <c r="BE1029" s="2"/>
      <c r="BF1029" s="2"/>
      <c r="BG1029" s="2"/>
      <c r="BH1029" s="2"/>
      <c r="BI1029" s="2"/>
      <c r="BJ1029" s="2"/>
      <c r="BK1029" s="2"/>
      <c r="BL1029" s="2"/>
      <c r="BM1029" s="2"/>
      <c r="BN1029" s="2"/>
      <c r="BO1029" s="2"/>
      <c r="BP1029" s="2"/>
      <c r="BQ1029" s="2"/>
      <c r="BR1029" s="2"/>
      <c r="BS1029" s="2"/>
      <c r="BT1029" s="2"/>
      <c r="BU1029" s="2"/>
      <c r="BV1029" s="2"/>
      <c r="BW1029" s="2"/>
      <c r="BX1029" s="2"/>
      <c r="BY1029" s="2"/>
      <c r="BZ1029" s="2"/>
      <c r="CA1029" s="2"/>
      <c r="CB1029" s="2"/>
      <c r="CC1029" s="2"/>
      <c r="CD1029" s="2"/>
      <c r="CE1029" s="2"/>
      <c r="CF1029" s="2"/>
      <c r="CG1029" s="2"/>
      <c r="CH1029" s="2"/>
      <c r="CI1029" s="2"/>
      <c r="CJ1029" s="2"/>
      <c r="CK1029" s="2"/>
      <c r="CL1029" s="2"/>
      <c r="CM1029" s="2"/>
      <c r="CN1029" s="2"/>
      <c r="CO1029" s="2"/>
      <c r="CP1029" s="2"/>
      <c r="CQ1029" s="2"/>
      <c r="CR1029" s="2"/>
      <c r="CS1029" s="2"/>
      <c r="CT1029" s="2"/>
      <c r="CU1029" s="2"/>
      <c r="CV1029" s="2"/>
      <c r="CW1029" s="2"/>
      <c r="CX1029" s="2"/>
      <c r="CY1029" s="2"/>
      <c r="CZ1029" s="2"/>
      <c r="DA1029" s="2"/>
      <c r="DB1029" s="2"/>
      <c r="DC1029" s="2"/>
      <c r="DD1029" s="2"/>
      <c r="DE1029" s="2"/>
      <c r="DF1029" s="2"/>
      <c r="DG1029" s="2"/>
      <c r="DH1029" s="2"/>
      <c r="DI1029" s="2"/>
      <c r="DJ1029" s="2"/>
      <c r="DK1029" s="2"/>
      <c r="DL1029" s="2"/>
      <c r="DM1029" s="2"/>
      <c r="DN1029" s="2"/>
      <c r="DO1029" s="2"/>
      <c r="DP1029" s="2"/>
      <c r="DQ1029" s="2"/>
      <c r="DR1029" s="2"/>
      <c r="DS1029" s="2"/>
      <c r="DT1029" s="2"/>
      <c r="DU1029" s="2"/>
      <c r="DV1029" s="2"/>
      <c r="DW1029" s="2"/>
      <c r="DX1029" s="2"/>
      <c r="DY1029" s="2"/>
      <c r="DZ1029" s="2"/>
      <c r="EA1029" s="2"/>
      <c r="EB1029" s="2"/>
      <c r="EC1029" s="2"/>
      <c r="ED1029" s="2"/>
      <c r="EE1029" s="2"/>
      <c r="EF1029" s="2"/>
      <c r="EG1029" s="2"/>
      <c r="EH1029" s="2"/>
      <c r="EI1029" s="2"/>
      <c r="EJ1029" s="2"/>
      <c r="EK1029" s="2"/>
      <c r="EL1029" s="2"/>
      <c r="EM1029" s="2"/>
      <c r="EN1029" s="2"/>
      <c r="EO1029" s="2"/>
      <c r="EP1029" s="2"/>
      <c r="EQ1029" s="2"/>
      <c r="ER1029" s="2"/>
      <c r="ES1029" s="2"/>
      <c r="ET1029" s="2"/>
      <c r="EU1029" s="2"/>
      <c r="EV1029" s="2"/>
      <c r="EW1029" s="2"/>
      <c r="EX1029" s="2"/>
      <c r="EY1029" s="2"/>
      <c r="EZ1029" s="2"/>
      <c r="FA1029" s="2"/>
      <c r="FB1029" s="2"/>
      <c r="FC1029" s="2"/>
      <c r="FD1029" s="2"/>
      <c r="FE1029" s="2"/>
      <c r="FF1029" s="2"/>
      <c r="FG1029" s="2"/>
      <c r="FH1029" s="2"/>
      <c r="FI1029" s="2"/>
      <c r="FJ1029" s="2"/>
      <c r="FK1029" s="2"/>
      <c r="FL1029" s="2"/>
      <c r="FM1029" s="2"/>
      <c r="FN1029" s="2"/>
      <c r="FO1029" s="2"/>
      <c r="FP1029" s="2"/>
      <c r="FQ1029" s="2"/>
      <c r="FR1029" s="2"/>
      <c r="FS1029" s="2"/>
      <c r="FT1029" s="2"/>
      <c r="FU1029" s="2"/>
      <c r="FV1029" s="2"/>
      <c r="FW1029" s="2"/>
      <c r="FX1029" s="2"/>
      <c r="FY1029" s="2"/>
      <c r="FZ1029" s="2"/>
      <c r="GA1029" s="2"/>
      <c r="GB1029" s="2"/>
      <c r="GC1029" s="2"/>
      <c r="GD1029" s="2"/>
      <c r="GE1029" s="2"/>
      <c r="GF1029" s="2"/>
      <c r="GG1029" s="2"/>
      <c r="GH1029" s="2"/>
      <c r="GI1029" s="2"/>
      <c r="GJ1029" s="2"/>
      <c r="GK1029" s="2"/>
      <c r="GL1029" s="2"/>
      <c r="GM1029" s="2"/>
      <c r="GN1029" s="2"/>
      <c r="GO1029" s="2"/>
      <c r="GP1029" s="2"/>
      <c r="GQ1029" s="2"/>
      <c r="GR1029" s="2"/>
      <c r="GS1029" s="2"/>
      <c r="GT1029" s="2"/>
      <c r="GU1029" s="2"/>
      <c r="GV1029" s="2"/>
      <c r="GW1029" s="2"/>
      <c r="GX1029" s="2"/>
      <c r="GY1029" s="2"/>
      <c r="GZ1029" s="2"/>
      <c r="HA1029" s="2"/>
      <c r="HB1029" s="2"/>
      <c r="HC1029" s="2"/>
      <c r="HD1029" s="2"/>
      <c r="HE1029" s="2"/>
      <c r="HF1029" s="2"/>
      <c r="HG1029" s="2"/>
      <c r="HH1029" s="2"/>
      <c r="HI1029" s="2"/>
      <c r="HJ1029" s="2"/>
      <c r="HK1029" s="2"/>
      <c r="HL1029" s="2"/>
      <c r="HM1029" s="2"/>
      <c r="HN1029" s="2"/>
      <c r="HO1029" s="2"/>
      <c r="HP1029" s="2"/>
      <c r="HQ1029" s="2"/>
      <c r="HR1029" s="2"/>
      <c r="HS1029" s="2"/>
      <c r="HT1029" s="2"/>
      <c r="HU1029" s="2"/>
      <c r="HV1029" s="2"/>
      <c r="HW1029" s="2"/>
      <c r="HX1029" s="2"/>
      <c r="HY1029" s="2"/>
      <c r="HZ1029" s="2"/>
      <c r="IA1029" s="2"/>
      <c r="IB1029" s="2"/>
      <c r="IC1029" s="2"/>
      <c r="ID1029" s="2"/>
      <c r="IE1029" s="2"/>
      <c r="IF1029" s="2"/>
      <c r="IG1029" s="2"/>
      <c r="IH1029" s="2"/>
      <c r="II1029" s="2"/>
      <c r="IJ1029" s="2"/>
      <c r="IK1029" s="2"/>
      <c r="IL1029" s="2"/>
      <c r="IM1029" s="2"/>
      <c r="IN1029" s="2"/>
      <c r="IO1029" s="2"/>
      <c r="IP1029" s="2"/>
      <c r="IQ1029" s="2"/>
    </row>
    <row r="1031" spans="1:251" ht="19.2">
      <c r="A1031" s="1" t="s">
        <v>230</v>
      </c>
      <c r="AW1031" s="3"/>
      <c r="AX1031" s="4"/>
      <c r="AY1031" s="3"/>
    </row>
    <row r="1033" spans="1:251" ht="18">
      <c r="B1033" s="124" t="s">
        <v>0</v>
      </c>
      <c r="C1033" s="125"/>
      <c r="D1033" s="125"/>
      <c r="E1033" s="125"/>
      <c r="F1033" s="125"/>
      <c r="G1033" s="125"/>
      <c r="H1033" s="125"/>
      <c r="I1033" s="125"/>
      <c r="J1033" s="125"/>
      <c r="K1033" s="125"/>
      <c r="L1033" s="125"/>
      <c r="M1033" s="125"/>
      <c r="N1033" s="125"/>
      <c r="O1033" s="125"/>
      <c r="P1033" s="125"/>
      <c r="Q1033" s="125"/>
      <c r="R1033" s="125"/>
      <c r="S1033" s="125"/>
      <c r="T1033" s="125"/>
      <c r="U1033" s="125"/>
      <c r="V1033" s="125"/>
      <c r="W1033" s="125"/>
      <c r="X1033" s="125"/>
      <c r="Y1033" s="125"/>
      <c r="Z1033" s="125"/>
      <c r="AA1033" s="125"/>
      <c r="AB1033" s="125"/>
      <c r="AC1033" s="125"/>
      <c r="AD1033" s="125"/>
      <c r="AE1033" s="125"/>
      <c r="AF1033" s="125"/>
      <c r="AG1033" s="125"/>
      <c r="AH1033" s="125"/>
      <c r="AI1033" s="125"/>
      <c r="AJ1033" s="125"/>
      <c r="AK1033" s="125"/>
      <c r="AL1033" s="125"/>
      <c r="AM1033" s="125"/>
      <c r="AN1033" s="125"/>
      <c r="AO1033" s="125"/>
      <c r="AP1033" s="125"/>
      <c r="AQ1033" s="125"/>
      <c r="AR1033" s="125"/>
      <c r="AS1033" s="125"/>
      <c r="AT1033" s="125"/>
      <c r="AU1033" s="125"/>
      <c r="AV1033" s="125"/>
      <c r="AW1033" s="125"/>
      <c r="AX1033" s="125"/>
    </row>
    <row r="1034" spans="1:251">
      <c r="Z1034" s="5"/>
      <c r="AD1034" s="5"/>
      <c r="AE1034" s="5"/>
      <c r="AF1034" s="5"/>
      <c r="AG1034" s="5"/>
      <c r="AH1034" s="5"/>
      <c r="AI1034" s="5"/>
      <c r="AO1034" s="5"/>
    </row>
    <row r="1035" spans="1:251" ht="13.8" thickBot="1">
      <c r="Z1035" s="5"/>
      <c r="AD1035" s="5"/>
      <c r="AE1035" s="5"/>
      <c r="AF1035" s="5"/>
      <c r="AG1035" s="5"/>
      <c r="AH1035" s="5"/>
      <c r="AI1035" s="5"/>
      <c r="AO1035" s="5"/>
      <c r="DI1035" s="6"/>
    </row>
    <row r="1036" spans="1:251" ht="24.75" customHeight="1" thickBot="1">
      <c r="B1036" s="126" t="s">
        <v>231</v>
      </c>
      <c r="C1036" s="127"/>
      <c r="D1036" s="127"/>
      <c r="E1036" s="127"/>
      <c r="F1036" s="127"/>
      <c r="G1036" s="127"/>
      <c r="H1036" s="128" t="s">
        <v>372</v>
      </c>
      <c r="I1036" s="129"/>
      <c r="J1036" s="129"/>
      <c r="K1036" s="129"/>
      <c r="L1036" s="129"/>
      <c r="M1036" s="129"/>
      <c r="N1036" s="129"/>
      <c r="O1036" s="129"/>
      <c r="P1036" s="129"/>
      <c r="Q1036" s="129"/>
      <c r="R1036" s="129"/>
      <c r="S1036" s="129"/>
      <c r="T1036" s="129"/>
      <c r="U1036" s="129"/>
      <c r="V1036" s="129"/>
      <c r="W1036" s="129"/>
      <c r="X1036" s="129"/>
      <c r="Y1036" s="129"/>
      <c r="Z1036" s="129"/>
      <c r="AA1036" s="129"/>
      <c r="AB1036" s="129"/>
      <c r="AC1036" s="129"/>
      <c r="AD1036" s="129"/>
      <c r="AE1036" s="129"/>
      <c r="AF1036" s="129"/>
      <c r="AG1036" s="129"/>
      <c r="AH1036" s="129"/>
      <c r="AI1036" s="129"/>
      <c r="AJ1036" s="129"/>
      <c r="AK1036" s="129"/>
      <c r="AL1036" s="129"/>
      <c r="AM1036" s="129"/>
      <c r="AN1036" s="129"/>
      <c r="AO1036" s="129"/>
      <c r="AP1036" s="129"/>
      <c r="AQ1036" s="129"/>
      <c r="AR1036" s="129"/>
      <c r="AS1036" s="129"/>
      <c r="AT1036" s="129"/>
      <c r="AU1036" s="129"/>
      <c r="AV1036" s="129"/>
      <c r="AW1036" s="129"/>
      <c r="AX1036" s="130"/>
      <c r="DI1036" s="6"/>
    </row>
    <row r="1037" spans="1:251" ht="14.4">
      <c r="B1037" s="7"/>
      <c r="C1037" s="7"/>
      <c r="D1037" s="7"/>
      <c r="E1037" s="7"/>
      <c r="F1037" s="7"/>
      <c r="G1037" s="7"/>
      <c r="H1037" s="8"/>
      <c r="I1037" s="8"/>
      <c r="J1037" s="8"/>
      <c r="K1037" s="8"/>
      <c r="L1037" s="9"/>
      <c r="M1037" s="9"/>
      <c r="N1037" s="9"/>
      <c r="O1037" s="9"/>
      <c r="P1037" s="8"/>
      <c r="Q1037" s="8"/>
      <c r="R1037" s="8"/>
      <c r="S1037" s="8"/>
      <c r="T1037" s="8"/>
      <c r="U1037" s="8"/>
      <c r="V1037" s="10"/>
      <c r="W1037" s="10"/>
      <c r="X1037" s="10"/>
      <c r="Y1037" s="10"/>
      <c r="Z1037" s="10"/>
      <c r="AA1037" s="10"/>
      <c r="AB1037" s="10"/>
      <c r="AC1037" s="10"/>
      <c r="AD1037" s="10"/>
      <c r="AE1037" s="10"/>
      <c r="AF1037" s="10"/>
      <c r="AG1037" s="10"/>
      <c r="AH1037" s="10"/>
      <c r="AI1037" s="10"/>
      <c r="AJ1037" s="10"/>
      <c r="AK1037" s="10"/>
      <c r="AL1037" s="10"/>
      <c r="AM1037" s="10"/>
      <c r="AN1037" s="10"/>
      <c r="AO1037" s="10"/>
      <c r="AP1037" s="10"/>
      <c r="AQ1037" s="10"/>
      <c r="AR1037" s="10"/>
      <c r="AS1037" s="10"/>
      <c r="AT1037" s="10"/>
      <c r="AU1037" s="10"/>
      <c r="AV1037" s="10"/>
      <c r="AW1037" s="10"/>
      <c r="AX1037" s="10"/>
      <c r="DI1037" s="6"/>
    </row>
    <row r="1038" spans="1:251" ht="15" thickBot="1">
      <c r="A1038" s="11"/>
      <c r="B1038" s="10" t="s">
        <v>232</v>
      </c>
      <c r="C1038" s="8"/>
      <c r="D1038" s="8"/>
      <c r="E1038" s="8"/>
      <c r="F1038" s="8"/>
      <c r="G1038" s="8"/>
      <c r="H1038" s="8"/>
      <c r="I1038" s="8"/>
      <c r="J1038" s="8"/>
      <c r="K1038" s="8"/>
      <c r="L1038" s="9"/>
      <c r="M1038" s="9"/>
      <c r="N1038" s="9"/>
      <c r="O1038" s="9"/>
      <c r="P1038" s="8"/>
      <c r="Q1038" s="8"/>
      <c r="R1038" s="8"/>
      <c r="S1038" s="8"/>
      <c r="T1038" s="8"/>
      <c r="U1038" s="8"/>
      <c r="V1038" s="10"/>
      <c r="W1038" s="10"/>
      <c r="X1038" s="10"/>
      <c r="Y1038" s="10"/>
      <c r="Z1038" s="10"/>
      <c r="AA1038" s="10"/>
      <c r="AB1038" s="10"/>
      <c r="AC1038" s="10"/>
      <c r="AD1038" s="10"/>
      <c r="AE1038" s="10"/>
      <c r="AF1038" s="10"/>
      <c r="AG1038" s="10"/>
      <c r="AH1038" s="10"/>
      <c r="AI1038" s="10"/>
      <c r="AJ1038" s="10"/>
      <c r="AK1038" s="10"/>
      <c r="AL1038" s="10"/>
      <c r="AM1038" s="10"/>
      <c r="AN1038" s="10"/>
      <c r="AO1038" s="10"/>
      <c r="AP1038" s="10"/>
      <c r="AQ1038" s="10"/>
      <c r="AR1038" s="10"/>
      <c r="AS1038" s="10"/>
      <c r="AT1038" s="10"/>
      <c r="AU1038" s="10"/>
      <c r="AV1038" s="10"/>
      <c r="AW1038" s="10"/>
      <c r="AX1038" s="10"/>
      <c r="DI1038" s="6"/>
    </row>
    <row r="1039" spans="1:251" ht="14.4">
      <c r="A1039" s="8"/>
      <c r="B1039" s="12"/>
      <c r="C1039" s="7"/>
      <c r="D1039" s="7"/>
      <c r="E1039" s="7"/>
      <c r="F1039" s="7"/>
      <c r="G1039" s="7"/>
      <c r="H1039" s="7"/>
      <c r="I1039" s="7"/>
      <c r="J1039" s="7"/>
      <c r="K1039" s="7"/>
      <c r="L1039" s="13"/>
      <c r="M1039" s="13"/>
      <c r="N1039" s="13"/>
      <c r="O1039" s="13"/>
      <c r="P1039" s="7"/>
      <c r="Q1039" s="7"/>
      <c r="R1039" s="7"/>
      <c r="S1039" s="7"/>
      <c r="T1039" s="7"/>
      <c r="U1039" s="7"/>
      <c r="V1039" s="14"/>
      <c r="W1039" s="14"/>
      <c r="X1039" s="14"/>
      <c r="Y1039" s="14"/>
      <c r="Z1039" s="14"/>
      <c r="AA1039" s="14"/>
      <c r="AB1039" s="14"/>
      <c r="AC1039" s="14"/>
      <c r="AD1039" s="14"/>
      <c r="AE1039" s="14"/>
      <c r="AF1039" s="14"/>
      <c r="AG1039" s="14"/>
      <c r="AH1039" s="14"/>
      <c r="AI1039" s="14"/>
      <c r="AJ1039" s="14"/>
      <c r="AK1039" s="14"/>
      <c r="AL1039" s="14"/>
      <c r="AM1039" s="14"/>
      <c r="AN1039" s="14"/>
      <c r="AO1039" s="14"/>
      <c r="AP1039" s="14"/>
      <c r="AQ1039" s="14"/>
      <c r="AR1039" s="14"/>
      <c r="AS1039" s="14"/>
      <c r="AT1039" s="14"/>
      <c r="AU1039" s="14"/>
      <c r="AV1039" s="14"/>
      <c r="AW1039" s="14"/>
      <c r="AX1039" s="15"/>
    </row>
    <row r="1040" spans="1:251" ht="12" customHeight="1">
      <c r="A1040" s="8"/>
      <c r="B1040" s="134" t="s">
        <v>373</v>
      </c>
      <c r="C1040" s="135"/>
      <c r="D1040" s="135"/>
      <c r="E1040" s="135"/>
      <c r="F1040" s="135"/>
      <c r="G1040" s="135"/>
      <c r="H1040" s="135"/>
      <c r="I1040" s="135"/>
      <c r="J1040" s="135"/>
      <c r="K1040" s="135"/>
      <c r="L1040" s="135"/>
      <c r="M1040" s="135"/>
      <c r="N1040" s="135"/>
      <c r="O1040" s="135"/>
      <c r="P1040" s="135"/>
      <c r="Q1040" s="135"/>
      <c r="R1040" s="135"/>
      <c r="S1040" s="135"/>
      <c r="T1040" s="135"/>
      <c r="U1040" s="135"/>
      <c r="V1040" s="135"/>
      <c r="W1040" s="135"/>
      <c r="X1040" s="135"/>
      <c r="Y1040" s="135"/>
      <c r="Z1040" s="135"/>
      <c r="AA1040" s="135"/>
      <c r="AB1040" s="135"/>
      <c r="AC1040" s="135"/>
      <c r="AD1040" s="135"/>
      <c r="AE1040" s="135"/>
      <c r="AF1040" s="135"/>
      <c r="AG1040" s="135"/>
      <c r="AH1040" s="135"/>
      <c r="AI1040" s="135"/>
      <c r="AJ1040" s="135"/>
      <c r="AK1040" s="135"/>
      <c r="AL1040" s="135"/>
      <c r="AM1040" s="135"/>
      <c r="AN1040" s="135"/>
      <c r="AO1040" s="135"/>
      <c r="AP1040" s="135"/>
      <c r="AQ1040" s="135"/>
      <c r="AR1040" s="135"/>
      <c r="AS1040" s="135"/>
      <c r="AT1040" s="135"/>
      <c r="AU1040" s="135"/>
      <c r="AV1040" s="135"/>
      <c r="AW1040" s="135"/>
      <c r="AX1040" s="136"/>
    </row>
    <row r="1041" spans="1:113" ht="12" customHeight="1">
      <c r="A1041" s="8"/>
      <c r="B1041" s="134"/>
      <c r="C1041" s="135"/>
      <c r="D1041" s="135"/>
      <c r="E1041" s="135"/>
      <c r="F1041" s="135"/>
      <c r="G1041" s="135"/>
      <c r="H1041" s="135"/>
      <c r="I1041" s="135"/>
      <c r="J1041" s="135"/>
      <c r="K1041" s="135"/>
      <c r="L1041" s="135"/>
      <c r="M1041" s="135"/>
      <c r="N1041" s="135"/>
      <c r="O1041" s="135"/>
      <c r="P1041" s="135"/>
      <c r="Q1041" s="135"/>
      <c r="R1041" s="135"/>
      <c r="S1041" s="135"/>
      <c r="T1041" s="135"/>
      <c r="U1041" s="135"/>
      <c r="V1041" s="135"/>
      <c r="W1041" s="135"/>
      <c r="X1041" s="135"/>
      <c r="Y1041" s="135"/>
      <c r="Z1041" s="135"/>
      <c r="AA1041" s="135"/>
      <c r="AB1041" s="135"/>
      <c r="AC1041" s="135"/>
      <c r="AD1041" s="135"/>
      <c r="AE1041" s="135"/>
      <c r="AF1041" s="135"/>
      <c r="AG1041" s="135"/>
      <c r="AH1041" s="135"/>
      <c r="AI1041" s="135"/>
      <c r="AJ1041" s="135"/>
      <c r="AK1041" s="135"/>
      <c r="AL1041" s="135"/>
      <c r="AM1041" s="135"/>
      <c r="AN1041" s="135"/>
      <c r="AO1041" s="135"/>
      <c r="AP1041" s="135"/>
      <c r="AQ1041" s="135"/>
      <c r="AR1041" s="135"/>
      <c r="AS1041" s="135"/>
      <c r="AT1041" s="135"/>
      <c r="AU1041" s="135"/>
      <c r="AV1041" s="135"/>
      <c r="AW1041" s="135"/>
      <c r="AX1041" s="136"/>
      <c r="BC1041" s="16"/>
    </row>
    <row r="1042" spans="1:113" ht="12" customHeight="1">
      <c r="A1042" s="8"/>
      <c r="B1042" s="134"/>
      <c r="C1042" s="135"/>
      <c r="D1042" s="135"/>
      <c r="E1042" s="135"/>
      <c r="F1042" s="135"/>
      <c r="G1042" s="135"/>
      <c r="H1042" s="135"/>
      <c r="I1042" s="135"/>
      <c r="J1042" s="135"/>
      <c r="K1042" s="135"/>
      <c r="L1042" s="135"/>
      <c r="M1042" s="135"/>
      <c r="N1042" s="135"/>
      <c r="O1042" s="135"/>
      <c r="P1042" s="135"/>
      <c r="Q1042" s="135"/>
      <c r="R1042" s="135"/>
      <c r="S1042" s="135"/>
      <c r="T1042" s="135"/>
      <c r="U1042" s="135"/>
      <c r="V1042" s="135"/>
      <c r="W1042" s="135"/>
      <c r="X1042" s="135"/>
      <c r="Y1042" s="135"/>
      <c r="Z1042" s="135"/>
      <c r="AA1042" s="135"/>
      <c r="AB1042" s="135"/>
      <c r="AC1042" s="135"/>
      <c r="AD1042" s="135"/>
      <c r="AE1042" s="135"/>
      <c r="AF1042" s="135"/>
      <c r="AG1042" s="135"/>
      <c r="AH1042" s="135"/>
      <c r="AI1042" s="135"/>
      <c r="AJ1042" s="135"/>
      <c r="AK1042" s="135"/>
      <c r="AL1042" s="135"/>
      <c r="AM1042" s="135"/>
      <c r="AN1042" s="135"/>
      <c r="AO1042" s="135"/>
      <c r="AP1042" s="135"/>
      <c r="AQ1042" s="135"/>
      <c r="AR1042" s="135"/>
      <c r="AS1042" s="135"/>
      <c r="AT1042" s="135"/>
      <c r="AU1042" s="135"/>
      <c r="AV1042" s="135"/>
      <c r="AW1042" s="135"/>
      <c r="AX1042" s="136"/>
    </row>
    <row r="1043" spans="1:113" ht="12" customHeight="1">
      <c r="A1043" s="8"/>
      <c r="B1043" s="134"/>
      <c r="C1043" s="135"/>
      <c r="D1043" s="135"/>
      <c r="E1043" s="135"/>
      <c r="F1043" s="135"/>
      <c r="G1043" s="135"/>
      <c r="H1043" s="135"/>
      <c r="I1043" s="135"/>
      <c r="J1043" s="135"/>
      <c r="K1043" s="135"/>
      <c r="L1043" s="135"/>
      <c r="M1043" s="135"/>
      <c r="N1043" s="135"/>
      <c r="O1043" s="135"/>
      <c r="P1043" s="135"/>
      <c r="Q1043" s="135"/>
      <c r="R1043" s="135"/>
      <c r="S1043" s="135"/>
      <c r="T1043" s="135"/>
      <c r="U1043" s="135"/>
      <c r="V1043" s="135"/>
      <c r="W1043" s="135"/>
      <c r="X1043" s="135"/>
      <c r="Y1043" s="135"/>
      <c r="Z1043" s="135"/>
      <c r="AA1043" s="135"/>
      <c r="AB1043" s="135"/>
      <c r="AC1043" s="135"/>
      <c r="AD1043" s="135"/>
      <c r="AE1043" s="135"/>
      <c r="AF1043" s="135"/>
      <c r="AG1043" s="135"/>
      <c r="AH1043" s="135"/>
      <c r="AI1043" s="135"/>
      <c r="AJ1043" s="135"/>
      <c r="AK1043" s="135"/>
      <c r="AL1043" s="135"/>
      <c r="AM1043" s="135"/>
      <c r="AN1043" s="135"/>
      <c r="AO1043" s="135"/>
      <c r="AP1043" s="135"/>
      <c r="AQ1043" s="135"/>
      <c r="AR1043" s="135"/>
      <c r="AS1043" s="135"/>
      <c r="AT1043" s="135"/>
      <c r="AU1043" s="135"/>
      <c r="AV1043" s="135"/>
      <c r="AW1043" s="135"/>
      <c r="AX1043" s="136"/>
    </row>
    <row r="1044" spans="1:113" ht="12" customHeight="1">
      <c r="A1044" s="8"/>
      <c r="B1044" s="134"/>
      <c r="C1044" s="135"/>
      <c r="D1044" s="135"/>
      <c r="E1044" s="135"/>
      <c r="F1044" s="135"/>
      <c r="G1044" s="135"/>
      <c r="H1044" s="135"/>
      <c r="I1044" s="135"/>
      <c r="J1044" s="135"/>
      <c r="K1044" s="135"/>
      <c r="L1044" s="135"/>
      <c r="M1044" s="135"/>
      <c r="N1044" s="135"/>
      <c r="O1044" s="135"/>
      <c r="P1044" s="135"/>
      <c r="Q1044" s="135"/>
      <c r="R1044" s="135"/>
      <c r="S1044" s="135"/>
      <c r="T1044" s="135"/>
      <c r="U1044" s="135"/>
      <c r="V1044" s="135"/>
      <c r="W1044" s="135"/>
      <c r="X1044" s="135"/>
      <c r="Y1044" s="135"/>
      <c r="Z1044" s="135"/>
      <c r="AA1044" s="135"/>
      <c r="AB1044" s="135"/>
      <c r="AC1044" s="135"/>
      <c r="AD1044" s="135"/>
      <c r="AE1044" s="135"/>
      <c r="AF1044" s="135"/>
      <c r="AG1044" s="135"/>
      <c r="AH1044" s="135"/>
      <c r="AI1044" s="135"/>
      <c r="AJ1044" s="135"/>
      <c r="AK1044" s="135"/>
      <c r="AL1044" s="135"/>
      <c r="AM1044" s="135"/>
      <c r="AN1044" s="135"/>
      <c r="AO1044" s="135"/>
      <c r="AP1044" s="135"/>
      <c r="AQ1044" s="135"/>
      <c r="AR1044" s="135"/>
      <c r="AS1044" s="135"/>
      <c r="AT1044" s="135"/>
      <c r="AU1044" s="135"/>
      <c r="AV1044" s="135"/>
      <c r="AW1044" s="135"/>
      <c r="AX1044" s="136"/>
    </row>
    <row r="1045" spans="1:113" ht="15" thickBot="1">
      <c r="A1045" s="17"/>
      <c r="B1045" s="18"/>
      <c r="C1045" s="19"/>
      <c r="D1045" s="19"/>
      <c r="E1045" s="19"/>
      <c r="F1045" s="19"/>
      <c r="G1045" s="19"/>
      <c r="H1045" s="19"/>
      <c r="I1045" s="19"/>
      <c r="J1045" s="19"/>
      <c r="K1045" s="19"/>
      <c r="L1045" s="19"/>
      <c r="M1045" s="19"/>
      <c r="N1045" s="19"/>
      <c r="O1045" s="19"/>
      <c r="P1045" s="19"/>
      <c r="Q1045" s="19"/>
      <c r="R1045" s="19"/>
      <c r="S1045" s="19"/>
      <c r="T1045" s="19"/>
      <c r="U1045" s="19"/>
      <c r="V1045" s="19"/>
      <c r="W1045" s="19"/>
      <c r="X1045" s="19"/>
      <c r="Y1045" s="19"/>
      <c r="Z1045" s="19"/>
      <c r="AA1045" s="19"/>
      <c r="AB1045" s="19"/>
      <c r="AC1045" s="19"/>
      <c r="AD1045" s="19"/>
      <c r="AE1045" s="19"/>
      <c r="AF1045" s="19"/>
      <c r="AG1045" s="19"/>
      <c r="AH1045" s="19"/>
      <c r="AI1045" s="19"/>
      <c r="AJ1045" s="19"/>
      <c r="AK1045" s="19"/>
      <c r="AL1045" s="19"/>
      <c r="AM1045" s="19"/>
      <c r="AN1045" s="19"/>
      <c r="AO1045" s="19"/>
      <c r="AP1045" s="19"/>
      <c r="AQ1045" s="19"/>
      <c r="AR1045" s="19"/>
      <c r="AS1045" s="19"/>
      <c r="AT1045" s="19"/>
      <c r="AU1045" s="19"/>
      <c r="AV1045" s="19"/>
      <c r="AW1045" s="19"/>
      <c r="AX1045" s="20"/>
    </row>
    <row r="1046" spans="1:113">
      <c r="B1046" s="21"/>
    </row>
    <row r="1047" spans="1:113" ht="15" thickBot="1">
      <c r="A1047" s="11"/>
      <c r="B1047" s="10" t="s">
        <v>233</v>
      </c>
      <c r="C1047" s="8"/>
      <c r="D1047" s="8"/>
      <c r="E1047" s="8"/>
      <c r="F1047" s="8"/>
      <c r="G1047" s="8"/>
      <c r="H1047" s="8"/>
      <c r="I1047" s="8"/>
      <c r="J1047" s="8"/>
      <c r="K1047" s="8"/>
      <c r="L1047" s="9"/>
      <c r="M1047" s="9"/>
      <c r="N1047" s="9"/>
      <c r="O1047" s="9"/>
      <c r="P1047" s="8"/>
      <c r="Q1047" s="8"/>
      <c r="R1047" s="8"/>
      <c r="S1047" s="8"/>
      <c r="T1047" s="8"/>
      <c r="U1047" s="8"/>
      <c r="V1047" s="10"/>
      <c r="W1047" s="10"/>
      <c r="X1047" s="10"/>
      <c r="Y1047" s="10"/>
      <c r="Z1047" s="10"/>
      <c r="AA1047" s="10"/>
      <c r="AB1047" s="10"/>
      <c r="AC1047" s="10"/>
      <c r="AD1047" s="10"/>
      <c r="AE1047" s="10"/>
      <c r="AF1047" s="10"/>
      <c r="AG1047" s="10"/>
      <c r="AH1047" s="10"/>
      <c r="AI1047" s="10"/>
      <c r="AJ1047" s="10"/>
      <c r="AK1047" s="10"/>
      <c r="AL1047" s="10"/>
      <c r="AM1047" s="10"/>
      <c r="AN1047" s="10"/>
      <c r="AO1047" s="10"/>
      <c r="AP1047" s="10"/>
      <c r="AQ1047" s="10"/>
      <c r="AR1047" s="10"/>
      <c r="AS1047" s="10"/>
      <c r="AT1047" s="10"/>
      <c r="AU1047" s="10"/>
      <c r="AV1047" s="10"/>
      <c r="AW1047" s="10"/>
      <c r="AX1047" s="10"/>
      <c r="DI1047" s="6"/>
    </row>
    <row r="1048" spans="1:113" ht="14.4">
      <c r="A1048" s="8"/>
      <c r="B1048" s="12"/>
      <c r="C1048" s="7"/>
      <c r="D1048" s="7"/>
      <c r="E1048" s="7"/>
      <c r="F1048" s="7"/>
      <c r="G1048" s="7"/>
      <c r="H1048" s="7"/>
      <c r="I1048" s="7"/>
      <c r="J1048" s="7"/>
      <c r="K1048" s="7"/>
      <c r="L1048" s="13"/>
      <c r="M1048" s="13"/>
      <c r="N1048" s="13"/>
      <c r="O1048" s="13"/>
      <c r="P1048" s="7"/>
      <c r="Q1048" s="7"/>
      <c r="R1048" s="7"/>
      <c r="S1048" s="7"/>
      <c r="T1048" s="7"/>
      <c r="U1048" s="7"/>
      <c r="V1048" s="14"/>
      <c r="W1048" s="14"/>
      <c r="X1048" s="14"/>
      <c r="Y1048" s="14"/>
      <c r="Z1048" s="14"/>
      <c r="AA1048" s="14"/>
      <c r="AB1048" s="14"/>
      <c r="AC1048" s="14"/>
      <c r="AD1048" s="14"/>
      <c r="AE1048" s="14"/>
      <c r="AF1048" s="14"/>
      <c r="AG1048" s="14"/>
      <c r="AH1048" s="14"/>
      <c r="AI1048" s="14"/>
      <c r="AJ1048" s="14"/>
      <c r="AK1048" s="14"/>
      <c r="AL1048" s="14"/>
      <c r="AM1048" s="14"/>
      <c r="AN1048" s="14"/>
      <c r="AO1048" s="14"/>
      <c r="AP1048" s="14"/>
      <c r="AQ1048" s="14"/>
      <c r="AR1048" s="14"/>
      <c r="AS1048" s="14"/>
      <c r="AT1048" s="14"/>
      <c r="AU1048" s="14"/>
      <c r="AV1048" s="14"/>
      <c r="AW1048" s="14"/>
      <c r="AX1048" s="15"/>
    </row>
    <row r="1049" spans="1:113" ht="12" customHeight="1">
      <c r="A1049" s="8"/>
      <c r="B1049" s="134" t="s">
        <v>374</v>
      </c>
      <c r="C1049" s="135"/>
      <c r="D1049" s="135"/>
      <c r="E1049" s="135"/>
      <c r="F1049" s="135"/>
      <c r="G1049" s="135"/>
      <c r="H1049" s="135"/>
      <c r="I1049" s="135"/>
      <c r="J1049" s="135"/>
      <c r="K1049" s="135"/>
      <c r="L1049" s="135"/>
      <c r="M1049" s="135"/>
      <c r="N1049" s="135"/>
      <c r="O1049" s="135"/>
      <c r="P1049" s="135"/>
      <c r="Q1049" s="135"/>
      <c r="R1049" s="135"/>
      <c r="S1049" s="135"/>
      <c r="T1049" s="135"/>
      <c r="U1049" s="135"/>
      <c r="V1049" s="135"/>
      <c r="W1049" s="135"/>
      <c r="X1049" s="135"/>
      <c r="Y1049" s="135"/>
      <c r="Z1049" s="135"/>
      <c r="AA1049" s="135"/>
      <c r="AB1049" s="135"/>
      <c r="AC1049" s="135"/>
      <c r="AD1049" s="135"/>
      <c r="AE1049" s="135"/>
      <c r="AF1049" s="135"/>
      <c r="AG1049" s="135"/>
      <c r="AH1049" s="135"/>
      <c r="AI1049" s="135"/>
      <c r="AJ1049" s="135"/>
      <c r="AK1049" s="135"/>
      <c r="AL1049" s="135"/>
      <c r="AM1049" s="135"/>
      <c r="AN1049" s="135"/>
      <c r="AO1049" s="135"/>
      <c r="AP1049" s="135"/>
      <c r="AQ1049" s="135"/>
      <c r="AR1049" s="135"/>
      <c r="AS1049" s="135"/>
      <c r="AT1049" s="135"/>
      <c r="AU1049" s="135"/>
      <c r="AV1049" s="135"/>
      <c r="AW1049" s="135"/>
      <c r="AX1049" s="136"/>
    </row>
    <row r="1050" spans="1:113" ht="12" customHeight="1">
      <c r="A1050" s="8"/>
      <c r="B1050" s="134"/>
      <c r="C1050" s="135"/>
      <c r="D1050" s="135"/>
      <c r="E1050" s="135"/>
      <c r="F1050" s="135"/>
      <c r="G1050" s="135"/>
      <c r="H1050" s="135"/>
      <c r="I1050" s="135"/>
      <c r="J1050" s="135"/>
      <c r="K1050" s="135"/>
      <c r="L1050" s="135"/>
      <c r="M1050" s="135"/>
      <c r="N1050" s="135"/>
      <c r="O1050" s="135"/>
      <c r="P1050" s="135"/>
      <c r="Q1050" s="135"/>
      <c r="R1050" s="135"/>
      <c r="S1050" s="135"/>
      <c r="T1050" s="135"/>
      <c r="U1050" s="135"/>
      <c r="V1050" s="135"/>
      <c r="W1050" s="135"/>
      <c r="X1050" s="135"/>
      <c r="Y1050" s="135"/>
      <c r="Z1050" s="135"/>
      <c r="AA1050" s="135"/>
      <c r="AB1050" s="135"/>
      <c r="AC1050" s="135"/>
      <c r="AD1050" s="135"/>
      <c r="AE1050" s="135"/>
      <c r="AF1050" s="135"/>
      <c r="AG1050" s="135"/>
      <c r="AH1050" s="135"/>
      <c r="AI1050" s="135"/>
      <c r="AJ1050" s="135"/>
      <c r="AK1050" s="135"/>
      <c r="AL1050" s="135"/>
      <c r="AM1050" s="135"/>
      <c r="AN1050" s="135"/>
      <c r="AO1050" s="135"/>
      <c r="AP1050" s="135"/>
      <c r="AQ1050" s="135"/>
      <c r="AR1050" s="135"/>
      <c r="AS1050" s="135"/>
      <c r="AT1050" s="135"/>
      <c r="AU1050" s="135"/>
      <c r="AV1050" s="135"/>
      <c r="AW1050" s="135"/>
      <c r="AX1050" s="136"/>
      <c r="BC1050" s="16"/>
    </row>
    <row r="1051" spans="1:113" ht="12" customHeight="1">
      <c r="A1051" s="8"/>
      <c r="B1051" s="134"/>
      <c r="C1051" s="135"/>
      <c r="D1051" s="135"/>
      <c r="E1051" s="135"/>
      <c r="F1051" s="135"/>
      <c r="G1051" s="135"/>
      <c r="H1051" s="135"/>
      <c r="I1051" s="135"/>
      <c r="J1051" s="135"/>
      <c r="K1051" s="135"/>
      <c r="L1051" s="135"/>
      <c r="M1051" s="135"/>
      <c r="N1051" s="135"/>
      <c r="O1051" s="135"/>
      <c r="P1051" s="135"/>
      <c r="Q1051" s="135"/>
      <c r="R1051" s="135"/>
      <c r="S1051" s="135"/>
      <c r="T1051" s="135"/>
      <c r="U1051" s="135"/>
      <c r="V1051" s="135"/>
      <c r="W1051" s="135"/>
      <c r="X1051" s="135"/>
      <c r="Y1051" s="135"/>
      <c r="Z1051" s="135"/>
      <c r="AA1051" s="135"/>
      <c r="AB1051" s="135"/>
      <c r="AC1051" s="135"/>
      <c r="AD1051" s="135"/>
      <c r="AE1051" s="135"/>
      <c r="AF1051" s="135"/>
      <c r="AG1051" s="135"/>
      <c r="AH1051" s="135"/>
      <c r="AI1051" s="135"/>
      <c r="AJ1051" s="135"/>
      <c r="AK1051" s="135"/>
      <c r="AL1051" s="135"/>
      <c r="AM1051" s="135"/>
      <c r="AN1051" s="135"/>
      <c r="AO1051" s="135"/>
      <c r="AP1051" s="135"/>
      <c r="AQ1051" s="135"/>
      <c r="AR1051" s="135"/>
      <c r="AS1051" s="135"/>
      <c r="AT1051" s="135"/>
      <c r="AU1051" s="135"/>
      <c r="AV1051" s="135"/>
      <c r="AW1051" s="135"/>
      <c r="AX1051" s="136"/>
    </row>
    <row r="1052" spans="1:113" ht="12" customHeight="1">
      <c r="A1052" s="8"/>
      <c r="B1052" s="134"/>
      <c r="C1052" s="135"/>
      <c r="D1052" s="135"/>
      <c r="E1052" s="135"/>
      <c r="F1052" s="135"/>
      <c r="G1052" s="135"/>
      <c r="H1052" s="135"/>
      <c r="I1052" s="135"/>
      <c r="J1052" s="135"/>
      <c r="K1052" s="135"/>
      <c r="L1052" s="135"/>
      <c r="M1052" s="135"/>
      <c r="N1052" s="135"/>
      <c r="O1052" s="135"/>
      <c r="P1052" s="135"/>
      <c r="Q1052" s="135"/>
      <c r="R1052" s="135"/>
      <c r="S1052" s="135"/>
      <c r="T1052" s="135"/>
      <c r="U1052" s="135"/>
      <c r="V1052" s="135"/>
      <c r="W1052" s="135"/>
      <c r="X1052" s="135"/>
      <c r="Y1052" s="135"/>
      <c r="Z1052" s="135"/>
      <c r="AA1052" s="135"/>
      <c r="AB1052" s="135"/>
      <c r="AC1052" s="135"/>
      <c r="AD1052" s="135"/>
      <c r="AE1052" s="135"/>
      <c r="AF1052" s="135"/>
      <c r="AG1052" s="135"/>
      <c r="AH1052" s="135"/>
      <c r="AI1052" s="135"/>
      <c r="AJ1052" s="135"/>
      <c r="AK1052" s="135"/>
      <c r="AL1052" s="135"/>
      <c r="AM1052" s="135"/>
      <c r="AN1052" s="135"/>
      <c r="AO1052" s="135"/>
      <c r="AP1052" s="135"/>
      <c r="AQ1052" s="135"/>
      <c r="AR1052" s="135"/>
      <c r="AS1052" s="135"/>
      <c r="AT1052" s="135"/>
      <c r="AU1052" s="135"/>
      <c r="AV1052" s="135"/>
      <c r="AW1052" s="135"/>
      <c r="AX1052" s="136"/>
    </row>
    <row r="1053" spans="1:113" ht="12" customHeight="1">
      <c r="A1053" s="8"/>
      <c r="B1053" s="134"/>
      <c r="C1053" s="135"/>
      <c r="D1053" s="135"/>
      <c r="E1053" s="135"/>
      <c r="F1053" s="135"/>
      <c r="G1053" s="135"/>
      <c r="H1053" s="135"/>
      <c r="I1053" s="135"/>
      <c r="J1053" s="135"/>
      <c r="K1053" s="135"/>
      <c r="L1053" s="135"/>
      <c r="M1053" s="135"/>
      <c r="N1053" s="135"/>
      <c r="O1053" s="135"/>
      <c r="P1053" s="135"/>
      <c r="Q1053" s="135"/>
      <c r="R1053" s="135"/>
      <c r="S1053" s="135"/>
      <c r="T1053" s="135"/>
      <c r="U1053" s="135"/>
      <c r="V1053" s="135"/>
      <c r="W1053" s="135"/>
      <c r="X1053" s="135"/>
      <c r="Y1053" s="135"/>
      <c r="Z1053" s="135"/>
      <c r="AA1053" s="135"/>
      <c r="AB1053" s="135"/>
      <c r="AC1053" s="135"/>
      <c r="AD1053" s="135"/>
      <c r="AE1053" s="135"/>
      <c r="AF1053" s="135"/>
      <c r="AG1053" s="135"/>
      <c r="AH1053" s="135"/>
      <c r="AI1053" s="135"/>
      <c r="AJ1053" s="135"/>
      <c r="AK1053" s="135"/>
      <c r="AL1053" s="135"/>
      <c r="AM1053" s="135"/>
      <c r="AN1053" s="135"/>
      <c r="AO1053" s="135"/>
      <c r="AP1053" s="135"/>
      <c r="AQ1053" s="135"/>
      <c r="AR1053" s="135"/>
      <c r="AS1053" s="135"/>
      <c r="AT1053" s="135"/>
      <c r="AU1053" s="135"/>
      <c r="AV1053" s="135"/>
      <c r="AW1053" s="135"/>
      <c r="AX1053" s="136"/>
    </row>
    <row r="1054" spans="1:113" ht="15" thickBot="1">
      <c r="A1054" s="17"/>
      <c r="B1054" s="18"/>
      <c r="C1054" s="19"/>
      <c r="D1054" s="19"/>
      <c r="E1054" s="19"/>
      <c r="F1054" s="19"/>
      <c r="G1054" s="19"/>
      <c r="H1054" s="19"/>
      <c r="I1054" s="19"/>
      <c r="J1054" s="19"/>
      <c r="K1054" s="19"/>
      <c r="L1054" s="19"/>
      <c r="M1054" s="19"/>
      <c r="N1054" s="19"/>
      <c r="O1054" s="19"/>
      <c r="P1054" s="19"/>
      <c r="Q1054" s="19"/>
      <c r="R1054" s="19"/>
      <c r="S1054" s="19"/>
      <c r="T1054" s="19"/>
      <c r="U1054" s="19"/>
      <c r="V1054" s="19"/>
      <c r="W1054" s="19"/>
      <c r="X1054" s="19"/>
      <c r="Y1054" s="19"/>
      <c r="Z1054" s="19"/>
      <c r="AA1054" s="19"/>
      <c r="AB1054" s="19"/>
      <c r="AC1054" s="19"/>
      <c r="AD1054" s="19"/>
      <c r="AE1054" s="19"/>
      <c r="AF1054" s="19"/>
      <c r="AG1054" s="19"/>
      <c r="AH1054" s="19"/>
      <c r="AI1054" s="19"/>
      <c r="AJ1054" s="19"/>
      <c r="AK1054" s="19"/>
      <c r="AL1054" s="19"/>
      <c r="AM1054" s="19"/>
      <c r="AN1054" s="19"/>
      <c r="AO1054" s="19"/>
      <c r="AP1054" s="19"/>
      <c r="AQ1054" s="19"/>
      <c r="AR1054" s="19"/>
      <c r="AS1054" s="19"/>
      <c r="AT1054" s="19"/>
      <c r="AU1054" s="19"/>
      <c r="AV1054" s="19"/>
      <c r="AW1054" s="19"/>
      <c r="AX1054" s="20"/>
    </row>
    <row r="1055" spans="1:113">
      <c r="B1055" s="21"/>
    </row>
    <row r="1056" spans="1:113" ht="14.4">
      <c r="B1056" s="10" t="s">
        <v>234</v>
      </c>
      <c r="C1056" s="8"/>
      <c r="D1056" s="8"/>
      <c r="E1056" s="8"/>
      <c r="F1056" s="8"/>
      <c r="G1056" s="8"/>
      <c r="H1056" s="8"/>
      <c r="I1056" s="8"/>
      <c r="J1056" s="8"/>
      <c r="K1056" s="8"/>
      <c r="L1056" s="9"/>
      <c r="M1056" s="9"/>
      <c r="N1056" s="9"/>
      <c r="O1056" s="9"/>
      <c r="P1056" s="8"/>
      <c r="Q1056" s="8"/>
      <c r="R1056" s="8"/>
      <c r="S1056" s="8"/>
      <c r="T1056" s="8"/>
      <c r="U1056" s="8"/>
      <c r="V1056" s="10"/>
      <c r="W1056" s="10"/>
      <c r="X1056" s="10"/>
      <c r="Y1056" s="10"/>
      <c r="Z1056" s="10"/>
      <c r="AA1056" s="10"/>
      <c r="AB1056" s="10"/>
      <c r="AC1056" s="10"/>
      <c r="AD1056" s="10"/>
      <c r="AE1056" s="10"/>
      <c r="AF1056" s="10"/>
      <c r="AG1056" s="10"/>
      <c r="AH1056" s="10"/>
      <c r="AI1056" s="10"/>
      <c r="AJ1056" s="10"/>
      <c r="AK1056" s="10"/>
      <c r="AL1056" s="10"/>
      <c r="AM1056" s="10"/>
      <c r="AN1056" s="10"/>
      <c r="AO1056" s="10"/>
      <c r="AP1056" s="10"/>
      <c r="AQ1056" s="10"/>
      <c r="AR1056" s="10"/>
      <c r="AS1056" s="10"/>
      <c r="AT1056" s="10"/>
      <c r="AU1056" s="10"/>
      <c r="AV1056" s="10"/>
      <c r="AW1056" s="10"/>
      <c r="AX1056" s="10"/>
    </row>
    <row r="1057" spans="1:251" ht="15" thickBot="1">
      <c r="B1057" s="8"/>
      <c r="C1057" s="8"/>
      <c r="D1057" s="8"/>
      <c r="E1057" s="8"/>
      <c r="F1057" s="8"/>
      <c r="G1057" s="8"/>
      <c r="H1057" s="8"/>
      <c r="I1057" s="8"/>
      <c r="J1057" s="8"/>
      <c r="K1057" s="8"/>
      <c r="L1057" s="9"/>
      <c r="M1057" s="9"/>
      <c r="N1057" s="9"/>
      <c r="O1057" s="9"/>
      <c r="P1057" s="8"/>
      <c r="Q1057" s="8"/>
      <c r="R1057" s="8"/>
      <c r="S1057" s="8"/>
      <c r="T1057" s="8"/>
      <c r="U1057" s="8"/>
      <c r="V1057" s="10"/>
      <c r="W1057" s="10"/>
      <c r="X1057" s="10"/>
      <c r="Y1057" s="10"/>
      <c r="Z1057" s="10"/>
      <c r="AA1057" s="10"/>
      <c r="AB1057" s="10"/>
      <c r="AC1057" s="10"/>
      <c r="AD1057" s="10"/>
      <c r="AE1057" s="10"/>
      <c r="AF1057" s="10"/>
      <c r="AG1057" s="10"/>
      <c r="AH1057" s="10"/>
      <c r="AI1057" s="10"/>
      <c r="AJ1057" s="10"/>
      <c r="AK1057" s="10"/>
      <c r="AL1057" s="10"/>
      <c r="AM1057" s="10"/>
      <c r="AN1057" s="10"/>
      <c r="AO1057" s="10"/>
      <c r="AP1057" s="10"/>
      <c r="AQ1057" s="10"/>
      <c r="AR1057" s="10"/>
      <c r="AS1057" s="10"/>
      <c r="AT1057" s="10"/>
      <c r="AU1057" s="10"/>
      <c r="AV1057" s="10"/>
      <c r="AW1057" s="10"/>
      <c r="AX1057" s="22" t="s">
        <v>235</v>
      </c>
    </row>
    <row r="1058" spans="1:251" s="16" customFormat="1" ht="13.5" customHeight="1">
      <c r="A1058" s="8"/>
      <c r="B1058" s="96" t="s">
        <v>236</v>
      </c>
      <c r="C1058" s="97"/>
      <c r="D1058" s="97"/>
      <c r="E1058" s="97"/>
      <c r="F1058" s="97"/>
      <c r="G1058" s="97"/>
      <c r="H1058" s="97"/>
      <c r="I1058" s="97"/>
      <c r="J1058" s="97"/>
      <c r="K1058" s="97"/>
      <c r="L1058" s="97"/>
      <c r="M1058" s="97"/>
      <c r="N1058" s="97"/>
      <c r="O1058" s="97"/>
      <c r="P1058" s="97"/>
      <c r="Q1058" s="97"/>
      <c r="R1058" s="97"/>
      <c r="S1058" s="97"/>
      <c r="T1058" s="97"/>
      <c r="U1058" s="97"/>
      <c r="V1058" s="97"/>
      <c r="W1058" s="97"/>
      <c r="X1058" s="97"/>
      <c r="Y1058" s="97"/>
      <c r="Z1058" s="98"/>
      <c r="AA1058" s="102" t="s">
        <v>237</v>
      </c>
      <c r="AB1058" s="97"/>
      <c r="AC1058" s="97"/>
      <c r="AD1058" s="97"/>
      <c r="AE1058" s="97"/>
      <c r="AF1058" s="97"/>
      <c r="AG1058" s="97"/>
      <c r="AH1058" s="97"/>
      <c r="AI1058" s="98"/>
      <c r="AJ1058" s="102" t="s">
        <v>238</v>
      </c>
      <c r="AK1058" s="97"/>
      <c r="AL1058" s="97"/>
      <c r="AM1058" s="97"/>
      <c r="AN1058" s="97"/>
      <c r="AO1058" s="97"/>
      <c r="AP1058" s="97"/>
      <c r="AQ1058" s="97"/>
      <c r="AR1058" s="98"/>
      <c r="AS1058" s="102" t="s">
        <v>239</v>
      </c>
      <c r="AT1058" s="97"/>
      <c r="AU1058" s="97"/>
      <c r="AV1058" s="97"/>
      <c r="AW1058" s="97"/>
      <c r="AX1058" s="104"/>
      <c r="AY1058" s="2"/>
      <c r="AZ1058" s="2"/>
      <c r="BA1058" s="2"/>
      <c r="BB1058" s="2"/>
      <c r="BC1058" s="2"/>
      <c r="BD1058" s="2"/>
      <c r="BE1058" s="2"/>
      <c r="BF1058" s="2"/>
      <c r="BG1058" s="2"/>
      <c r="BH1058" s="2"/>
      <c r="BI1058" s="2"/>
      <c r="BJ1058" s="2"/>
      <c r="BK1058" s="2"/>
      <c r="BL1058" s="2"/>
      <c r="BM1058" s="2"/>
      <c r="BN1058" s="2"/>
      <c r="BO1058" s="2"/>
      <c r="BP1058" s="2"/>
      <c r="BQ1058" s="2"/>
      <c r="BR1058" s="2"/>
      <c r="BS1058" s="2"/>
      <c r="BT1058" s="2"/>
      <c r="BU1058" s="2"/>
      <c r="BV1058" s="2"/>
      <c r="BW1058" s="2"/>
      <c r="BX1058" s="2"/>
      <c r="BY1058" s="2"/>
      <c r="BZ1058" s="2"/>
      <c r="CA1058" s="2"/>
      <c r="CB1058" s="2"/>
      <c r="CC1058" s="2"/>
      <c r="CD1058" s="2"/>
      <c r="CE1058" s="2"/>
      <c r="CF1058" s="2"/>
      <c r="CG1058" s="2"/>
      <c r="CH1058" s="2"/>
      <c r="CI1058" s="2"/>
      <c r="CJ1058" s="2"/>
      <c r="CK1058" s="2"/>
      <c r="CL1058" s="2"/>
      <c r="CM1058" s="2"/>
      <c r="CN1058" s="2"/>
      <c r="CO1058" s="2"/>
      <c r="CP1058" s="2"/>
      <c r="CQ1058" s="2"/>
      <c r="CR1058" s="2"/>
      <c r="CS1058" s="2"/>
      <c r="CT1058" s="2"/>
      <c r="CU1058" s="2"/>
      <c r="CV1058" s="2"/>
      <c r="CW1058" s="2"/>
      <c r="CX1058" s="2"/>
      <c r="CY1058" s="2"/>
      <c r="CZ1058" s="2"/>
      <c r="DA1058" s="2"/>
      <c r="DB1058" s="2"/>
      <c r="DC1058" s="2"/>
      <c r="DD1058" s="2"/>
      <c r="DE1058" s="2"/>
      <c r="DF1058" s="2"/>
      <c r="DG1058" s="2"/>
      <c r="DH1058" s="2"/>
      <c r="DI1058" s="2"/>
      <c r="DJ1058" s="2"/>
      <c r="DK1058" s="2"/>
      <c r="DL1058" s="2"/>
      <c r="DM1058" s="2"/>
      <c r="DN1058" s="2"/>
      <c r="DO1058" s="2"/>
      <c r="DP1058" s="2"/>
      <c r="DQ1058" s="2"/>
      <c r="DR1058" s="2"/>
      <c r="DS1058" s="2"/>
      <c r="DT1058" s="2"/>
      <c r="DU1058" s="2"/>
      <c r="DV1058" s="2"/>
      <c r="DW1058" s="2"/>
      <c r="DX1058" s="2"/>
      <c r="DY1058" s="2"/>
      <c r="DZ1058" s="2"/>
      <c r="EA1058" s="2"/>
      <c r="EB1058" s="2"/>
      <c r="EC1058" s="2"/>
      <c r="ED1058" s="2"/>
      <c r="EE1058" s="2"/>
      <c r="EF1058" s="2"/>
      <c r="EG1058" s="2"/>
      <c r="EH1058" s="2"/>
      <c r="EI1058" s="2"/>
      <c r="EJ1058" s="2"/>
      <c r="EK1058" s="2"/>
      <c r="EL1058" s="2"/>
      <c r="EM1058" s="2"/>
      <c r="EN1058" s="2"/>
      <c r="EO1058" s="2"/>
      <c r="EP1058" s="2"/>
      <c r="EQ1058" s="2"/>
      <c r="ER1058" s="2"/>
      <c r="ES1058" s="2"/>
      <c r="ET1058" s="2"/>
      <c r="EU1058" s="2"/>
      <c r="EV1058" s="2"/>
      <c r="EW1058" s="2"/>
      <c r="EX1058" s="2"/>
      <c r="EY1058" s="2"/>
      <c r="EZ1058" s="2"/>
      <c r="FA1058" s="2"/>
      <c r="FB1058" s="2"/>
      <c r="FC1058" s="2"/>
      <c r="FD1058" s="2"/>
      <c r="FE1058" s="2"/>
      <c r="FF1058" s="2"/>
      <c r="FG1058" s="2"/>
      <c r="FH1058" s="2"/>
      <c r="FI1058" s="2"/>
      <c r="FJ1058" s="2"/>
      <c r="FK1058" s="2"/>
      <c r="FL1058" s="2"/>
      <c r="FM1058" s="2"/>
      <c r="FN1058" s="2"/>
      <c r="FO1058" s="2"/>
      <c r="FP1058" s="2"/>
      <c r="FQ1058" s="2"/>
      <c r="FR1058" s="2"/>
      <c r="FS1058" s="2"/>
      <c r="FT1058" s="2"/>
      <c r="FU1058" s="2"/>
      <c r="FV1058" s="2"/>
      <c r="FW1058" s="2"/>
      <c r="FX1058" s="2"/>
      <c r="FY1058" s="2"/>
      <c r="FZ1058" s="2"/>
      <c r="GA1058" s="2"/>
      <c r="GB1058" s="2"/>
      <c r="GC1058" s="2"/>
      <c r="GD1058" s="2"/>
      <c r="GE1058" s="2"/>
      <c r="GF1058" s="2"/>
      <c r="GG1058" s="2"/>
      <c r="GH1058" s="2"/>
      <c r="GI1058" s="2"/>
      <c r="GJ1058" s="2"/>
      <c r="GK1058" s="2"/>
      <c r="GL1058" s="2"/>
      <c r="GM1058" s="2"/>
      <c r="GN1058" s="2"/>
      <c r="GO1058" s="2"/>
      <c r="GP1058" s="2"/>
      <c r="GQ1058" s="2"/>
      <c r="GR1058" s="2"/>
      <c r="GS1058" s="2"/>
      <c r="GT1058" s="2"/>
      <c r="GU1058" s="2"/>
      <c r="GV1058" s="2"/>
      <c r="GW1058" s="2"/>
      <c r="GX1058" s="2"/>
      <c r="GY1058" s="2"/>
      <c r="GZ1058" s="2"/>
      <c r="HA1058" s="2"/>
      <c r="HB1058" s="2"/>
      <c r="HC1058" s="2"/>
      <c r="HD1058" s="2"/>
      <c r="HE1058" s="2"/>
      <c r="HF1058" s="2"/>
      <c r="HG1058" s="2"/>
      <c r="HH1058" s="2"/>
      <c r="HI1058" s="2"/>
      <c r="HJ1058" s="2"/>
      <c r="HK1058" s="2"/>
      <c r="HL1058" s="2"/>
      <c r="HM1058" s="2"/>
      <c r="HN1058" s="2"/>
      <c r="HO1058" s="2"/>
      <c r="HP1058" s="2"/>
      <c r="HQ1058" s="2"/>
      <c r="HR1058" s="2"/>
      <c r="HS1058" s="2"/>
      <c r="HT1058" s="2"/>
      <c r="HU1058" s="2"/>
      <c r="HV1058" s="2"/>
      <c r="HW1058" s="2"/>
      <c r="HX1058" s="2"/>
      <c r="HY1058" s="2"/>
      <c r="HZ1058" s="2"/>
      <c r="IA1058" s="2"/>
      <c r="IB1058" s="2"/>
      <c r="IC1058" s="2"/>
      <c r="ID1058" s="2"/>
      <c r="IE1058" s="2"/>
      <c r="IF1058" s="2"/>
      <c r="IG1058" s="2"/>
      <c r="IH1058" s="2"/>
      <c r="II1058" s="2"/>
      <c r="IJ1058" s="2"/>
      <c r="IK1058" s="2"/>
      <c r="IL1058" s="2"/>
      <c r="IM1058" s="2"/>
      <c r="IN1058" s="2"/>
      <c r="IO1058" s="2"/>
      <c r="IP1058" s="2"/>
      <c r="IQ1058" s="2"/>
    </row>
    <row r="1059" spans="1:251" s="16" customFormat="1">
      <c r="A1059" s="8"/>
      <c r="B1059" s="99"/>
      <c r="C1059" s="100"/>
      <c r="D1059" s="100"/>
      <c r="E1059" s="100"/>
      <c r="F1059" s="100"/>
      <c r="G1059" s="100"/>
      <c r="H1059" s="100"/>
      <c r="I1059" s="100"/>
      <c r="J1059" s="100"/>
      <c r="K1059" s="100"/>
      <c r="L1059" s="100"/>
      <c r="M1059" s="100"/>
      <c r="N1059" s="100"/>
      <c r="O1059" s="100"/>
      <c r="P1059" s="100"/>
      <c r="Q1059" s="100"/>
      <c r="R1059" s="100"/>
      <c r="S1059" s="100"/>
      <c r="T1059" s="100"/>
      <c r="U1059" s="100"/>
      <c r="V1059" s="100"/>
      <c r="W1059" s="100"/>
      <c r="X1059" s="100"/>
      <c r="Y1059" s="100"/>
      <c r="Z1059" s="101"/>
      <c r="AA1059" s="103"/>
      <c r="AB1059" s="100"/>
      <c r="AC1059" s="100"/>
      <c r="AD1059" s="100"/>
      <c r="AE1059" s="100"/>
      <c r="AF1059" s="100"/>
      <c r="AG1059" s="100"/>
      <c r="AH1059" s="100"/>
      <c r="AI1059" s="101"/>
      <c r="AJ1059" s="103"/>
      <c r="AK1059" s="100"/>
      <c r="AL1059" s="100"/>
      <c r="AM1059" s="100"/>
      <c r="AN1059" s="100"/>
      <c r="AO1059" s="100"/>
      <c r="AP1059" s="100"/>
      <c r="AQ1059" s="100"/>
      <c r="AR1059" s="101"/>
      <c r="AS1059" s="103"/>
      <c r="AT1059" s="100"/>
      <c r="AU1059" s="100"/>
      <c r="AV1059" s="100"/>
      <c r="AW1059" s="100"/>
      <c r="AX1059" s="105"/>
      <c r="AY1059" s="2"/>
      <c r="AZ1059" s="2"/>
      <c r="BA1059" s="2"/>
      <c r="BB1059" s="23"/>
      <c r="BC1059" s="24"/>
      <c r="BE1059" s="2"/>
      <c r="BF1059" s="2"/>
      <c r="BG1059" s="2"/>
      <c r="BH1059" s="2"/>
      <c r="BI1059" s="2"/>
      <c r="BJ1059" s="2"/>
      <c r="BK1059" s="2"/>
      <c r="BL1059" s="2"/>
      <c r="BM1059" s="2"/>
      <c r="BN1059" s="2"/>
      <c r="BO1059" s="2"/>
      <c r="BP1059" s="2"/>
      <c r="BQ1059" s="2"/>
      <c r="BR1059" s="2"/>
      <c r="BS1059" s="2"/>
      <c r="BT1059" s="2"/>
      <c r="BU1059" s="2"/>
      <c r="BV1059" s="2"/>
      <c r="BW1059" s="2"/>
      <c r="BX1059" s="2"/>
      <c r="BY1059" s="2"/>
      <c r="BZ1059" s="2"/>
      <c r="CA1059" s="2"/>
      <c r="CB1059" s="2"/>
      <c r="CC1059" s="2"/>
      <c r="CD1059" s="2"/>
      <c r="CE1059" s="2"/>
      <c r="CF1059" s="2"/>
      <c r="CG1059" s="2"/>
      <c r="CH1059" s="2"/>
      <c r="CI1059" s="2"/>
      <c r="CJ1059" s="2"/>
      <c r="CK1059" s="2"/>
      <c r="CL1059" s="2"/>
      <c r="CM1059" s="2"/>
      <c r="CN1059" s="2"/>
      <c r="CO1059" s="2"/>
      <c r="CP1059" s="2"/>
      <c r="CQ1059" s="2"/>
      <c r="CR1059" s="2"/>
      <c r="CS1059" s="2"/>
      <c r="CT1059" s="2"/>
      <c r="CU1059" s="2"/>
      <c r="CV1059" s="2"/>
      <c r="CW1059" s="2"/>
      <c r="CX1059" s="2"/>
      <c r="CY1059" s="2"/>
      <c r="CZ1059" s="2"/>
      <c r="DA1059" s="2"/>
      <c r="DB1059" s="2"/>
      <c r="DC1059" s="2"/>
      <c r="DD1059" s="2"/>
      <c r="DE1059" s="2"/>
      <c r="DF1059" s="2"/>
      <c r="DG1059" s="2"/>
      <c r="DH1059" s="2"/>
      <c r="DI1059" s="2"/>
      <c r="DJ1059" s="2"/>
      <c r="DK1059" s="2"/>
      <c r="DL1059" s="2"/>
      <c r="DM1059" s="2"/>
      <c r="DN1059" s="2"/>
      <c r="DO1059" s="2"/>
      <c r="DP1059" s="2"/>
      <c r="DQ1059" s="2"/>
      <c r="DR1059" s="2"/>
      <c r="DS1059" s="2"/>
      <c r="DT1059" s="2"/>
      <c r="DU1059" s="2"/>
      <c r="DV1059" s="2"/>
      <c r="DW1059" s="2"/>
      <c r="DX1059" s="2"/>
      <c r="DY1059" s="2"/>
      <c r="DZ1059" s="2"/>
      <c r="EA1059" s="2"/>
      <c r="EB1059" s="2"/>
      <c r="EC1059" s="2"/>
      <c r="ED1059" s="2"/>
      <c r="EE1059" s="2"/>
      <c r="EF1059" s="2"/>
      <c r="EG1059" s="2"/>
      <c r="EH1059" s="2"/>
      <c r="EI1059" s="2"/>
      <c r="EJ1059" s="2"/>
      <c r="EK1059" s="2"/>
      <c r="EL1059" s="2"/>
      <c r="EM1059" s="2"/>
      <c r="EN1059" s="2"/>
      <c r="EO1059" s="2"/>
      <c r="EP1059" s="2"/>
      <c r="EQ1059" s="2"/>
      <c r="ER1059" s="2"/>
      <c r="ES1059" s="2"/>
      <c r="ET1059" s="2"/>
      <c r="EU1059" s="2"/>
      <c r="EV1059" s="2"/>
      <c r="EW1059" s="2"/>
      <c r="EX1059" s="2"/>
      <c r="EY1059" s="2"/>
      <c r="EZ1059" s="2"/>
      <c r="FA1059" s="2"/>
      <c r="FB1059" s="2"/>
      <c r="FC1059" s="2"/>
      <c r="FD1059" s="2"/>
      <c r="FE1059" s="2"/>
      <c r="FF1059" s="2"/>
      <c r="FG1059" s="2"/>
      <c r="FH1059" s="2"/>
      <c r="FI1059" s="2"/>
      <c r="FJ1059" s="2"/>
      <c r="FK1059" s="2"/>
      <c r="FL1059" s="2"/>
      <c r="FM1059" s="2"/>
      <c r="FN1059" s="2"/>
      <c r="FO1059" s="2"/>
      <c r="FP1059" s="2"/>
      <c r="FQ1059" s="2"/>
      <c r="FR1059" s="2"/>
      <c r="FS1059" s="2"/>
      <c r="FT1059" s="2"/>
      <c r="FU1059" s="2"/>
      <c r="FV1059" s="2"/>
      <c r="FW1059" s="2"/>
      <c r="FX1059" s="2"/>
      <c r="FY1059" s="2"/>
      <c r="FZ1059" s="2"/>
      <c r="GA1059" s="2"/>
      <c r="GB1059" s="2"/>
      <c r="GC1059" s="2"/>
      <c r="GD1059" s="2"/>
      <c r="GE1059" s="2"/>
      <c r="GF1059" s="2"/>
      <c r="GG1059" s="2"/>
      <c r="GH1059" s="2"/>
      <c r="GI1059" s="2"/>
      <c r="GJ1059" s="2"/>
      <c r="GK1059" s="2"/>
      <c r="GL1059" s="2"/>
      <c r="GM1059" s="2"/>
      <c r="GN1059" s="2"/>
      <c r="GO1059" s="2"/>
      <c r="GP1059" s="2"/>
      <c r="GQ1059" s="2"/>
      <c r="GR1059" s="2"/>
      <c r="GS1059" s="2"/>
      <c r="GT1059" s="2"/>
      <c r="GU1059" s="2"/>
      <c r="GV1059" s="2"/>
      <c r="GW1059" s="2"/>
      <c r="GX1059" s="2"/>
      <c r="GY1059" s="2"/>
      <c r="GZ1059" s="2"/>
      <c r="HA1059" s="2"/>
      <c r="HB1059" s="2"/>
      <c r="HC1059" s="2"/>
      <c r="HD1059" s="2"/>
      <c r="HE1059" s="2"/>
      <c r="HF1059" s="2"/>
      <c r="HG1059" s="2"/>
      <c r="HH1059" s="2"/>
      <c r="HI1059" s="2"/>
      <c r="HJ1059" s="2"/>
      <c r="HK1059" s="2"/>
      <c r="HL1059" s="2"/>
      <c r="HM1059" s="2"/>
      <c r="HN1059" s="2"/>
      <c r="HO1059" s="2"/>
      <c r="HP1059" s="2"/>
      <c r="HQ1059" s="2"/>
      <c r="HR1059" s="2"/>
      <c r="HS1059" s="2"/>
      <c r="HT1059" s="2"/>
      <c r="HU1059" s="2"/>
      <c r="HV1059" s="2"/>
      <c r="HW1059" s="2"/>
      <c r="HX1059" s="2"/>
      <c r="HY1059" s="2"/>
      <c r="HZ1059" s="2"/>
      <c r="IA1059" s="2"/>
      <c r="IB1059" s="2"/>
      <c r="IC1059" s="2"/>
      <c r="ID1059" s="2"/>
      <c r="IE1059" s="2"/>
      <c r="IF1059" s="2"/>
      <c r="IG1059" s="2"/>
      <c r="IH1059" s="2"/>
      <c r="II1059" s="2"/>
      <c r="IJ1059" s="2"/>
      <c r="IK1059" s="2"/>
      <c r="IL1059" s="2"/>
      <c r="IM1059" s="2"/>
      <c r="IN1059" s="2"/>
      <c r="IO1059" s="2"/>
      <c r="IP1059" s="2"/>
      <c r="IQ1059" s="2"/>
    </row>
    <row r="1060" spans="1:251" s="16" customFormat="1" ht="18.75" customHeight="1">
      <c r="A1060" s="8"/>
      <c r="B1060" s="25"/>
      <c r="C1060" s="106" t="s">
        <v>375</v>
      </c>
      <c r="D1060" s="107"/>
      <c r="E1060" s="107"/>
      <c r="F1060" s="107"/>
      <c r="G1060" s="107"/>
      <c r="H1060" s="107"/>
      <c r="I1060" s="107"/>
      <c r="J1060" s="107"/>
      <c r="K1060" s="107"/>
      <c r="L1060" s="107"/>
      <c r="M1060" s="107"/>
      <c r="N1060" s="107"/>
      <c r="O1060" s="107"/>
      <c r="P1060" s="107"/>
      <c r="Q1060" s="107"/>
      <c r="R1060" s="107"/>
      <c r="S1060" s="107"/>
      <c r="T1060" s="107"/>
      <c r="U1060" s="107"/>
      <c r="V1060" s="107"/>
      <c r="W1060" s="107"/>
      <c r="X1060" s="107"/>
      <c r="Y1060" s="107"/>
      <c r="Z1060" s="108"/>
      <c r="AA1060" s="109">
        <v>896</v>
      </c>
      <c r="AB1060" s="110"/>
      <c r="AC1060" s="110"/>
      <c r="AD1060" s="110"/>
      <c r="AE1060" s="110"/>
      <c r="AF1060" s="110"/>
      <c r="AG1060" s="110"/>
      <c r="AH1060" s="110"/>
      <c r="AI1060" s="111"/>
      <c r="AJ1060" s="109">
        <v>896</v>
      </c>
      <c r="AK1060" s="110"/>
      <c r="AL1060" s="110"/>
      <c r="AM1060" s="110"/>
      <c r="AN1060" s="110"/>
      <c r="AO1060" s="110"/>
      <c r="AP1060" s="110"/>
      <c r="AQ1060" s="110"/>
      <c r="AR1060" s="111"/>
      <c r="AS1060" s="112"/>
      <c r="AT1060" s="113"/>
      <c r="AU1060" s="113"/>
      <c r="AV1060" s="113"/>
      <c r="AW1060" s="113"/>
      <c r="AX1060" s="114"/>
      <c r="AY1060" s="2"/>
      <c r="AZ1060" s="2"/>
      <c r="BA1060" s="2"/>
      <c r="BB1060" s="2"/>
      <c r="BC1060" s="2"/>
      <c r="BD1060" s="2"/>
      <c r="BE1060" s="2"/>
      <c r="BF1060" s="2"/>
      <c r="BG1060" s="2"/>
      <c r="BH1060" s="2"/>
      <c r="BI1060" s="2"/>
      <c r="BJ1060" s="2"/>
      <c r="BK1060" s="2"/>
      <c r="BL1060" s="2"/>
      <c r="BM1060" s="2"/>
      <c r="BN1060" s="2"/>
      <c r="BO1060" s="2"/>
      <c r="BP1060" s="2"/>
      <c r="BQ1060" s="2"/>
      <c r="BR1060" s="2"/>
      <c r="BS1060" s="2"/>
      <c r="BT1060" s="2"/>
      <c r="BU1060" s="2"/>
      <c r="BV1060" s="2"/>
      <c r="BW1060" s="2"/>
      <c r="BX1060" s="2"/>
      <c r="BY1060" s="2"/>
      <c r="BZ1060" s="2"/>
      <c r="CA1060" s="2"/>
      <c r="CB1060" s="2"/>
      <c r="CC1060" s="2"/>
      <c r="CD1060" s="2"/>
      <c r="CE1060" s="2"/>
      <c r="CF1060" s="2"/>
      <c r="CG1060" s="2"/>
      <c r="CH1060" s="2"/>
      <c r="CI1060" s="2"/>
      <c r="CJ1060" s="2"/>
      <c r="CK1060" s="2"/>
      <c r="CL1060" s="2"/>
      <c r="CM1060" s="2"/>
      <c r="CN1060" s="2"/>
      <c r="CO1060" s="2"/>
      <c r="CP1060" s="2"/>
      <c r="CQ1060" s="2"/>
      <c r="CR1060" s="2"/>
      <c r="CS1060" s="2"/>
      <c r="CT1060" s="2"/>
      <c r="CU1060" s="2"/>
      <c r="CV1060" s="2"/>
      <c r="CW1060" s="2"/>
      <c r="CX1060" s="2"/>
      <c r="CY1060" s="2"/>
      <c r="CZ1060" s="2"/>
      <c r="DA1060" s="2"/>
      <c r="DB1060" s="2"/>
      <c r="DC1060" s="2"/>
      <c r="DD1060" s="2"/>
      <c r="DE1060" s="2"/>
      <c r="DF1060" s="2"/>
      <c r="DG1060" s="2"/>
      <c r="DH1060" s="2"/>
      <c r="DI1060" s="2"/>
      <c r="DJ1060" s="2"/>
      <c r="DK1060" s="2"/>
      <c r="DL1060" s="2"/>
      <c r="DM1060" s="2"/>
      <c r="DN1060" s="2"/>
      <c r="DO1060" s="2"/>
      <c r="DP1060" s="2"/>
      <c r="DQ1060" s="2"/>
      <c r="DR1060" s="2"/>
      <c r="DS1060" s="2"/>
      <c r="DT1060" s="2"/>
      <c r="DU1060" s="2"/>
      <c r="DV1060" s="2"/>
      <c r="DW1060" s="2"/>
      <c r="DX1060" s="2"/>
      <c r="DY1060" s="2"/>
      <c r="DZ1060" s="2"/>
      <c r="EA1060" s="2"/>
      <c r="EB1060" s="2"/>
      <c r="EC1060" s="2"/>
      <c r="ED1060" s="2"/>
      <c r="EE1060" s="2"/>
      <c r="EF1060" s="2"/>
      <c r="EG1060" s="2"/>
      <c r="EH1060" s="2"/>
      <c r="EI1060" s="2"/>
      <c r="EJ1060" s="2"/>
      <c r="EK1060" s="2"/>
      <c r="EL1060" s="2"/>
      <c r="EM1060" s="2"/>
      <c r="EN1060" s="2"/>
      <c r="EO1060" s="2"/>
      <c r="EP1060" s="2"/>
      <c r="EQ1060" s="2"/>
      <c r="ER1060" s="2"/>
      <c r="ES1060" s="2"/>
      <c r="ET1060" s="2"/>
      <c r="EU1060" s="2"/>
      <c r="EV1060" s="2"/>
      <c r="EW1060" s="2"/>
      <c r="EX1060" s="2"/>
      <c r="EY1060" s="2"/>
      <c r="EZ1060" s="2"/>
      <c r="FA1060" s="2"/>
      <c r="FB1060" s="2"/>
      <c r="FC1060" s="2"/>
      <c r="FD1060" s="2"/>
      <c r="FE1060" s="2"/>
      <c r="FF1060" s="2"/>
      <c r="FG1060" s="2"/>
      <c r="FH1060" s="2"/>
      <c r="FI1060" s="2"/>
      <c r="FJ1060" s="2"/>
      <c r="FK1060" s="2"/>
      <c r="FL1060" s="2"/>
      <c r="FM1060" s="2"/>
      <c r="FN1060" s="2"/>
      <c r="FO1060" s="2"/>
      <c r="FP1060" s="2"/>
      <c r="FQ1060" s="2"/>
      <c r="FR1060" s="2"/>
      <c r="FS1060" s="2"/>
      <c r="FT1060" s="2"/>
      <c r="FU1060" s="2"/>
      <c r="FV1060" s="2"/>
      <c r="FW1060" s="2"/>
      <c r="FX1060" s="2"/>
      <c r="FY1060" s="2"/>
      <c r="FZ1060" s="2"/>
      <c r="GA1060" s="2"/>
      <c r="GB1060" s="2"/>
      <c r="GC1060" s="2"/>
      <c r="GD1060" s="2"/>
      <c r="GE1060" s="2"/>
      <c r="GF1060" s="2"/>
      <c r="GG1060" s="2"/>
      <c r="GH1060" s="2"/>
      <c r="GI1060" s="2"/>
      <c r="GJ1060" s="2"/>
      <c r="GK1060" s="2"/>
      <c r="GL1060" s="2"/>
      <c r="GM1060" s="2"/>
      <c r="GN1060" s="2"/>
      <c r="GO1060" s="2"/>
      <c r="GP1060" s="2"/>
      <c r="GQ1060" s="2"/>
      <c r="GR1060" s="2"/>
      <c r="GS1060" s="2"/>
      <c r="GT1060" s="2"/>
      <c r="GU1060" s="2"/>
      <c r="GV1060" s="2"/>
      <c r="GW1060" s="2"/>
      <c r="GX1060" s="2"/>
      <c r="GY1060" s="2"/>
      <c r="GZ1060" s="2"/>
      <c r="HA1060" s="2"/>
      <c r="HB1060" s="2"/>
      <c r="HC1060" s="2"/>
      <c r="HD1060" s="2"/>
      <c r="HE1060" s="2"/>
      <c r="HF1060" s="2"/>
      <c r="HG1060" s="2"/>
      <c r="HH1060" s="2"/>
      <c r="HI1060" s="2"/>
      <c r="HJ1060" s="2"/>
      <c r="HK1060" s="2"/>
      <c r="HL1060" s="2"/>
      <c r="HM1060" s="2"/>
      <c r="HN1060" s="2"/>
      <c r="HO1060" s="2"/>
      <c r="HP1060" s="2"/>
      <c r="HQ1060" s="2"/>
      <c r="HR1060" s="2"/>
      <c r="HS1060" s="2"/>
      <c r="HT1060" s="2"/>
      <c r="HU1060" s="2"/>
      <c r="HV1060" s="2"/>
      <c r="HW1060" s="2"/>
      <c r="HX1060" s="2"/>
      <c r="HY1060" s="2"/>
      <c r="HZ1060" s="2"/>
      <c r="IA1060" s="2"/>
      <c r="IB1060" s="2"/>
      <c r="IC1060" s="2"/>
      <c r="ID1060" s="2"/>
      <c r="IE1060" s="2"/>
      <c r="IF1060" s="2"/>
      <c r="IG1060" s="2"/>
      <c r="IH1060" s="2"/>
      <c r="II1060" s="2"/>
      <c r="IJ1060" s="2"/>
      <c r="IK1060" s="2"/>
      <c r="IL1060" s="2"/>
      <c r="IM1060" s="2"/>
      <c r="IN1060" s="2"/>
      <c r="IO1060" s="2"/>
      <c r="IP1060" s="2"/>
      <c r="IQ1060" s="2"/>
    </row>
    <row r="1061" spans="1:251" s="16" customFormat="1" ht="18.75" customHeight="1" thickBot="1">
      <c r="A1061" s="17"/>
      <c r="B1061" s="115" t="s">
        <v>240</v>
      </c>
      <c r="C1061" s="116"/>
      <c r="D1061" s="116"/>
      <c r="E1061" s="116"/>
      <c r="F1061" s="116"/>
      <c r="G1061" s="116"/>
      <c r="H1061" s="116"/>
      <c r="I1061" s="116"/>
      <c r="J1061" s="116"/>
      <c r="K1061" s="116"/>
      <c r="L1061" s="116"/>
      <c r="M1061" s="116"/>
      <c r="N1061" s="116"/>
      <c r="O1061" s="116"/>
      <c r="P1061" s="116"/>
      <c r="Q1061" s="116"/>
      <c r="R1061" s="116"/>
      <c r="S1061" s="116"/>
      <c r="T1061" s="116"/>
      <c r="U1061" s="116"/>
      <c r="V1061" s="116"/>
      <c r="W1061" s="116"/>
      <c r="X1061" s="116"/>
      <c r="Y1061" s="116"/>
      <c r="Z1061" s="117"/>
      <c r="AA1061" s="118">
        <f>SUM($AA$1060:$AA$1060)</f>
        <v>896</v>
      </c>
      <c r="AB1061" s="119"/>
      <c r="AC1061" s="119"/>
      <c r="AD1061" s="119"/>
      <c r="AE1061" s="119"/>
      <c r="AF1061" s="119"/>
      <c r="AG1061" s="119"/>
      <c r="AH1061" s="119"/>
      <c r="AI1061" s="120"/>
      <c r="AJ1061" s="118">
        <f>SUM($AJ$1060:$AJ$1060)</f>
        <v>896</v>
      </c>
      <c r="AK1061" s="119"/>
      <c r="AL1061" s="119"/>
      <c r="AM1061" s="119"/>
      <c r="AN1061" s="119"/>
      <c r="AO1061" s="119"/>
      <c r="AP1061" s="119"/>
      <c r="AQ1061" s="119"/>
      <c r="AR1061" s="120"/>
      <c r="AS1061" s="121"/>
      <c r="AT1061" s="122"/>
      <c r="AU1061" s="122"/>
      <c r="AV1061" s="122"/>
      <c r="AW1061" s="122"/>
      <c r="AX1061" s="123"/>
      <c r="AY1061" s="2"/>
      <c r="AZ1061" s="2"/>
      <c r="BA1061" s="2"/>
      <c r="BB1061" s="2"/>
      <c r="BC1061" s="2"/>
      <c r="BD1061" s="2"/>
      <c r="BE1061" s="2"/>
      <c r="BF1061" s="2"/>
      <c r="BG1061" s="2"/>
      <c r="BH1061" s="2"/>
      <c r="BI1061" s="2"/>
      <c r="BJ1061" s="2"/>
      <c r="BK1061" s="2"/>
      <c r="BL1061" s="2"/>
      <c r="BM1061" s="2"/>
      <c r="BN1061" s="2"/>
      <c r="BO1061" s="2"/>
      <c r="BP1061" s="2"/>
      <c r="BQ1061" s="2"/>
      <c r="BR1061" s="2"/>
      <c r="BS1061" s="2"/>
      <c r="BT1061" s="2"/>
      <c r="BU1061" s="2"/>
      <c r="BV1061" s="2"/>
      <c r="BW1061" s="2"/>
      <c r="BX1061" s="2"/>
      <c r="BY1061" s="2"/>
      <c r="BZ1061" s="2"/>
      <c r="CA1061" s="2"/>
      <c r="CB1061" s="2"/>
      <c r="CC1061" s="2"/>
      <c r="CD1061" s="2"/>
      <c r="CE1061" s="2"/>
      <c r="CF1061" s="2"/>
      <c r="CG1061" s="2"/>
      <c r="CH1061" s="2"/>
      <c r="CI1061" s="2"/>
      <c r="CJ1061" s="2"/>
      <c r="CK1061" s="2"/>
      <c r="CL1061" s="2"/>
      <c r="CM1061" s="2"/>
      <c r="CN1061" s="2"/>
      <c r="CO1061" s="2"/>
      <c r="CP1061" s="2"/>
      <c r="CQ1061" s="2"/>
      <c r="CR1061" s="2"/>
      <c r="CS1061" s="2"/>
      <c r="CT1061" s="2"/>
      <c r="CU1061" s="2"/>
      <c r="CV1061" s="2"/>
      <c r="CW1061" s="2"/>
      <c r="CX1061" s="2"/>
      <c r="CY1061" s="2"/>
      <c r="CZ1061" s="2"/>
      <c r="DA1061" s="2"/>
      <c r="DB1061" s="2"/>
      <c r="DC1061" s="2"/>
      <c r="DD1061" s="2"/>
      <c r="DE1061" s="2"/>
      <c r="DF1061" s="2"/>
      <c r="DG1061" s="2"/>
      <c r="DH1061" s="2"/>
      <c r="DI1061" s="2"/>
      <c r="DJ1061" s="2"/>
      <c r="DK1061" s="2"/>
      <c r="DL1061" s="2"/>
      <c r="DM1061" s="2"/>
      <c r="DN1061" s="2"/>
      <c r="DO1061" s="2"/>
      <c r="DP1061" s="2"/>
      <c r="DQ1061" s="2"/>
      <c r="DR1061" s="2"/>
      <c r="DS1061" s="2"/>
      <c r="DT1061" s="2"/>
      <c r="DU1061" s="2"/>
      <c r="DV1061" s="2"/>
      <c r="DW1061" s="2"/>
      <c r="DX1061" s="2"/>
      <c r="DY1061" s="2"/>
      <c r="DZ1061" s="2"/>
      <c r="EA1061" s="2"/>
      <c r="EB1061" s="2"/>
      <c r="EC1061" s="2"/>
      <c r="ED1061" s="2"/>
      <c r="EE1061" s="2"/>
      <c r="EF1061" s="2"/>
      <c r="EG1061" s="2"/>
      <c r="EH1061" s="2"/>
      <c r="EI1061" s="2"/>
      <c r="EJ1061" s="2"/>
      <c r="EK1061" s="2"/>
      <c r="EL1061" s="2"/>
      <c r="EM1061" s="2"/>
      <c r="EN1061" s="2"/>
      <c r="EO1061" s="2"/>
      <c r="EP1061" s="2"/>
      <c r="EQ1061" s="2"/>
      <c r="ER1061" s="2"/>
      <c r="ES1061" s="2"/>
      <c r="ET1061" s="2"/>
      <c r="EU1061" s="2"/>
      <c r="EV1061" s="2"/>
      <c r="EW1061" s="2"/>
      <c r="EX1061" s="2"/>
      <c r="EY1061" s="2"/>
      <c r="EZ1061" s="2"/>
      <c r="FA1061" s="2"/>
      <c r="FB1061" s="2"/>
      <c r="FC1061" s="2"/>
      <c r="FD1061" s="2"/>
      <c r="FE1061" s="2"/>
      <c r="FF1061" s="2"/>
      <c r="FG1061" s="2"/>
      <c r="FH1061" s="2"/>
      <c r="FI1061" s="2"/>
      <c r="FJ1061" s="2"/>
      <c r="FK1061" s="2"/>
      <c r="FL1061" s="2"/>
      <c r="FM1061" s="2"/>
      <c r="FN1061" s="2"/>
      <c r="FO1061" s="2"/>
      <c r="FP1061" s="2"/>
      <c r="FQ1061" s="2"/>
      <c r="FR1061" s="2"/>
      <c r="FS1061" s="2"/>
      <c r="FT1061" s="2"/>
      <c r="FU1061" s="2"/>
      <c r="FV1061" s="2"/>
      <c r="FW1061" s="2"/>
      <c r="FX1061" s="2"/>
      <c r="FY1061" s="2"/>
      <c r="FZ1061" s="2"/>
      <c r="GA1061" s="2"/>
      <c r="GB1061" s="2"/>
      <c r="GC1061" s="2"/>
      <c r="GD1061" s="2"/>
      <c r="GE1061" s="2"/>
      <c r="GF1061" s="2"/>
      <c r="GG1061" s="2"/>
      <c r="GH1061" s="2"/>
      <c r="GI1061" s="2"/>
      <c r="GJ1061" s="2"/>
      <c r="GK1061" s="2"/>
      <c r="GL1061" s="2"/>
      <c r="GM1061" s="2"/>
      <c r="GN1061" s="2"/>
      <c r="GO1061" s="2"/>
      <c r="GP1061" s="2"/>
      <c r="GQ1061" s="2"/>
      <c r="GR1061" s="2"/>
      <c r="GS1061" s="2"/>
      <c r="GT1061" s="2"/>
      <c r="GU1061" s="2"/>
      <c r="GV1061" s="2"/>
      <c r="GW1061" s="2"/>
      <c r="GX1061" s="2"/>
      <c r="GY1061" s="2"/>
      <c r="GZ1061" s="2"/>
      <c r="HA1061" s="2"/>
      <c r="HB1061" s="2"/>
      <c r="HC1061" s="2"/>
      <c r="HD1061" s="2"/>
      <c r="HE1061" s="2"/>
      <c r="HF1061" s="2"/>
      <c r="HG1061" s="2"/>
      <c r="HH1061" s="2"/>
      <c r="HI1061" s="2"/>
      <c r="HJ1061" s="2"/>
      <c r="HK1061" s="2"/>
      <c r="HL1061" s="2"/>
      <c r="HM1061" s="2"/>
      <c r="HN1061" s="2"/>
      <c r="HO1061" s="2"/>
      <c r="HP1061" s="2"/>
      <c r="HQ1061" s="2"/>
      <c r="HR1061" s="2"/>
      <c r="HS1061" s="2"/>
      <c r="HT1061" s="2"/>
      <c r="HU1061" s="2"/>
      <c r="HV1061" s="2"/>
      <c r="HW1061" s="2"/>
      <c r="HX1061" s="2"/>
      <c r="HY1061" s="2"/>
      <c r="HZ1061" s="2"/>
      <c r="IA1061" s="2"/>
      <c r="IB1061" s="2"/>
      <c r="IC1061" s="2"/>
      <c r="ID1061" s="2"/>
      <c r="IE1061" s="2"/>
      <c r="IF1061" s="2"/>
      <c r="IG1061" s="2"/>
      <c r="IH1061" s="2"/>
      <c r="II1061" s="2"/>
      <c r="IJ1061" s="2"/>
      <c r="IK1061" s="2"/>
      <c r="IL1061" s="2"/>
      <c r="IM1061" s="2"/>
      <c r="IN1061" s="2"/>
      <c r="IO1061" s="2"/>
      <c r="IP1061" s="2"/>
      <c r="IQ1061" s="2"/>
    </row>
    <row r="1063" spans="1:251" ht="19.2">
      <c r="A1063" s="1" t="s">
        <v>230</v>
      </c>
      <c r="AW1063" s="3"/>
      <c r="AX1063" s="4"/>
      <c r="AY1063" s="3"/>
    </row>
    <row r="1065" spans="1:251" ht="18">
      <c r="B1065" s="124" t="s">
        <v>0</v>
      </c>
      <c r="C1065" s="125"/>
      <c r="D1065" s="125"/>
      <c r="E1065" s="125"/>
      <c r="F1065" s="125"/>
      <c r="G1065" s="125"/>
      <c r="H1065" s="125"/>
      <c r="I1065" s="125"/>
      <c r="J1065" s="125"/>
      <c r="K1065" s="125"/>
      <c r="L1065" s="125"/>
      <c r="M1065" s="125"/>
      <c r="N1065" s="125"/>
      <c r="O1065" s="125"/>
      <c r="P1065" s="125"/>
      <c r="Q1065" s="125"/>
      <c r="R1065" s="125"/>
      <c r="S1065" s="125"/>
      <c r="T1065" s="125"/>
      <c r="U1065" s="125"/>
      <c r="V1065" s="125"/>
      <c r="W1065" s="125"/>
      <c r="X1065" s="125"/>
      <c r="Y1065" s="125"/>
      <c r="Z1065" s="125"/>
      <c r="AA1065" s="125"/>
      <c r="AB1065" s="125"/>
      <c r="AC1065" s="125"/>
      <c r="AD1065" s="125"/>
      <c r="AE1065" s="125"/>
      <c r="AF1065" s="125"/>
      <c r="AG1065" s="125"/>
      <c r="AH1065" s="125"/>
      <c r="AI1065" s="125"/>
      <c r="AJ1065" s="125"/>
      <c r="AK1065" s="125"/>
      <c r="AL1065" s="125"/>
      <c r="AM1065" s="125"/>
      <c r="AN1065" s="125"/>
      <c r="AO1065" s="125"/>
      <c r="AP1065" s="125"/>
      <c r="AQ1065" s="125"/>
      <c r="AR1065" s="125"/>
      <c r="AS1065" s="125"/>
      <c r="AT1065" s="125"/>
      <c r="AU1065" s="125"/>
      <c r="AV1065" s="125"/>
      <c r="AW1065" s="125"/>
      <c r="AX1065" s="125"/>
    </row>
    <row r="1066" spans="1:251">
      <c r="Z1066" s="5"/>
      <c r="AD1066" s="5"/>
      <c r="AE1066" s="5"/>
      <c r="AF1066" s="5"/>
      <c r="AG1066" s="5"/>
      <c r="AH1066" s="5"/>
      <c r="AI1066" s="5"/>
      <c r="AO1066" s="5"/>
    </row>
    <row r="1067" spans="1:251" ht="13.8" thickBot="1">
      <c r="Z1067" s="5"/>
      <c r="AD1067" s="5"/>
      <c r="AE1067" s="5"/>
      <c r="AF1067" s="5"/>
      <c r="AG1067" s="5"/>
      <c r="AH1067" s="5"/>
      <c r="AI1067" s="5"/>
      <c r="AO1067" s="5"/>
      <c r="DI1067" s="6"/>
    </row>
    <row r="1068" spans="1:251" ht="24.75" customHeight="1" thickBot="1">
      <c r="B1068" s="126" t="s">
        <v>231</v>
      </c>
      <c r="C1068" s="127"/>
      <c r="D1068" s="127"/>
      <c r="E1068" s="127"/>
      <c r="F1068" s="127"/>
      <c r="G1068" s="127"/>
      <c r="H1068" s="128" t="s">
        <v>376</v>
      </c>
      <c r="I1068" s="129"/>
      <c r="J1068" s="129"/>
      <c r="K1068" s="129"/>
      <c r="L1068" s="129"/>
      <c r="M1068" s="129"/>
      <c r="N1068" s="129"/>
      <c r="O1068" s="129"/>
      <c r="P1068" s="129"/>
      <c r="Q1068" s="129"/>
      <c r="R1068" s="129"/>
      <c r="S1068" s="129"/>
      <c r="T1068" s="129"/>
      <c r="U1068" s="129"/>
      <c r="V1068" s="129"/>
      <c r="W1068" s="129"/>
      <c r="X1068" s="129"/>
      <c r="Y1068" s="129"/>
      <c r="Z1068" s="129"/>
      <c r="AA1068" s="129"/>
      <c r="AB1068" s="129"/>
      <c r="AC1068" s="129"/>
      <c r="AD1068" s="129"/>
      <c r="AE1068" s="129"/>
      <c r="AF1068" s="129"/>
      <c r="AG1068" s="129"/>
      <c r="AH1068" s="129"/>
      <c r="AI1068" s="129"/>
      <c r="AJ1068" s="129"/>
      <c r="AK1068" s="129"/>
      <c r="AL1068" s="129"/>
      <c r="AM1068" s="129"/>
      <c r="AN1068" s="129"/>
      <c r="AO1068" s="129"/>
      <c r="AP1068" s="129"/>
      <c r="AQ1068" s="129"/>
      <c r="AR1068" s="129"/>
      <c r="AS1068" s="129"/>
      <c r="AT1068" s="129"/>
      <c r="AU1068" s="129"/>
      <c r="AV1068" s="129"/>
      <c r="AW1068" s="129"/>
      <c r="AX1068" s="130"/>
      <c r="DI1068" s="6"/>
    </row>
    <row r="1069" spans="1:251" ht="14.4">
      <c r="B1069" s="7"/>
      <c r="C1069" s="7"/>
      <c r="D1069" s="7"/>
      <c r="E1069" s="7"/>
      <c r="F1069" s="7"/>
      <c r="G1069" s="7"/>
      <c r="H1069" s="8"/>
      <c r="I1069" s="8"/>
      <c r="J1069" s="8"/>
      <c r="K1069" s="8"/>
      <c r="L1069" s="9"/>
      <c r="M1069" s="9"/>
      <c r="N1069" s="9"/>
      <c r="O1069" s="9"/>
      <c r="P1069" s="8"/>
      <c r="Q1069" s="8"/>
      <c r="R1069" s="8"/>
      <c r="S1069" s="8"/>
      <c r="T1069" s="8"/>
      <c r="U1069" s="8"/>
      <c r="V1069" s="10"/>
      <c r="W1069" s="10"/>
      <c r="X1069" s="10"/>
      <c r="Y1069" s="10"/>
      <c r="Z1069" s="10"/>
      <c r="AA1069" s="10"/>
      <c r="AB1069" s="10"/>
      <c r="AC1069" s="10"/>
      <c r="AD1069" s="10"/>
      <c r="AE1069" s="10"/>
      <c r="AF1069" s="10"/>
      <c r="AG1069" s="10"/>
      <c r="AH1069" s="10"/>
      <c r="AI1069" s="10"/>
      <c r="AJ1069" s="10"/>
      <c r="AK1069" s="10"/>
      <c r="AL1069" s="10"/>
      <c r="AM1069" s="10"/>
      <c r="AN1069" s="10"/>
      <c r="AO1069" s="10"/>
      <c r="AP1069" s="10"/>
      <c r="AQ1069" s="10"/>
      <c r="AR1069" s="10"/>
      <c r="AS1069" s="10"/>
      <c r="AT1069" s="10"/>
      <c r="AU1069" s="10"/>
      <c r="AV1069" s="10"/>
      <c r="AW1069" s="10"/>
      <c r="AX1069" s="10"/>
      <c r="DI1069" s="6"/>
    </row>
    <row r="1070" spans="1:251" ht="15" thickBot="1">
      <c r="A1070" s="11"/>
      <c r="B1070" s="10" t="s">
        <v>232</v>
      </c>
      <c r="C1070" s="8"/>
      <c r="D1070" s="8"/>
      <c r="E1070" s="8"/>
      <c r="F1070" s="8"/>
      <c r="G1070" s="8"/>
      <c r="H1070" s="8"/>
      <c r="I1070" s="8"/>
      <c r="J1070" s="8"/>
      <c r="K1070" s="8"/>
      <c r="L1070" s="9"/>
      <c r="M1070" s="9"/>
      <c r="N1070" s="9"/>
      <c r="O1070" s="9"/>
      <c r="P1070" s="8"/>
      <c r="Q1070" s="8"/>
      <c r="R1070" s="8"/>
      <c r="S1070" s="8"/>
      <c r="T1070" s="8"/>
      <c r="U1070" s="8"/>
      <c r="V1070" s="10"/>
      <c r="W1070" s="10"/>
      <c r="X1070" s="10"/>
      <c r="Y1070" s="10"/>
      <c r="Z1070" s="10"/>
      <c r="AA1070" s="10"/>
      <c r="AB1070" s="10"/>
      <c r="AC1070" s="10"/>
      <c r="AD1070" s="10"/>
      <c r="AE1070" s="10"/>
      <c r="AF1070" s="10"/>
      <c r="AG1070" s="10"/>
      <c r="AH1070" s="10"/>
      <c r="AI1070" s="10"/>
      <c r="AJ1070" s="10"/>
      <c r="AK1070" s="10"/>
      <c r="AL1070" s="10"/>
      <c r="AM1070" s="10"/>
      <c r="AN1070" s="10"/>
      <c r="AO1070" s="10"/>
      <c r="AP1070" s="10"/>
      <c r="AQ1070" s="10"/>
      <c r="AR1070" s="10"/>
      <c r="AS1070" s="10"/>
      <c r="AT1070" s="10"/>
      <c r="AU1070" s="10"/>
      <c r="AV1070" s="10"/>
      <c r="AW1070" s="10"/>
      <c r="AX1070" s="10"/>
      <c r="DI1070" s="6"/>
    </row>
    <row r="1071" spans="1:251" ht="14.4">
      <c r="A1071" s="8"/>
      <c r="B1071" s="12"/>
      <c r="C1071" s="7"/>
      <c r="D1071" s="7"/>
      <c r="E1071" s="7"/>
      <c r="F1071" s="7"/>
      <c r="G1071" s="7"/>
      <c r="H1071" s="7"/>
      <c r="I1071" s="7"/>
      <c r="J1071" s="7"/>
      <c r="K1071" s="7"/>
      <c r="L1071" s="13"/>
      <c r="M1071" s="13"/>
      <c r="N1071" s="13"/>
      <c r="O1071" s="13"/>
      <c r="P1071" s="7"/>
      <c r="Q1071" s="7"/>
      <c r="R1071" s="7"/>
      <c r="S1071" s="7"/>
      <c r="T1071" s="7"/>
      <c r="U1071" s="7"/>
      <c r="V1071" s="14"/>
      <c r="W1071" s="14"/>
      <c r="X1071" s="14"/>
      <c r="Y1071" s="14"/>
      <c r="Z1071" s="14"/>
      <c r="AA1071" s="14"/>
      <c r="AB1071" s="14"/>
      <c r="AC1071" s="14"/>
      <c r="AD1071" s="14"/>
      <c r="AE1071" s="14"/>
      <c r="AF1071" s="14"/>
      <c r="AG1071" s="14"/>
      <c r="AH1071" s="14"/>
      <c r="AI1071" s="14"/>
      <c r="AJ1071" s="14"/>
      <c r="AK1071" s="14"/>
      <c r="AL1071" s="14"/>
      <c r="AM1071" s="14"/>
      <c r="AN1071" s="14"/>
      <c r="AO1071" s="14"/>
      <c r="AP1071" s="14"/>
      <c r="AQ1071" s="14"/>
      <c r="AR1071" s="14"/>
      <c r="AS1071" s="14"/>
      <c r="AT1071" s="14"/>
      <c r="AU1071" s="14"/>
      <c r="AV1071" s="14"/>
      <c r="AW1071" s="14"/>
      <c r="AX1071" s="15"/>
    </row>
    <row r="1072" spans="1:251" ht="12" customHeight="1">
      <c r="A1072" s="8"/>
      <c r="B1072" s="134" t="s">
        <v>377</v>
      </c>
      <c r="C1072" s="135"/>
      <c r="D1072" s="135"/>
      <c r="E1072" s="135"/>
      <c r="F1072" s="135"/>
      <c r="G1072" s="135"/>
      <c r="H1072" s="135"/>
      <c r="I1072" s="135"/>
      <c r="J1072" s="135"/>
      <c r="K1072" s="135"/>
      <c r="L1072" s="135"/>
      <c r="M1072" s="135"/>
      <c r="N1072" s="135"/>
      <c r="O1072" s="135"/>
      <c r="P1072" s="135"/>
      <c r="Q1072" s="135"/>
      <c r="R1072" s="135"/>
      <c r="S1072" s="135"/>
      <c r="T1072" s="135"/>
      <c r="U1072" s="135"/>
      <c r="V1072" s="135"/>
      <c r="W1072" s="135"/>
      <c r="X1072" s="135"/>
      <c r="Y1072" s="135"/>
      <c r="Z1072" s="135"/>
      <c r="AA1072" s="135"/>
      <c r="AB1072" s="135"/>
      <c r="AC1072" s="135"/>
      <c r="AD1072" s="135"/>
      <c r="AE1072" s="135"/>
      <c r="AF1072" s="135"/>
      <c r="AG1072" s="135"/>
      <c r="AH1072" s="135"/>
      <c r="AI1072" s="135"/>
      <c r="AJ1072" s="135"/>
      <c r="AK1072" s="135"/>
      <c r="AL1072" s="135"/>
      <c r="AM1072" s="135"/>
      <c r="AN1072" s="135"/>
      <c r="AO1072" s="135"/>
      <c r="AP1072" s="135"/>
      <c r="AQ1072" s="135"/>
      <c r="AR1072" s="135"/>
      <c r="AS1072" s="135"/>
      <c r="AT1072" s="135"/>
      <c r="AU1072" s="135"/>
      <c r="AV1072" s="135"/>
      <c r="AW1072" s="135"/>
      <c r="AX1072" s="136"/>
    </row>
    <row r="1073" spans="1:113" ht="12" customHeight="1">
      <c r="A1073" s="8"/>
      <c r="B1073" s="134"/>
      <c r="C1073" s="135"/>
      <c r="D1073" s="135"/>
      <c r="E1073" s="135"/>
      <c r="F1073" s="135"/>
      <c r="G1073" s="135"/>
      <c r="H1073" s="135"/>
      <c r="I1073" s="135"/>
      <c r="J1073" s="135"/>
      <c r="K1073" s="135"/>
      <c r="L1073" s="135"/>
      <c r="M1073" s="135"/>
      <c r="N1073" s="135"/>
      <c r="O1073" s="135"/>
      <c r="P1073" s="135"/>
      <c r="Q1073" s="135"/>
      <c r="R1073" s="135"/>
      <c r="S1073" s="135"/>
      <c r="T1073" s="135"/>
      <c r="U1073" s="135"/>
      <c r="V1073" s="135"/>
      <c r="W1073" s="135"/>
      <c r="X1073" s="135"/>
      <c r="Y1073" s="135"/>
      <c r="Z1073" s="135"/>
      <c r="AA1073" s="135"/>
      <c r="AB1073" s="135"/>
      <c r="AC1073" s="135"/>
      <c r="AD1073" s="135"/>
      <c r="AE1073" s="135"/>
      <c r="AF1073" s="135"/>
      <c r="AG1073" s="135"/>
      <c r="AH1073" s="135"/>
      <c r="AI1073" s="135"/>
      <c r="AJ1073" s="135"/>
      <c r="AK1073" s="135"/>
      <c r="AL1073" s="135"/>
      <c r="AM1073" s="135"/>
      <c r="AN1073" s="135"/>
      <c r="AO1073" s="135"/>
      <c r="AP1073" s="135"/>
      <c r="AQ1073" s="135"/>
      <c r="AR1073" s="135"/>
      <c r="AS1073" s="135"/>
      <c r="AT1073" s="135"/>
      <c r="AU1073" s="135"/>
      <c r="AV1073" s="135"/>
      <c r="AW1073" s="135"/>
      <c r="AX1073" s="136"/>
      <c r="BC1073" s="16"/>
    </row>
    <row r="1074" spans="1:113" ht="12" customHeight="1">
      <c r="A1074" s="8"/>
      <c r="B1074" s="134"/>
      <c r="C1074" s="135"/>
      <c r="D1074" s="135"/>
      <c r="E1074" s="135"/>
      <c r="F1074" s="135"/>
      <c r="G1074" s="135"/>
      <c r="H1074" s="135"/>
      <c r="I1074" s="135"/>
      <c r="J1074" s="135"/>
      <c r="K1074" s="135"/>
      <c r="L1074" s="135"/>
      <c r="M1074" s="135"/>
      <c r="N1074" s="135"/>
      <c r="O1074" s="135"/>
      <c r="P1074" s="135"/>
      <c r="Q1074" s="135"/>
      <c r="R1074" s="135"/>
      <c r="S1074" s="135"/>
      <c r="T1074" s="135"/>
      <c r="U1074" s="135"/>
      <c r="V1074" s="135"/>
      <c r="W1074" s="135"/>
      <c r="X1074" s="135"/>
      <c r="Y1074" s="135"/>
      <c r="Z1074" s="135"/>
      <c r="AA1074" s="135"/>
      <c r="AB1074" s="135"/>
      <c r="AC1074" s="135"/>
      <c r="AD1074" s="135"/>
      <c r="AE1074" s="135"/>
      <c r="AF1074" s="135"/>
      <c r="AG1074" s="135"/>
      <c r="AH1074" s="135"/>
      <c r="AI1074" s="135"/>
      <c r="AJ1074" s="135"/>
      <c r="AK1074" s="135"/>
      <c r="AL1074" s="135"/>
      <c r="AM1074" s="135"/>
      <c r="AN1074" s="135"/>
      <c r="AO1074" s="135"/>
      <c r="AP1074" s="135"/>
      <c r="AQ1074" s="135"/>
      <c r="AR1074" s="135"/>
      <c r="AS1074" s="135"/>
      <c r="AT1074" s="135"/>
      <c r="AU1074" s="135"/>
      <c r="AV1074" s="135"/>
      <c r="AW1074" s="135"/>
      <c r="AX1074" s="136"/>
    </row>
    <row r="1075" spans="1:113" ht="12" customHeight="1">
      <c r="A1075" s="8"/>
      <c r="B1075" s="134"/>
      <c r="C1075" s="135"/>
      <c r="D1075" s="135"/>
      <c r="E1075" s="135"/>
      <c r="F1075" s="135"/>
      <c r="G1075" s="135"/>
      <c r="H1075" s="135"/>
      <c r="I1075" s="135"/>
      <c r="J1075" s="135"/>
      <c r="K1075" s="135"/>
      <c r="L1075" s="135"/>
      <c r="M1075" s="135"/>
      <c r="N1075" s="135"/>
      <c r="O1075" s="135"/>
      <c r="P1075" s="135"/>
      <c r="Q1075" s="135"/>
      <c r="R1075" s="135"/>
      <c r="S1075" s="135"/>
      <c r="T1075" s="135"/>
      <c r="U1075" s="135"/>
      <c r="V1075" s="135"/>
      <c r="W1075" s="135"/>
      <c r="X1075" s="135"/>
      <c r="Y1075" s="135"/>
      <c r="Z1075" s="135"/>
      <c r="AA1075" s="135"/>
      <c r="AB1075" s="135"/>
      <c r="AC1075" s="135"/>
      <c r="AD1075" s="135"/>
      <c r="AE1075" s="135"/>
      <c r="AF1075" s="135"/>
      <c r="AG1075" s="135"/>
      <c r="AH1075" s="135"/>
      <c r="AI1075" s="135"/>
      <c r="AJ1075" s="135"/>
      <c r="AK1075" s="135"/>
      <c r="AL1075" s="135"/>
      <c r="AM1075" s="135"/>
      <c r="AN1075" s="135"/>
      <c r="AO1075" s="135"/>
      <c r="AP1075" s="135"/>
      <c r="AQ1075" s="135"/>
      <c r="AR1075" s="135"/>
      <c r="AS1075" s="135"/>
      <c r="AT1075" s="135"/>
      <c r="AU1075" s="135"/>
      <c r="AV1075" s="135"/>
      <c r="AW1075" s="135"/>
      <c r="AX1075" s="136"/>
    </row>
    <row r="1076" spans="1:113" ht="12" customHeight="1">
      <c r="A1076" s="8"/>
      <c r="B1076" s="134"/>
      <c r="C1076" s="135"/>
      <c r="D1076" s="135"/>
      <c r="E1076" s="135"/>
      <c r="F1076" s="135"/>
      <c r="G1076" s="135"/>
      <c r="H1076" s="135"/>
      <c r="I1076" s="135"/>
      <c r="J1076" s="135"/>
      <c r="K1076" s="135"/>
      <c r="L1076" s="135"/>
      <c r="M1076" s="135"/>
      <c r="N1076" s="135"/>
      <c r="O1076" s="135"/>
      <c r="P1076" s="135"/>
      <c r="Q1076" s="135"/>
      <c r="R1076" s="135"/>
      <c r="S1076" s="135"/>
      <c r="T1076" s="135"/>
      <c r="U1076" s="135"/>
      <c r="V1076" s="135"/>
      <c r="W1076" s="135"/>
      <c r="X1076" s="135"/>
      <c r="Y1076" s="135"/>
      <c r="Z1076" s="135"/>
      <c r="AA1076" s="135"/>
      <c r="AB1076" s="135"/>
      <c r="AC1076" s="135"/>
      <c r="AD1076" s="135"/>
      <c r="AE1076" s="135"/>
      <c r="AF1076" s="135"/>
      <c r="AG1076" s="135"/>
      <c r="AH1076" s="135"/>
      <c r="AI1076" s="135"/>
      <c r="AJ1076" s="135"/>
      <c r="AK1076" s="135"/>
      <c r="AL1076" s="135"/>
      <c r="AM1076" s="135"/>
      <c r="AN1076" s="135"/>
      <c r="AO1076" s="135"/>
      <c r="AP1076" s="135"/>
      <c r="AQ1076" s="135"/>
      <c r="AR1076" s="135"/>
      <c r="AS1076" s="135"/>
      <c r="AT1076" s="135"/>
      <c r="AU1076" s="135"/>
      <c r="AV1076" s="135"/>
      <c r="AW1076" s="135"/>
      <c r="AX1076" s="136"/>
    </row>
    <row r="1077" spans="1:113" ht="15" thickBot="1">
      <c r="A1077" s="17"/>
      <c r="B1077" s="18"/>
      <c r="C1077" s="19"/>
      <c r="D1077" s="19"/>
      <c r="E1077" s="19"/>
      <c r="F1077" s="19"/>
      <c r="G1077" s="19"/>
      <c r="H1077" s="19"/>
      <c r="I1077" s="19"/>
      <c r="J1077" s="19"/>
      <c r="K1077" s="19"/>
      <c r="L1077" s="19"/>
      <c r="M1077" s="19"/>
      <c r="N1077" s="19"/>
      <c r="O1077" s="19"/>
      <c r="P1077" s="19"/>
      <c r="Q1077" s="19"/>
      <c r="R1077" s="19"/>
      <c r="S1077" s="19"/>
      <c r="T1077" s="19"/>
      <c r="U1077" s="19"/>
      <c r="V1077" s="19"/>
      <c r="W1077" s="19"/>
      <c r="X1077" s="19"/>
      <c r="Y1077" s="19"/>
      <c r="Z1077" s="19"/>
      <c r="AA1077" s="19"/>
      <c r="AB1077" s="19"/>
      <c r="AC1077" s="19"/>
      <c r="AD1077" s="19"/>
      <c r="AE1077" s="19"/>
      <c r="AF1077" s="19"/>
      <c r="AG1077" s="19"/>
      <c r="AH1077" s="19"/>
      <c r="AI1077" s="19"/>
      <c r="AJ1077" s="19"/>
      <c r="AK1077" s="19"/>
      <c r="AL1077" s="19"/>
      <c r="AM1077" s="19"/>
      <c r="AN1077" s="19"/>
      <c r="AO1077" s="19"/>
      <c r="AP1077" s="19"/>
      <c r="AQ1077" s="19"/>
      <c r="AR1077" s="19"/>
      <c r="AS1077" s="19"/>
      <c r="AT1077" s="19"/>
      <c r="AU1077" s="19"/>
      <c r="AV1077" s="19"/>
      <c r="AW1077" s="19"/>
      <c r="AX1077" s="20"/>
    </row>
    <row r="1078" spans="1:113">
      <c r="B1078" s="21"/>
    </row>
    <row r="1079" spans="1:113" ht="15" thickBot="1">
      <c r="A1079" s="11"/>
      <c r="B1079" s="10" t="s">
        <v>233</v>
      </c>
      <c r="C1079" s="8"/>
      <c r="D1079" s="8"/>
      <c r="E1079" s="8"/>
      <c r="F1079" s="8"/>
      <c r="G1079" s="8"/>
      <c r="H1079" s="8"/>
      <c r="I1079" s="8"/>
      <c r="J1079" s="8"/>
      <c r="K1079" s="8"/>
      <c r="L1079" s="9"/>
      <c r="M1079" s="9"/>
      <c r="N1079" s="9"/>
      <c r="O1079" s="9"/>
      <c r="P1079" s="8"/>
      <c r="Q1079" s="8"/>
      <c r="R1079" s="8"/>
      <c r="S1079" s="8"/>
      <c r="T1079" s="8"/>
      <c r="U1079" s="8"/>
      <c r="V1079" s="10"/>
      <c r="W1079" s="10"/>
      <c r="X1079" s="10"/>
      <c r="Y1079" s="10"/>
      <c r="Z1079" s="10"/>
      <c r="AA1079" s="10"/>
      <c r="AB1079" s="10"/>
      <c r="AC1079" s="10"/>
      <c r="AD1079" s="10"/>
      <c r="AE1079" s="10"/>
      <c r="AF1079" s="10"/>
      <c r="AG1079" s="10"/>
      <c r="AH1079" s="10"/>
      <c r="AI1079" s="10"/>
      <c r="AJ1079" s="10"/>
      <c r="AK1079" s="10"/>
      <c r="AL1079" s="10"/>
      <c r="AM1079" s="10"/>
      <c r="AN1079" s="10"/>
      <c r="AO1079" s="10"/>
      <c r="AP1079" s="10"/>
      <c r="AQ1079" s="10"/>
      <c r="AR1079" s="10"/>
      <c r="AS1079" s="10"/>
      <c r="AT1079" s="10"/>
      <c r="AU1079" s="10"/>
      <c r="AV1079" s="10"/>
      <c r="AW1079" s="10"/>
      <c r="AX1079" s="10"/>
      <c r="DI1079" s="6"/>
    </row>
    <row r="1080" spans="1:113" ht="14.4">
      <c r="A1080" s="8"/>
      <c r="B1080" s="12"/>
      <c r="C1080" s="7"/>
      <c r="D1080" s="7"/>
      <c r="E1080" s="7"/>
      <c r="F1080" s="7"/>
      <c r="G1080" s="7"/>
      <c r="H1080" s="7"/>
      <c r="I1080" s="7"/>
      <c r="J1080" s="7"/>
      <c r="K1080" s="7"/>
      <c r="L1080" s="13"/>
      <c r="M1080" s="13"/>
      <c r="N1080" s="13"/>
      <c r="O1080" s="13"/>
      <c r="P1080" s="7"/>
      <c r="Q1080" s="7"/>
      <c r="R1080" s="7"/>
      <c r="S1080" s="7"/>
      <c r="T1080" s="7"/>
      <c r="U1080" s="7"/>
      <c r="V1080" s="14"/>
      <c r="W1080" s="14"/>
      <c r="X1080" s="14"/>
      <c r="Y1080" s="14"/>
      <c r="Z1080" s="14"/>
      <c r="AA1080" s="14"/>
      <c r="AB1080" s="14"/>
      <c r="AC1080" s="14"/>
      <c r="AD1080" s="14"/>
      <c r="AE1080" s="14"/>
      <c r="AF1080" s="14"/>
      <c r="AG1080" s="14"/>
      <c r="AH1080" s="14"/>
      <c r="AI1080" s="14"/>
      <c r="AJ1080" s="14"/>
      <c r="AK1080" s="14"/>
      <c r="AL1080" s="14"/>
      <c r="AM1080" s="14"/>
      <c r="AN1080" s="14"/>
      <c r="AO1080" s="14"/>
      <c r="AP1080" s="14"/>
      <c r="AQ1080" s="14"/>
      <c r="AR1080" s="14"/>
      <c r="AS1080" s="14"/>
      <c r="AT1080" s="14"/>
      <c r="AU1080" s="14"/>
      <c r="AV1080" s="14"/>
      <c r="AW1080" s="14"/>
      <c r="AX1080" s="15"/>
    </row>
    <row r="1081" spans="1:113" ht="12" customHeight="1">
      <c r="A1081" s="8"/>
      <c r="B1081" s="134" t="s">
        <v>378</v>
      </c>
      <c r="C1081" s="135"/>
      <c r="D1081" s="135"/>
      <c r="E1081" s="135"/>
      <c r="F1081" s="135"/>
      <c r="G1081" s="135"/>
      <c r="H1081" s="135"/>
      <c r="I1081" s="135"/>
      <c r="J1081" s="135"/>
      <c r="K1081" s="135"/>
      <c r="L1081" s="135"/>
      <c r="M1081" s="135"/>
      <c r="N1081" s="135"/>
      <c r="O1081" s="135"/>
      <c r="P1081" s="135"/>
      <c r="Q1081" s="135"/>
      <c r="R1081" s="135"/>
      <c r="S1081" s="135"/>
      <c r="T1081" s="135"/>
      <c r="U1081" s="135"/>
      <c r="V1081" s="135"/>
      <c r="W1081" s="135"/>
      <c r="X1081" s="135"/>
      <c r="Y1081" s="135"/>
      <c r="Z1081" s="135"/>
      <c r="AA1081" s="135"/>
      <c r="AB1081" s="135"/>
      <c r="AC1081" s="135"/>
      <c r="AD1081" s="135"/>
      <c r="AE1081" s="135"/>
      <c r="AF1081" s="135"/>
      <c r="AG1081" s="135"/>
      <c r="AH1081" s="135"/>
      <c r="AI1081" s="135"/>
      <c r="AJ1081" s="135"/>
      <c r="AK1081" s="135"/>
      <c r="AL1081" s="135"/>
      <c r="AM1081" s="135"/>
      <c r="AN1081" s="135"/>
      <c r="AO1081" s="135"/>
      <c r="AP1081" s="135"/>
      <c r="AQ1081" s="135"/>
      <c r="AR1081" s="135"/>
      <c r="AS1081" s="135"/>
      <c r="AT1081" s="135"/>
      <c r="AU1081" s="135"/>
      <c r="AV1081" s="135"/>
      <c r="AW1081" s="135"/>
      <c r="AX1081" s="136"/>
    </row>
    <row r="1082" spans="1:113" ht="12" customHeight="1">
      <c r="A1082" s="8"/>
      <c r="B1082" s="134"/>
      <c r="C1082" s="135"/>
      <c r="D1082" s="135"/>
      <c r="E1082" s="135"/>
      <c r="F1082" s="135"/>
      <c r="G1082" s="135"/>
      <c r="H1082" s="135"/>
      <c r="I1082" s="135"/>
      <c r="J1082" s="135"/>
      <c r="K1082" s="135"/>
      <c r="L1082" s="135"/>
      <c r="M1082" s="135"/>
      <c r="N1082" s="135"/>
      <c r="O1082" s="135"/>
      <c r="P1082" s="135"/>
      <c r="Q1082" s="135"/>
      <c r="R1082" s="135"/>
      <c r="S1082" s="135"/>
      <c r="T1082" s="135"/>
      <c r="U1082" s="135"/>
      <c r="V1082" s="135"/>
      <c r="W1082" s="135"/>
      <c r="X1082" s="135"/>
      <c r="Y1082" s="135"/>
      <c r="Z1082" s="135"/>
      <c r="AA1082" s="135"/>
      <c r="AB1082" s="135"/>
      <c r="AC1082" s="135"/>
      <c r="AD1082" s="135"/>
      <c r="AE1082" s="135"/>
      <c r="AF1082" s="135"/>
      <c r="AG1082" s="135"/>
      <c r="AH1082" s="135"/>
      <c r="AI1082" s="135"/>
      <c r="AJ1082" s="135"/>
      <c r="AK1082" s="135"/>
      <c r="AL1082" s="135"/>
      <c r="AM1082" s="135"/>
      <c r="AN1082" s="135"/>
      <c r="AO1082" s="135"/>
      <c r="AP1082" s="135"/>
      <c r="AQ1082" s="135"/>
      <c r="AR1082" s="135"/>
      <c r="AS1082" s="135"/>
      <c r="AT1082" s="135"/>
      <c r="AU1082" s="135"/>
      <c r="AV1082" s="135"/>
      <c r="AW1082" s="135"/>
      <c r="AX1082" s="136"/>
      <c r="BC1082" s="16"/>
    </row>
    <row r="1083" spans="1:113" ht="12" customHeight="1">
      <c r="A1083" s="8"/>
      <c r="B1083" s="134"/>
      <c r="C1083" s="135"/>
      <c r="D1083" s="135"/>
      <c r="E1083" s="135"/>
      <c r="F1083" s="135"/>
      <c r="G1083" s="135"/>
      <c r="H1083" s="135"/>
      <c r="I1083" s="135"/>
      <c r="J1083" s="135"/>
      <c r="K1083" s="135"/>
      <c r="L1083" s="135"/>
      <c r="M1083" s="135"/>
      <c r="N1083" s="135"/>
      <c r="O1083" s="135"/>
      <c r="P1083" s="135"/>
      <c r="Q1083" s="135"/>
      <c r="R1083" s="135"/>
      <c r="S1083" s="135"/>
      <c r="T1083" s="135"/>
      <c r="U1083" s="135"/>
      <c r="V1083" s="135"/>
      <c r="W1083" s="135"/>
      <c r="X1083" s="135"/>
      <c r="Y1083" s="135"/>
      <c r="Z1083" s="135"/>
      <c r="AA1083" s="135"/>
      <c r="AB1083" s="135"/>
      <c r="AC1083" s="135"/>
      <c r="AD1083" s="135"/>
      <c r="AE1083" s="135"/>
      <c r="AF1083" s="135"/>
      <c r="AG1083" s="135"/>
      <c r="AH1083" s="135"/>
      <c r="AI1083" s="135"/>
      <c r="AJ1083" s="135"/>
      <c r="AK1083" s="135"/>
      <c r="AL1083" s="135"/>
      <c r="AM1083" s="135"/>
      <c r="AN1083" s="135"/>
      <c r="AO1083" s="135"/>
      <c r="AP1083" s="135"/>
      <c r="AQ1083" s="135"/>
      <c r="AR1083" s="135"/>
      <c r="AS1083" s="135"/>
      <c r="AT1083" s="135"/>
      <c r="AU1083" s="135"/>
      <c r="AV1083" s="135"/>
      <c r="AW1083" s="135"/>
      <c r="AX1083" s="136"/>
    </row>
    <row r="1084" spans="1:113" ht="12" customHeight="1">
      <c r="A1084" s="8"/>
      <c r="B1084" s="134"/>
      <c r="C1084" s="135"/>
      <c r="D1084" s="135"/>
      <c r="E1084" s="135"/>
      <c r="F1084" s="135"/>
      <c r="G1084" s="135"/>
      <c r="H1084" s="135"/>
      <c r="I1084" s="135"/>
      <c r="J1084" s="135"/>
      <c r="K1084" s="135"/>
      <c r="L1084" s="135"/>
      <c r="M1084" s="135"/>
      <c r="N1084" s="135"/>
      <c r="O1084" s="135"/>
      <c r="P1084" s="135"/>
      <c r="Q1084" s="135"/>
      <c r="R1084" s="135"/>
      <c r="S1084" s="135"/>
      <c r="T1084" s="135"/>
      <c r="U1084" s="135"/>
      <c r="V1084" s="135"/>
      <c r="W1084" s="135"/>
      <c r="X1084" s="135"/>
      <c r="Y1084" s="135"/>
      <c r="Z1084" s="135"/>
      <c r="AA1084" s="135"/>
      <c r="AB1084" s="135"/>
      <c r="AC1084" s="135"/>
      <c r="AD1084" s="135"/>
      <c r="AE1084" s="135"/>
      <c r="AF1084" s="135"/>
      <c r="AG1084" s="135"/>
      <c r="AH1084" s="135"/>
      <c r="AI1084" s="135"/>
      <c r="AJ1084" s="135"/>
      <c r="AK1084" s="135"/>
      <c r="AL1084" s="135"/>
      <c r="AM1084" s="135"/>
      <c r="AN1084" s="135"/>
      <c r="AO1084" s="135"/>
      <c r="AP1084" s="135"/>
      <c r="AQ1084" s="135"/>
      <c r="AR1084" s="135"/>
      <c r="AS1084" s="135"/>
      <c r="AT1084" s="135"/>
      <c r="AU1084" s="135"/>
      <c r="AV1084" s="135"/>
      <c r="AW1084" s="135"/>
      <c r="AX1084" s="136"/>
    </row>
    <row r="1085" spans="1:113" ht="12" customHeight="1">
      <c r="A1085" s="8"/>
      <c r="B1085" s="134"/>
      <c r="C1085" s="135"/>
      <c r="D1085" s="135"/>
      <c r="E1085" s="135"/>
      <c r="F1085" s="135"/>
      <c r="G1085" s="135"/>
      <c r="H1085" s="135"/>
      <c r="I1085" s="135"/>
      <c r="J1085" s="135"/>
      <c r="K1085" s="135"/>
      <c r="L1085" s="135"/>
      <c r="M1085" s="135"/>
      <c r="N1085" s="135"/>
      <c r="O1085" s="135"/>
      <c r="P1085" s="135"/>
      <c r="Q1085" s="135"/>
      <c r="R1085" s="135"/>
      <c r="S1085" s="135"/>
      <c r="T1085" s="135"/>
      <c r="U1085" s="135"/>
      <c r="V1085" s="135"/>
      <c r="W1085" s="135"/>
      <c r="X1085" s="135"/>
      <c r="Y1085" s="135"/>
      <c r="Z1085" s="135"/>
      <c r="AA1085" s="135"/>
      <c r="AB1085" s="135"/>
      <c r="AC1085" s="135"/>
      <c r="AD1085" s="135"/>
      <c r="AE1085" s="135"/>
      <c r="AF1085" s="135"/>
      <c r="AG1085" s="135"/>
      <c r="AH1085" s="135"/>
      <c r="AI1085" s="135"/>
      <c r="AJ1085" s="135"/>
      <c r="AK1085" s="135"/>
      <c r="AL1085" s="135"/>
      <c r="AM1085" s="135"/>
      <c r="AN1085" s="135"/>
      <c r="AO1085" s="135"/>
      <c r="AP1085" s="135"/>
      <c r="AQ1085" s="135"/>
      <c r="AR1085" s="135"/>
      <c r="AS1085" s="135"/>
      <c r="AT1085" s="135"/>
      <c r="AU1085" s="135"/>
      <c r="AV1085" s="135"/>
      <c r="AW1085" s="135"/>
      <c r="AX1085" s="136"/>
    </row>
    <row r="1086" spans="1:113" ht="15" thickBot="1">
      <c r="A1086" s="17"/>
      <c r="B1086" s="18"/>
      <c r="C1086" s="19"/>
      <c r="D1086" s="19"/>
      <c r="E1086" s="19"/>
      <c r="F1086" s="19"/>
      <c r="G1086" s="19"/>
      <c r="H1086" s="19"/>
      <c r="I1086" s="19"/>
      <c r="J1086" s="19"/>
      <c r="K1086" s="19"/>
      <c r="L1086" s="19"/>
      <c r="M1086" s="19"/>
      <c r="N1086" s="19"/>
      <c r="O1086" s="19"/>
      <c r="P1086" s="19"/>
      <c r="Q1086" s="19"/>
      <c r="R1086" s="19"/>
      <c r="S1086" s="19"/>
      <c r="T1086" s="19"/>
      <c r="U1086" s="19"/>
      <c r="V1086" s="19"/>
      <c r="W1086" s="19"/>
      <c r="X1086" s="19"/>
      <c r="Y1086" s="19"/>
      <c r="Z1086" s="19"/>
      <c r="AA1086" s="19"/>
      <c r="AB1086" s="19"/>
      <c r="AC1086" s="19"/>
      <c r="AD1086" s="19"/>
      <c r="AE1086" s="19"/>
      <c r="AF1086" s="19"/>
      <c r="AG1086" s="19"/>
      <c r="AH1086" s="19"/>
      <c r="AI1086" s="19"/>
      <c r="AJ1086" s="19"/>
      <c r="AK1086" s="19"/>
      <c r="AL1086" s="19"/>
      <c r="AM1086" s="19"/>
      <c r="AN1086" s="19"/>
      <c r="AO1086" s="19"/>
      <c r="AP1086" s="19"/>
      <c r="AQ1086" s="19"/>
      <c r="AR1086" s="19"/>
      <c r="AS1086" s="19"/>
      <c r="AT1086" s="19"/>
      <c r="AU1086" s="19"/>
      <c r="AV1086" s="19"/>
      <c r="AW1086" s="19"/>
      <c r="AX1086" s="20"/>
    </row>
    <row r="1087" spans="1:113">
      <c r="B1087" s="21"/>
    </row>
    <row r="1088" spans="1:113" ht="14.4">
      <c r="B1088" s="10" t="s">
        <v>234</v>
      </c>
      <c r="C1088" s="8"/>
      <c r="D1088" s="8"/>
      <c r="E1088" s="8"/>
      <c r="F1088" s="8"/>
      <c r="G1088" s="8"/>
      <c r="H1088" s="8"/>
      <c r="I1088" s="8"/>
      <c r="J1088" s="8"/>
      <c r="K1088" s="8"/>
      <c r="L1088" s="9"/>
      <c r="M1088" s="9"/>
      <c r="N1088" s="9"/>
      <c r="O1088" s="9"/>
      <c r="P1088" s="8"/>
      <c r="Q1088" s="8"/>
      <c r="R1088" s="8"/>
      <c r="S1088" s="8"/>
      <c r="T1088" s="8"/>
      <c r="U1088" s="8"/>
      <c r="V1088" s="10"/>
      <c r="W1088" s="10"/>
      <c r="X1088" s="10"/>
      <c r="Y1088" s="10"/>
      <c r="Z1088" s="10"/>
      <c r="AA1088" s="10"/>
      <c r="AB1088" s="10"/>
      <c r="AC1088" s="10"/>
      <c r="AD1088" s="10"/>
      <c r="AE1088" s="10"/>
      <c r="AF1088" s="10"/>
      <c r="AG1088" s="10"/>
      <c r="AH1088" s="10"/>
      <c r="AI1088" s="10"/>
      <c r="AJ1088" s="10"/>
      <c r="AK1088" s="10"/>
      <c r="AL1088" s="10"/>
      <c r="AM1088" s="10"/>
      <c r="AN1088" s="10"/>
      <c r="AO1088" s="10"/>
      <c r="AP1088" s="10"/>
      <c r="AQ1088" s="10"/>
      <c r="AR1088" s="10"/>
      <c r="AS1088" s="10"/>
      <c r="AT1088" s="10"/>
      <c r="AU1088" s="10"/>
      <c r="AV1088" s="10"/>
      <c r="AW1088" s="10"/>
      <c r="AX1088" s="10"/>
    </row>
    <row r="1089" spans="1:251" ht="15" thickBot="1">
      <c r="B1089" s="8"/>
      <c r="C1089" s="8"/>
      <c r="D1089" s="8"/>
      <c r="E1089" s="8"/>
      <c r="F1089" s="8"/>
      <c r="G1089" s="8"/>
      <c r="H1089" s="8"/>
      <c r="I1089" s="8"/>
      <c r="J1089" s="8"/>
      <c r="K1089" s="8"/>
      <c r="L1089" s="9"/>
      <c r="M1089" s="9"/>
      <c r="N1089" s="9"/>
      <c r="O1089" s="9"/>
      <c r="P1089" s="8"/>
      <c r="Q1089" s="8"/>
      <c r="R1089" s="8"/>
      <c r="S1089" s="8"/>
      <c r="T1089" s="8"/>
      <c r="U1089" s="8"/>
      <c r="V1089" s="10"/>
      <c r="W1089" s="10"/>
      <c r="X1089" s="10"/>
      <c r="Y1089" s="10"/>
      <c r="Z1089" s="10"/>
      <c r="AA1089" s="10"/>
      <c r="AB1089" s="10"/>
      <c r="AC1089" s="10"/>
      <c r="AD1089" s="10"/>
      <c r="AE1089" s="10"/>
      <c r="AF1089" s="10"/>
      <c r="AG1089" s="10"/>
      <c r="AH1089" s="10"/>
      <c r="AI1089" s="10"/>
      <c r="AJ1089" s="10"/>
      <c r="AK1089" s="10"/>
      <c r="AL1089" s="10"/>
      <c r="AM1089" s="10"/>
      <c r="AN1089" s="10"/>
      <c r="AO1089" s="10"/>
      <c r="AP1089" s="10"/>
      <c r="AQ1089" s="10"/>
      <c r="AR1089" s="10"/>
      <c r="AS1089" s="10"/>
      <c r="AT1089" s="10"/>
      <c r="AU1089" s="10"/>
      <c r="AV1089" s="10"/>
      <c r="AW1089" s="10"/>
      <c r="AX1089" s="22" t="s">
        <v>235</v>
      </c>
    </row>
    <row r="1090" spans="1:251" s="16" customFormat="1" ht="13.5" customHeight="1">
      <c r="A1090" s="8"/>
      <c r="B1090" s="96" t="s">
        <v>236</v>
      </c>
      <c r="C1090" s="97"/>
      <c r="D1090" s="97"/>
      <c r="E1090" s="97"/>
      <c r="F1090" s="97"/>
      <c r="G1090" s="97"/>
      <c r="H1090" s="97"/>
      <c r="I1090" s="97"/>
      <c r="J1090" s="97"/>
      <c r="K1090" s="97"/>
      <c r="L1090" s="97"/>
      <c r="M1090" s="97"/>
      <c r="N1090" s="97"/>
      <c r="O1090" s="97"/>
      <c r="P1090" s="97"/>
      <c r="Q1090" s="97"/>
      <c r="R1090" s="97"/>
      <c r="S1090" s="97"/>
      <c r="T1090" s="97"/>
      <c r="U1090" s="97"/>
      <c r="V1090" s="97"/>
      <c r="W1090" s="97"/>
      <c r="X1090" s="97"/>
      <c r="Y1090" s="97"/>
      <c r="Z1090" s="98"/>
      <c r="AA1090" s="102" t="s">
        <v>237</v>
      </c>
      <c r="AB1090" s="97"/>
      <c r="AC1090" s="97"/>
      <c r="AD1090" s="97"/>
      <c r="AE1090" s="97"/>
      <c r="AF1090" s="97"/>
      <c r="AG1090" s="97"/>
      <c r="AH1090" s="97"/>
      <c r="AI1090" s="98"/>
      <c r="AJ1090" s="102" t="s">
        <v>238</v>
      </c>
      <c r="AK1090" s="97"/>
      <c r="AL1090" s="97"/>
      <c r="AM1090" s="97"/>
      <c r="AN1090" s="97"/>
      <c r="AO1090" s="97"/>
      <c r="AP1090" s="97"/>
      <c r="AQ1090" s="97"/>
      <c r="AR1090" s="98"/>
      <c r="AS1090" s="102" t="s">
        <v>239</v>
      </c>
      <c r="AT1090" s="97"/>
      <c r="AU1090" s="97"/>
      <c r="AV1090" s="97"/>
      <c r="AW1090" s="97"/>
      <c r="AX1090" s="104"/>
      <c r="AY1090" s="2"/>
      <c r="AZ1090" s="2"/>
      <c r="BA1090" s="2"/>
      <c r="BB1090" s="2"/>
      <c r="BC1090" s="2"/>
      <c r="BD1090" s="2"/>
      <c r="BE1090" s="2"/>
      <c r="BF1090" s="2"/>
      <c r="BG1090" s="2"/>
      <c r="BH1090" s="2"/>
      <c r="BI1090" s="2"/>
      <c r="BJ1090" s="2"/>
      <c r="BK1090" s="2"/>
      <c r="BL1090" s="2"/>
      <c r="BM1090" s="2"/>
      <c r="BN1090" s="2"/>
      <c r="BO1090" s="2"/>
      <c r="BP1090" s="2"/>
      <c r="BQ1090" s="2"/>
      <c r="BR1090" s="2"/>
      <c r="BS1090" s="2"/>
      <c r="BT1090" s="2"/>
      <c r="BU1090" s="2"/>
      <c r="BV1090" s="2"/>
      <c r="BW1090" s="2"/>
      <c r="BX1090" s="2"/>
      <c r="BY1090" s="2"/>
      <c r="BZ1090" s="2"/>
      <c r="CA1090" s="2"/>
      <c r="CB1090" s="2"/>
      <c r="CC1090" s="2"/>
      <c r="CD1090" s="2"/>
      <c r="CE1090" s="2"/>
      <c r="CF1090" s="2"/>
      <c r="CG1090" s="2"/>
      <c r="CH1090" s="2"/>
      <c r="CI1090" s="2"/>
      <c r="CJ1090" s="2"/>
      <c r="CK1090" s="2"/>
      <c r="CL1090" s="2"/>
      <c r="CM1090" s="2"/>
      <c r="CN1090" s="2"/>
      <c r="CO1090" s="2"/>
      <c r="CP1090" s="2"/>
      <c r="CQ1090" s="2"/>
      <c r="CR1090" s="2"/>
      <c r="CS1090" s="2"/>
      <c r="CT1090" s="2"/>
      <c r="CU1090" s="2"/>
      <c r="CV1090" s="2"/>
      <c r="CW1090" s="2"/>
      <c r="CX1090" s="2"/>
      <c r="CY1090" s="2"/>
      <c r="CZ1090" s="2"/>
      <c r="DA1090" s="2"/>
      <c r="DB1090" s="2"/>
      <c r="DC1090" s="2"/>
      <c r="DD1090" s="2"/>
      <c r="DE1090" s="2"/>
      <c r="DF1090" s="2"/>
      <c r="DG1090" s="2"/>
      <c r="DH1090" s="2"/>
      <c r="DI1090" s="2"/>
      <c r="DJ1090" s="2"/>
      <c r="DK1090" s="2"/>
      <c r="DL1090" s="2"/>
      <c r="DM1090" s="2"/>
      <c r="DN1090" s="2"/>
      <c r="DO1090" s="2"/>
      <c r="DP1090" s="2"/>
      <c r="DQ1090" s="2"/>
      <c r="DR1090" s="2"/>
      <c r="DS1090" s="2"/>
      <c r="DT1090" s="2"/>
      <c r="DU1090" s="2"/>
      <c r="DV1090" s="2"/>
      <c r="DW1090" s="2"/>
      <c r="DX1090" s="2"/>
      <c r="DY1090" s="2"/>
      <c r="DZ1090" s="2"/>
      <c r="EA1090" s="2"/>
      <c r="EB1090" s="2"/>
      <c r="EC1090" s="2"/>
      <c r="ED1090" s="2"/>
      <c r="EE1090" s="2"/>
      <c r="EF1090" s="2"/>
      <c r="EG1090" s="2"/>
      <c r="EH1090" s="2"/>
      <c r="EI1090" s="2"/>
      <c r="EJ1090" s="2"/>
      <c r="EK1090" s="2"/>
      <c r="EL1090" s="2"/>
      <c r="EM1090" s="2"/>
      <c r="EN1090" s="2"/>
      <c r="EO1090" s="2"/>
      <c r="EP1090" s="2"/>
      <c r="EQ1090" s="2"/>
      <c r="ER1090" s="2"/>
      <c r="ES1090" s="2"/>
      <c r="ET1090" s="2"/>
      <c r="EU1090" s="2"/>
      <c r="EV1090" s="2"/>
      <c r="EW1090" s="2"/>
      <c r="EX1090" s="2"/>
      <c r="EY1090" s="2"/>
      <c r="EZ1090" s="2"/>
      <c r="FA1090" s="2"/>
      <c r="FB1090" s="2"/>
      <c r="FC1090" s="2"/>
      <c r="FD1090" s="2"/>
      <c r="FE1090" s="2"/>
      <c r="FF1090" s="2"/>
      <c r="FG1090" s="2"/>
      <c r="FH1090" s="2"/>
      <c r="FI1090" s="2"/>
      <c r="FJ1090" s="2"/>
      <c r="FK1090" s="2"/>
      <c r="FL1090" s="2"/>
      <c r="FM1090" s="2"/>
      <c r="FN1090" s="2"/>
      <c r="FO1090" s="2"/>
      <c r="FP1090" s="2"/>
      <c r="FQ1090" s="2"/>
      <c r="FR1090" s="2"/>
      <c r="FS1090" s="2"/>
      <c r="FT1090" s="2"/>
      <c r="FU1090" s="2"/>
      <c r="FV1090" s="2"/>
      <c r="FW1090" s="2"/>
      <c r="FX1090" s="2"/>
      <c r="FY1090" s="2"/>
      <c r="FZ1090" s="2"/>
      <c r="GA1090" s="2"/>
      <c r="GB1090" s="2"/>
      <c r="GC1090" s="2"/>
      <c r="GD1090" s="2"/>
      <c r="GE1090" s="2"/>
      <c r="GF1090" s="2"/>
      <c r="GG1090" s="2"/>
      <c r="GH1090" s="2"/>
      <c r="GI1090" s="2"/>
      <c r="GJ1090" s="2"/>
      <c r="GK1090" s="2"/>
      <c r="GL1090" s="2"/>
      <c r="GM1090" s="2"/>
      <c r="GN1090" s="2"/>
      <c r="GO1090" s="2"/>
      <c r="GP1090" s="2"/>
      <c r="GQ1090" s="2"/>
      <c r="GR1090" s="2"/>
      <c r="GS1090" s="2"/>
      <c r="GT1090" s="2"/>
      <c r="GU1090" s="2"/>
      <c r="GV1090" s="2"/>
      <c r="GW1090" s="2"/>
      <c r="GX1090" s="2"/>
      <c r="GY1090" s="2"/>
      <c r="GZ1090" s="2"/>
      <c r="HA1090" s="2"/>
      <c r="HB1090" s="2"/>
      <c r="HC1090" s="2"/>
      <c r="HD1090" s="2"/>
      <c r="HE1090" s="2"/>
      <c r="HF1090" s="2"/>
      <c r="HG1090" s="2"/>
      <c r="HH1090" s="2"/>
      <c r="HI1090" s="2"/>
      <c r="HJ1090" s="2"/>
      <c r="HK1090" s="2"/>
      <c r="HL1090" s="2"/>
      <c r="HM1090" s="2"/>
      <c r="HN1090" s="2"/>
      <c r="HO1090" s="2"/>
      <c r="HP1090" s="2"/>
      <c r="HQ1090" s="2"/>
      <c r="HR1090" s="2"/>
      <c r="HS1090" s="2"/>
      <c r="HT1090" s="2"/>
      <c r="HU1090" s="2"/>
      <c r="HV1090" s="2"/>
      <c r="HW1090" s="2"/>
      <c r="HX1090" s="2"/>
      <c r="HY1090" s="2"/>
      <c r="HZ1090" s="2"/>
      <c r="IA1090" s="2"/>
      <c r="IB1090" s="2"/>
      <c r="IC1090" s="2"/>
      <c r="ID1090" s="2"/>
      <c r="IE1090" s="2"/>
      <c r="IF1090" s="2"/>
      <c r="IG1090" s="2"/>
      <c r="IH1090" s="2"/>
      <c r="II1090" s="2"/>
      <c r="IJ1090" s="2"/>
      <c r="IK1090" s="2"/>
      <c r="IL1090" s="2"/>
      <c r="IM1090" s="2"/>
      <c r="IN1090" s="2"/>
      <c r="IO1090" s="2"/>
      <c r="IP1090" s="2"/>
      <c r="IQ1090" s="2"/>
    </row>
    <row r="1091" spans="1:251" s="16" customFormat="1">
      <c r="A1091" s="8"/>
      <c r="B1091" s="99"/>
      <c r="C1091" s="100"/>
      <c r="D1091" s="100"/>
      <c r="E1091" s="100"/>
      <c r="F1091" s="100"/>
      <c r="G1091" s="100"/>
      <c r="H1091" s="100"/>
      <c r="I1091" s="100"/>
      <c r="J1091" s="100"/>
      <c r="K1091" s="100"/>
      <c r="L1091" s="100"/>
      <c r="M1091" s="100"/>
      <c r="N1091" s="100"/>
      <c r="O1091" s="100"/>
      <c r="P1091" s="100"/>
      <c r="Q1091" s="100"/>
      <c r="R1091" s="100"/>
      <c r="S1091" s="100"/>
      <c r="T1091" s="100"/>
      <c r="U1091" s="100"/>
      <c r="V1091" s="100"/>
      <c r="W1091" s="100"/>
      <c r="X1091" s="100"/>
      <c r="Y1091" s="100"/>
      <c r="Z1091" s="101"/>
      <c r="AA1091" s="103"/>
      <c r="AB1091" s="100"/>
      <c r="AC1091" s="100"/>
      <c r="AD1091" s="100"/>
      <c r="AE1091" s="100"/>
      <c r="AF1091" s="100"/>
      <c r="AG1091" s="100"/>
      <c r="AH1091" s="100"/>
      <c r="AI1091" s="101"/>
      <c r="AJ1091" s="103"/>
      <c r="AK1091" s="100"/>
      <c r="AL1091" s="100"/>
      <c r="AM1091" s="100"/>
      <c r="AN1091" s="100"/>
      <c r="AO1091" s="100"/>
      <c r="AP1091" s="100"/>
      <c r="AQ1091" s="100"/>
      <c r="AR1091" s="101"/>
      <c r="AS1091" s="103"/>
      <c r="AT1091" s="100"/>
      <c r="AU1091" s="100"/>
      <c r="AV1091" s="100"/>
      <c r="AW1091" s="100"/>
      <c r="AX1091" s="105"/>
      <c r="AY1091" s="2"/>
      <c r="AZ1091" s="2"/>
      <c r="BA1091" s="2"/>
      <c r="BB1091" s="23"/>
      <c r="BC1091" s="24"/>
      <c r="BE1091" s="2"/>
      <c r="BF1091" s="2"/>
      <c r="BG1091" s="2"/>
      <c r="BH1091" s="2"/>
      <c r="BI1091" s="2"/>
      <c r="BJ1091" s="2"/>
      <c r="BK1091" s="2"/>
      <c r="BL1091" s="2"/>
      <c r="BM1091" s="2"/>
      <c r="BN1091" s="2"/>
      <c r="BO1091" s="2"/>
      <c r="BP1091" s="2"/>
      <c r="BQ1091" s="2"/>
      <c r="BR1091" s="2"/>
      <c r="BS1091" s="2"/>
      <c r="BT1091" s="2"/>
      <c r="BU1091" s="2"/>
      <c r="BV1091" s="2"/>
      <c r="BW1091" s="2"/>
      <c r="BX1091" s="2"/>
      <c r="BY1091" s="2"/>
      <c r="BZ1091" s="2"/>
      <c r="CA1091" s="2"/>
      <c r="CB1091" s="2"/>
      <c r="CC1091" s="2"/>
      <c r="CD1091" s="2"/>
      <c r="CE1091" s="2"/>
      <c r="CF1091" s="2"/>
      <c r="CG1091" s="2"/>
      <c r="CH1091" s="2"/>
      <c r="CI1091" s="2"/>
      <c r="CJ1091" s="2"/>
      <c r="CK1091" s="2"/>
      <c r="CL1091" s="2"/>
      <c r="CM1091" s="2"/>
      <c r="CN1091" s="2"/>
      <c r="CO1091" s="2"/>
      <c r="CP1091" s="2"/>
      <c r="CQ1091" s="2"/>
      <c r="CR1091" s="2"/>
      <c r="CS1091" s="2"/>
      <c r="CT1091" s="2"/>
      <c r="CU1091" s="2"/>
      <c r="CV1091" s="2"/>
      <c r="CW1091" s="2"/>
      <c r="CX1091" s="2"/>
      <c r="CY1091" s="2"/>
      <c r="CZ1091" s="2"/>
      <c r="DA1091" s="2"/>
      <c r="DB1091" s="2"/>
      <c r="DC1091" s="2"/>
      <c r="DD1091" s="2"/>
      <c r="DE1091" s="2"/>
      <c r="DF1091" s="2"/>
      <c r="DG1091" s="2"/>
      <c r="DH1091" s="2"/>
      <c r="DI1091" s="2"/>
      <c r="DJ1091" s="2"/>
      <c r="DK1091" s="2"/>
      <c r="DL1091" s="2"/>
      <c r="DM1091" s="2"/>
      <c r="DN1091" s="2"/>
      <c r="DO1091" s="2"/>
      <c r="DP1091" s="2"/>
      <c r="DQ1091" s="2"/>
      <c r="DR1091" s="2"/>
      <c r="DS1091" s="2"/>
      <c r="DT1091" s="2"/>
      <c r="DU1091" s="2"/>
      <c r="DV1091" s="2"/>
      <c r="DW1091" s="2"/>
      <c r="DX1091" s="2"/>
      <c r="DY1091" s="2"/>
      <c r="DZ1091" s="2"/>
      <c r="EA1091" s="2"/>
      <c r="EB1091" s="2"/>
      <c r="EC1091" s="2"/>
      <c r="ED1091" s="2"/>
      <c r="EE1091" s="2"/>
      <c r="EF1091" s="2"/>
      <c r="EG1091" s="2"/>
      <c r="EH1091" s="2"/>
      <c r="EI1091" s="2"/>
      <c r="EJ1091" s="2"/>
      <c r="EK1091" s="2"/>
      <c r="EL1091" s="2"/>
      <c r="EM1091" s="2"/>
      <c r="EN1091" s="2"/>
      <c r="EO1091" s="2"/>
      <c r="EP1091" s="2"/>
      <c r="EQ1091" s="2"/>
      <c r="ER1091" s="2"/>
      <c r="ES1091" s="2"/>
      <c r="ET1091" s="2"/>
      <c r="EU1091" s="2"/>
      <c r="EV1091" s="2"/>
      <c r="EW1091" s="2"/>
      <c r="EX1091" s="2"/>
      <c r="EY1091" s="2"/>
      <c r="EZ1091" s="2"/>
      <c r="FA1091" s="2"/>
      <c r="FB1091" s="2"/>
      <c r="FC1091" s="2"/>
      <c r="FD1091" s="2"/>
      <c r="FE1091" s="2"/>
      <c r="FF1091" s="2"/>
      <c r="FG1091" s="2"/>
      <c r="FH1091" s="2"/>
      <c r="FI1091" s="2"/>
      <c r="FJ1091" s="2"/>
      <c r="FK1091" s="2"/>
      <c r="FL1091" s="2"/>
      <c r="FM1091" s="2"/>
      <c r="FN1091" s="2"/>
      <c r="FO1091" s="2"/>
      <c r="FP1091" s="2"/>
      <c r="FQ1091" s="2"/>
      <c r="FR1091" s="2"/>
      <c r="FS1091" s="2"/>
      <c r="FT1091" s="2"/>
      <c r="FU1091" s="2"/>
      <c r="FV1091" s="2"/>
      <c r="FW1091" s="2"/>
      <c r="FX1091" s="2"/>
      <c r="FY1091" s="2"/>
      <c r="FZ1091" s="2"/>
      <c r="GA1091" s="2"/>
      <c r="GB1091" s="2"/>
      <c r="GC1091" s="2"/>
      <c r="GD1091" s="2"/>
      <c r="GE1091" s="2"/>
      <c r="GF1091" s="2"/>
      <c r="GG1091" s="2"/>
      <c r="GH1091" s="2"/>
      <c r="GI1091" s="2"/>
      <c r="GJ1091" s="2"/>
      <c r="GK1091" s="2"/>
      <c r="GL1091" s="2"/>
      <c r="GM1091" s="2"/>
      <c r="GN1091" s="2"/>
      <c r="GO1091" s="2"/>
      <c r="GP1091" s="2"/>
      <c r="GQ1091" s="2"/>
      <c r="GR1091" s="2"/>
      <c r="GS1091" s="2"/>
      <c r="GT1091" s="2"/>
      <c r="GU1091" s="2"/>
      <c r="GV1091" s="2"/>
      <c r="GW1091" s="2"/>
      <c r="GX1091" s="2"/>
      <c r="GY1091" s="2"/>
      <c r="GZ1091" s="2"/>
      <c r="HA1091" s="2"/>
      <c r="HB1091" s="2"/>
      <c r="HC1091" s="2"/>
      <c r="HD1091" s="2"/>
      <c r="HE1091" s="2"/>
      <c r="HF1091" s="2"/>
      <c r="HG1091" s="2"/>
      <c r="HH1091" s="2"/>
      <c r="HI1091" s="2"/>
      <c r="HJ1091" s="2"/>
      <c r="HK1091" s="2"/>
      <c r="HL1091" s="2"/>
      <c r="HM1091" s="2"/>
      <c r="HN1091" s="2"/>
      <c r="HO1091" s="2"/>
      <c r="HP1091" s="2"/>
      <c r="HQ1091" s="2"/>
      <c r="HR1091" s="2"/>
      <c r="HS1091" s="2"/>
      <c r="HT1091" s="2"/>
      <c r="HU1091" s="2"/>
      <c r="HV1091" s="2"/>
      <c r="HW1091" s="2"/>
      <c r="HX1091" s="2"/>
      <c r="HY1091" s="2"/>
      <c r="HZ1091" s="2"/>
      <c r="IA1091" s="2"/>
      <c r="IB1091" s="2"/>
      <c r="IC1091" s="2"/>
      <c r="ID1091" s="2"/>
      <c r="IE1091" s="2"/>
      <c r="IF1091" s="2"/>
      <c r="IG1091" s="2"/>
      <c r="IH1091" s="2"/>
      <c r="II1091" s="2"/>
      <c r="IJ1091" s="2"/>
      <c r="IK1091" s="2"/>
      <c r="IL1091" s="2"/>
      <c r="IM1091" s="2"/>
      <c r="IN1091" s="2"/>
      <c r="IO1091" s="2"/>
      <c r="IP1091" s="2"/>
      <c r="IQ1091" s="2"/>
    </row>
    <row r="1092" spans="1:251" s="16" customFormat="1" ht="18.75" customHeight="1">
      <c r="A1092" s="8"/>
      <c r="B1092" s="25"/>
      <c r="C1092" s="106" t="s">
        <v>379</v>
      </c>
      <c r="D1092" s="107"/>
      <c r="E1092" s="107"/>
      <c r="F1092" s="107"/>
      <c r="G1092" s="107"/>
      <c r="H1092" s="107"/>
      <c r="I1092" s="107"/>
      <c r="J1092" s="107"/>
      <c r="K1092" s="107"/>
      <c r="L1092" s="107"/>
      <c r="M1092" s="107"/>
      <c r="N1092" s="107"/>
      <c r="O1092" s="107"/>
      <c r="P1092" s="107"/>
      <c r="Q1092" s="107"/>
      <c r="R1092" s="107"/>
      <c r="S1092" s="107"/>
      <c r="T1092" s="107"/>
      <c r="U1092" s="107"/>
      <c r="V1092" s="107"/>
      <c r="W1092" s="107"/>
      <c r="X1092" s="107"/>
      <c r="Y1092" s="107"/>
      <c r="Z1092" s="108"/>
      <c r="AA1092" s="109">
        <v>4000</v>
      </c>
      <c r="AB1092" s="110"/>
      <c r="AC1092" s="110"/>
      <c r="AD1092" s="110"/>
      <c r="AE1092" s="110"/>
      <c r="AF1092" s="110"/>
      <c r="AG1092" s="110"/>
      <c r="AH1092" s="110"/>
      <c r="AI1092" s="111"/>
      <c r="AJ1092" s="109">
        <v>4000</v>
      </c>
      <c r="AK1092" s="110"/>
      <c r="AL1092" s="110"/>
      <c r="AM1092" s="110"/>
      <c r="AN1092" s="110"/>
      <c r="AO1092" s="110"/>
      <c r="AP1092" s="110"/>
      <c r="AQ1092" s="110"/>
      <c r="AR1092" s="111"/>
      <c r="AS1092" s="112"/>
      <c r="AT1092" s="113"/>
      <c r="AU1092" s="113"/>
      <c r="AV1092" s="113"/>
      <c r="AW1092" s="113"/>
      <c r="AX1092" s="114"/>
      <c r="AY1092" s="2"/>
      <c r="AZ1092" s="2"/>
      <c r="BA1092" s="2"/>
      <c r="BB1092" s="2"/>
      <c r="BC1092" s="2"/>
      <c r="BD1092" s="2"/>
      <c r="BE1092" s="2"/>
      <c r="BF1092" s="2"/>
      <c r="BG1092" s="2"/>
      <c r="BH1092" s="2"/>
      <c r="BI1092" s="2"/>
      <c r="BJ1092" s="2"/>
      <c r="BK1092" s="2"/>
      <c r="BL1092" s="2"/>
      <c r="BM1092" s="2"/>
      <c r="BN1092" s="2"/>
      <c r="BO1092" s="2"/>
      <c r="BP1092" s="2"/>
      <c r="BQ1092" s="2"/>
      <c r="BR1092" s="2"/>
      <c r="BS1092" s="2"/>
      <c r="BT1092" s="2"/>
      <c r="BU1092" s="2"/>
      <c r="BV1092" s="2"/>
      <c r="BW1092" s="2"/>
      <c r="BX1092" s="2"/>
      <c r="BY1092" s="2"/>
      <c r="BZ1092" s="2"/>
      <c r="CA1092" s="2"/>
      <c r="CB1092" s="2"/>
      <c r="CC1092" s="2"/>
      <c r="CD1092" s="2"/>
      <c r="CE1092" s="2"/>
      <c r="CF1092" s="2"/>
      <c r="CG1092" s="2"/>
      <c r="CH1092" s="2"/>
      <c r="CI1092" s="2"/>
      <c r="CJ1092" s="2"/>
      <c r="CK1092" s="2"/>
      <c r="CL1092" s="2"/>
      <c r="CM1092" s="2"/>
      <c r="CN1092" s="2"/>
      <c r="CO1092" s="2"/>
      <c r="CP1092" s="2"/>
      <c r="CQ1092" s="2"/>
      <c r="CR1092" s="2"/>
      <c r="CS1092" s="2"/>
      <c r="CT1092" s="2"/>
      <c r="CU1092" s="2"/>
      <c r="CV1092" s="2"/>
      <c r="CW1092" s="2"/>
      <c r="CX1092" s="2"/>
      <c r="CY1092" s="2"/>
      <c r="CZ1092" s="2"/>
      <c r="DA1092" s="2"/>
      <c r="DB1092" s="2"/>
      <c r="DC1092" s="2"/>
      <c r="DD1092" s="2"/>
      <c r="DE1092" s="2"/>
      <c r="DF1092" s="2"/>
      <c r="DG1092" s="2"/>
      <c r="DH1092" s="2"/>
      <c r="DI1092" s="2"/>
      <c r="DJ1092" s="2"/>
      <c r="DK1092" s="2"/>
      <c r="DL1092" s="2"/>
      <c r="DM1092" s="2"/>
      <c r="DN1092" s="2"/>
      <c r="DO1092" s="2"/>
      <c r="DP1092" s="2"/>
      <c r="DQ1092" s="2"/>
      <c r="DR1092" s="2"/>
      <c r="DS1092" s="2"/>
      <c r="DT1092" s="2"/>
      <c r="DU1092" s="2"/>
      <c r="DV1092" s="2"/>
      <c r="DW1092" s="2"/>
      <c r="DX1092" s="2"/>
      <c r="DY1092" s="2"/>
      <c r="DZ1092" s="2"/>
      <c r="EA1092" s="2"/>
      <c r="EB1092" s="2"/>
      <c r="EC1092" s="2"/>
      <c r="ED1092" s="2"/>
      <c r="EE1092" s="2"/>
      <c r="EF1092" s="2"/>
      <c r="EG1092" s="2"/>
      <c r="EH1092" s="2"/>
      <c r="EI1092" s="2"/>
      <c r="EJ1092" s="2"/>
      <c r="EK1092" s="2"/>
      <c r="EL1092" s="2"/>
      <c r="EM1092" s="2"/>
      <c r="EN1092" s="2"/>
      <c r="EO1092" s="2"/>
      <c r="EP1092" s="2"/>
      <c r="EQ1092" s="2"/>
      <c r="ER1092" s="2"/>
      <c r="ES1092" s="2"/>
      <c r="ET1092" s="2"/>
      <c r="EU1092" s="2"/>
      <c r="EV1092" s="2"/>
      <c r="EW1092" s="2"/>
      <c r="EX1092" s="2"/>
      <c r="EY1092" s="2"/>
      <c r="EZ1092" s="2"/>
      <c r="FA1092" s="2"/>
      <c r="FB1092" s="2"/>
      <c r="FC1092" s="2"/>
      <c r="FD1092" s="2"/>
      <c r="FE1092" s="2"/>
      <c r="FF1092" s="2"/>
      <c r="FG1092" s="2"/>
      <c r="FH1092" s="2"/>
      <c r="FI1092" s="2"/>
      <c r="FJ1092" s="2"/>
      <c r="FK1092" s="2"/>
      <c r="FL1092" s="2"/>
      <c r="FM1092" s="2"/>
      <c r="FN1092" s="2"/>
      <c r="FO1092" s="2"/>
      <c r="FP1092" s="2"/>
      <c r="FQ1092" s="2"/>
      <c r="FR1092" s="2"/>
      <c r="FS1092" s="2"/>
      <c r="FT1092" s="2"/>
      <c r="FU1092" s="2"/>
      <c r="FV1092" s="2"/>
      <c r="FW1092" s="2"/>
      <c r="FX1092" s="2"/>
      <c r="FY1092" s="2"/>
      <c r="FZ1092" s="2"/>
      <c r="GA1092" s="2"/>
      <c r="GB1092" s="2"/>
      <c r="GC1092" s="2"/>
      <c r="GD1092" s="2"/>
      <c r="GE1092" s="2"/>
      <c r="GF1092" s="2"/>
      <c r="GG1092" s="2"/>
      <c r="GH1092" s="2"/>
      <c r="GI1092" s="2"/>
      <c r="GJ1092" s="2"/>
      <c r="GK1092" s="2"/>
      <c r="GL1092" s="2"/>
      <c r="GM1092" s="2"/>
      <c r="GN1092" s="2"/>
      <c r="GO1092" s="2"/>
      <c r="GP1092" s="2"/>
      <c r="GQ1092" s="2"/>
      <c r="GR1092" s="2"/>
      <c r="GS1092" s="2"/>
      <c r="GT1092" s="2"/>
      <c r="GU1092" s="2"/>
      <c r="GV1092" s="2"/>
      <c r="GW1092" s="2"/>
      <c r="GX1092" s="2"/>
      <c r="GY1092" s="2"/>
      <c r="GZ1092" s="2"/>
      <c r="HA1092" s="2"/>
      <c r="HB1092" s="2"/>
      <c r="HC1092" s="2"/>
      <c r="HD1092" s="2"/>
      <c r="HE1092" s="2"/>
      <c r="HF1092" s="2"/>
      <c r="HG1092" s="2"/>
      <c r="HH1092" s="2"/>
      <c r="HI1092" s="2"/>
      <c r="HJ1092" s="2"/>
      <c r="HK1092" s="2"/>
      <c r="HL1092" s="2"/>
      <c r="HM1092" s="2"/>
      <c r="HN1092" s="2"/>
      <c r="HO1092" s="2"/>
      <c r="HP1092" s="2"/>
      <c r="HQ1092" s="2"/>
      <c r="HR1092" s="2"/>
      <c r="HS1092" s="2"/>
      <c r="HT1092" s="2"/>
      <c r="HU1092" s="2"/>
      <c r="HV1092" s="2"/>
      <c r="HW1092" s="2"/>
      <c r="HX1092" s="2"/>
      <c r="HY1092" s="2"/>
      <c r="HZ1092" s="2"/>
      <c r="IA1092" s="2"/>
      <c r="IB1092" s="2"/>
      <c r="IC1092" s="2"/>
      <c r="ID1092" s="2"/>
      <c r="IE1092" s="2"/>
      <c r="IF1092" s="2"/>
      <c r="IG1092" s="2"/>
      <c r="IH1092" s="2"/>
      <c r="II1092" s="2"/>
      <c r="IJ1092" s="2"/>
      <c r="IK1092" s="2"/>
      <c r="IL1092" s="2"/>
      <c r="IM1092" s="2"/>
      <c r="IN1092" s="2"/>
      <c r="IO1092" s="2"/>
      <c r="IP1092" s="2"/>
      <c r="IQ1092" s="2"/>
    </row>
    <row r="1093" spans="1:251" s="16" customFormat="1" ht="18.75" customHeight="1" thickBot="1">
      <c r="A1093" s="17"/>
      <c r="B1093" s="115" t="s">
        <v>240</v>
      </c>
      <c r="C1093" s="116"/>
      <c r="D1093" s="116"/>
      <c r="E1093" s="116"/>
      <c r="F1093" s="116"/>
      <c r="G1093" s="116"/>
      <c r="H1093" s="116"/>
      <c r="I1093" s="116"/>
      <c r="J1093" s="116"/>
      <c r="K1093" s="116"/>
      <c r="L1093" s="116"/>
      <c r="M1093" s="116"/>
      <c r="N1093" s="116"/>
      <c r="O1093" s="116"/>
      <c r="P1093" s="116"/>
      <c r="Q1093" s="116"/>
      <c r="R1093" s="116"/>
      <c r="S1093" s="116"/>
      <c r="T1093" s="116"/>
      <c r="U1093" s="116"/>
      <c r="V1093" s="116"/>
      <c r="W1093" s="116"/>
      <c r="X1093" s="116"/>
      <c r="Y1093" s="116"/>
      <c r="Z1093" s="117"/>
      <c r="AA1093" s="118">
        <f>SUM($AA$1092:$AA$1092)</f>
        <v>4000</v>
      </c>
      <c r="AB1093" s="119"/>
      <c r="AC1093" s="119"/>
      <c r="AD1093" s="119"/>
      <c r="AE1093" s="119"/>
      <c r="AF1093" s="119"/>
      <c r="AG1093" s="119"/>
      <c r="AH1093" s="119"/>
      <c r="AI1093" s="120"/>
      <c r="AJ1093" s="118">
        <f>SUM($AJ$1092:$AJ$1092)</f>
        <v>4000</v>
      </c>
      <c r="AK1093" s="119"/>
      <c r="AL1093" s="119"/>
      <c r="AM1093" s="119"/>
      <c r="AN1093" s="119"/>
      <c r="AO1093" s="119"/>
      <c r="AP1093" s="119"/>
      <c r="AQ1093" s="119"/>
      <c r="AR1093" s="120"/>
      <c r="AS1093" s="121"/>
      <c r="AT1093" s="122"/>
      <c r="AU1093" s="122"/>
      <c r="AV1093" s="122"/>
      <c r="AW1093" s="122"/>
      <c r="AX1093" s="123"/>
      <c r="AY1093" s="2"/>
      <c r="AZ1093" s="2"/>
      <c r="BA1093" s="2"/>
      <c r="BB1093" s="2"/>
      <c r="BC1093" s="2"/>
      <c r="BD1093" s="2"/>
      <c r="BE1093" s="2"/>
      <c r="BF1093" s="2"/>
      <c r="BG1093" s="2"/>
      <c r="BH1093" s="2"/>
      <c r="BI1093" s="2"/>
      <c r="BJ1093" s="2"/>
      <c r="BK1093" s="2"/>
      <c r="BL1093" s="2"/>
      <c r="BM1093" s="2"/>
      <c r="BN1093" s="2"/>
      <c r="BO1093" s="2"/>
      <c r="BP1093" s="2"/>
      <c r="BQ1093" s="2"/>
      <c r="BR1093" s="2"/>
      <c r="BS1093" s="2"/>
      <c r="BT1093" s="2"/>
      <c r="BU1093" s="2"/>
      <c r="BV1093" s="2"/>
      <c r="BW1093" s="2"/>
      <c r="BX1093" s="2"/>
      <c r="BY1093" s="2"/>
      <c r="BZ1093" s="2"/>
      <c r="CA1093" s="2"/>
      <c r="CB1093" s="2"/>
      <c r="CC1093" s="2"/>
      <c r="CD1093" s="2"/>
      <c r="CE1093" s="2"/>
      <c r="CF1093" s="2"/>
      <c r="CG1093" s="2"/>
      <c r="CH1093" s="2"/>
      <c r="CI1093" s="2"/>
      <c r="CJ1093" s="2"/>
      <c r="CK1093" s="2"/>
      <c r="CL1093" s="2"/>
      <c r="CM1093" s="2"/>
      <c r="CN1093" s="2"/>
      <c r="CO1093" s="2"/>
      <c r="CP1093" s="2"/>
      <c r="CQ1093" s="2"/>
      <c r="CR1093" s="2"/>
      <c r="CS1093" s="2"/>
      <c r="CT1093" s="2"/>
      <c r="CU1093" s="2"/>
      <c r="CV1093" s="2"/>
      <c r="CW1093" s="2"/>
      <c r="CX1093" s="2"/>
      <c r="CY1093" s="2"/>
      <c r="CZ1093" s="2"/>
      <c r="DA1093" s="2"/>
      <c r="DB1093" s="2"/>
      <c r="DC1093" s="2"/>
      <c r="DD1093" s="2"/>
      <c r="DE1093" s="2"/>
      <c r="DF1093" s="2"/>
      <c r="DG1093" s="2"/>
      <c r="DH1093" s="2"/>
      <c r="DI1093" s="2"/>
      <c r="DJ1093" s="2"/>
      <c r="DK1093" s="2"/>
      <c r="DL1093" s="2"/>
      <c r="DM1093" s="2"/>
      <c r="DN1093" s="2"/>
      <c r="DO1093" s="2"/>
      <c r="DP1093" s="2"/>
      <c r="DQ1093" s="2"/>
      <c r="DR1093" s="2"/>
      <c r="DS1093" s="2"/>
      <c r="DT1093" s="2"/>
      <c r="DU1093" s="2"/>
      <c r="DV1093" s="2"/>
      <c r="DW1093" s="2"/>
      <c r="DX1093" s="2"/>
      <c r="DY1093" s="2"/>
      <c r="DZ1093" s="2"/>
      <c r="EA1093" s="2"/>
      <c r="EB1093" s="2"/>
      <c r="EC1093" s="2"/>
      <c r="ED1093" s="2"/>
      <c r="EE1093" s="2"/>
      <c r="EF1093" s="2"/>
      <c r="EG1093" s="2"/>
      <c r="EH1093" s="2"/>
      <c r="EI1093" s="2"/>
      <c r="EJ1093" s="2"/>
      <c r="EK1093" s="2"/>
      <c r="EL1093" s="2"/>
      <c r="EM1093" s="2"/>
      <c r="EN1093" s="2"/>
      <c r="EO1093" s="2"/>
      <c r="EP1093" s="2"/>
      <c r="EQ1093" s="2"/>
      <c r="ER1093" s="2"/>
      <c r="ES1093" s="2"/>
      <c r="ET1093" s="2"/>
      <c r="EU1093" s="2"/>
      <c r="EV1093" s="2"/>
      <c r="EW1093" s="2"/>
      <c r="EX1093" s="2"/>
      <c r="EY1093" s="2"/>
      <c r="EZ1093" s="2"/>
      <c r="FA1093" s="2"/>
      <c r="FB1093" s="2"/>
      <c r="FC1093" s="2"/>
      <c r="FD1093" s="2"/>
      <c r="FE1093" s="2"/>
      <c r="FF1093" s="2"/>
      <c r="FG1093" s="2"/>
      <c r="FH1093" s="2"/>
      <c r="FI1093" s="2"/>
      <c r="FJ1093" s="2"/>
      <c r="FK1093" s="2"/>
      <c r="FL1093" s="2"/>
      <c r="FM1093" s="2"/>
      <c r="FN1093" s="2"/>
      <c r="FO1093" s="2"/>
      <c r="FP1093" s="2"/>
      <c r="FQ1093" s="2"/>
      <c r="FR1093" s="2"/>
      <c r="FS1093" s="2"/>
      <c r="FT1093" s="2"/>
      <c r="FU1093" s="2"/>
      <c r="FV1093" s="2"/>
      <c r="FW1093" s="2"/>
      <c r="FX1093" s="2"/>
      <c r="FY1093" s="2"/>
      <c r="FZ1093" s="2"/>
      <c r="GA1093" s="2"/>
      <c r="GB1093" s="2"/>
      <c r="GC1093" s="2"/>
      <c r="GD1093" s="2"/>
      <c r="GE1093" s="2"/>
      <c r="GF1093" s="2"/>
      <c r="GG1093" s="2"/>
      <c r="GH1093" s="2"/>
      <c r="GI1093" s="2"/>
      <c r="GJ1093" s="2"/>
      <c r="GK1093" s="2"/>
      <c r="GL1093" s="2"/>
      <c r="GM1093" s="2"/>
      <c r="GN1093" s="2"/>
      <c r="GO1093" s="2"/>
      <c r="GP1093" s="2"/>
      <c r="GQ1093" s="2"/>
      <c r="GR1093" s="2"/>
      <c r="GS1093" s="2"/>
      <c r="GT1093" s="2"/>
      <c r="GU1093" s="2"/>
      <c r="GV1093" s="2"/>
      <c r="GW1093" s="2"/>
      <c r="GX1093" s="2"/>
      <c r="GY1093" s="2"/>
      <c r="GZ1093" s="2"/>
      <c r="HA1093" s="2"/>
      <c r="HB1093" s="2"/>
      <c r="HC1093" s="2"/>
      <c r="HD1093" s="2"/>
      <c r="HE1093" s="2"/>
      <c r="HF1093" s="2"/>
      <c r="HG1093" s="2"/>
      <c r="HH1093" s="2"/>
      <c r="HI1093" s="2"/>
      <c r="HJ1093" s="2"/>
      <c r="HK1093" s="2"/>
      <c r="HL1093" s="2"/>
      <c r="HM1093" s="2"/>
      <c r="HN1093" s="2"/>
      <c r="HO1093" s="2"/>
      <c r="HP1093" s="2"/>
      <c r="HQ1093" s="2"/>
      <c r="HR1093" s="2"/>
      <c r="HS1093" s="2"/>
      <c r="HT1093" s="2"/>
      <c r="HU1093" s="2"/>
      <c r="HV1093" s="2"/>
      <c r="HW1093" s="2"/>
      <c r="HX1093" s="2"/>
      <c r="HY1093" s="2"/>
      <c r="HZ1093" s="2"/>
      <c r="IA1093" s="2"/>
      <c r="IB1093" s="2"/>
      <c r="IC1093" s="2"/>
      <c r="ID1093" s="2"/>
      <c r="IE1093" s="2"/>
      <c r="IF1093" s="2"/>
      <c r="IG1093" s="2"/>
      <c r="IH1093" s="2"/>
      <c r="II1093" s="2"/>
      <c r="IJ1093" s="2"/>
      <c r="IK1093" s="2"/>
      <c r="IL1093" s="2"/>
      <c r="IM1093" s="2"/>
      <c r="IN1093" s="2"/>
      <c r="IO1093" s="2"/>
      <c r="IP1093" s="2"/>
      <c r="IQ1093" s="2"/>
    </row>
    <row r="1095" spans="1:251" ht="19.2">
      <c r="A1095" s="1" t="s">
        <v>230</v>
      </c>
      <c r="AW1095" s="3"/>
      <c r="AX1095" s="4"/>
      <c r="AY1095" s="3"/>
    </row>
    <row r="1097" spans="1:251" ht="18">
      <c r="B1097" s="124" t="s">
        <v>0</v>
      </c>
      <c r="C1097" s="125"/>
      <c r="D1097" s="125"/>
      <c r="E1097" s="125"/>
      <c r="F1097" s="125"/>
      <c r="G1097" s="125"/>
      <c r="H1097" s="125"/>
      <c r="I1097" s="125"/>
      <c r="J1097" s="125"/>
      <c r="K1097" s="125"/>
      <c r="L1097" s="125"/>
      <c r="M1097" s="125"/>
      <c r="N1097" s="125"/>
      <c r="O1097" s="125"/>
      <c r="P1097" s="125"/>
      <c r="Q1097" s="125"/>
      <c r="R1097" s="125"/>
      <c r="S1097" s="125"/>
      <c r="T1097" s="125"/>
      <c r="U1097" s="125"/>
      <c r="V1097" s="125"/>
      <c r="W1097" s="125"/>
      <c r="X1097" s="125"/>
      <c r="Y1097" s="125"/>
      <c r="Z1097" s="125"/>
      <c r="AA1097" s="125"/>
      <c r="AB1097" s="125"/>
      <c r="AC1097" s="125"/>
      <c r="AD1097" s="125"/>
      <c r="AE1097" s="125"/>
      <c r="AF1097" s="125"/>
      <c r="AG1097" s="125"/>
      <c r="AH1097" s="125"/>
      <c r="AI1097" s="125"/>
      <c r="AJ1097" s="125"/>
      <c r="AK1097" s="125"/>
      <c r="AL1097" s="125"/>
      <c r="AM1097" s="125"/>
      <c r="AN1097" s="125"/>
      <c r="AO1097" s="125"/>
      <c r="AP1097" s="125"/>
      <c r="AQ1097" s="125"/>
      <c r="AR1097" s="125"/>
      <c r="AS1097" s="125"/>
      <c r="AT1097" s="125"/>
      <c r="AU1097" s="125"/>
      <c r="AV1097" s="125"/>
      <c r="AW1097" s="125"/>
      <c r="AX1097" s="125"/>
    </row>
    <row r="1098" spans="1:251">
      <c r="Z1098" s="5"/>
      <c r="AD1098" s="5"/>
      <c r="AE1098" s="5"/>
      <c r="AF1098" s="5"/>
      <c r="AG1098" s="5"/>
      <c r="AH1098" s="5"/>
      <c r="AI1098" s="5"/>
      <c r="AO1098" s="5"/>
    </row>
    <row r="1099" spans="1:251" ht="13.8" thickBot="1">
      <c r="Z1099" s="5"/>
      <c r="AD1099" s="5"/>
      <c r="AE1099" s="5"/>
      <c r="AF1099" s="5"/>
      <c r="AG1099" s="5"/>
      <c r="AH1099" s="5"/>
      <c r="AI1099" s="5"/>
      <c r="AO1099" s="5"/>
      <c r="DI1099" s="6"/>
    </row>
    <row r="1100" spans="1:251" ht="24.75" customHeight="1" thickBot="1">
      <c r="B1100" s="126" t="s">
        <v>231</v>
      </c>
      <c r="C1100" s="127"/>
      <c r="D1100" s="127"/>
      <c r="E1100" s="127"/>
      <c r="F1100" s="127"/>
      <c r="G1100" s="127"/>
      <c r="H1100" s="128" t="s">
        <v>380</v>
      </c>
      <c r="I1100" s="129"/>
      <c r="J1100" s="129"/>
      <c r="K1100" s="129"/>
      <c r="L1100" s="129"/>
      <c r="M1100" s="129"/>
      <c r="N1100" s="129"/>
      <c r="O1100" s="129"/>
      <c r="P1100" s="129"/>
      <c r="Q1100" s="129"/>
      <c r="R1100" s="129"/>
      <c r="S1100" s="129"/>
      <c r="T1100" s="129"/>
      <c r="U1100" s="129"/>
      <c r="V1100" s="129"/>
      <c r="W1100" s="129"/>
      <c r="X1100" s="129"/>
      <c r="Y1100" s="129"/>
      <c r="Z1100" s="129"/>
      <c r="AA1100" s="129"/>
      <c r="AB1100" s="129"/>
      <c r="AC1100" s="129"/>
      <c r="AD1100" s="129"/>
      <c r="AE1100" s="129"/>
      <c r="AF1100" s="129"/>
      <c r="AG1100" s="129"/>
      <c r="AH1100" s="129"/>
      <c r="AI1100" s="129"/>
      <c r="AJ1100" s="129"/>
      <c r="AK1100" s="129"/>
      <c r="AL1100" s="129"/>
      <c r="AM1100" s="129"/>
      <c r="AN1100" s="129"/>
      <c r="AO1100" s="129"/>
      <c r="AP1100" s="129"/>
      <c r="AQ1100" s="129"/>
      <c r="AR1100" s="129"/>
      <c r="AS1100" s="129"/>
      <c r="AT1100" s="129"/>
      <c r="AU1100" s="129"/>
      <c r="AV1100" s="129"/>
      <c r="AW1100" s="129"/>
      <c r="AX1100" s="130"/>
      <c r="DI1100" s="6"/>
    </row>
    <row r="1101" spans="1:251" ht="14.4">
      <c r="B1101" s="7"/>
      <c r="C1101" s="7"/>
      <c r="D1101" s="7"/>
      <c r="E1101" s="7"/>
      <c r="F1101" s="7"/>
      <c r="G1101" s="7"/>
      <c r="H1101" s="8"/>
      <c r="I1101" s="8"/>
      <c r="J1101" s="8"/>
      <c r="K1101" s="8"/>
      <c r="L1101" s="9"/>
      <c r="M1101" s="9"/>
      <c r="N1101" s="9"/>
      <c r="O1101" s="9"/>
      <c r="P1101" s="8"/>
      <c r="Q1101" s="8"/>
      <c r="R1101" s="8"/>
      <c r="S1101" s="8"/>
      <c r="T1101" s="8"/>
      <c r="U1101" s="8"/>
      <c r="V1101" s="10"/>
      <c r="W1101" s="10"/>
      <c r="X1101" s="10"/>
      <c r="Y1101" s="10"/>
      <c r="Z1101" s="10"/>
      <c r="AA1101" s="10"/>
      <c r="AB1101" s="10"/>
      <c r="AC1101" s="10"/>
      <c r="AD1101" s="10"/>
      <c r="AE1101" s="10"/>
      <c r="AF1101" s="10"/>
      <c r="AG1101" s="10"/>
      <c r="AH1101" s="10"/>
      <c r="AI1101" s="10"/>
      <c r="AJ1101" s="10"/>
      <c r="AK1101" s="10"/>
      <c r="AL1101" s="10"/>
      <c r="AM1101" s="10"/>
      <c r="AN1101" s="10"/>
      <c r="AO1101" s="10"/>
      <c r="AP1101" s="10"/>
      <c r="AQ1101" s="10"/>
      <c r="AR1101" s="10"/>
      <c r="AS1101" s="10"/>
      <c r="AT1101" s="10"/>
      <c r="AU1101" s="10"/>
      <c r="AV1101" s="10"/>
      <c r="AW1101" s="10"/>
      <c r="AX1101" s="10"/>
      <c r="DI1101" s="6"/>
    </row>
    <row r="1102" spans="1:251" ht="15" thickBot="1">
      <c r="A1102" s="11"/>
      <c r="B1102" s="10" t="s">
        <v>232</v>
      </c>
      <c r="C1102" s="8"/>
      <c r="D1102" s="8"/>
      <c r="E1102" s="8"/>
      <c r="F1102" s="8"/>
      <c r="G1102" s="8"/>
      <c r="H1102" s="8"/>
      <c r="I1102" s="8"/>
      <c r="J1102" s="8"/>
      <c r="K1102" s="8"/>
      <c r="L1102" s="9"/>
      <c r="M1102" s="9"/>
      <c r="N1102" s="9"/>
      <c r="O1102" s="9"/>
      <c r="P1102" s="8"/>
      <c r="Q1102" s="8"/>
      <c r="R1102" s="8"/>
      <c r="S1102" s="8"/>
      <c r="T1102" s="8"/>
      <c r="U1102" s="8"/>
      <c r="V1102" s="10"/>
      <c r="W1102" s="10"/>
      <c r="X1102" s="10"/>
      <c r="Y1102" s="10"/>
      <c r="Z1102" s="10"/>
      <c r="AA1102" s="10"/>
      <c r="AB1102" s="10"/>
      <c r="AC1102" s="10"/>
      <c r="AD1102" s="10"/>
      <c r="AE1102" s="10"/>
      <c r="AF1102" s="10"/>
      <c r="AG1102" s="10"/>
      <c r="AH1102" s="10"/>
      <c r="AI1102" s="10"/>
      <c r="AJ1102" s="10"/>
      <c r="AK1102" s="10"/>
      <c r="AL1102" s="10"/>
      <c r="AM1102" s="10"/>
      <c r="AN1102" s="10"/>
      <c r="AO1102" s="10"/>
      <c r="AP1102" s="10"/>
      <c r="AQ1102" s="10"/>
      <c r="AR1102" s="10"/>
      <c r="AS1102" s="10"/>
      <c r="AT1102" s="10"/>
      <c r="AU1102" s="10"/>
      <c r="AV1102" s="10"/>
      <c r="AW1102" s="10"/>
      <c r="AX1102" s="10"/>
      <c r="DI1102" s="6"/>
    </row>
    <row r="1103" spans="1:251" ht="14.4">
      <c r="A1103" s="8"/>
      <c r="B1103" s="12"/>
      <c r="C1103" s="7"/>
      <c r="D1103" s="7"/>
      <c r="E1103" s="7"/>
      <c r="F1103" s="7"/>
      <c r="G1103" s="7"/>
      <c r="H1103" s="7"/>
      <c r="I1103" s="7"/>
      <c r="J1103" s="7"/>
      <c r="K1103" s="7"/>
      <c r="L1103" s="13"/>
      <c r="M1103" s="13"/>
      <c r="N1103" s="13"/>
      <c r="O1103" s="13"/>
      <c r="P1103" s="7"/>
      <c r="Q1103" s="7"/>
      <c r="R1103" s="7"/>
      <c r="S1103" s="7"/>
      <c r="T1103" s="7"/>
      <c r="U1103" s="7"/>
      <c r="V1103" s="14"/>
      <c r="W1103" s="14"/>
      <c r="X1103" s="14"/>
      <c r="Y1103" s="14"/>
      <c r="Z1103" s="14"/>
      <c r="AA1103" s="14"/>
      <c r="AB1103" s="14"/>
      <c r="AC1103" s="14"/>
      <c r="AD1103" s="14"/>
      <c r="AE1103" s="14"/>
      <c r="AF1103" s="14"/>
      <c r="AG1103" s="14"/>
      <c r="AH1103" s="14"/>
      <c r="AI1103" s="14"/>
      <c r="AJ1103" s="14"/>
      <c r="AK1103" s="14"/>
      <c r="AL1103" s="14"/>
      <c r="AM1103" s="14"/>
      <c r="AN1103" s="14"/>
      <c r="AO1103" s="14"/>
      <c r="AP1103" s="14"/>
      <c r="AQ1103" s="14"/>
      <c r="AR1103" s="14"/>
      <c r="AS1103" s="14"/>
      <c r="AT1103" s="14"/>
      <c r="AU1103" s="14"/>
      <c r="AV1103" s="14"/>
      <c r="AW1103" s="14"/>
      <c r="AX1103" s="15"/>
    </row>
    <row r="1104" spans="1:251" ht="12" customHeight="1">
      <c r="A1104" s="8"/>
      <c r="B1104" s="134" t="s">
        <v>381</v>
      </c>
      <c r="C1104" s="135"/>
      <c r="D1104" s="135"/>
      <c r="E1104" s="135"/>
      <c r="F1104" s="135"/>
      <c r="G1104" s="135"/>
      <c r="H1104" s="135"/>
      <c r="I1104" s="135"/>
      <c r="J1104" s="135"/>
      <c r="K1104" s="135"/>
      <c r="L1104" s="135"/>
      <c r="M1104" s="135"/>
      <c r="N1104" s="135"/>
      <c r="O1104" s="135"/>
      <c r="P1104" s="135"/>
      <c r="Q1104" s="135"/>
      <c r="R1104" s="135"/>
      <c r="S1104" s="135"/>
      <c r="T1104" s="135"/>
      <c r="U1104" s="135"/>
      <c r="V1104" s="135"/>
      <c r="W1104" s="135"/>
      <c r="X1104" s="135"/>
      <c r="Y1104" s="135"/>
      <c r="Z1104" s="135"/>
      <c r="AA1104" s="135"/>
      <c r="AB1104" s="135"/>
      <c r="AC1104" s="135"/>
      <c r="AD1104" s="135"/>
      <c r="AE1104" s="135"/>
      <c r="AF1104" s="135"/>
      <c r="AG1104" s="135"/>
      <c r="AH1104" s="135"/>
      <c r="AI1104" s="135"/>
      <c r="AJ1104" s="135"/>
      <c r="AK1104" s="135"/>
      <c r="AL1104" s="135"/>
      <c r="AM1104" s="135"/>
      <c r="AN1104" s="135"/>
      <c r="AO1104" s="135"/>
      <c r="AP1104" s="135"/>
      <c r="AQ1104" s="135"/>
      <c r="AR1104" s="135"/>
      <c r="AS1104" s="135"/>
      <c r="AT1104" s="135"/>
      <c r="AU1104" s="135"/>
      <c r="AV1104" s="135"/>
      <c r="AW1104" s="135"/>
      <c r="AX1104" s="136"/>
    </row>
    <row r="1105" spans="1:113" ht="12" customHeight="1">
      <c r="A1105" s="8"/>
      <c r="B1105" s="134"/>
      <c r="C1105" s="135"/>
      <c r="D1105" s="135"/>
      <c r="E1105" s="135"/>
      <c r="F1105" s="135"/>
      <c r="G1105" s="135"/>
      <c r="H1105" s="135"/>
      <c r="I1105" s="135"/>
      <c r="J1105" s="135"/>
      <c r="K1105" s="135"/>
      <c r="L1105" s="135"/>
      <c r="M1105" s="135"/>
      <c r="N1105" s="135"/>
      <c r="O1105" s="135"/>
      <c r="P1105" s="135"/>
      <c r="Q1105" s="135"/>
      <c r="R1105" s="135"/>
      <c r="S1105" s="135"/>
      <c r="T1105" s="135"/>
      <c r="U1105" s="135"/>
      <c r="V1105" s="135"/>
      <c r="W1105" s="135"/>
      <c r="X1105" s="135"/>
      <c r="Y1105" s="135"/>
      <c r="Z1105" s="135"/>
      <c r="AA1105" s="135"/>
      <c r="AB1105" s="135"/>
      <c r="AC1105" s="135"/>
      <c r="AD1105" s="135"/>
      <c r="AE1105" s="135"/>
      <c r="AF1105" s="135"/>
      <c r="AG1105" s="135"/>
      <c r="AH1105" s="135"/>
      <c r="AI1105" s="135"/>
      <c r="AJ1105" s="135"/>
      <c r="AK1105" s="135"/>
      <c r="AL1105" s="135"/>
      <c r="AM1105" s="135"/>
      <c r="AN1105" s="135"/>
      <c r="AO1105" s="135"/>
      <c r="AP1105" s="135"/>
      <c r="AQ1105" s="135"/>
      <c r="AR1105" s="135"/>
      <c r="AS1105" s="135"/>
      <c r="AT1105" s="135"/>
      <c r="AU1105" s="135"/>
      <c r="AV1105" s="135"/>
      <c r="AW1105" s="135"/>
      <c r="AX1105" s="136"/>
      <c r="BC1105" s="16"/>
    </row>
    <row r="1106" spans="1:113" ht="12" customHeight="1">
      <c r="A1106" s="8"/>
      <c r="B1106" s="134"/>
      <c r="C1106" s="135"/>
      <c r="D1106" s="135"/>
      <c r="E1106" s="135"/>
      <c r="F1106" s="135"/>
      <c r="G1106" s="135"/>
      <c r="H1106" s="135"/>
      <c r="I1106" s="135"/>
      <c r="J1106" s="135"/>
      <c r="K1106" s="135"/>
      <c r="L1106" s="135"/>
      <c r="M1106" s="135"/>
      <c r="N1106" s="135"/>
      <c r="O1106" s="135"/>
      <c r="P1106" s="135"/>
      <c r="Q1106" s="135"/>
      <c r="R1106" s="135"/>
      <c r="S1106" s="135"/>
      <c r="T1106" s="135"/>
      <c r="U1106" s="135"/>
      <c r="V1106" s="135"/>
      <c r="W1106" s="135"/>
      <c r="X1106" s="135"/>
      <c r="Y1106" s="135"/>
      <c r="Z1106" s="135"/>
      <c r="AA1106" s="135"/>
      <c r="AB1106" s="135"/>
      <c r="AC1106" s="135"/>
      <c r="AD1106" s="135"/>
      <c r="AE1106" s="135"/>
      <c r="AF1106" s="135"/>
      <c r="AG1106" s="135"/>
      <c r="AH1106" s="135"/>
      <c r="AI1106" s="135"/>
      <c r="AJ1106" s="135"/>
      <c r="AK1106" s="135"/>
      <c r="AL1106" s="135"/>
      <c r="AM1106" s="135"/>
      <c r="AN1106" s="135"/>
      <c r="AO1106" s="135"/>
      <c r="AP1106" s="135"/>
      <c r="AQ1106" s="135"/>
      <c r="AR1106" s="135"/>
      <c r="AS1106" s="135"/>
      <c r="AT1106" s="135"/>
      <c r="AU1106" s="135"/>
      <c r="AV1106" s="135"/>
      <c r="AW1106" s="135"/>
      <c r="AX1106" s="136"/>
    </row>
    <row r="1107" spans="1:113" ht="12" customHeight="1">
      <c r="A1107" s="8"/>
      <c r="B1107" s="134"/>
      <c r="C1107" s="135"/>
      <c r="D1107" s="135"/>
      <c r="E1107" s="135"/>
      <c r="F1107" s="135"/>
      <c r="G1107" s="135"/>
      <c r="H1107" s="135"/>
      <c r="I1107" s="135"/>
      <c r="J1107" s="135"/>
      <c r="K1107" s="135"/>
      <c r="L1107" s="135"/>
      <c r="M1107" s="135"/>
      <c r="N1107" s="135"/>
      <c r="O1107" s="135"/>
      <c r="P1107" s="135"/>
      <c r="Q1107" s="135"/>
      <c r="R1107" s="135"/>
      <c r="S1107" s="135"/>
      <c r="T1107" s="135"/>
      <c r="U1107" s="135"/>
      <c r="V1107" s="135"/>
      <c r="W1107" s="135"/>
      <c r="X1107" s="135"/>
      <c r="Y1107" s="135"/>
      <c r="Z1107" s="135"/>
      <c r="AA1107" s="135"/>
      <c r="AB1107" s="135"/>
      <c r="AC1107" s="135"/>
      <c r="AD1107" s="135"/>
      <c r="AE1107" s="135"/>
      <c r="AF1107" s="135"/>
      <c r="AG1107" s="135"/>
      <c r="AH1107" s="135"/>
      <c r="AI1107" s="135"/>
      <c r="AJ1107" s="135"/>
      <c r="AK1107" s="135"/>
      <c r="AL1107" s="135"/>
      <c r="AM1107" s="135"/>
      <c r="AN1107" s="135"/>
      <c r="AO1107" s="135"/>
      <c r="AP1107" s="135"/>
      <c r="AQ1107" s="135"/>
      <c r="AR1107" s="135"/>
      <c r="AS1107" s="135"/>
      <c r="AT1107" s="135"/>
      <c r="AU1107" s="135"/>
      <c r="AV1107" s="135"/>
      <c r="AW1107" s="135"/>
      <c r="AX1107" s="136"/>
    </row>
    <row r="1108" spans="1:113" ht="12" customHeight="1">
      <c r="A1108" s="8"/>
      <c r="B1108" s="134"/>
      <c r="C1108" s="135"/>
      <c r="D1108" s="135"/>
      <c r="E1108" s="135"/>
      <c r="F1108" s="135"/>
      <c r="G1108" s="135"/>
      <c r="H1108" s="135"/>
      <c r="I1108" s="135"/>
      <c r="J1108" s="135"/>
      <c r="K1108" s="135"/>
      <c r="L1108" s="135"/>
      <c r="M1108" s="135"/>
      <c r="N1108" s="135"/>
      <c r="O1108" s="135"/>
      <c r="P1108" s="135"/>
      <c r="Q1108" s="135"/>
      <c r="R1108" s="135"/>
      <c r="S1108" s="135"/>
      <c r="T1108" s="135"/>
      <c r="U1108" s="135"/>
      <c r="V1108" s="135"/>
      <c r="W1108" s="135"/>
      <c r="X1108" s="135"/>
      <c r="Y1108" s="135"/>
      <c r="Z1108" s="135"/>
      <c r="AA1108" s="135"/>
      <c r="AB1108" s="135"/>
      <c r="AC1108" s="135"/>
      <c r="AD1108" s="135"/>
      <c r="AE1108" s="135"/>
      <c r="AF1108" s="135"/>
      <c r="AG1108" s="135"/>
      <c r="AH1108" s="135"/>
      <c r="AI1108" s="135"/>
      <c r="AJ1108" s="135"/>
      <c r="AK1108" s="135"/>
      <c r="AL1108" s="135"/>
      <c r="AM1108" s="135"/>
      <c r="AN1108" s="135"/>
      <c r="AO1108" s="135"/>
      <c r="AP1108" s="135"/>
      <c r="AQ1108" s="135"/>
      <c r="AR1108" s="135"/>
      <c r="AS1108" s="135"/>
      <c r="AT1108" s="135"/>
      <c r="AU1108" s="135"/>
      <c r="AV1108" s="135"/>
      <c r="AW1108" s="135"/>
      <c r="AX1108" s="136"/>
    </row>
    <row r="1109" spans="1:113" ht="15" thickBot="1">
      <c r="A1109" s="17"/>
      <c r="B1109" s="18"/>
      <c r="C1109" s="19"/>
      <c r="D1109" s="19"/>
      <c r="E1109" s="19"/>
      <c r="F1109" s="19"/>
      <c r="G1109" s="19"/>
      <c r="H1109" s="19"/>
      <c r="I1109" s="19"/>
      <c r="J1109" s="19"/>
      <c r="K1109" s="19"/>
      <c r="L1109" s="19"/>
      <c r="M1109" s="19"/>
      <c r="N1109" s="19"/>
      <c r="O1109" s="19"/>
      <c r="P1109" s="19"/>
      <c r="Q1109" s="19"/>
      <c r="R1109" s="19"/>
      <c r="S1109" s="19"/>
      <c r="T1109" s="19"/>
      <c r="U1109" s="19"/>
      <c r="V1109" s="19"/>
      <c r="W1109" s="19"/>
      <c r="X1109" s="19"/>
      <c r="Y1109" s="19"/>
      <c r="Z1109" s="19"/>
      <c r="AA1109" s="19"/>
      <c r="AB1109" s="19"/>
      <c r="AC1109" s="19"/>
      <c r="AD1109" s="19"/>
      <c r="AE1109" s="19"/>
      <c r="AF1109" s="19"/>
      <c r="AG1109" s="19"/>
      <c r="AH1109" s="19"/>
      <c r="AI1109" s="19"/>
      <c r="AJ1109" s="19"/>
      <c r="AK1109" s="19"/>
      <c r="AL1109" s="19"/>
      <c r="AM1109" s="19"/>
      <c r="AN1109" s="19"/>
      <c r="AO1109" s="19"/>
      <c r="AP1109" s="19"/>
      <c r="AQ1109" s="19"/>
      <c r="AR1109" s="19"/>
      <c r="AS1109" s="19"/>
      <c r="AT1109" s="19"/>
      <c r="AU1109" s="19"/>
      <c r="AV1109" s="19"/>
      <c r="AW1109" s="19"/>
      <c r="AX1109" s="20"/>
    </row>
    <row r="1110" spans="1:113">
      <c r="B1110" s="21"/>
    </row>
    <row r="1111" spans="1:113" ht="15" thickBot="1">
      <c r="A1111" s="11"/>
      <c r="B1111" s="10" t="s">
        <v>233</v>
      </c>
      <c r="C1111" s="8"/>
      <c r="D1111" s="8"/>
      <c r="E1111" s="8"/>
      <c r="F1111" s="8"/>
      <c r="G1111" s="8"/>
      <c r="H1111" s="8"/>
      <c r="I1111" s="8"/>
      <c r="J1111" s="8"/>
      <c r="K1111" s="8"/>
      <c r="L1111" s="9"/>
      <c r="M1111" s="9"/>
      <c r="N1111" s="9"/>
      <c r="O1111" s="9"/>
      <c r="P1111" s="8"/>
      <c r="Q1111" s="8"/>
      <c r="R1111" s="8"/>
      <c r="S1111" s="8"/>
      <c r="T1111" s="8"/>
      <c r="U1111" s="8"/>
      <c r="V1111" s="10"/>
      <c r="W1111" s="10"/>
      <c r="X1111" s="10"/>
      <c r="Y1111" s="10"/>
      <c r="Z1111" s="10"/>
      <c r="AA1111" s="10"/>
      <c r="AB1111" s="10"/>
      <c r="AC1111" s="10"/>
      <c r="AD1111" s="10"/>
      <c r="AE1111" s="10"/>
      <c r="AF1111" s="10"/>
      <c r="AG1111" s="10"/>
      <c r="AH1111" s="10"/>
      <c r="AI1111" s="10"/>
      <c r="AJ1111" s="10"/>
      <c r="AK1111" s="10"/>
      <c r="AL1111" s="10"/>
      <c r="AM1111" s="10"/>
      <c r="AN1111" s="10"/>
      <c r="AO1111" s="10"/>
      <c r="AP1111" s="10"/>
      <c r="AQ1111" s="10"/>
      <c r="AR1111" s="10"/>
      <c r="AS1111" s="10"/>
      <c r="AT1111" s="10"/>
      <c r="AU1111" s="10"/>
      <c r="AV1111" s="10"/>
      <c r="AW1111" s="10"/>
      <c r="AX1111" s="10"/>
      <c r="DI1111" s="6"/>
    </row>
    <row r="1112" spans="1:113" ht="14.4">
      <c r="A1112" s="8"/>
      <c r="B1112" s="12"/>
      <c r="C1112" s="7"/>
      <c r="D1112" s="7"/>
      <c r="E1112" s="7"/>
      <c r="F1112" s="7"/>
      <c r="G1112" s="7"/>
      <c r="H1112" s="7"/>
      <c r="I1112" s="7"/>
      <c r="J1112" s="7"/>
      <c r="K1112" s="7"/>
      <c r="L1112" s="13"/>
      <c r="M1112" s="13"/>
      <c r="N1112" s="13"/>
      <c r="O1112" s="13"/>
      <c r="P1112" s="7"/>
      <c r="Q1112" s="7"/>
      <c r="R1112" s="7"/>
      <c r="S1112" s="7"/>
      <c r="T1112" s="7"/>
      <c r="U1112" s="7"/>
      <c r="V1112" s="14"/>
      <c r="W1112" s="14"/>
      <c r="X1112" s="14"/>
      <c r="Y1112" s="14"/>
      <c r="Z1112" s="14"/>
      <c r="AA1112" s="14"/>
      <c r="AB1112" s="14"/>
      <c r="AC1112" s="14"/>
      <c r="AD1112" s="14"/>
      <c r="AE1112" s="14"/>
      <c r="AF1112" s="14"/>
      <c r="AG1112" s="14"/>
      <c r="AH1112" s="14"/>
      <c r="AI1112" s="14"/>
      <c r="AJ1112" s="14"/>
      <c r="AK1112" s="14"/>
      <c r="AL1112" s="14"/>
      <c r="AM1112" s="14"/>
      <c r="AN1112" s="14"/>
      <c r="AO1112" s="14"/>
      <c r="AP1112" s="14"/>
      <c r="AQ1112" s="14"/>
      <c r="AR1112" s="14"/>
      <c r="AS1112" s="14"/>
      <c r="AT1112" s="14"/>
      <c r="AU1112" s="14"/>
      <c r="AV1112" s="14"/>
      <c r="AW1112" s="14"/>
      <c r="AX1112" s="15"/>
    </row>
    <row r="1113" spans="1:113" ht="12" customHeight="1">
      <c r="A1113" s="8"/>
      <c r="B1113" s="134" t="s">
        <v>382</v>
      </c>
      <c r="C1113" s="135"/>
      <c r="D1113" s="135"/>
      <c r="E1113" s="135"/>
      <c r="F1113" s="135"/>
      <c r="G1113" s="135"/>
      <c r="H1113" s="135"/>
      <c r="I1113" s="135"/>
      <c r="J1113" s="135"/>
      <c r="K1113" s="135"/>
      <c r="L1113" s="135"/>
      <c r="M1113" s="135"/>
      <c r="N1113" s="135"/>
      <c r="O1113" s="135"/>
      <c r="P1113" s="135"/>
      <c r="Q1113" s="135"/>
      <c r="R1113" s="135"/>
      <c r="S1113" s="135"/>
      <c r="T1113" s="135"/>
      <c r="U1113" s="135"/>
      <c r="V1113" s="135"/>
      <c r="W1113" s="135"/>
      <c r="X1113" s="135"/>
      <c r="Y1113" s="135"/>
      <c r="Z1113" s="135"/>
      <c r="AA1113" s="135"/>
      <c r="AB1113" s="135"/>
      <c r="AC1113" s="135"/>
      <c r="AD1113" s="135"/>
      <c r="AE1113" s="135"/>
      <c r="AF1113" s="135"/>
      <c r="AG1113" s="135"/>
      <c r="AH1113" s="135"/>
      <c r="AI1113" s="135"/>
      <c r="AJ1113" s="135"/>
      <c r="AK1113" s="135"/>
      <c r="AL1113" s="135"/>
      <c r="AM1113" s="135"/>
      <c r="AN1113" s="135"/>
      <c r="AO1113" s="135"/>
      <c r="AP1113" s="135"/>
      <c r="AQ1113" s="135"/>
      <c r="AR1113" s="135"/>
      <c r="AS1113" s="135"/>
      <c r="AT1113" s="135"/>
      <c r="AU1113" s="135"/>
      <c r="AV1113" s="135"/>
      <c r="AW1113" s="135"/>
      <c r="AX1113" s="136"/>
    </row>
    <row r="1114" spans="1:113" ht="12" customHeight="1">
      <c r="A1114" s="8"/>
      <c r="B1114" s="134"/>
      <c r="C1114" s="135"/>
      <c r="D1114" s="135"/>
      <c r="E1114" s="135"/>
      <c r="F1114" s="135"/>
      <c r="G1114" s="135"/>
      <c r="H1114" s="135"/>
      <c r="I1114" s="135"/>
      <c r="J1114" s="135"/>
      <c r="K1114" s="135"/>
      <c r="L1114" s="135"/>
      <c r="M1114" s="135"/>
      <c r="N1114" s="135"/>
      <c r="O1114" s="135"/>
      <c r="P1114" s="135"/>
      <c r="Q1114" s="135"/>
      <c r="R1114" s="135"/>
      <c r="S1114" s="135"/>
      <c r="T1114" s="135"/>
      <c r="U1114" s="135"/>
      <c r="V1114" s="135"/>
      <c r="W1114" s="135"/>
      <c r="X1114" s="135"/>
      <c r="Y1114" s="135"/>
      <c r="Z1114" s="135"/>
      <c r="AA1114" s="135"/>
      <c r="AB1114" s="135"/>
      <c r="AC1114" s="135"/>
      <c r="AD1114" s="135"/>
      <c r="AE1114" s="135"/>
      <c r="AF1114" s="135"/>
      <c r="AG1114" s="135"/>
      <c r="AH1114" s="135"/>
      <c r="AI1114" s="135"/>
      <c r="AJ1114" s="135"/>
      <c r="AK1114" s="135"/>
      <c r="AL1114" s="135"/>
      <c r="AM1114" s="135"/>
      <c r="AN1114" s="135"/>
      <c r="AO1114" s="135"/>
      <c r="AP1114" s="135"/>
      <c r="AQ1114" s="135"/>
      <c r="AR1114" s="135"/>
      <c r="AS1114" s="135"/>
      <c r="AT1114" s="135"/>
      <c r="AU1114" s="135"/>
      <c r="AV1114" s="135"/>
      <c r="AW1114" s="135"/>
      <c r="AX1114" s="136"/>
      <c r="BC1114" s="16"/>
    </row>
    <row r="1115" spans="1:113" ht="12" customHeight="1">
      <c r="A1115" s="8"/>
      <c r="B1115" s="134"/>
      <c r="C1115" s="135"/>
      <c r="D1115" s="135"/>
      <c r="E1115" s="135"/>
      <c r="F1115" s="135"/>
      <c r="G1115" s="135"/>
      <c r="H1115" s="135"/>
      <c r="I1115" s="135"/>
      <c r="J1115" s="135"/>
      <c r="K1115" s="135"/>
      <c r="L1115" s="135"/>
      <c r="M1115" s="135"/>
      <c r="N1115" s="135"/>
      <c r="O1115" s="135"/>
      <c r="P1115" s="135"/>
      <c r="Q1115" s="135"/>
      <c r="R1115" s="135"/>
      <c r="S1115" s="135"/>
      <c r="T1115" s="135"/>
      <c r="U1115" s="135"/>
      <c r="V1115" s="135"/>
      <c r="W1115" s="135"/>
      <c r="X1115" s="135"/>
      <c r="Y1115" s="135"/>
      <c r="Z1115" s="135"/>
      <c r="AA1115" s="135"/>
      <c r="AB1115" s="135"/>
      <c r="AC1115" s="135"/>
      <c r="AD1115" s="135"/>
      <c r="AE1115" s="135"/>
      <c r="AF1115" s="135"/>
      <c r="AG1115" s="135"/>
      <c r="AH1115" s="135"/>
      <c r="AI1115" s="135"/>
      <c r="AJ1115" s="135"/>
      <c r="AK1115" s="135"/>
      <c r="AL1115" s="135"/>
      <c r="AM1115" s="135"/>
      <c r="AN1115" s="135"/>
      <c r="AO1115" s="135"/>
      <c r="AP1115" s="135"/>
      <c r="AQ1115" s="135"/>
      <c r="AR1115" s="135"/>
      <c r="AS1115" s="135"/>
      <c r="AT1115" s="135"/>
      <c r="AU1115" s="135"/>
      <c r="AV1115" s="135"/>
      <c r="AW1115" s="135"/>
      <c r="AX1115" s="136"/>
    </row>
    <row r="1116" spans="1:113" ht="12" customHeight="1">
      <c r="A1116" s="8"/>
      <c r="B1116" s="134"/>
      <c r="C1116" s="135"/>
      <c r="D1116" s="135"/>
      <c r="E1116" s="135"/>
      <c r="F1116" s="135"/>
      <c r="G1116" s="135"/>
      <c r="H1116" s="135"/>
      <c r="I1116" s="135"/>
      <c r="J1116" s="135"/>
      <c r="K1116" s="135"/>
      <c r="L1116" s="135"/>
      <c r="M1116" s="135"/>
      <c r="N1116" s="135"/>
      <c r="O1116" s="135"/>
      <c r="P1116" s="135"/>
      <c r="Q1116" s="135"/>
      <c r="R1116" s="135"/>
      <c r="S1116" s="135"/>
      <c r="T1116" s="135"/>
      <c r="U1116" s="135"/>
      <c r="V1116" s="135"/>
      <c r="W1116" s="135"/>
      <c r="X1116" s="135"/>
      <c r="Y1116" s="135"/>
      <c r="Z1116" s="135"/>
      <c r="AA1116" s="135"/>
      <c r="AB1116" s="135"/>
      <c r="AC1116" s="135"/>
      <c r="AD1116" s="135"/>
      <c r="AE1116" s="135"/>
      <c r="AF1116" s="135"/>
      <c r="AG1116" s="135"/>
      <c r="AH1116" s="135"/>
      <c r="AI1116" s="135"/>
      <c r="AJ1116" s="135"/>
      <c r="AK1116" s="135"/>
      <c r="AL1116" s="135"/>
      <c r="AM1116" s="135"/>
      <c r="AN1116" s="135"/>
      <c r="AO1116" s="135"/>
      <c r="AP1116" s="135"/>
      <c r="AQ1116" s="135"/>
      <c r="AR1116" s="135"/>
      <c r="AS1116" s="135"/>
      <c r="AT1116" s="135"/>
      <c r="AU1116" s="135"/>
      <c r="AV1116" s="135"/>
      <c r="AW1116" s="135"/>
      <c r="AX1116" s="136"/>
    </row>
    <row r="1117" spans="1:113" ht="12" customHeight="1">
      <c r="A1117" s="8"/>
      <c r="B1117" s="134"/>
      <c r="C1117" s="135"/>
      <c r="D1117" s="135"/>
      <c r="E1117" s="135"/>
      <c r="F1117" s="135"/>
      <c r="G1117" s="135"/>
      <c r="H1117" s="135"/>
      <c r="I1117" s="135"/>
      <c r="J1117" s="135"/>
      <c r="K1117" s="135"/>
      <c r="L1117" s="135"/>
      <c r="M1117" s="135"/>
      <c r="N1117" s="135"/>
      <c r="O1117" s="135"/>
      <c r="P1117" s="135"/>
      <c r="Q1117" s="135"/>
      <c r="R1117" s="135"/>
      <c r="S1117" s="135"/>
      <c r="T1117" s="135"/>
      <c r="U1117" s="135"/>
      <c r="V1117" s="135"/>
      <c r="W1117" s="135"/>
      <c r="X1117" s="135"/>
      <c r="Y1117" s="135"/>
      <c r="Z1117" s="135"/>
      <c r="AA1117" s="135"/>
      <c r="AB1117" s="135"/>
      <c r="AC1117" s="135"/>
      <c r="AD1117" s="135"/>
      <c r="AE1117" s="135"/>
      <c r="AF1117" s="135"/>
      <c r="AG1117" s="135"/>
      <c r="AH1117" s="135"/>
      <c r="AI1117" s="135"/>
      <c r="AJ1117" s="135"/>
      <c r="AK1117" s="135"/>
      <c r="AL1117" s="135"/>
      <c r="AM1117" s="135"/>
      <c r="AN1117" s="135"/>
      <c r="AO1117" s="135"/>
      <c r="AP1117" s="135"/>
      <c r="AQ1117" s="135"/>
      <c r="AR1117" s="135"/>
      <c r="AS1117" s="135"/>
      <c r="AT1117" s="135"/>
      <c r="AU1117" s="135"/>
      <c r="AV1117" s="135"/>
      <c r="AW1117" s="135"/>
      <c r="AX1117" s="136"/>
    </row>
    <row r="1118" spans="1:113" ht="15" thickBot="1">
      <c r="A1118" s="17"/>
      <c r="B1118" s="18"/>
      <c r="C1118" s="19"/>
      <c r="D1118" s="19"/>
      <c r="E1118" s="19"/>
      <c r="F1118" s="19"/>
      <c r="G1118" s="19"/>
      <c r="H1118" s="19"/>
      <c r="I1118" s="19"/>
      <c r="J1118" s="19"/>
      <c r="K1118" s="19"/>
      <c r="L1118" s="19"/>
      <c r="M1118" s="19"/>
      <c r="N1118" s="19"/>
      <c r="O1118" s="19"/>
      <c r="P1118" s="19"/>
      <c r="Q1118" s="19"/>
      <c r="R1118" s="19"/>
      <c r="S1118" s="19"/>
      <c r="T1118" s="19"/>
      <c r="U1118" s="19"/>
      <c r="V1118" s="19"/>
      <c r="W1118" s="19"/>
      <c r="X1118" s="19"/>
      <c r="Y1118" s="19"/>
      <c r="Z1118" s="19"/>
      <c r="AA1118" s="19"/>
      <c r="AB1118" s="19"/>
      <c r="AC1118" s="19"/>
      <c r="AD1118" s="19"/>
      <c r="AE1118" s="19"/>
      <c r="AF1118" s="19"/>
      <c r="AG1118" s="19"/>
      <c r="AH1118" s="19"/>
      <c r="AI1118" s="19"/>
      <c r="AJ1118" s="19"/>
      <c r="AK1118" s="19"/>
      <c r="AL1118" s="19"/>
      <c r="AM1118" s="19"/>
      <c r="AN1118" s="19"/>
      <c r="AO1118" s="19"/>
      <c r="AP1118" s="19"/>
      <c r="AQ1118" s="19"/>
      <c r="AR1118" s="19"/>
      <c r="AS1118" s="19"/>
      <c r="AT1118" s="19"/>
      <c r="AU1118" s="19"/>
      <c r="AV1118" s="19"/>
      <c r="AW1118" s="19"/>
      <c r="AX1118" s="20"/>
    </row>
    <row r="1119" spans="1:113">
      <c r="B1119" s="21"/>
    </row>
    <row r="1120" spans="1:113" ht="14.4">
      <c r="B1120" s="10" t="s">
        <v>234</v>
      </c>
      <c r="C1120" s="8"/>
      <c r="D1120" s="8"/>
      <c r="E1120" s="8"/>
      <c r="F1120" s="8"/>
      <c r="G1120" s="8"/>
      <c r="H1120" s="8"/>
      <c r="I1120" s="8"/>
      <c r="J1120" s="8"/>
      <c r="K1120" s="8"/>
      <c r="L1120" s="9"/>
      <c r="M1120" s="9"/>
      <c r="N1120" s="9"/>
      <c r="O1120" s="9"/>
      <c r="P1120" s="8"/>
      <c r="Q1120" s="8"/>
      <c r="R1120" s="8"/>
      <c r="S1120" s="8"/>
      <c r="T1120" s="8"/>
      <c r="U1120" s="8"/>
      <c r="V1120" s="10"/>
      <c r="W1120" s="10"/>
      <c r="X1120" s="10"/>
      <c r="Y1120" s="10"/>
      <c r="Z1120" s="10"/>
      <c r="AA1120" s="10"/>
      <c r="AB1120" s="10"/>
      <c r="AC1120" s="10"/>
      <c r="AD1120" s="10"/>
      <c r="AE1120" s="10"/>
      <c r="AF1120" s="10"/>
      <c r="AG1120" s="10"/>
      <c r="AH1120" s="10"/>
      <c r="AI1120" s="10"/>
      <c r="AJ1120" s="10"/>
      <c r="AK1120" s="10"/>
      <c r="AL1120" s="10"/>
      <c r="AM1120" s="10"/>
      <c r="AN1120" s="10"/>
      <c r="AO1120" s="10"/>
      <c r="AP1120" s="10"/>
      <c r="AQ1120" s="10"/>
      <c r="AR1120" s="10"/>
      <c r="AS1120" s="10"/>
      <c r="AT1120" s="10"/>
      <c r="AU1120" s="10"/>
      <c r="AV1120" s="10"/>
      <c r="AW1120" s="10"/>
      <c r="AX1120" s="10"/>
    </row>
    <row r="1121" spans="1:251" ht="15" thickBot="1">
      <c r="B1121" s="8"/>
      <c r="C1121" s="8"/>
      <c r="D1121" s="8"/>
      <c r="E1121" s="8"/>
      <c r="F1121" s="8"/>
      <c r="G1121" s="8"/>
      <c r="H1121" s="8"/>
      <c r="I1121" s="8"/>
      <c r="J1121" s="8"/>
      <c r="K1121" s="8"/>
      <c r="L1121" s="9"/>
      <c r="M1121" s="9"/>
      <c r="N1121" s="9"/>
      <c r="O1121" s="9"/>
      <c r="P1121" s="8"/>
      <c r="Q1121" s="8"/>
      <c r="R1121" s="8"/>
      <c r="S1121" s="8"/>
      <c r="T1121" s="8"/>
      <c r="U1121" s="8"/>
      <c r="V1121" s="10"/>
      <c r="W1121" s="10"/>
      <c r="X1121" s="10"/>
      <c r="Y1121" s="10"/>
      <c r="Z1121" s="10"/>
      <c r="AA1121" s="10"/>
      <c r="AB1121" s="10"/>
      <c r="AC1121" s="10"/>
      <c r="AD1121" s="10"/>
      <c r="AE1121" s="10"/>
      <c r="AF1121" s="10"/>
      <c r="AG1121" s="10"/>
      <c r="AH1121" s="10"/>
      <c r="AI1121" s="10"/>
      <c r="AJ1121" s="10"/>
      <c r="AK1121" s="10"/>
      <c r="AL1121" s="10"/>
      <c r="AM1121" s="10"/>
      <c r="AN1121" s="10"/>
      <c r="AO1121" s="10"/>
      <c r="AP1121" s="10"/>
      <c r="AQ1121" s="10"/>
      <c r="AR1121" s="10"/>
      <c r="AS1121" s="10"/>
      <c r="AT1121" s="10"/>
      <c r="AU1121" s="10"/>
      <c r="AV1121" s="10"/>
      <c r="AW1121" s="10"/>
      <c r="AX1121" s="22" t="s">
        <v>235</v>
      </c>
    </row>
    <row r="1122" spans="1:251" s="16" customFormat="1" ht="13.5" customHeight="1">
      <c r="A1122" s="8"/>
      <c r="B1122" s="96" t="s">
        <v>236</v>
      </c>
      <c r="C1122" s="97"/>
      <c r="D1122" s="97"/>
      <c r="E1122" s="97"/>
      <c r="F1122" s="97"/>
      <c r="G1122" s="97"/>
      <c r="H1122" s="97"/>
      <c r="I1122" s="97"/>
      <c r="J1122" s="97"/>
      <c r="K1122" s="97"/>
      <c r="L1122" s="97"/>
      <c r="M1122" s="97"/>
      <c r="N1122" s="97"/>
      <c r="O1122" s="97"/>
      <c r="P1122" s="97"/>
      <c r="Q1122" s="97"/>
      <c r="R1122" s="97"/>
      <c r="S1122" s="97"/>
      <c r="T1122" s="97"/>
      <c r="U1122" s="97"/>
      <c r="V1122" s="97"/>
      <c r="W1122" s="97"/>
      <c r="X1122" s="97"/>
      <c r="Y1122" s="97"/>
      <c r="Z1122" s="98"/>
      <c r="AA1122" s="102" t="s">
        <v>237</v>
      </c>
      <c r="AB1122" s="97"/>
      <c r="AC1122" s="97"/>
      <c r="AD1122" s="97"/>
      <c r="AE1122" s="97"/>
      <c r="AF1122" s="97"/>
      <c r="AG1122" s="97"/>
      <c r="AH1122" s="97"/>
      <c r="AI1122" s="98"/>
      <c r="AJ1122" s="102" t="s">
        <v>238</v>
      </c>
      <c r="AK1122" s="97"/>
      <c r="AL1122" s="97"/>
      <c r="AM1122" s="97"/>
      <c r="AN1122" s="97"/>
      <c r="AO1122" s="97"/>
      <c r="AP1122" s="97"/>
      <c r="AQ1122" s="97"/>
      <c r="AR1122" s="98"/>
      <c r="AS1122" s="102" t="s">
        <v>239</v>
      </c>
      <c r="AT1122" s="97"/>
      <c r="AU1122" s="97"/>
      <c r="AV1122" s="97"/>
      <c r="AW1122" s="97"/>
      <c r="AX1122" s="104"/>
      <c r="AY1122" s="2"/>
      <c r="AZ1122" s="2"/>
      <c r="BA1122" s="2"/>
      <c r="BB1122" s="2"/>
      <c r="BC1122" s="2"/>
      <c r="BD1122" s="2"/>
      <c r="BE1122" s="2"/>
      <c r="BF1122" s="2"/>
      <c r="BG1122" s="2"/>
      <c r="BH1122" s="2"/>
      <c r="BI1122" s="2"/>
      <c r="BJ1122" s="2"/>
      <c r="BK1122" s="2"/>
      <c r="BL1122" s="2"/>
      <c r="BM1122" s="2"/>
      <c r="BN1122" s="2"/>
      <c r="BO1122" s="2"/>
      <c r="BP1122" s="2"/>
      <c r="BQ1122" s="2"/>
      <c r="BR1122" s="2"/>
      <c r="BS1122" s="2"/>
      <c r="BT1122" s="2"/>
      <c r="BU1122" s="2"/>
      <c r="BV1122" s="2"/>
      <c r="BW1122" s="2"/>
      <c r="BX1122" s="2"/>
      <c r="BY1122" s="2"/>
      <c r="BZ1122" s="2"/>
      <c r="CA1122" s="2"/>
      <c r="CB1122" s="2"/>
      <c r="CC1122" s="2"/>
      <c r="CD1122" s="2"/>
      <c r="CE1122" s="2"/>
      <c r="CF1122" s="2"/>
      <c r="CG1122" s="2"/>
      <c r="CH1122" s="2"/>
      <c r="CI1122" s="2"/>
      <c r="CJ1122" s="2"/>
      <c r="CK1122" s="2"/>
      <c r="CL1122" s="2"/>
      <c r="CM1122" s="2"/>
      <c r="CN1122" s="2"/>
      <c r="CO1122" s="2"/>
      <c r="CP1122" s="2"/>
      <c r="CQ1122" s="2"/>
      <c r="CR1122" s="2"/>
      <c r="CS1122" s="2"/>
      <c r="CT1122" s="2"/>
      <c r="CU1122" s="2"/>
      <c r="CV1122" s="2"/>
      <c r="CW1122" s="2"/>
      <c r="CX1122" s="2"/>
      <c r="CY1122" s="2"/>
      <c r="CZ1122" s="2"/>
      <c r="DA1122" s="2"/>
      <c r="DB1122" s="2"/>
      <c r="DC1122" s="2"/>
      <c r="DD1122" s="2"/>
      <c r="DE1122" s="2"/>
      <c r="DF1122" s="2"/>
      <c r="DG1122" s="2"/>
      <c r="DH1122" s="2"/>
      <c r="DI1122" s="2"/>
      <c r="DJ1122" s="2"/>
      <c r="DK1122" s="2"/>
      <c r="DL1122" s="2"/>
      <c r="DM1122" s="2"/>
      <c r="DN1122" s="2"/>
      <c r="DO1122" s="2"/>
      <c r="DP1122" s="2"/>
      <c r="DQ1122" s="2"/>
      <c r="DR1122" s="2"/>
      <c r="DS1122" s="2"/>
      <c r="DT1122" s="2"/>
      <c r="DU1122" s="2"/>
      <c r="DV1122" s="2"/>
      <c r="DW1122" s="2"/>
      <c r="DX1122" s="2"/>
      <c r="DY1122" s="2"/>
      <c r="DZ1122" s="2"/>
      <c r="EA1122" s="2"/>
      <c r="EB1122" s="2"/>
      <c r="EC1122" s="2"/>
      <c r="ED1122" s="2"/>
      <c r="EE1122" s="2"/>
      <c r="EF1122" s="2"/>
      <c r="EG1122" s="2"/>
      <c r="EH1122" s="2"/>
      <c r="EI1122" s="2"/>
      <c r="EJ1122" s="2"/>
      <c r="EK1122" s="2"/>
      <c r="EL1122" s="2"/>
      <c r="EM1122" s="2"/>
      <c r="EN1122" s="2"/>
      <c r="EO1122" s="2"/>
      <c r="EP1122" s="2"/>
      <c r="EQ1122" s="2"/>
      <c r="ER1122" s="2"/>
      <c r="ES1122" s="2"/>
      <c r="ET1122" s="2"/>
      <c r="EU1122" s="2"/>
      <c r="EV1122" s="2"/>
      <c r="EW1122" s="2"/>
      <c r="EX1122" s="2"/>
      <c r="EY1122" s="2"/>
      <c r="EZ1122" s="2"/>
      <c r="FA1122" s="2"/>
      <c r="FB1122" s="2"/>
      <c r="FC1122" s="2"/>
      <c r="FD1122" s="2"/>
      <c r="FE1122" s="2"/>
      <c r="FF1122" s="2"/>
      <c r="FG1122" s="2"/>
      <c r="FH1122" s="2"/>
      <c r="FI1122" s="2"/>
      <c r="FJ1122" s="2"/>
      <c r="FK1122" s="2"/>
      <c r="FL1122" s="2"/>
      <c r="FM1122" s="2"/>
      <c r="FN1122" s="2"/>
      <c r="FO1122" s="2"/>
      <c r="FP1122" s="2"/>
      <c r="FQ1122" s="2"/>
      <c r="FR1122" s="2"/>
      <c r="FS1122" s="2"/>
      <c r="FT1122" s="2"/>
      <c r="FU1122" s="2"/>
      <c r="FV1122" s="2"/>
      <c r="FW1122" s="2"/>
      <c r="FX1122" s="2"/>
      <c r="FY1122" s="2"/>
      <c r="FZ1122" s="2"/>
      <c r="GA1122" s="2"/>
      <c r="GB1122" s="2"/>
      <c r="GC1122" s="2"/>
      <c r="GD1122" s="2"/>
      <c r="GE1122" s="2"/>
      <c r="GF1122" s="2"/>
      <c r="GG1122" s="2"/>
      <c r="GH1122" s="2"/>
      <c r="GI1122" s="2"/>
      <c r="GJ1122" s="2"/>
      <c r="GK1122" s="2"/>
      <c r="GL1122" s="2"/>
      <c r="GM1122" s="2"/>
      <c r="GN1122" s="2"/>
      <c r="GO1122" s="2"/>
      <c r="GP1122" s="2"/>
      <c r="GQ1122" s="2"/>
      <c r="GR1122" s="2"/>
      <c r="GS1122" s="2"/>
      <c r="GT1122" s="2"/>
      <c r="GU1122" s="2"/>
      <c r="GV1122" s="2"/>
      <c r="GW1122" s="2"/>
      <c r="GX1122" s="2"/>
      <c r="GY1122" s="2"/>
      <c r="GZ1122" s="2"/>
      <c r="HA1122" s="2"/>
      <c r="HB1122" s="2"/>
      <c r="HC1122" s="2"/>
      <c r="HD1122" s="2"/>
      <c r="HE1122" s="2"/>
      <c r="HF1122" s="2"/>
      <c r="HG1122" s="2"/>
      <c r="HH1122" s="2"/>
      <c r="HI1122" s="2"/>
      <c r="HJ1122" s="2"/>
      <c r="HK1122" s="2"/>
      <c r="HL1122" s="2"/>
      <c r="HM1122" s="2"/>
      <c r="HN1122" s="2"/>
      <c r="HO1122" s="2"/>
      <c r="HP1122" s="2"/>
      <c r="HQ1122" s="2"/>
      <c r="HR1122" s="2"/>
      <c r="HS1122" s="2"/>
      <c r="HT1122" s="2"/>
      <c r="HU1122" s="2"/>
      <c r="HV1122" s="2"/>
      <c r="HW1122" s="2"/>
      <c r="HX1122" s="2"/>
      <c r="HY1122" s="2"/>
      <c r="HZ1122" s="2"/>
      <c r="IA1122" s="2"/>
      <c r="IB1122" s="2"/>
      <c r="IC1122" s="2"/>
      <c r="ID1122" s="2"/>
      <c r="IE1122" s="2"/>
      <c r="IF1122" s="2"/>
      <c r="IG1122" s="2"/>
      <c r="IH1122" s="2"/>
      <c r="II1122" s="2"/>
      <c r="IJ1122" s="2"/>
      <c r="IK1122" s="2"/>
      <c r="IL1122" s="2"/>
      <c r="IM1122" s="2"/>
      <c r="IN1122" s="2"/>
      <c r="IO1122" s="2"/>
      <c r="IP1122" s="2"/>
      <c r="IQ1122" s="2"/>
    </row>
    <row r="1123" spans="1:251" s="16" customFormat="1">
      <c r="A1123" s="8"/>
      <c r="B1123" s="99"/>
      <c r="C1123" s="100"/>
      <c r="D1123" s="100"/>
      <c r="E1123" s="100"/>
      <c r="F1123" s="100"/>
      <c r="G1123" s="100"/>
      <c r="H1123" s="100"/>
      <c r="I1123" s="100"/>
      <c r="J1123" s="100"/>
      <c r="K1123" s="100"/>
      <c r="L1123" s="100"/>
      <c r="M1123" s="100"/>
      <c r="N1123" s="100"/>
      <c r="O1123" s="100"/>
      <c r="P1123" s="100"/>
      <c r="Q1123" s="100"/>
      <c r="R1123" s="100"/>
      <c r="S1123" s="100"/>
      <c r="T1123" s="100"/>
      <c r="U1123" s="100"/>
      <c r="V1123" s="100"/>
      <c r="W1123" s="100"/>
      <c r="X1123" s="100"/>
      <c r="Y1123" s="100"/>
      <c r="Z1123" s="101"/>
      <c r="AA1123" s="103"/>
      <c r="AB1123" s="100"/>
      <c r="AC1123" s="100"/>
      <c r="AD1123" s="100"/>
      <c r="AE1123" s="100"/>
      <c r="AF1123" s="100"/>
      <c r="AG1123" s="100"/>
      <c r="AH1123" s="100"/>
      <c r="AI1123" s="101"/>
      <c r="AJ1123" s="103"/>
      <c r="AK1123" s="100"/>
      <c r="AL1123" s="100"/>
      <c r="AM1123" s="100"/>
      <c r="AN1123" s="100"/>
      <c r="AO1123" s="100"/>
      <c r="AP1123" s="100"/>
      <c r="AQ1123" s="100"/>
      <c r="AR1123" s="101"/>
      <c r="AS1123" s="103"/>
      <c r="AT1123" s="100"/>
      <c r="AU1123" s="100"/>
      <c r="AV1123" s="100"/>
      <c r="AW1123" s="100"/>
      <c r="AX1123" s="105"/>
      <c r="AY1123" s="2"/>
      <c r="AZ1123" s="2"/>
      <c r="BA1123" s="2"/>
      <c r="BB1123" s="23"/>
      <c r="BC1123" s="24"/>
      <c r="BE1123" s="2"/>
      <c r="BF1123" s="2"/>
      <c r="BG1123" s="2"/>
      <c r="BH1123" s="2"/>
      <c r="BI1123" s="2"/>
      <c r="BJ1123" s="2"/>
      <c r="BK1123" s="2"/>
      <c r="BL1123" s="2"/>
      <c r="BM1123" s="2"/>
      <c r="BN1123" s="2"/>
      <c r="BO1123" s="2"/>
      <c r="BP1123" s="2"/>
      <c r="BQ1123" s="2"/>
      <c r="BR1123" s="2"/>
      <c r="BS1123" s="2"/>
      <c r="BT1123" s="2"/>
      <c r="BU1123" s="2"/>
      <c r="BV1123" s="2"/>
      <c r="BW1123" s="2"/>
      <c r="BX1123" s="2"/>
      <c r="BY1123" s="2"/>
      <c r="BZ1123" s="2"/>
      <c r="CA1123" s="2"/>
      <c r="CB1123" s="2"/>
      <c r="CC1123" s="2"/>
      <c r="CD1123" s="2"/>
      <c r="CE1123" s="2"/>
      <c r="CF1123" s="2"/>
      <c r="CG1123" s="2"/>
      <c r="CH1123" s="2"/>
      <c r="CI1123" s="2"/>
      <c r="CJ1123" s="2"/>
      <c r="CK1123" s="2"/>
      <c r="CL1123" s="2"/>
      <c r="CM1123" s="2"/>
      <c r="CN1123" s="2"/>
      <c r="CO1123" s="2"/>
      <c r="CP1123" s="2"/>
      <c r="CQ1123" s="2"/>
      <c r="CR1123" s="2"/>
      <c r="CS1123" s="2"/>
      <c r="CT1123" s="2"/>
      <c r="CU1123" s="2"/>
      <c r="CV1123" s="2"/>
      <c r="CW1123" s="2"/>
      <c r="CX1123" s="2"/>
      <c r="CY1123" s="2"/>
      <c r="CZ1123" s="2"/>
      <c r="DA1123" s="2"/>
      <c r="DB1123" s="2"/>
      <c r="DC1123" s="2"/>
      <c r="DD1123" s="2"/>
      <c r="DE1123" s="2"/>
      <c r="DF1123" s="2"/>
      <c r="DG1123" s="2"/>
      <c r="DH1123" s="2"/>
      <c r="DI1123" s="2"/>
      <c r="DJ1123" s="2"/>
      <c r="DK1123" s="2"/>
      <c r="DL1123" s="2"/>
      <c r="DM1123" s="2"/>
      <c r="DN1123" s="2"/>
      <c r="DO1123" s="2"/>
      <c r="DP1123" s="2"/>
      <c r="DQ1123" s="2"/>
      <c r="DR1123" s="2"/>
      <c r="DS1123" s="2"/>
      <c r="DT1123" s="2"/>
      <c r="DU1123" s="2"/>
      <c r="DV1123" s="2"/>
      <c r="DW1123" s="2"/>
      <c r="DX1123" s="2"/>
      <c r="DY1123" s="2"/>
      <c r="DZ1123" s="2"/>
      <c r="EA1123" s="2"/>
      <c r="EB1123" s="2"/>
      <c r="EC1123" s="2"/>
      <c r="ED1123" s="2"/>
      <c r="EE1123" s="2"/>
      <c r="EF1123" s="2"/>
      <c r="EG1123" s="2"/>
      <c r="EH1123" s="2"/>
      <c r="EI1123" s="2"/>
      <c r="EJ1123" s="2"/>
      <c r="EK1123" s="2"/>
      <c r="EL1123" s="2"/>
      <c r="EM1123" s="2"/>
      <c r="EN1123" s="2"/>
      <c r="EO1123" s="2"/>
      <c r="EP1123" s="2"/>
      <c r="EQ1123" s="2"/>
      <c r="ER1123" s="2"/>
      <c r="ES1123" s="2"/>
      <c r="ET1123" s="2"/>
      <c r="EU1123" s="2"/>
      <c r="EV1123" s="2"/>
      <c r="EW1123" s="2"/>
      <c r="EX1123" s="2"/>
      <c r="EY1123" s="2"/>
      <c r="EZ1123" s="2"/>
      <c r="FA1123" s="2"/>
      <c r="FB1123" s="2"/>
      <c r="FC1123" s="2"/>
      <c r="FD1123" s="2"/>
      <c r="FE1123" s="2"/>
      <c r="FF1123" s="2"/>
      <c r="FG1123" s="2"/>
      <c r="FH1123" s="2"/>
      <c r="FI1123" s="2"/>
      <c r="FJ1123" s="2"/>
      <c r="FK1123" s="2"/>
      <c r="FL1123" s="2"/>
      <c r="FM1123" s="2"/>
      <c r="FN1123" s="2"/>
      <c r="FO1123" s="2"/>
      <c r="FP1123" s="2"/>
      <c r="FQ1123" s="2"/>
      <c r="FR1123" s="2"/>
      <c r="FS1123" s="2"/>
      <c r="FT1123" s="2"/>
      <c r="FU1123" s="2"/>
      <c r="FV1123" s="2"/>
      <c r="FW1123" s="2"/>
      <c r="FX1123" s="2"/>
      <c r="FY1123" s="2"/>
      <c r="FZ1123" s="2"/>
      <c r="GA1123" s="2"/>
      <c r="GB1123" s="2"/>
      <c r="GC1123" s="2"/>
      <c r="GD1123" s="2"/>
      <c r="GE1123" s="2"/>
      <c r="GF1123" s="2"/>
      <c r="GG1123" s="2"/>
      <c r="GH1123" s="2"/>
      <c r="GI1123" s="2"/>
      <c r="GJ1123" s="2"/>
      <c r="GK1123" s="2"/>
      <c r="GL1123" s="2"/>
      <c r="GM1123" s="2"/>
      <c r="GN1123" s="2"/>
      <c r="GO1123" s="2"/>
      <c r="GP1123" s="2"/>
      <c r="GQ1123" s="2"/>
      <c r="GR1123" s="2"/>
      <c r="GS1123" s="2"/>
      <c r="GT1123" s="2"/>
      <c r="GU1123" s="2"/>
      <c r="GV1123" s="2"/>
      <c r="GW1123" s="2"/>
      <c r="GX1123" s="2"/>
      <c r="GY1123" s="2"/>
      <c r="GZ1123" s="2"/>
      <c r="HA1123" s="2"/>
      <c r="HB1123" s="2"/>
      <c r="HC1123" s="2"/>
      <c r="HD1123" s="2"/>
      <c r="HE1123" s="2"/>
      <c r="HF1123" s="2"/>
      <c r="HG1123" s="2"/>
      <c r="HH1123" s="2"/>
      <c r="HI1123" s="2"/>
      <c r="HJ1123" s="2"/>
      <c r="HK1123" s="2"/>
      <c r="HL1123" s="2"/>
      <c r="HM1123" s="2"/>
      <c r="HN1123" s="2"/>
      <c r="HO1123" s="2"/>
      <c r="HP1123" s="2"/>
      <c r="HQ1123" s="2"/>
      <c r="HR1123" s="2"/>
      <c r="HS1123" s="2"/>
      <c r="HT1123" s="2"/>
      <c r="HU1123" s="2"/>
      <c r="HV1123" s="2"/>
      <c r="HW1123" s="2"/>
      <c r="HX1123" s="2"/>
      <c r="HY1123" s="2"/>
      <c r="HZ1123" s="2"/>
      <c r="IA1123" s="2"/>
      <c r="IB1123" s="2"/>
      <c r="IC1123" s="2"/>
      <c r="ID1123" s="2"/>
      <c r="IE1123" s="2"/>
      <c r="IF1123" s="2"/>
      <c r="IG1123" s="2"/>
      <c r="IH1123" s="2"/>
      <c r="II1123" s="2"/>
      <c r="IJ1123" s="2"/>
      <c r="IK1123" s="2"/>
      <c r="IL1123" s="2"/>
      <c r="IM1123" s="2"/>
      <c r="IN1123" s="2"/>
      <c r="IO1123" s="2"/>
      <c r="IP1123" s="2"/>
      <c r="IQ1123" s="2"/>
    </row>
    <row r="1124" spans="1:251" s="16" customFormat="1" ht="18.75" customHeight="1">
      <c r="A1124" s="8"/>
      <c r="B1124" s="25"/>
      <c r="C1124" s="106" t="s">
        <v>383</v>
      </c>
      <c r="D1124" s="107"/>
      <c r="E1124" s="107"/>
      <c r="F1124" s="107"/>
      <c r="G1124" s="107"/>
      <c r="H1124" s="107"/>
      <c r="I1124" s="107"/>
      <c r="J1124" s="107"/>
      <c r="K1124" s="107"/>
      <c r="L1124" s="107"/>
      <c r="M1124" s="107"/>
      <c r="N1124" s="107"/>
      <c r="O1124" s="107"/>
      <c r="P1124" s="107"/>
      <c r="Q1124" s="107"/>
      <c r="R1124" s="107"/>
      <c r="S1124" s="107"/>
      <c r="T1124" s="107"/>
      <c r="U1124" s="107"/>
      <c r="V1124" s="107"/>
      <c r="W1124" s="107"/>
      <c r="X1124" s="107"/>
      <c r="Y1124" s="107"/>
      <c r="Z1124" s="108"/>
      <c r="AA1124" s="109">
        <v>800</v>
      </c>
      <c r="AB1124" s="110"/>
      <c r="AC1124" s="110"/>
      <c r="AD1124" s="110"/>
      <c r="AE1124" s="110"/>
      <c r="AF1124" s="110"/>
      <c r="AG1124" s="110"/>
      <c r="AH1124" s="110"/>
      <c r="AI1124" s="111"/>
      <c r="AJ1124" s="109">
        <v>800</v>
      </c>
      <c r="AK1124" s="110"/>
      <c r="AL1124" s="110"/>
      <c r="AM1124" s="110"/>
      <c r="AN1124" s="110"/>
      <c r="AO1124" s="110"/>
      <c r="AP1124" s="110"/>
      <c r="AQ1124" s="110"/>
      <c r="AR1124" s="111"/>
      <c r="AS1124" s="112"/>
      <c r="AT1124" s="113"/>
      <c r="AU1124" s="113"/>
      <c r="AV1124" s="113"/>
      <c r="AW1124" s="113"/>
      <c r="AX1124" s="114"/>
      <c r="AY1124" s="2"/>
      <c r="AZ1124" s="2"/>
      <c r="BA1124" s="2"/>
      <c r="BB1124" s="2"/>
      <c r="BC1124" s="2"/>
      <c r="BD1124" s="2"/>
      <c r="BE1124" s="2"/>
      <c r="BF1124" s="2"/>
      <c r="BG1124" s="2"/>
      <c r="BH1124" s="2"/>
      <c r="BI1124" s="2"/>
      <c r="BJ1124" s="2"/>
      <c r="BK1124" s="2"/>
      <c r="BL1124" s="2"/>
      <c r="BM1124" s="2"/>
      <c r="BN1124" s="2"/>
      <c r="BO1124" s="2"/>
      <c r="BP1124" s="2"/>
      <c r="BQ1124" s="2"/>
      <c r="BR1124" s="2"/>
      <c r="BS1124" s="2"/>
      <c r="BT1124" s="2"/>
      <c r="BU1124" s="2"/>
      <c r="BV1124" s="2"/>
      <c r="BW1124" s="2"/>
      <c r="BX1124" s="2"/>
      <c r="BY1124" s="2"/>
      <c r="BZ1124" s="2"/>
      <c r="CA1124" s="2"/>
      <c r="CB1124" s="2"/>
      <c r="CC1124" s="2"/>
      <c r="CD1124" s="2"/>
      <c r="CE1124" s="2"/>
      <c r="CF1124" s="2"/>
      <c r="CG1124" s="2"/>
      <c r="CH1124" s="2"/>
      <c r="CI1124" s="2"/>
      <c r="CJ1124" s="2"/>
      <c r="CK1124" s="2"/>
      <c r="CL1124" s="2"/>
      <c r="CM1124" s="2"/>
      <c r="CN1124" s="2"/>
      <c r="CO1124" s="2"/>
      <c r="CP1124" s="2"/>
      <c r="CQ1124" s="2"/>
      <c r="CR1124" s="2"/>
      <c r="CS1124" s="2"/>
      <c r="CT1124" s="2"/>
      <c r="CU1124" s="2"/>
      <c r="CV1124" s="2"/>
      <c r="CW1124" s="2"/>
      <c r="CX1124" s="2"/>
      <c r="CY1124" s="2"/>
      <c r="CZ1124" s="2"/>
      <c r="DA1124" s="2"/>
      <c r="DB1124" s="2"/>
      <c r="DC1124" s="2"/>
      <c r="DD1124" s="2"/>
      <c r="DE1124" s="2"/>
      <c r="DF1124" s="2"/>
      <c r="DG1124" s="2"/>
      <c r="DH1124" s="2"/>
      <c r="DI1124" s="2"/>
      <c r="DJ1124" s="2"/>
      <c r="DK1124" s="2"/>
      <c r="DL1124" s="2"/>
      <c r="DM1124" s="2"/>
      <c r="DN1124" s="2"/>
      <c r="DO1124" s="2"/>
      <c r="DP1124" s="2"/>
      <c r="DQ1124" s="2"/>
      <c r="DR1124" s="2"/>
      <c r="DS1124" s="2"/>
      <c r="DT1124" s="2"/>
      <c r="DU1124" s="2"/>
      <c r="DV1124" s="2"/>
      <c r="DW1124" s="2"/>
      <c r="DX1124" s="2"/>
      <c r="DY1124" s="2"/>
      <c r="DZ1124" s="2"/>
      <c r="EA1124" s="2"/>
      <c r="EB1124" s="2"/>
      <c r="EC1124" s="2"/>
      <c r="ED1124" s="2"/>
      <c r="EE1124" s="2"/>
      <c r="EF1124" s="2"/>
      <c r="EG1124" s="2"/>
      <c r="EH1124" s="2"/>
      <c r="EI1124" s="2"/>
      <c r="EJ1124" s="2"/>
      <c r="EK1124" s="2"/>
      <c r="EL1124" s="2"/>
      <c r="EM1124" s="2"/>
      <c r="EN1124" s="2"/>
      <c r="EO1124" s="2"/>
      <c r="EP1124" s="2"/>
      <c r="EQ1124" s="2"/>
      <c r="ER1124" s="2"/>
      <c r="ES1124" s="2"/>
      <c r="ET1124" s="2"/>
      <c r="EU1124" s="2"/>
      <c r="EV1124" s="2"/>
      <c r="EW1124" s="2"/>
      <c r="EX1124" s="2"/>
      <c r="EY1124" s="2"/>
      <c r="EZ1124" s="2"/>
      <c r="FA1124" s="2"/>
      <c r="FB1124" s="2"/>
      <c r="FC1124" s="2"/>
      <c r="FD1124" s="2"/>
      <c r="FE1124" s="2"/>
      <c r="FF1124" s="2"/>
      <c r="FG1124" s="2"/>
      <c r="FH1124" s="2"/>
      <c r="FI1124" s="2"/>
      <c r="FJ1124" s="2"/>
      <c r="FK1124" s="2"/>
      <c r="FL1124" s="2"/>
      <c r="FM1124" s="2"/>
      <c r="FN1124" s="2"/>
      <c r="FO1124" s="2"/>
      <c r="FP1124" s="2"/>
      <c r="FQ1124" s="2"/>
      <c r="FR1124" s="2"/>
      <c r="FS1124" s="2"/>
      <c r="FT1124" s="2"/>
      <c r="FU1124" s="2"/>
      <c r="FV1124" s="2"/>
      <c r="FW1124" s="2"/>
      <c r="FX1124" s="2"/>
      <c r="FY1124" s="2"/>
      <c r="FZ1124" s="2"/>
      <c r="GA1124" s="2"/>
      <c r="GB1124" s="2"/>
      <c r="GC1124" s="2"/>
      <c r="GD1124" s="2"/>
      <c r="GE1124" s="2"/>
      <c r="GF1124" s="2"/>
      <c r="GG1124" s="2"/>
      <c r="GH1124" s="2"/>
      <c r="GI1124" s="2"/>
      <c r="GJ1124" s="2"/>
      <c r="GK1124" s="2"/>
      <c r="GL1124" s="2"/>
      <c r="GM1124" s="2"/>
      <c r="GN1124" s="2"/>
      <c r="GO1124" s="2"/>
      <c r="GP1124" s="2"/>
      <c r="GQ1124" s="2"/>
      <c r="GR1124" s="2"/>
      <c r="GS1124" s="2"/>
      <c r="GT1124" s="2"/>
      <c r="GU1124" s="2"/>
      <c r="GV1124" s="2"/>
      <c r="GW1124" s="2"/>
      <c r="GX1124" s="2"/>
      <c r="GY1124" s="2"/>
      <c r="GZ1124" s="2"/>
      <c r="HA1124" s="2"/>
      <c r="HB1124" s="2"/>
      <c r="HC1124" s="2"/>
      <c r="HD1124" s="2"/>
      <c r="HE1124" s="2"/>
      <c r="HF1124" s="2"/>
      <c r="HG1124" s="2"/>
      <c r="HH1124" s="2"/>
      <c r="HI1124" s="2"/>
      <c r="HJ1124" s="2"/>
      <c r="HK1124" s="2"/>
      <c r="HL1124" s="2"/>
      <c r="HM1124" s="2"/>
      <c r="HN1124" s="2"/>
      <c r="HO1124" s="2"/>
      <c r="HP1124" s="2"/>
      <c r="HQ1124" s="2"/>
      <c r="HR1124" s="2"/>
      <c r="HS1124" s="2"/>
      <c r="HT1124" s="2"/>
      <c r="HU1124" s="2"/>
      <c r="HV1124" s="2"/>
      <c r="HW1124" s="2"/>
      <c r="HX1124" s="2"/>
      <c r="HY1124" s="2"/>
      <c r="HZ1124" s="2"/>
      <c r="IA1124" s="2"/>
      <c r="IB1124" s="2"/>
      <c r="IC1124" s="2"/>
      <c r="ID1124" s="2"/>
      <c r="IE1124" s="2"/>
      <c r="IF1124" s="2"/>
      <c r="IG1124" s="2"/>
      <c r="IH1124" s="2"/>
      <c r="II1124" s="2"/>
      <c r="IJ1124" s="2"/>
      <c r="IK1124" s="2"/>
      <c r="IL1124" s="2"/>
      <c r="IM1124" s="2"/>
      <c r="IN1124" s="2"/>
      <c r="IO1124" s="2"/>
      <c r="IP1124" s="2"/>
      <c r="IQ1124" s="2"/>
    </row>
    <row r="1125" spans="1:251" s="16" customFormat="1" ht="18.75" customHeight="1" thickBot="1">
      <c r="A1125" s="17"/>
      <c r="B1125" s="115" t="s">
        <v>240</v>
      </c>
      <c r="C1125" s="116"/>
      <c r="D1125" s="116"/>
      <c r="E1125" s="116"/>
      <c r="F1125" s="116"/>
      <c r="G1125" s="116"/>
      <c r="H1125" s="116"/>
      <c r="I1125" s="116"/>
      <c r="J1125" s="116"/>
      <c r="K1125" s="116"/>
      <c r="L1125" s="116"/>
      <c r="M1125" s="116"/>
      <c r="N1125" s="116"/>
      <c r="O1125" s="116"/>
      <c r="P1125" s="116"/>
      <c r="Q1125" s="116"/>
      <c r="R1125" s="116"/>
      <c r="S1125" s="116"/>
      <c r="T1125" s="116"/>
      <c r="U1125" s="116"/>
      <c r="V1125" s="116"/>
      <c r="W1125" s="116"/>
      <c r="X1125" s="116"/>
      <c r="Y1125" s="116"/>
      <c r="Z1125" s="117"/>
      <c r="AA1125" s="118">
        <f>SUM($AA$1124:$AA$1124)</f>
        <v>800</v>
      </c>
      <c r="AB1125" s="119"/>
      <c r="AC1125" s="119"/>
      <c r="AD1125" s="119"/>
      <c r="AE1125" s="119"/>
      <c r="AF1125" s="119"/>
      <c r="AG1125" s="119"/>
      <c r="AH1125" s="119"/>
      <c r="AI1125" s="120"/>
      <c r="AJ1125" s="118">
        <f>SUM($AJ$1124:$AJ$1124)</f>
        <v>800</v>
      </c>
      <c r="AK1125" s="119"/>
      <c r="AL1125" s="119"/>
      <c r="AM1125" s="119"/>
      <c r="AN1125" s="119"/>
      <c r="AO1125" s="119"/>
      <c r="AP1125" s="119"/>
      <c r="AQ1125" s="119"/>
      <c r="AR1125" s="120"/>
      <c r="AS1125" s="121"/>
      <c r="AT1125" s="122"/>
      <c r="AU1125" s="122"/>
      <c r="AV1125" s="122"/>
      <c r="AW1125" s="122"/>
      <c r="AX1125" s="123"/>
      <c r="AY1125" s="2"/>
      <c r="AZ1125" s="2"/>
      <c r="BA1125" s="2"/>
      <c r="BB1125" s="2"/>
      <c r="BC1125" s="2"/>
      <c r="BD1125" s="2"/>
      <c r="BE1125" s="2"/>
      <c r="BF1125" s="2"/>
      <c r="BG1125" s="2"/>
      <c r="BH1125" s="2"/>
      <c r="BI1125" s="2"/>
      <c r="BJ1125" s="2"/>
      <c r="BK1125" s="2"/>
      <c r="BL1125" s="2"/>
      <c r="BM1125" s="2"/>
      <c r="BN1125" s="2"/>
      <c r="BO1125" s="2"/>
      <c r="BP1125" s="2"/>
      <c r="BQ1125" s="2"/>
      <c r="BR1125" s="2"/>
      <c r="BS1125" s="2"/>
      <c r="BT1125" s="2"/>
      <c r="BU1125" s="2"/>
      <c r="BV1125" s="2"/>
      <c r="BW1125" s="2"/>
      <c r="BX1125" s="2"/>
      <c r="BY1125" s="2"/>
      <c r="BZ1125" s="2"/>
      <c r="CA1125" s="2"/>
      <c r="CB1125" s="2"/>
      <c r="CC1125" s="2"/>
      <c r="CD1125" s="2"/>
      <c r="CE1125" s="2"/>
      <c r="CF1125" s="2"/>
      <c r="CG1125" s="2"/>
      <c r="CH1125" s="2"/>
      <c r="CI1125" s="2"/>
      <c r="CJ1125" s="2"/>
      <c r="CK1125" s="2"/>
      <c r="CL1125" s="2"/>
      <c r="CM1125" s="2"/>
      <c r="CN1125" s="2"/>
      <c r="CO1125" s="2"/>
      <c r="CP1125" s="2"/>
      <c r="CQ1125" s="2"/>
      <c r="CR1125" s="2"/>
      <c r="CS1125" s="2"/>
      <c r="CT1125" s="2"/>
      <c r="CU1125" s="2"/>
      <c r="CV1125" s="2"/>
      <c r="CW1125" s="2"/>
      <c r="CX1125" s="2"/>
      <c r="CY1125" s="2"/>
      <c r="CZ1125" s="2"/>
      <c r="DA1125" s="2"/>
      <c r="DB1125" s="2"/>
      <c r="DC1125" s="2"/>
      <c r="DD1125" s="2"/>
      <c r="DE1125" s="2"/>
      <c r="DF1125" s="2"/>
      <c r="DG1125" s="2"/>
      <c r="DH1125" s="2"/>
      <c r="DI1125" s="2"/>
      <c r="DJ1125" s="2"/>
      <c r="DK1125" s="2"/>
      <c r="DL1125" s="2"/>
      <c r="DM1125" s="2"/>
      <c r="DN1125" s="2"/>
      <c r="DO1125" s="2"/>
      <c r="DP1125" s="2"/>
      <c r="DQ1125" s="2"/>
      <c r="DR1125" s="2"/>
      <c r="DS1125" s="2"/>
      <c r="DT1125" s="2"/>
      <c r="DU1125" s="2"/>
      <c r="DV1125" s="2"/>
      <c r="DW1125" s="2"/>
      <c r="DX1125" s="2"/>
      <c r="DY1125" s="2"/>
      <c r="DZ1125" s="2"/>
      <c r="EA1125" s="2"/>
      <c r="EB1125" s="2"/>
      <c r="EC1125" s="2"/>
      <c r="ED1125" s="2"/>
      <c r="EE1125" s="2"/>
      <c r="EF1125" s="2"/>
      <c r="EG1125" s="2"/>
      <c r="EH1125" s="2"/>
      <c r="EI1125" s="2"/>
      <c r="EJ1125" s="2"/>
      <c r="EK1125" s="2"/>
      <c r="EL1125" s="2"/>
      <c r="EM1125" s="2"/>
      <c r="EN1125" s="2"/>
      <c r="EO1125" s="2"/>
      <c r="EP1125" s="2"/>
      <c r="EQ1125" s="2"/>
      <c r="ER1125" s="2"/>
      <c r="ES1125" s="2"/>
      <c r="ET1125" s="2"/>
      <c r="EU1125" s="2"/>
      <c r="EV1125" s="2"/>
      <c r="EW1125" s="2"/>
      <c r="EX1125" s="2"/>
      <c r="EY1125" s="2"/>
      <c r="EZ1125" s="2"/>
      <c r="FA1125" s="2"/>
      <c r="FB1125" s="2"/>
      <c r="FC1125" s="2"/>
      <c r="FD1125" s="2"/>
      <c r="FE1125" s="2"/>
      <c r="FF1125" s="2"/>
      <c r="FG1125" s="2"/>
      <c r="FH1125" s="2"/>
      <c r="FI1125" s="2"/>
      <c r="FJ1125" s="2"/>
      <c r="FK1125" s="2"/>
      <c r="FL1125" s="2"/>
      <c r="FM1125" s="2"/>
      <c r="FN1125" s="2"/>
      <c r="FO1125" s="2"/>
      <c r="FP1125" s="2"/>
      <c r="FQ1125" s="2"/>
      <c r="FR1125" s="2"/>
      <c r="FS1125" s="2"/>
      <c r="FT1125" s="2"/>
      <c r="FU1125" s="2"/>
      <c r="FV1125" s="2"/>
      <c r="FW1125" s="2"/>
      <c r="FX1125" s="2"/>
      <c r="FY1125" s="2"/>
      <c r="FZ1125" s="2"/>
      <c r="GA1125" s="2"/>
      <c r="GB1125" s="2"/>
      <c r="GC1125" s="2"/>
      <c r="GD1125" s="2"/>
      <c r="GE1125" s="2"/>
      <c r="GF1125" s="2"/>
      <c r="GG1125" s="2"/>
      <c r="GH1125" s="2"/>
      <c r="GI1125" s="2"/>
      <c r="GJ1125" s="2"/>
      <c r="GK1125" s="2"/>
      <c r="GL1125" s="2"/>
      <c r="GM1125" s="2"/>
      <c r="GN1125" s="2"/>
      <c r="GO1125" s="2"/>
      <c r="GP1125" s="2"/>
      <c r="GQ1125" s="2"/>
      <c r="GR1125" s="2"/>
      <c r="GS1125" s="2"/>
      <c r="GT1125" s="2"/>
      <c r="GU1125" s="2"/>
      <c r="GV1125" s="2"/>
      <c r="GW1125" s="2"/>
      <c r="GX1125" s="2"/>
      <c r="GY1125" s="2"/>
      <c r="GZ1125" s="2"/>
      <c r="HA1125" s="2"/>
      <c r="HB1125" s="2"/>
      <c r="HC1125" s="2"/>
      <c r="HD1125" s="2"/>
      <c r="HE1125" s="2"/>
      <c r="HF1125" s="2"/>
      <c r="HG1125" s="2"/>
      <c r="HH1125" s="2"/>
      <c r="HI1125" s="2"/>
      <c r="HJ1125" s="2"/>
      <c r="HK1125" s="2"/>
      <c r="HL1125" s="2"/>
      <c r="HM1125" s="2"/>
      <c r="HN1125" s="2"/>
      <c r="HO1125" s="2"/>
      <c r="HP1125" s="2"/>
      <c r="HQ1125" s="2"/>
      <c r="HR1125" s="2"/>
      <c r="HS1125" s="2"/>
      <c r="HT1125" s="2"/>
      <c r="HU1125" s="2"/>
      <c r="HV1125" s="2"/>
      <c r="HW1125" s="2"/>
      <c r="HX1125" s="2"/>
      <c r="HY1125" s="2"/>
      <c r="HZ1125" s="2"/>
      <c r="IA1125" s="2"/>
      <c r="IB1125" s="2"/>
      <c r="IC1125" s="2"/>
      <c r="ID1125" s="2"/>
      <c r="IE1125" s="2"/>
      <c r="IF1125" s="2"/>
      <c r="IG1125" s="2"/>
      <c r="IH1125" s="2"/>
      <c r="II1125" s="2"/>
      <c r="IJ1125" s="2"/>
      <c r="IK1125" s="2"/>
      <c r="IL1125" s="2"/>
      <c r="IM1125" s="2"/>
      <c r="IN1125" s="2"/>
      <c r="IO1125" s="2"/>
      <c r="IP1125" s="2"/>
      <c r="IQ1125" s="2"/>
    </row>
    <row r="1127" spans="1:251" ht="19.2">
      <c r="A1127" s="1" t="s">
        <v>230</v>
      </c>
      <c r="AW1127" s="3"/>
      <c r="AX1127" s="4"/>
      <c r="AY1127" s="3"/>
    </row>
    <row r="1129" spans="1:251" ht="18">
      <c r="B1129" s="124" t="s">
        <v>0</v>
      </c>
      <c r="C1129" s="125"/>
      <c r="D1129" s="125"/>
      <c r="E1129" s="125"/>
      <c r="F1129" s="125"/>
      <c r="G1129" s="125"/>
      <c r="H1129" s="125"/>
      <c r="I1129" s="125"/>
      <c r="J1129" s="125"/>
      <c r="K1129" s="125"/>
      <c r="L1129" s="125"/>
      <c r="M1129" s="125"/>
      <c r="N1129" s="125"/>
      <c r="O1129" s="125"/>
      <c r="P1129" s="125"/>
      <c r="Q1129" s="125"/>
      <c r="R1129" s="125"/>
      <c r="S1129" s="125"/>
      <c r="T1129" s="125"/>
      <c r="U1129" s="125"/>
      <c r="V1129" s="125"/>
      <c r="W1129" s="125"/>
      <c r="X1129" s="125"/>
      <c r="Y1129" s="125"/>
      <c r="Z1129" s="125"/>
      <c r="AA1129" s="125"/>
      <c r="AB1129" s="125"/>
      <c r="AC1129" s="125"/>
      <c r="AD1129" s="125"/>
      <c r="AE1129" s="125"/>
      <c r="AF1129" s="125"/>
      <c r="AG1129" s="125"/>
      <c r="AH1129" s="125"/>
      <c r="AI1129" s="125"/>
      <c r="AJ1129" s="125"/>
      <c r="AK1129" s="125"/>
      <c r="AL1129" s="125"/>
      <c r="AM1129" s="125"/>
      <c r="AN1129" s="125"/>
      <c r="AO1129" s="125"/>
      <c r="AP1129" s="125"/>
      <c r="AQ1129" s="125"/>
      <c r="AR1129" s="125"/>
      <c r="AS1129" s="125"/>
      <c r="AT1129" s="125"/>
      <c r="AU1129" s="125"/>
      <c r="AV1129" s="125"/>
      <c r="AW1129" s="125"/>
      <c r="AX1129" s="125"/>
    </row>
    <row r="1130" spans="1:251">
      <c r="Z1130" s="5"/>
      <c r="AD1130" s="5"/>
      <c r="AE1130" s="5"/>
      <c r="AF1130" s="5"/>
      <c r="AG1130" s="5"/>
      <c r="AH1130" s="5"/>
      <c r="AI1130" s="5"/>
      <c r="AO1130" s="5"/>
    </row>
    <row r="1131" spans="1:251" ht="13.8" thickBot="1">
      <c r="Z1131" s="5"/>
      <c r="AD1131" s="5"/>
      <c r="AE1131" s="5"/>
      <c r="AF1131" s="5"/>
      <c r="AG1131" s="5"/>
      <c r="AH1131" s="5"/>
      <c r="AI1131" s="5"/>
      <c r="AO1131" s="5"/>
      <c r="DI1131" s="6"/>
    </row>
    <row r="1132" spans="1:251" ht="24.75" customHeight="1" thickBot="1">
      <c r="B1132" s="126" t="s">
        <v>231</v>
      </c>
      <c r="C1132" s="127"/>
      <c r="D1132" s="127"/>
      <c r="E1132" s="127"/>
      <c r="F1132" s="127"/>
      <c r="G1132" s="127"/>
      <c r="H1132" s="128" t="s">
        <v>384</v>
      </c>
      <c r="I1132" s="129"/>
      <c r="J1132" s="129"/>
      <c r="K1132" s="129"/>
      <c r="L1132" s="129"/>
      <c r="M1132" s="129"/>
      <c r="N1132" s="129"/>
      <c r="O1132" s="129"/>
      <c r="P1132" s="129"/>
      <c r="Q1132" s="129"/>
      <c r="R1132" s="129"/>
      <c r="S1132" s="129"/>
      <c r="T1132" s="129"/>
      <c r="U1132" s="129"/>
      <c r="V1132" s="129"/>
      <c r="W1132" s="129"/>
      <c r="X1132" s="129"/>
      <c r="Y1132" s="129"/>
      <c r="Z1132" s="129"/>
      <c r="AA1132" s="129"/>
      <c r="AB1132" s="129"/>
      <c r="AC1132" s="129"/>
      <c r="AD1132" s="129"/>
      <c r="AE1132" s="129"/>
      <c r="AF1132" s="129"/>
      <c r="AG1132" s="129"/>
      <c r="AH1132" s="129"/>
      <c r="AI1132" s="129"/>
      <c r="AJ1132" s="129"/>
      <c r="AK1132" s="129"/>
      <c r="AL1132" s="129"/>
      <c r="AM1132" s="129"/>
      <c r="AN1132" s="129"/>
      <c r="AO1132" s="129"/>
      <c r="AP1132" s="129"/>
      <c r="AQ1132" s="129"/>
      <c r="AR1132" s="129"/>
      <c r="AS1132" s="129"/>
      <c r="AT1132" s="129"/>
      <c r="AU1132" s="129"/>
      <c r="AV1132" s="129"/>
      <c r="AW1132" s="129"/>
      <c r="AX1132" s="130"/>
      <c r="DI1132" s="6"/>
    </row>
    <row r="1133" spans="1:251" ht="14.4">
      <c r="B1133" s="7"/>
      <c r="C1133" s="7"/>
      <c r="D1133" s="7"/>
      <c r="E1133" s="7"/>
      <c r="F1133" s="7"/>
      <c r="G1133" s="7"/>
      <c r="H1133" s="8"/>
      <c r="I1133" s="8"/>
      <c r="J1133" s="8"/>
      <c r="K1133" s="8"/>
      <c r="L1133" s="9"/>
      <c r="M1133" s="9"/>
      <c r="N1133" s="9"/>
      <c r="O1133" s="9"/>
      <c r="P1133" s="8"/>
      <c r="Q1133" s="8"/>
      <c r="R1133" s="8"/>
      <c r="S1133" s="8"/>
      <c r="T1133" s="8"/>
      <c r="U1133" s="8"/>
      <c r="V1133" s="10"/>
      <c r="W1133" s="10"/>
      <c r="X1133" s="10"/>
      <c r="Y1133" s="10"/>
      <c r="Z1133" s="10"/>
      <c r="AA1133" s="10"/>
      <c r="AB1133" s="10"/>
      <c r="AC1133" s="10"/>
      <c r="AD1133" s="10"/>
      <c r="AE1133" s="10"/>
      <c r="AF1133" s="10"/>
      <c r="AG1133" s="10"/>
      <c r="AH1133" s="10"/>
      <c r="AI1133" s="10"/>
      <c r="AJ1133" s="10"/>
      <c r="AK1133" s="10"/>
      <c r="AL1133" s="10"/>
      <c r="AM1133" s="10"/>
      <c r="AN1133" s="10"/>
      <c r="AO1133" s="10"/>
      <c r="AP1133" s="10"/>
      <c r="AQ1133" s="10"/>
      <c r="AR1133" s="10"/>
      <c r="AS1133" s="10"/>
      <c r="AT1133" s="10"/>
      <c r="AU1133" s="10"/>
      <c r="AV1133" s="10"/>
      <c r="AW1133" s="10"/>
      <c r="AX1133" s="10"/>
      <c r="DI1133" s="6"/>
    </row>
    <row r="1134" spans="1:251" ht="15" thickBot="1">
      <c r="A1134" s="11"/>
      <c r="B1134" s="10" t="s">
        <v>232</v>
      </c>
      <c r="C1134" s="8"/>
      <c r="D1134" s="8"/>
      <c r="E1134" s="8"/>
      <c r="F1134" s="8"/>
      <c r="G1134" s="8"/>
      <c r="H1134" s="8"/>
      <c r="I1134" s="8"/>
      <c r="J1134" s="8"/>
      <c r="K1134" s="8"/>
      <c r="L1134" s="9"/>
      <c r="M1134" s="9"/>
      <c r="N1134" s="9"/>
      <c r="O1134" s="9"/>
      <c r="P1134" s="8"/>
      <c r="Q1134" s="8"/>
      <c r="R1134" s="8"/>
      <c r="S1134" s="8"/>
      <c r="T1134" s="8"/>
      <c r="U1134" s="8"/>
      <c r="V1134" s="10"/>
      <c r="W1134" s="10"/>
      <c r="X1134" s="10"/>
      <c r="Y1134" s="10"/>
      <c r="Z1134" s="10"/>
      <c r="AA1134" s="10"/>
      <c r="AB1134" s="10"/>
      <c r="AC1134" s="10"/>
      <c r="AD1134" s="10"/>
      <c r="AE1134" s="10"/>
      <c r="AF1134" s="10"/>
      <c r="AG1134" s="10"/>
      <c r="AH1134" s="10"/>
      <c r="AI1134" s="10"/>
      <c r="AJ1134" s="10"/>
      <c r="AK1134" s="10"/>
      <c r="AL1134" s="10"/>
      <c r="AM1134" s="10"/>
      <c r="AN1134" s="10"/>
      <c r="AO1134" s="10"/>
      <c r="AP1134" s="10"/>
      <c r="AQ1134" s="10"/>
      <c r="AR1134" s="10"/>
      <c r="AS1134" s="10"/>
      <c r="AT1134" s="10"/>
      <c r="AU1134" s="10"/>
      <c r="AV1134" s="10"/>
      <c r="AW1134" s="10"/>
      <c r="AX1134" s="10"/>
      <c r="DI1134" s="6"/>
    </row>
    <row r="1135" spans="1:251" ht="14.4">
      <c r="A1135" s="8"/>
      <c r="B1135" s="12"/>
      <c r="C1135" s="7"/>
      <c r="D1135" s="7"/>
      <c r="E1135" s="7"/>
      <c r="F1135" s="7"/>
      <c r="G1135" s="7"/>
      <c r="H1135" s="7"/>
      <c r="I1135" s="7"/>
      <c r="J1135" s="7"/>
      <c r="K1135" s="7"/>
      <c r="L1135" s="13"/>
      <c r="M1135" s="13"/>
      <c r="N1135" s="13"/>
      <c r="O1135" s="13"/>
      <c r="P1135" s="7"/>
      <c r="Q1135" s="7"/>
      <c r="R1135" s="7"/>
      <c r="S1135" s="7"/>
      <c r="T1135" s="7"/>
      <c r="U1135" s="7"/>
      <c r="V1135" s="14"/>
      <c r="W1135" s="14"/>
      <c r="X1135" s="14"/>
      <c r="Y1135" s="14"/>
      <c r="Z1135" s="14"/>
      <c r="AA1135" s="14"/>
      <c r="AB1135" s="14"/>
      <c r="AC1135" s="14"/>
      <c r="AD1135" s="14"/>
      <c r="AE1135" s="14"/>
      <c r="AF1135" s="14"/>
      <c r="AG1135" s="14"/>
      <c r="AH1135" s="14"/>
      <c r="AI1135" s="14"/>
      <c r="AJ1135" s="14"/>
      <c r="AK1135" s="14"/>
      <c r="AL1135" s="14"/>
      <c r="AM1135" s="14"/>
      <c r="AN1135" s="14"/>
      <c r="AO1135" s="14"/>
      <c r="AP1135" s="14"/>
      <c r="AQ1135" s="14"/>
      <c r="AR1135" s="14"/>
      <c r="AS1135" s="14"/>
      <c r="AT1135" s="14"/>
      <c r="AU1135" s="14"/>
      <c r="AV1135" s="14"/>
      <c r="AW1135" s="14"/>
      <c r="AX1135" s="15"/>
    </row>
    <row r="1136" spans="1:251" ht="12" customHeight="1">
      <c r="A1136" s="8"/>
      <c r="B1136" s="134" t="s">
        <v>385</v>
      </c>
      <c r="C1136" s="135"/>
      <c r="D1136" s="135"/>
      <c r="E1136" s="135"/>
      <c r="F1136" s="135"/>
      <c r="G1136" s="135"/>
      <c r="H1136" s="135"/>
      <c r="I1136" s="135"/>
      <c r="J1136" s="135"/>
      <c r="K1136" s="135"/>
      <c r="L1136" s="135"/>
      <c r="M1136" s="135"/>
      <c r="N1136" s="135"/>
      <c r="O1136" s="135"/>
      <c r="P1136" s="135"/>
      <c r="Q1136" s="135"/>
      <c r="R1136" s="135"/>
      <c r="S1136" s="135"/>
      <c r="T1136" s="135"/>
      <c r="U1136" s="135"/>
      <c r="V1136" s="135"/>
      <c r="W1136" s="135"/>
      <c r="X1136" s="135"/>
      <c r="Y1136" s="135"/>
      <c r="Z1136" s="135"/>
      <c r="AA1136" s="135"/>
      <c r="AB1136" s="135"/>
      <c r="AC1136" s="135"/>
      <c r="AD1136" s="135"/>
      <c r="AE1136" s="135"/>
      <c r="AF1136" s="135"/>
      <c r="AG1136" s="135"/>
      <c r="AH1136" s="135"/>
      <c r="AI1136" s="135"/>
      <c r="AJ1136" s="135"/>
      <c r="AK1136" s="135"/>
      <c r="AL1136" s="135"/>
      <c r="AM1136" s="135"/>
      <c r="AN1136" s="135"/>
      <c r="AO1136" s="135"/>
      <c r="AP1136" s="135"/>
      <c r="AQ1136" s="135"/>
      <c r="AR1136" s="135"/>
      <c r="AS1136" s="135"/>
      <c r="AT1136" s="135"/>
      <c r="AU1136" s="135"/>
      <c r="AV1136" s="135"/>
      <c r="AW1136" s="135"/>
      <c r="AX1136" s="136"/>
    </row>
    <row r="1137" spans="1:113" ht="12" customHeight="1">
      <c r="A1137" s="8"/>
      <c r="B1137" s="134"/>
      <c r="C1137" s="135"/>
      <c r="D1137" s="135"/>
      <c r="E1137" s="135"/>
      <c r="F1137" s="135"/>
      <c r="G1137" s="135"/>
      <c r="H1137" s="135"/>
      <c r="I1137" s="135"/>
      <c r="J1137" s="135"/>
      <c r="K1137" s="135"/>
      <c r="L1137" s="135"/>
      <c r="M1137" s="135"/>
      <c r="N1137" s="135"/>
      <c r="O1137" s="135"/>
      <c r="P1137" s="135"/>
      <c r="Q1137" s="135"/>
      <c r="R1137" s="135"/>
      <c r="S1137" s="135"/>
      <c r="T1137" s="135"/>
      <c r="U1137" s="135"/>
      <c r="V1137" s="135"/>
      <c r="W1137" s="135"/>
      <c r="X1137" s="135"/>
      <c r="Y1137" s="135"/>
      <c r="Z1137" s="135"/>
      <c r="AA1137" s="135"/>
      <c r="AB1137" s="135"/>
      <c r="AC1137" s="135"/>
      <c r="AD1137" s="135"/>
      <c r="AE1137" s="135"/>
      <c r="AF1137" s="135"/>
      <c r="AG1137" s="135"/>
      <c r="AH1137" s="135"/>
      <c r="AI1137" s="135"/>
      <c r="AJ1137" s="135"/>
      <c r="AK1137" s="135"/>
      <c r="AL1137" s="135"/>
      <c r="AM1137" s="135"/>
      <c r="AN1137" s="135"/>
      <c r="AO1137" s="135"/>
      <c r="AP1137" s="135"/>
      <c r="AQ1137" s="135"/>
      <c r="AR1137" s="135"/>
      <c r="AS1137" s="135"/>
      <c r="AT1137" s="135"/>
      <c r="AU1137" s="135"/>
      <c r="AV1137" s="135"/>
      <c r="AW1137" s="135"/>
      <c r="AX1137" s="136"/>
      <c r="BC1137" s="16"/>
    </row>
    <row r="1138" spans="1:113" ht="12" customHeight="1">
      <c r="A1138" s="8"/>
      <c r="B1138" s="134"/>
      <c r="C1138" s="135"/>
      <c r="D1138" s="135"/>
      <c r="E1138" s="135"/>
      <c r="F1138" s="135"/>
      <c r="G1138" s="135"/>
      <c r="H1138" s="135"/>
      <c r="I1138" s="135"/>
      <c r="J1138" s="135"/>
      <c r="K1138" s="135"/>
      <c r="L1138" s="135"/>
      <c r="M1138" s="135"/>
      <c r="N1138" s="135"/>
      <c r="O1138" s="135"/>
      <c r="P1138" s="135"/>
      <c r="Q1138" s="135"/>
      <c r="R1138" s="135"/>
      <c r="S1138" s="135"/>
      <c r="T1138" s="135"/>
      <c r="U1138" s="135"/>
      <c r="V1138" s="135"/>
      <c r="W1138" s="135"/>
      <c r="X1138" s="135"/>
      <c r="Y1138" s="135"/>
      <c r="Z1138" s="135"/>
      <c r="AA1138" s="135"/>
      <c r="AB1138" s="135"/>
      <c r="AC1138" s="135"/>
      <c r="AD1138" s="135"/>
      <c r="AE1138" s="135"/>
      <c r="AF1138" s="135"/>
      <c r="AG1138" s="135"/>
      <c r="AH1138" s="135"/>
      <c r="AI1138" s="135"/>
      <c r="AJ1138" s="135"/>
      <c r="AK1138" s="135"/>
      <c r="AL1138" s="135"/>
      <c r="AM1138" s="135"/>
      <c r="AN1138" s="135"/>
      <c r="AO1138" s="135"/>
      <c r="AP1138" s="135"/>
      <c r="AQ1138" s="135"/>
      <c r="AR1138" s="135"/>
      <c r="AS1138" s="135"/>
      <c r="AT1138" s="135"/>
      <c r="AU1138" s="135"/>
      <c r="AV1138" s="135"/>
      <c r="AW1138" s="135"/>
      <c r="AX1138" s="136"/>
    </row>
    <row r="1139" spans="1:113" ht="12" customHeight="1">
      <c r="A1139" s="8"/>
      <c r="B1139" s="134"/>
      <c r="C1139" s="135"/>
      <c r="D1139" s="135"/>
      <c r="E1139" s="135"/>
      <c r="F1139" s="135"/>
      <c r="G1139" s="135"/>
      <c r="H1139" s="135"/>
      <c r="I1139" s="135"/>
      <c r="J1139" s="135"/>
      <c r="K1139" s="135"/>
      <c r="L1139" s="135"/>
      <c r="M1139" s="135"/>
      <c r="N1139" s="135"/>
      <c r="O1139" s="135"/>
      <c r="P1139" s="135"/>
      <c r="Q1139" s="135"/>
      <c r="R1139" s="135"/>
      <c r="S1139" s="135"/>
      <c r="T1139" s="135"/>
      <c r="U1139" s="135"/>
      <c r="V1139" s="135"/>
      <c r="W1139" s="135"/>
      <c r="X1139" s="135"/>
      <c r="Y1139" s="135"/>
      <c r="Z1139" s="135"/>
      <c r="AA1139" s="135"/>
      <c r="AB1139" s="135"/>
      <c r="AC1139" s="135"/>
      <c r="AD1139" s="135"/>
      <c r="AE1139" s="135"/>
      <c r="AF1139" s="135"/>
      <c r="AG1139" s="135"/>
      <c r="AH1139" s="135"/>
      <c r="AI1139" s="135"/>
      <c r="AJ1139" s="135"/>
      <c r="AK1139" s="135"/>
      <c r="AL1139" s="135"/>
      <c r="AM1139" s="135"/>
      <c r="AN1139" s="135"/>
      <c r="AO1139" s="135"/>
      <c r="AP1139" s="135"/>
      <c r="AQ1139" s="135"/>
      <c r="AR1139" s="135"/>
      <c r="AS1139" s="135"/>
      <c r="AT1139" s="135"/>
      <c r="AU1139" s="135"/>
      <c r="AV1139" s="135"/>
      <c r="AW1139" s="135"/>
      <c r="AX1139" s="136"/>
    </row>
    <row r="1140" spans="1:113" ht="12" customHeight="1">
      <c r="A1140" s="8"/>
      <c r="B1140" s="134"/>
      <c r="C1140" s="135"/>
      <c r="D1140" s="135"/>
      <c r="E1140" s="135"/>
      <c r="F1140" s="135"/>
      <c r="G1140" s="135"/>
      <c r="H1140" s="135"/>
      <c r="I1140" s="135"/>
      <c r="J1140" s="135"/>
      <c r="K1140" s="135"/>
      <c r="L1140" s="135"/>
      <c r="M1140" s="135"/>
      <c r="N1140" s="135"/>
      <c r="O1140" s="135"/>
      <c r="P1140" s="135"/>
      <c r="Q1140" s="135"/>
      <c r="R1140" s="135"/>
      <c r="S1140" s="135"/>
      <c r="T1140" s="135"/>
      <c r="U1140" s="135"/>
      <c r="V1140" s="135"/>
      <c r="W1140" s="135"/>
      <c r="X1140" s="135"/>
      <c r="Y1140" s="135"/>
      <c r="Z1140" s="135"/>
      <c r="AA1140" s="135"/>
      <c r="AB1140" s="135"/>
      <c r="AC1140" s="135"/>
      <c r="AD1140" s="135"/>
      <c r="AE1140" s="135"/>
      <c r="AF1140" s="135"/>
      <c r="AG1140" s="135"/>
      <c r="AH1140" s="135"/>
      <c r="AI1140" s="135"/>
      <c r="AJ1140" s="135"/>
      <c r="AK1140" s="135"/>
      <c r="AL1140" s="135"/>
      <c r="AM1140" s="135"/>
      <c r="AN1140" s="135"/>
      <c r="AO1140" s="135"/>
      <c r="AP1140" s="135"/>
      <c r="AQ1140" s="135"/>
      <c r="AR1140" s="135"/>
      <c r="AS1140" s="135"/>
      <c r="AT1140" s="135"/>
      <c r="AU1140" s="135"/>
      <c r="AV1140" s="135"/>
      <c r="AW1140" s="135"/>
      <c r="AX1140" s="136"/>
    </row>
    <row r="1141" spans="1:113" ht="15" thickBot="1">
      <c r="A1141" s="17"/>
      <c r="B1141" s="18"/>
      <c r="C1141" s="19"/>
      <c r="D1141" s="19"/>
      <c r="E1141" s="19"/>
      <c r="F1141" s="19"/>
      <c r="G1141" s="19"/>
      <c r="H1141" s="19"/>
      <c r="I1141" s="19"/>
      <c r="J1141" s="19"/>
      <c r="K1141" s="19"/>
      <c r="L1141" s="19"/>
      <c r="M1141" s="19"/>
      <c r="N1141" s="19"/>
      <c r="O1141" s="19"/>
      <c r="P1141" s="19"/>
      <c r="Q1141" s="19"/>
      <c r="R1141" s="19"/>
      <c r="S1141" s="19"/>
      <c r="T1141" s="19"/>
      <c r="U1141" s="19"/>
      <c r="V1141" s="19"/>
      <c r="W1141" s="19"/>
      <c r="X1141" s="19"/>
      <c r="Y1141" s="19"/>
      <c r="Z1141" s="19"/>
      <c r="AA1141" s="19"/>
      <c r="AB1141" s="19"/>
      <c r="AC1141" s="19"/>
      <c r="AD1141" s="19"/>
      <c r="AE1141" s="19"/>
      <c r="AF1141" s="19"/>
      <c r="AG1141" s="19"/>
      <c r="AH1141" s="19"/>
      <c r="AI1141" s="19"/>
      <c r="AJ1141" s="19"/>
      <c r="AK1141" s="19"/>
      <c r="AL1141" s="19"/>
      <c r="AM1141" s="19"/>
      <c r="AN1141" s="19"/>
      <c r="AO1141" s="19"/>
      <c r="AP1141" s="19"/>
      <c r="AQ1141" s="19"/>
      <c r="AR1141" s="19"/>
      <c r="AS1141" s="19"/>
      <c r="AT1141" s="19"/>
      <c r="AU1141" s="19"/>
      <c r="AV1141" s="19"/>
      <c r="AW1141" s="19"/>
      <c r="AX1141" s="20"/>
    </row>
    <row r="1142" spans="1:113">
      <c r="B1142" s="21"/>
    </row>
    <row r="1143" spans="1:113" ht="15" thickBot="1">
      <c r="A1143" s="11"/>
      <c r="B1143" s="10" t="s">
        <v>233</v>
      </c>
      <c r="C1143" s="8"/>
      <c r="D1143" s="8"/>
      <c r="E1143" s="8"/>
      <c r="F1143" s="8"/>
      <c r="G1143" s="8"/>
      <c r="H1143" s="8"/>
      <c r="I1143" s="8"/>
      <c r="J1143" s="8"/>
      <c r="K1143" s="8"/>
      <c r="L1143" s="9"/>
      <c r="M1143" s="9"/>
      <c r="N1143" s="9"/>
      <c r="O1143" s="9"/>
      <c r="P1143" s="8"/>
      <c r="Q1143" s="8"/>
      <c r="R1143" s="8"/>
      <c r="S1143" s="8"/>
      <c r="T1143" s="8"/>
      <c r="U1143" s="8"/>
      <c r="V1143" s="10"/>
      <c r="W1143" s="10"/>
      <c r="X1143" s="10"/>
      <c r="Y1143" s="10"/>
      <c r="Z1143" s="10"/>
      <c r="AA1143" s="10"/>
      <c r="AB1143" s="10"/>
      <c r="AC1143" s="10"/>
      <c r="AD1143" s="10"/>
      <c r="AE1143" s="10"/>
      <c r="AF1143" s="10"/>
      <c r="AG1143" s="10"/>
      <c r="AH1143" s="10"/>
      <c r="AI1143" s="10"/>
      <c r="AJ1143" s="10"/>
      <c r="AK1143" s="10"/>
      <c r="AL1143" s="10"/>
      <c r="AM1143" s="10"/>
      <c r="AN1143" s="10"/>
      <c r="AO1143" s="10"/>
      <c r="AP1143" s="10"/>
      <c r="AQ1143" s="10"/>
      <c r="AR1143" s="10"/>
      <c r="AS1143" s="10"/>
      <c r="AT1143" s="10"/>
      <c r="AU1143" s="10"/>
      <c r="AV1143" s="10"/>
      <c r="AW1143" s="10"/>
      <c r="AX1143" s="10"/>
      <c r="DI1143" s="6"/>
    </row>
    <row r="1144" spans="1:113" ht="14.4">
      <c r="A1144" s="8"/>
      <c r="B1144" s="12"/>
      <c r="C1144" s="7"/>
      <c r="D1144" s="7"/>
      <c r="E1144" s="7"/>
      <c r="F1144" s="7"/>
      <c r="G1144" s="7"/>
      <c r="H1144" s="7"/>
      <c r="I1144" s="7"/>
      <c r="J1144" s="7"/>
      <c r="K1144" s="7"/>
      <c r="L1144" s="13"/>
      <c r="M1144" s="13"/>
      <c r="N1144" s="13"/>
      <c r="O1144" s="13"/>
      <c r="P1144" s="7"/>
      <c r="Q1144" s="7"/>
      <c r="R1144" s="7"/>
      <c r="S1144" s="7"/>
      <c r="T1144" s="7"/>
      <c r="U1144" s="7"/>
      <c r="V1144" s="14"/>
      <c r="W1144" s="14"/>
      <c r="X1144" s="14"/>
      <c r="Y1144" s="14"/>
      <c r="Z1144" s="14"/>
      <c r="AA1144" s="14"/>
      <c r="AB1144" s="14"/>
      <c r="AC1144" s="14"/>
      <c r="AD1144" s="14"/>
      <c r="AE1144" s="14"/>
      <c r="AF1144" s="14"/>
      <c r="AG1144" s="14"/>
      <c r="AH1144" s="14"/>
      <c r="AI1144" s="14"/>
      <c r="AJ1144" s="14"/>
      <c r="AK1144" s="14"/>
      <c r="AL1144" s="14"/>
      <c r="AM1144" s="14"/>
      <c r="AN1144" s="14"/>
      <c r="AO1144" s="14"/>
      <c r="AP1144" s="14"/>
      <c r="AQ1144" s="14"/>
      <c r="AR1144" s="14"/>
      <c r="AS1144" s="14"/>
      <c r="AT1144" s="14"/>
      <c r="AU1144" s="14"/>
      <c r="AV1144" s="14"/>
      <c r="AW1144" s="14"/>
      <c r="AX1144" s="15"/>
    </row>
    <row r="1145" spans="1:113" ht="12" customHeight="1">
      <c r="A1145" s="8"/>
      <c r="B1145" s="134" t="s">
        <v>255</v>
      </c>
      <c r="C1145" s="135"/>
      <c r="D1145" s="135"/>
      <c r="E1145" s="135"/>
      <c r="F1145" s="135"/>
      <c r="G1145" s="135"/>
      <c r="H1145" s="135"/>
      <c r="I1145" s="135"/>
      <c r="J1145" s="135"/>
      <c r="K1145" s="135"/>
      <c r="L1145" s="135"/>
      <c r="M1145" s="135"/>
      <c r="N1145" s="135"/>
      <c r="O1145" s="135"/>
      <c r="P1145" s="135"/>
      <c r="Q1145" s="135"/>
      <c r="R1145" s="135"/>
      <c r="S1145" s="135"/>
      <c r="T1145" s="135"/>
      <c r="U1145" s="135"/>
      <c r="V1145" s="135"/>
      <c r="W1145" s="135"/>
      <c r="X1145" s="135"/>
      <c r="Y1145" s="135"/>
      <c r="Z1145" s="135"/>
      <c r="AA1145" s="135"/>
      <c r="AB1145" s="135"/>
      <c r="AC1145" s="135"/>
      <c r="AD1145" s="135"/>
      <c r="AE1145" s="135"/>
      <c r="AF1145" s="135"/>
      <c r="AG1145" s="135"/>
      <c r="AH1145" s="135"/>
      <c r="AI1145" s="135"/>
      <c r="AJ1145" s="135"/>
      <c r="AK1145" s="135"/>
      <c r="AL1145" s="135"/>
      <c r="AM1145" s="135"/>
      <c r="AN1145" s="135"/>
      <c r="AO1145" s="135"/>
      <c r="AP1145" s="135"/>
      <c r="AQ1145" s="135"/>
      <c r="AR1145" s="135"/>
      <c r="AS1145" s="135"/>
      <c r="AT1145" s="135"/>
      <c r="AU1145" s="135"/>
      <c r="AV1145" s="135"/>
      <c r="AW1145" s="135"/>
      <c r="AX1145" s="136"/>
    </row>
    <row r="1146" spans="1:113" ht="12" customHeight="1">
      <c r="A1146" s="8"/>
      <c r="B1146" s="134"/>
      <c r="C1146" s="135"/>
      <c r="D1146" s="135"/>
      <c r="E1146" s="135"/>
      <c r="F1146" s="135"/>
      <c r="G1146" s="135"/>
      <c r="H1146" s="135"/>
      <c r="I1146" s="135"/>
      <c r="J1146" s="135"/>
      <c r="K1146" s="135"/>
      <c r="L1146" s="135"/>
      <c r="M1146" s="135"/>
      <c r="N1146" s="135"/>
      <c r="O1146" s="135"/>
      <c r="P1146" s="135"/>
      <c r="Q1146" s="135"/>
      <c r="R1146" s="135"/>
      <c r="S1146" s="135"/>
      <c r="T1146" s="135"/>
      <c r="U1146" s="135"/>
      <c r="V1146" s="135"/>
      <c r="W1146" s="135"/>
      <c r="X1146" s="135"/>
      <c r="Y1146" s="135"/>
      <c r="Z1146" s="135"/>
      <c r="AA1146" s="135"/>
      <c r="AB1146" s="135"/>
      <c r="AC1146" s="135"/>
      <c r="AD1146" s="135"/>
      <c r="AE1146" s="135"/>
      <c r="AF1146" s="135"/>
      <c r="AG1146" s="135"/>
      <c r="AH1146" s="135"/>
      <c r="AI1146" s="135"/>
      <c r="AJ1146" s="135"/>
      <c r="AK1146" s="135"/>
      <c r="AL1146" s="135"/>
      <c r="AM1146" s="135"/>
      <c r="AN1146" s="135"/>
      <c r="AO1146" s="135"/>
      <c r="AP1146" s="135"/>
      <c r="AQ1146" s="135"/>
      <c r="AR1146" s="135"/>
      <c r="AS1146" s="135"/>
      <c r="AT1146" s="135"/>
      <c r="AU1146" s="135"/>
      <c r="AV1146" s="135"/>
      <c r="AW1146" s="135"/>
      <c r="AX1146" s="136"/>
      <c r="BC1146" s="16"/>
    </row>
    <row r="1147" spans="1:113" ht="12" customHeight="1">
      <c r="A1147" s="8"/>
      <c r="B1147" s="134"/>
      <c r="C1147" s="135"/>
      <c r="D1147" s="135"/>
      <c r="E1147" s="135"/>
      <c r="F1147" s="135"/>
      <c r="G1147" s="135"/>
      <c r="H1147" s="135"/>
      <c r="I1147" s="135"/>
      <c r="J1147" s="135"/>
      <c r="K1147" s="135"/>
      <c r="L1147" s="135"/>
      <c r="M1147" s="135"/>
      <c r="N1147" s="135"/>
      <c r="O1147" s="135"/>
      <c r="P1147" s="135"/>
      <c r="Q1147" s="135"/>
      <c r="R1147" s="135"/>
      <c r="S1147" s="135"/>
      <c r="T1147" s="135"/>
      <c r="U1147" s="135"/>
      <c r="V1147" s="135"/>
      <c r="W1147" s="135"/>
      <c r="X1147" s="135"/>
      <c r="Y1147" s="135"/>
      <c r="Z1147" s="135"/>
      <c r="AA1147" s="135"/>
      <c r="AB1147" s="135"/>
      <c r="AC1147" s="135"/>
      <c r="AD1147" s="135"/>
      <c r="AE1147" s="135"/>
      <c r="AF1147" s="135"/>
      <c r="AG1147" s="135"/>
      <c r="AH1147" s="135"/>
      <c r="AI1147" s="135"/>
      <c r="AJ1147" s="135"/>
      <c r="AK1147" s="135"/>
      <c r="AL1147" s="135"/>
      <c r="AM1147" s="135"/>
      <c r="AN1147" s="135"/>
      <c r="AO1147" s="135"/>
      <c r="AP1147" s="135"/>
      <c r="AQ1147" s="135"/>
      <c r="AR1147" s="135"/>
      <c r="AS1147" s="135"/>
      <c r="AT1147" s="135"/>
      <c r="AU1147" s="135"/>
      <c r="AV1147" s="135"/>
      <c r="AW1147" s="135"/>
      <c r="AX1147" s="136"/>
    </row>
    <row r="1148" spans="1:113" ht="12" customHeight="1">
      <c r="A1148" s="8"/>
      <c r="B1148" s="134"/>
      <c r="C1148" s="135"/>
      <c r="D1148" s="135"/>
      <c r="E1148" s="135"/>
      <c r="F1148" s="135"/>
      <c r="G1148" s="135"/>
      <c r="H1148" s="135"/>
      <c r="I1148" s="135"/>
      <c r="J1148" s="135"/>
      <c r="K1148" s="135"/>
      <c r="L1148" s="135"/>
      <c r="M1148" s="135"/>
      <c r="N1148" s="135"/>
      <c r="O1148" s="135"/>
      <c r="P1148" s="135"/>
      <c r="Q1148" s="135"/>
      <c r="R1148" s="135"/>
      <c r="S1148" s="135"/>
      <c r="T1148" s="135"/>
      <c r="U1148" s="135"/>
      <c r="V1148" s="135"/>
      <c r="W1148" s="135"/>
      <c r="X1148" s="135"/>
      <c r="Y1148" s="135"/>
      <c r="Z1148" s="135"/>
      <c r="AA1148" s="135"/>
      <c r="AB1148" s="135"/>
      <c r="AC1148" s="135"/>
      <c r="AD1148" s="135"/>
      <c r="AE1148" s="135"/>
      <c r="AF1148" s="135"/>
      <c r="AG1148" s="135"/>
      <c r="AH1148" s="135"/>
      <c r="AI1148" s="135"/>
      <c r="AJ1148" s="135"/>
      <c r="AK1148" s="135"/>
      <c r="AL1148" s="135"/>
      <c r="AM1148" s="135"/>
      <c r="AN1148" s="135"/>
      <c r="AO1148" s="135"/>
      <c r="AP1148" s="135"/>
      <c r="AQ1148" s="135"/>
      <c r="AR1148" s="135"/>
      <c r="AS1148" s="135"/>
      <c r="AT1148" s="135"/>
      <c r="AU1148" s="135"/>
      <c r="AV1148" s="135"/>
      <c r="AW1148" s="135"/>
      <c r="AX1148" s="136"/>
    </row>
    <row r="1149" spans="1:113" ht="12" customHeight="1">
      <c r="A1149" s="8"/>
      <c r="B1149" s="134"/>
      <c r="C1149" s="135"/>
      <c r="D1149" s="135"/>
      <c r="E1149" s="135"/>
      <c r="F1149" s="135"/>
      <c r="G1149" s="135"/>
      <c r="H1149" s="135"/>
      <c r="I1149" s="135"/>
      <c r="J1149" s="135"/>
      <c r="K1149" s="135"/>
      <c r="L1149" s="135"/>
      <c r="M1149" s="135"/>
      <c r="N1149" s="135"/>
      <c r="O1149" s="135"/>
      <c r="P1149" s="135"/>
      <c r="Q1149" s="135"/>
      <c r="R1149" s="135"/>
      <c r="S1149" s="135"/>
      <c r="T1149" s="135"/>
      <c r="U1149" s="135"/>
      <c r="V1149" s="135"/>
      <c r="W1149" s="135"/>
      <c r="X1149" s="135"/>
      <c r="Y1149" s="135"/>
      <c r="Z1149" s="135"/>
      <c r="AA1149" s="135"/>
      <c r="AB1149" s="135"/>
      <c r="AC1149" s="135"/>
      <c r="AD1149" s="135"/>
      <c r="AE1149" s="135"/>
      <c r="AF1149" s="135"/>
      <c r="AG1149" s="135"/>
      <c r="AH1149" s="135"/>
      <c r="AI1149" s="135"/>
      <c r="AJ1149" s="135"/>
      <c r="AK1149" s="135"/>
      <c r="AL1149" s="135"/>
      <c r="AM1149" s="135"/>
      <c r="AN1149" s="135"/>
      <c r="AO1149" s="135"/>
      <c r="AP1149" s="135"/>
      <c r="AQ1149" s="135"/>
      <c r="AR1149" s="135"/>
      <c r="AS1149" s="135"/>
      <c r="AT1149" s="135"/>
      <c r="AU1149" s="135"/>
      <c r="AV1149" s="135"/>
      <c r="AW1149" s="135"/>
      <c r="AX1149" s="136"/>
    </row>
    <row r="1150" spans="1:113" ht="15" thickBot="1">
      <c r="A1150" s="17"/>
      <c r="B1150" s="18"/>
      <c r="C1150" s="19"/>
      <c r="D1150" s="19"/>
      <c r="E1150" s="19"/>
      <c r="F1150" s="19"/>
      <c r="G1150" s="19"/>
      <c r="H1150" s="19"/>
      <c r="I1150" s="19"/>
      <c r="J1150" s="19"/>
      <c r="K1150" s="19"/>
      <c r="L1150" s="19"/>
      <c r="M1150" s="19"/>
      <c r="N1150" s="19"/>
      <c r="O1150" s="19"/>
      <c r="P1150" s="19"/>
      <c r="Q1150" s="19"/>
      <c r="R1150" s="19"/>
      <c r="S1150" s="19"/>
      <c r="T1150" s="19"/>
      <c r="U1150" s="19"/>
      <c r="V1150" s="19"/>
      <c r="W1150" s="19"/>
      <c r="X1150" s="19"/>
      <c r="Y1150" s="19"/>
      <c r="Z1150" s="19"/>
      <c r="AA1150" s="19"/>
      <c r="AB1150" s="19"/>
      <c r="AC1150" s="19"/>
      <c r="AD1150" s="19"/>
      <c r="AE1150" s="19"/>
      <c r="AF1150" s="19"/>
      <c r="AG1150" s="19"/>
      <c r="AH1150" s="19"/>
      <c r="AI1150" s="19"/>
      <c r="AJ1150" s="19"/>
      <c r="AK1150" s="19"/>
      <c r="AL1150" s="19"/>
      <c r="AM1150" s="19"/>
      <c r="AN1150" s="19"/>
      <c r="AO1150" s="19"/>
      <c r="AP1150" s="19"/>
      <c r="AQ1150" s="19"/>
      <c r="AR1150" s="19"/>
      <c r="AS1150" s="19"/>
      <c r="AT1150" s="19"/>
      <c r="AU1150" s="19"/>
      <c r="AV1150" s="19"/>
      <c r="AW1150" s="19"/>
      <c r="AX1150" s="20"/>
    </row>
    <row r="1151" spans="1:113">
      <c r="B1151" s="21"/>
    </row>
    <row r="1152" spans="1:113" ht="14.4">
      <c r="B1152" s="10" t="s">
        <v>234</v>
      </c>
      <c r="C1152" s="8"/>
      <c r="D1152" s="8"/>
      <c r="E1152" s="8"/>
      <c r="F1152" s="8"/>
      <c r="G1152" s="8"/>
      <c r="H1152" s="8"/>
      <c r="I1152" s="8"/>
      <c r="J1152" s="8"/>
      <c r="K1152" s="8"/>
      <c r="L1152" s="9"/>
      <c r="M1152" s="9"/>
      <c r="N1152" s="9"/>
      <c r="O1152" s="9"/>
      <c r="P1152" s="8"/>
      <c r="Q1152" s="8"/>
      <c r="R1152" s="8"/>
      <c r="S1152" s="8"/>
      <c r="T1152" s="8"/>
      <c r="U1152" s="8"/>
      <c r="V1152" s="10"/>
      <c r="W1152" s="10"/>
      <c r="X1152" s="10"/>
      <c r="Y1152" s="10"/>
      <c r="Z1152" s="10"/>
      <c r="AA1152" s="10"/>
      <c r="AB1152" s="10"/>
      <c r="AC1152" s="10"/>
      <c r="AD1152" s="10"/>
      <c r="AE1152" s="10"/>
      <c r="AF1152" s="10"/>
      <c r="AG1152" s="10"/>
      <c r="AH1152" s="10"/>
      <c r="AI1152" s="10"/>
      <c r="AJ1152" s="10"/>
      <c r="AK1152" s="10"/>
      <c r="AL1152" s="10"/>
      <c r="AM1152" s="10"/>
      <c r="AN1152" s="10"/>
      <c r="AO1152" s="10"/>
      <c r="AP1152" s="10"/>
      <c r="AQ1152" s="10"/>
      <c r="AR1152" s="10"/>
      <c r="AS1152" s="10"/>
      <c r="AT1152" s="10"/>
      <c r="AU1152" s="10"/>
      <c r="AV1152" s="10"/>
      <c r="AW1152" s="10"/>
      <c r="AX1152" s="10"/>
    </row>
    <row r="1153" spans="1:251" ht="15" thickBot="1">
      <c r="B1153" s="8"/>
      <c r="C1153" s="8"/>
      <c r="D1153" s="8"/>
      <c r="E1153" s="8"/>
      <c r="F1153" s="8"/>
      <c r="G1153" s="8"/>
      <c r="H1153" s="8"/>
      <c r="I1153" s="8"/>
      <c r="J1153" s="8"/>
      <c r="K1153" s="8"/>
      <c r="L1153" s="9"/>
      <c r="M1153" s="9"/>
      <c r="N1153" s="9"/>
      <c r="O1153" s="9"/>
      <c r="P1153" s="8"/>
      <c r="Q1153" s="8"/>
      <c r="R1153" s="8"/>
      <c r="S1153" s="8"/>
      <c r="T1153" s="8"/>
      <c r="U1153" s="8"/>
      <c r="V1153" s="10"/>
      <c r="W1153" s="10"/>
      <c r="X1153" s="10"/>
      <c r="Y1153" s="10"/>
      <c r="Z1153" s="10"/>
      <c r="AA1153" s="10"/>
      <c r="AB1153" s="10"/>
      <c r="AC1153" s="10"/>
      <c r="AD1153" s="10"/>
      <c r="AE1153" s="10"/>
      <c r="AF1153" s="10"/>
      <c r="AG1153" s="10"/>
      <c r="AH1153" s="10"/>
      <c r="AI1153" s="10"/>
      <c r="AJ1153" s="10"/>
      <c r="AK1153" s="10"/>
      <c r="AL1153" s="10"/>
      <c r="AM1153" s="10"/>
      <c r="AN1153" s="10"/>
      <c r="AO1153" s="10"/>
      <c r="AP1153" s="10"/>
      <c r="AQ1153" s="10"/>
      <c r="AR1153" s="10"/>
      <c r="AS1153" s="10"/>
      <c r="AT1153" s="10"/>
      <c r="AU1153" s="10"/>
      <c r="AV1153" s="10"/>
      <c r="AW1153" s="10"/>
      <c r="AX1153" s="22" t="s">
        <v>235</v>
      </c>
    </row>
    <row r="1154" spans="1:251" s="16" customFormat="1" ht="13.5" customHeight="1">
      <c r="A1154" s="8"/>
      <c r="B1154" s="96" t="s">
        <v>236</v>
      </c>
      <c r="C1154" s="97"/>
      <c r="D1154" s="97"/>
      <c r="E1154" s="97"/>
      <c r="F1154" s="97"/>
      <c r="G1154" s="97"/>
      <c r="H1154" s="97"/>
      <c r="I1154" s="97"/>
      <c r="J1154" s="97"/>
      <c r="K1154" s="97"/>
      <c r="L1154" s="97"/>
      <c r="M1154" s="97"/>
      <c r="N1154" s="97"/>
      <c r="O1154" s="97"/>
      <c r="P1154" s="97"/>
      <c r="Q1154" s="97"/>
      <c r="R1154" s="97"/>
      <c r="S1154" s="97"/>
      <c r="T1154" s="97"/>
      <c r="U1154" s="97"/>
      <c r="V1154" s="97"/>
      <c r="W1154" s="97"/>
      <c r="X1154" s="97"/>
      <c r="Y1154" s="97"/>
      <c r="Z1154" s="98"/>
      <c r="AA1154" s="102" t="s">
        <v>237</v>
      </c>
      <c r="AB1154" s="97"/>
      <c r="AC1154" s="97"/>
      <c r="AD1154" s="97"/>
      <c r="AE1154" s="97"/>
      <c r="AF1154" s="97"/>
      <c r="AG1154" s="97"/>
      <c r="AH1154" s="97"/>
      <c r="AI1154" s="98"/>
      <c r="AJ1154" s="102" t="s">
        <v>238</v>
      </c>
      <c r="AK1154" s="97"/>
      <c r="AL1154" s="97"/>
      <c r="AM1154" s="97"/>
      <c r="AN1154" s="97"/>
      <c r="AO1154" s="97"/>
      <c r="AP1154" s="97"/>
      <c r="AQ1154" s="97"/>
      <c r="AR1154" s="98"/>
      <c r="AS1154" s="102" t="s">
        <v>239</v>
      </c>
      <c r="AT1154" s="97"/>
      <c r="AU1154" s="97"/>
      <c r="AV1154" s="97"/>
      <c r="AW1154" s="97"/>
      <c r="AX1154" s="104"/>
      <c r="AY1154" s="2"/>
      <c r="AZ1154" s="2"/>
      <c r="BA1154" s="2"/>
      <c r="BB1154" s="2"/>
      <c r="BC1154" s="2"/>
      <c r="BD1154" s="2"/>
      <c r="BE1154" s="2"/>
      <c r="BF1154" s="2"/>
      <c r="BG1154" s="2"/>
      <c r="BH1154" s="2"/>
      <c r="BI1154" s="2"/>
      <c r="BJ1154" s="2"/>
      <c r="BK1154" s="2"/>
      <c r="BL1154" s="2"/>
      <c r="BM1154" s="2"/>
      <c r="BN1154" s="2"/>
      <c r="BO1154" s="2"/>
      <c r="BP1154" s="2"/>
      <c r="BQ1154" s="2"/>
      <c r="BR1154" s="2"/>
      <c r="BS1154" s="2"/>
      <c r="BT1154" s="2"/>
      <c r="BU1154" s="2"/>
      <c r="BV1154" s="2"/>
      <c r="BW1154" s="2"/>
      <c r="BX1154" s="2"/>
      <c r="BY1154" s="2"/>
      <c r="BZ1154" s="2"/>
      <c r="CA1154" s="2"/>
      <c r="CB1154" s="2"/>
      <c r="CC1154" s="2"/>
      <c r="CD1154" s="2"/>
      <c r="CE1154" s="2"/>
      <c r="CF1154" s="2"/>
      <c r="CG1154" s="2"/>
      <c r="CH1154" s="2"/>
      <c r="CI1154" s="2"/>
      <c r="CJ1154" s="2"/>
      <c r="CK1154" s="2"/>
      <c r="CL1154" s="2"/>
      <c r="CM1154" s="2"/>
      <c r="CN1154" s="2"/>
      <c r="CO1154" s="2"/>
      <c r="CP1154" s="2"/>
      <c r="CQ1154" s="2"/>
      <c r="CR1154" s="2"/>
      <c r="CS1154" s="2"/>
      <c r="CT1154" s="2"/>
      <c r="CU1154" s="2"/>
      <c r="CV1154" s="2"/>
      <c r="CW1154" s="2"/>
      <c r="CX1154" s="2"/>
      <c r="CY1154" s="2"/>
      <c r="CZ1154" s="2"/>
      <c r="DA1154" s="2"/>
      <c r="DB1154" s="2"/>
      <c r="DC1154" s="2"/>
      <c r="DD1154" s="2"/>
      <c r="DE1154" s="2"/>
      <c r="DF1154" s="2"/>
      <c r="DG1154" s="2"/>
      <c r="DH1154" s="2"/>
      <c r="DI1154" s="2"/>
      <c r="DJ1154" s="2"/>
      <c r="DK1154" s="2"/>
      <c r="DL1154" s="2"/>
      <c r="DM1154" s="2"/>
      <c r="DN1154" s="2"/>
      <c r="DO1154" s="2"/>
      <c r="DP1154" s="2"/>
      <c r="DQ1154" s="2"/>
      <c r="DR1154" s="2"/>
      <c r="DS1154" s="2"/>
      <c r="DT1154" s="2"/>
      <c r="DU1154" s="2"/>
      <c r="DV1154" s="2"/>
      <c r="DW1154" s="2"/>
      <c r="DX1154" s="2"/>
      <c r="DY1154" s="2"/>
      <c r="DZ1154" s="2"/>
      <c r="EA1154" s="2"/>
      <c r="EB1154" s="2"/>
      <c r="EC1154" s="2"/>
      <c r="ED1154" s="2"/>
      <c r="EE1154" s="2"/>
      <c r="EF1154" s="2"/>
      <c r="EG1154" s="2"/>
      <c r="EH1154" s="2"/>
      <c r="EI1154" s="2"/>
      <c r="EJ1154" s="2"/>
      <c r="EK1154" s="2"/>
      <c r="EL1154" s="2"/>
      <c r="EM1154" s="2"/>
      <c r="EN1154" s="2"/>
      <c r="EO1154" s="2"/>
      <c r="EP1154" s="2"/>
      <c r="EQ1154" s="2"/>
      <c r="ER1154" s="2"/>
      <c r="ES1154" s="2"/>
      <c r="ET1154" s="2"/>
      <c r="EU1154" s="2"/>
      <c r="EV1154" s="2"/>
      <c r="EW1154" s="2"/>
      <c r="EX1154" s="2"/>
      <c r="EY1154" s="2"/>
      <c r="EZ1154" s="2"/>
      <c r="FA1154" s="2"/>
      <c r="FB1154" s="2"/>
      <c r="FC1154" s="2"/>
      <c r="FD1154" s="2"/>
      <c r="FE1154" s="2"/>
      <c r="FF1154" s="2"/>
      <c r="FG1154" s="2"/>
      <c r="FH1154" s="2"/>
      <c r="FI1154" s="2"/>
      <c r="FJ1154" s="2"/>
      <c r="FK1154" s="2"/>
      <c r="FL1154" s="2"/>
      <c r="FM1154" s="2"/>
      <c r="FN1154" s="2"/>
      <c r="FO1154" s="2"/>
      <c r="FP1154" s="2"/>
      <c r="FQ1154" s="2"/>
      <c r="FR1154" s="2"/>
      <c r="FS1154" s="2"/>
      <c r="FT1154" s="2"/>
      <c r="FU1154" s="2"/>
      <c r="FV1154" s="2"/>
      <c r="FW1154" s="2"/>
      <c r="FX1154" s="2"/>
      <c r="FY1154" s="2"/>
      <c r="FZ1154" s="2"/>
      <c r="GA1154" s="2"/>
      <c r="GB1154" s="2"/>
      <c r="GC1154" s="2"/>
      <c r="GD1154" s="2"/>
      <c r="GE1154" s="2"/>
      <c r="GF1154" s="2"/>
      <c r="GG1154" s="2"/>
      <c r="GH1154" s="2"/>
      <c r="GI1154" s="2"/>
      <c r="GJ1154" s="2"/>
      <c r="GK1154" s="2"/>
      <c r="GL1154" s="2"/>
      <c r="GM1154" s="2"/>
      <c r="GN1154" s="2"/>
      <c r="GO1154" s="2"/>
      <c r="GP1154" s="2"/>
      <c r="GQ1154" s="2"/>
      <c r="GR1154" s="2"/>
      <c r="GS1154" s="2"/>
      <c r="GT1154" s="2"/>
      <c r="GU1154" s="2"/>
      <c r="GV1154" s="2"/>
      <c r="GW1154" s="2"/>
      <c r="GX1154" s="2"/>
      <c r="GY1154" s="2"/>
      <c r="GZ1154" s="2"/>
      <c r="HA1154" s="2"/>
      <c r="HB1154" s="2"/>
      <c r="HC1154" s="2"/>
      <c r="HD1154" s="2"/>
      <c r="HE1154" s="2"/>
      <c r="HF1154" s="2"/>
      <c r="HG1154" s="2"/>
      <c r="HH1154" s="2"/>
      <c r="HI1154" s="2"/>
      <c r="HJ1154" s="2"/>
      <c r="HK1154" s="2"/>
      <c r="HL1154" s="2"/>
      <c r="HM1154" s="2"/>
      <c r="HN1154" s="2"/>
      <c r="HO1154" s="2"/>
      <c r="HP1154" s="2"/>
      <c r="HQ1154" s="2"/>
      <c r="HR1154" s="2"/>
      <c r="HS1154" s="2"/>
      <c r="HT1154" s="2"/>
      <c r="HU1154" s="2"/>
      <c r="HV1154" s="2"/>
      <c r="HW1154" s="2"/>
      <c r="HX1154" s="2"/>
      <c r="HY1154" s="2"/>
      <c r="HZ1154" s="2"/>
      <c r="IA1154" s="2"/>
      <c r="IB1154" s="2"/>
      <c r="IC1154" s="2"/>
      <c r="ID1154" s="2"/>
      <c r="IE1154" s="2"/>
      <c r="IF1154" s="2"/>
      <c r="IG1154" s="2"/>
      <c r="IH1154" s="2"/>
      <c r="II1154" s="2"/>
      <c r="IJ1154" s="2"/>
      <c r="IK1154" s="2"/>
      <c r="IL1154" s="2"/>
      <c r="IM1154" s="2"/>
      <c r="IN1154" s="2"/>
      <c r="IO1154" s="2"/>
      <c r="IP1154" s="2"/>
      <c r="IQ1154" s="2"/>
    </row>
    <row r="1155" spans="1:251" s="16" customFormat="1">
      <c r="A1155" s="8"/>
      <c r="B1155" s="99"/>
      <c r="C1155" s="100"/>
      <c r="D1155" s="100"/>
      <c r="E1155" s="100"/>
      <c r="F1155" s="100"/>
      <c r="G1155" s="100"/>
      <c r="H1155" s="100"/>
      <c r="I1155" s="100"/>
      <c r="J1155" s="100"/>
      <c r="K1155" s="100"/>
      <c r="L1155" s="100"/>
      <c r="M1155" s="100"/>
      <c r="N1155" s="100"/>
      <c r="O1155" s="100"/>
      <c r="P1155" s="100"/>
      <c r="Q1155" s="100"/>
      <c r="R1155" s="100"/>
      <c r="S1155" s="100"/>
      <c r="T1155" s="100"/>
      <c r="U1155" s="100"/>
      <c r="V1155" s="100"/>
      <c r="W1155" s="100"/>
      <c r="X1155" s="100"/>
      <c r="Y1155" s="100"/>
      <c r="Z1155" s="101"/>
      <c r="AA1155" s="103"/>
      <c r="AB1155" s="100"/>
      <c r="AC1155" s="100"/>
      <c r="AD1155" s="100"/>
      <c r="AE1155" s="100"/>
      <c r="AF1155" s="100"/>
      <c r="AG1155" s="100"/>
      <c r="AH1155" s="100"/>
      <c r="AI1155" s="101"/>
      <c r="AJ1155" s="103"/>
      <c r="AK1155" s="100"/>
      <c r="AL1155" s="100"/>
      <c r="AM1155" s="100"/>
      <c r="AN1155" s="100"/>
      <c r="AO1155" s="100"/>
      <c r="AP1155" s="100"/>
      <c r="AQ1155" s="100"/>
      <c r="AR1155" s="101"/>
      <c r="AS1155" s="103"/>
      <c r="AT1155" s="100"/>
      <c r="AU1155" s="100"/>
      <c r="AV1155" s="100"/>
      <c r="AW1155" s="100"/>
      <c r="AX1155" s="105"/>
      <c r="AY1155" s="2"/>
      <c r="AZ1155" s="2"/>
      <c r="BA1155" s="2"/>
      <c r="BB1155" s="23"/>
      <c r="BC1155" s="24"/>
      <c r="BE1155" s="2"/>
      <c r="BF1155" s="2"/>
      <c r="BG1155" s="2"/>
      <c r="BH1155" s="2"/>
      <c r="BI1155" s="2"/>
      <c r="BJ1155" s="2"/>
      <c r="BK1155" s="2"/>
      <c r="BL1155" s="2"/>
      <c r="BM1155" s="2"/>
      <c r="BN1155" s="2"/>
      <c r="BO1155" s="2"/>
      <c r="BP1155" s="2"/>
      <c r="BQ1155" s="2"/>
      <c r="BR1155" s="2"/>
      <c r="BS1155" s="2"/>
      <c r="BT1155" s="2"/>
      <c r="BU1155" s="2"/>
      <c r="BV1155" s="2"/>
      <c r="BW1155" s="2"/>
      <c r="BX1155" s="2"/>
      <c r="BY1155" s="2"/>
      <c r="BZ1155" s="2"/>
      <c r="CA1155" s="2"/>
      <c r="CB1155" s="2"/>
      <c r="CC1155" s="2"/>
      <c r="CD1155" s="2"/>
      <c r="CE1155" s="2"/>
      <c r="CF1155" s="2"/>
      <c r="CG1155" s="2"/>
      <c r="CH1155" s="2"/>
      <c r="CI1155" s="2"/>
      <c r="CJ1155" s="2"/>
      <c r="CK1155" s="2"/>
      <c r="CL1155" s="2"/>
      <c r="CM1155" s="2"/>
      <c r="CN1155" s="2"/>
      <c r="CO1155" s="2"/>
      <c r="CP1155" s="2"/>
      <c r="CQ1155" s="2"/>
      <c r="CR1155" s="2"/>
      <c r="CS1155" s="2"/>
      <c r="CT1155" s="2"/>
      <c r="CU1155" s="2"/>
      <c r="CV1155" s="2"/>
      <c r="CW1155" s="2"/>
      <c r="CX1155" s="2"/>
      <c r="CY1155" s="2"/>
      <c r="CZ1155" s="2"/>
      <c r="DA1155" s="2"/>
      <c r="DB1155" s="2"/>
      <c r="DC1155" s="2"/>
      <c r="DD1155" s="2"/>
      <c r="DE1155" s="2"/>
      <c r="DF1155" s="2"/>
      <c r="DG1155" s="2"/>
      <c r="DH1155" s="2"/>
      <c r="DI1155" s="2"/>
      <c r="DJ1155" s="2"/>
      <c r="DK1155" s="2"/>
      <c r="DL1155" s="2"/>
      <c r="DM1155" s="2"/>
      <c r="DN1155" s="2"/>
      <c r="DO1155" s="2"/>
      <c r="DP1155" s="2"/>
      <c r="DQ1155" s="2"/>
      <c r="DR1155" s="2"/>
      <c r="DS1155" s="2"/>
      <c r="DT1155" s="2"/>
      <c r="DU1155" s="2"/>
      <c r="DV1155" s="2"/>
      <c r="DW1155" s="2"/>
      <c r="DX1155" s="2"/>
      <c r="DY1155" s="2"/>
      <c r="DZ1155" s="2"/>
      <c r="EA1155" s="2"/>
      <c r="EB1155" s="2"/>
      <c r="EC1155" s="2"/>
      <c r="ED1155" s="2"/>
      <c r="EE1155" s="2"/>
      <c r="EF1155" s="2"/>
      <c r="EG1155" s="2"/>
      <c r="EH1155" s="2"/>
      <c r="EI1155" s="2"/>
      <c r="EJ1155" s="2"/>
      <c r="EK1155" s="2"/>
      <c r="EL1155" s="2"/>
      <c r="EM1155" s="2"/>
      <c r="EN1155" s="2"/>
      <c r="EO1155" s="2"/>
      <c r="EP1155" s="2"/>
      <c r="EQ1155" s="2"/>
      <c r="ER1155" s="2"/>
      <c r="ES1155" s="2"/>
      <c r="ET1155" s="2"/>
      <c r="EU1155" s="2"/>
      <c r="EV1155" s="2"/>
      <c r="EW1155" s="2"/>
      <c r="EX1155" s="2"/>
      <c r="EY1155" s="2"/>
      <c r="EZ1155" s="2"/>
      <c r="FA1155" s="2"/>
      <c r="FB1155" s="2"/>
      <c r="FC1155" s="2"/>
      <c r="FD1155" s="2"/>
      <c r="FE1155" s="2"/>
      <c r="FF1155" s="2"/>
      <c r="FG1155" s="2"/>
      <c r="FH1155" s="2"/>
      <c r="FI1155" s="2"/>
      <c r="FJ1155" s="2"/>
      <c r="FK1155" s="2"/>
      <c r="FL1155" s="2"/>
      <c r="FM1155" s="2"/>
      <c r="FN1155" s="2"/>
      <c r="FO1155" s="2"/>
      <c r="FP1155" s="2"/>
      <c r="FQ1155" s="2"/>
      <c r="FR1155" s="2"/>
      <c r="FS1155" s="2"/>
      <c r="FT1155" s="2"/>
      <c r="FU1155" s="2"/>
      <c r="FV1155" s="2"/>
      <c r="FW1155" s="2"/>
      <c r="FX1155" s="2"/>
      <c r="FY1155" s="2"/>
      <c r="FZ1155" s="2"/>
      <c r="GA1155" s="2"/>
      <c r="GB1155" s="2"/>
      <c r="GC1155" s="2"/>
      <c r="GD1155" s="2"/>
      <c r="GE1155" s="2"/>
      <c r="GF1155" s="2"/>
      <c r="GG1155" s="2"/>
      <c r="GH1155" s="2"/>
      <c r="GI1155" s="2"/>
      <c r="GJ1155" s="2"/>
      <c r="GK1155" s="2"/>
      <c r="GL1155" s="2"/>
      <c r="GM1155" s="2"/>
      <c r="GN1155" s="2"/>
      <c r="GO1155" s="2"/>
      <c r="GP1155" s="2"/>
      <c r="GQ1155" s="2"/>
      <c r="GR1155" s="2"/>
      <c r="GS1155" s="2"/>
      <c r="GT1155" s="2"/>
      <c r="GU1155" s="2"/>
      <c r="GV1155" s="2"/>
      <c r="GW1155" s="2"/>
      <c r="GX1155" s="2"/>
      <c r="GY1155" s="2"/>
      <c r="GZ1155" s="2"/>
      <c r="HA1155" s="2"/>
      <c r="HB1155" s="2"/>
      <c r="HC1155" s="2"/>
      <c r="HD1155" s="2"/>
      <c r="HE1155" s="2"/>
      <c r="HF1155" s="2"/>
      <c r="HG1155" s="2"/>
      <c r="HH1155" s="2"/>
      <c r="HI1155" s="2"/>
      <c r="HJ1155" s="2"/>
      <c r="HK1155" s="2"/>
      <c r="HL1155" s="2"/>
      <c r="HM1155" s="2"/>
      <c r="HN1155" s="2"/>
      <c r="HO1155" s="2"/>
      <c r="HP1155" s="2"/>
      <c r="HQ1155" s="2"/>
      <c r="HR1155" s="2"/>
      <c r="HS1155" s="2"/>
      <c r="HT1155" s="2"/>
      <c r="HU1155" s="2"/>
      <c r="HV1155" s="2"/>
      <c r="HW1155" s="2"/>
      <c r="HX1155" s="2"/>
      <c r="HY1155" s="2"/>
      <c r="HZ1155" s="2"/>
      <c r="IA1155" s="2"/>
      <c r="IB1155" s="2"/>
      <c r="IC1155" s="2"/>
      <c r="ID1155" s="2"/>
      <c r="IE1155" s="2"/>
      <c r="IF1155" s="2"/>
      <c r="IG1155" s="2"/>
      <c r="IH1155" s="2"/>
      <c r="II1155" s="2"/>
      <c r="IJ1155" s="2"/>
      <c r="IK1155" s="2"/>
      <c r="IL1155" s="2"/>
      <c r="IM1155" s="2"/>
      <c r="IN1155" s="2"/>
      <c r="IO1155" s="2"/>
      <c r="IP1155" s="2"/>
      <c r="IQ1155" s="2"/>
    </row>
    <row r="1156" spans="1:251" s="16" customFormat="1" ht="18.75" customHeight="1">
      <c r="A1156" s="8"/>
      <c r="B1156" s="25"/>
      <c r="C1156" s="106" t="s">
        <v>386</v>
      </c>
      <c r="D1156" s="107"/>
      <c r="E1156" s="107"/>
      <c r="F1156" s="107"/>
      <c r="G1156" s="107"/>
      <c r="H1156" s="107"/>
      <c r="I1156" s="107"/>
      <c r="J1156" s="107"/>
      <c r="K1156" s="107"/>
      <c r="L1156" s="107"/>
      <c r="M1156" s="107"/>
      <c r="N1156" s="107"/>
      <c r="O1156" s="107"/>
      <c r="P1156" s="107"/>
      <c r="Q1156" s="107"/>
      <c r="R1156" s="107"/>
      <c r="S1156" s="107"/>
      <c r="T1156" s="107"/>
      <c r="U1156" s="107"/>
      <c r="V1156" s="107"/>
      <c r="W1156" s="107"/>
      <c r="X1156" s="107"/>
      <c r="Y1156" s="107"/>
      <c r="Z1156" s="108"/>
      <c r="AA1156" s="109">
        <v>25593</v>
      </c>
      <c r="AB1156" s="110"/>
      <c r="AC1156" s="110"/>
      <c r="AD1156" s="110"/>
      <c r="AE1156" s="110"/>
      <c r="AF1156" s="110"/>
      <c r="AG1156" s="110"/>
      <c r="AH1156" s="110"/>
      <c r="AI1156" s="111"/>
      <c r="AJ1156" s="109">
        <v>46688</v>
      </c>
      <c r="AK1156" s="110"/>
      <c r="AL1156" s="110"/>
      <c r="AM1156" s="110"/>
      <c r="AN1156" s="110"/>
      <c r="AO1156" s="110"/>
      <c r="AP1156" s="110"/>
      <c r="AQ1156" s="110"/>
      <c r="AR1156" s="111"/>
      <c r="AS1156" s="112"/>
      <c r="AT1156" s="113"/>
      <c r="AU1156" s="113"/>
      <c r="AV1156" s="113"/>
      <c r="AW1156" s="113"/>
      <c r="AX1156" s="114"/>
      <c r="AY1156" s="2"/>
      <c r="AZ1156" s="2"/>
      <c r="BA1156" s="2"/>
      <c r="BB1156" s="2"/>
      <c r="BC1156" s="2"/>
      <c r="BD1156" s="2"/>
      <c r="BE1156" s="2"/>
      <c r="BF1156" s="2"/>
      <c r="BG1156" s="2"/>
      <c r="BH1156" s="2"/>
      <c r="BI1156" s="2"/>
      <c r="BJ1156" s="2"/>
      <c r="BK1156" s="2"/>
      <c r="BL1156" s="2"/>
      <c r="BM1156" s="2"/>
      <c r="BN1156" s="2"/>
      <c r="BO1156" s="2"/>
      <c r="BP1156" s="2"/>
      <c r="BQ1156" s="2"/>
      <c r="BR1156" s="2"/>
      <c r="BS1156" s="2"/>
      <c r="BT1156" s="2"/>
      <c r="BU1156" s="2"/>
      <c r="BV1156" s="2"/>
      <c r="BW1156" s="2"/>
      <c r="BX1156" s="2"/>
      <c r="BY1156" s="2"/>
      <c r="BZ1156" s="2"/>
      <c r="CA1156" s="2"/>
      <c r="CB1156" s="2"/>
      <c r="CC1156" s="2"/>
      <c r="CD1156" s="2"/>
      <c r="CE1156" s="2"/>
      <c r="CF1156" s="2"/>
      <c r="CG1156" s="2"/>
      <c r="CH1156" s="2"/>
      <c r="CI1156" s="2"/>
      <c r="CJ1156" s="2"/>
      <c r="CK1156" s="2"/>
      <c r="CL1156" s="2"/>
      <c r="CM1156" s="2"/>
      <c r="CN1156" s="2"/>
      <c r="CO1156" s="2"/>
      <c r="CP1156" s="2"/>
      <c r="CQ1156" s="2"/>
      <c r="CR1156" s="2"/>
      <c r="CS1156" s="2"/>
      <c r="CT1156" s="2"/>
      <c r="CU1156" s="2"/>
      <c r="CV1156" s="2"/>
      <c r="CW1156" s="2"/>
      <c r="CX1156" s="2"/>
      <c r="CY1156" s="2"/>
      <c r="CZ1156" s="2"/>
      <c r="DA1156" s="2"/>
      <c r="DB1156" s="2"/>
      <c r="DC1156" s="2"/>
      <c r="DD1156" s="2"/>
      <c r="DE1156" s="2"/>
      <c r="DF1156" s="2"/>
      <c r="DG1156" s="2"/>
      <c r="DH1156" s="2"/>
      <c r="DI1156" s="2"/>
      <c r="DJ1156" s="2"/>
      <c r="DK1156" s="2"/>
      <c r="DL1156" s="2"/>
      <c r="DM1156" s="2"/>
      <c r="DN1156" s="2"/>
      <c r="DO1156" s="2"/>
      <c r="DP1156" s="2"/>
      <c r="DQ1156" s="2"/>
      <c r="DR1156" s="2"/>
      <c r="DS1156" s="2"/>
      <c r="DT1156" s="2"/>
      <c r="DU1156" s="2"/>
      <c r="DV1156" s="2"/>
      <c r="DW1156" s="2"/>
      <c r="DX1156" s="2"/>
      <c r="DY1156" s="2"/>
      <c r="DZ1156" s="2"/>
      <c r="EA1156" s="2"/>
      <c r="EB1156" s="2"/>
      <c r="EC1156" s="2"/>
      <c r="ED1156" s="2"/>
      <c r="EE1156" s="2"/>
      <c r="EF1156" s="2"/>
      <c r="EG1156" s="2"/>
      <c r="EH1156" s="2"/>
      <c r="EI1156" s="2"/>
      <c r="EJ1156" s="2"/>
      <c r="EK1156" s="2"/>
      <c r="EL1156" s="2"/>
      <c r="EM1156" s="2"/>
      <c r="EN1156" s="2"/>
      <c r="EO1156" s="2"/>
      <c r="EP1156" s="2"/>
      <c r="EQ1156" s="2"/>
      <c r="ER1156" s="2"/>
      <c r="ES1156" s="2"/>
      <c r="ET1156" s="2"/>
      <c r="EU1156" s="2"/>
      <c r="EV1156" s="2"/>
      <c r="EW1156" s="2"/>
      <c r="EX1156" s="2"/>
      <c r="EY1156" s="2"/>
      <c r="EZ1156" s="2"/>
      <c r="FA1156" s="2"/>
      <c r="FB1156" s="2"/>
      <c r="FC1156" s="2"/>
      <c r="FD1156" s="2"/>
      <c r="FE1156" s="2"/>
      <c r="FF1156" s="2"/>
      <c r="FG1156" s="2"/>
      <c r="FH1156" s="2"/>
      <c r="FI1156" s="2"/>
      <c r="FJ1156" s="2"/>
      <c r="FK1156" s="2"/>
      <c r="FL1156" s="2"/>
      <c r="FM1156" s="2"/>
      <c r="FN1156" s="2"/>
      <c r="FO1156" s="2"/>
      <c r="FP1156" s="2"/>
      <c r="FQ1156" s="2"/>
      <c r="FR1156" s="2"/>
      <c r="FS1156" s="2"/>
      <c r="FT1156" s="2"/>
      <c r="FU1156" s="2"/>
      <c r="FV1156" s="2"/>
      <c r="FW1156" s="2"/>
      <c r="FX1156" s="2"/>
      <c r="FY1156" s="2"/>
      <c r="FZ1156" s="2"/>
      <c r="GA1156" s="2"/>
      <c r="GB1156" s="2"/>
      <c r="GC1156" s="2"/>
      <c r="GD1156" s="2"/>
      <c r="GE1156" s="2"/>
      <c r="GF1156" s="2"/>
      <c r="GG1156" s="2"/>
      <c r="GH1156" s="2"/>
      <c r="GI1156" s="2"/>
      <c r="GJ1156" s="2"/>
      <c r="GK1156" s="2"/>
      <c r="GL1156" s="2"/>
      <c r="GM1156" s="2"/>
      <c r="GN1156" s="2"/>
      <c r="GO1156" s="2"/>
      <c r="GP1156" s="2"/>
      <c r="GQ1156" s="2"/>
      <c r="GR1156" s="2"/>
      <c r="GS1156" s="2"/>
      <c r="GT1156" s="2"/>
      <c r="GU1156" s="2"/>
      <c r="GV1156" s="2"/>
      <c r="GW1156" s="2"/>
      <c r="GX1156" s="2"/>
      <c r="GY1156" s="2"/>
      <c r="GZ1156" s="2"/>
      <c r="HA1156" s="2"/>
      <c r="HB1156" s="2"/>
      <c r="HC1156" s="2"/>
      <c r="HD1156" s="2"/>
      <c r="HE1156" s="2"/>
      <c r="HF1156" s="2"/>
      <c r="HG1156" s="2"/>
      <c r="HH1156" s="2"/>
      <c r="HI1156" s="2"/>
      <c r="HJ1156" s="2"/>
      <c r="HK1156" s="2"/>
      <c r="HL1156" s="2"/>
      <c r="HM1156" s="2"/>
      <c r="HN1156" s="2"/>
      <c r="HO1156" s="2"/>
      <c r="HP1156" s="2"/>
      <c r="HQ1156" s="2"/>
      <c r="HR1156" s="2"/>
      <c r="HS1156" s="2"/>
      <c r="HT1156" s="2"/>
      <c r="HU1156" s="2"/>
      <c r="HV1156" s="2"/>
      <c r="HW1156" s="2"/>
      <c r="HX1156" s="2"/>
      <c r="HY1156" s="2"/>
      <c r="HZ1156" s="2"/>
      <c r="IA1156" s="2"/>
      <c r="IB1156" s="2"/>
      <c r="IC1156" s="2"/>
      <c r="ID1156" s="2"/>
      <c r="IE1156" s="2"/>
      <c r="IF1156" s="2"/>
      <c r="IG1156" s="2"/>
      <c r="IH1156" s="2"/>
      <c r="II1156" s="2"/>
      <c r="IJ1156" s="2"/>
      <c r="IK1156" s="2"/>
      <c r="IL1156" s="2"/>
      <c r="IM1156" s="2"/>
      <c r="IN1156" s="2"/>
      <c r="IO1156" s="2"/>
      <c r="IP1156" s="2"/>
      <c r="IQ1156" s="2"/>
    </row>
    <row r="1157" spans="1:251" s="16" customFormat="1" ht="18.75" customHeight="1" thickBot="1">
      <c r="A1157" s="17"/>
      <c r="B1157" s="115" t="s">
        <v>240</v>
      </c>
      <c r="C1157" s="116"/>
      <c r="D1157" s="116"/>
      <c r="E1157" s="116"/>
      <c r="F1157" s="116"/>
      <c r="G1157" s="116"/>
      <c r="H1157" s="116"/>
      <c r="I1157" s="116"/>
      <c r="J1157" s="116"/>
      <c r="K1157" s="116"/>
      <c r="L1157" s="116"/>
      <c r="M1157" s="116"/>
      <c r="N1157" s="116"/>
      <c r="O1157" s="116"/>
      <c r="P1157" s="116"/>
      <c r="Q1157" s="116"/>
      <c r="R1157" s="116"/>
      <c r="S1157" s="116"/>
      <c r="T1157" s="116"/>
      <c r="U1157" s="116"/>
      <c r="V1157" s="116"/>
      <c r="W1157" s="116"/>
      <c r="X1157" s="116"/>
      <c r="Y1157" s="116"/>
      <c r="Z1157" s="117"/>
      <c r="AA1157" s="118">
        <f>SUM($AA$1156:$AA$1156)</f>
        <v>25593</v>
      </c>
      <c r="AB1157" s="119"/>
      <c r="AC1157" s="119"/>
      <c r="AD1157" s="119"/>
      <c r="AE1157" s="119"/>
      <c r="AF1157" s="119"/>
      <c r="AG1157" s="119"/>
      <c r="AH1157" s="119"/>
      <c r="AI1157" s="120"/>
      <c r="AJ1157" s="118">
        <f>SUM($AJ$1156:$AJ$1156)</f>
        <v>46688</v>
      </c>
      <c r="AK1157" s="119"/>
      <c r="AL1157" s="119"/>
      <c r="AM1157" s="119"/>
      <c r="AN1157" s="119"/>
      <c r="AO1157" s="119"/>
      <c r="AP1157" s="119"/>
      <c r="AQ1157" s="119"/>
      <c r="AR1157" s="120"/>
      <c r="AS1157" s="121"/>
      <c r="AT1157" s="122"/>
      <c r="AU1157" s="122"/>
      <c r="AV1157" s="122"/>
      <c r="AW1157" s="122"/>
      <c r="AX1157" s="123"/>
      <c r="AY1157" s="2"/>
      <c r="AZ1157" s="2"/>
      <c r="BA1157" s="2"/>
      <c r="BB1157" s="2"/>
      <c r="BC1157" s="2"/>
      <c r="BD1157" s="2"/>
      <c r="BE1157" s="2"/>
      <c r="BF1157" s="2"/>
      <c r="BG1157" s="2"/>
      <c r="BH1157" s="2"/>
      <c r="BI1157" s="2"/>
      <c r="BJ1157" s="2"/>
      <c r="BK1157" s="2"/>
      <c r="BL1157" s="2"/>
      <c r="BM1157" s="2"/>
      <c r="BN1157" s="2"/>
      <c r="BO1157" s="2"/>
      <c r="BP1157" s="2"/>
      <c r="BQ1157" s="2"/>
      <c r="BR1157" s="2"/>
      <c r="BS1157" s="2"/>
      <c r="BT1157" s="2"/>
      <c r="BU1157" s="2"/>
      <c r="BV1157" s="2"/>
      <c r="BW1157" s="2"/>
      <c r="BX1157" s="2"/>
      <c r="BY1157" s="2"/>
      <c r="BZ1157" s="2"/>
      <c r="CA1157" s="2"/>
      <c r="CB1157" s="2"/>
      <c r="CC1157" s="2"/>
      <c r="CD1157" s="2"/>
      <c r="CE1157" s="2"/>
      <c r="CF1157" s="2"/>
      <c r="CG1157" s="2"/>
      <c r="CH1157" s="2"/>
      <c r="CI1157" s="2"/>
      <c r="CJ1157" s="2"/>
      <c r="CK1157" s="2"/>
      <c r="CL1157" s="2"/>
      <c r="CM1157" s="2"/>
      <c r="CN1157" s="2"/>
      <c r="CO1157" s="2"/>
      <c r="CP1157" s="2"/>
      <c r="CQ1157" s="2"/>
      <c r="CR1157" s="2"/>
      <c r="CS1157" s="2"/>
      <c r="CT1157" s="2"/>
      <c r="CU1157" s="2"/>
      <c r="CV1157" s="2"/>
      <c r="CW1157" s="2"/>
      <c r="CX1157" s="2"/>
      <c r="CY1157" s="2"/>
      <c r="CZ1157" s="2"/>
      <c r="DA1157" s="2"/>
      <c r="DB1157" s="2"/>
      <c r="DC1157" s="2"/>
      <c r="DD1157" s="2"/>
      <c r="DE1157" s="2"/>
      <c r="DF1157" s="2"/>
      <c r="DG1157" s="2"/>
      <c r="DH1157" s="2"/>
      <c r="DI1157" s="2"/>
      <c r="DJ1157" s="2"/>
      <c r="DK1157" s="2"/>
      <c r="DL1157" s="2"/>
      <c r="DM1157" s="2"/>
      <c r="DN1157" s="2"/>
      <c r="DO1157" s="2"/>
      <c r="DP1157" s="2"/>
      <c r="DQ1157" s="2"/>
      <c r="DR1157" s="2"/>
      <c r="DS1157" s="2"/>
      <c r="DT1157" s="2"/>
      <c r="DU1157" s="2"/>
      <c r="DV1157" s="2"/>
      <c r="DW1157" s="2"/>
      <c r="DX1157" s="2"/>
      <c r="DY1157" s="2"/>
      <c r="DZ1157" s="2"/>
      <c r="EA1157" s="2"/>
      <c r="EB1157" s="2"/>
      <c r="EC1157" s="2"/>
      <c r="ED1157" s="2"/>
      <c r="EE1157" s="2"/>
      <c r="EF1157" s="2"/>
      <c r="EG1157" s="2"/>
      <c r="EH1157" s="2"/>
      <c r="EI1157" s="2"/>
      <c r="EJ1157" s="2"/>
      <c r="EK1157" s="2"/>
      <c r="EL1157" s="2"/>
      <c r="EM1157" s="2"/>
      <c r="EN1157" s="2"/>
      <c r="EO1157" s="2"/>
      <c r="EP1157" s="2"/>
      <c r="EQ1157" s="2"/>
      <c r="ER1157" s="2"/>
      <c r="ES1157" s="2"/>
      <c r="ET1157" s="2"/>
      <c r="EU1157" s="2"/>
      <c r="EV1157" s="2"/>
      <c r="EW1157" s="2"/>
      <c r="EX1157" s="2"/>
      <c r="EY1157" s="2"/>
      <c r="EZ1157" s="2"/>
      <c r="FA1157" s="2"/>
      <c r="FB1157" s="2"/>
      <c r="FC1157" s="2"/>
      <c r="FD1157" s="2"/>
      <c r="FE1157" s="2"/>
      <c r="FF1157" s="2"/>
      <c r="FG1157" s="2"/>
      <c r="FH1157" s="2"/>
      <c r="FI1157" s="2"/>
      <c r="FJ1157" s="2"/>
      <c r="FK1157" s="2"/>
      <c r="FL1157" s="2"/>
      <c r="FM1157" s="2"/>
      <c r="FN1157" s="2"/>
      <c r="FO1157" s="2"/>
      <c r="FP1157" s="2"/>
      <c r="FQ1157" s="2"/>
      <c r="FR1157" s="2"/>
      <c r="FS1157" s="2"/>
      <c r="FT1157" s="2"/>
      <c r="FU1157" s="2"/>
      <c r="FV1157" s="2"/>
      <c r="FW1157" s="2"/>
      <c r="FX1157" s="2"/>
      <c r="FY1157" s="2"/>
      <c r="FZ1157" s="2"/>
      <c r="GA1157" s="2"/>
      <c r="GB1157" s="2"/>
      <c r="GC1157" s="2"/>
      <c r="GD1157" s="2"/>
      <c r="GE1157" s="2"/>
      <c r="GF1157" s="2"/>
      <c r="GG1157" s="2"/>
      <c r="GH1157" s="2"/>
      <c r="GI1157" s="2"/>
      <c r="GJ1157" s="2"/>
      <c r="GK1157" s="2"/>
      <c r="GL1157" s="2"/>
      <c r="GM1157" s="2"/>
      <c r="GN1157" s="2"/>
      <c r="GO1157" s="2"/>
      <c r="GP1157" s="2"/>
      <c r="GQ1157" s="2"/>
      <c r="GR1157" s="2"/>
      <c r="GS1157" s="2"/>
      <c r="GT1157" s="2"/>
      <c r="GU1157" s="2"/>
      <c r="GV1157" s="2"/>
      <c r="GW1157" s="2"/>
      <c r="GX1157" s="2"/>
      <c r="GY1157" s="2"/>
      <c r="GZ1157" s="2"/>
      <c r="HA1157" s="2"/>
      <c r="HB1157" s="2"/>
      <c r="HC1157" s="2"/>
      <c r="HD1157" s="2"/>
      <c r="HE1157" s="2"/>
      <c r="HF1157" s="2"/>
      <c r="HG1157" s="2"/>
      <c r="HH1157" s="2"/>
      <c r="HI1157" s="2"/>
      <c r="HJ1157" s="2"/>
      <c r="HK1157" s="2"/>
      <c r="HL1157" s="2"/>
      <c r="HM1157" s="2"/>
      <c r="HN1157" s="2"/>
      <c r="HO1157" s="2"/>
      <c r="HP1157" s="2"/>
      <c r="HQ1157" s="2"/>
      <c r="HR1157" s="2"/>
      <c r="HS1157" s="2"/>
      <c r="HT1157" s="2"/>
      <c r="HU1157" s="2"/>
      <c r="HV1157" s="2"/>
      <c r="HW1157" s="2"/>
      <c r="HX1157" s="2"/>
      <c r="HY1157" s="2"/>
      <c r="HZ1157" s="2"/>
      <c r="IA1157" s="2"/>
      <c r="IB1157" s="2"/>
      <c r="IC1157" s="2"/>
      <c r="ID1157" s="2"/>
      <c r="IE1157" s="2"/>
      <c r="IF1157" s="2"/>
      <c r="IG1157" s="2"/>
      <c r="IH1157" s="2"/>
      <c r="II1157" s="2"/>
      <c r="IJ1157" s="2"/>
      <c r="IK1157" s="2"/>
      <c r="IL1157" s="2"/>
      <c r="IM1157" s="2"/>
      <c r="IN1157" s="2"/>
      <c r="IO1157" s="2"/>
      <c r="IP1157" s="2"/>
      <c r="IQ1157" s="2"/>
    </row>
    <row r="1159" spans="1:251" ht="19.2">
      <c r="A1159" s="1" t="s">
        <v>230</v>
      </c>
      <c r="AW1159" s="3"/>
      <c r="AX1159" s="4"/>
      <c r="AY1159" s="3"/>
    </row>
    <row r="1161" spans="1:251" ht="18">
      <c r="B1161" s="124" t="s">
        <v>0</v>
      </c>
      <c r="C1161" s="125"/>
      <c r="D1161" s="125"/>
      <c r="E1161" s="125"/>
      <c r="F1161" s="125"/>
      <c r="G1161" s="125"/>
      <c r="H1161" s="125"/>
      <c r="I1161" s="125"/>
      <c r="J1161" s="125"/>
      <c r="K1161" s="125"/>
      <c r="L1161" s="125"/>
      <c r="M1161" s="125"/>
      <c r="N1161" s="125"/>
      <c r="O1161" s="125"/>
      <c r="P1161" s="125"/>
      <c r="Q1161" s="125"/>
      <c r="R1161" s="125"/>
      <c r="S1161" s="125"/>
      <c r="T1161" s="125"/>
      <c r="U1161" s="125"/>
      <c r="V1161" s="125"/>
      <c r="W1161" s="125"/>
      <c r="X1161" s="125"/>
      <c r="Y1161" s="125"/>
      <c r="Z1161" s="125"/>
      <c r="AA1161" s="125"/>
      <c r="AB1161" s="125"/>
      <c r="AC1161" s="125"/>
      <c r="AD1161" s="125"/>
      <c r="AE1161" s="125"/>
      <c r="AF1161" s="125"/>
      <c r="AG1161" s="125"/>
      <c r="AH1161" s="125"/>
      <c r="AI1161" s="125"/>
      <c r="AJ1161" s="125"/>
      <c r="AK1161" s="125"/>
      <c r="AL1161" s="125"/>
      <c r="AM1161" s="125"/>
      <c r="AN1161" s="125"/>
      <c r="AO1161" s="125"/>
      <c r="AP1161" s="125"/>
      <c r="AQ1161" s="125"/>
      <c r="AR1161" s="125"/>
      <c r="AS1161" s="125"/>
      <c r="AT1161" s="125"/>
      <c r="AU1161" s="125"/>
      <c r="AV1161" s="125"/>
      <c r="AW1161" s="125"/>
      <c r="AX1161" s="125"/>
    </row>
    <row r="1162" spans="1:251">
      <c r="Z1162" s="5"/>
      <c r="AD1162" s="5"/>
      <c r="AE1162" s="5"/>
      <c r="AF1162" s="5"/>
      <c r="AG1162" s="5"/>
      <c r="AH1162" s="5"/>
      <c r="AI1162" s="5"/>
      <c r="AO1162" s="5"/>
    </row>
    <row r="1163" spans="1:251" ht="13.8" thickBot="1">
      <c r="Z1163" s="5"/>
      <c r="AD1163" s="5"/>
      <c r="AE1163" s="5"/>
      <c r="AF1163" s="5"/>
      <c r="AG1163" s="5"/>
      <c r="AH1163" s="5"/>
      <c r="AI1163" s="5"/>
      <c r="AO1163" s="5"/>
      <c r="DI1163" s="6"/>
    </row>
    <row r="1164" spans="1:251" ht="24.75" customHeight="1" thickBot="1">
      <c r="B1164" s="126" t="s">
        <v>231</v>
      </c>
      <c r="C1164" s="127"/>
      <c r="D1164" s="127"/>
      <c r="E1164" s="127"/>
      <c r="F1164" s="127"/>
      <c r="G1164" s="127"/>
      <c r="H1164" s="128" t="s">
        <v>387</v>
      </c>
      <c r="I1164" s="129"/>
      <c r="J1164" s="129"/>
      <c r="K1164" s="129"/>
      <c r="L1164" s="129"/>
      <c r="M1164" s="129"/>
      <c r="N1164" s="129"/>
      <c r="O1164" s="129"/>
      <c r="P1164" s="129"/>
      <c r="Q1164" s="129"/>
      <c r="R1164" s="129"/>
      <c r="S1164" s="129"/>
      <c r="T1164" s="129"/>
      <c r="U1164" s="129"/>
      <c r="V1164" s="129"/>
      <c r="W1164" s="129"/>
      <c r="X1164" s="129"/>
      <c r="Y1164" s="129"/>
      <c r="Z1164" s="129"/>
      <c r="AA1164" s="129"/>
      <c r="AB1164" s="129"/>
      <c r="AC1164" s="129"/>
      <c r="AD1164" s="129"/>
      <c r="AE1164" s="129"/>
      <c r="AF1164" s="129"/>
      <c r="AG1164" s="129"/>
      <c r="AH1164" s="129"/>
      <c r="AI1164" s="129"/>
      <c r="AJ1164" s="129"/>
      <c r="AK1164" s="129"/>
      <c r="AL1164" s="129"/>
      <c r="AM1164" s="129"/>
      <c r="AN1164" s="129"/>
      <c r="AO1164" s="129"/>
      <c r="AP1164" s="129"/>
      <c r="AQ1164" s="129"/>
      <c r="AR1164" s="129"/>
      <c r="AS1164" s="129"/>
      <c r="AT1164" s="129"/>
      <c r="AU1164" s="129"/>
      <c r="AV1164" s="129"/>
      <c r="AW1164" s="129"/>
      <c r="AX1164" s="130"/>
      <c r="DI1164" s="6"/>
    </row>
    <row r="1165" spans="1:251" ht="14.4">
      <c r="B1165" s="7"/>
      <c r="C1165" s="7"/>
      <c r="D1165" s="7"/>
      <c r="E1165" s="7"/>
      <c r="F1165" s="7"/>
      <c r="G1165" s="7"/>
      <c r="H1165" s="8"/>
      <c r="I1165" s="8"/>
      <c r="J1165" s="8"/>
      <c r="K1165" s="8"/>
      <c r="L1165" s="9"/>
      <c r="M1165" s="9"/>
      <c r="N1165" s="9"/>
      <c r="O1165" s="9"/>
      <c r="P1165" s="8"/>
      <c r="Q1165" s="8"/>
      <c r="R1165" s="8"/>
      <c r="S1165" s="8"/>
      <c r="T1165" s="8"/>
      <c r="U1165" s="8"/>
      <c r="V1165" s="10"/>
      <c r="W1165" s="10"/>
      <c r="X1165" s="10"/>
      <c r="Y1165" s="10"/>
      <c r="Z1165" s="10"/>
      <c r="AA1165" s="10"/>
      <c r="AB1165" s="10"/>
      <c r="AC1165" s="10"/>
      <c r="AD1165" s="10"/>
      <c r="AE1165" s="10"/>
      <c r="AF1165" s="10"/>
      <c r="AG1165" s="10"/>
      <c r="AH1165" s="10"/>
      <c r="AI1165" s="10"/>
      <c r="AJ1165" s="10"/>
      <c r="AK1165" s="10"/>
      <c r="AL1165" s="10"/>
      <c r="AM1165" s="10"/>
      <c r="AN1165" s="10"/>
      <c r="AO1165" s="10"/>
      <c r="AP1165" s="10"/>
      <c r="AQ1165" s="10"/>
      <c r="AR1165" s="10"/>
      <c r="AS1165" s="10"/>
      <c r="AT1165" s="10"/>
      <c r="AU1165" s="10"/>
      <c r="AV1165" s="10"/>
      <c r="AW1165" s="10"/>
      <c r="AX1165" s="10"/>
      <c r="DI1165" s="6"/>
    </row>
    <row r="1166" spans="1:251" ht="15" thickBot="1">
      <c r="A1166" s="11"/>
      <c r="B1166" s="10" t="s">
        <v>232</v>
      </c>
      <c r="C1166" s="8"/>
      <c r="D1166" s="8"/>
      <c r="E1166" s="8"/>
      <c r="F1166" s="8"/>
      <c r="G1166" s="8"/>
      <c r="H1166" s="8"/>
      <c r="I1166" s="8"/>
      <c r="J1166" s="8"/>
      <c r="K1166" s="8"/>
      <c r="L1166" s="9"/>
      <c r="M1166" s="9"/>
      <c r="N1166" s="9"/>
      <c r="O1166" s="9"/>
      <c r="P1166" s="8"/>
      <c r="Q1166" s="8"/>
      <c r="R1166" s="8"/>
      <c r="S1166" s="8"/>
      <c r="T1166" s="8"/>
      <c r="U1166" s="8"/>
      <c r="V1166" s="10"/>
      <c r="W1166" s="10"/>
      <c r="X1166" s="10"/>
      <c r="Y1166" s="10"/>
      <c r="Z1166" s="10"/>
      <c r="AA1166" s="10"/>
      <c r="AB1166" s="10"/>
      <c r="AC1166" s="10"/>
      <c r="AD1166" s="10"/>
      <c r="AE1166" s="10"/>
      <c r="AF1166" s="10"/>
      <c r="AG1166" s="10"/>
      <c r="AH1166" s="10"/>
      <c r="AI1166" s="10"/>
      <c r="AJ1166" s="10"/>
      <c r="AK1166" s="10"/>
      <c r="AL1166" s="10"/>
      <c r="AM1166" s="10"/>
      <c r="AN1166" s="10"/>
      <c r="AO1166" s="10"/>
      <c r="AP1166" s="10"/>
      <c r="AQ1166" s="10"/>
      <c r="AR1166" s="10"/>
      <c r="AS1166" s="10"/>
      <c r="AT1166" s="10"/>
      <c r="AU1166" s="10"/>
      <c r="AV1166" s="10"/>
      <c r="AW1166" s="10"/>
      <c r="AX1166" s="10"/>
      <c r="DI1166" s="6"/>
    </row>
    <row r="1167" spans="1:251" ht="14.4">
      <c r="A1167" s="8"/>
      <c r="B1167" s="12"/>
      <c r="C1167" s="7"/>
      <c r="D1167" s="7"/>
      <c r="E1167" s="7"/>
      <c r="F1167" s="7"/>
      <c r="G1167" s="7"/>
      <c r="H1167" s="7"/>
      <c r="I1167" s="7"/>
      <c r="J1167" s="7"/>
      <c r="K1167" s="7"/>
      <c r="L1167" s="13"/>
      <c r="M1167" s="13"/>
      <c r="N1167" s="13"/>
      <c r="O1167" s="13"/>
      <c r="P1167" s="7"/>
      <c r="Q1167" s="7"/>
      <c r="R1167" s="7"/>
      <c r="S1167" s="7"/>
      <c r="T1167" s="7"/>
      <c r="U1167" s="7"/>
      <c r="V1167" s="14"/>
      <c r="W1167" s="14"/>
      <c r="X1167" s="14"/>
      <c r="Y1167" s="14"/>
      <c r="Z1167" s="14"/>
      <c r="AA1167" s="14"/>
      <c r="AB1167" s="14"/>
      <c r="AC1167" s="14"/>
      <c r="AD1167" s="14"/>
      <c r="AE1167" s="14"/>
      <c r="AF1167" s="14"/>
      <c r="AG1167" s="14"/>
      <c r="AH1167" s="14"/>
      <c r="AI1167" s="14"/>
      <c r="AJ1167" s="14"/>
      <c r="AK1167" s="14"/>
      <c r="AL1167" s="14"/>
      <c r="AM1167" s="14"/>
      <c r="AN1167" s="14"/>
      <c r="AO1167" s="14"/>
      <c r="AP1167" s="14"/>
      <c r="AQ1167" s="14"/>
      <c r="AR1167" s="14"/>
      <c r="AS1167" s="14"/>
      <c r="AT1167" s="14"/>
      <c r="AU1167" s="14"/>
      <c r="AV1167" s="14"/>
      <c r="AW1167" s="14"/>
      <c r="AX1167" s="15"/>
    </row>
    <row r="1168" spans="1:251" ht="12" customHeight="1">
      <c r="A1168" s="8"/>
      <c r="B1168" s="134" t="s">
        <v>388</v>
      </c>
      <c r="C1168" s="135"/>
      <c r="D1168" s="135"/>
      <c r="E1168" s="135"/>
      <c r="F1168" s="135"/>
      <c r="G1168" s="135"/>
      <c r="H1168" s="135"/>
      <c r="I1168" s="135"/>
      <c r="J1168" s="135"/>
      <c r="K1168" s="135"/>
      <c r="L1168" s="135"/>
      <c r="M1168" s="135"/>
      <c r="N1168" s="135"/>
      <c r="O1168" s="135"/>
      <c r="P1168" s="135"/>
      <c r="Q1168" s="135"/>
      <c r="R1168" s="135"/>
      <c r="S1168" s="135"/>
      <c r="T1168" s="135"/>
      <c r="U1168" s="135"/>
      <c r="V1168" s="135"/>
      <c r="W1168" s="135"/>
      <c r="X1168" s="135"/>
      <c r="Y1168" s="135"/>
      <c r="Z1168" s="135"/>
      <c r="AA1168" s="135"/>
      <c r="AB1168" s="135"/>
      <c r="AC1168" s="135"/>
      <c r="AD1168" s="135"/>
      <c r="AE1168" s="135"/>
      <c r="AF1168" s="135"/>
      <c r="AG1168" s="135"/>
      <c r="AH1168" s="135"/>
      <c r="AI1168" s="135"/>
      <c r="AJ1168" s="135"/>
      <c r="AK1168" s="135"/>
      <c r="AL1168" s="135"/>
      <c r="AM1168" s="135"/>
      <c r="AN1168" s="135"/>
      <c r="AO1168" s="135"/>
      <c r="AP1168" s="135"/>
      <c r="AQ1168" s="135"/>
      <c r="AR1168" s="135"/>
      <c r="AS1168" s="135"/>
      <c r="AT1168" s="135"/>
      <c r="AU1168" s="135"/>
      <c r="AV1168" s="135"/>
      <c r="AW1168" s="135"/>
      <c r="AX1168" s="136"/>
    </row>
    <row r="1169" spans="1:113" ht="12" customHeight="1">
      <c r="A1169" s="8"/>
      <c r="B1169" s="134"/>
      <c r="C1169" s="135"/>
      <c r="D1169" s="135"/>
      <c r="E1169" s="135"/>
      <c r="F1169" s="135"/>
      <c r="G1169" s="135"/>
      <c r="H1169" s="135"/>
      <c r="I1169" s="135"/>
      <c r="J1169" s="135"/>
      <c r="K1169" s="135"/>
      <c r="L1169" s="135"/>
      <c r="M1169" s="135"/>
      <c r="N1169" s="135"/>
      <c r="O1169" s="135"/>
      <c r="P1169" s="135"/>
      <c r="Q1169" s="135"/>
      <c r="R1169" s="135"/>
      <c r="S1169" s="135"/>
      <c r="T1169" s="135"/>
      <c r="U1169" s="135"/>
      <c r="V1169" s="135"/>
      <c r="W1169" s="135"/>
      <c r="X1169" s="135"/>
      <c r="Y1169" s="135"/>
      <c r="Z1169" s="135"/>
      <c r="AA1169" s="135"/>
      <c r="AB1169" s="135"/>
      <c r="AC1169" s="135"/>
      <c r="AD1169" s="135"/>
      <c r="AE1169" s="135"/>
      <c r="AF1169" s="135"/>
      <c r="AG1169" s="135"/>
      <c r="AH1169" s="135"/>
      <c r="AI1169" s="135"/>
      <c r="AJ1169" s="135"/>
      <c r="AK1169" s="135"/>
      <c r="AL1169" s="135"/>
      <c r="AM1169" s="135"/>
      <c r="AN1169" s="135"/>
      <c r="AO1169" s="135"/>
      <c r="AP1169" s="135"/>
      <c r="AQ1169" s="135"/>
      <c r="AR1169" s="135"/>
      <c r="AS1169" s="135"/>
      <c r="AT1169" s="135"/>
      <c r="AU1169" s="135"/>
      <c r="AV1169" s="135"/>
      <c r="AW1169" s="135"/>
      <c r="AX1169" s="136"/>
      <c r="BC1169" s="16"/>
    </row>
    <row r="1170" spans="1:113" ht="12" customHeight="1">
      <c r="A1170" s="8"/>
      <c r="B1170" s="134"/>
      <c r="C1170" s="135"/>
      <c r="D1170" s="135"/>
      <c r="E1170" s="135"/>
      <c r="F1170" s="135"/>
      <c r="G1170" s="135"/>
      <c r="H1170" s="135"/>
      <c r="I1170" s="135"/>
      <c r="J1170" s="135"/>
      <c r="K1170" s="135"/>
      <c r="L1170" s="135"/>
      <c r="M1170" s="135"/>
      <c r="N1170" s="135"/>
      <c r="O1170" s="135"/>
      <c r="P1170" s="135"/>
      <c r="Q1170" s="135"/>
      <c r="R1170" s="135"/>
      <c r="S1170" s="135"/>
      <c r="T1170" s="135"/>
      <c r="U1170" s="135"/>
      <c r="V1170" s="135"/>
      <c r="W1170" s="135"/>
      <c r="X1170" s="135"/>
      <c r="Y1170" s="135"/>
      <c r="Z1170" s="135"/>
      <c r="AA1170" s="135"/>
      <c r="AB1170" s="135"/>
      <c r="AC1170" s="135"/>
      <c r="AD1170" s="135"/>
      <c r="AE1170" s="135"/>
      <c r="AF1170" s="135"/>
      <c r="AG1170" s="135"/>
      <c r="AH1170" s="135"/>
      <c r="AI1170" s="135"/>
      <c r="AJ1170" s="135"/>
      <c r="AK1170" s="135"/>
      <c r="AL1170" s="135"/>
      <c r="AM1170" s="135"/>
      <c r="AN1170" s="135"/>
      <c r="AO1170" s="135"/>
      <c r="AP1170" s="135"/>
      <c r="AQ1170" s="135"/>
      <c r="AR1170" s="135"/>
      <c r="AS1170" s="135"/>
      <c r="AT1170" s="135"/>
      <c r="AU1170" s="135"/>
      <c r="AV1170" s="135"/>
      <c r="AW1170" s="135"/>
      <c r="AX1170" s="136"/>
    </row>
    <row r="1171" spans="1:113" ht="12" customHeight="1">
      <c r="A1171" s="8"/>
      <c r="B1171" s="134"/>
      <c r="C1171" s="135"/>
      <c r="D1171" s="135"/>
      <c r="E1171" s="135"/>
      <c r="F1171" s="135"/>
      <c r="G1171" s="135"/>
      <c r="H1171" s="135"/>
      <c r="I1171" s="135"/>
      <c r="J1171" s="135"/>
      <c r="K1171" s="135"/>
      <c r="L1171" s="135"/>
      <c r="M1171" s="135"/>
      <c r="N1171" s="135"/>
      <c r="O1171" s="135"/>
      <c r="P1171" s="135"/>
      <c r="Q1171" s="135"/>
      <c r="R1171" s="135"/>
      <c r="S1171" s="135"/>
      <c r="T1171" s="135"/>
      <c r="U1171" s="135"/>
      <c r="V1171" s="135"/>
      <c r="W1171" s="135"/>
      <c r="X1171" s="135"/>
      <c r="Y1171" s="135"/>
      <c r="Z1171" s="135"/>
      <c r="AA1171" s="135"/>
      <c r="AB1171" s="135"/>
      <c r="AC1171" s="135"/>
      <c r="AD1171" s="135"/>
      <c r="AE1171" s="135"/>
      <c r="AF1171" s="135"/>
      <c r="AG1171" s="135"/>
      <c r="AH1171" s="135"/>
      <c r="AI1171" s="135"/>
      <c r="AJ1171" s="135"/>
      <c r="AK1171" s="135"/>
      <c r="AL1171" s="135"/>
      <c r="AM1171" s="135"/>
      <c r="AN1171" s="135"/>
      <c r="AO1171" s="135"/>
      <c r="AP1171" s="135"/>
      <c r="AQ1171" s="135"/>
      <c r="AR1171" s="135"/>
      <c r="AS1171" s="135"/>
      <c r="AT1171" s="135"/>
      <c r="AU1171" s="135"/>
      <c r="AV1171" s="135"/>
      <c r="AW1171" s="135"/>
      <c r="AX1171" s="136"/>
    </row>
    <row r="1172" spans="1:113" ht="12" customHeight="1">
      <c r="A1172" s="8"/>
      <c r="B1172" s="134"/>
      <c r="C1172" s="135"/>
      <c r="D1172" s="135"/>
      <c r="E1172" s="135"/>
      <c r="F1172" s="135"/>
      <c r="G1172" s="135"/>
      <c r="H1172" s="135"/>
      <c r="I1172" s="135"/>
      <c r="J1172" s="135"/>
      <c r="K1172" s="135"/>
      <c r="L1172" s="135"/>
      <c r="M1172" s="135"/>
      <c r="N1172" s="135"/>
      <c r="O1172" s="135"/>
      <c r="P1172" s="135"/>
      <c r="Q1172" s="135"/>
      <c r="R1172" s="135"/>
      <c r="S1172" s="135"/>
      <c r="T1172" s="135"/>
      <c r="U1172" s="135"/>
      <c r="V1172" s="135"/>
      <c r="W1172" s="135"/>
      <c r="X1172" s="135"/>
      <c r="Y1172" s="135"/>
      <c r="Z1172" s="135"/>
      <c r="AA1172" s="135"/>
      <c r="AB1172" s="135"/>
      <c r="AC1172" s="135"/>
      <c r="AD1172" s="135"/>
      <c r="AE1172" s="135"/>
      <c r="AF1172" s="135"/>
      <c r="AG1172" s="135"/>
      <c r="AH1172" s="135"/>
      <c r="AI1172" s="135"/>
      <c r="AJ1172" s="135"/>
      <c r="AK1172" s="135"/>
      <c r="AL1172" s="135"/>
      <c r="AM1172" s="135"/>
      <c r="AN1172" s="135"/>
      <c r="AO1172" s="135"/>
      <c r="AP1172" s="135"/>
      <c r="AQ1172" s="135"/>
      <c r="AR1172" s="135"/>
      <c r="AS1172" s="135"/>
      <c r="AT1172" s="135"/>
      <c r="AU1172" s="135"/>
      <c r="AV1172" s="135"/>
      <c r="AW1172" s="135"/>
      <c r="AX1172" s="136"/>
    </row>
    <row r="1173" spans="1:113" ht="15" thickBot="1">
      <c r="A1173" s="17"/>
      <c r="B1173" s="18"/>
      <c r="C1173" s="19"/>
      <c r="D1173" s="19"/>
      <c r="E1173" s="19"/>
      <c r="F1173" s="19"/>
      <c r="G1173" s="19"/>
      <c r="H1173" s="19"/>
      <c r="I1173" s="19"/>
      <c r="J1173" s="19"/>
      <c r="K1173" s="19"/>
      <c r="L1173" s="19"/>
      <c r="M1173" s="19"/>
      <c r="N1173" s="19"/>
      <c r="O1173" s="19"/>
      <c r="P1173" s="19"/>
      <c r="Q1173" s="19"/>
      <c r="R1173" s="19"/>
      <c r="S1173" s="19"/>
      <c r="T1173" s="19"/>
      <c r="U1173" s="19"/>
      <c r="V1173" s="19"/>
      <c r="W1173" s="19"/>
      <c r="X1173" s="19"/>
      <c r="Y1173" s="19"/>
      <c r="Z1173" s="19"/>
      <c r="AA1173" s="19"/>
      <c r="AB1173" s="19"/>
      <c r="AC1173" s="19"/>
      <c r="AD1173" s="19"/>
      <c r="AE1173" s="19"/>
      <c r="AF1173" s="19"/>
      <c r="AG1173" s="19"/>
      <c r="AH1173" s="19"/>
      <c r="AI1173" s="19"/>
      <c r="AJ1173" s="19"/>
      <c r="AK1173" s="19"/>
      <c r="AL1173" s="19"/>
      <c r="AM1173" s="19"/>
      <c r="AN1173" s="19"/>
      <c r="AO1173" s="19"/>
      <c r="AP1173" s="19"/>
      <c r="AQ1173" s="19"/>
      <c r="AR1173" s="19"/>
      <c r="AS1173" s="19"/>
      <c r="AT1173" s="19"/>
      <c r="AU1173" s="19"/>
      <c r="AV1173" s="19"/>
      <c r="AW1173" s="19"/>
      <c r="AX1173" s="20"/>
    </row>
    <row r="1174" spans="1:113">
      <c r="B1174" s="21"/>
    </row>
    <row r="1175" spans="1:113" ht="15" thickBot="1">
      <c r="A1175" s="11"/>
      <c r="B1175" s="10" t="s">
        <v>233</v>
      </c>
      <c r="C1175" s="8"/>
      <c r="D1175" s="8"/>
      <c r="E1175" s="8"/>
      <c r="F1175" s="8"/>
      <c r="G1175" s="8"/>
      <c r="H1175" s="8"/>
      <c r="I1175" s="8"/>
      <c r="J1175" s="8"/>
      <c r="K1175" s="8"/>
      <c r="L1175" s="9"/>
      <c r="M1175" s="9"/>
      <c r="N1175" s="9"/>
      <c r="O1175" s="9"/>
      <c r="P1175" s="8"/>
      <c r="Q1175" s="8"/>
      <c r="R1175" s="8"/>
      <c r="S1175" s="8"/>
      <c r="T1175" s="8"/>
      <c r="U1175" s="8"/>
      <c r="V1175" s="10"/>
      <c r="W1175" s="10"/>
      <c r="X1175" s="10"/>
      <c r="Y1175" s="10"/>
      <c r="Z1175" s="10"/>
      <c r="AA1175" s="10"/>
      <c r="AB1175" s="10"/>
      <c r="AC1175" s="10"/>
      <c r="AD1175" s="10"/>
      <c r="AE1175" s="10"/>
      <c r="AF1175" s="10"/>
      <c r="AG1175" s="10"/>
      <c r="AH1175" s="10"/>
      <c r="AI1175" s="10"/>
      <c r="AJ1175" s="10"/>
      <c r="AK1175" s="10"/>
      <c r="AL1175" s="10"/>
      <c r="AM1175" s="10"/>
      <c r="AN1175" s="10"/>
      <c r="AO1175" s="10"/>
      <c r="AP1175" s="10"/>
      <c r="AQ1175" s="10"/>
      <c r="AR1175" s="10"/>
      <c r="AS1175" s="10"/>
      <c r="AT1175" s="10"/>
      <c r="AU1175" s="10"/>
      <c r="AV1175" s="10"/>
      <c r="AW1175" s="10"/>
      <c r="AX1175" s="10"/>
      <c r="DI1175" s="6"/>
    </row>
    <row r="1176" spans="1:113" ht="14.4">
      <c r="A1176" s="8"/>
      <c r="B1176" s="12"/>
      <c r="C1176" s="7"/>
      <c r="D1176" s="7"/>
      <c r="E1176" s="7"/>
      <c r="F1176" s="7"/>
      <c r="G1176" s="7"/>
      <c r="H1176" s="7"/>
      <c r="I1176" s="7"/>
      <c r="J1176" s="7"/>
      <c r="K1176" s="7"/>
      <c r="L1176" s="13"/>
      <c r="M1176" s="13"/>
      <c r="N1176" s="13"/>
      <c r="O1176" s="13"/>
      <c r="P1176" s="7"/>
      <c r="Q1176" s="7"/>
      <c r="R1176" s="7"/>
      <c r="S1176" s="7"/>
      <c r="T1176" s="7"/>
      <c r="U1176" s="7"/>
      <c r="V1176" s="14"/>
      <c r="W1176" s="14"/>
      <c r="X1176" s="14"/>
      <c r="Y1176" s="14"/>
      <c r="Z1176" s="14"/>
      <c r="AA1176" s="14"/>
      <c r="AB1176" s="14"/>
      <c r="AC1176" s="14"/>
      <c r="AD1176" s="14"/>
      <c r="AE1176" s="14"/>
      <c r="AF1176" s="14"/>
      <c r="AG1176" s="14"/>
      <c r="AH1176" s="14"/>
      <c r="AI1176" s="14"/>
      <c r="AJ1176" s="14"/>
      <c r="AK1176" s="14"/>
      <c r="AL1176" s="14"/>
      <c r="AM1176" s="14"/>
      <c r="AN1176" s="14"/>
      <c r="AO1176" s="14"/>
      <c r="AP1176" s="14"/>
      <c r="AQ1176" s="14"/>
      <c r="AR1176" s="14"/>
      <c r="AS1176" s="14"/>
      <c r="AT1176" s="14"/>
      <c r="AU1176" s="14"/>
      <c r="AV1176" s="14"/>
      <c r="AW1176" s="14"/>
      <c r="AX1176" s="15"/>
    </row>
    <row r="1177" spans="1:113" ht="12" customHeight="1">
      <c r="A1177" s="8"/>
      <c r="B1177" s="134" t="s">
        <v>389</v>
      </c>
      <c r="C1177" s="135"/>
      <c r="D1177" s="135"/>
      <c r="E1177" s="135"/>
      <c r="F1177" s="135"/>
      <c r="G1177" s="135"/>
      <c r="H1177" s="135"/>
      <c r="I1177" s="135"/>
      <c r="J1177" s="135"/>
      <c r="K1177" s="135"/>
      <c r="L1177" s="135"/>
      <c r="M1177" s="135"/>
      <c r="N1177" s="135"/>
      <c r="O1177" s="135"/>
      <c r="P1177" s="135"/>
      <c r="Q1177" s="135"/>
      <c r="R1177" s="135"/>
      <c r="S1177" s="135"/>
      <c r="T1177" s="135"/>
      <c r="U1177" s="135"/>
      <c r="V1177" s="135"/>
      <c r="W1177" s="135"/>
      <c r="X1177" s="135"/>
      <c r="Y1177" s="135"/>
      <c r="Z1177" s="135"/>
      <c r="AA1177" s="135"/>
      <c r="AB1177" s="135"/>
      <c r="AC1177" s="135"/>
      <c r="AD1177" s="135"/>
      <c r="AE1177" s="135"/>
      <c r="AF1177" s="135"/>
      <c r="AG1177" s="135"/>
      <c r="AH1177" s="135"/>
      <c r="AI1177" s="135"/>
      <c r="AJ1177" s="135"/>
      <c r="AK1177" s="135"/>
      <c r="AL1177" s="135"/>
      <c r="AM1177" s="135"/>
      <c r="AN1177" s="135"/>
      <c r="AO1177" s="135"/>
      <c r="AP1177" s="135"/>
      <c r="AQ1177" s="135"/>
      <c r="AR1177" s="135"/>
      <c r="AS1177" s="135"/>
      <c r="AT1177" s="135"/>
      <c r="AU1177" s="135"/>
      <c r="AV1177" s="135"/>
      <c r="AW1177" s="135"/>
      <c r="AX1177" s="136"/>
    </row>
    <row r="1178" spans="1:113" ht="12" customHeight="1">
      <c r="A1178" s="8"/>
      <c r="B1178" s="134"/>
      <c r="C1178" s="135"/>
      <c r="D1178" s="135"/>
      <c r="E1178" s="135"/>
      <c r="F1178" s="135"/>
      <c r="G1178" s="135"/>
      <c r="H1178" s="135"/>
      <c r="I1178" s="135"/>
      <c r="J1178" s="135"/>
      <c r="K1178" s="135"/>
      <c r="L1178" s="135"/>
      <c r="M1178" s="135"/>
      <c r="N1178" s="135"/>
      <c r="O1178" s="135"/>
      <c r="P1178" s="135"/>
      <c r="Q1178" s="135"/>
      <c r="R1178" s="135"/>
      <c r="S1178" s="135"/>
      <c r="T1178" s="135"/>
      <c r="U1178" s="135"/>
      <c r="V1178" s="135"/>
      <c r="W1178" s="135"/>
      <c r="X1178" s="135"/>
      <c r="Y1178" s="135"/>
      <c r="Z1178" s="135"/>
      <c r="AA1178" s="135"/>
      <c r="AB1178" s="135"/>
      <c r="AC1178" s="135"/>
      <c r="AD1178" s="135"/>
      <c r="AE1178" s="135"/>
      <c r="AF1178" s="135"/>
      <c r="AG1178" s="135"/>
      <c r="AH1178" s="135"/>
      <c r="AI1178" s="135"/>
      <c r="AJ1178" s="135"/>
      <c r="AK1178" s="135"/>
      <c r="AL1178" s="135"/>
      <c r="AM1178" s="135"/>
      <c r="AN1178" s="135"/>
      <c r="AO1178" s="135"/>
      <c r="AP1178" s="135"/>
      <c r="AQ1178" s="135"/>
      <c r="AR1178" s="135"/>
      <c r="AS1178" s="135"/>
      <c r="AT1178" s="135"/>
      <c r="AU1178" s="135"/>
      <c r="AV1178" s="135"/>
      <c r="AW1178" s="135"/>
      <c r="AX1178" s="136"/>
    </row>
    <row r="1179" spans="1:113" ht="12" customHeight="1">
      <c r="A1179" s="8"/>
      <c r="B1179" s="134"/>
      <c r="C1179" s="135"/>
      <c r="D1179" s="135"/>
      <c r="E1179" s="135"/>
      <c r="F1179" s="135"/>
      <c r="G1179" s="135"/>
      <c r="H1179" s="135"/>
      <c r="I1179" s="135"/>
      <c r="J1179" s="135"/>
      <c r="K1179" s="135"/>
      <c r="L1179" s="135"/>
      <c r="M1179" s="135"/>
      <c r="N1179" s="135"/>
      <c r="O1179" s="135"/>
      <c r="P1179" s="135"/>
      <c r="Q1179" s="135"/>
      <c r="R1179" s="135"/>
      <c r="S1179" s="135"/>
      <c r="T1179" s="135"/>
      <c r="U1179" s="135"/>
      <c r="V1179" s="135"/>
      <c r="W1179" s="135"/>
      <c r="X1179" s="135"/>
      <c r="Y1179" s="135"/>
      <c r="Z1179" s="135"/>
      <c r="AA1179" s="135"/>
      <c r="AB1179" s="135"/>
      <c r="AC1179" s="135"/>
      <c r="AD1179" s="135"/>
      <c r="AE1179" s="135"/>
      <c r="AF1179" s="135"/>
      <c r="AG1179" s="135"/>
      <c r="AH1179" s="135"/>
      <c r="AI1179" s="135"/>
      <c r="AJ1179" s="135"/>
      <c r="AK1179" s="135"/>
      <c r="AL1179" s="135"/>
      <c r="AM1179" s="135"/>
      <c r="AN1179" s="135"/>
      <c r="AO1179" s="135"/>
      <c r="AP1179" s="135"/>
      <c r="AQ1179" s="135"/>
      <c r="AR1179" s="135"/>
      <c r="AS1179" s="135"/>
      <c r="AT1179" s="135"/>
      <c r="AU1179" s="135"/>
      <c r="AV1179" s="135"/>
      <c r="AW1179" s="135"/>
      <c r="AX1179" s="136"/>
    </row>
    <row r="1180" spans="1:113" ht="12" customHeight="1">
      <c r="A1180" s="8"/>
      <c r="B1180" s="134"/>
      <c r="C1180" s="135"/>
      <c r="D1180" s="135"/>
      <c r="E1180" s="135"/>
      <c r="F1180" s="135"/>
      <c r="G1180" s="135"/>
      <c r="H1180" s="135"/>
      <c r="I1180" s="135"/>
      <c r="J1180" s="135"/>
      <c r="K1180" s="135"/>
      <c r="L1180" s="135"/>
      <c r="M1180" s="135"/>
      <c r="N1180" s="135"/>
      <c r="O1180" s="135"/>
      <c r="P1180" s="135"/>
      <c r="Q1180" s="135"/>
      <c r="R1180" s="135"/>
      <c r="S1180" s="135"/>
      <c r="T1180" s="135"/>
      <c r="U1180" s="135"/>
      <c r="V1180" s="135"/>
      <c r="W1180" s="135"/>
      <c r="X1180" s="135"/>
      <c r="Y1180" s="135"/>
      <c r="Z1180" s="135"/>
      <c r="AA1180" s="135"/>
      <c r="AB1180" s="135"/>
      <c r="AC1180" s="135"/>
      <c r="AD1180" s="135"/>
      <c r="AE1180" s="135"/>
      <c r="AF1180" s="135"/>
      <c r="AG1180" s="135"/>
      <c r="AH1180" s="135"/>
      <c r="AI1180" s="135"/>
      <c r="AJ1180" s="135"/>
      <c r="AK1180" s="135"/>
      <c r="AL1180" s="135"/>
      <c r="AM1180" s="135"/>
      <c r="AN1180" s="135"/>
      <c r="AO1180" s="135"/>
      <c r="AP1180" s="135"/>
      <c r="AQ1180" s="135"/>
      <c r="AR1180" s="135"/>
      <c r="AS1180" s="135"/>
      <c r="AT1180" s="135"/>
      <c r="AU1180" s="135"/>
      <c r="AV1180" s="135"/>
      <c r="AW1180" s="135"/>
      <c r="AX1180" s="136"/>
    </row>
    <row r="1181" spans="1:113" ht="12" customHeight="1">
      <c r="A1181" s="8"/>
      <c r="B1181" s="134"/>
      <c r="C1181" s="135"/>
      <c r="D1181" s="135"/>
      <c r="E1181" s="135"/>
      <c r="F1181" s="135"/>
      <c r="G1181" s="135"/>
      <c r="H1181" s="135"/>
      <c r="I1181" s="135"/>
      <c r="J1181" s="135"/>
      <c r="K1181" s="135"/>
      <c r="L1181" s="135"/>
      <c r="M1181" s="135"/>
      <c r="N1181" s="135"/>
      <c r="O1181" s="135"/>
      <c r="P1181" s="135"/>
      <c r="Q1181" s="135"/>
      <c r="R1181" s="135"/>
      <c r="S1181" s="135"/>
      <c r="T1181" s="135"/>
      <c r="U1181" s="135"/>
      <c r="V1181" s="135"/>
      <c r="W1181" s="135"/>
      <c r="X1181" s="135"/>
      <c r="Y1181" s="135"/>
      <c r="Z1181" s="135"/>
      <c r="AA1181" s="135"/>
      <c r="AB1181" s="135"/>
      <c r="AC1181" s="135"/>
      <c r="AD1181" s="135"/>
      <c r="AE1181" s="135"/>
      <c r="AF1181" s="135"/>
      <c r="AG1181" s="135"/>
      <c r="AH1181" s="135"/>
      <c r="AI1181" s="135"/>
      <c r="AJ1181" s="135"/>
      <c r="AK1181" s="135"/>
      <c r="AL1181" s="135"/>
      <c r="AM1181" s="135"/>
      <c r="AN1181" s="135"/>
      <c r="AO1181" s="135"/>
      <c r="AP1181" s="135"/>
      <c r="AQ1181" s="135"/>
      <c r="AR1181" s="135"/>
      <c r="AS1181" s="135"/>
      <c r="AT1181" s="135"/>
      <c r="AU1181" s="135"/>
      <c r="AV1181" s="135"/>
      <c r="AW1181" s="135"/>
      <c r="AX1181" s="136"/>
    </row>
    <row r="1182" spans="1:113" ht="12" customHeight="1">
      <c r="A1182" s="8"/>
      <c r="B1182" s="134"/>
      <c r="C1182" s="135"/>
      <c r="D1182" s="135"/>
      <c r="E1182" s="135"/>
      <c r="F1182" s="135"/>
      <c r="G1182" s="135"/>
      <c r="H1182" s="135"/>
      <c r="I1182" s="135"/>
      <c r="J1182" s="135"/>
      <c r="K1182" s="135"/>
      <c r="L1182" s="135"/>
      <c r="M1182" s="135"/>
      <c r="N1182" s="135"/>
      <c r="O1182" s="135"/>
      <c r="P1182" s="135"/>
      <c r="Q1182" s="135"/>
      <c r="R1182" s="135"/>
      <c r="S1182" s="135"/>
      <c r="T1182" s="135"/>
      <c r="U1182" s="135"/>
      <c r="V1182" s="135"/>
      <c r="W1182" s="135"/>
      <c r="X1182" s="135"/>
      <c r="Y1182" s="135"/>
      <c r="Z1182" s="135"/>
      <c r="AA1182" s="135"/>
      <c r="AB1182" s="135"/>
      <c r="AC1182" s="135"/>
      <c r="AD1182" s="135"/>
      <c r="AE1182" s="135"/>
      <c r="AF1182" s="135"/>
      <c r="AG1182" s="135"/>
      <c r="AH1182" s="135"/>
      <c r="AI1182" s="135"/>
      <c r="AJ1182" s="135"/>
      <c r="AK1182" s="135"/>
      <c r="AL1182" s="135"/>
      <c r="AM1182" s="135"/>
      <c r="AN1182" s="135"/>
      <c r="AO1182" s="135"/>
      <c r="AP1182" s="135"/>
      <c r="AQ1182" s="135"/>
      <c r="AR1182" s="135"/>
      <c r="AS1182" s="135"/>
      <c r="AT1182" s="135"/>
      <c r="AU1182" s="135"/>
      <c r="AV1182" s="135"/>
      <c r="AW1182" s="135"/>
      <c r="AX1182" s="136"/>
      <c r="BC1182" s="16"/>
    </row>
    <row r="1183" spans="1:113" ht="12" customHeight="1">
      <c r="A1183" s="8"/>
      <c r="B1183" s="134"/>
      <c r="C1183" s="135"/>
      <c r="D1183" s="135"/>
      <c r="E1183" s="135"/>
      <c r="F1183" s="135"/>
      <c r="G1183" s="135"/>
      <c r="H1183" s="135"/>
      <c r="I1183" s="135"/>
      <c r="J1183" s="135"/>
      <c r="K1183" s="135"/>
      <c r="L1183" s="135"/>
      <c r="M1183" s="135"/>
      <c r="N1183" s="135"/>
      <c r="O1183" s="135"/>
      <c r="P1183" s="135"/>
      <c r="Q1183" s="135"/>
      <c r="R1183" s="135"/>
      <c r="S1183" s="135"/>
      <c r="T1183" s="135"/>
      <c r="U1183" s="135"/>
      <c r="V1183" s="135"/>
      <c r="W1183" s="135"/>
      <c r="X1183" s="135"/>
      <c r="Y1183" s="135"/>
      <c r="Z1183" s="135"/>
      <c r="AA1183" s="135"/>
      <c r="AB1183" s="135"/>
      <c r="AC1183" s="135"/>
      <c r="AD1183" s="135"/>
      <c r="AE1183" s="135"/>
      <c r="AF1183" s="135"/>
      <c r="AG1183" s="135"/>
      <c r="AH1183" s="135"/>
      <c r="AI1183" s="135"/>
      <c r="AJ1183" s="135"/>
      <c r="AK1183" s="135"/>
      <c r="AL1183" s="135"/>
      <c r="AM1183" s="135"/>
      <c r="AN1183" s="135"/>
      <c r="AO1183" s="135"/>
      <c r="AP1183" s="135"/>
      <c r="AQ1183" s="135"/>
      <c r="AR1183" s="135"/>
      <c r="AS1183" s="135"/>
      <c r="AT1183" s="135"/>
      <c r="AU1183" s="135"/>
      <c r="AV1183" s="135"/>
      <c r="AW1183" s="135"/>
      <c r="AX1183" s="136"/>
    </row>
    <row r="1184" spans="1:113" ht="12" customHeight="1">
      <c r="A1184" s="8"/>
      <c r="B1184" s="134"/>
      <c r="C1184" s="135"/>
      <c r="D1184" s="135"/>
      <c r="E1184" s="135"/>
      <c r="F1184" s="135"/>
      <c r="G1184" s="135"/>
      <c r="H1184" s="135"/>
      <c r="I1184" s="135"/>
      <c r="J1184" s="135"/>
      <c r="K1184" s="135"/>
      <c r="L1184" s="135"/>
      <c r="M1184" s="135"/>
      <c r="N1184" s="135"/>
      <c r="O1184" s="135"/>
      <c r="P1184" s="135"/>
      <c r="Q1184" s="135"/>
      <c r="R1184" s="135"/>
      <c r="S1184" s="135"/>
      <c r="T1184" s="135"/>
      <c r="U1184" s="135"/>
      <c r="V1184" s="135"/>
      <c r="W1184" s="135"/>
      <c r="X1184" s="135"/>
      <c r="Y1184" s="135"/>
      <c r="Z1184" s="135"/>
      <c r="AA1184" s="135"/>
      <c r="AB1184" s="135"/>
      <c r="AC1184" s="135"/>
      <c r="AD1184" s="135"/>
      <c r="AE1184" s="135"/>
      <c r="AF1184" s="135"/>
      <c r="AG1184" s="135"/>
      <c r="AH1184" s="135"/>
      <c r="AI1184" s="135"/>
      <c r="AJ1184" s="135"/>
      <c r="AK1184" s="135"/>
      <c r="AL1184" s="135"/>
      <c r="AM1184" s="135"/>
      <c r="AN1184" s="135"/>
      <c r="AO1184" s="135"/>
      <c r="AP1184" s="135"/>
      <c r="AQ1184" s="135"/>
      <c r="AR1184" s="135"/>
      <c r="AS1184" s="135"/>
      <c r="AT1184" s="135"/>
      <c r="AU1184" s="135"/>
      <c r="AV1184" s="135"/>
      <c r="AW1184" s="135"/>
      <c r="AX1184" s="136"/>
    </row>
    <row r="1185" spans="1:251" ht="12" customHeight="1">
      <c r="A1185" s="8"/>
      <c r="B1185" s="134"/>
      <c r="C1185" s="135"/>
      <c r="D1185" s="135"/>
      <c r="E1185" s="135"/>
      <c r="F1185" s="135"/>
      <c r="G1185" s="135"/>
      <c r="H1185" s="135"/>
      <c r="I1185" s="135"/>
      <c r="J1185" s="135"/>
      <c r="K1185" s="135"/>
      <c r="L1185" s="135"/>
      <c r="M1185" s="135"/>
      <c r="N1185" s="135"/>
      <c r="O1185" s="135"/>
      <c r="P1185" s="135"/>
      <c r="Q1185" s="135"/>
      <c r="R1185" s="135"/>
      <c r="S1185" s="135"/>
      <c r="T1185" s="135"/>
      <c r="U1185" s="135"/>
      <c r="V1185" s="135"/>
      <c r="W1185" s="135"/>
      <c r="X1185" s="135"/>
      <c r="Y1185" s="135"/>
      <c r="Z1185" s="135"/>
      <c r="AA1185" s="135"/>
      <c r="AB1185" s="135"/>
      <c r="AC1185" s="135"/>
      <c r="AD1185" s="135"/>
      <c r="AE1185" s="135"/>
      <c r="AF1185" s="135"/>
      <c r="AG1185" s="135"/>
      <c r="AH1185" s="135"/>
      <c r="AI1185" s="135"/>
      <c r="AJ1185" s="135"/>
      <c r="AK1185" s="135"/>
      <c r="AL1185" s="135"/>
      <c r="AM1185" s="135"/>
      <c r="AN1185" s="135"/>
      <c r="AO1185" s="135"/>
      <c r="AP1185" s="135"/>
      <c r="AQ1185" s="135"/>
      <c r="AR1185" s="135"/>
      <c r="AS1185" s="135"/>
      <c r="AT1185" s="135"/>
      <c r="AU1185" s="135"/>
      <c r="AV1185" s="135"/>
      <c r="AW1185" s="135"/>
      <c r="AX1185" s="136"/>
    </row>
    <row r="1186" spans="1:251" ht="15" thickBot="1">
      <c r="A1186" s="17"/>
      <c r="B1186" s="18"/>
      <c r="C1186" s="19"/>
      <c r="D1186" s="19"/>
      <c r="E1186" s="19"/>
      <c r="F1186" s="19"/>
      <c r="G1186" s="19"/>
      <c r="H1186" s="19"/>
      <c r="I1186" s="19"/>
      <c r="J1186" s="19"/>
      <c r="K1186" s="19"/>
      <c r="L1186" s="19"/>
      <c r="M1186" s="19"/>
      <c r="N1186" s="19"/>
      <c r="O1186" s="19"/>
      <c r="P1186" s="19"/>
      <c r="Q1186" s="19"/>
      <c r="R1186" s="19"/>
      <c r="S1186" s="19"/>
      <c r="T1186" s="19"/>
      <c r="U1186" s="19"/>
      <c r="V1186" s="19"/>
      <c r="W1186" s="19"/>
      <c r="X1186" s="19"/>
      <c r="Y1186" s="19"/>
      <c r="Z1186" s="19"/>
      <c r="AA1186" s="19"/>
      <c r="AB1186" s="19"/>
      <c r="AC1186" s="19"/>
      <c r="AD1186" s="19"/>
      <c r="AE1186" s="19"/>
      <c r="AF1186" s="19"/>
      <c r="AG1186" s="19"/>
      <c r="AH1186" s="19"/>
      <c r="AI1186" s="19"/>
      <c r="AJ1186" s="19"/>
      <c r="AK1186" s="19"/>
      <c r="AL1186" s="19"/>
      <c r="AM1186" s="19"/>
      <c r="AN1186" s="19"/>
      <c r="AO1186" s="19"/>
      <c r="AP1186" s="19"/>
      <c r="AQ1186" s="19"/>
      <c r="AR1186" s="19"/>
      <c r="AS1186" s="19"/>
      <c r="AT1186" s="19"/>
      <c r="AU1186" s="19"/>
      <c r="AV1186" s="19"/>
      <c r="AW1186" s="19"/>
      <c r="AX1186" s="20"/>
    </row>
    <row r="1187" spans="1:251">
      <c r="B1187" s="21"/>
    </row>
    <row r="1188" spans="1:251" ht="14.4">
      <c r="B1188" s="10" t="s">
        <v>234</v>
      </c>
      <c r="C1188" s="8"/>
      <c r="D1188" s="8"/>
      <c r="E1188" s="8"/>
      <c r="F1188" s="8"/>
      <c r="G1188" s="8"/>
      <c r="H1188" s="8"/>
      <c r="I1188" s="8"/>
      <c r="J1188" s="8"/>
      <c r="K1188" s="8"/>
      <c r="L1188" s="9"/>
      <c r="M1188" s="9"/>
      <c r="N1188" s="9"/>
      <c r="O1188" s="9"/>
      <c r="P1188" s="8"/>
      <c r="Q1188" s="8"/>
      <c r="R1188" s="8"/>
      <c r="S1188" s="8"/>
      <c r="T1188" s="8"/>
      <c r="U1188" s="8"/>
      <c r="V1188" s="10"/>
      <c r="W1188" s="10"/>
      <c r="X1188" s="10"/>
      <c r="Y1188" s="10"/>
      <c r="Z1188" s="10"/>
      <c r="AA1188" s="10"/>
      <c r="AB1188" s="10"/>
      <c r="AC1188" s="10"/>
      <c r="AD1188" s="10"/>
      <c r="AE1188" s="10"/>
      <c r="AF1188" s="10"/>
      <c r="AG1188" s="10"/>
      <c r="AH1188" s="10"/>
      <c r="AI1188" s="10"/>
      <c r="AJ1188" s="10"/>
      <c r="AK1188" s="10"/>
      <c r="AL1188" s="10"/>
      <c r="AM1188" s="10"/>
      <c r="AN1188" s="10"/>
      <c r="AO1188" s="10"/>
      <c r="AP1188" s="10"/>
      <c r="AQ1188" s="10"/>
      <c r="AR1188" s="10"/>
      <c r="AS1188" s="10"/>
      <c r="AT1188" s="10"/>
      <c r="AU1188" s="10"/>
      <c r="AV1188" s="10"/>
      <c r="AW1188" s="10"/>
      <c r="AX1188" s="10"/>
    </row>
    <row r="1189" spans="1:251" ht="15" thickBot="1">
      <c r="B1189" s="8"/>
      <c r="C1189" s="8"/>
      <c r="D1189" s="8"/>
      <c r="E1189" s="8"/>
      <c r="F1189" s="8"/>
      <c r="G1189" s="8"/>
      <c r="H1189" s="8"/>
      <c r="I1189" s="8"/>
      <c r="J1189" s="8"/>
      <c r="K1189" s="8"/>
      <c r="L1189" s="9"/>
      <c r="M1189" s="9"/>
      <c r="N1189" s="9"/>
      <c r="O1189" s="9"/>
      <c r="P1189" s="8"/>
      <c r="Q1189" s="8"/>
      <c r="R1189" s="8"/>
      <c r="S1189" s="8"/>
      <c r="T1189" s="8"/>
      <c r="U1189" s="8"/>
      <c r="V1189" s="10"/>
      <c r="W1189" s="10"/>
      <c r="X1189" s="10"/>
      <c r="Y1189" s="10"/>
      <c r="Z1189" s="10"/>
      <c r="AA1189" s="10"/>
      <c r="AB1189" s="10"/>
      <c r="AC1189" s="10"/>
      <c r="AD1189" s="10"/>
      <c r="AE1189" s="10"/>
      <c r="AF1189" s="10"/>
      <c r="AG1189" s="10"/>
      <c r="AH1189" s="10"/>
      <c r="AI1189" s="10"/>
      <c r="AJ1189" s="10"/>
      <c r="AK1189" s="10"/>
      <c r="AL1189" s="10"/>
      <c r="AM1189" s="10"/>
      <c r="AN1189" s="10"/>
      <c r="AO1189" s="10"/>
      <c r="AP1189" s="10"/>
      <c r="AQ1189" s="10"/>
      <c r="AR1189" s="10"/>
      <c r="AS1189" s="10"/>
      <c r="AT1189" s="10"/>
      <c r="AU1189" s="10"/>
      <c r="AV1189" s="10"/>
      <c r="AW1189" s="10"/>
      <c r="AX1189" s="22" t="s">
        <v>235</v>
      </c>
    </row>
    <row r="1190" spans="1:251" s="16" customFormat="1" ht="13.5" customHeight="1">
      <c r="A1190" s="8"/>
      <c r="B1190" s="96" t="s">
        <v>236</v>
      </c>
      <c r="C1190" s="97"/>
      <c r="D1190" s="97"/>
      <c r="E1190" s="97"/>
      <c r="F1190" s="97"/>
      <c r="G1190" s="97"/>
      <c r="H1190" s="97"/>
      <c r="I1190" s="97"/>
      <c r="J1190" s="97"/>
      <c r="K1190" s="97"/>
      <c r="L1190" s="97"/>
      <c r="M1190" s="97"/>
      <c r="N1190" s="97"/>
      <c r="O1190" s="97"/>
      <c r="P1190" s="97"/>
      <c r="Q1190" s="97"/>
      <c r="R1190" s="97"/>
      <c r="S1190" s="97"/>
      <c r="T1190" s="97"/>
      <c r="U1190" s="97"/>
      <c r="V1190" s="97"/>
      <c r="W1190" s="97"/>
      <c r="X1190" s="97"/>
      <c r="Y1190" s="97"/>
      <c r="Z1190" s="98"/>
      <c r="AA1190" s="102" t="s">
        <v>237</v>
      </c>
      <c r="AB1190" s="97"/>
      <c r="AC1190" s="97"/>
      <c r="AD1190" s="97"/>
      <c r="AE1190" s="97"/>
      <c r="AF1190" s="97"/>
      <c r="AG1190" s="97"/>
      <c r="AH1190" s="97"/>
      <c r="AI1190" s="98"/>
      <c r="AJ1190" s="102" t="s">
        <v>238</v>
      </c>
      <c r="AK1190" s="97"/>
      <c r="AL1190" s="97"/>
      <c r="AM1190" s="97"/>
      <c r="AN1190" s="97"/>
      <c r="AO1190" s="97"/>
      <c r="AP1190" s="97"/>
      <c r="AQ1190" s="97"/>
      <c r="AR1190" s="98"/>
      <c r="AS1190" s="102" t="s">
        <v>239</v>
      </c>
      <c r="AT1190" s="97"/>
      <c r="AU1190" s="97"/>
      <c r="AV1190" s="97"/>
      <c r="AW1190" s="97"/>
      <c r="AX1190" s="104"/>
      <c r="AY1190" s="2"/>
      <c r="AZ1190" s="2"/>
      <c r="BA1190" s="2"/>
      <c r="BB1190" s="2"/>
      <c r="BC1190" s="2"/>
      <c r="BD1190" s="2"/>
      <c r="BE1190" s="2"/>
      <c r="BF1190" s="2"/>
      <c r="BG1190" s="2"/>
      <c r="BH1190" s="2"/>
      <c r="BI1190" s="2"/>
      <c r="BJ1190" s="2"/>
      <c r="BK1190" s="2"/>
      <c r="BL1190" s="2"/>
      <c r="BM1190" s="2"/>
      <c r="BN1190" s="2"/>
      <c r="BO1190" s="2"/>
      <c r="BP1190" s="2"/>
      <c r="BQ1190" s="2"/>
      <c r="BR1190" s="2"/>
      <c r="BS1190" s="2"/>
      <c r="BT1190" s="2"/>
      <c r="BU1190" s="2"/>
      <c r="BV1190" s="2"/>
      <c r="BW1190" s="2"/>
      <c r="BX1190" s="2"/>
      <c r="BY1190" s="2"/>
      <c r="BZ1190" s="2"/>
      <c r="CA1190" s="2"/>
      <c r="CB1190" s="2"/>
      <c r="CC1190" s="2"/>
      <c r="CD1190" s="2"/>
      <c r="CE1190" s="2"/>
      <c r="CF1190" s="2"/>
      <c r="CG1190" s="2"/>
      <c r="CH1190" s="2"/>
      <c r="CI1190" s="2"/>
      <c r="CJ1190" s="2"/>
      <c r="CK1190" s="2"/>
      <c r="CL1190" s="2"/>
      <c r="CM1190" s="2"/>
      <c r="CN1190" s="2"/>
      <c r="CO1190" s="2"/>
      <c r="CP1190" s="2"/>
      <c r="CQ1190" s="2"/>
      <c r="CR1190" s="2"/>
      <c r="CS1190" s="2"/>
      <c r="CT1190" s="2"/>
      <c r="CU1190" s="2"/>
      <c r="CV1190" s="2"/>
      <c r="CW1190" s="2"/>
      <c r="CX1190" s="2"/>
      <c r="CY1190" s="2"/>
      <c r="CZ1190" s="2"/>
      <c r="DA1190" s="2"/>
      <c r="DB1190" s="2"/>
      <c r="DC1190" s="2"/>
      <c r="DD1190" s="2"/>
      <c r="DE1190" s="2"/>
      <c r="DF1190" s="2"/>
      <c r="DG1190" s="2"/>
      <c r="DH1190" s="2"/>
      <c r="DI1190" s="2"/>
      <c r="DJ1190" s="2"/>
      <c r="DK1190" s="2"/>
      <c r="DL1190" s="2"/>
      <c r="DM1190" s="2"/>
      <c r="DN1190" s="2"/>
      <c r="DO1190" s="2"/>
      <c r="DP1190" s="2"/>
      <c r="DQ1190" s="2"/>
      <c r="DR1190" s="2"/>
      <c r="DS1190" s="2"/>
      <c r="DT1190" s="2"/>
      <c r="DU1190" s="2"/>
      <c r="DV1190" s="2"/>
      <c r="DW1190" s="2"/>
      <c r="DX1190" s="2"/>
      <c r="DY1190" s="2"/>
      <c r="DZ1190" s="2"/>
      <c r="EA1190" s="2"/>
      <c r="EB1190" s="2"/>
      <c r="EC1190" s="2"/>
      <c r="ED1190" s="2"/>
      <c r="EE1190" s="2"/>
      <c r="EF1190" s="2"/>
      <c r="EG1190" s="2"/>
      <c r="EH1190" s="2"/>
      <c r="EI1190" s="2"/>
      <c r="EJ1190" s="2"/>
      <c r="EK1190" s="2"/>
      <c r="EL1190" s="2"/>
      <c r="EM1190" s="2"/>
      <c r="EN1190" s="2"/>
      <c r="EO1190" s="2"/>
      <c r="EP1190" s="2"/>
      <c r="EQ1190" s="2"/>
      <c r="ER1190" s="2"/>
      <c r="ES1190" s="2"/>
      <c r="ET1190" s="2"/>
      <c r="EU1190" s="2"/>
      <c r="EV1190" s="2"/>
      <c r="EW1190" s="2"/>
      <c r="EX1190" s="2"/>
      <c r="EY1190" s="2"/>
      <c r="EZ1190" s="2"/>
      <c r="FA1190" s="2"/>
      <c r="FB1190" s="2"/>
      <c r="FC1190" s="2"/>
      <c r="FD1190" s="2"/>
      <c r="FE1190" s="2"/>
      <c r="FF1190" s="2"/>
      <c r="FG1190" s="2"/>
      <c r="FH1190" s="2"/>
      <c r="FI1190" s="2"/>
      <c r="FJ1190" s="2"/>
      <c r="FK1190" s="2"/>
      <c r="FL1190" s="2"/>
      <c r="FM1190" s="2"/>
      <c r="FN1190" s="2"/>
      <c r="FO1190" s="2"/>
      <c r="FP1190" s="2"/>
      <c r="FQ1190" s="2"/>
      <c r="FR1190" s="2"/>
      <c r="FS1190" s="2"/>
      <c r="FT1190" s="2"/>
      <c r="FU1190" s="2"/>
      <c r="FV1190" s="2"/>
      <c r="FW1190" s="2"/>
      <c r="FX1190" s="2"/>
      <c r="FY1190" s="2"/>
      <c r="FZ1190" s="2"/>
      <c r="GA1190" s="2"/>
      <c r="GB1190" s="2"/>
      <c r="GC1190" s="2"/>
      <c r="GD1190" s="2"/>
      <c r="GE1190" s="2"/>
      <c r="GF1190" s="2"/>
      <c r="GG1190" s="2"/>
      <c r="GH1190" s="2"/>
      <c r="GI1190" s="2"/>
      <c r="GJ1190" s="2"/>
      <c r="GK1190" s="2"/>
      <c r="GL1190" s="2"/>
      <c r="GM1190" s="2"/>
      <c r="GN1190" s="2"/>
      <c r="GO1190" s="2"/>
      <c r="GP1190" s="2"/>
      <c r="GQ1190" s="2"/>
      <c r="GR1190" s="2"/>
      <c r="GS1190" s="2"/>
      <c r="GT1190" s="2"/>
      <c r="GU1190" s="2"/>
      <c r="GV1190" s="2"/>
      <c r="GW1190" s="2"/>
      <c r="GX1190" s="2"/>
      <c r="GY1190" s="2"/>
      <c r="GZ1190" s="2"/>
      <c r="HA1190" s="2"/>
      <c r="HB1190" s="2"/>
      <c r="HC1190" s="2"/>
      <c r="HD1190" s="2"/>
      <c r="HE1190" s="2"/>
      <c r="HF1190" s="2"/>
      <c r="HG1190" s="2"/>
      <c r="HH1190" s="2"/>
      <c r="HI1190" s="2"/>
      <c r="HJ1190" s="2"/>
      <c r="HK1190" s="2"/>
      <c r="HL1190" s="2"/>
      <c r="HM1190" s="2"/>
      <c r="HN1190" s="2"/>
      <c r="HO1190" s="2"/>
      <c r="HP1190" s="2"/>
      <c r="HQ1190" s="2"/>
      <c r="HR1190" s="2"/>
      <c r="HS1190" s="2"/>
      <c r="HT1190" s="2"/>
      <c r="HU1190" s="2"/>
      <c r="HV1190" s="2"/>
      <c r="HW1190" s="2"/>
      <c r="HX1190" s="2"/>
      <c r="HY1190" s="2"/>
      <c r="HZ1190" s="2"/>
      <c r="IA1190" s="2"/>
      <c r="IB1190" s="2"/>
      <c r="IC1190" s="2"/>
      <c r="ID1190" s="2"/>
      <c r="IE1190" s="2"/>
      <c r="IF1190" s="2"/>
      <c r="IG1190" s="2"/>
      <c r="IH1190" s="2"/>
      <c r="II1190" s="2"/>
      <c r="IJ1190" s="2"/>
      <c r="IK1190" s="2"/>
      <c r="IL1190" s="2"/>
      <c r="IM1190" s="2"/>
      <c r="IN1190" s="2"/>
      <c r="IO1190" s="2"/>
      <c r="IP1190" s="2"/>
      <c r="IQ1190" s="2"/>
    </row>
    <row r="1191" spans="1:251" s="16" customFormat="1">
      <c r="A1191" s="8"/>
      <c r="B1191" s="99"/>
      <c r="C1191" s="100"/>
      <c r="D1191" s="100"/>
      <c r="E1191" s="100"/>
      <c r="F1191" s="100"/>
      <c r="G1191" s="100"/>
      <c r="H1191" s="100"/>
      <c r="I1191" s="100"/>
      <c r="J1191" s="100"/>
      <c r="K1191" s="100"/>
      <c r="L1191" s="100"/>
      <c r="M1191" s="100"/>
      <c r="N1191" s="100"/>
      <c r="O1191" s="100"/>
      <c r="P1191" s="100"/>
      <c r="Q1191" s="100"/>
      <c r="R1191" s="100"/>
      <c r="S1191" s="100"/>
      <c r="T1191" s="100"/>
      <c r="U1191" s="100"/>
      <c r="V1191" s="100"/>
      <c r="W1191" s="100"/>
      <c r="X1191" s="100"/>
      <c r="Y1191" s="100"/>
      <c r="Z1191" s="101"/>
      <c r="AA1191" s="103"/>
      <c r="AB1191" s="100"/>
      <c r="AC1191" s="100"/>
      <c r="AD1191" s="100"/>
      <c r="AE1191" s="100"/>
      <c r="AF1191" s="100"/>
      <c r="AG1191" s="100"/>
      <c r="AH1191" s="100"/>
      <c r="AI1191" s="101"/>
      <c r="AJ1191" s="103"/>
      <c r="AK1191" s="100"/>
      <c r="AL1191" s="100"/>
      <c r="AM1191" s="100"/>
      <c r="AN1191" s="100"/>
      <c r="AO1191" s="100"/>
      <c r="AP1191" s="100"/>
      <c r="AQ1191" s="100"/>
      <c r="AR1191" s="101"/>
      <c r="AS1191" s="103"/>
      <c r="AT1191" s="100"/>
      <c r="AU1191" s="100"/>
      <c r="AV1191" s="100"/>
      <c r="AW1191" s="100"/>
      <c r="AX1191" s="105"/>
      <c r="AY1191" s="2"/>
      <c r="AZ1191" s="2"/>
      <c r="BA1191" s="2"/>
      <c r="BB1191" s="23"/>
      <c r="BC1191" s="24"/>
      <c r="BE1191" s="2"/>
      <c r="BF1191" s="2"/>
      <c r="BG1191" s="2"/>
      <c r="BH1191" s="2"/>
      <c r="BI1191" s="2"/>
      <c r="BJ1191" s="2"/>
      <c r="BK1191" s="2"/>
      <c r="BL1191" s="2"/>
      <c r="BM1191" s="2"/>
      <c r="BN1191" s="2"/>
      <c r="BO1191" s="2"/>
      <c r="BP1191" s="2"/>
      <c r="BQ1191" s="2"/>
      <c r="BR1191" s="2"/>
      <c r="BS1191" s="2"/>
      <c r="BT1191" s="2"/>
      <c r="BU1191" s="2"/>
      <c r="BV1191" s="2"/>
      <c r="BW1191" s="2"/>
      <c r="BX1191" s="2"/>
      <c r="BY1191" s="2"/>
      <c r="BZ1191" s="2"/>
      <c r="CA1191" s="2"/>
      <c r="CB1191" s="2"/>
      <c r="CC1191" s="2"/>
      <c r="CD1191" s="2"/>
      <c r="CE1191" s="2"/>
      <c r="CF1191" s="2"/>
      <c r="CG1191" s="2"/>
      <c r="CH1191" s="2"/>
      <c r="CI1191" s="2"/>
      <c r="CJ1191" s="2"/>
      <c r="CK1191" s="2"/>
      <c r="CL1191" s="2"/>
      <c r="CM1191" s="2"/>
      <c r="CN1191" s="2"/>
      <c r="CO1191" s="2"/>
      <c r="CP1191" s="2"/>
      <c r="CQ1191" s="2"/>
      <c r="CR1191" s="2"/>
      <c r="CS1191" s="2"/>
      <c r="CT1191" s="2"/>
      <c r="CU1191" s="2"/>
      <c r="CV1191" s="2"/>
      <c r="CW1191" s="2"/>
      <c r="CX1191" s="2"/>
      <c r="CY1191" s="2"/>
      <c r="CZ1191" s="2"/>
      <c r="DA1191" s="2"/>
      <c r="DB1191" s="2"/>
      <c r="DC1191" s="2"/>
      <c r="DD1191" s="2"/>
      <c r="DE1191" s="2"/>
      <c r="DF1191" s="2"/>
      <c r="DG1191" s="2"/>
      <c r="DH1191" s="2"/>
      <c r="DI1191" s="2"/>
      <c r="DJ1191" s="2"/>
      <c r="DK1191" s="2"/>
      <c r="DL1191" s="2"/>
      <c r="DM1191" s="2"/>
      <c r="DN1191" s="2"/>
      <c r="DO1191" s="2"/>
      <c r="DP1191" s="2"/>
      <c r="DQ1191" s="2"/>
      <c r="DR1191" s="2"/>
      <c r="DS1191" s="2"/>
      <c r="DT1191" s="2"/>
      <c r="DU1191" s="2"/>
      <c r="DV1191" s="2"/>
      <c r="DW1191" s="2"/>
      <c r="DX1191" s="2"/>
      <c r="DY1191" s="2"/>
      <c r="DZ1191" s="2"/>
      <c r="EA1191" s="2"/>
      <c r="EB1191" s="2"/>
      <c r="EC1191" s="2"/>
      <c r="ED1191" s="2"/>
      <c r="EE1191" s="2"/>
      <c r="EF1191" s="2"/>
      <c r="EG1191" s="2"/>
      <c r="EH1191" s="2"/>
      <c r="EI1191" s="2"/>
      <c r="EJ1191" s="2"/>
      <c r="EK1191" s="2"/>
      <c r="EL1191" s="2"/>
      <c r="EM1191" s="2"/>
      <c r="EN1191" s="2"/>
      <c r="EO1191" s="2"/>
      <c r="EP1191" s="2"/>
      <c r="EQ1191" s="2"/>
      <c r="ER1191" s="2"/>
      <c r="ES1191" s="2"/>
      <c r="ET1191" s="2"/>
      <c r="EU1191" s="2"/>
      <c r="EV1191" s="2"/>
      <c r="EW1191" s="2"/>
      <c r="EX1191" s="2"/>
      <c r="EY1191" s="2"/>
      <c r="EZ1191" s="2"/>
      <c r="FA1191" s="2"/>
      <c r="FB1191" s="2"/>
      <c r="FC1191" s="2"/>
      <c r="FD1191" s="2"/>
      <c r="FE1191" s="2"/>
      <c r="FF1191" s="2"/>
      <c r="FG1191" s="2"/>
      <c r="FH1191" s="2"/>
      <c r="FI1191" s="2"/>
      <c r="FJ1191" s="2"/>
      <c r="FK1191" s="2"/>
      <c r="FL1191" s="2"/>
      <c r="FM1191" s="2"/>
      <c r="FN1191" s="2"/>
      <c r="FO1191" s="2"/>
      <c r="FP1191" s="2"/>
      <c r="FQ1191" s="2"/>
      <c r="FR1191" s="2"/>
      <c r="FS1191" s="2"/>
      <c r="FT1191" s="2"/>
      <c r="FU1191" s="2"/>
      <c r="FV1191" s="2"/>
      <c r="FW1191" s="2"/>
      <c r="FX1191" s="2"/>
      <c r="FY1191" s="2"/>
      <c r="FZ1191" s="2"/>
      <c r="GA1191" s="2"/>
      <c r="GB1191" s="2"/>
      <c r="GC1191" s="2"/>
      <c r="GD1191" s="2"/>
      <c r="GE1191" s="2"/>
      <c r="GF1191" s="2"/>
      <c r="GG1191" s="2"/>
      <c r="GH1191" s="2"/>
      <c r="GI1191" s="2"/>
      <c r="GJ1191" s="2"/>
      <c r="GK1191" s="2"/>
      <c r="GL1191" s="2"/>
      <c r="GM1191" s="2"/>
      <c r="GN1191" s="2"/>
      <c r="GO1191" s="2"/>
      <c r="GP1191" s="2"/>
      <c r="GQ1191" s="2"/>
      <c r="GR1191" s="2"/>
      <c r="GS1191" s="2"/>
      <c r="GT1191" s="2"/>
      <c r="GU1191" s="2"/>
      <c r="GV1191" s="2"/>
      <c r="GW1191" s="2"/>
      <c r="GX1191" s="2"/>
      <c r="GY1191" s="2"/>
      <c r="GZ1191" s="2"/>
      <c r="HA1191" s="2"/>
      <c r="HB1191" s="2"/>
      <c r="HC1191" s="2"/>
      <c r="HD1191" s="2"/>
      <c r="HE1191" s="2"/>
      <c r="HF1191" s="2"/>
      <c r="HG1191" s="2"/>
      <c r="HH1191" s="2"/>
      <c r="HI1191" s="2"/>
      <c r="HJ1191" s="2"/>
      <c r="HK1191" s="2"/>
      <c r="HL1191" s="2"/>
      <c r="HM1191" s="2"/>
      <c r="HN1191" s="2"/>
      <c r="HO1191" s="2"/>
      <c r="HP1191" s="2"/>
      <c r="HQ1191" s="2"/>
      <c r="HR1191" s="2"/>
      <c r="HS1191" s="2"/>
      <c r="HT1191" s="2"/>
      <c r="HU1191" s="2"/>
      <c r="HV1191" s="2"/>
      <c r="HW1191" s="2"/>
      <c r="HX1191" s="2"/>
      <c r="HY1191" s="2"/>
      <c r="HZ1191" s="2"/>
      <c r="IA1191" s="2"/>
      <c r="IB1191" s="2"/>
      <c r="IC1191" s="2"/>
      <c r="ID1191" s="2"/>
      <c r="IE1191" s="2"/>
      <c r="IF1191" s="2"/>
      <c r="IG1191" s="2"/>
      <c r="IH1191" s="2"/>
      <c r="II1191" s="2"/>
      <c r="IJ1191" s="2"/>
      <c r="IK1191" s="2"/>
      <c r="IL1191" s="2"/>
      <c r="IM1191" s="2"/>
      <c r="IN1191" s="2"/>
      <c r="IO1191" s="2"/>
      <c r="IP1191" s="2"/>
      <c r="IQ1191" s="2"/>
    </row>
    <row r="1192" spans="1:251" s="16" customFormat="1" ht="18.75" customHeight="1">
      <c r="A1192" s="8"/>
      <c r="B1192" s="25"/>
      <c r="C1192" s="106" t="s">
        <v>390</v>
      </c>
      <c r="D1192" s="107"/>
      <c r="E1192" s="107"/>
      <c r="F1192" s="107"/>
      <c r="G1192" s="107"/>
      <c r="H1192" s="107"/>
      <c r="I1192" s="107"/>
      <c r="J1192" s="107"/>
      <c r="K1192" s="107"/>
      <c r="L1192" s="107"/>
      <c r="M1192" s="107"/>
      <c r="N1192" s="107"/>
      <c r="O1192" s="107"/>
      <c r="P1192" s="107"/>
      <c r="Q1192" s="107"/>
      <c r="R1192" s="107"/>
      <c r="S1192" s="107"/>
      <c r="T1192" s="107"/>
      <c r="U1192" s="107"/>
      <c r="V1192" s="107"/>
      <c r="W1192" s="107"/>
      <c r="X1192" s="107"/>
      <c r="Y1192" s="107"/>
      <c r="Z1192" s="108"/>
      <c r="AA1192" s="109">
        <v>0</v>
      </c>
      <c r="AB1192" s="110"/>
      <c r="AC1192" s="110"/>
      <c r="AD1192" s="110"/>
      <c r="AE1192" s="110"/>
      <c r="AF1192" s="110"/>
      <c r="AG1192" s="110"/>
      <c r="AH1192" s="110"/>
      <c r="AI1192" s="111"/>
      <c r="AJ1192" s="109">
        <v>304310</v>
      </c>
      <c r="AK1192" s="110"/>
      <c r="AL1192" s="110"/>
      <c r="AM1192" s="110"/>
      <c r="AN1192" s="110"/>
      <c r="AO1192" s="110"/>
      <c r="AP1192" s="110"/>
      <c r="AQ1192" s="110"/>
      <c r="AR1192" s="111"/>
      <c r="AS1192" s="112"/>
      <c r="AT1192" s="113"/>
      <c r="AU1192" s="113"/>
      <c r="AV1192" s="113"/>
      <c r="AW1192" s="113"/>
      <c r="AX1192" s="114"/>
      <c r="AY1192" s="2"/>
      <c r="AZ1192" s="2"/>
      <c r="BA1192" s="2"/>
      <c r="BB1192" s="2"/>
      <c r="BC1192" s="2"/>
      <c r="BD1192" s="2"/>
      <c r="BE1192" s="2"/>
      <c r="BF1192" s="2"/>
      <c r="BG1192" s="2"/>
      <c r="BH1192" s="2"/>
      <c r="BI1192" s="2"/>
      <c r="BJ1192" s="2"/>
      <c r="BK1192" s="2"/>
      <c r="BL1192" s="2"/>
      <c r="BM1192" s="2"/>
      <c r="BN1192" s="2"/>
      <c r="BO1192" s="2"/>
      <c r="BP1192" s="2"/>
      <c r="BQ1192" s="2"/>
      <c r="BR1192" s="2"/>
      <c r="BS1192" s="2"/>
      <c r="BT1192" s="2"/>
      <c r="BU1192" s="2"/>
      <c r="BV1192" s="2"/>
      <c r="BW1192" s="2"/>
      <c r="BX1192" s="2"/>
      <c r="BY1192" s="2"/>
      <c r="BZ1192" s="2"/>
      <c r="CA1192" s="2"/>
      <c r="CB1192" s="2"/>
      <c r="CC1192" s="2"/>
      <c r="CD1192" s="2"/>
      <c r="CE1192" s="2"/>
      <c r="CF1192" s="2"/>
      <c r="CG1192" s="2"/>
      <c r="CH1192" s="2"/>
      <c r="CI1192" s="2"/>
      <c r="CJ1192" s="2"/>
      <c r="CK1192" s="2"/>
      <c r="CL1192" s="2"/>
      <c r="CM1192" s="2"/>
      <c r="CN1192" s="2"/>
      <c r="CO1192" s="2"/>
      <c r="CP1192" s="2"/>
      <c r="CQ1192" s="2"/>
      <c r="CR1192" s="2"/>
      <c r="CS1192" s="2"/>
      <c r="CT1192" s="2"/>
      <c r="CU1192" s="2"/>
      <c r="CV1192" s="2"/>
      <c r="CW1192" s="2"/>
      <c r="CX1192" s="2"/>
      <c r="CY1192" s="2"/>
      <c r="CZ1192" s="2"/>
      <c r="DA1192" s="2"/>
      <c r="DB1192" s="2"/>
      <c r="DC1192" s="2"/>
      <c r="DD1192" s="2"/>
      <c r="DE1192" s="2"/>
      <c r="DF1192" s="2"/>
      <c r="DG1192" s="2"/>
      <c r="DH1192" s="2"/>
      <c r="DI1192" s="2"/>
      <c r="DJ1192" s="2"/>
      <c r="DK1192" s="2"/>
      <c r="DL1192" s="2"/>
      <c r="DM1192" s="2"/>
      <c r="DN1192" s="2"/>
      <c r="DO1192" s="2"/>
      <c r="DP1192" s="2"/>
      <c r="DQ1192" s="2"/>
      <c r="DR1192" s="2"/>
      <c r="DS1192" s="2"/>
      <c r="DT1192" s="2"/>
      <c r="DU1192" s="2"/>
      <c r="DV1192" s="2"/>
      <c r="DW1192" s="2"/>
      <c r="DX1192" s="2"/>
      <c r="DY1192" s="2"/>
      <c r="DZ1192" s="2"/>
      <c r="EA1192" s="2"/>
      <c r="EB1192" s="2"/>
      <c r="EC1192" s="2"/>
      <c r="ED1192" s="2"/>
      <c r="EE1192" s="2"/>
      <c r="EF1192" s="2"/>
      <c r="EG1192" s="2"/>
      <c r="EH1192" s="2"/>
      <c r="EI1192" s="2"/>
      <c r="EJ1192" s="2"/>
      <c r="EK1192" s="2"/>
      <c r="EL1192" s="2"/>
      <c r="EM1192" s="2"/>
      <c r="EN1192" s="2"/>
      <c r="EO1192" s="2"/>
      <c r="EP1192" s="2"/>
      <c r="EQ1192" s="2"/>
      <c r="ER1192" s="2"/>
      <c r="ES1192" s="2"/>
      <c r="ET1192" s="2"/>
      <c r="EU1192" s="2"/>
      <c r="EV1192" s="2"/>
      <c r="EW1192" s="2"/>
      <c r="EX1192" s="2"/>
      <c r="EY1192" s="2"/>
      <c r="EZ1192" s="2"/>
      <c r="FA1192" s="2"/>
      <c r="FB1192" s="2"/>
      <c r="FC1192" s="2"/>
      <c r="FD1192" s="2"/>
      <c r="FE1192" s="2"/>
      <c r="FF1192" s="2"/>
      <c r="FG1192" s="2"/>
      <c r="FH1192" s="2"/>
      <c r="FI1192" s="2"/>
      <c r="FJ1192" s="2"/>
      <c r="FK1192" s="2"/>
      <c r="FL1192" s="2"/>
      <c r="FM1192" s="2"/>
      <c r="FN1192" s="2"/>
      <c r="FO1192" s="2"/>
      <c r="FP1192" s="2"/>
      <c r="FQ1192" s="2"/>
      <c r="FR1192" s="2"/>
      <c r="FS1192" s="2"/>
      <c r="FT1192" s="2"/>
      <c r="FU1192" s="2"/>
      <c r="FV1192" s="2"/>
      <c r="FW1192" s="2"/>
      <c r="FX1192" s="2"/>
      <c r="FY1192" s="2"/>
      <c r="FZ1192" s="2"/>
      <c r="GA1192" s="2"/>
      <c r="GB1192" s="2"/>
      <c r="GC1192" s="2"/>
      <c r="GD1192" s="2"/>
      <c r="GE1192" s="2"/>
      <c r="GF1192" s="2"/>
      <c r="GG1192" s="2"/>
      <c r="GH1192" s="2"/>
      <c r="GI1192" s="2"/>
      <c r="GJ1192" s="2"/>
      <c r="GK1192" s="2"/>
      <c r="GL1192" s="2"/>
      <c r="GM1192" s="2"/>
      <c r="GN1192" s="2"/>
      <c r="GO1192" s="2"/>
      <c r="GP1192" s="2"/>
      <c r="GQ1192" s="2"/>
      <c r="GR1192" s="2"/>
      <c r="GS1192" s="2"/>
      <c r="GT1192" s="2"/>
      <c r="GU1192" s="2"/>
      <c r="GV1192" s="2"/>
      <c r="GW1192" s="2"/>
      <c r="GX1192" s="2"/>
      <c r="GY1192" s="2"/>
      <c r="GZ1192" s="2"/>
      <c r="HA1192" s="2"/>
      <c r="HB1192" s="2"/>
      <c r="HC1192" s="2"/>
      <c r="HD1192" s="2"/>
      <c r="HE1192" s="2"/>
      <c r="HF1192" s="2"/>
      <c r="HG1192" s="2"/>
      <c r="HH1192" s="2"/>
      <c r="HI1192" s="2"/>
      <c r="HJ1192" s="2"/>
      <c r="HK1192" s="2"/>
      <c r="HL1192" s="2"/>
      <c r="HM1192" s="2"/>
      <c r="HN1192" s="2"/>
      <c r="HO1192" s="2"/>
      <c r="HP1192" s="2"/>
      <c r="HQ1192" s="2"/>
      <c r="HR1192" s="2"/>
      <c r="HS1192" s="2"/>
      <c r="HT1192" s="2"/>
      <c r="HU1192" s="2"/>
      <c r="HV1192" s="2"/>
      <c r="HW1192" s="2"/>
      <c r="HX1192" s="2"/>
      <c r="HY1192" s="2"/>
      <c r="HZ1192" s="2"/>
      <c r="IA1192" s="2"/>
      <c r="IB1192" s="2"/>
      <c r="IC1192" s="2"/>
      <c r="ID1192" s="2"/>
      <c r="IE1192" s="2"/>
      <c r="IF1192" s="2"/>
      <c r="IG1192" s="2"/>
      <c r="IH1192" s="2"/>
      <c r="II1192" s="2"/>
      <c r="IJ1192" s="2"/>
      <c r="IK1192" s="2"/>
      <c r="IL1192" s="2"/>
      <c r="IM1192" s="2"/>
      <c r="IN1192" s="2"/>
      <c r="IO1192" s="2"/>
      <c r="IP1192" s="2"/>
      <c r="IQ1192" s="2"/>
    </row>
    <row r="1193" spans="1:251" s="16" customFormat="1" ht="18.75" customHeight="1" thickBot="1">
      <c r="A1193" s="17"/>
      <c r="B1193" s="115" t="s">
        <v>240</v>
      </c>
      <c r="C1193" s="116"/>
      <c r="D1193" s="116"/>
      <c r="E1193" s="116"/>
      <c r="F1193" s="116"/>
      <c r="G1193" s="116"/>
      <c r="H1193" s="116"/>
      <c r="I1193" s="116"/>
      <c r="J1193" s="116"/>
      <c r="K1193" s="116"/>
      <c r="L1193" s="116"/>
      <c r="M1193" s="116"/>
      <c r="N1193" s="116"/>
      <c r="O1193" s="116"/>
      <c r="P1193" s="116"/>
      <c r="Q1193" s="116"/>
      <c r="R1193" s="116"/>
      <c r="S1193" s="116"/>
      <c r="T1193" s="116"/>
      <c r="U1193" s="116"/>
      <c r="V1193" s="116"/>
      <c r="W1193" s="116"/>
      <c r="X1193" s="116"/>
      <c r="Y1193" s="116"/>
      <c r="Z1193" s="117"/>
      <c r="AA1193" s="118">
        <f>SUM($AA$1192:$AA$1192)</f>
        <v>0</v>
      </c>
      <c r="AB1193" s="119"/>
      <c r="AC1193" s="119"/>
      <c r="AD1193" s="119"/>
      <c r="AE1193" s="119"/>
      <c r="AF1193" s="119"/>
      <c r="AG1193" s="119"/>
      <c r="AH1193" s="119"/>
      <c r="AI1193" s="120"/>
      <c r="AJ1193" s="118">
        <f>SUM($AJ$1192:$AJ$1192)</f>
        <v>304310</v>
      </c>
      <c r="AK1193" s="119"/>
      <c r="AL1193" s="119"/>
      <c r="AM1193" s="119"/>
      <c r="AN1193" s="119"/>
      <c r="AO1193" s="119"/>
      <c r="AP1193" s="119"/>
      <c r="AQ1193" s="119"/>
      <c r="AR1193" s="120"/>
      <c r="AS1193" s="121"/>
      <c r="AT1193" s="122"/>
      <c r="AU1193" s="122"/>
      <c r="AV1193" s="122"/>
      <c r="AW1193" s="122"/>
      <c r="AX1193" s="123"/>
      <c r="AY1193" s="2"/>
      <c r="AZ1193" s="2"/>
      <c r="BA1193" s="2"/>
      <c r="BB1193" s="2"/>
      <c r="BC1193" s="2"/>
      <c r="BD1193" s="2"/>
      <c r="BE1193" s="2"/>
      <c r="BF1193" s="2"/>
      <c r="BG1193" s="2"/>
      <c r="BH1193" s="2"/>
      <c r="BI1193" s="2"/>
      <c r="BJ1193" s="2"/>
      <c r="BK1193" s="2"/>
      <c r="BL1193" s="2"/>
      <c r="BM1193" s="2"/>
      <c r="BN1193" s="2"/>
      <c r="BO1193" s="2"/>
      <c r="BP1193" s="2"/>
      <c r="BQ1193" s="2"/>
      <c r="BR1193" s="2"/>
      <c r="BS1193" s="2"/>
      <c r="BT1193" s="2"/>
      <c r="BU1193" s="2"/>
      <c r="BV1193" s="2"/>
      <c r="BW1193" s="2"/>
      <c r="BX1193" s="2"/>
      <c r="BY1193" s="2"/>
      <c r="BZ1193" s="2"/>
      <c r="CA1193" s="2"/>
      <c r="CB1193" s="2"/>
      <c r="CC1193" s="2"/>
      <c r="CD1193" s="2"/>
      <c r="CE1193" s="2"/>
      <c r="CF1193" s="2"/>
      <c r="CG1193" s="2"/>
      <c r="CH1193" s="2"/>
      <c r="CI1193" s="2"/>
      <c r="CJ1193" s="2"/>
      <c r="CK1193" s="2"/>
      <c r="CL1193" s="2"/>
      <c r="CM1193" s="2"/>
      <c r="CN1193" s="2"/>
      <c r="CO1193" s="2"/>
      <c r="CP1193" s="2"/>
      <c r="CQ1193" s="2"/>
      <c r="CR1193" s="2"/>
      <c r="CS1193" s="2"/>
      <c r="CT1193" s="2"/>
      <c r="CU1193" s="2"/>
      <c r="CV1193" s="2"/>
      <c r="CW1193" s="2"/>
      <c r="CX1193" s="2"/>
      <c r="CY1193" s="2"/>
      <c r="CZ1193" s="2"/>
      <c r="DA1193" s="2"/>
      <c r="DB1193" s="2"/>
      <c r="DC1193" s="2"/>
      <c r="DD1193" s="2"/>
      <c r="DE1193" s="2"/>
      <c r="DF1193" s="2"/>
      <c r="DG1193" s="2"/>
      <c r="DH1193" s="2"/>
      <c r="DI1193" s="2"/>
      <c r="DJ1193" s="2"/>
      <c r="DK1193" s="2"/>
      <c r="DL1193" s="2"/>
      <c r="DM1193" s="2"/>
      <c r="DN1193" s="2"/>
      <c r="DO1193" s="2"/>
      <c r="DP1193" s="2"/>
      <c r="DQ1193" s="2"/>
      <c r="DR1193" s="2"/>
      <c r="DS1193" s="2"/>
      <c r="DT1193" s="2"/>
      <c r="DU1193" s="2"/>
      <c r="DV1193" s="2"/>
      <c r="DW1193" s="2"/>
      <c r="DX1193" s="2"/>
      <c r="DY1193" s="2"/>
      <c r="DZ1193" s="2"/>
      <c r="EA1193" s="2"/>
      <c r="EB1193" s="2"/>
      <c r="EC1193" s="2"/>
      <c r="ED1193" s="2"/>
      <c r="EE1193" s="2"/>
      <c r="EF1193" s="2"/>
      <c r="EG1193" s="2"/>
      <c r="EH1193" s="2"/>
      <c r="EI1193" s="2"/>
      <c r="EJ1193" s="2"/>
      <c r="EK1193" s="2"/>
      <c r="EL1193" s="2"/>
      <c r="EM1193" s="2"/>
      <c r="EN1193" s="2"/>
      <c r="EO1193" s="2"/>
      <c r="EP1193" s="2"/>
      <c r="EQ1193" s="2"/>
      <c r="ER1193" s="2"/>
      <c r="ES1193" s="2"/>
      <c r="ET1193" s="2"/>
      <c r="EU1193" s="2"/>
      <c r="EV1193" s="2"/>
      <c r="EW1193" s="2"/>
      <c r="EX1193" s="2"/>
      <c r="EY1193" s="2"/>
      <c r="EZ1193" s="2"/>
      <c r="FA1193" s="2"/>
      <c r="FB1193" s="2"/>
      <c r="FC1193" s="2"/>
      <c r="FD1193" s="2"/>
      <c r="FE1193" s="2"/>
      <c r="FF1193" s="2"/>
      <c r="FG1193" s="2"/>
      <c r="FH1193" s="2"/>
      <c r="FI1193" s="2"/>
      <c r="FJ1193" s="2"/>
      <c r="FK1193" s="2"/>
      <c r="FL1193" s="2"/>
      <c r="FM1193" s="2"/>
      <c r="FN1193" s="2"/>
      <c r="FO1193" s="2"/>
      <c r="FP1193" s="2"/>
      <c r="FQ1193" s="2"/>
      <c r="FR1193" s="2"/>
      <c r="FS1193" s="2"/>
      <c r="FT1193" s="2"/>
      <c r="FU1193" s="2"/>
      <c r="FV1193" s="2"/>
      <c r="FW1193" s="2"/>
      <c r="FX1193" s="2"/>
      <c r="FY1193" s="2"/>
      <c r="FZ1193" s="2"/>
      <c r="GA1193" s="2"/>
      <c r="GB1193" s="2"/>
      <c r="GC1193" s="2"/>
      <c r="GD1193" s="2"/>
      <c r="GE1193" s="2"/>
      <c r="GF1193" s="2"/>
      <c r="GG1193" s="2"/>
      <c r="GH1193" s="2"/>
      <c r="GI1193" s="2"/>
      <c r="GJ1193" s="2"/>
      <c r="GK1193" s="2"/>
      <c r="GL1193" s="2"/>
      <c r="GM1193" s="2"/>
      <c r="GN1193" s="2"/>
      <c r="GO1193" s="2"/>
      <c r="GP1193" s="2"/>
      <c r="GQ1193" s="2"/>
      <c r="GR1193" s="2"/>
      <c r="GS1193" s="2"/>
      <c r="GT1193" s="2"/>
      <c r="GU1193" s="2"/>
      <c r="GV1193" s="2"/>
      <c r="GW1193" s="2"/>
      <c r="GX1193" s="2"/>
      <c r="GY1193" s="2"/>
      <c r="GZ1193" s="2"/>
      <c r="HA1193" s="2"/>
      <c r="HB1193" s="2"/>
      <c r="HC1193" s="2"/>
      <c r="HD1193" s="2"/>
      <c r="HE1193" s="2"/>
      <c r="HF1193" s="2"/>
      <c r="HG1193" s="2"/>
      <c r="HH1193" s="2"/>
      <c r="HI1193" s="2"/>
      <c r="HJ1193" s="2"/>
      <c r="HK1193" s="2"/>
      <c r="HL1193" s="2"/>
      <c r="HM1193" s="2"/>
      <c r="HN1193" s="2"/>
      <c r="HO1193" s="2"/>
      <c r="HP1193" s="2"/>
      <c r="HQ1193" s="2"/>
      <c r="HR1193" s="2"/>
      <c r="HS1193" s="2"/>
      <c r="HT1193" s="2"/>
      <c r="HU1193" s="2"/>
      <c r="HV1193" s="2"/>
      <c r="HW1193" s="2"/>
      <c r="HX1193" s="2"/>
      <c r="HY1193" s="2"/>
      <c r="HZ1193" s="2"/>
      <c r="IA1193" s="2"/>
      <c r="IB1193" s="2"/>
      <c r="IC1193" s="2"/>
      <c r="ID1193" s="2"/>
      <c r="IE1193" s="2"/>
      <c r="IF1193" s="2"/>
      <c r="IG1193" s="2"/>
      <c r="IH1193" s="2"/>
      <c r="II1193" s="2"/>
      <c r="IJ1193" s="2"/>
      <c r="IK1193" s="2"/>
      <c r="IL1193" s="2"/>
      <c r="IM1193" s="2"/>
      <c r="IN1193" s="2"/>
      <c r="IO1193" s="2"/>
      <c r="IP1193" s="2"/>
      <c r="IQ1193" s="2"/>
    </row>
    <row r="1195" spans="1:251" ht="19.2">
      <c r="A1195" s="1" t="s">
        <v>230</v>
      </c>
      <c r="AW1195" s="3"/>
      <c r="AX1195" s="4"/>
      <c r="AY1195" s="3"/>
    </row>
    <row r="1197" spans="1:251" ht="18">
      <c r="B1197" s="124" t="s">
        <v>0</v>
      </c>
      <c r="C1197" s="125"/>
      <c r="D1197" s="125"/>
      <c r="E1197" s="125"/>
      <c r="F1197" s="125"/>
      <c r="G1197" s="125"/>
      <c r="H1197" s="125"/>
      <c r="I1197" s="125"/>
      <c r="J1197" s="125"/>
      <c r="K1197" s="125"/>
      <c r="L1197" s="125"/>
      <c r="M1197" s="125"/>
      <c r="N1197" s="125"/>
      <c r="O1197" s="125"/>
      <c r="P1197" s="125"/>
      <c r="Q1197" s="125"/>
      <c r="R1197" s="125"/>
      <c r="S1197" s="125"/>
      <c r="T1197" s="125"/>
      <c r="U1197" s="125"/>
      <c r="V1197" s="125"/>
      <c r="W1197" s="125"/>
      <c r="X1197" s="125"/>
      <c r="Y1197" s="125"/>
      <c r="Z1197" s="125"/>
      <c r="AA1197" s="125"/>
      <c r="AB1197" s="125"/>
      <c r="AC1197" s="125"/>
      <c r="AD1197" s="125"/>
      <c r="AE1197" s="125"/>
      <c r="AF1197" s="125"/>
      <c r="AG1197" s="125"/>
      <c r="AH1197" s="125"/>
      <c r="AI1197" s="125"/>
      <c r="AJ1197" s="125"/>
      <c r="AK1197" s="125"/>
      <c r="AL1197" s="125"/>
      <c r="AM1197" s="125"/>
      <c r="AN1197" s="125"/>
      <c r="AO1197" s="125"/>
      <c r="AP1197" s="125"/>
      <c r="AQ1197" s="125"/>
      <c r="AR1197" s="125"/>
      <c r="AS1197" s="125"/>
      <c r="AT1197" s="125"/>
      <c r="AU1197" s="125"/>
      <c r="AV1197" s="125"/>
      <c r="AW1197" s="125"/>
      <c r="AX1197" s="125"/>
    </row>
    <row r="1198" spans="1:251">
      <c r="Z1198" s="5"/>
      <c r="AD1198" s="5"/>
      <c r="AE1198" s="5"/>
      <c r="AF1198" s="5"/>
      <c r="AG1198" s="5"/>
      <c r="AH1198" s="5"/>
      <c r="AI1198" s="5"/>
      <c r="AO1198" s="5"/>
    </row>
    <row r="1199" spans="1:251" ht="13.8" thickBot="1">
      <c r="Z1199" s="5"/>
      <c r="AD1199" s="5"/>
      <c r="AE1199" s="5"/>
      <c r="AF1199" s="5"/>
      <c r="AG1199" s="5"/>
      <c r="AH1199" s="5"/>
      <c r="AI1199" s="5"/>
      <c r="AO1199" s="5"/>
      <c r="DI1199" s="6"/>
    </row>
    <row r="1200" spans="1:251" ht="24.75" customHeight="1" thickBot="1">
      <c r="B1200" s="126" t="s">
        <v>231</v>
      </c>
      <c r="C1200" s="127"/>
      <c r="D1200" s="127"/>
      <c r="E1200" s="127"/>
      <c r="F1200" s="127"/>
      <c r="G1200" s="127"/>
      <c r="H1200" s="128" t="s">
        <v>391</v>
      </c>
      <c r="I1200" s="129"/>
      <c r="J1200" s="129"/>
      <c r="K1200" s="129"/>
      <c r="L1200" s="129"/>
      <c r="M1200" s="129"/>
      <c r="N1200" s="129"/>
      <c r="O1200" s="129"/>
      <c r="P1200" s="129"/>
      <c r="Q1200" s="129"/>
      <c r="R1200" s="129"/>
      <c r="S1200" s="129"/>
      <c r="T1200" s="129"/>
      <c r="U1200" s="129"/>
      <c r="V1200" s="129"/>
      <c r="W1200" s="129"/>
      <c r="X1200" s="129"/>
      <c r="Y1200" s="129"/>
      <c r="Z1200" s="129"/>
      <c r="AA1200" s="129"/>
      <c r="AB1200" s="129"/>
      <c r="AC1200" s="129"/>
      <c r="AD1200" s="129"/>
      <c r="AE1200" s="129"/>
      <c r="AF1200" s="129"/>
      <c r="AG1200" s="129"/>
      <c r="AH1200" s="129"/>
      <c r="AI1200" s="129"/>
      <c r="AJ1200" s="129"/>
      <c r="AK1200" s="129"/>
      <c r="AL1200" s="129"/>
      <c r="AM1200" s="129"/>
      <c r="AN1200" s="129"/>
      <c r="AO1200" s="129"/>
      <c r="AP1200" s="129"/>
      <c r="AQ1200" s="129"/>
      <c r="AR1200" s="129"/>
      <c r="AS1200" s="129"/>
      <c r="AT1200" s="129"/>
      <c r="AU1200" s="129"/>
      <c r="AV1200" s="129"/>
      <c r="AW1200" s="129"/>
      <c r="AX1200" s="130"/>
      <c r="DI1200" s="6"/>
    </row>
    <row r="1201" spans="1:113" ht="14.4">
      <c r="B1201" s="7"/>
      <c r="C1201" s="7"/>
      <c r="D1201" s="7"/>
      <c r="E1201" s="7"/>
      <c r="F1201" s="7"/>
      <c r="G1201" s="7"/>
      <c r="H1201" s="8"/>
      <c r="I1201" s="8"/>
      <c r="J1201" s="8"/>
      <c r="K1201" s="8"/>
      <c r="L1201" s="9"/>
      <c r="M1201" s="9"/>
      <c r="N1201" s="9"/>
      <c r="O1201" s="9"/>
      <c r="P1201" s="8"/>
      <c r="Q1201" s="8"/>
      <c r="R1201" s="8"/>
      <c r="S1201" s="8"/>
      <c r="T1201" s="8"/>
      <c r="U1201" s="8"/>
      <c r="V1201" s="10"/>
      <c r="W1201" s="10"/>
      <c r="X1201" s="10"/>
      <c r="Y1201" s="10"/>
      <c r="Z1201" s="10"/>
      <c r="AA1201" s="10"/>
      <c r="AB1201" s="10"/>
      <c r="AC1201" s="10"/>
      <c r="AD1201" s="10"/>
      <c r="AE1201" s="10"/>
      <c r="AF1201" s="10"/>
      <c r="AG1201" s="10"/>
      <c r="AH1201" s="10"/>
      <c r="AI1201" s="10"/>
      <c r="AJ1201" s="10"/>
      <c r="AK1201" s="10"/>
      <c r="AL1201" s="10"/>
      <c r="AM1201" s="10"/>
      <c r="AN1201" s="10"/>
      <c r="AO1201" s="10"/>
      <c r="AP1201" s="10"/>
      <c r="AQ1201" s="10"/>
      <c r="AR1201" s="10"/>
      <c r="AS1201" s="10"/>
      <c r="AT1201" s="10"/>
      <c r="AU1201" s="10"/>
      <c r="AV1201" s="10"/>
      <c r="AW1201" s="10"/>
      <c r="AX1201" s="10"/>
      <c r="DI1201" s="6"/>
    </row>
    <row r="1202" spans="1:113" ht="15" thickBot="1">
      <c r="A1202" s="11"/>
      <c r="B1202" s="10" t="s">
        <v>232</v>
      </c>
      <c r="C1202" s="8"/>
      <c r="D1202" s="8"/>
      <c r="E1202" s="8"/>
      <c r="F1202" s="8"/>
      <c r="G1202" s="8"/>
      <c r="H1202" s="8"/>
      <c r="I1202" s="8"/>
      <c r="J1202" s="8"/>
      <c r="K1202" s="8"/>
      <c r="L1202" s="9"/>
      <c r="M1202" s="9"/>
      <c r="N1202" s="9"/>
      <c r="O1202" s="9"/>
      <c r="P1202" s="8"/>
      <c r="Q1202" s="8"/>
      <c r="R1202" s="8"/>
      <c r="S1202" s="8"/>
      <c r="T1202" s="8"/>
      <c r="U1202" s="8"/>
      <c r="V1202" s="10"/>
      <c r="W1202" s="10"/>
      <c r="X1202" s="10"/>
      <c r="Y1202" s="10"/>
      <c r="Z1202" s="10"/>
      <c r="AA1202" s="10"/>
      <c r="AB1202" s="10"/>
      <c r="AC1202" s="10"/>
      <c r="AD1202" s="10"/>
      <c r="AE1202" s="10"/>
      <c r="AF1202" s="10"/>
      <c r="AG1202" s="10"/>
      <c r="AH1202" s="10"/>
      <c r="AI1202" s="10"/>
      <c r="AJ1202" s="10"/>
      <c r="AK1202" s="10"/>
      <c r="AL1202" s="10"/>
      <c r="AM1202" s="10"/>
      <c r="AN1202" s="10"/>
      <c r="AO1202" s="10"/>
      <c r="AP1202" s="10"/>
      <c r="AQ1202" s="10"/>
      <c r="AR1202" s="10"/>
      <c r="AS1202" s="10"/>
      <c r="AT1202" s="10"/>
      <c r="AU1202" s="10"/>
      <c r="AV1202" s="10"/>
      <c r="AW1202" s="10"/>
      <c r="AX1202" s="10"/>
      <c r="DI1202" s="6"/>
    </row>
    <row r="1203" spans="1:113" ht="14.4">
      <c r="A1203" s="8"/>
      <c r="B1203" s="12"/>
      <c r="C1203" s="7"/>
      <c r="D1203" s="7"/>
      <c r="E1203" s="7"/>
      <c r="F1203" s="7"/>
      <c r="G1203" s="7"/>
      <c r="H1203" s="7"/>
      <c r="I1203" s="7"/>
      <c r="J1203" s="7"/>
      <c r="K1203" s="7"/>
      <c r="L1203" s="13"/>
      <c r="M1203" s="13"/>
      <c r="N1203" s="13"/>
      <c r="O1203" s="13"/>
      <c r="P1203" s="7"/>
      <c r="Q1203" s="7"/>
      <c r="R1203" s="7"/>
      <c r="S1203" s="7"/>
      <c r="T1203" s="7"/>
      <c r="U1203" s="7"/>
      <c r="V1203" s="14"/>
      <c r="W1203" s="14"/>
      <c r="X1203" s="14"/>
      <c r="Y1203" s="14"/>
      <c r="Z1203" s="14"/>
      <c r="AA1203" s="14"/>
      <c r="AB1203" s="14"/>
      <c r="AC1203" s="14"/>
      <c r="AD1203" s="14"/>
      <c r="AE1203" s="14"/>
      <c r="AF1203" s="14"/>
      <c r="AG1203" s="14"/>
      <c r="AH1203" s="14"/>
      <c r="AI1203" s="14"/>
      <c r="AJ1203" s="14"/>
      <c r="AK1203" s="14"/>
      <c r="AL1203" s="14"/>
      <c r="AM1203" s="14"/>
      <c r="AN1203" s="14"/>
      <c r="AO1203" s="14"/>
      <c r="AP1203" s="14"/>
      <c r="AQ1203" s="14"/>
      <c r="AR1203" s="14"/>
      <c r="AS1203" s="14"/>
      <c r="AT1203" s="14"/>
      <c r="AU1203" s="14"/>
      <c r="AV1203" s="14"/>
      <c r="AW1203" s="14"/>
      <c r="AX1203" s="15"/>
    </row>
    <row r="1204" spans="1:113" ht="12" customHeight="1">
      <c r="A1204" s="8"/>
      <c r="B1204" s="134" t="s">
        <v>392</v>
      </c>
      <c r="C1204" s="135"/>
      <c r="D1204" s="135"/>
      <c r="E1204" s="135"/>
      <c r="F1204" s="135"/>
      <c r="G1204" s="135"/>
      <c r="H1204" s="135"/>
      <c r="I1204" s="135"/>
      <c r="J1204" s="135"/>
      <c r="K1204" s="135"/>
      <c r="L1204" s="135"/>
      <c r="M1204" s="135"/>
      <c r="N1204" s="135"/>
      <c r="O1204" s="135"/>
      <c r="P1204" s="135"/>
      <c r="Q1204" s="135"/>
      <c r="R1204" s="135"/>
      <c r="S1204" s="135"/>
      <c r="T1204" s="135"/>
      <c r="U1204" s="135"/>
      <c r="V1204" s="135"/>
      <c r="W1204" s="135"/>
      <c r="X1204" s="135"/>
      <c r="Y1204" s="135"/>
      <c r="Z1204" s="135"/>
      <c r="AA1204" s="135"/>
      <c r="AB1204" s="135"/>
      <c r="AC1204" s="135"/>
      <c r="AD1204" s="135"/>
      <c r="AE1204" s="135"/>
      <c r="AF1204" s="135"/>
      <c r="AG1204" s="135"/>
      <c r="AH1204" s="135"/>
      <c r="AI1204" s="135"/>
      <c r="AJ1204" s="135"/>
      <c r="AK1204" s="135"/>
      <c r="AL1204" s="135"/>
      <c r="AM1204" s="135"/>
      <c r="AN1204" s="135"/>
      <c r="AO1204" s="135"/>
      <c r="AP1204" s="135"/>
      <c r="AQ1204" s="135"/>
      <c r="AR1204" s="135"/>
      <c r="AS1204" s="135"/>
      <c r="AT1204" s="135"/>
      <c r="AU1204" s="135"/>
      <c r="AV1204" s="135"/>
      <c r="AW1204" s="135"/>
      <c r="AX1204" s="136"/>
    </row>
    <row r="1205" spans="1:113" ht="12" customHeight="1">
      <c r="A1205" s="8"/>
      <c r="B1205" s="134"/>
      <c r="C1205" s="135"/>
      <c r="D1205" s="135"/>
      <c r="E1205" s="135"/>
      <c r="F1205" s="135"/>
      <c r="G1205" s="135"/>
      <c r="H1205" s="135"/>
      <c r="I1205" s="135"/>
      <c r="J1205" s="135"/>
      <c r="K1205" s="135"/>
      <c r="L1205" s="135"/>
      <c r="M1205" s="135"/>
      <c r="N1205" s="135"/>
      <c r="O1205" s="135"/>
      <c r="P1205" s="135"/>
      <c r="Q1205" s="135"/>
      <c r="R1205" s="135"/>
      <c r="S1205" s="135"/>
      <c r="T1205" s="135"/>
      <c r="U1205" s="135"/>
      <c r="V1205" s="135"/>
      <c r="W1205" s="135"/>
      <c r="X1205" s="135"/>
      <c r="Y1205" s="135"/>
      <c r="Z1205" s="135"/>
      <c r="AA1205" s="135"/>
      <c r="AB1205" s="135"/>
      <c r="AC1205" s="135"/>
      <c r="AD1205" s="135"/>
      <c r="AE1205" s="135"/>
      <c r="AF1205" s="135"/>
      <c r="AG1205" s="135"/>
      <c r="AH1205" s="135"/>
      <c r="AI1205" s="135"/>
      <c r="AJ1205" s="135"/>
      <c r="AK1205" s="135"/>
      <c r="AL1205" s="135"/>
      <c r="AM1205" s="135"/>
      <c r="AN1205" s="135"/>
      <c r="AO1205" s="135"/>
      <c r="AP1205" s="135"/>
      <c r="AQ1205" s="135"/>
      <c r="AR1205" s="135"/>
      <c r="AS1205" s="135"/>
      <c r="AT1205" s="135"/>
      <c r="AU1205" s="135"/>
      <c r="AV1205" s="135"/>
      <c r="AW1205" s="135"/>
      <c r="AX1205" s="136"/>
      <c r="BC1205" s="16"/>
    </row>
    <row r="1206" spans="1:113" ht="12" customHeight="1">
      <c r="A1206" s="8"/>
      <c r="B1206" s="134"/>
      <c r="C1206" s="135"/>
      <c r="D1206" s="135"/>
      <c r="E1206" s="135"/>
      <c r="F1206" s="135"/>
      <c r="G1206" s="135"/>
      <c r="H1206" s="135"/>
      <c r="I1206" s="135"/>
      <c r="J1206" s="135"/>
      <c r="K1206" s="135"/>
      <c r="L1206" s="135"/>
      <c r="M1206" s="135"/>
      <c r="N1206" s="135"/>
      <c r="O1206" s="135"/>
      <c r="P1206" s="135"/>
      <c r="Q1206" s="135"/>
      <c r="R1206" s="135"/>
      <c r="S1206" s="135"/>
      <c r="T1206" s="135"/>
      <c r="U1206" s="135"/>
      <c r="V1206" s="135"/>
      <c r="W1206" s="135"/>
      <c r="X1206" s="135"/>
      <c r="Y1206" s="135"/>
      <c r="Z1206" s="135"/>
      <c r="AA1206" s="135"/>
      <c r="AB1206" s="135"/>
      <c r="AC1206" s="135"/>
      <c r="AD1206" s="135"/>
      <c r="AE1206" s="135"/>
      <c r="AF1206" s="135"/>
      <c r="AG1206" s="135"/>
      <c r="AH1206" s="135"/>
      <c r="AI1206" s="135"/>
      <c r="AJ1206" s="135"/>
      <c r="AK1206" s="135"/>
      <c r="AL1206" s="135"/>
      <c r="AM1206" s="135"/>
      <c r="AN1206" s="135"/>
      <c r="AO1206" s="135"/>
      <c r="AP1206" s="135"/>
      <c r="AQ1206" s="135"/>
      <c r="AR1206" s="135"/>
      <c r="AS1206" s="135"/>
      <c r="AT1206" s="135"/>
      <c r="AU1206" s="135"/>
      <c r="AV1206" s="135"/>
      <c r="AW1206" s="135"/>
      <c r="AX1206" s="136"/>
    </row>
    <row r="1207" spans="1:113" ht="12" customHeight="1">
      <c r="A1207" s="8"/>
      <c r="B1207" s="134"/>
      <c r="C1207" s="135"/>
      <c r="D1207" s="135"/>
      <c r="E1207" s="135"/>
      <c r="F1207" s="135"/>
      <c r="G1207" s="135"/>
      <c r="H1207" s="135"/>
      <c r="I1207" s="135"/>
      <c r="J1207" s="135"/>
      <c r="K1207" s="135"/>
      <c r="L1207" s="135"/>
      <c r="M1207" s="135"/>
      <c r="N1207" s="135"/>
      <c r="O1207" s="135"/>
      <c r="P1207" s="135"/>
      <c r="Q1207" s="135"/>
      <c r="R1207" s="135"/>
      <c r="S1207" s="135"/>
      <c r="T1207" s="135"/>
      <c r="U1207" s="135"/>
      <c r="V1207" s="135"/>
      <c r="W1207" s="135"/>
      <c r="X1207" s="135"/>
      <c r="Y1207" s="135"/>
      <c r="Z1207" s="135"/>
      <c r="AA1207" s="135"/>
      <c r="AB1207" s="135"/>
      <c r="AC1207" s="135"/>
      <c r="AD1207" s="135"/>
      <c r="AE1207" s="135"/>
      <c r="AF1207" s="135"/>
      <c r="AG1207" s="135"/>
      <c r="AH1207" s="135"/>
      <c r="AI1207" s="135"/>
      <c r="AJ1207" s="135"/>
      <c r="AK1207" s="135"/>
      <c r="AL1207" s="135"/>
      <c r="AM1207" s="135"/>
      <c r="AN1207" s="135"/>
      <c r="AO1207" s="135"/>
      <c r="AP1207" s="135"/>
      <c r="AQ1207" s="135"/>
      <c r="AR1207" s="135"/>
      <c r="AS1207" s="135"/>
      <c r="AT1207" s="135"/>
      <c r="AU1207" s="135"/>
      <c r="AV1207" s="135"/>
      <c r="AW1207" s="135"/>
      <c r="AX1207" s="136"/>
    </row>
    <row r="1208" spans="1:113" ht="12" customHeight="1">
      <c r="A1208" s="8"/>
      <c r="B1208" s="134"/>
      <c r="C1208" s="135"/>
      <c r="D1208" s="135"/>
      <c r="E1208" s="135"/>
      <c r="F1208" s="135"/>
      <c r="G1208" s="135"/>
      <c r="H1208" s="135"/>
      <c r="I1208" s="135"/>
      <c r="J1208" s="135"/>
      <c r="K1208" s="135"/>
      <c r="L1208" s="135"/>
      <c r="M1208" s="135"/>
      <c r="N1208" s="135"/>
      <c r="O1208" s="135"/>
      <c r="P1208" s="135"/>
      <c r="Q1208" s="135"/>
      <c r="R1208" s="135"/>
      <c r="S1208" s="135"/>
      <c r="T1208" s="135"/>
      <c r="U1208" s="135"/>
      <c r="V1208" s="135"/>
      <c r="W1208" s="135"/>
      <c r="X1208" s="135"/>
      <c r="Y1208" s="135"/>
      <c r="Z1208" s="135"/>
      <c r="AA1208" s="135"/>
      <c r="AB1208" s="135"/>
      <c r="AC1208" s="135"/>
      <c r="AD1208" s="135"/>
      <c r="AE1208" s="135"/>
      <c r="AF1208" s="135"/>
      <c r="AG1208" s="135"/>
      <c r="AH1208" s="135"/>
      <c r="AI1208" s="135"/>
      <c r="AJ1208" s="135"/>
      <c r="AK1208" s="135"/>
      <c r="AL1208" s="135"/>
      <c r="AM1208" s="135"/>
      <c r="AN1208" s="135"/>
      <c r="AO1208" s="135"/>
      <c r="AP1208" s="135"/>
      <c r="AQ1208" s="135"/>
      <c r="AR1208" s="135"/>
      <c r="AS1208" s="135"/>
      <c r="AT1208" s="135"/>
      <c r="AU1208" s="135"/>
      <c r="AV1208" s="135"/>
      <c r="AW1208" s="135"/>
      <c r="AX1208" s="136"/>
    </row>
    <row r="1209" spans="1:113" ht="15" thickBot="1">
      <c r="A1209" s="17"/>
      <c r="B1209" s="18"/>
      <c r="C1209" s="19"/>
      <c r="D1209" s="19"/>
      <c r="E1209" s="19"/>
      <c r="F1209" s="19"/>
      <c r="G1209" s="19"/>
      <c r="H1209" s="19"/>
      <c r="I1209" s="19"/>
      <c r="J1209" s="19"/>
      <c r="K1209" s="19"/>
      <c r="L1209" s="19"/>
      <c r="M1209" s="19"/>
      <c r="N1209" s="19"/>
      <c r="O1209" s="19"/>
      <c r="P1209" s="19"/>
      <c r="Q1209" s="19"/>
      <c r="R1209" s="19"/>
      <c r="S1209" s="19"/>
      <c r="T1209" s="19"/>
      <c r="U1209" s="19"/>
      <c r="V1209" s="19"/>
      <c r="W1209" s="19"/>
      <c r="X1209" s="19"/>
      <c r="Y1209" s="19"/>
      <c r="Z1209" s="19"/>
      <c r="AA1209" s="19"/>
      <c r="AB1209" s="19"/>
      <c r="AC1209" s="19"/>
      <c r="AD1209" s="19"/>
      <c r="AE1209" s="19"/>
      <c r="AF1209" s="19"/>
      <c r="AG1209" s="19"/>
      <c r="AH1209" s="19"/>
      <c r="AI1209" s="19"/>
      <c r="AJ1209" s="19"/>
      <c r="AK1209" s="19"/>
      <c r="AL1209" s="19"/>
      <c r="AM1209" s="19"/>
      <c r="AN1209" s="19"/>
      <c r="AO1209" s="19"/>
      <c r="AP1209" s="19"/>
      <c r="AQ1209" s="19"/>
      <c r="AR1209" s="19"/>
      <c r="AS1209" s="19"/>
      <c r="AT1209" s="19"/>
      <c r="AU1209" s="19"/>
      <c r="AV1209" s="19"/>
      <c r="AW1209" s="19"/>
      <c r="AX1209" s="20"/>
    </row>
    <row r="1210" spans="1:113">
      <c r="B1210" s="21"/>
    </row>
    <row r="1211" spans="1:113" ht="15" thickBot="1">
      <c r="A1211" s="11"/>
      <c r="B1211" s="10" t="s">
        <v>233</v>
      </c>
      <c r="C1211" s="8"/>
      <c r="D1211" s="8"/>
      <c r="E1211" s="8"/>
      <c r="F1211" s="8"/>
      <c r="G1211" s="8"/>
      <c r="H1211" s="8"/>
      <c r="I1211" s="8"/>
      <c r="J1211" s="8"/>
      <c r="K1211" s="8"/>
      <c r="L1211" s="9"/>
      <c r="M1211" s="9"/>
      <c r="N1211" s="9"/>
      <c r="O1211" s="9"/>
      <c r="P1211" s="8"/>
      <c r="Q1211" s="8"/>
      <c r="R1211" s="8"/>
      <c r="S1211" s="8"/>
      <c r="T1211" s="8"/>
      <c r="U1211" s="8"/>
      <c r="V1211" s="10"/>
      <c r="W1211" s="10"/>
      <c r="X1211" s="10"/>
      <c r="Y1211" s="10"/>
      <c r="Z1211" s="10"/>
      <c r="AA1211" s="10"/>
      <c r="AB1211" s="10"/>
      <c r="AC1211" s="10"/>
      <c r="AD1211" s="10"/>
      <c r="AE1211" s="10"/>
      <c r="AF1211" s="10"/>
      <c r="AG1211" s="10"/>
      <c r="AH1211" s="10"/>
      <c r="AI1211" s="10"/>
      <c r="AJ1211" s="10"/>
      <c r="AK1211" s="10"/>
      <c r="AL1211" s="10"/>
      <c r="AM1211" s="10"/>
      <c r="AN1211" s="10"/>
      <c r="AO1211" s="10"/>
      <c r="AP1211" s="10"/>
      <c r="AQ1211" s="10"/>
      <c r="AR1211" s="10"/>
      <c r="AS1211" s="10"/>
      <c r="AT1211" s="10"/>
      <c r="AU1211" s="10"/>
      <c r="AV1211" s="10"/>
      <c r="AW1211" s="10"/>
      <c r="AX1211" s="10"/>
      <c r="DI1211" s="6"/>
    </row>
    <row r="1212" spans="1:113" ht="14.4">
      <c r="A1212" s="8"/>
      <c r="B1212" s="12"/>
      <c r="C1212" s="7"/>
      <c r="D1212" s="7"/>
      <c r="E1212" s="7"/>
      <c r="F1212" s="7"/>
      <c r="G1212" s="7"/>
      <c r="H1212" s="7"/>
      <c r="I1212" s="7"/>
      <c r="J1212" s="7"/>
      <c r="K1212" s="7"/>
      <c r="L1212" s="13"/>
      <c r="M1212" s="13"/>
      <c r="N1212" s="13"/>
      <c r="O1212" s="13"/>
      <c r="P1212" s="7"/>
      <c r="Q1212" s="7"/>
      <c r="R1212" s="7"/>
      <c r="S1212" s="7"/>
      <c r="T1212" s="7"/>
      <c r="U1212" s="7"/>
      <c r="V1212" s="14"/>
      <c r="W1212" s="14"/>
      <c r="X1212" s="14"/>
      <c r="Y1212" s="14"/>
      <c r="Z1212" s="14"/>
      <c r="AA1212" s="14"/>
      <c r="AB1212" s="14"/>
      <c r="AC1212" s="14"/>
      <c r="AD1212" s="14"/>
      <c r="AE1212" s="14"/>
      <c r="AF1212" s="14"/>
      <c r="AG1212" s="14"/>
      <c r="AH1212" s="14"/>
      <c r="AI1212" s="14"/>
      <c r="AJ1212" s="14"/>
      <c r="AK1212" s="14"/>
      <c r="AL1212" s="14"/>
      <c r="AM1212" s="14"/>
      <c r="AN1212" s="14"/>
      <c r="AO1212" s="14"/>
      <c r="AP1212" s="14"/>
      <c r="AQ1212" s="14"/>
      <c r="AR1212" s="14"/>
      <c r="AS1212" s="14"/>
      <c r="AT1212" s="14"/>
      <c r="AU1212" s="14"/>
      <c r="AV1212" s="14"/>
      <c r="AW1212" s="14"/>
      <c r="AX1212" s="15"/>
    </row>
    <row r="1213" spans="1:113" ht="12" customHeight="1">
      <c r="A1213" s="8"/>
      <c r="B1213" s="134" t="s">
        <v>393</v>
      </c>
      <c r="C1213" s="135"/>
      <c r="D1213" s="135"/>
      <c r="E1213" s="135"/>
      <c r="F1213" s="135"/>
      <c r="G1213" s="135"/>
      <c r="H1213" s="135"/>
      <c r="I1213" s="135"/>
      <c r="J1213" s="135"/>
      <c r="K1213" s="135"/>
      <c r="L1213" s="135"/>
      <c r="M1213" s="135"/>
      <c r="N1213" s="135"/>
      <c r="O1213" s="135"/>
      <c r="P1213" s="135"/>
      <c r="Q1213" s="135"/>
      <c r="R1213" s="135"/>
      <c r="S1213" s="135"/>
      <c r="T1213" s="135"/>
      <c r="U1213" s="135"/>
      <c r="V1213" s="135"/>
      <c r="W1213" s="135"/>
      <c r="X1213" s="135"/>
      <c r="Y1213" s="135"/>
      <c r="Z1213" s="135"/>
      <c r="AA1213" s="135"/>
      <c r="AB1213" s="135"/>
      <c r="AC1213" s="135"/>
      <c r="AD1213" s="135"/>
      <c r="AE1213" s="135"/>
      <c r="AF1213" s="135"/>
      <c r="AG1213" s="135"/>
      <c r="AH1213" s="135"/>
      <c r="AI1213" s="135"/>
      <c r="AJ1213" s="135"/>
      <c r="AK1213" s="135"/>
      <c r="AL1213" s="135"/>
      <c r="AM1213" s="135"/>
      <c r="AN1213" s="135"/>
      <c r="AO1213" s="135"/>
      <c r="AP1213" s="135"/>
      <c r="AQ1213" s="135"/>
      <c r="AR1213" s="135"/>
      <c r="AS1213" s="135"/>
      <c r="AT1213" s="135"/>
      <c r="AU1213" s="135"/>
      <c r="AV1213" s="135"/>
      <c r="AW1213" s="135"/>
      <c r="AX1213" s="136"/>
    </row>
    <row r="1214" spans="1:113" ht="12" customHeight="1">
      <c r="A1214" s="8"/>
      <c r="B1214" s="134"/>
      <c r="C1214" s="135"/>
      <c r="D1214" s="135"/>
      <c r="E1214" s="135"/>
      <c r="F1214" s="135"/>
      <c r="G1214" s="135"/>
      <c r="H1214" s="135"/>
      <c r="I1214" s="135"/>
      <c r="J1214" s="135"/>
      <c r="K1214" s="135"/>
      <c r="L1214" s="135"/>
      <c r="M1214" s="135"/>
      <c r="N1214" s="135"/>
      <c r="O1214" s="135"/>
      <c r="P1214" s="135"/>
      <c r="Q1214" s="135"/>
      <c r="R1214" s="135"/>
      <c r="S1214" s="135"/>
      <c r="T1214" s="135"/>
      <c r="U1214" s="135"/>
      <c r="V1214" s="135"/>
      <c r="W1214" s="135"/>
      <c r="X1214" s="135"/>
      <c r="Y1214" s="135"/>
      <c r="Z1214" s="135"/>
      <c r="AA1214" s="135"/>
      <c r="AB1214" s="135"/>
      <c r="AC1214" s="135"/>
      <c r="AD1214" s="135"/>
      <c r="AE1214" s="135"/>
      <c r="AF1214" s="135"/>
      <c r="AG1214" s="135"/>
      <c r="AH1214" s="135"/>
      <c r="AI1214" s="135"/>
      <c r="AJ1214" s="135"/>
      <c r="AK1214" s="135"/>
      <c r="AL1214" s="135"/>
      <c r="AM1214" s="135"/>
      <c r="AN1214" s="135"/>
      <c r="AO1214" s="135"/>
      <c r="AP1214" s="135"/>
      <c r="AQ1214" s="135"/>
      <c r="AR1214" s="135"/>
      <c r="AS1214" s="135"/>
      <c r="AT1214" s="135"/>
      <c r="AU1214" s="135"/>
      <c r="AV1214" s="135"/>
      <c r="AW1214" s="135"/>
      <c r="AX1214" s="136"/>
      <c r="BC1214" s="16"/>
    </row>
    <row r="1215" spans="1:113" ht="12" customHeight="1">
      <c r="A1215" s="8"/>
      <c r="B1215" s="134"/>
      <c r="C1215" s="135"/>
      <c r="D1215" s="135"/>
      <c r="E1215" s="135"/>
      <c r="F1215" s="135"/>
      <c r="G1215" s="135"/>
      <c r="H1215" s="135"/>
      <c r="I1215" s="135"/>
      <c r="J1215" s="135"/>
      <c r="K1215" s="135"/>
      <c r="L1215" s="135"/>
      <c r="M1215" s="135"/>
      <c r="N1215" s="135"/>
      <c r="O1215" s="135"/>
      <c r="P1215" s="135"/>
      <c r="Q1215" s="135"/>
      <c r="R1215" s="135"/>
      <c r="S1215" s="135"/>
      <c r="T1215" s="135"/>
      <c r="U1215" s="135"/>
      <c r="V1215" s="135"/>
      <c r="W1215" s="135"/>
      <c r="X1215" s="135"/>
      <c r="Y1215" s="135"/>
      <c r="Z1215" s="135"/>
      <c r="AA1215" s="135"/>
      <c r="AB1215" s="135"/>
      <c r="AC1215" s="135"/>
      <c r="AD1215" s="135"/>
      <c r="AE1215" s="135"/>
      <c r="AF1215" s="135"/>
      <c r="AG1215" s="135"/>
      <c r="AH1215" s="135"/>
      <c r="AI1215" s="135"/>
      <c r="AJ1215" s="135"/>
      <c r="AK1215" s="135"/>
      <c r="AL1215" s="135"/>
      <c r="AM1215" s="135"/>
      <c r="AN1215" s="135"/>
      <c r="AO1215" s="135"/>
      <c r="AP1215" s="135"/>
      <c r="AQ1215" s="135"/>
      <c r="AR1215" s="135"/>
      <c r="AS1215" s="135"/>
      <c r="AT1215" s="135"/>
      <c r="AU1215" s="135"/>
      <c r="AV1215" s="135"/>
      <c r="AW1215" s="135"/>
      <c r="AX1215" s="136"/>
    </row>
    <row r="1216" spans="1:113" ht="12" customHeight="1">
      <c r="A1216" s="8"/>
      <c r="B1216" s="134"/>
      <c r="C1216" s="135"/>
      <c r="D1216" s="135"/>
      <c r="E1216" s="135"/>
      <c r="F1216" s="135"/>
      <c r="G1216" s="135"/>
      <c r="H1216" s="135"/>
      <c r="I1216" s="135"/>
      <c r="J1216" s="135"/>
      <c r="K1216" s="135"/>
      <c r="L1216" s="135"/>
      <c r="M1216" s="135"/>
      <c r="N1216" s="135"/>
      <c r="O1216" s="135"/>
      <c r="P1216" s="135"/>
      <c r="Q1216" s="135"/>
      <c r="R1216" s="135"/>
      <c r="S1216" s="135"/>
      <c r="T1216" s="135"/>
      <c r="U1216" s="135"/>
      <c r="V1216" s="135"/>
      <c r="W1216" s="135"/>
      <c r="X1216" s="135"/>
      <c r="Y1216" s="135"/>
      <c r="Z1216" s="135"/>
      <c r="AA1216" s="135"/>
      <c r="AB1216" s="135"/>
      <c r="AC1216" s="135"/>
      <c r="AD1216" s="135"/>
      <c r="AE1216" s="135"/>
      <c r="AF1216" s="135"/>
      <c r="AG1216" s="135"/>
      <c r="AH1216" s="135"/>
      <c r="AI1216" s="135"/>
      <c r="AJ1216" s="135"/>
      <c r="AK1216" s="135"/>
      <c r="AL1216" s="135"/>
      <c r="AM1216" s="135"/>
      <c r="AN1216" s="135"/>
      <c r="AO1216" s="135"/>
      <c r="AP1216" s="135"/>
      <c r="AQ1216" s="135"/>
      <c r="AR1216" s="135"/>
      <c r="AS1216" s="135"/>
      <c r="AT1216" s="135"/>
      <c r="AU1216" s="135"/>
      <c r="AV1216" s="135"/>
      <c r="AW1216" s="135"/>
      <c r="AX1216" s="136"/>
    </row>
    <row r="1217" spans="1:251" ht="12" customHeight="1">
      <c r="A1217" s="8"/>
      <c r="B1217" s="134"/>
      <c r="C1217" s="135"/>
      <c r="D1217" s="135"/>
      <c r="E1217" s="135"/>
      <c r="F1217" s="135"/>
      <c r="G1217" s="135"/>
      <c r="H1217" s="135"/>
      <c r="I1217" s="135"/>
      <c r="J1217" s="135"/>
      <c r="K1217" s="135"/>
      <c r="L1217" s="135"/>
      <c r="M1217" s="135"/>
      <c r="N1217" s="135"/>
      <c r="O1217" s="135"/>
      <c r="P1217" s="135"/>
      <c r="Q1217" s="135"/>
      <c r="R1217" s="135"/>
      <c r="S1217" s="135"/>
      <c r="T1217" s="135"/>
      <c r="U1217" s="135"/>
      <c r="V1217" s="135"/>
      <c r="W1217" s="135"/>
      <c r="X1217" s="135"/>
      <c r="Y1217" s="135"/>
      <c r="Z1217" s="135"/>
      <c r="AA1217" s="135"/>
      <c r="AB1217" s="135"/>
      <c r="AC1217" s="135"/>
      <c r="AD1217" s="135"/>
      <c r="AE1217" s="135"/>
      <c r="AF1217" s="135"/>
      <c r="AG1217" s="135"/>
      <c r="AH1217" s="135"/>
      <c r="AI1217" s="135"/>
      <c r="AJ1217" s="135"/>
      <c r="AK1217" s="135"/>
      <c r="AL1217" s="135"/>
      <c r="AM1217" s="135"/>
      <c r="AN1217" s="135"/>
      <c r="AO1217" s="135"/>
      <c r="AP1217" s="135"/>
      <c r="AQ1217" s="135"/>
      <c r="AR1217" s="135"/>
      <c r="AS1217" s="135"/>
      <c r="AT1217" s="135"/>
      <c r="AU1217" s="135"/>
      <c r="AV1217" s="135"/>
      <c r="AW1217" s="135"/>
      <c r="AX1217" s="136"/>
    </row>
    <row r="1218" spans="1:251" ht="15" thickBot="1">
      <c r="A1218" s="17"/>
      <c r="B1218" s="18"/>
      <c r="C1218" s="19"/>
      <c r="D1218" s="19"/>
      <c r="E1218" s="19"/>
      <c r="F1218" s="19"/>
      <c r="G1218" s="19"/>
      <c r="H1218" s="19"/>
      <c r="I1218" s="19"/>
      <c r="J1218" s="19"/>
      <c r="K1218" s="19"/>
      <c r="L1218" s="19"/>
      <c r="M1218" s="19"/>
      <c r="N1218" s="19"/>
      <c r="O1218" s="19"/>
      <c r="P1218" s="19"/>
      <c r="Q1218" s="19"/>
      <c r="R1218" s="19"/>
      <c r="S1218" s="19"/>
      <c r="T1218" s="19"/>
      <c r="U1218" s="19"/>
      <c r="V1218" s="19"/>
      <c r="W1218" s="19"/>
      <c r="X1218" s="19"/>
      <c r="Y1218" s="19"/>
      <c r="Z1218" s="19"/>
      <c r="AA1218" s="19"/>
      <c r="AB1218" s="19"/>
      <c r="AC1218" s="19"/>
      <c r="AD1218" s="19"/>
      <c r="AE1218" s="19"/>
      <c r="AF1218" s="19"/>
      <c r="AG1218" s="19"/>
      <c r="AH1218" s="19"/>
      <c r="AI1218" s="19"/>
      <c r="AJ1218" s="19"/>
      <c r="AK1218" s="19"/>
      <c r="AL1218" s="19"/>
      <c r="AM1218" s="19"/>
      <c r="AN1218" s="19"/>
      <c r="AO1218" s="19"/>
      <c r="AP1218" s="19"/>
      <c r="AQ1218" s="19"/>
      <c r="AR1218" s="19"/>
      <c r="AS1218" s="19"/>
      <c r="AT1218" s="19"/>
      <c r="AU1218" s="19"/>
      <c r="AV1218" s="19"/>
      <c r="AW1218" s="19"/>
      <c r="AX1218" s="20"/>
    </row>
    <row r="1219" spans="1:251">
      <c r="B1219" s="21"/>
    </row>
    <row r="1220" spans="1:251" ht="14.4">
      <c r="B1220" s="10" t="s">
        <v>234</v>
      </c>
      <c r="C1220" s="8"/>
      <c r="D1220" s="8"/>
      <c r="E1220" s="8"/>
      <c r="F1220" s="8"/>
      <c r="G1220" s="8"/>
      <c r="H1220" s="8"/>
      <c r="I1220" s="8"/>
      <c r="J1220" s="8"/>
      <c r="K1220" s="8"/>
      <c r="L1220" s="9"/>
      <c r="M1220" s="9"/>
      <c r="N1220" s="9"/>
      <c r="O1220" s="9"/>
      <c r="P1220" s="8"/>
      <c r="Q1220" s="8"/>
      <c r="R1220" s="8"/>
      <c r="S1220" s="8"/>
      <c r="T1220" s="8"/>
      <c r="U1220" s="8"/>
      <c r="V1220" s="10"/>
      <c r="W1220" s="10"/>
      <c r="X1220" s="10"/>
      <c r="Y1220" s="10"/>
      <c r="Z1220" s="10"/>
      <c r="AA1220" s="10"/>
      <c r="AB1220" s="10"/>
      <c r="AC1220" s="10"/>
      <c r="AD1220" s="10"/>
      <c r="AE1220" s="10"/>
      <c r="AF1220" s="10"/>
      <c r="AG1220" s="10"/>
      <c r="AH1220" s="10"/>
      <c r="AI1220" s="10"/>
      <c r="AJ1220" s="10"/>
      <c r="AK1220" s="10"/>
      <c r="AL1220" s="10"/>
      <c r="AM1220" s="10"/>
      <c r="AN1220" s="10"/>
      <c r="AO1220" s="10"/>
      <c r="AP1220" s="10"/>
      <c r="AQ1220" s="10"/>
      <c r="AR1220" s="10"/>
      <c r="AS1220" s="10"/>
      <c r="AT1220" s="10"/>
      <c r="AU1220" s="10"/>
      <c r="AV1220" s="10"/>
      <c r="AW1220" s="10"/>
      <c r="AX1220" s="10"/>
    </row>
    <row r="1221" spans="1:251" ht="15" thickBot="1">
      <c r="B1221" s="8"/>
      <c r="C1221" s="8"/>
      <c r="D1221" s="8"/>
      <c r="E1221" s="8"/>
      <c r="F1221" s="8"/>
      <c r="G1221" s="8"/>
      <c r="H1221" s="8"/>
      <c r="I1221" s="8"/>
      <c r="J1221" s="8"/>
      <c r="K1221" s="8"/>
      <c r="L1221" s="9"/>
      <c r="M1221" s="9"/>
      <c r="N1221" s="9"/>
      <c r="O1221" s="9"/>
      <c r="P1221" s="8"/>
      <c r="Q1221" s="8"/>
      <c r="R1221" s="8"/>
      <c r="S1221" s="8"/>
      <c r="T1221" s="8"/>
      <c r="U1221" s="8"/>
      <c r="V1221" s="10"/>
      <c r="W1221" s="10"/>
      <c r="X1221" s="10"/>
      <c r="Y1221" s="10"/>
      <c r="Z1221" s="10"/>
      <c r="AA1221" s="10"/>
      <c r="AB1221" s="10"/>
      <c r="AC1221" s="10"/>
      <c r="AD1221" s="10"/>
      <c r="AE1221" s="10"/>
      <c r="AF1221" s="10"/>
      <c r="AG1221" s="10"/>
      <c r="AH1221" s="10"/>
      <c r="AI1221" s="10"/>
      <c r="AJ1221" s="10"/>
      <c r="AK1221" s="10"/>
      <c r="AL1221" s="10"/>
      <c r="AM1221" s="10"/>
      <c r="AN1221" s="10"/>
      <c r="AO1221" s="10"/>
      <c r="AP1221" s="10"/>
      <c r="AQ1221" s="10"/>
      <c r="AR1221" s="10"/>
      <c r="AS1221" s="10"/>
      <c r="AT1221" s="10"/>
      <c r="AU1221" s="10"/>
      <c r="AV1221" s="10"/>
      <c r="AW1221" s="10"/>
      <c r="AX1221" s="22" t="s">
        <v>235</v>
      </c>
    </row>
    <row r="1222" spans="1:251" s="16" customFormat="1" ht="13.5" customHeight="1">
      <c r="A1222" s="8"/>
      <c r="B1222" s="96" t="s">
        <v>236</v>
      </c>
      <c r="C1222" s="97"/>
      <c r="D1222" s="97"/>
      <c r="E1222" s="97"/>
      <c r="F1222" s="97"/>
      <c r="G1222" s="97"/>
      <c r="H1222" s="97"/>
      <c r="I1222" s="97"/>
      <c r="J1222" s="97"/>
      <c r="K1222" s="97"/>
      <c r="L1222" s="97"/>
      <c r="M1222" s="97"/>
      <c r="N1222" s="97"/>
      <c r="O1222" s="97"/>
      <c r="P1222" s="97"/>
      <c r="Q1222" s="97"/>
      <c r="R1222" s="97"/>
      <c r="S1222" s="97"/>
      <c r="T1222" s="97"/>
      <c r="U1222" s="97"/>
      <c r="V1222" s="97"/>
      <c r="W1222" s="97"/>
      <c r="X1222" s="97"/>
      <c r="Y1222" s="97"/>
      <c r="Z1222" s="98"/>
      <c r="AA1222" s="102" t="s">
        <v>237</v>
      </c>
      <c r="AB1222" s="97"/>
      <c r="AC1222" s="97"/>
      <c r="AD1222" s="97"/>
      <c r="AE1222" s="97"/>
      <c r="AF1222" s="97"/>
      <c r="AG1222" s="97"/>
      <c r="AH1222" s="97"/>
      <c r="AI1222" s="98"/>
      <c r="AJ1222" s="102" t="s">
        <v>238</v>
      </c>
      <c r="AK1222" s="97"/>
      <c r="AL1222" s="97"/>
      <c r="AM1222" s="97"/>
      <c r="AN1222" s="97"/>
      <c r="AO1222" s="97"/>
      <c r="AP1222" s="97"/>
      <c r="AQ1222" s="97"/>
      <c r="AR1222" s="98"/>
      <c r="AS1222" s="102" t="s">
        <v>239</v>
      </c>
      <c r="AT1222" s="97"/>
      <c r="AU1222" s="97"/>
      <c r="AV1222" s="97"/>
      <c r="AW1222" s="97"/>
      <c r="AX1222" s="104"/>
      <c r="AY1222" s="2"/>
      <c r="AZ1222" s="2"/>
      <c r="BA1222" s="2"/>
      <c r="BB1222" s="2"/>
      <c r="BC1222" s="2"/>
      <c r="BD1222" s="2"/>
      <c r="BE1222" s="2"/>
      <c r="BF1222" s="2"/>
      <c r="BG1222" s="2"/>
      <c r="BH1222" s="2"/>
      <c r="BI1222" s="2"/>
      <c r="BJ1222" s="2"/>
      <c r="BK1222" s="2"/>
      <c r="BL1222" s="2"/>
      <c r="BM1222" s="2"/>
      <c r="BN1222" s="2"/>
      <c r="BO1222" s="2"/>
      <c r="BP1222" s="2"/>
      <c r="BQ1222" s="2"/>
      <c r="BR1222" s="2"/>
      <c r="BS1222" s="2"/>
      <c r="BT1222" s="2"/>
      <c r="BU1222" s="2"/>
      <c r="BV1222" s="2"/>
      <c r="BW1222" s="2"/>
      <c r="BX1222" s="2"/>
      <c r="BY1222" s="2"/>
      <c r="BZ1222" s="2"/>
      <c r="CA1222" s="2"/>
      <c r="CB1222" s="2"/>
      <c r="CC1222" s="2"/>
      <c r="CD1222" s="2"/>
      <c r="CE1222" s="2"/>
      <c r="CF1222" s="2"/>
      <c r="CG1222" s="2"/>
      <c r="CH1222" s="2"/>
      <c r="CI1222" s="2"/>
      <c r="CJ1222" s="2"/>
      <c r="CK1222" s="2"/>
      <c r="CL1222" s="2"/>
      <c r="CM1222" s="2"/>
      <c r="CN1222" s="2"/>
      <c r="CO1222" s="2"/>
      <c r="CP1222" s="2"/>
      <c r="CQ1222" s="2"/>
      <c r="CR1222" s="2"/>
      <c r="CS1222" s="2"/>
      <c r="CT1222" s="2"/>
      <c r="CU1222" s="2"/>
      <c r="CV1222" s="2"/>
      <c r="CW1222" s="2"/>
      <c r="CX1222" s="2"/>
      <c r="CY1222" s="2"/>
      <c r="CZ1222" s="2"/>
      <c r="DA1222" s="2"/>
      <c r="DB1222" s="2"/>
      <c r="DC1222" s="2"/>
      <c r="DD1222" s="2"/>
      <c r="DE1222" s="2"/>
      <c r="DF1222" s="2"/>
      <c r="DG1222" s="2"/>
      <c r="DH1222" s="2"/>
      <c r="DI1222" s="2"/>
      <c r="DJ1222" s="2"/>
      <c r="DK1222" s="2"/>
      <c r="DL1222" s="2"/>
      <c r="DM1222" s="2"/>
      <c r="DN1222" s="2"/>
      <c r="DO1222" s="2"/>
      <c r="DP1222" s="2"/>
      <c r="DQ1222" s="2"/>
      <c r="DR1222" s="2"/>
      <c r="DS1222" s="2"/>
      <c r="DT1222" s="2"/>
      <c r="DU1222" s="2"/>
      <c r="DV1222" s="2"/>
      <c r="DW1222" s="2"/>
      <c r="DX1222" s="2"/>
      <c r="DY1222" s="2"/>
      <c r="DZ1222" s="2"/>
      <c r="EA1222" s="2"/>
      <c r="EB1222" s="2"/>
      <c r="EC1222" s="2"/>
      <c r="ED1222" s="2"/>
      <c r="EE1222" s="2"/>
      <c r="EF1222" s="2"/>
      <c r="EG1222" s="2"/>
      <c r="EH1222" s="2"/>
      <c r="EI1222" s="2"/>
      <c r="EJ1222" s="2"/>
      <c r="EK1222" s="2"/>
      <c r="EL1222" s="2"/>
      <c r="EM1222" s="2"/>
      <c r="EN1222" s="2"/>
      <c r="EO1222" s="2"/>
      <c r="EP1222" s="2"/>
      <c r="EQ1222" s="2"/>
      <c r="ER1222" s="2"/>
      <c r="ES1222" s="2"/>
      <c r="ET1222" s="2"/>
      <c r="EU1222" s="2"/>
      <c r="EV1222" s="2"/>
      <c r="EW1222" s="2"/>
      <c r="EX1222" s="2"/>
      <c r="EY1222" s="2"/>
      <c r="EZ1222" s="2"/>
      <c r="FA1222" s="2"/>
      <c r="FB1222" s="2"/>
      <c r="FC1222" s="2"/>
      <c r="FD1222" s="2"/>
      <c r="FE1222" s="2"/>
      <c r="FF1222" s="2"/>
      <c r="FG1222" s="2"/>
      <c r="FH1222" s="2"/>
      <c r="FI1222" s="2"/>
      <c r="FJ1222" s="2"/>
      <c r="FK1222" s="2"/>
      <c r="FL1222" s="2"/>
      <c r="FM1222" s="2"/>
      <c r="FN1222" s="2"/>
      <c r="FO1222" s="2"/>
      <c r="FP1222" s="2"/>
      <c r="FQ1222" s="2"/>
      <c r="FR1222" s="2"/>
      <c r="FS1222" s="2"/>
      <c r="FT1222" s="2"/>
      <c r="FU1222" s="2"/>
      <c r="FV1222" s="2"/>
      <c r="FW1222" s="2"/>
      <c r="FX1222" s="2"/>
      <c r="FY1222" s="2"/>
      <c r="FZ1222" s="2"/>
      <c r="GA1222" s="2"/>
      <c r="GB1222" s="2"/>
      <c r="GC1222" s="2"/>
      <c r="GD1222" s="2"/>
      <c r="GE1222" s="2"/>
      <c r="GF1222" s="2"/>
      <c r="GG1222" s="2"/>
      <c r="GH1222" s="2"/>
      <c r="GI1222" s="2"/>
      <c r="GJ1222" s="2"/>
      <c r="GK1222" s="2"/>
      <c r="GL1222" s="2"/>
      <c r="GM1222" s="2"/>
      <c r="GN1222" s="2"/>
      <c r="GO1222" s="2"/>
      <c r="GP1222" s="2"/>
      <c r="GQ1222" s="2"/>
      <c r="GR1222" s="2"/>
      <c r="GS1222" s="2"/>
      <c r="GT1222" s="2"/>
      <c r="GU1222" s="2"/>
      <c r="GV1222" s="2"/>
      <c r="GW1222" s="2"/>
      <c r="GX1222" s="2"/>
      <c r="GY1222" s="2"/>
      <c r="GZ1222" s="2"/>
      <c r="HA1222" s="2"/>
      <c r="HB1222" s="2"/>
      <c r="HC1222" s="2"/>
      <c r="HD1222" s="2"/>
      <c r="HE1222" s="2"/>
      <c r="HF1222" s="2"/>
      <c r="HG1222" s="2"/>
      <c r="HH1222" s="2"/>
      <c r="HI1222" s="2"/>
      <c r="HJ1222" s="2"/>
      <c r="HK1222" s="2"/>
      <c r="HL1222" s="2"/>
      <c r="HM1222" s="2"/>
      <c r="HN1222" s="2"/>
      <c r="HO1222" s="2"/>
      <c r="HP1222" s="2"/>
      <c r="HQ1222" s="2"/>
      <c r="HR1222" s="2"/>
      <c r="HS1222" s="2"/>
      <c r="HT1222" s="2"/>
      <c r="HU1222" s="2"/>
      <c r="HV1222" s="2"/>
      <c r="HW1222" s="2"/>
      <c r="HX1222" s="2"/>
      <c r="HY1222" s="2"/>
      <c r="HZ1222" s="2"/>
      <c r="IA1222" s="2"/>
      <c r="IB1222" s="2"/>
      <c r="IC1222" s="2"/>
      <c r="ID1222" s="2"/>
      <c r="IE1222" s="2"/>
      <c r="IF1222" s="2"/>
      <c r="IG1222" s="2"/>
      <c r="IH1222" s="2"/>
      <c r="II1222" s="2"/>
      <c r="IJ1222" s="2"/>
      <c r="IK1222" s="2"/>
      <c r="IL1222" s="2"/>
      <c r="IM1222" s="2"/>
      <c r="IN1222" s="2"/>
      <c r="IO1222" s="2"/>
      <c r="IP1222" s="2"/>
      <c r="IQ1222" s="2"/>
    </row>
    <row r="1223" spans="1:251" s="16" customFormat="1">
      <c r="A1223" s="8"/>
      <c r="B1223" s="99"/>
      <c r="C1223" s="100"/>
      <c r="D1223" s="100"/>
      <c r="E1223" s="100"/>
      <c r="F1223" s="100"/>
      <c r="G1223" s="100"/>
      <c r="H1223" s="100"/>
      <c r="I1223" s="100"/>
      <c r="J1223" s="100"/>
      <c r="K1223" s="100"/>
      <c r="L1223" s="100"/>
      <c r="M1223" s="100"/>
      <c r="N1223" s="100"/>
      <c r="O1223" s="100"/>
      <c r="P1223" s="100"/>
      <c r="Q1223" s="100"/>
      <c r="R1223" s="100"/>
      <c r="S1223" s="100"/>
      <c r="T1223" s="100"/>
      <c r="U1223" s="100"/>
      <c r="V1223" s="100"/>
      <c r="W1223" s="100"/>
      <c r="X1223" s="100"/>
      <c r="Y1223" s="100"/>
      <c r="Z1223" s="101"/>
      <c r="AA1223" s="103"/>
      <c r="AB1223" s="100"/>
      <c r="AC1223" s="100"/>
      <c r="AD1223" s="100"/>
      <c r="AE1223" s="100"/>
      <c r="AF1223" s="100"/>
      <c r="AG1223" s="100"/>
      <c r="AH1223" s="100"/>
      <c r="AI1223" s="101"/>
      <c r="AJ1223" s="103"/>
      <c r="AK1223" s="100"/>
      <c r="AL1223" s="100"/>
      <c r="AM1223" s="100"/>
      <c r="AN1223" s="100"/>
      <c r="AO1223" s="100"/>
      <c r="AP1223" s="100"/>
      <c r="AQ1223" s="100"/>
      <c r="AR1223" s="101"/>
      <c r="AS1223" s="103"/>
      <c r="AT1223" s="100"/>
      <c r="AU1223" s="100"/>
      <c r="AV1223" s="100"/>
      <c r="AW1223" s="100"/>
      <c r="AX1223" s="105"/>
      <c r="AY1223" s="2"/>
      <c r="AZ1223" s="2"/>
      <c r="BA1223" s="2"/>
      <c r="BB1223" s="23"/>
      <c r="BC1223" s="24"/>
      <c r="BE1223" s="2"/>
      <c r="BF1223" s="2"/>
      <c r="BG1223" s="2"/>
      <c r="BH1223" s="2"/>
      <c r="BI1223" s="2"/>
      <c r="BJ1223" s="2"/>
      <c r="BK1223" s="2"/>
      <c r="BL1223" s="2"/>
      <c r="BM1223" s="2"/>
      <c r="BN1223" s="2"/>
      <c r="BO1223" s="2"/>
      <c r="BP1223" s="2"/>
      <c r="BQ1223" s="2"/>
      <c r="BR1223" s="2"/>
      <c r="BS1223" s="2"/>
      <c r="BT1223" s="2"/>
      <c r="BU1223" s="2"/>
      <c r="BV1223" s="2"/>
      <c r="BW1223" s="2"/>
      <c r="BX1223" s="2"/>
      <c r="BY1223" s="2"/>
      <c r="BZ1223" s="2"/>
      <c r="CA1223" s="2"/>
      <c r="CB1223" s="2"/>
      <c r="CC1223" s="2"/>
      <c r="CD1223" s="2"/>
      <c r="CE1223" s="2"/>
      <c r="CF1223" s="2"/>
      <c r="CG1223" s="2"/>
      <c r="CH1223" s="2"/>
      <c r="CI1223" s="2"/>
      <c r="CJ1223" s="2"/>
      <c r="CK1223" s="2"/>
      <c r="CL1223" s="2"/>
      <c r="CM1223" s="2"/>
      <c r="CN1223" s="2"/>
      <c r="CO1223" s="2"/>
      <c r="CP1223" s="2"/>
      <c r="CQ1223" s="2"/>
      <c r="CR1223" s="2"/>
      <c r="CS1223" s="2"/>
      <c r="CT1223" s="2"/>
      <c r="CU1223" s="2"/>
      <c r="CV1223" s="2"/>
      <c r="CW1223" s="2"/>
      <c r="CX1223" s="2"/>
      <c r="CY1223" s="2"/>
      <c r="CZ1223" s="2"/>
      <c r="DA1223" s="2"/>
      <c r="DB1223" s="2"/>
      <c r="DC1223" s="2"/>
      <c r="DD1223" s="2"/>
      <c r="DE1223" s="2"/>
      <c r="DF1223" s="2"/>
      <c r="DG1223" s="2"/>
      <c r="DH1223" s="2"/>
      <c r="DI1223" s="2"/>
      <c r="DJ1223" s="2"/>
      <c r="DK1223" s="2"/>
      <c r="DL1223" s="2"/>
      <c r="DM1223" s="2"/>
      <c r="DN1223" s="2"/>
      <c r="DO1223" s="2"/>
      <c r="DP1223" s="2"/>
      <c r="DQ1223" s="2"/>
      <c r="DR1223" s="2"/>
      <c r="DS1223" s="2"/>
      <c r="DT1223" s="2"/>
      <c r="DU1223" s="2"/>
      <c r="DV1223" s="2"/>
      <c r="DW1223" s="2"/>
      <c r="DX1223" s="2"/>
      <c r="DY1223" s="2"/>
      <c r="DZ1223" s="2"/>
      <c r="EA1223" s="2"/>
      <c r="EB1223" s="2"/>
      <c r="EC1223" s="2"/>
      <c r="ED1223" s="2"/>
      <c r="EE1223" s="2"/>
      <c r="EF1223" s="2"/>
      <c r="EG1223" s="2"/>
      <c r="EH1223" s="2"/>
      <c r="EI1223" s="2"/>
      <c r="EJ1223" s="2"/>
      <c r="EK1223" s="2"/>
      <c r="EL1223" s="2"/>
      <c r="EM1223" s="2"/>
      <c r="EN1223" s="2"/>
      <c r="EO1223" s="2"/>
      <c r="EP1223" s="2"/>
      <c r="EQ1223" s="2"/>
      <c r="ER1223" s="2"/>
      <c r="ES1223" s="2"/>
      <c r="ET1223" s="2"/>
      <c r="EU1223" s="2"/>
      <c r="EV1223" s="2"/>
      <c r="EW1223" s="2"/>
      <c r="EX1223" s="2"/>
      <c r="EY1223" s="2"/>
      <c r="EZ1223" s="2"/>
      <c r="FA1223" s="2"/>
      <c r="FB1223" s="2"/>
      <c r="FC1223" s="2"/>
      <c r="FD1223" s="2"/>
      <c r="FE1223" s="2"/>
      <c r="FF1223" s="2"/>
      <c r="FG1223" s="2"/>
      <c r="FH1223" s="2"/>
      <c r="FI1223" s="2"/>
      <c r="FJ1223" s="2"/>
      <c r="FK1223" s="2"/>
      <c r="FL1223" s="2"/>
      <c r="FM1223" s="2"/>
      <c r="FN1223" s="2"/>
      <c r="FO1223" s="2"/>
      <c r="FP1223" s="2"/>
      <c r="FQ1223" s="2"/>
      <c r="FR1223" s="2"/>
      <c r="FS1223" s="2"/>
      <c r="FT1223" s="2"/>
      <c r="FU1223" s="2"/>
      <c r="FV1223" s="2"/>
      <c r="FW1223" s="2"/>
      <c r="FX1223" s="2"/>
      <c r="FY1223" s="2"/>
      <c r="FZ1223" s="2"/>
      <c r="GA1223" s="2"/>
      <c r="GB1223" s="2"/>
      <c r="GC1223" s="2"/>
      <c r="GD1223" s="2"/>
      <c r="GE1223" s="2"/>
      <c r="GF1223" s="2"/>
      <c r="GG1223" s="2"/>
      <c r="GH1223" s="2"/>
      <c r="GI1223" s="2"/>
      <c r="GJ1223" s="2"/>
      <c r="GK1223" s="2"/>
      <c r="GL1223" s="2"/>
      <c r="GM1223" s="2"/>
      <c r="GN1223" s="2"/>
      <c r="GO1223" s="2"/>
      <c r="GP1223" s="2"/>
      <c r="GQ1223" s="2"/>
      <c r="GR1223" s="2"/>
      <c r="GS1223" s="2"/>
      <c r="GT1223" s="2"/>
      <c r="GU1223" s="2"/>
      <c r="GV1223" s="2"/>
      <c r="GW1223" s="2"/>
      <c r="GX1223" s="2"/>
      <c r="GY1223" s="2"/>
      <c r="GZ1223" s="2"/>
      <c r="HA1223" s="2"/>
      <c r="HB1223" s="2"/>
      <c r="HC1223" s="2"/>
      <c r="HD1223" s="2"/>
      <c r="HE1223" s="2"/>
      <c r="HF1223" s="2"/>
      <c r="HG1223" s="2"/>
      <c r="HH1223" s="2"/>
      <c r="HI1223" s="2"/>
      <c r="HJ1223" s="2"/>
      <c r="HK1223" s="2"/>
      <c r="HL1223" s="2"/>
      <c r="HM1223" s="2"/>
      <c r="HN1223" s="2"/>
      <c r="HO1223" s="2"/>
      <c r="HP1223" s="2"/>
      <c r="HQ1223" s="2"/>
      <c r="HR1223" s="2"/>
      <c r="HS1223" s="2"/>
      <c r="HT1223" s="2"/>
      <c r="HU1223" s="2"/>
      <c r="HV1223" s="2"/>
      <c r="HW1223" s="2"/>
      <c r="HX1223" s="2"/>
      <c r="HY1223" s="2"/>
      <c r="HZ1223" s="2"/>
      <c r="IA1223" s="2"/>
      <c r="IB1223" s="2"/>
      <c r="IC1223" s="2"/>
      <c r="ID1223" s="2"/>
      <c r="IE1223" s="2"/>
      <c r="IF1223" s="2"/>
      <c r="IG1223" s="2"/>
      <c r="IH1223" s="2"/>
      <c r="II1223" s="2"/>
      <c r="IJ1223" s="2"/>
      <c r="IK1223" s="2"/>
      <c r="IL1223" s="2"/>
      <c r="IM1223" s="2"/>
      <c r="IN1223" s="2"/>
      <c r="IO1223" s="2"/>
      <c r="IP1223" s="2"/>
      <c r="IQ1223" s="2"/>
    </row>
    <row r="1224" spans="1:251" s="16" customFormat="1" ht="18.75" customHeight="1">
      <c r="A1224" s="8"/>
      <c r="B1224" s="25"/>
      <c r="C1224" s="106" t="s">
        <v>394</v>
      </c>
      <c r="D1224" s="107"/>
      <c r="E1224" s="107"/>
      <c r="F1224" s="107"/>
      <c r="G1224" s="107"/>
      <c r="H1224" s="107"/>
      <c r="I1224" s="107"/>
      <c r="J1224" s="107"/>
      <c r="K1224" s="107"/>
      <c r="L1224" s="107"/>
      <c r="M1224" s="107"/>
      <c r="N1224" s="107"/>
      <c r="O1224" s="107"/>
      <c r="P1224" s="107"/>
      <c r="Q1224" s="107"/>
      <c r="R1224" s="107"/>
      <c r="S1224" s="107"/>
      <c r="T1224" s="107"/>
      <c r="U1224" s="107"/>
      <c r="V1224" s="107"/>
      <c r="W1224" s="107"/>
      <c r="X1224" s="107"/>
      <c r="Y1224" s="107"/>
      <c r="Z1224" s="108"/>
      <c r="AA1224" s="109">
        <v>0</v>
      </c>
      <c r="AB1224" s="110"/>
      <c r="AC1224" s="110"/>
      <c r="AD1224" s="110"/>
      <c r="AE1224" s="110"/>
      <c r="AF1224" s="110"/>
      <c r="AG1224" s="110"/>
      <c r="AH1224" s="110"/>
      <c r="AI1224" s="111"/>
      <c r="AJ1224" s="109">
        <v>47495</v>
      </c>
      <c r="AK1224" s="110"/>
      <c r="AL1224" s="110"/>
      <c r="AM1224" s="110"/>
      <c r="AN1224" s="110"/>
      <c r="AO1224" s="110"/>
      <c r="AP1224" s="110"/>
      <c r="AQ1224" s="110"/>
      <c r="AR1224" s="111"/>
      <c r="AS1224" s="112"/>
      <c r="AT1224" s="113"/>
      <c r="AU1224" s="113"/>
      <c r="AV1224" s="113"/>
      <c r="AW1224" s="113"/>
      <c r="AX1224" s="114"/>
      <c r="AY1224" s="2"/>
      <c r="AZ1224" s="2"/>
      <c r="BA1224" s="2"/>
      <c r="BB1224" s="2"/>
      <c r="BC1224" s="2"/>
      <c r="BD1224" s="2"/>
      <c r="BE1224" s="2"/>
      <c r="BF1224" s="2"/>
      <c r="BG1224" s="2"/>
      <c r="BH1224" s="2"/>
      <c r="BI1224" s="2"/>
      <c r="BJ1224" s="2"/>
      <c r="BK1224" s="2"/>
      <c r="BL1224" s="2"/>
      <c r="BM1224" s="2"/>
      <c r="BN1224" s="2"/>
      <c r="BO1224" s="2"/>
      <c r="BP1224" s="2"/>
      <c r="BQ1224" s="2"/>
      <c r="BR1224" s="2"/>
      <c r="BS1224" s="2"/>
      <c r="BT1224" s="2"/>
      <c r="BU1224" s="2"/>
      <c r="BV1224" s="2"/>
      <c r="BW1224" s="2"/>
      <c r="BX1224" s="2"/>
      <c r="BY1224" s="2"/>
      <c r="BZ1224" s="2"/>
      <c r="CA1224" s="2"/>
      <c r="CB1224" s="2"/>
      <c r="CC1224" s="2"/>
      <c r="CD1224" s="2"/>
      <c r="CE1224" s="2"/>
      <c r="CF1224" s="2"/>
      <c r="CG1224" s="2"/>
      <c r="CH1224" s="2"/>
      <c r="CI1224" s="2"/>
      <c r="CJ1224" s="2"/>
      <c r="CK1224" s="2"/>
      <c r="CL1224" s="2"/>
      <c r="CM1224" s="2"/>
      <c r="CN1224" s="2"/>
      <c r="CO1224" s="2"/>
      <c r="CP1224" s="2"/>
      <c r="CQ1224" s="2"/>
      <c r="CR1224" s="2"/>
      <c r="CS1224" s="2"/>
      <c r="CT1224" s="2"/>
      <c r="CU1224" s="2"/>
      <c r="CV1224" s="2"/>
      <c r="CW1224" s="2"/>
      <c r="CX1224" s="2"/>
      <c r="CY1224" s="2"/>
      <c r="CZ1224" s="2"/>
      <c r="DA1224" s="2"/>
      <c r="DB1224" s="2"/>
      <c r="DC1224" s="2"/>
      <c r="DD1224" s="2"/>
      <c r="DE1224" s="2"/>
      <c r="DF1224" s="2"/>
      <c r="DG1224" s="2"/>
      <c r="DH1224" s="2"/>
      <c r="DI1224" s="2"/>
      <c r="DJ1224" s="2"/>
      <c r="DK1224" s="2"/>
      <c r="DL1224" s="2"/>
      <c r="DM1224" s="2"/>
      <c r="DN1224" s="2"/>
      <c r="DO1224" s="2"/>
      <c r="DP1224" s="2"/>
      <c r="DQ1224" s="2"/>
      <c r="DR1224" s="2"/>
      <c r="DS1224" s="2"/>
      <c r="DT1224" s="2"/>
      <c r="DU1224" s="2"/>
      <c r="DV1224" s="2"/>
      <c r="DW1224" s="2"/>
      <c r="DX1224" s="2"/>
      <c r="DY1224" s="2"/>
      <c r="DZ1224" s="2"/>
      <c r="EA1224" s="2"/>
      <c r="EB1224" s="2"/>
      <c r="EC1224" s="2"/>
      <c r="ED1224" s="2"/>
      <c r="EE1224" s="2"/>
      <c r="EF1224" s="2"/>
      <c r="EG1224" s="2"/>
      <c r="EH1224" s="2"/>
      <c r="EI1224" s="2"/>
      <c r="EJ1224" s="2"/>
      <c r="EK1224" s="2"/>
      <c r="EL1224" s="2"/>
      <c r="EM1224" s="2"/>
      <c r="EN1224" s="2"/>
      <c r="EO1224" s="2"/>
      <c r="EP1224" s="2"/>
      <c r="EQ1224" s="2"/>
      <c r="ER1224" s="2"/>
      <c r="ES1224" s="2"/>
      <c r="ET1224" s="2"/>
      <c r="EU1224" s="2"/>
      <c r="EV1224" s="2"/>
      <c r="EW1224" s="2"/>
      <c r="EX1224" s="2"/>
      <c r="EY1224" s="2"/>
      <c r="EZ1224" s="2"/>
      <c r="FA1224" s="2"/>
      <c r="FB1224" s="2"/>
      <c r="FC1224" s="2"/>
      <c r="FD1224" s="2"/>
      <c r="FE1224" s="2"/>
      <c r="FF1224" s="2"/>
      <c r="FG1224" s="2"/>
      <c r="FH1224" s="2"/>
      <c r="FI1224" s="2"/>
      <c r="FJ1224" s="2"/>
      <c r="FK1224" s="2"/>
      <c r="FL1224" s="2"/>
      <c r="FM1224" s="2"/>
      <c r="FN1224" s="2"/>
      <c r="FO1224" s="2"/>
      <c r="FP1224" s="2"/>
      <c r="FQ1224" s="2"/>
      <c r="FR1224" s="2"/>
      <c r="FS1224" s="2"/>
      <c r="FT1224" s="2"/>
      <c r="FU1224" s="2"/>
      <c r="FV1224" s="2"/>
      <c r="FW1224" s="2"/>
      <c r="FX1224" s="2"/>
      <c r="FY1224" s="2"/>
      <c r="FZ1224" s="2"/>
      <c r="GA1224" s="2"/>
      <c r="GB1224" s="2"/>
      <c r="GC1224" s="2"/>
      <c r="GD1224" s="2"/>
      <c r="GE1224" s="2"/>
      <c r="GF1224" s="2"/>
      <c r="GG1224" s="2"/>
      <c r="GH1224" s="2"/>
      <c r="GI1224" s="2"/>
      <c r="GJ1224" s="2"/>
      <c r="GK1224" s="2"/>
      <c r="GL1224" s="2"/>
      <c r="GM1224" s="2"/>
      <c r="GN1224" s="2"/>
      <c r="GO1224" s="2"/>
      <c r="GP1224" s="2"/>
      <c r="GQ1224" s="2"/>
      <c r="GR1224" s="2"/>
      <c r="GS1224" s="2"/>
      <c r="GT1224" s="2"/>
      <c r="GU1224" s="2"/>
      <c r="GV1224" s="2"/>
      <c r="GW1224" s="2"/>
      <c r="GX1224" s="2"/>
      <c r="GY1224" s="2"/>
      <c r="GZ1224" s="2"/>
      <c r="HA1224" s="2"/>
      <c r="HB1224" s="2"/>
      <c r="HC1224" s="2"/>
      <c r="HD1224" s="2"/>
      <c r="HE1224" s="2"/>
      <c r="HF1224" s="2"/>
      <c r="HG1224" s="2"/>
      <c r="HH1224" s="2"/>
      <c r="HI1224" s="2"/>
      <c r="HJ1224" s="2"/>
      <c r="HK1224" s="2"/>
      <c r="HL1224" s="2"/>
      <c r="HM1224" s="2"/>
      <c r="HN1224" s="2"/>
      <c r="HO1224" s="2"/>
      <c r="HP1224" s="2"/>
      <c r="HQ1224" s="2"/>
      <c r="HR1224" s="2"/>
      <c r="HS1224" s="2"/>
      <c r="HT1224" s="2"/>
      <c r="HU1224" s="2"/>
      <c r="HV1224" s="2"/>
      <c r="HW1224" s="2"/>
      <c r="HX1224" s="2"/>
      <c r="HY1224" s="2"/>
      <c r="HZ1224" s="2"/>
      <c r="IA1224" s="2"/>
      <c r="IB1224" s="2"/>
      <c r="IC1224" s="2"/>
      <c r="ID1224" s="2"/>
      <c r="IE1224" s="2"/>
      <c r="IF1224" s="2"/>
      <c r="IG1224" s="2"/>
      <c r="IH1224" s="2"/>
      <c r="II1224" s="2"/>
      <c r="IJ1224" s="2"/>
      <c r="IK1224" s="2"/>
      <c r="IL1224" s="2"/>
      <c r="IM1224" s="2"/>
      <c r="IN1224" s="2"/>
      <c r="IO1224" s="2"/>
      <c r="IP1224" s="2"/>
      <c r="IQ1224" s="2"/>
    </row>
    <row r="1225" spans="1:251" s="16" customFormat="1" ht="18.75" customHeight="1" thickBot="1">
      <c r="A1225" s="17"/>
      <c r="B1225" s="115" t="s">
        <v>240</v>
      </c>
      <c r="C1225" s="116"/>
      <c r="D1225" s="116"/>
      <c r="E1225" s="116"/>
      <c r="F1225" s="116"/>
      <c r="G1225" s="116"/>
      <c r="H1225" s="116"/>
      <c r="I1225" s="116"/>
      <c r="J1225" s="116"/>
      <c r="K1225" s="116"/>
      <c r="L1225" s="116"/>
      <c r="M1225" s="116"/>
      <c r="N1225" s="116"/>
      <c r="O1225" s="116"/>
      <c r="P1225" s="116"/>
      <c r="Q1225" s="116"/>
      <c r="R1225" s="116"/>
      <c r="S1225" s="116"/>
      <c r="T1225" s="116"/>
      <c r="U1225" s="116"/>
      <c r="V1225" s="116"/>
      <c r="W1225" s="116"/>
      <c r="X1225" s="116"/>
      <c r="Y1225" s="116"/>
      <c r="Z1225" s="117"/>
      <c r="AA1225" s="118">
        <f>SUM($AA$1224:$AA$1224)</f>
        <v>0</v>
      </c>
      <c r="AB1225" s="119"/>
      <c r="AC1225" s="119"/>
      <c r="AD1225" s="119"/>
      <c r="AE1225" s="119"/>
      <c r="AF1225" s="119"/>
      <c r="AG1225" s="119"/>
      <c r="AH1225" s="119"/>
      <c r="AI1225" s="120"/>
      <c r="AJ1225" s="118">
        <f>SUM($AJ$1224:$AJ$1224)</f>
        <v>47495</v>
      </c>
      <c r="AK1225" s="119"/>
      <c r="AL1225" s="119"/>
      <c r="AM1225" s="119"/>
      <c r="AN1225" s="119"/>
      <c r="AO1225" s="119"/>
      <c r="AP1225" s="119"/>
      <c r="AQ1225" s="119"/>
      <c r="AR1225" s="120"/>
      <c r="AS1225" s="121"/>
      <c r="AT1225" s="122"/>
      <c r="AU1225" s="122"/>
      <c r="AV1225" s="122"/>
      <c r="AW1225" s="122"/>
      <c r="AX1225" s="123"/>
      <c r="AY1225" s="2"/>
      <c r="AZ1225" s="2"/>
      <c r="BA1225" s="2"/>
      <c r="BB1225" s="2"/>
      <c r="BC1225" s="2"/>
      <c r="BD1225" s="2"/>
      <c r="BE1225" s="2"/>
      <c r="BF1225" s="2"/>
      <c r="BG1225" s="2"/>
      <c r="BH1225" s="2"/>
      <c r="BI1225" s="2"/>
      <c r="BJ1225" s="2"/>
      <c r="BK1225" s="2"/>
      <c r="BL1225" s="2"/>
      <c r="BM1225" s="2"/>
      <c r="BN1225" s="2"/>
      <c r="BO1225" s="2"/>
      <c r="BP1225" s="2"/>
      <c r="BQ1225" s="2"/>
      <c r="BR1225" s="2"/>
      <c r="BS1225" s="2"/>
      <c r="BT1225" s="2"/>
      <c r="BU1225" s="2"/>
      <c r="BV1225" s="2"/>
      <c r="BW1225" s="2"/>
      <c r="BX1225" s="2"/>
      <c r="BY1225" s="2"/>
      <c r="BZ1225" s="2"/>
      <c r="CA1225" s="2"/>
      <c r="CB1225" s="2"/>
      <c r="CC1225" s="2"/>
      <c r="CD1225" s="2"/>
      <c r="CE1225" s="2"/>
      <c r="CF1225" s="2"/>
      <c r="CG1225" s="2"/>
      <c r="CH1225" s="2"/>
      <c r="CI1225" s="2"/>
      <c r="CJ1225" s="2"/>
      <c r="CK1225" s="2"/>
      <c r="CL1225" s="2"/>
      <c r="CM1225" s="2"/>
      <c r="CN1225" s="2"/>
      <c r="CO1225" s="2"/>
      <c r="CP1225" s="2"/>
      <c r="CQ1225" s="2"/>
      <c r="CR1225" s="2"/>
      <c r="CS1225" s="2"/>
      <c r="CT1225" s="2"/>
      <c r="CU1225" s="2"/>
      <c r="CV1225" s="2"/>
      <c r="CW1225" s="2"/>
      <c r="CX1225" s="2"/>
      <c r="CY1225" s="2"/>
      <c r="CZ1225" s="2"/>
      <c r="DA1225" s="2"/>
      <c r="DB1225" s="2"/>
      <c r="DC1225" s="2"/>
      <c r="DD1225" s="2"/>
      <c r="DE1225" s="2"/>
      <c r="DF1225" s="2"/>
      <c r="DG1225" s="2"/>
      <c r="DH1225" s="2"/>
      <c r="DI1225" s="2"/>
      <c r="DJ1225" s="2"/>
      <c r="DK1225" s="2"/>
      <c r="DL1225" s="2"/>
      <c r="DM1225" s="2"/>
      <c r="DN1225" s="2"/>
      <c r="DO1225" s="2"/>
      <c r="DP1225" s="2"/>
      <c r="DQ1225" s="2"/>
      <c r="DR1225" s="2"/>
      <c r="DS1225" s="2"/>
      <c r="DT1225" s="2"/>
      <c r="DU1225" s="2"/>
      <c r="DV1225" s="2"/>
      <c r="DW1225" s="2"/>
      <c r="DX1225" s="2"/>
      <c r="DY1225" s="2"/>
      <c r="DZ1225" s="2"/>
      <c r="EA1225" s="2"/>
      <c r="EB1225" s="2"/>
      <c r="EC1225" s="2"/>
      <c r="ED1225" s="2"/>
      <c r="EE1225" s="2"/>
      <c r="EF1225" s="2"/>
      <c r="EG1225" s="2"/>
      <c r="EH1225" s="2"/>
      <c r="EI1225" s="2"/>
      <c r="EJ1225" s="2"/>
      <c r="EK1225" s="2"/>
      <c r="EL1225" s="2"/>
      <c r="EM1225" s="2"/>
      <c r="EN1225" s="2"/>
      <c r="EO1225" s="2"/>
      <c r="EP1225" s="2"/>
      <c r="EQ1225" s="2"/>
      <c r="ER1225" s="2"/>
      <c r="ES1225" s="2"/>
      <c r="ET1225" s="2"/>
      <c r="EU1225" s="2"/>
      <c r="EV1225" s="2"/>
      <c r="EW1225" s="2"/>
      <c r="EX1225" s="2"/>
      <c r="EY1225" s="2"/>
      <c r="EZ1225" s="2"/>
      <c r="FA1225" s="2"/>
      <c r="FB1225" s="2"/>
      <c r="FC1225" s="2"/>
      <c r="FD1225" s="2"/>
      <c r="FE1225" s="2"/>
      <c r="FF1225" s="2"/>
      <c r="FG1225" s="2"/>
      <c r="FH1225" s="2"/>
      <c r="FI1225" s="2"/>
      <c r="FJ1225" s="2"/>
      <c r="FK1225" s="2"/>
      <c r="FL1225" s="2"/>
      <c r="FM1225" s="2"/>
      <c r="FN1225" s="2"/>
      <c r="FO1225" s="2"/>
      <c r="FP1225" s="2"/>
      <c r="FQ1225" s="2"/>
      <c r="FR1225" s="2"/>
      <c r="FS1225" s="2"/>
      <c r="FT1225" s="2"/>
      <c r="FU1225" s="2"/>
      <c r="FV1225" s="2"/>
      <c r="FW1225" s="2"/>
      <c r="FX1225" s="2"/>
      <c r="FY1225" s="2"/>
      <c r="FZ1225" s="2"/>
      <c r="GA1225" s="2"/>
      <c r="GB1225" s="2"/>
      <c r="GC1225" s="2"/>
      <c r="GD1225" s="2"/>
      <c r="GE1225" s="2"/>
      <c r="GF1225" s="2"/>
      <c r="GG1225" s="2"/>
      <c r="GH1225" s="2"/>
      <c r="GI1225" s="2"/>
      <c r="GJ1225" s="2"/>
      <c r="GK1225" s="2"/>
      <c r="GL1225" s="2"/>
      <c r="GM1225" s="2"/>
      <c r="GN1225" s="2"/>
      <c r="GO1225" s="2"/>
      <c r="GP1225" s="2"/>
      <c r="GQ1225" s="2"/>
      <c r="GR1225" s="2"/>
      <c r="GS1225" s="2"/>
      <c r="GT1225" s="2"/>
      <c r="GU1225" s="2"/>
      <c r="GV1225" s="2"/>
      <c r="GW1225" s="2"/>
      <c r="GX1225" s="2"/>
      <c r="GY1225" s="2"/>
      <c r="GZ1225" s="2"/>
      <c r="HA1225" s="2"/>
      <c r="HB1225" s="2"/>
      <c r="HC1225" s="2"/>
      <c r="HD1225" s="2"/>
      <c r="HE1225" s="2"/>
      <c r="HF1225" s="2"/>
      <c r="HG1225" s="2"/>
      <c r="HH1225" s="2"/>
      <c r="HI1225" s="2"/>
      <c r="HJ1225" s="2"/>
      <c r="HK1225" s="2"/>
      <c r="HL1225" s="2"/>
      <c r="HM1225" s="2"/>
      <c r="HN1225" s="2"/>
      <c r="HO1225" s="2"/>
      <c r="HP1225" s="2"/>
      <c r="HQ1225" s="2"/>
      <c r="HR1225" s="2"/>
      <c r="HS1225" s="2"/>
      <c r="HT1225" s="2"/>
      <c r="HU1225" s="2"/>
      <c r="HV1225" s="2"/>
      <c r="HW1225" s="2"/>
      <c r="HX1225" s="2"/>
      <c r="HY1225" s="2"/>
      <c r="HZ1225" s="2"/>
      <c r="IA1225" s="2"/>
      <c r="IB1225" s="2"/>
      <c r="IC1225" s="2"/>
      <c r="ID1225" s="2"/>
      <c r="IE1225" s="2"/>
      <c r="IF1225" s="2"/>
      <c r="IG1225" s="2"/>
      <c r="IH1225" s="2"/>
      <c r="II1225" s="2"/>
      <c r="IJ1225" s="2"/>
      <c r="IK1225" s="2"/>
      <c r="IL1225" s="2"/>
      <c r="IM1225" s="2"/>
      <c r="IN1225" s="2"/>
      <c r="IO1225" s="2"/>
      <c r="IP1225" s="2"/>
      <c r="IQ1225" s="2"/>
    </row>
    <row r="1227" spans="1:251" ht="19.2">
      <c r="A1227" s="1" t="s">
        <v>230</v>
      </c>
      <c r="AW1227" s="3"/>
      <c r="AX1227" s="4"/>
      <c r="AY1227" s="3"/>
    </row>
    <row r="1229" spans="1:251" ht="18">
      <c r="B1229" s="124" t="s">
        <v>0</v>
      </c>
      <c r="C1229" s="125"/>
      <c r="D1229" s="125"/>
      <c r="E1229" s="125"/>
      <c r="F1229" s="125"/>
      <c r="G1229" s="125"/>
      <c r="H1229" s="125"/>
      <c r="I1229" s="125"/>
      <c r="J1229" s="125"/>
      <c r="K1229" s="125"/>
      <c r="L1229" s="125"/>
      <c r="M1229" s="125"/>
      <c r="N1229" s="125"/>
      <c r="O1229" s="125"/>
      <c r="P1229" s="125"/>
      <c r="Q1229" s="125"/>
      <c r="R1229" s="125"/>
      <c r="S1229" s="125"/>
      <c r="T1229" s="125"/>
      <c r="U1229" s="125"/>
      <c r="V1229" s="125"/>
      <c r="W1229" s="125"/>
      <c r="X1229" s="125"/>
      <c r="Y1229" s="125"/>
      <c r="Z1229" s="125"/>
      <c r="AA1229" s="125"/>
      <c r="AB1229" s="125"/>
      <c r="AC1229" s="125"/>
      <c r="AD1229" s="125"/>
      <c r="AE1229" s="125"/>
      <c r="AF1229" s="125"/>
      <c r="AG1229" s="125"/>
      <c r="AH1229" s="125"/>
      <c r="AI1229" s="125"/>
      <c r="AJ1229" s="125"/>
      <c r="AK1229" s="125"/>
      <c r="AL1229" s="125"/>
      <c r="AM1229" s="125"/>
      <c r="AN1229" s="125"/>
      <c r="AO1229" s="125"/>
      <c r="AP1229" s="125"/>
      <c r="AQ1229" s="125"/>
      <c r="AR1229" s="125"/>
      <c r="AS1229" s="125"/>
      <c r="AT1229" s="125"/>
      <c r="AU1229" s="125"/>
      <c r="AV1229" s="125"/>
      <c r="AW1229" s="125"/>
      <c r="AX1229" s="125"/>
    </row>
    <row r="1230" spans="1:251">
      <c r="Z1230" s="5"/>
      <c r="AD1230" s="5"/>
      <c r="AE1230" s="5"/>
      <c r="AF1230" s="5"/>
      <c r="AG1230" s="5"/>
      <c r="AH1230" s="5"/>
      <c r="AI1230" s="5"/>
      <c r="AO1230" s="5"/>
    </row>
    <row r="1231" spans="1:251" ht="13.8" thickBot="1">
      <c r="Z1231" s="5"/>
      <c r="AD1231" s="5"/>
      <c r="AE1231" s="5"/>
      <c r="AF1231" s="5"/>
      <c r="AG1231" s="5"/>
      <c r="AH1231" s="5"/>
      <c r="AI1231" s="5"/>
      <c r="AO1231" s="5"/>
      <c r="DI1231" s="6"/>
    </row>
    <row r="1232" spans="1:251" ht="24.75" customHeight="1" thickBot="1">
      <c r="B1232" s="126" t="s">
        <v>231</v>
      </c>
      <c r="C1232" s="127"/>
      <c r="D1232" s="127"/>
      <c r="E1232" s="127"/>
      <c r="F1232" s="127"/>
      <c r="G1232" s="127"/>
      <c r="H1232" s="128" t="s">
        <v>395</v>
      </c>
      <c r="I1232" s="129"/>
      <c r="J1232" s="129"/>
      <c r="K1232" s="129"/>
      <c r="L1232" s="129"/>
      <c r="M1232" s="129"/>
      <c r="N1232" s="129"/>
      <c r="O1232" s="129"/>
      <c r="P1232" s="129"/>
      <c r="Q1232" s="129"/>
      <c r="R1232" s="129"/>
      <c r="S1232" s="129"/>
      <c r="T1232" s="129"/>
      <c r="U1232" s="129"/>
      <c r="V1232" s="129"/>
      <c r="W1232" s="129"/>
      <c r="X1232" s="129"/>
      <c r="Y1232" s="129"/>
      <c r="Z1232" s="129"/>
      <c r="AA1232" s="129"/>
      <c r="AB1232" s="129"/>
      <c r="AC1232" s="129"/>
      <c r="AD1232" s="129"/>
      <c r="AE1232" s="129"/>
      <c r="AF1232" s="129"/>
      <c r="AG1232" s="129"/>
      <c r="AH1232" s="129"/>
      <c r="AI1232" s="129"/>
      <c r="AJ1232" s="129"/>
      <c r="AK1232" s="129"/>
      <c r="AL1232" s="129"/>
      <c r="AM1232" s="129"/>
      <c r="AN1232" s="129"/>
      <c r="AO1232" s="129"/>
      <c r="AP1232" s="129"/>
      <c r="AQ1232" s="129"/>
      <c r="AR1232" s="129"/>
      <c r="AS1232" s="129"/>
      <c r="AT1232" s="129"/>
      <c r="AU1232" s="129"/>
      <c r="AV1232" s="129"/>
      <c r="AW1232" s="129"/>
      <c r="AX1232" s="130"/>
      <c r="DI1232" s="6"/>
    </row>
    <row r="1233" spans="1:113" ht="14.4">
      <c r="B1233" s="7"/>
      <c r="C1233" s="7"/>
      <c r="D1233" s="7"/>
      <c r="E1233" s="7"/>
      <c r="F1233" s="7"/>
      <c r="G1233" s="7"/>
      <c r="H1233" s="8"/>
      <c r="I1233" s="8"/>
      <c r="J1233" s="8"/>
      <c r="K1233" s="8"/>
      <c r="L1233" s="9"/>
      <c r="M1233" s="9"/>
      <c r="N1233" s="9"/>
      <c r="O1233" s="9"/>
      <c r="P1233" s="8"/>
      <c r="Q1233" s="8"/>
      <c r="R1233" s="8"/>
      <c r="S1233" s="8"/>
      <c r="T1233" s="8"/>
      <c r="U1233" s="8"/>
      <c r="V1233" s="10"/>
      <c r="W1233" s="10"/>
      <c r="X1233" s="10"/>
      <c r="Y1233" s="10"/>
      <c r="Z1233" s="10"/>
      <c r="AA1233" s="10"/>
      <c r="AB1233" s="10"/>
      <c r="AC1233" s="10"/>
      <c r="AD1233" s="10"/>
      <c r="AE1233" s="10"/>
      <c r="AF1233" s="10"/>
      <c r="AG1233" s="10"/>
      <c r="AH1233" s="10"/>
      <c r="AI1233" s="10"/>
      <c r="AJ1233" s="10"/>
      <c r="AK1233" s="10"/>
      <c r="AL1233" s="10"/>
      <c r="AM1233" s="10"/>
      <c r="AN1233" s="10"/>
      <c r="AO1233" s="10"/>
      <c r="AP1233" s="10"/>
      <c r="AQ1233" s="10"/>
      <c r="AR1233" s="10"/>
      <c r="AS1233" s="10"/>
      <c r="AT1233" s="10"/>
      <c r="AU1233" s="10"/>
      <c r="AV1233" s="10"/>
      <c r="AW1233" s="10"/>
      <c r="AX1233" s="10"/>
      <c r="DI1233" s="6"/>
    </row>
    <row r="1234" spans="1:113" ht="15" thickBot="1">
      <c r="A1234" s="11"/>
      <c r="B1234" s="10" t="s">
        <v>232</v>
      </c>
      <c r="C1234" s="8"/>
      <c r="D1234" s="8"/>
      <c r="E1234" s="8"/>
      <c r="F1234" s="8"/>
      <c r="G1234" s="8"/>
      <c r="H1234" s="8"/>
      <c r="I1234" s="8"/>
      <c r="J1234" s="8"/>
      <c r="K1234" s="8"/>
      <c r="L1234" s="9"/>
      <c r="M1234" s="9"/>
      <c r="N1234" s="9"/>
      <c r="O1234" s="9"/>
      <c r="P1234" s="8"/>
      <c r="Q1234" s="8"/>
      <c r="R1234" s="8"/>
      <c r="S1234" s="8"/>
      <c r="T1234" s="8"/>
      <c r="U1234" s="8"/>
      <c r="V1234" s="10"/>
      <c r="W1234" s="10"/>
      <c r="X1234" s="10"/>
      <c r="Y1234" s="10"/>
      <c r="Z1234" s="10"/>
      <c r="AA1234" s="10"/>
      <c r="AB1234" s="10"/>
      <c r="AC1234" s="10"/>
      <c r="AD1234" s="10"/>
      <c r="AE1234" s="10"/>
      <c r="AF1234" s="10"/>
      <c r="AG1234" s="10"/>
      <c r="AH1234" s="10"/>
      <c r="AI1234" s="10"/>
      <c r="AJ1234" s="10"/>
      <c r="AK1234" s="10"/>
      <c r="AL1234" s="10"/>
      <c r="AM1234" s="10"/>
      <c r="AN1234" s="10"/>
      <c r="AO1234" s="10"/>
      <c r="AP1234" s="10"/>
      <c r="AQ1234" s="10"/>
      <c r="AR1234" s="10"/>
      <c r="AS1234" s="10"/>
      <c r="AT1234" s="10"/>
      <c r="AU1234" s="10"/>
      <c r="AV1234" s="10"/>
      <c r="AW1234" s="10"/>
      <c r="AX1234" s="10"/>
      <c r="DI1234" s="6"/>
    </row>
    <row r="1235" spans="1:113" ht="14.4">
      <c r="A1235" s="8"/>
      <c r="B1235" s="12"/>
      <c r="C1235" s="7"/>
      <c r="D1235" s="7"/>
      <c r="E1235" s="7"/>
      <c r="F1235" s="7"/>
      <c r="G1235" s="7"/>
      <c r="H1235" s="7"/>
      <c r="I1235" s="7"/>
      <c r="J1235" s="7"/>
      <c r="K1235" s="7"/>
      <c r="L1235" s="13"/>
      <c r="M1235" s="13"/>
      <c r="N1235" s="13"/>
      <c r="O1235" s="13"/>
      <c r="P1235" s="7"/>
      <c r="Q1235" s="7"/>
      <c r="R1235" s="7"/>
      <c r="S1235" s="7"/>
      <c r="T1235" s="7"/>
      <c r="U1235" s="7"/>
      <c r="V1235" s="14"/>
      <c r="W1235" s="14"/>
      <c r="X1235" s="14"/>
      <c r="Y1235" s="14"/>
      <c r="Z1235" s="14"/>
      <c r="AA1235" s="14"/>
      <c r="AB1235" s="14"/>
      <c r="AC1235" s="14"/>
      <c r="AD1235" s="14"/>
      <c r="AE1235" s="14"/>
      <c r="AF1235" s="14"/>
      <c r="AG1235" s="14"/>
      <c r="AH1235" s="14"/>
      <c r="AI1235" s="14"/>
      <c r="AJ1235" s="14"/>
      <c r="AK1235" s="14"/>
      <c r="AL1235" s="14"/>
      <c r="AM1235" s="14"/>
      <c r="AN1235" s="14"/>
      <c r="AO1235" s="14"/>
      <c r="AP1235" s="14"/>
      <c r="AQ1235" s="14"/>
      <c r="AR1235" s="14"/>
      <c r="AS1235" s="14"/>
      <c r="AT1235" s="14"/>
      <c r="AU1235" s="14"/>
      <c r="AV1235" s="14"/>
      <c r="AW1235" s="14"/>
      <c r="AX1235" s="15"/>
    </row>
    <row r="1236" spans="1:113" ht="12" customHeight="1">
      <c r="A1236" s="8"/>
      <c r="B1236" s="134" t="s">
        <v>396</v>
      </c>
      <c r="C1236" s="135"/>
      <c r="D1236" s="135"/>
      <c r="E1236" s="135"/>
      <c r="F1236" s="135"/>
      <c r="G1236" s="135"/>
      <c r="H1236" s="135"/>
      <c r="I1236" s="135"/>
      <c r="J1236" s="135"/>
      <c r="K1236" s="135"/>
      <c r="L1236" s="135"/>
      <c r="M1236" s="135"/>
      <c r="N1236" s="135"/>
      <c r="O1236" s="135"/>
      <c r="P1236" s="135"/>
      <c r="Q1236" s="135"/>
      <c r="R1236" s="135"/>
      <c r="S1236" s="135"/>
      <c r="T1236" s="135"/>
      <c r="U1236" s="135"/>
      <c r="V1236" s="135"/>
      <c r="W1236" s="135"/>
      <c r="X1236" s="135"/>
      <c r="Y1236" s="135"/>
      <c r="Z1236" s="135"/>
      <c r="AA1236" s="135"/>
      <c r="AB1236" s="135"/>
      <c r="AC1236" s="135"/>
      <c r="AD1236" s="135"/>
      <c r="AE1236" s="135"/>
      <c r="AF1236" s="135"/>
      <c r="AG1236" s="135"/>
      <c r="AH1236" s="135"/>
      <c r="AI1236" s="135"/>
      <c r="AJ1236" s="135"/>
      <c r="AK1236" s="135"/>
      <c r="AL1236" s="135"/>
      <c r="AM1236" s="135"/>
      <c r="AN1236" s="135"/>
      <c r="AO1236" s="135"/>
      <c r="AP1236" s="135"/>
      <c r="AQ1236" s="135"/>
      <c r="AR1236" s="135"/>
      <c r="AS1236" s="135"/>
      <c r="AT1236" s="135"/>
      <c r="AU1236" s="135"/>
      <c r="AV1236" s="135"/>
      <c r="AW1236" s="135"/>
      <c r="AX1236" s="136"/>
    </row>
    <row r="1237" spans="1:113" ht="12" customHeight="1">
      <c r="A1237" s="8"/>
      <c r="B1237" s="134"/>
      <c r="C1237" s="135"/>
      <c r="D1237" s="135"/>
      <c r="E1237" s="135"/>
      <c r="F1237" s="135"/>
      <c r="G1237" s="135"/>
      <c r="H1237" s="135"/>
      <c r="I1237" s="135"/>
      <c r="J1237" s="135"/>
      <c r="K1237" s="135"/>
      <c r="L1237" s="135"/>
      <c r="M1237" s="135"/>
      <c r="N1237" s="135"/>
      <c r="O1237" s="135"/>
      <c r="P1237" s="135"/>
      <c r="Q1237" s="135"/>
      <c r="R1237" s="135"/>
      <c r="S1237" s="135"/>
      <c r="T1237" s="135"/>
      <c r="U1237" s="135"/>
      <c r="V1237" s="135"/>
      <c r="W1237" s="135"/>
      <c r="X1237" s="135"/>
      <c r="Y1237" s="135"/>
      <c r="Z1237" s="135"/>
      <c r="AA1237" s="135"/>
      <c r="AB1237" s="135"/>
      <c r="AC1237" s="135"/>
      <c r="AD1237" s="135"/>
      <c r="AE1237" s="135"/>
      <c r="AF1237" s="135"/>
      <c r="AG1237" s="135"/>
      <c r="AH1237" s="135"/>
      <c r="AI1237" s="135"/>
      <c r="AJ1237" s="135"/>
      <c r="AK1237" s="135"/>
      <c r="AL1237" s="135"/>
      <c r="AM1237" s="135"/>
      <c r="AN1237" s="135"/>
      <c r="AO1237" s="135"/>
      <c r="AP1237" s="135"/>
      <c r="AQ1237" s="135"/>
      <c r="AR1237" s="135"/>
      <c r="AS1237" s="135"/>
      <c r="AT1237" s="135"/>
      <c r="AU1237" s="135"/>
      <c r="AV1237" s="135"/>
      <c r="AW1237" s="135"/>
      <c r="AX1237" s="136"/>
    </row>
    <row r="1238" spans="1:113" ht="12" customHeight="1">
      <c r="A1238" s="8"/>
      <c r="B1238" s="134"/>
      <c r="C1238" s="135"/>
      <c r="D1238" s="135"/>
      <c r="E1238" s="135"/>
      <c r="F1238" s="135"/>
      <c r="G1238" s="135"/>
      <c r="H1238" s="135"/>
      <c r="I1238" s="135"/>
      <c r="J1238" s="135"/>
      <c r="K1238" s="135"/>
      <c r="L1238" s="135"/>
      <c r="M1238" s="135"/>
      <c r="N1238" s="135"/>
      <c r="O1238" s="135"/>
      <c r="P1238" s="135"/>
      <c r="Q1238" s="135"/>
      <c r="R1238" s="135"/>
      <c r="S1238" s="135"/>
      <c r="T1238" s="135"/>
      <c r="U1238" s="135"/>
      <c r="V1238" s="135"/>
      <c r="W1238" s="135"/>
      <c r="X1238" s="135"/>
      <c r="Y1238" s="135"/>
      <c r="Z1238" s="135"/>
      <c r="AA1238" s="135"/>
      <c r="AB1238" s="135"/>
      <c r="AC1238" s="135"/>
      <c r="AD1238" s="135"/>
      <c r="AE1238" s="135"/>
      <c r="AF1238" s="135"/>
      <c r="AG1238" s="135"/>
      <c r="AH1238" s="135"/>
      <c r="AI1238" s="135"/>
      <c r="AJ1238" s="135"/>
      <c r="AK1238" s="135"/>
      <c r="AL1238" s="135"/>
      <c r="AM1238" s="135"/>
      <c r="AN1238" s="135"/>
      <c r="AO1238" s="135"/>
      <c r="AP1238" s="135"/>
      <c r="AQ1238" s="135"/>
      <c r="AR1238" s="135"/>
      <c r="AS1238" s="135"/>
      <c r="AT1238" s="135"/>
      <c r="AU1238" s="135"/>
      <c r="AV1238" s="135"/>
      <c r="AW1238" s="135"/>
      <c r="AX1238" s="136"/>
      <c r="BC1238" s="16"/>
    </row>
    <row r="1239" spans="1:113" ht="12" customHeight="1">
      <c r="A1239" s="8"/>
      <c r="B1239" s="134"/>
      <c r="C1239" s="135"/>
      <c r="D1239" s="135"/>
      <c r="E1239" s="135"/>
      <c r="F1239" s="135"/>
      <c r="G1239" s="135"/>
      <c r="H1239" s="135"/>
      <c r="I1239" s="135"/>
      <c r="J1239" s="135"/>
      <c r="K1239" s="135"/>
      <c r="L1239" s="135"/>
      <c r="M1239" s="135"/>
      <c r="N1239" s="135"/>
      <c r="O1239" s="135"/>
      <c r="P1239" s="135"/>
      <c r="Q1239" s="135"/>
      <c r="R1239" s="135"/>
      <c r="S1239" s="135"/>
      <c r="T1239" s="135"/>
      <c r="U1239" s="135"/>
      <c r="V1239" s="135"/>
      <c r="W1239" s="135"/>
      <c r="X1239" s="135"/>
      <c r="Y1239" s="135"/>
      <c r="Z1239" s="135"/>
      <c r="AA1239" s="135"/>
      <c r="AB1239" s="135"/>
      <c r="AC1239" s="135"/>
      <c r="AD1239" s="135"/>
      <c r="AE1239" s="135"/>
      <c r="AF1239" s="135"/>
      <c r="AG1239" s="135"/>
      <c r="AH1239" s="135"/>
      <c r="AI1239" s="135"/>
      <c r="AJ1239" s="135"/>
      <c r="AK1239" s="135"/>
      <c r="AL1239" s="135"/>
      <c r="AM1239" s="135"/>
      <c r="AN1239" s="135"/>
      <c r="AO1239" s="135"/>
      <c r="AP1239" s="135"/>
      <c r="AQ1239" s="135"/>
      <c r="AR1239" s="135"/>
      <c r="AS1239" s="135"/>
      <c r="AT1239" s="135"/>
      <c r="AU1239" s="135"/>
      <c r="AV1239" s="135"/>
      <c r="AW1239" s="135"/>
      <c r="AX1239" s="136"/>
    </row>
    <row r="1240" spans="1:113" ht="12" customHeight="1">
      <c r="A1240" s="8"/>
      <c r="B1240" s="134"/>
      <c r="C1240" s="135"/>
      <c r="D1240" s="135"/>
      <c r="E1240" s="135"/>
      <c r="F1240" s="135"/>
      <c r="G1240" s="135"/>
      <c r="H1240" s="135"/>
      <c r="I1240" s="135"/>
      <c r="J1240" s="135"/>
      <c r="K1240" s="135"/>
      <c r="L1240" s="135"/>
      <c r="M1240" s="135"/>
      <c r="N1240" s="135"/>
      <c r="O1240" s="135"/>
      <c r="P1240" s="135"/>
      <c r="Q1240" s="135"/>
      <c r="R1240" s="135"/>
      <c r="S1240" s="135"/>
      <c r="T1240" s="135"/>
      <c r="U1240" s="135"/>
      <c r="V1240" s="135"/>
      <c r="W1240" s="135"/>
      <c r="X1240" s="135"/>
      <c r="Y1240" s="135"/>
      <c r="Z1240" s="135"/>
      <c r="AA1240" s="135"/>
      <c r="AB1240" s="135"/>
      <c r="AC1240" s="135"/>
      <c r="AD1240" s="135"/>
      <c r="AE1240" s="135"/>
      <c r="AF1240" s="135"/>
      <c r="AG1240" s="135"/>
      <c r="AH1240" s="135"/>
      <c r="AI1240" s="135"/>
      <c r="AJ1240" s="135"/>
      <c r="AK1240" s="135"/>
      <c r="AL1240" s="135"/>
      <c r="AM1240" s="135"/>
      <c r="AN1240" s="135"/>
      <c r="AO1240" s="135"/>
      <c r="AP1240" s="135"/>
      <c r="AQ1240" s="135"/>
      <c r="AR1240" s="135"/>
      <c r="AS1240" s="135"/>
      <c r="AT1240" s="135"/>
      <c r="AU1240" s="135"/>
      <c r="AV1240" s="135"/>
      <c r="AW1240" s="135"/>
      <c r="AX1240" s="136"/>
    </row>
    <row r="1241" spans="1:113" ht="12" customHeight="1">
      <c r="A1241" s="8"/>
      <c r="B1241" s="134"/>
      <c r="C1241" s="135"/>
      <c r="D1241" s="135"/>
      <c r="E1241" s="135"/>
      <c r="F1241" s="135"/>
      <c r="G1241" s="135"/>
      <c r="H1241" s="135"/>
      <c r="I1241" s="135"/>
      <c r="J1241" s="135"/>
      <c r="K1241" s="135"/>
      <c r="L1241" s="135"/>
      <c r="M1241" s="135"/>
      <c r="N1241" s="135"/>
      <c r="O1241" s="135"/>
      <c r="P1241" s="135"/>
      <c r="Q1241" s="135"/>
      <c r="R1241" s="135"/>
      <c r="S1241" s="135"/>
      <c r="T1241" s="135"/>
      <c r="U1241" s="135"/>
      <c r="V1241" s="135"/>
      <c r="W1241" s="135"/>
      <c r="X1241" s="135"/>
      <c r="Y1241" s="135"/>
      <c r="Z1241" s="135"/>
      <c r="AA1241" s="135"/>
      <c r="AB1241" s="135"/>
      <c r="AC1241" s="135"/>
      <c r="AD1241" s="135"/>
      <c r="AE1241" s="135"/>
      <c r="AF1241" s="135"/>
      <c r="AG1241" s="135"/>
      <c r="AH1241" s="135"/>
      <c r="AI1241" s="135"/>
      <c r="AJ1241" s="135"/>
      <c r="AK1241" s="135"/>
      <c r="AL1241" s="135"/>
      <c r="AM1241" s="135"/>
      <c r="AN1241" s="135"/>
      <c r="AO1241" s="135"/>
      <c r="AP1241" s="135"/>
      <c r="AQ1241" s="135"/>
      <c r="AR1241" s="135"/>
      <c r="AS1241" s="135"/>
      <c r="AT1241" s="135"/>
      <c r="AU1241" s="135"/>
      <c r="AV1241" s="135"/>
      <c r="AW1241" s="135"/>
      <c r="AX1241" s="136"/>
    </row>
    <row r="1242" spans="1:113" ht="15" thickBot="1">
      <c r="A1242" s="17"/>
      <c r="B1242" s="18"/>
      <c r="C1242" s="19"/>
      <c r="D1242" s="19"/>
      <c r="E1242" s="19"/>
      <c r="F1242" s="19"/>
      <c r="G1242" s="19"/>
      <c r="H1242" s="19"/>
      <c r="I1242" s="19"/>
      <c r="J1242" s="19"/>
      <c r="K1242" s="19"/>
      <c r="L1242" s="19"/>
      <c r="M1242" s="19"/>
      <c r="N1242" s="19"/>
      <c r="O1242" s="19"/>
      <c r="P1242" s="19"/>
      <c r="Q1242" s="19"/>
      <c r="R1242" s="19"/>
      <c r="S1242" s="19"/>
      <c r="T1242" s="19"/>
      <c r="U1242" s="19"/>
      <c r="V1242" s="19"/>
      <c r="W1242" s="19"/>
      <c r="X1242" s="19"/>
      <c r="Y1242" s="19"/>
      <c r="Z1242" s="19"/>
      <c r="AA1242" s="19"/>
      <c r="AB1242" s="19"/>
      <c r="AC1242" s="19"/>
      <c r="AD1242" s="19"/>
      <c r="AE1242" s="19"/>
      <c r="AF1242" s="19"/>
      <c r="AG1242" s="19"/>
      <c r="AH1242" s="19"/>
      <c r="AI1242" s="19"/>
      <c r="AJ1242" s="19"/>
      <c r="AK1242" s="19"/>
      <c r="AL1242" s="19"/>
      <c r="AM1242" s="19"/>
      <c r="AN1242" s="19"/>
      <c r="AO1242" s="19"/>
      <c r="AP1242" s="19"/>
      <c r="AQ1242" s="19"/>
      <c r="AR1242" s="19"/>
      <c r="AS1242" s="19"/>
      <c r="AT1242" s="19"/>
      <c r="AU1242" s="19"/>
      <c r="AV1242" s="19"/>
      <c r="AW1242" s="19"/>
      <c r="AX1242" s="20"/>
    </row>
    <row r="1243" spans="1:113">
      <c r="B1243" s="21"/>
    </row>
    <row r="1244" spans="1:113" ht="15" thickBot="1">
      <c r="A1244" s="11"/>
      <c r="B1244" s="10" t="s">
        <v>233</v>
      </c>
      <c r="C1244" s="8"/>
      <c r="D1244" s="8"/>
      <c r="E1244" s="8"/>
      <c r="F1244" s="8"/>
      <c r="G1244" s="8"/>
      <c r="H1244" s="8"/>
      <c r="I1244" s="8"/>
      <c r="J1244" s="8"/>
      <c r="K1244" s="8"/>
      <c r="L1244" s="9"/>
      <c r="M1244" s="9"/>
      <c r="N1244" s="9"/>
      <c r="O1244" s="9"/>
      <c r="P1244" s="8"/>
      <c r="Q1244" s="8"/>
      <c r="R1244" s="8"/>
      <c r="S1244" s="8"/>
      <c r="T1244" s="8"/>
      <c r="U1244" s="8"/>
      <c r="V1244" s="10"/>
      <c r="W1244" s="10"/>
      <c r="X1244" s="10"/>
      <c r="Y1244" s="10"/>
      <c r="Z1244" s="10"/>
      <c r="AA1244" s="10"/>
      <c r="AB1244" s="10"/>
      <c r="AC1244" s="10"/>
      <c r="AD1244" s="10"/>
      <c r="AE1244" s="10"/>
      <c r="AF1244" s="10"/>
      <c r="AG1244" s="10"/>
      <c r="AH1244" s="10"/>
      <c r="AI1244" s="10"/>
      <c r="AJ1244" s="10"/>
      <c r="AK1244" s="10"/>
      <c r="AL1244" s="10"/>
      <c r="AM1244" s="10"/>
      <c r="AN1244" s="10"/>
      <c r="AO1244" s="10"/>
      <c r="AP1244" s="10"/>
      <c r="AQ1244" s="10"/>
      <c r="AR1244" s="10"/>
      <c r="AS1244" s="10"/>
      <c r="AT1244" s="10"/>
      <c r="AU1244" s="10"/>
      <c r="AV1244" s="10"/>
      <c r="AW1244" s="10"/>
      <c r="AX1244" s="10"/>
      <c r="DI1244" s="6"/>
    </row>
    <row r="1245" spans="1:113" ht="14.4">
      <c r="A1245" s="8"/>
      <c r="B1245" s="12"/>
      <c r="C1245" s="7"/>
      <c r="D1245" s="7"/>
      <c r="E1245" s="7"/>
      <c r="F1245" s="7"/>
      <c r="G1245" s="7"/>
      <c r="H1245" s="7"/>
      <c r="I1245" s="7"/>
      <c r="J1245" s="7"/>
      <c r="K1245" s="7"/>
      <c r="L1245" s="13"/>
      <c r="M1245" s="13"/>
      <c r="N1245" s="13"/>
      <c r="O1245" s="13"/>
      <c r="P1245" s="7"/>
      <c r="Q1245" s="7"/>
      <c r="R1245" s="7"/>
      <c r="S1245" s="7"/>
      <c r="T1245" s="7"/>
      <c r="U1245" s="7"/>
      <c r="V1245" s="14"/>
      <c r="W1245" s="14"/>
      <c r="X1245" s="14"/>
      <c r="Y1245" s="14"/>
      <c r="Z1245" s="14"/>
      <c r="AA1245" s="14"/>
      <c r="AB1245" s="14"/>
      <c r="AC1245" s="14"/>
      <c r="AD1245" s="14"/>
      <c r="AE1245" s="14"/>
      <c r="AF1245" s="14"/>
      <c r="AG1245" s="14"/>
      <c r="AH1245" s="14"/>
      <c r="AI1245" s="14"/>
      <c r="AJ1245" s="14"/>
      <c r="AK1245" s="14"/>
      <c r="AL1245" s="14"/>
      <c r="AM1245" s="14"/>
      <c r="AN1245" s="14"/>
      <c r="AO1245" s="14"/>
      <c r="AP1245" s="14"/>
      <c r="AQ1245" s="14"/>
      <c r="AR1245" s="14"/>
      <c r="AS1245" s="14"/>
      <c r="AT1245" s="14"/>
      <c r="AU1245" s="14"/>
      <c r="AV1245" s="14"/>
      <c r="AW1245" s="14"/>
      <c r="AX1245" s="15"/>
    </row>
    <row r="1246" spans="1:113" ht="12" customHeight="1">
      <c r="A1246" s="8"/>
      <c r="B1246" s="134" t="s">
        <v>397</v>
      </c>
      <c r="C1246" s="135"/>
      <c r="D1246" s="135"/>
      <c r="E1246" s="135"/>
      <c r="F1246" s="135"/>
      <c r="G1246" s="135"/>
      <c r="H1246" s="135"/>
      <c r="I1246" s="135"/>
      <c r="J1246" s="135"/>
      <c r="K1246" s="135"/>
      <c r="L1246" s="135"/>
      <c r="M1246" s="135"/>
      <c r="N1246" s="135"/>
      <c r="O1246" s="135"/>
      <c r="P1246" s="135"/>
      <c r="Q1246" s="135"/>
      <c r="R1246" s="135"/>
      <c r="S1246" s="135"/>
      <c r="T1246" s="135"/>
      <c r="U1246" s="135"/>
      <c r="V1246" s="135"/>
      <c r="W1246" s="135"/>
      <c r="X1246" s="135"/>
      <c r="Y1246" s="135"/>
      <c r="Z1246" s="135"/>
      <c r="AA1246" s="135"/>
      <c r="AB1246" s="135"/>
      <c r="AC1246" s="135"/>
      <c r="AD1246" s="135"/>
      <c r="AE1246" s="135"/>
      <c r="AF1246" s="135"/>
      <c r="AG1246" s="135"/>
      <c r="AH1246" s="135"/>
      <c r="AI1246" s="135"/>
      <c r="AJ1246" s="135"/>
      <c r="AK1246" s="135"/>
      <c r="AL1246" s="135"/>
      <c r="AM1246" s="135"/>
      <c r="AN1246" s="135"/>
      <c r="AO1246" s="135"/>
      <c r="AP1246" s="135"/>
      <c r="AQ1246" s="135"/>
      <c r="AR1246" s="135"/>
      <c r="AS1246" s="135"/>
      <c r="AT1246" s="135"/>
      <c r="AU1246" s="135"/>
      <c r="AV1246" s="135"/>
      <c r="AW1246" s="135"/>
      <c r="AX1246" s="136"/>
    </row>
    <row r="1247" spans="1:113" ht="12" customHeight="1">
      <c r="A1247" s="8"/>
      <c r="B1247" s="134"/>
      <c r="C1247" s="135"/>
      <c r="D1247" s="135"/>
      <c r="E1247" s="135"/>
      <c r="F1247" s="135"/>
      <c r="G1247" s="135"/>
      <c r="H1247" s="135"/>
      <c r="I1247" s="135"/>
      <c r="J1247" s="135"/>
      <c r="K1247" s="135"/>
      <c r="L1247" s="135"/>
      <c r="M1247" s="135"/>
      <c r="N1247" s="135"/>
      <c r="O1247" s="135"/>
      <c r="P1247" s="135"/>
      <c r="Q1247" s="135"/>
      <c r="R1247" s="135"/>
      <c r="S1247" s="135"/>
      <c r="T1247" s="135"/>
      <c r="U1247" s="135"/>
      <c r="V1247" s="135"/>
      <c r="W1247" s="135"/>
      <c r="X1247" s="135"/>
      <c r="Y1247" s="135"/>
      <c r="Z1247" s="135"/>
      <c r="AA1247" s="135"/>
      <c r="AB1247" s="135"/>
      <c r="AC1247" s="135"/>
      <c r="AD1247" s="135"/>
      <c r="AE1247" s="135"/>
      <c r="AF1247" s="135"/>
      <c r="AG1247" s="135"/>
      <c r="AH1247" s="135"/>
      <c r="AI1247" s="135"/>
      <c r="AJ1247" s="135"/>
      <c r="AK1247" s="135"/>
      <c r="AL1247" s="135"/>
      <c r="AM1247" s="135"/>
      <c r="AN1247" s="135"/>
      <c r="AO1247" s="135"/>
      <c r="AP1247" s="135"/>
      <c r="AQ1247" s="135"/>
      <c r="AR1247" s="135"/>
      <c r="AS1247" s="135"/>
      <c r="AT1247" s="135"/>
      <c r="AU1247" s="135"/>
      <c r="AV1247" s="135"/>
      <c r="AW1247" s="135"/>
      <c r="AX1247" s="136"/>
      <c r="BC1247" s="16"/>
    </row>
    <row r="1248" spans="1:113" ht="12" customHeight="1">
      <c r="A1248" s="8"/>
      <c r="B1248" s="134"/>
      <c r="C1248" s="135"/>
      <c r="D1248" s="135"/>
      <c r="E1248" s="135"/>
      <c r="F1248" s="135"/>
      <c r="G1248" s="135"/>
      <c r="H1248" s="135"/>
      <c r="I1248" s="135"/>
      <c r="J1248" s="135"/>
      <c r="K1248" s="135"/>
      <c r="L1248" s="135"/>
      <c r="M1248" s="135"/>
      <c r="N1248" s="135"/>
      <c r="O1248" s="135"/>
      <c r="P1248" s="135"/>
      <c r="Q1248" s="135"/>
      <c r="R1248" s="135"/>
      <c r="S1248" s="135"/>
      <c r="T1248" s="135"/>
      <c r="U1248" s="135"/>
      <c r="V1248" s="135"/>
      <c r="W1248" s="135"/>
      <c r="X1248" s="135"/>
      <c r="Y1248" s="135"/>
      <c r="Z1248" s="135"/>
      <c r="AA1248" s="135"/>
      <c r="AB1248" s="135"/>
      <c r="AC1248" s="135"/>
      <c r="AD1248" s="135"/>
      <c r="AE1248" s="135"/>
      <c r="AF1248" s="135"/>
      <c r="AG1248" s="135"/>
      <c r="AH1248" s="135"/>
      <c r="AI1248" s="135"/>
      <c r="AJ1248" s="135"/>
      <c r="AK1248" s="135"/>
      <c r="AL1248" s="135"/>
      <c r="AM1248" s="135"/>
      <c r="AN1248" s="135"/>
      <c r="AO1248" s="135"/>
      <c r="AP1248" s="135"/>
      <c r="AQ1248" s="135"/>
      <c r="AR1248" s="135"/>
      <c r="AS1248" s="135"/>
      <c r="AT1248" s="135"/>
      <c r="AU1248" s="135"/>
      <c r="AV1248" s="135"/>
      <c r="AW1248" s="135"/>
      <c r="AX1248" s="136"/>
    </row>
    <row r="1249" spans="1:251" ht="12" customHeight="1">
      <c r="A1249" s="8"/>
      <c r="B1249" s="134"/>
      <c r="C1249" s="135"/>
      <c r="D1249" s="135"/>
      <c r="E1249" s="135"/>
      <c r="F1249" s="135"/>
      <c r="G1249" s="135"/>
      <c r="H1249" s="135"/>
      <c r="I1249" s="135"/>
      <c r="J1249" s="135"/>
      <c r="K1249" s="135"/>
      <c r="L1249" s="135"/>
      <c r="M1249" s="135"/>
      <c r="N1249" s="135"/>
      <c r="O1249" s="135"/>
      <c r="P1249" s="135"/>
      <c r="Q1249" s="135"/>
      <c r="R1249" s="135"/>
      <c r="S1249" s="135"/>
      <c r="T1249" s="135"/>
      <c r="U1249" s="135"/>
      <c r="V1249" s="135"/>
      <c r="W1249" s="135"/>
      <c r="X1249" s="135"/>
      <c r="Y1249" s="135"/>
      <c r="Z1249" s="135"/>
      <c r="AA1249" s="135"/>
      <c r="AB1249" s="135"/>
      <c r="AC1249" s="135"/>
      <c r="AD1249" s="135"/>
      <c r="AE1249" s="135"/>
      <c r="AF1249" s="135"/>
      <c r="AG1249" s="135"/>
      <c r="AH1249" s="135"/>
      <c r="AI1249" s="135"/>
      <c r="AJ1249" s="135"/>
      <c r="AK1249" s="135"/>
      <c r="AL1249" s="135"/>
      <c r="AM1249" s="135"/>
      <c r="AN1249" s="135"/>
      <c r="AO1249" s="135"/>
      <c r="AP1249" s="135"/>
      <c r="AQ1249" s="135"/>
      <c r="AR1249" s="135"/>
      <c r="AS1249" s="135"/>
      <c r="AT1249" s="135"/>
      <c r="AU1249" s="135"/>
      <c r="AV1249" s="135"/>
      <c r="AW1249" s="135"/>
      <c r="AX1249" s="136"/>
    </row>
    <row r="1250" spans="1:251" ht="12" customHeight="1">
      <c r="A1250" s="8"/>
      <c r="B1250" s="134"/>
      <c r="C1250" s="135"/>
      <c r="D1250" s="135"/>
      <c r="E1250" s="135"/>
      <c r="F1250" s="135"/>
      <c r="G1250" s="135"/>
      <c r="H1250" s="135"/>
      <c r="I1250" s="135"/>
      <c r="J1250" s="135"/>
      <c r="K1250" s="135"/>
      <c r="L1250" s="135"/>
      <c r="M1250" s="135"/>
      <c r="N1250" s="135"/>
      <c r="O1250" s="135"/>
      <c r="P1250" s="135"/>
      <c r="Q1250" s="135"/>
      <c r="R1250" s="135"/>
      <c r="S1250" s="135"/>
      <c r="T1250" s="135"/>
      <c r="U1250" s="135"/>
      <c r="V1250" s="135"/>
      <c r="W1250" s="135"/>
      <c r="X1250" s="135"/>
      <c r="Y1250" s="135"/>
      <c r="Z1250" s="135"/>
      <c r="AA1250" s="135"/>
      <c r="AB1250" s="135"/>
      <c r="AC1250" s="135"/>
      <c r="AD1250" s="135"/>
      <c r="AE1250" s="135"/>
      <c r="AF1250" s="135"/>
      <c r="AG1250" s="135"/>
      <c r="AH1250" s="135"/>
      <c r="AI1250" s="135"/>
      <c r="AJ1250" s="135"/>
      <c r="AK1250" s="135"/>
      <c r="AL1250" s="135"/>
      <c r="AM1250" s="135"/>
      <c r="AN1250" s="135"/>
      <c r="AO1250" s="135"/>
      <c r="AP1250" s="135"/>
      <c r="AQ1250" s="135"/>
      <c r="AR1250" s="135"/>
      <c r="AS1250" s="135"/>
      <c r="AT1250" s="135"/>
      <c r="AU1250" s="135"/>
      <c r="AV1250" s="135"/>
      <c r="AW1250" s="135"/>
      <c r="AX1250" s="136"/>
    </row>
    <row r="1251" spans="1:251" ht="15" thickBot="1">
      <c r="A1251" s="17"/>
      <c r="B1251" s="18"/>
      <c r="C1251" s="19"/>
      <c r="D1251" s="19"/>
      <c r="E1251" s="19"/>
      <c r="F1251" s="19"/>
      <c r="G1251" s="19"/>
      <c r="H1251" s="19"/>
      <c r="I1251" s="19"/>
      <c r="J1251" s="19"/>
      <c r="K1251" s="19"/>
      <c r="L1251" s="19"/>
      <c r="M1251" s="19"/>
      <c r="N1251" s="19"/>
      <c r="O1251" s="19"/>
      <c r="P1251" s="19"/>
      <c r="Q1251" s="19"/>
      <c r="R1251" s="19"/>
      <c r="S1251" s="19"/>
      <c r="T1251" s="19"/>
      <c r="U1251" s="19"/>
      <c r="V1251" s="19"/>
      <c r="W1251" s="19"/>
      <c r="X1251" s="19"/>
      <c r="Y1251" s="19"/>
      <c r="Z1251" s="19"/>
      <c r="AA1251" s="19"/>
      <c r="AB1251" s="19"/>
      <c r="AC1251" s="19"/>
      <c r="AD1251" s="19"/>
      <c r="AE1251" s="19"/>
      <c r="AF1251" s="19"/>
      <c r="AG1251" s="19"/>
      <c r="AH1251" s="19"/>
      <c r="AI1251" s="19"/>
      <c r="AJ1251" s="19"/>
      <c r="AK1251" s="19"/>
      <c r="AL1251" s="19"/>
      <c r="AM1251" s="19"/>
      <c r="AN1251" s="19"/>
      <c r="AO1251" s="19"/>
      <c r="AP1251" s="19"/>
      <c r="AQ1251" s="19"/>
      <c r="AR1251" s="19"/>
      <c r="AS1251" s="19"/>
      <c r="AT1251" s="19"/>
      <c r="AU1251" s="19"/>
      <c r="AV1251" s="19"/>
      <c r="AW1251" s="19"/>
      <c r="AX1251" s="20"/>
    </row>
    <row r="1252" spans="1:251">
      <c r="B1252" s="21"/>
    </row>
    <row r="1253" spans="1:251" ht="14.4">
      <c r="B1253" s="10" t="s">
        <v>234</v>
      </c>
      <c r="C1253" s="8"/>
      <c r="D1253" s="8"/>
      <c r="E1253" s="8"/>
      <c r="F1253" s="8"/>
      <c r="G1253" s="8"/>
      <c r="H1253" s="8"/>
      <c r="I1253" s="8"/>
      <c r="J1253" s="8"/>
      <c r="K1253" s="8"/>
      <c r="L1253" s="9"/>
      <c r="M1253" s="9"/>
      <c r="N1253" s="9"/>
      <c r="O1253" s="9"/>
      <c r="P1253" s="8"/>
      <c r="Q1253" s="8"/>
      <c r="R1253" s="8"/>
      <c r="S1253" s="8"/>
      <c r="T1253" s="8"/>
      <c r="U1253" s="8"/>
      <c r="V1253" s="10"/>
      <c r="W1253" s="10"/>
      <c r="X1253" s="10"/>
      <c r="Y1253" s="10"/>
      <c r="Z1253" s="10"/>
      <c r="AA1253" s="10"/>
      <c r="AB1253" s="10"/>
      <c r="AC1253" s="10"/>
      <c r="AD1253" s="10"/>
      <c r="AE1253" s="10"/>
      <c r="AF1253" s="10"/>
      <c r="AG1253" s="10"/>
      <c r="AH1253" s="10"/>
      <c r="AI1253" s="10"/>
      <c r="AJ1253" s="10"/>
      <c r="AK1253" s="10"/>
      <c r="AL1253" s="10"/>
      <c r="AM1253" s="10"/>
      <c r="AN1253" s="10"/>
      <c r="AO1253" s="10"/>
      <c r="AP1253" s="10"/>
      <c r="AQ1253" s="10"/>
      <c r="AR1253" s="10"/>
      <c r="AS1253" s="10"/>
      <c r="AT1253" s="10"/>
      <c r="AU1253" s="10"/>
      <c r="AV1253" s="10"/>
      <c r="AW1253" s="10"/>
      <c r="AX1253" s="10"/>
    </row>
    <row r="1254" spans="1:251" ht="15" thickBot="1">
      <c r="B1254" s="8"/>
      <c r="C1254" s="8"/>
      <c r="D1254" s="8"/>
      <c r="E1254" s="8"/>
      <c r="F1254" s="8"/>
      <c r="G1254" s="8"/>
      <c r="H1254" s="8"/>
      <c r="I1254" s="8"/>
      <c r="J1254" s="8"/>
      <c r="K1254" s="8"/>
      <c r="L1254" s="9"/>
      <c r="M1254" s="9"/>
      <c r="N1254" s="9"/>
      <c r="O1254" s="9"/>
      <c r="P1254" s="8"/>
      <c r="Q1254" s="8"/>
      <c r="R1254" s="8"/>
      <c r="S1254" s="8"/>
      <c r="T1254" s="8"/>
      <c r="U1254" s="8"/>
      <c r="V1254" s="10"/>
      <c r="W1254" s="10"/>
      <c r="X1254" s="10"/>
      <c r="Y1254" s="10"/>
      <c r="Z1254" s="10"/>
      <c r="AA1254" s="10"/>
      <c r="AB1254" s="10"/>
      <c r="AC1254" s="10"/>
      <c r="AD1254" s="10"/>
      <c r="AE1254" s="10"/>
      <c r="AF1254" s="10"/>
      <c r="AG1254" s="10"/>
      <c r="AH1254" s="10"/>
      <c r="AI1254" s="10"/>
      <c r="AJ1254" s="10"/>
      <c r="AK1254" s="10"/>
      <c r="AL1254" s="10"/>
      <c r="AM1254" s="10"/>
      <c r="AN1254" s="10"/>
      <c r="AO1254" s="10"/>
      <c r="AP1254" s="10"/>
      <c r="AQ1254" s="10"/>
      <c r="AR1254" s="10"/>
      <c r="AS1254" s="10"/>
      <c r="AT1254" s="10"/>
      <c r="AU1254" s="10"/>
      <c r="AV1254" s="10"/>
      <c r="AW1254" s="10"/>
      <c r="AX1254" s="22" t="s">
        <v>235</v>
      </c>
    </row>
    <row r="1255" spans="1:251" s="16" customFormat="1" ht="13.5" customHeight="1">
      <c r="A1255" s="8"/>
      <c r="B1255" s="96" t="s">
        <v>236</v>
      </c>
      <c r="C1255" s="97"/>
      <c r="D1255" s="97"/>
      <c r="E1255" s="97"/>
      <c r="F1255" s="97"/>
      <c r="G1255" s="97"/>
      <c r="H1255" s="97"/>
      <c r="I1255" s="97"/>
      <c r="J1255" s="97"/>
      <c r="K1255" s="97"/>
      <c r="L1255" s="97"/>
      <c r="M1255" s="97"/>
      <c r="N1255" s="97"/>
      <c r="O1255" s="97"/>
      <c r="P1255" s="97"/>
      <c r="Q1255" s="97"/>
      <c r="R1255" s="97"/>
      <c r="S1255" s="97"/>
      <c r="T1255" s="97"/>
      <c r="U1255" s="97"/>
      <c r="V1255" s="97"/>
      <c r="W1255" s="97"/>
      <c r="X1255" s="97"/>
      <c r="Y1255" s="97"/>
      <c r="Z1255" s="98"/>
      <c r="AA1255" s="102" t="s">
        <v>237</v>
      </c>
      <c r="AB1255" s="97"/>
      <c r="AC1255" s="97"/>
      <c r="AD1255" s="97"/>
      <c r="AE1255" s="97"/>
      <c r="AF1255" s="97"/>
      <c r="AG1255" s="97"/>
      <c r="AH1255" s="97"/>
      <c r="AI1255" s="98"/>
      <c r="AJ1255" s="102" t="s">
        <v>238</v>
      </c>
      <c r="AK1255" s="97"/>
      <c r="AL1255" s="97"/>
      <c r="AM1255" s="97"/>
      <c r="AN1255" s="97"/>
      <c r="AO1255" s="97"/>
      <c r="AP1255" s="97"/>
      <c r="AQ1255" s="97"/>
      <c r="AR1255" s="98"/>
      <c r="AS1255" s="102" t="s">
        <v>239</v>
      </c>
      <c r="AT1255" s="97"/>
      <c r="AU1255" s="97"/>
      <c r="AV1255" s="97"/>
      <c r="AW1255" s="97"/>
      <c r="AX1255" s="104"/>
      <c r="AY1255" s="2"/>
      <c r="AZ1255" s="2"/>
      <c r="BA1255" s="2"/>
      <c r="BB1255" s="2"/>
      <c r="BC1255" s="2"/>
      <c r="BD1255" s="2"/>
      <c r="BE1255" s="2"/>
      <c r="BF1255" s="2"/>
      <c r="BG1255" s="2"/>
      <c r="BH1255" s="2"/>
      <c r="BI1255" s="2"/>
      <c r="BJ1255" s="2"/>
      <c r="BK1255" s="2"/>
      <c r="BL1255" s="2"/>
      <c r="BM1255" s="2"/>
      <c r="BN1255" s="2"/>
      <c r="BO1255" s="2"/>
      <c r="BP1255" s="2"/>
      <c r="BQ1255" s="2"/>
      <c r="BR1255" s="2"/>
      <c r="BS1255" s="2"/>
      <c r="BT1255" s="2"/>
      <c r="BU1255" s="2"/>
      <c r="BV1255" s="2"/>
      <c r="BW1255" s="2"/>
      <c r="BX1255" s="2"/>
      <c r="BY1255" s="2"/>
      <c r="BZ1255" s="2"/>
      <c r="CA1255" s="2"/>
      <c r="CB1255" s="2"/>
      <c r="CC1255" s="2"/>
      <c r="CD1255" s="2"/>
      <c r="CE1255" s="2"/>
      <c r="CF1255" s="2"/>
      <c r="CG1255" s="2"/>
      <c r="CH1255" s="2"/>
      <c r="CI1255" s="2"/>
      <c r="CJ1255" s="2"/>
      <c r="CK1255" s="2"/>
      <c r="CL1255" s="2"/>
      <c r="CM1255" s="2"/>
      <c r="CN1255" s="2"/>
      <c r="CO1255" s="2"/>
      <c r="CP1255" s="2"/>
      <c r="CQ1255" s="2"/>
      <c r="CR1255" s="2"/>
      <c r="CS1255" s="2"/>
      <c r="CT1255" s="2"/>
      <c r="CU1255" s="2"/>
      <c r="CV1255" s="2"/>
      <c r="CW1255" s="2"/>
      <c r="CX1255" s="2"/>
      <c r="CY1255" s="2"/>
      <c r="CZ1255" s="2"/>
      <c r="DA1255" s="2"/>
      <c r="DB1255" s="2"/>
      <c r="DC1255" s="2"/>
      <c r="DD1255" s="2"/>
      <c r="DE1255" s="2"/>
      <c r="DF1255" s="2"/>
      <c r="DG1255" s="2"/>
      <c r="DH1255" s="2"/>
      <c r="DI1255" s="2"/>
      <c r="DJ1255" s="2"/>
      <c r="DK1255" s="2"/>
      <c r="DL1255" s="2"/>
      <c r="DM1255" s="2"/>
      <c r="DN1255" s="2"/>
      <c r="DO1255" s="2"/>
      <c r="DP1255" s="2"/>
      <c r="DQ1255" s="2"/>
      <c r="DR1255" s="2"/>
      <c r="DS1255" s="2"/>
      <c r="DT1255" s="2"/>
      <c r="DU1255" s="2"/>
      <c r="DV1255" s="2"/>
      <c r="DW1255" s="2"/>
      <c r="DX1255" s="2"/>
      <c r="DY1255" s="2"/>
      <c r="DZ1255" s="2"/>
      <c r="EA1255" s="2"/>
      <c r="EB1255" s="2"/>
      <c r="EC1255" s="2"/>
      <c r="ED1255" s="2"/>
      <c r="EE1255" s="2"/>
      <c r="EF1255" s="2"/>
      <c r="EG1255" s="2"/>
      <c r="EH1255" s="2"/>
      <c r="EI1255" s="2"/>
      <c r="EJ1255" s="2"/>
      <c r="EK1255" s="2"/>
      <c r="EL1255" s="2"/>
      <c r="EM1255" s="2"/>
      <c r="EN1255" s="2"/>
      <c r="EO1255" s="2"/>
      <c r="EP1255" s="2"/>
      <c r="EQ1255" s="2"/>
      <c r="ER1255" s="2"/>
      <c r="ES1255" s="2"/>
      <c r="ET1255" s="2"/>
      <c r="EU1255" s="2"/>
      <c r="EV1255" s="2"/>
      <c r="EW1255" s="2"/>
      <c r="EX1255" s="2"/>
      <c r="EY1255" s="2"/>
      <c r="EZ1255" s="2"/>
      <c r="FA1255" s="2"/>
      <c r="FB1255" s="2"/>
      <c r="FC1255" s="2"/>
      <c r="FD1255" s="2"/>
      <c r="FE1255" s="2"/>
      <c r="FF1255" s="2"/>
      <c r="FG1255" s="2"/>
      <c r="FH1255" s="2"/>
      <c r="FI1255" s="2"/>
      <c r="FJ1255" s="2"/>
      <c r="FK1255" s="2"/>
      <c r="FL1255" s="2"/>
      <c r="FM1255" s="2"/>
      <c r="FN1255" s="2"/>
      <c r="FO1255" s="2"/>
      <c r="FP1255" s="2"/>
      <c r="FQ1255" s="2"/>
      <c r="FR1255" s="2"/>
      <c r="FS1255" s="2"/>
      <c r="FT1255" s="2"/>
      <c r="FU1255" s="2"/>
      <c r="FV1255" s="2"/>
      <c r="FW1255" s="2"/>
      <c r="FX1255" s="2"/>
      <c r="FY1255" s="2"/>
      <c r="FZ1255" s="2"/>
      <c r="GA1255" s="2"/>
      <c r="GB1255" s="2"/>
      <c r="GC1255" s="2"/>
      <c r="GD1255" s="2"/>
      <c r="GE1255" s="2"/>
      <c r="GF1255" s="2"/>
      <c r="GG1255" s="2"/>
      <c r="GH1255" s="2"/>
      <c r="GI1255" s="2"/>
      <c r="GJ1255" s="2"/>
      <c r="GK1255" s="2"/>
      <c r="GL1255" s="2"/>
      <c r="GM1255" s="2"/>
      <c r="GN1255" s="2"/>
      <c r="GO1255" s="2"/>
      <c r="GP1255" s="2"/>
      <c r="GQ1255" s="2"/>
      <c r="GR1255" s="2"/>
      <c r="GS1255" s="2"/>
      <c r="GT1255" s="2"/>
      <c r="GU1255" s="2"/>
      <c r="GV1255" s="2"/>
      <c r="GW1255" s="2"/>
      <c r="GX1255" s="2"/>
      <c r="GY1255" s="2"/>
      <c r="GZ1255" s="2"/>
      <c r="HA1255" s="2"/>
      <c r="HB1255" s="2"/>
      <c r="HC1255" s="2"/>
      <c r="HD1255" s="2"/>
      <c r="HE1255" s="2"/>
      <c r="HF1255" s="2"/>
      <c r="HG1255" s="2"/>
      <c r="HH1255" s="2"/>
      <c r="HI1255" s="2"/>
      <c r="HJ1255" s="2"/>
      <c r="HK1255" s="2"/>
      <c r="HL1255" s="2"/>
      <c r="HM1255" s="2"/>
      <c r="HN1255" s="2"/>
      <c r="HO1255" s="2"/>
      <c r="HP1255" s="2"/>
      <c r="HQ1255" s="2"/>
      <c r="HR1255" s="2"/>
      <c r="HS1255" s="2"/>
      <c r="HT1255" s="2"/>
      <c r="HU1255" s="2"/>
      <c r="HV1255" s="2"/>
      <c r="HW1255" s="2"/>
      <c r="HX1255" s="2"/>
      <c r="HY1255" s="2"/>
      <c r="HZ1255" s="2"/>
      <c r="IA1255" s="2"/>
      <c r="IB1255" s="2"/>
      <c r="IC1255" s="2"/>
      <c r="ID1255" s="2"/>
      <c r="IE1255" s="2"/>
      <c r="IF1255" s="2"/>
      <c r="IG1255" s="2"/>
      <c r="IH1255" s="2"/>
      <c r="II1255" s="2"/>
      <c r="IJ1255" s="2"/>
      <c r="IK1255" s="2"/>
      <c r="IL1255" s="2"/>
      <c r="IM1255" s="2"/>
      <c r="IN1255" s="2"/>
      <c r="IO1255" s="2"/>
      <c r="IP1255" s="2"/>
      <c r="IQ1255" s="2"/>
    </row>
    <row r="1256" spans="1:251" s="16" customFormat="1">
      <c r="A1256" s="8"/>
      <c r="B1256" s="99"/>
      <c r="C1256" s="100"/>
      <c r="D1256" s="100"/>
      <c r="E1256" s="100"/>
      <c r="F1256" s="100"/>
      <c r="G1256" s="100"/>
      <c r="H1256" s="100"/>
      <c r="I1256" s="100"/>
      <c r="J1256" s="100"/>
      <c r="K1256" s="100"/>
      <c r="L1256" s="100"/>
      <c r="M1256" s="100"/>
      <c r="N1256" s="100"/>
      <c r="O1256" s="100"/>
      <c r="P1256" s="100"/>
      <c r="Q1256" s="100"/>
      <c r="R1256" s="100"/>
      <c r="S1256" s="100"/>
      <c r="T1256" s="100"/>
      <c r="U1256" s="100"/>
      <c r="V1256" s="100"/>
      <c r="W1256" s="100"/>
      <c r="X1256" s="100"/>
      <c r="Y1256" s="100"/>
      <c r="Z1256" s="101"/>
      <c r="AA1256" s="103"/>
      <c r="AB1256" s="100"/>
      <c r="AC1256" s="100"/>
      <c r="AD1256" s="100"/>
      <c r="AE1256" s="100"/>
      <c r="AF1256" s="100"/>
      <c r="AG1256" s="100"/>
      <c r="AH1256" s="100"/>
      <c r="AI1256" s="101"/>
      <c r="AJ1256" s="103"/>
      <c r="AK1256" s="100"/>
      <c r="AL1256" s="100"/>
      <c r="AM1256" s="100"/>
      <c r="AN1256" s="100"/>
      <c r="AO1256" s="100"/>
      <c r="AP1256" s="100"/>
      <c r="AQ1256" s="100"/>
      <c r="AR1256" s="101"/>
      <c r="AS1256" s="103"/>
      <c r="AT1256" s="100"/>
      <c r="AU1256" s="100"/>
      <c r="AV1256" s="100"/>
      <c r="AW1256" s="100"/>
      <c r="AX1256" s="105"/>
      <c r="AY1256" s="2"/>
      <c r="AZ1256" s="2"/>
      <c r="BA1256" s="2"/>
      <c r="BB1256" s="23"/>
      <c r="BC1256" s="24"/>
      <c r="BE1256" s="2"/>
      <c r="BF1256" s="2"/>
      <c r="BG1256" s="2"/>
      <c r="BH1256" s="2"/>
      <c r="BI1256" s="2"/>
      <c r="BJ1256" s="2"/>
      <c r="BK1256" s="2"/>
      <c r="BL1256" s="2"/>
      <c r="BM1256" s="2"/>
      <c r="BN1256" s="2"/>
      <c r="BO1256" s="2"/>
      <c r="BP1256" s="2"/>
      <c r="BQ1256" s="2"/>
      <c r="BR1256" s="2"/>
      <c r="BS1256" s="2"/>
      <c r="BT1256" s="2"/>
      <c r="BU1256" s="2"/>
      <c r="BV1256" s="2"/>
      <c r="BW1256" s="2"/>
      <c r="BX1256" s="2"/>
      <c r="BY1256" s="2"/>
      <c r="BZ1256" s="2"/>
      <c r="CA1256" s="2"/>
      <c r="CB1256" s="2"/>
      <c r="CC1256" s="2"/>
      <c r="CD1256" s="2"/>
      <c r="CE1256" s="2"/>
      <c r="CF1256" s="2"/>
      <c r="CG1256" s="2"/>
      <c r="CH1256" s="2"/>
      <c r="CI1256" s="2"/>
      <c r="CJ1256" s="2"/>
      <c r="CK1256" s="2"/>
      <c r="CL1256" s="2"/>
      <c r="CM1256" s="2"/>
      <c r="CN1256" s="2"/>
      <c r="CO1256" s="2"/>
      <c r="CP1256" s="2"/>
      <c r="CQ1256" s="2"/>
      <c r="CR1256" s="2"/>
      <c r="CS1256" s="2"/>
      <c r="CT1256" s="2"/>
      <c r="CU1256" s="2"/>
      <c r="CV1256" s="2"/>
      <c r="CW1256" s="2"/>
      <c r="CX1256" s="2"/>
      <c r="CY1256" s="2"/>
      <c r="CZ1256" s="2"/>
      <c r="DA1256" s="2"/>
      <c r="DB1256" s="2"/>
      <c r="DC1256" s="2"/>
      <c r="DD1256" s="2"/>
      <c r="DE1256" s="2"/>
      <c r="DF1256" s="2"/>
      <c r="DG1256" s="2"/>
      <c r="DH1256" s="2"/>
      <c r="DI1256" s="2"/>
      <c r="DJ1256" s="2"/>
      <c r="DK1256" s="2"/>
      <c r="DL1256" s="2"/>
      <c r="DM1256" s="2"/>
      <c r="DN1256" s="2"/>
      <c r="DO1256" s="2"/>
      <c r="DP1256" s="2"/>
      <c r="DQ1256" s="2"/>
      <c r="DR1256" s="2"/>
      <c r="DS1256" s="2"/>
      <c r="DT1256" s="2"/>
      <c r="DU1256" s="2"/>
      <c r="DV1256" s="2"/>
      <c r="DW1256" s="2"/>
      <c r="DX1256" s="2"/>
      <c r="DY1256" s="2"/>
      <c r="DZ1256" s="2"/>
      <c r="EA1256" s="2"/>
      <c r="EB1256" s="2"/>
      <c r="EC1256" s="2"/>
      <c r="ED1256" s="2"/>
      <c r="EE1256" s="2"/>
      <c r="EF1256" s="2"/>
      <c r="EG1256" s="2"/>
      <c r="EH1256" s="2"/>
      <c r="EI1256" s="2"/>
      <c r="EJ1256" s="2"/>
      <c r="EK1256" s="2"/>
      <c r="EL1256" s="2"/>
      <c r="EM1256" s="2"/>
      <c r="EN1256" s="2"/>
      <c r="EO1256" s="2"/>
      <c r="EP1256" s="2"/>
      <c r="EQ1256" s="2"/>
      <c r="ER1256" s="2"/>
      <c r="ES1256" s="2"/>
      <c r="ET1256" s="2"/>
      <c r="EU1256" s="2"/>
      <c r="EV1256" s="2"/>
      <c r="EW1256" s="2"/>
      <c r="EX1256" s="2"/>
      <c r="EY1256" s="2"/>
      <c r="EZ1256" s="2"/>
      <c r="FA1256" s="2"/>
      <c r="FB1256" s="2"/>
      <c r="FC1256" s="2"/>
      <c r="FD1256" s="2"/>
      <c r="FE1256" s="2"/>
      <c r="FF1256" s="2"/>
      <c r="FG1256" s="2"/>
      <c r="FH1256" s="2"/>
      <c r="FI1256" s="2"/>
      <c r="FJ1256" s="2"/>
      <c r="FK1256" s="2"/>
      <c r="FL1256" s="2"/>
      <c r="FM1256" s="2"/>
      <c r="FN1256" s="2"/>
      <c r="FO1256" s="2"/>
      <c r="FP1256" s="2"/>
      <c r="FQ1256" s="2"/>
      <c r="FR1256" s="2"/>
      <c r="FS1256" s="2"/>
      <c r="FT1256" s="2"/>
      <c r="FU1256" s="2"/>
      <c r="FV1256" s="2"/>
      <c r="FW1256" s="2"/>
      <c r="FX1256" s="2"/>
      <c r="FY1256" s="2"/>
      <c r="FZ1256" s="2"/>
      <c r="GA1256" s="2"/>
      <c r="GB1256" s="2"/>
      <c r="GC1256" s="2"/>
      <c r="GD1256" s="2"/>
      <c r="GE1256" s="2"/>
      <c r="GF1256" s="2"/>
      <c r="GG1256" s="2"/>
      <c r="GH1256" s="2"/>
      <c r="GI1256" s="2"/>
      <c r="GJ1256" s="2"/>
      <c r="GK1256" s="2"/>
      <c r="GL1256" s="2"/>
      <c r="GM1256" s="2"/>
      <c r="GN1256" s="2"/>
      <c r="GO1256" s="2"/>
      <c r="GP1256" s="2"/>
      <c r="GQ1256" s="2"/>
      <c r="GR1256" s="2"/>
      <c r="GS1256" s="2"/>
      <c r="GT1256" s="2"/>
      <c r="GU1256" s="2"/>
      <c r="GV1256" s="2"/>
      <c r="GW1256" s="2"/>
      <c r="GX1256" s="2"/>
      <c r="GY1256" s="2"/>
      <c r="GZ1256" s="2"/>
      <c r="HA1256" s="2"/>
      <c r="HB1256" s="2"/>
      <c r="HC1256" s="2"/>
      <c r="HD1256" s="2"/>
      <c r="HE1256" s="2"/>
      <c r="HF1256" s="2"/>
      <c r="HG1256" s="2"/>
      <c r="HH1256" s="2"/>
      <c r="HI1256" s="2"/>
      <c r="HJ1256" s="2"/>
      <c r="HK1256" s="2"/>
      <c r="HL1256" s="2"/>
      <c r="HM1256" s="2"/>
      <c r="HN1256" s="2"/>
      <c r="HO1256" s="2"/>
      <c r="HP1256" s="2"/>
      <c r="HQ1256" s="2"/>
      <c r="HR1256" s="2"/>
      <c r="HS1256" s="2"/>
      <c r="HT1256" s="2"/>
      <c r="HU1256" s="2"/>
      <c r="HV1256" s="2"/>
      <c r="HW1256" s="2"/>
      <c r="HX1256" s="2"/>
      <c r="HY1256" s="2"/>
      <c r="HZ1256" s="2"/>
      <c r="IA1256" s="2"/>
      <c r="IB1256" s="2"/>
      <c r="IC1256" s="2"/>
      <c r="ID1256" s="2"/>
      <c r="IE1256" s="2"/>
      <c r="IF1256" s="2"/>
      <c r="IG1256" s="2"/>
      <c r="IH1256" s="2"/>
      <c r="II1256" s="2"/>
      <c r="IJ1256" s="2"/>
      <c r="IK1256" s="2"/>
      <c r="IL1256" s="2"/>
      <c r="IM1256" s="2"/>
      <c r="IN1256" s="2"/>
      <c r="IO1256" s="2"/>
      <c r="IP1256" s="2"/>
      <c r="IQ1256" s="2"/>
    </row>
    <row r="1257" spans="1:251" s="16" customFormat="1" ht="18.75" customHeight="1">
      <c r="A1257" s="8"/>
      <c r="B1257" s="25"/>
      <c r="C1257" s="106" t="s">
        <v>398</v>
      </c>
      <c r="D1257" s="107"/>
      <c r="E1257" s="107"/>
      <c r="F1257" s="107"/>
      <c r="G1257" s="107"/>
      <c r="H1257" s="107"/>
      <c r="I1257" s="107"/>
      <c r="J1257" s="107"/>
      <c r="K1257" s="107"/>
      <c r="L1257" s="107"/>
      <c r="M1257" s="107"/>
      <c r="N1257" s="107"/>
      <c r="O1257" s="107"/>
      <c r="P1257" s="107"/>
      <c r="Q1257" s="107"/>
      <c r="R1257" s="107"/>
      <c r="S1257" s="107"/>
      <c r="T1257" s="107"/>
      <c r="U1257" s="107"/>
      <c r="V1257" s="107"/>
      <c r="W1257" s="107"/>
      <c r="X1257" s="107"/>
      <c r="Y1257" s="107"/>
      <c r="Z1257" s="108"/>
      <c r="AA1257" s="109">
        <v>0</v>
      </c>
      <c r="AB1257" s="110"/>
      <c r="AC1257" s="110"/>
      <c r="AD1257" s="110"/>
      <c r="AE1257" s="110"/>
      <c r="AF1257" s="110"/>
      <c r="AG1257" s="110"/>
      <c r="AH1257" s="110"/>
      <c r="AI1257" s="111"/>
      <c r="AJ1257" s="109">
        <v>150000</v>
      </c>
      <c r="AK1257" s="110"/>
      <c r="AL1257" s="110"/>
      <c r="AM1257" s="110"/>
      <c r="AN1257" s="110"/>
      <c r="AO1257" s="110"/>
      <c r="AP1257" s="110"/>
      <c r="AQ1257" s="110"/>
      <c r="AR1257" s="111"/>
      <c r="AS1257" s="112"/>
      <c r="AT1257" s="113"/>
      <c r="AU1257" s="113"/>
      <c r="AV1257" s="113"/>
      <c r="AW1257" s="113"/>
      <c r="AX1257" s="114"/>
      <c r="AY1257" s="2"/>
      <c r="AZ1257" s="2"/>
      <c r="BA1257" s="2"/>
      <c r="BB1257" s="2"/>
      <c r="BC1257" s="2"/>
      <c r="BD1257" s="2"/>
      <c r="BE1257" s="2"/>
      <c r="BF1257" s="2"/>
      <c r="BG1257" s="2"/>
      <c r="BH1257" s="2"/>
      <c r="BI1257" s="2"/>
      <c r="BJ1257" s="2"/>
      <c r="BK1257" s="2"/>
      <c r="BL1257" s="2"/>
      <c r="BM1257" s="2"/>
      <c r="BN1257" s="2"/>
      <c r="BO1257" s="2"/>
      <c r="BP1257" s="2"/>
      <c r="BQ1257" s="2"/>
      <c r="BR1257" s="2"/>
      <c r="BS1257" s="2"/>
      <c r="BT1257" s="2"/>
      <c r="BU1257" s="2"/>
      <c r="BV1257" s="2"/>
      <c r="BW1257" s="2"/>
      <c r="BX1257" s="2"/>
      <c r="BY1257" s="2"/>
      <c r="BZ1257" s="2"/>
      <c r="CA1257" s="2"/>
      <c r="CB1257" s="2"/>
      <c r="CC1257" s="2"/>
      <c r="CD1257" s="2"/>
      <c r="CE1257" s="2"/>
      <c r="CF1257" s="2"/>
      <c r="CG1257" s="2"/>
      <c r="CH1257" s="2"/>
      <c r="CI1257" s="2"/>
      <c r="CJ1257" s="2"/>
      <c r="CK1257" s="2"/>
      <c r="CL1257" s="2"/>
      <c r="CM1257" s="2"/>
      <c r="CN1257" s="2"/>
      <c r="CO1257" s="2"/>
      <c r="CP1257" s="2"/>
      <c r="CQ1257" s="2"/>
      <c r="CR1257" s="2"/>
      <c r="CS1257" s="2"/>
      <c r="CT1257" s="2"/>
      <c r="CU1257" s="2"/>
      <c r="CV1257" s="2"/>
      <c r="CW1257" s="2"/>
      <c r="CX1257" s="2"/>
      <c r="CY1257" s="2"/>
      <c r="CZ1257" s="2"/>
      <c r="DA1257" s="2"/>
      <c r="DB1257" s="2"/>
      <c r="DC1257" s="2"/>
      <c r="DD1257" s="2"/>
      <c r="DE1257" s="2"/>
      <c r="DF1257" s="2"/>
      <c r="DG1257" s="2"/>
      <c r="DH1257" s="2"/>
      <c r="DI1257" s="2"/>
      <c r="DJ1257" s="2"/>
      <c r="DK1257" s="2"/>
      <c r="DL1257" s="2"/>
      <c r="DM1257" s="2"/>
      <c r="DN1257" s="2"/>
      <c r="DO1257" s="2"/>
      <c r="DP1257" s="2"/>
      <c r="DQ1257" s="2"/>
      <c r="DR1257" s="2"/>
      <c r="DS1257" s="2"/>
      <c r="DT1257" s="2"/>
      <c r="DU1257" s="2"/>
      <c r="DV1257" s="2"/>
      <c r="DW1257" s="2"/>
      <c r="DX1257" s="2"/>
      <c r="DY1257" s="2"/>
      <c r="DZ1257" s="2"/>
      <c r="EA1257" s="2"/>
      <c r="EB1257" s="2"/>
      <c r="EC1257" s="2"/>
      <c r="ED1257" s="2"/>
      <c r="EE1257" s="2"/>
      <c r="EF1257" s="2"/>
      <c r="EG1257" s="2"/>
      <c r="EH1257" s="2"/>
      <c r="EI1257" s="2"/>
      <c r="EJ1257" s="2"/>
      <c r="EK1257" s="2"/>
      <c r="EL1257" s="2"/>
      <c r="EM1257" s="2"/>
      <c r="EN1257" s="2"/>
      <c r="EO1257" s="2"/>
      <c r="EP1257" s="2"/>
      <c r="EQ1257" s="2"/>
      <c r="ER1257" s="2"/>
      <c r="ES1257" s="2"/>
      <c r="ET1257" s="2"/>
      <c r="EU1257" s="2"/>
      <c r="EV1257" s="2"/>
      <c r="EW1257" s="2"/>
      <c r="EX1257" s="2"/>
      <c r="EY1257" s="2"/>
      <c r="EZ1257" s="2"/>
      <c r="FA1257" s="2"/>
      <c r="FB1257" s="2"/>
      <c r="FC1257" s="2"/>
      <c r="FD1257" s="2"/>
      <c r="FE1257" s="2"/>
      <c r="FF1257" s="2"/>
      <c r="FG1257" s="2"/>
      <c r="FH1257" s="2"/>
      <c r="FI1257" s="2"/>
      <c r="FJ1257" s="2"/>
      <c r="FK1257" s="2"/>
      <c r="FL1257" s="2"/>
      <c r="FM1257" s="2"/>
      <c r="FN1257" s="2"/>
      <c r="FO1257" s="2"/>
      <c r="FP1257" s="2"/>
      <c r="FQ1257" s="2"/>
      <c r="FR1257" s="2"/>
      <c r="FS1257" s="2"/>
      <c r="FT1257" s="2"/>
      <c r="FU1257" s="2"/>
      <c r="FV1257" s="2"/>
      <c r="FW1257" s="2"/>
      <c r="FX1257" s="2"/>
      <c r="FY1257" s="2"/>
      <c r="FZ1257" s="2"/>
      <c r="GA1257" s="2"/>
      <c r="GB1257" s="2"/>
      <c r="GC1257" s="2"/>
      <c r="GD1257" s="2"/>
      <c r="GE1257" s="2"/>
      <c r="GF1257" s="2"/>
      <c r="GG1257" s="2"/>
      <c r="GH1257" s="2"/>
      <c r="GI1257" s="2"/>
      <c r="GJ1257" s="2"/>
      <c r="GK1257" s="2"/>
      <c r="GL1257" s="2"/>
      <c r="GM1257" s="2"/>
      <c r="GN1257" s="2"/>
      <c r="GO1257" s="2"/>
      <c r="GP1257" s="2"/>
      <c r="GQ1257" s="2"/>
      <c r="GR1257" s="2"/>
      <c r="GS1257" s="2"/>
      <c r="GT1257" s="2"/>
      <c r="GU1257" s="2"/>
      <c r="GV1257" s="2"/>
      <c r="GW1257" s="2"/>
      <c r="GX1257" s="2"/>
      <c r="GY1257" s="2"/>
      <c r="GZ1257" s="2"/>
      <c r="HA1257" s="2"/>
      <c r="HB1257" s="2"/>
      <c r="HC1257" s="2"/>
      <c r="HD1257" s="2"/>
      <c r="HE1257" s="2"/>
      <c r="HF1257" s="2"/>
      <c r="HG1257" s="2"/>
      <c r="HH1257" s="2"/>
      <c r="HI1257" s="2"/>
      <c r="HJ1257" s="2"/>
      <c r="HK1257" s="2"/>
      <c r="HL1257" s="2"/>
      <c r="HM1257" s="2"/>
      <c r="HN1257" s="2"/>
      <c r="HO1257" s="2"/>
      <c r="HP1257" s="2"/>
      <c r="HQ1257" s="2"/>
      <c r="HR1257" s="2"/>
      <c r="HS1257" s="2"/>
      <c r="HT1257" s="2"/>
      <c r="HU1257" s="2"/>
      <c r="HV1257" s="2"/>
      <c r="HW1257" s="2"/>
      <c r="HX1257" s="2"/>
      <c r="HY1257" s="2"/>
      <c r="HZ1257" s="2"/>
      <c r="IA1257" s="2"/>
      <c r="IB1257" s="2"/>
      <c r="IC1257" s="2"/>
      <c r="ID1257" s="2"/>
      <c r="IE1257" s="2"/>
      <c r="IF1257" s="2"/>
      <c r="IG1257" s="2"/>
      <c r="IH1257" s="2"/>
      <c r="II1257" s="2"/>
      <c r="IJ1257" s="2"/>
      <c r="IK1257" s="2"/>
      <c r="IL1257" s="2"/>
      <c r="IM1257" s="2"/>
      <c r="IN1257" s="2"/>
      <c r="IO1257" s="2"/>
      <c r="IP1257" s="2"/>
      <c r="IQ1257" s="2"/>
    </row>
    <row r="1258" spans="1:251" s="16" customFormat="1" ht="18.75" customHeight="1" thickBot="1">
      <c r="A1258" s="17"/>
      <c r="B1258" s="115" t="s">
        <v>240</v>
      </c>
      <c r="C1258" s="116"/>
      <c r="D1258" s="116"/>
      <c r="E1258" s="116"/>
      <c r="F1258" s="116"/>
      <c r="G1258" s="116"/>
      <c r="H1258" s="116"/>
      <c r="I1258" s="116"/>
      <c r="J1258" s="116"/>
      <c r="K1258" s="116"/>
      <c r="L1258" s="116"/>
      <c r="M1258" s="116"/>
      <c r="N1258" s="116"/>
      <c r="O1258" s="116"/>
      <c r="P1258" s="116"/>
      <c r="Q1258" s="116"/>
      <c r="R1258" s="116"/>
      <c r="S1258" s="116"/>
      <c r="T1258" s="116"/>
      <c r="U1258" s="116"/>
      <c r="V1258" s="116"/>
      <c r="W1258" s="116"/>
      <c r="X1258" s="116"/>
      <c r="Y1258" s="116"/>
      <c r="Z1258" s="117"/>
      <c r="AA1258" s="118">
        <f>SUM($AA$1257:$AA$1257)</f>
        <v>0</v>
      </c>
      <c r="AB1258" s="119"/>
      <c r="AC1258" s="119"/>
      <c r="AD1258" s="119"/>
      <c r="AE1258" s="119"/>
      <c r="AF1258" s="119"/>
      <c r="AG1258" s="119"/>
      <c r="AH1258" s="119"/>
      <c r="AI1258" s="120"/>
      <c r="AJ1258" s="118">
        <f>SUM($AJ$1257:$AJ$1257)</f>
        <v>150000</v>
      </c>
      <c r="AK1258" s="119"/>
      <c r="AL1258" s="119"/>
      <c r="AM1258" s="119"/>
      <c r="AN1258" s="119"/>
      <c r="AO1258" s="119"/>
      <c r="AP1258" s="119"/>
      <c r="AQ1258" s="119"/>
      <c r="AR1258" s="120"/>
      <c r="AS1258" s="121"/>
      <c r="AT1258" s="122"/>
      <c r="AU1258" s="122"/>
      <c r="AV1258" s="122"/>
      <c r="AW1258" s="122"/>
      <c r="AX1258" s="123"/>
      <c r="AY1258" s="2"/>
      <c r="AZ1258" s="2"/>
      <c r="BA1258" s="2"/>
      <c r="BB1258" s="2"/>
      <c r="BC1258" s="2"/>
      <c r="BD1258" s="2"/>
      <c r="BE1258" s="2"/>
      <c r="BF1258" s="2"/>
      <c r="BG1258" s="2"/>
      <c r="BH1258" s="2"/>
      <c r="BI1258" s="2"/>
      <c r="BJ1258" s="2"/>
      <c r="BK1258" s="2"/>
      <c r="BL1258" s="2"/>
      <c r="BM1258" s="2"/>
      <c r="BN1258" s="2"/>
      <c r="BO1258" s="2"/>
      <c r="BP1258" s="2"/>
      <c r="BQ1258" s="2"/>
      <c r="BR1258" s="2"/>
      <c r="BS1258" s="2"/>
      <c r="BT1258" s="2"/>
      <c r="BU1258" s="2"/>
      <c r="BV1258" s="2"/>
      <c r="BW1258" s="2"/>
      <c r="BX1258" s="2"/>
      <c r="BY1258" s="2"/>
      <c r="BZ1258" s="2"/>
      <c r="CA1258" s="2"/>
      <c r="CB1258" s="2"/>
      <c r="CC1258" s="2"/>
      <c r="CD1258" s="2"/>
      <c r="CE1258" s="2"/>
      <c r="CF1258" s="2"/>
      <c r="CG1258" s="2"/>
      <c r="CH1258" s="2"/>
      <c r="CI1258" s="2"/>
      <c r="CJ1258" s="2"/>
      <c r="CK1258" s="2"/>
      <c r="CL1258" s="2"/>
      <c r="CM1258" s="2"/>
      <c r="CN1258" s="2"/>
      <c r="CO1258" s="2"/>
      <c r="CP1258" s="2"/>
      <c r="CQ1258" s="2"/>
      <c r="CR1258" s="2"/>
      <c r="CS1258" s="2"/>
      <c r="CT1258" s="2"/>
      <c r="CU1258" s="2"/>
      <c r="CV1258" s="2"/>
      <c r="CW1258" s="2"/>
      <c r="CX1258" s="2"/>
      <c r="CY1258" s="2"/>
      <c r="CZ1258" s="2"/>
      <c r="DA1258" s="2"/>
      <c r="DB1258" s="2"/>
      <c r="DC1258" s="2"/>
      <c r="DD1258" s="2"/>
      <c r="DE1258" s="2"/>
      <c r="DF1258" s="2"/>
      <c r="DG1258" s="2"/>
      <c r="DH1258" s="2"/>
      <c r="DI1258" s="2"/>
      <c r="DJ1258" s="2"/>
      <c r="DK1258" s="2"/>
      <c r="DL1258" s="2"/>
      <c r="DM1258" s="2"/>
      <c r="DN1258" s="2"/>
      <c r="DO1258" s="2"/>
      <c r="DP1258" s="2"/>
      <c r="DQ1258" s="2"/>
      <c r="DR1258" s="2"/>
      <c r="DS1258" s="2"/>
      <c r="DT1258" s="2"/>
      <c r="DU1258" s="2"/>
      <c r="DV1258" s="2"/>
      <c r="DW1258" s="2"/>
      <c r="DX1258" s="2"/>
      <c r="DY1258" s="2"/>
      <c r="DZ1258" s="2"/>
      <c r="EA1258" s="2"/>
      <c r="EB1258" s="2"/>
      <c r="EC1258" s="2"/>
      <c r="ED1258" s="2"/>
      <c r="EE1258" s="2"/>
      <c r="EF1258" s="2"/>
      <c r="EG1258" s="2"/>
      <c r="EH1258" s="2"/>
      <c r="EI1258" s="2"/>
      <c r="EJ1258" s="2"/>
      <c r="EK1258" s="2"/>
      <c r="EL1258" s="2"/>
      <c r="EM1258" s="2"/>
      <c r="EN1258" s="2"/>
      <c r="EO1258" s="2"/>
      <c r="EP1258" s="2"/>
      <c r="EQ1258" s="2"/>
      <c r="ER1258" s="2"/>
      <c r="ES1258" s="2"/>
      <c r="ET1258" s="2"/>
      <c r="EU1258" s="2"/>
      <c r="EV1258" s="2"/>
      <c r="EW1258" s="2"/>
      <c r="EX1258" s="2"/>
      <c r="EY1258" s="2"/>
      <c r="EZ1258" s="2"/>
      <c r="FA1258" s="2"/>
      <c r="FB1258" s="2"/>
      <c r="FC1258" s="2"/>
      <c r="FD1258" s="2"/>
      <c r="FE1258" s="2"/>
      <c r="FF1258" s="2"/>
      <c r="FG1258" s="2"/>
      <c r="FH1258" s="2"/>
      <c r="FI1258" s="2"/>
      <c r="FJ1258" s="2"/>
      <c r="FK1258" s="2"/>
      <c r="FL1258" s="2"/>
      <c r="FM1258" s="2"/>
      <c r="FN1258" s="2"/>
      <c r="FO1258" s="2"/>
      <c r="FP1258" s="2"/>
      <c r="FQ1258" s="2"/>
      <c r="FR1258" s="2"/>
      <c r="FS1258" s="2"/>
      <c r="FT1258" s="2"/>
      <c r="FU1258" s="2"/>
      <c r="FV1258" s="2"/>
      <c r="FW1258" s="2"/>
      <c r="FX1258" s="2"/>
      <c r="FY1258" s="2"/>
      <c r="FZ1258" s="2"/>
      <c r="GA1258" s="2"/>
      <c r="GB1258" s="2"/>
      <c r="GC1258" s="2"/>
      <c r="GD1258" s="2"/>
      <c r="GE1258" s="2"/>
      <c r="GF1258" s="2"/>
      <c r="GG1258" s="2"/>
      <c r="GH1258" s="2"/>
      <c r="GI1258" s="2"/>
      <c r="GJ1258" s="2"/>
      <c r="GK1258" s="2"/>
      <c r="GL1258" s="2"/>
      <c r="GM1258" s="2"/>
      <c r="GN1258" s="2"/>
      <c r="GO1258" s="2"/>
      <c r="GP1258" s="2"/>
      <c r="GQ1258" s="2"/>
      <c r="GR1258" s="2"/>
      <c r="GS1258" s="2"/>
      <c r="GT1258" s="2"/>
      <c r="GU1258" s="2"/>
      <c r="GV1258" s="2"/>
      <c r="GW1258" s="2"/>
      <c r="GX1258" s="2"/>
      <c r="GY1258" s="2"/>
      <c r="GZ1258" s="2"/>
      <c r="HA1258" s="2"/>
      <c r="HB1258" s="2"/>
      <c r="HC1258" s="2"/>
      <c r="HD1258" s="2"/>
      <c r="HE1258" s="2"/>
      <c r="HF1258" s="2"/>
      <c r="HG1258" s="2"/>
      <c r="HH1258" s="2"/>
      <c r="HI1258" s="2"/>
      <c r="HJ1258" s="2"/>
      <c r="HK1258" s="2"/>
      <c r="HL1258" s="2"/>
      <c r="HM1258" s="2"/>
      <c r="HN1258" s="2"/>
      <c r="HO1258" s="2"/>
      <c r="HP1258" s="2"/>
      <c r="HQ1258" s="2"/>
      <c r="HR1258" s="2"/>
      <c r="HS1258" s="2"/>
      <c r="HT1258" s="2"/>
      <c r="HU1258" s="2"/>
      <c r="HV1258" s="2"/>
      <c r="HW1258" s="2"/>
      <c r="HX1258" s="2"/>
      <c r="HY1258" s="2"/>
      <c r="HZ1258" s="2"/>
      <c r="IA1258" s="2"/>
      <c r="IB1258" s="2"/>
      <c r="IC1258" s="2"/>
      <c r="ID1258" s="2"/>
      <c r="IE1258" s="2"/>
      <c r="IF1258" s="2"/>
      <c r="IG1258" s="2"/>
      <c r="IH1258" s="2"/>
      <c r="II1258" s="2"/>
      <c r="IJ1258" s="2"/>
      <c r="IK1258" s="2"/>
      <c r="IL1258" s="2"/>
      <c r="IM1258" s="2"/>
      <c r="IN1258" s="2"/>
      <c r="IO1258" s="2"/>
      <c r="IP1258" s="2"/>
      <c r="IQ1258" s="2"/>
    </row>
    <row r="1260" spans="1:251" ht="19.2">
      <c r="A1260" s="1" t="s">
        <v>230</v>
      </c>
      <c r="AW1260" s="3"/>
      <c r="AX1260" s="4"/>
      <c r="AY1260" s="3"/>
    </row>
    <row r="1262" spans="1:251" ht="18">
      <c r="B1262" s="124" t="s">
        <v>0</v>
      </c>
      <c r="C1262" s="125"/>
      <c r="D1262" s="125"/>
      <c r="E1262" s="125"/>
      <c r="F1262" s="125"/>
      <c r="G1262" s="125"/>
      <c r="H1262" s="125"/>
      <c r="I1262" s="125"/>
      <c r="J1262" s="125"/>
      <c r="K1262" s="125"/>
      <c r="L1262" s="125"/>
      <c r="M1262" s="125"/>
      <c r="N1262" s="125"/>
      <c r="O1262" s="125"/>
      <c r="P1262" s="125"/>
      <c r="Q1262" s="125"/>
      <c r="R1262" s="125"/>
      <c r="S1262" s="125"/>
      <c r="T1262" s="125"/>
      <c r="U1262" s="125"/>
      <c r="V1262" s="125"/>
      <c r="W1262" s="125"/>
      <c r="X1262" s="125"/>
      <c r="Y1262" s="125"/>
      <c r="Z1262" s="125"/>
      <c r="AA1262" s="125"/>
      <c r="AB1262" s="125"/>
      <c r="AC1262" s="125"/>
      <c r="AD1262" s="125"/>
      <c r="AE1262" s="125"/>
      <c r="AF1262" s="125"/>
      <c r="AG1262" s="125"/>
      <c r="AH1262" s="125"/>
      <c r="AI1262" s="125"/>
      <c r="AJ1262" s="125"/>
      <c r="AK1262" s="125"/>
      <c r="AL1262" s="125"/>
      <c r="AM1262" s="125"/>
      <c r="AN1262" s="125"/>
      <c r="AO1262" s="125"/>
      <c r="AP1262" s="125"/>
      <c r="AQ1262" s="125"/>
      <c r="AR1262" s="125"/>
      <c r="AS1262" s="125"/>
      <c r="AT1262" s="125"/>
      <c r="AU1262" s="125"/>
      <c r="AV1262" s="125"/>
      <c r="AW1262" s="125"/>
      <c r="AX1262" s="125"/>
    </row>
    <row r="1263" spans="1:251">
      <c r="Z1263" s="5"/>
      <c r="AD1263" s="5"/>
      <c r="AE1263" s="5"/>
      <c r="AF1263" s="5"/>
      <c r="AG1263" s="5"/>
      <c r="AH1263" s="5"/>
      <c r="AI1263" s="5"/>
      <c r="AO1263" s="5"/>
    </row>
    <row r="1264" spans="1:251" ht="13.8" thickBot="1">
      <c r="Z1264" s="5"/>
      <c r="AD1264" s="5"/>
      <c r="AE1264" s="5"/>
      <c r="AF1264" s="5"/>
      <c r="AG1264" s="5"/>
      <c r="AH1264" s="5"/>
      <c r="AI1264" s="5"/>
      <c r="AO1264" s="5"/>
      <c r="DI1264" s="6"/>
    </row>
    <row r="1265" spans="1:113" ht="24.75" customHeight="1" thickBot="1">
      <c r="B1265" s="126" t="s">
        <v>231</v>
      </c>
      <c r="C1265" s="127"/>
      <c r="D1265" s="127"/>
      <c r="E1265" s="127"/>
      <c r="F1265" s="127"/>
      <c r="G1265" s="127"/>
      <c r="H1265" s="128" t="s">
        <v>399</v>
      </c>
      <c r="I1265" s="129"/>
      <c r="J1265" s="129"/>
      <c r="K1265" s="129"/>
      <c r="L1265" s="129"/>
      <c r="M1265" s="129"/>
      <c r="N1265" s="129"/>
      <c r="O1265" s="129"/>
      <c r="P1265" s="129"/>
      <c r="Q1265" s="129"/>
      <c r="R1265" s="129"/>
      <c r="S1265" s="129"/>
      <c r="T1265" s="129"/>
      <c r="U1265" s="129"/>
      <c r="V1265" s="129"/>
      <c r="W1265" s="129"/>
      <c r="X1265" s="129"/>
      <c r="Y1265" s="129"/>
      <c r="Z1265" s="129"/>
      <c r="AA1265" s="129"/>
      <c r="AB1265" s="129"/>
      <c r="AC1265" s="129"/>
      <c r="AD1265" s="129"/>
      <c r="AE1265" s="129"/>
      <c r="AF1265" s="129"/>
      <c r="AG1265" s="129"/>
      <c r="AH1265" s="129"/>
      <c r="AI1265" s="129"/>
      <c r="AJ1265" s="129"/>
      <c r="AK1265" s="129"/>
      <c r="AL1265" s="129"/>
      <c r="AM1265" s="129"/>
      <c r="AN1265" s="129"/>
      <c r="AO1265" s="129"/>
      <c r="AP1265" s="129"/>
      <c r="AQ1265" s="129"/>
      <c r="AR1265" s="129"/>
      <c r="AS1265" s="129"/>
      <c r="AT1265" s="129"/>
      <c r="AU1265" s="129"/>
      <c r="AV1265" s="129"/>
      <c r="AW1265" s="129"/>
      <c r="AX1265" s="130"/>
      <c r="DI1265" s="6"/>
    </row>
    <row r="1266" spans="1:113" ht="14.4">
      <c r="B1266" s="7"/>
      <c r="C1266" s="7"/>
      <c r="D1266" s="7"/>
      <c r="E1266" s="7"/>
      <c r="F1266" s="7"/>
      <c r="G1266" s="7"/>
      <c r="H1266" s="8"/>
      <c r="I1266" s="8"/>
      <c r="J1266" s="8"/>
      <c r="K1266" s="8"/>
      <c r="L1266" s="9"/>
      <c r="M1266" s="9"/>
      <c r="N1266" s="9"/>
      <c r="O1266" s="9"/>
      <c r="P1266" s="8"/>
      <c r="Q1266" s="8"/>
      <c r="R1266" s="8"/>
      <c r="S1266" s="8"/>
      <c r="T1266" s="8"/>
      <c r="U1266" s="8"/>
      <c r="V1266" s="10"/>
      <c r="W1266" s="10"/>
      <c r="X1266" s="10"/>
      <c r="Y1266" s="10"/>
      <c r="Z1266" s="10"/>
      <c r="AA1266" s="10"/>
      <c r="AB1266" s="10"/>
      <c r="AC1266" s="10"/>
      <c r="AD1266" s="10"/>
      <c r="AE1266" s="10"/>
      <c r="AF1266" s="10"/>
      <c r="AG1266" s="10"/>
      <c r="AH1266" s="10"/>
      <c r="AI1266" s="10"/>
      <c r="AJ1266" s="10"/>
      <c r="AK1266" s="10"/>
      <c r="AL1266" s="10"/>
      <c r="AM1266" s="10"/>
      <c r="AN1266" s="10"/>
      <c r="AO1266" s="10"/>
      <c r="AP1266" s="10"/>
      <c r="AQ1266" s="10"/>
      <c r="AR1266" s="10"/>
      <c r="AS1266" s="10"/>
      <c r="AT1266" s="10"/>
      <c r="AU1266" s="10"/>
      <c r="AV1266" s="10"/>
      <c r="AW1266" s="10"/>
      <c r="AX1266" s="10"/>
      <c r="DI1266" s="6"/>
    </row>
    <row r="1267" spans="1:113" ht="15" thickBot="1">
      <c r="A1267" s="11"/>
      <c r="B1267" s="10" t="s">
        <v>232</v>
      </c>
      <c r="C1267" s="8"/>
      <c r="D1267" s="8"/>
      <c r="E1267" s="8"/>
      <c r="F1267" s="8"/>
      <c r="G1267" s="8"/>
      <c r="H1267" s="8"/>
      <c r="I1267" s="8"/>
      <c r="J1267" s="8"/>
      <c r="K1267" s="8"/>
      <c r="L1267" s="9"/>
      <c r="M1267" s="9"/>
      <c r="N1267" s="9"/>
      <c r="O1267" s="9"/>
      <c r="P1267" s="8"/>
      <c r="Q1267" s="8"/>
      <c r="R1267" s="8"/>
      <c r="S1267" s="8"/>
      <c r="T1267" s="8"/>
      <c r="U1267" s="8"/>
      <c r="V1267" s="10"/>
      <c r="W1267" s="10"/>
      <c r="X1267" s="10"/>
      <c r="Y1267" s="10"/>
      <c r="Z1267" s="10"/>
      <c r="AA1267" s="10"/>
      <c r="AB1267" s="10"/>
      <c r="AC1267" s="10"/>
      <c r="AD1267" s="10"/>
      <c r="AE1267" s="10"/>
      <c r="AF1267" s="10"/>
      <c r="AG1267" s="10"/>
      <c r="AH1267" s="10"/>
      <c r="AI1267" s="10"/>
      <c r="AJ1267" s="10"/>
      <c r="AK1267" s="10"/>
      <c r="AL1267" s="10"/>
      <c r="AM1267" s="10"/>
      <c r="AN1267" s="10"/>
      <c r="AO1267" s="10"/>
      <c r="AP1267" s="10"/>
      <c r="AQ1267" s="10"/>
      <c r="AR1267" s="10"/>
      <c r="AS1267" s="10"/>
      <c r="AT1267" s="10"/>
      <c r="AU1267" s="10"/>
      <c r="AV1267" s="10"/>
      <c r="AW1267" s="10"/>
      <c r="AX1267" s="10"/>
      <c r="DI1267" s="6"/>
    </row>
    <row r="1268" spans="1:113" ht="14.4">
      <c r="A1268" s="8"/>
      <c r="B1268" s="12"/>
      <c r="C1268" s="7"/>
      <c r="D1268" s="7"/>
      <c r="E1268" s="7"/>
      <c r="F1268" s="7"/>
      <c r="G1268" s="7"/>
      <c r="H1268" s="7"/>
      <c r="I1268" s="7"/>
      <c r="J1268" s="7"/>
      <c r="K1268" s="7"/>
      <c r="L1268" s="13"/>
      <c r="M1268" s="13"/>
      <c r="N1268" s="13"/>
      <c r="O1268" s="13"/>
      <c r="P1268" s="7"/>
      <c r="Q1268" s="7"/>
      <c r="R1268" s="7"/>
      <c r="S1268" s="7"/>
      <c r="T1268" s="7"/>
      <c r="U1268" s="7"/>
      <c r="V1268" s="14"/>
      <c r="W1268" s="14"/>
      <c r="X1268" s="14"/>
      <c r="Y1268" s="14"/>
      <c r="Z1268" s="14"/>
      <c r="AA1268" s="14"/>
      <c r="AB1268" s="14"/>
      <c r="AC1268" s="14"/>
      <c r="AD1268" s="14"/>
      <c r="AE1268" s="14"/>
      <c r="AF1268" s="14"/>
      <c r="AG1268" s="14"/>
      <c r="AH1268" s="14"/>
      <c r="AI1268" s="14"/>
      <c r="AJ1268" s="14"/>
      <c r="AK1268" s="14"/>
      <c r="AL1268" s="14"/>
      <c r="AM1268" s="14"/>
      <c r="AN1268" s="14"/>
      <c r="AO1268" s="14"/>
      <c r="AP1268" s="14"/>
      <c r="AQ1268" s="14"/>
      <c r="AR1268" s="14"/>
      <c r="AS1268" s="14"/>
      <c r="AT1268" s="14"/>
      <c r="AU1268" s="14"/>
      <c r="AV1268" s="14"/>
      <c r="AW1268" s="14"/>
      <c r="AX1268" s="15"/>
    </row>
    <row r="1269" spans="1:113" ht="12" customHeight="1">
      <c r="A1269" s="8"/>
      <c r="B1269" s="134" t="s">
        <v>400</v>
      </c>
      <c r="C1269" s="135"/>
      <c r="D1269" s="135"/>
      <c r="E1269" s="135"/>
      <c r="F1269" s="135"/>
      <c r="G1269" s="135"/>
      <c r="H1269" s="135"/>
      <c r="I1269" s="135"/>
      <c r="J1269" s="135"/>
      <c r="K1269" s="135"/>
      <c r="L1269" s="135"/>
      <c r="M1269" s="135"/>
      <c r="N1269" s="135"/>
      <c r="O1269" s="135"/>
      <c r="P1269" s="135"/>
      <c r="Q1269" s="135"/>
      <c r="R1269" s="135"/>
      <c r="S1269" s="135"/>
      <c r="T1269" s="135"/>
      <c r="U1269" s="135"/>
      <c r="V1269" s="135"/>
      <c r="W1269" s="135"/>
      <c r="X1269" s="135"/>
      <c r="Y1269" s="135"/>
      <c r="Z1269" s="135"/>
      <c r="AA1269" s="135"/>
      <c r="AB1269" s="135"/>
      <c r="AC1269" s="135"/>
      <c r="AD1269" s="135"/>
      <c r="AE1269" s="135"/>
      <c r="AF1269" s="135"/>
      <c r="AG1269" s="135"/>
      <c r="AH1269" s="135"/>
      <c r="AI1269" s="135"/>
      <c r="AJ1269" s="135"/>
      <c r="AK1269" s="135"/>
      <c r="AL1269" s="135"/>
      <c r="AM1269" s="135"/>
      <c r="AN1269" s="135"/>
      <c r="AO1269" s="135"/>
      <c r="AP1269" s="135"/>
      <c r="AQ1269" s="135"/>
      <c r="AR1269" s="135"/>
      <c r="AS1269" s="135"/>
      <c r="AT1269" s="135"/>
      <c r="AU1269" s="135"/>
      <c r="AV1269" s="135"/>
      <c r="AW1269" s="135"/>
      <c r="AX1269" s="136"/>
    </row>
    <row r="1270" spans="1:113" ht="12" customHeight="1">
      <c r="A1270" s="8"/>
      <c r="B1270" s="134"/>
      <c r="C1270" s="135"/>
      <c r="D1270" s="135"/>
      <c r="E1270" s="135"/>
      <c r="F1270" s="135"/>
      <c r="G1270" s="135"/>
      <c r="H1270" s="135"/>
      <c r="I1270" s="135"/>
      <c r="J1270" s="135"/>
      <c r="K1270" s="135"/>
      <c r="L1270" s="135"/>
      <c r="M1270" s="135"/>
      <c r="N1270" s="135"/>
      <c r="O1270" s="135"/>
      <c r="P1270" s="135"/>
      <c r="Q1270" s="135"/>
      <c r="R1270" s="135"/>
      <c r="S1270" s="135"/>
      <c r="T1270" s="135"/>
      <c r="U1270" s="135"/>
      <c r="V1270" s="135"/>
      <c r="W1270" s="135"/>
      <c r="X1270" s="135"/>
      <c r="Y1270" s="135"/>
      <c r="Z1270" s="135"/>
      <c r="AA1270" s="135"/>
      <c r="AB1270" s="135"/>
      <c r="AC1270" s="135"/>
      <c r="AD1270" s="135"/>
      <c r="AE1270" s="135"/>
      <c r="AF1270" s="135"/>
      <c r="AG1270" s="135"/>
      <c r="AH1270" s="135"/>
      <c r="AI1270" s="135"/>
      <c r="AJ1270" s="135"/>
      <c r="AK1270" s="135"/>
      <c r="AL1270" s="135"/>
      <c r="AM1270" s="135"/>
      <c r="AN1270" s="135"/>
      <c r="AO1270" s="135"/>
      <c r="AP1270" s="135"/>
      <c r="AQ1270" s="135"/>
      <c r="AR1270" s="135"/>
      <c r="AS1270" s="135"/>
      <c r="AT1270" s="135"/>
      <c r="AU1270" s="135"/>
      <c r="AV1270" s="135"/>
      <c r="AW1270" s="135"/>
      <c r="AX1270" s="136"/>
      <c r="BC1270" s="16"/>
    </row>
    <row r="1271" spans="1:113" ht="12" customHeight="1">
      <c r="A1271" s="8"/>
      <c r="B1271" s="134"/>
      <c r="C1271" s="135"/>
      <c r="D1271" s="135"/>
      <c r="E1271" s="135"/>
      <c r="F1271" s="135"/>
      <c r="G1271" s="135"/>
      <c r="H1271" s="135"/>
      <c r="I1271" s="135"/>
      <c r="J1271" s="135"/>
      <c r="K1271" s="135"/>
      <c r="L1271" s="135"/>
      <c r="M1271" s="135"/>
      <c r="N1271" s="135"/>
      <c r="O1271" s="135"/>
      <c r="P1271" s="135"/>
      <c r="Q1271" s="135"/>
      <c r="R1271" s="135"/>
      <c r="S1271" s="135"/>
      <c r="T1271" s="135"/>
      <c r="U1271" s="135"/>
      <c r="V1271" s="135"/>
      <c r="W1271" s="135"/>
      <c r="X1271" s="135"/>
      <c r="Y1271" s="135"/>
      <c r="Z1271" s="135"/>
      <c r="AA1271" s="135"/>
      <c r="AB1271" s="135"/>
      <c r="AC1271" s="135"/>
      <c r="AD1271" s="135"/>
      <c r="AE1271" s="135"/>
      <c r="AF1271" s="135"/>
      <c r="AG1271" s="135"/>
      <c r="AH1271" s="135"/>
      <c r="AI1271" s="135"/>
      <c r="AJ1271" s="135"/>
      <c r="AK1271" s="135"/>
      <c r="AL1271" s="135"/>
      <c r="AM1271" s="135"/>
      <c r="AN1271" s="135"/>
      <c r="AO1271" s="135"/>
      <c r="AP1271" s="135"/>
      <c r="AQ1271" s="135"/>
      <c r="AR1271" s="135"/>
      <c r="AS1271" s="135"/>
      <c r="AT1271" s="135"/>
      <c r="AU1271" s="135"/>
      <c r="AV1271" s="135"/>
      <c r="AW1271" s="135"/>
      <c r="AX1271" s="136"/>
    </row>
    <row r="1272" spans="1:113" ht="12" customHeight="1">
      <c r="A1272" s="8"/>
      <c r="B1272" s="134"/>
      <c r="C1272" s="135"/>
      <c r="D1272" s="135"/>
      <c r="E1272" s="135"/>
      <c r="F1272" s="135"/>
      <c r="G1272" s="135"/>
      <c r="H1272" s="135"/>
      <c r="I1272" s="135"/>
      <c r="J1272" s="135"/>
      <c r="K1272" s="135"/>
      <c r="L1272" s="135"/>
      <c r="M1272" s="135"/>
      <c r="N1272" s="135"/>
      <c r="O1272" s="135"/>
      <c r="P1272" s="135"/>
      <c r="Q1272" s="135"/>
      <c r="R1272" s="135"/>
      <c r="S1272" s="135"/>
      <c r="T1272" s="135"/>
      <c r="U1272" s="135"/>
      <c r="V1272" s="135"/>
      <c r="W1272" s="135"/>
      <c r="X1272" s="135"/>
      <c r="Y1272" s="135"/>
      <c r="Z1272" s="135"/>
      <c r="AA1272" s="135"/>
      <c r="AB1272" s="135"/>
      <c r="AC1272" s="135"/>
      <c r="AD1272" s="135"/>
      <c r="AE1272" s="135"/>
      <c r="AF1272" s="135"/>
      <c r="AG1272" s="135"/>
      <c r="AH1272" s="135"/>
      <c r="AI1272" s="135"/>
      <c r="AJ1272" s="135"/>
      <c r="AK1272" s="135"/>
      <c r="AL1272" s="135"/>
      <c r="AM1272" s="135"/>
      <c r="AN1272" s="135"/>
      <c r="AO1272" s="135"/>
      <c r="AP1272" s="135"/>
      <c r="AQ1272" s="135"/>
      <c r="AR1272" s="135"/>
      <c r="AS1272" s="135"/>
      <c r="AT1272" s="135"/>
      <c r="AU1272" s="135"/>
      <c r="AV1272" s="135"/>
      <c r="AW1272" s="135"/>
      <c r="AX1272" s="136"/>
    </row>
    <row r="1273" spans="1:113" ht="12" customHeight="1">
      <c r="A1273" s="8"/>
      <c r="B1273" s="134"/>
      <c r="C1273" s="135"/>
      <c r="D1273" s="135"/>
      <c r="E1273" s="135"/>
      <c r="F1273" s="135"/>
      <c r="G1273" s="135"/>
      <c r="H1273" s="135"/>
      <c r="I1273" s="135"/>
      <c r="J1273" s="135"/>
      <c r="K1273" s="135"/>
      <c r="L1273" s="135"/>
      <c r="M1273" s="135"/>
      <c r="N1273" s="135"/>
      <c r="O1273" s="135"/>
      <c r="P1273" s="135"/>
      <c r="Q1273" s="135"/>
      <c r="R1273" s="135"/>
      <c r="S1273" s="135"/>
      <c r="T1273" s="135"/>
      <c r="U1273" s="135"/>
      <c r="V1273" s="135"/>
      <c r="W1273" s="135"/>
      <c r="X1273" s="135"/>
      <c r="Y1273" s="135"/>
      <c r="Z1273" s="135"/>
      <c r="AA1273" s="135"/>
      <c r="AB1273" s="135"/>
      <c r="AC1273" s="135"/>
      <c r="AD1273" s="135"/>
      <c r="AE1273" s="135"/>
      <c r="AF1273" s="135"/>
      <c r="AG1273" s="135"/>
      <c r="AH1273" s="135"/>
      <c r="AI1273" s="135"/>
      <c r="AJ1273" s="135"/>
      <c r="AK1273" s="135"/>
      <c r="AL1273" s="135"/>
      <c r="AM1273" s="135"/>
      <c r="AN1273" s="135"/>
      <c r="AO1273" s="135"/>
      <c r="AP1273" s="135"/>
      <c r="AQ1273" s="135"/>
      <c r="AR1273" s="135"/>
      <c r="AS1273" s="135"/>
      <c r="AT1273" s="135"/>
      <c r="AU1273" s="135"/>
      <c r="AV1273" s="135"/>
      <c r="AW1273" s="135"/>
      <c r="AX1273" s="136"/>
    </row>
    <row r="1274" spans="1:113" ht="15" thickBot="1">
      <c r="A1274" s="17"/>
      <c r="B1274" s="18"/>
      <c r="C1274" s="19"/>
      <c r="D1274" s="19"/>
      <c r="E1274" s="19"/>
      <c r="F1274" s="19"/>
      <c r="G1274" s="19"/>
      <c r="H1274" s="19"/>
      <c r="I1274" s="19"/>
      <c r="J1274" s="19"/>
      <c r="K1274" s="19"/>
      <c r="L1274" s="19"/>
      <c r="M1274" s="19"/>
      <c r="N1274" s="19"/>
      <c r="O1274" s="19"/>
      <c r="P1274" s="19"/>
      <c r="Q1274" s="19"/>
      <c r="R1274" s="19"/>
      <c r="S1274" s="19"/>
      <c r="T1274" s="19"/>
      <c r="U1274" s="19"/>
      <c r="V1274" s="19"/>
      <c r="W1274" s="19"/>
      <c r="X1274" s="19"/>
      <c r="Y1274" s="19"/>
      <c r="Z1274" s="19"/>
      <c r="AA1274" s="19"/>
      <c r="AB1274" s="19"/>
      <c r="AC1274" s="19"/>
      <c r="AD1274" s="19"/>
      <c r="AE1274" s="19"/>
      <c r="AF1274" s="19"/>
      <c r="AG1274" s="19"/>
      <c r="AH1274" s="19"/>
      <c r="AI1274" s="19"/>
      <c r="AJ1274" s="19"/>
      <c r="AK1274" s="19"/>
      <c r="AL1274" s="19"/>
      <c r="AM1274" s="19"/>
      <c r="AN1274" s="19"/>
      <c r="AO1274" s="19"/>
      <c r="AP1274" s="19"/>
      <c r="AQ1274" s="19"/>
      <c r="AR1274" s="19"/>
      <c r="AS1274" s="19"/>
      <c r="AT1274" s="19"/>
      <c r="AU1274" s="19"/>
      <c r="AV1274" s="19"/>
      <c r="AW1274" s="19"/>
      <c r="AX1274" s="20"/>
    </row>
    <row r="1275" spans="1:113">
      <c r="B1275" s="21"/>
    </row>
    <row r="1276" spans="1:113" ht="15" thickBot="1">
      <c r="A1276" s="11"/>
      <c r="B1276" s="10" t="s">
        <v>233</v>
      </c>
      <c r="C1276" s="8"/>
      <c r="D1276" s="8"/>
      <c r="E1276" s="8"/>
      <c r="F1276" s="8"/>
      <c r="G1276" s="8"/>
      <c r="H1276" s="8"/>
      <c r="I1276" s="8"/>
      <c r="J1276" s="8"/>
      <c r="K1276" s="8"/>
      <c r="L1276" s="9"/>
      <c r="M1276" s="9"/>
      <c r="N1276" s="9"/>
      <c r="O1276" s="9"/>
      <c r="P1276" s="8"/>
      <c r="Q1276" s="8"/>
      <c r="R1276" s="8"/>
      <c r="S1276" s="8"/>
      <c r="T1276" s="8"/>
      <c r="U1276" s="8"/>
      <c r="V1276" s="10"/>
      <c r="W1276" s="10"/>
      <c r="X1276" s="10"/>
      <c r="Y1276" s="10"/>
      <c r="Z1276" s="10"/>
      <c r="AA1276" s="10"/>
      <c r="AB1276" s="10"/>
      <c r="AC1276" s="10"/>
      <c r="AD1276" s="10"/>
      <c r="AE1276" s="10"/>
      <c r="AF1276" s="10"/>
      <c r="AG1276" s="10"/>
      <c r="AH1276" s="10"/>
      <c r="AI1276" s="10"/>
      <c r="AJ1276" s="10"/>
      <c r="AK1276" s="10"/>
      <c r="AL1276" s="10"/>
      <c r="AM1276" s="10"/>
      <c r="AN1276" s="10"/>
      <c r="AO1276" s="10"/>
      <c r="AP1276" s="10"/>
      <c r="AQ1276" s="10"/>
      <c r="AR1276" s="10"/>
      <c r="AS1276" s="10"/>
      <c r="AT1276" s="10"/>
      <c r="AU1276" s="10"/>
      <c r="AV1276" s="10"/>
      <c r="AW1276" s="10"/>
      <c r="AX1276" s="10"/>
      <c r="DI1276" s="6"/>
    </row>
    <row r="1277" spans="1:113" ht="14.4">
      <c r="A1277" s="8"/>
      <c r="B1277" s="12"/>
      <c r="C1277" s="7"/>
      <c r="D1277" s="7"/>
      <c r="E1277" s="7"/>
      <c r="F1277" s="7"/>
      <c r="G1277" s="7"/>
      <c r="H1277" s="7"/>
      <c r="I1277" s="7"/>
      <c r="J1277" s="7"/>
      <c r="K1277" s="7"/>
      <c r="L1277" s="13"/>
      <c r="M1277" s="13"/>
      <c r="N1277" s="13"/>
      <c r="O1277" s="13"/>
      <c r="P1277" s="7"/>
      <c r="Q1277" s="7"/>
      <c r="R1277" s="7"/>
      <c r="S1277" s="7"/>
      <c r="T1277" s="7"/>
      <c r="U1277" s="7"/>
      <c r="V1277" s="14"/>
      <c r="W1277" s="14"/>
      <c r="X1277" s="14"/>
      <c r="Y1277" s="14"/>
      <c r="Z1277" s="14"/>
      <c r="AA1277" s="14"/>
      <c r="AB1277" s="14"/>
      <c r="AC1277" s="14"/>
      <c r="AD1277" s="14"/>
      <c r="AE1277" s="14"/>
      <c r="AF1277" s="14"/>
      <c r="AG1277" s="14"/>
      <c r="AH1277" s="14"/>
      <c r="AI1277" s="14"/>
      <c r="AJ1277" s="14"/>
      <c r="AK1277" s="14"/>
      <c r="AL1277" s="14"/>
      <c r="AM1277" s="14"/>
      <c r="AN1277" s="14"/>
      <c r="AO1277" s="14"/>
      <c r="AP1277" s="14"/>
      <c r="AQ1277" s="14"/>
      <c r="AR1277" s="14"/>
      <c r="AS1277" s="14"/>
      <c r="AT1277" s="14"/>
      <c r="AU1277" s="14"/>
      <c r="AV1277" s="14"/>
      <c r="AW1277" s="14"/>
      <c r="AX1277" s="15"/>
    </row>
    <row r="1278" spans="1:113" ht="12" customHeight="1">
      <c r="A1278" s="8"/>
      <c r="B1278" s="134" t="s">
        <v>832</v>
      </c>
      <c r="C1278" s="135"/>
      <c r="D1278" s="135"/>
      <c r="E1278" s="135"/>
      <c r="F1278" s="135"/>
      <c r="G1278" s="135"/>
      <c r="H1278" s="135"/>
      <c r="I1278" s="135"/>
      <c r="J1278" s="135"/>
      <c r="K1278" s="135"/>
      <c r="L1278" s="135"/>
      <c r="M1278" s="135"/>
      <c r="N1278" s="135"/>
      <c r="O1278" s="135"/>
      <c r="P1278" s="135"/>
      <c r="Q1278" s="135"/>
      <c r="R1278" s="135"/>
      <c r="S1278" s="135"/>
      <c r="T1278" s="135"/>
      <c r="U1278" s="135"/>
      <c r="V1278" s="135"/>
      <c r="W1278" s="135"/>
      <c r="X1278" s="135"/>
      <c r="Y1278" s="135"/>
      <c r="Z1278" s="135"/>
      <c r="AA1278" s="135"/>
      <c r="AB1278" s="135"/>
      <c r="AC1278" s="135"/>
      <c r="AD1278" s="135"/>
      <c r="AE1278" s="135"/>
      <c r="AF1278" s="135"/>
      <c r="AG1278" s="135"/>
      <c r="AH1278" s="135"/>
      <c r="AI1278" s="135"/>
      <c r="AJ1278" s="135"/>
      <c r="AK1278" s="135"/>
      <c r="AL1278" s="135"/>
      <c r="AM1278" s="135"/>
      <c r="AN1278" s="135"/>
      <c r="AO1278" s="135"/>
      <c r="AP1278" s="135"/>
      <c r="AQ1278" s="135"/>
      <c r="AR1278" s="135"/>
      <c r="AS1278" s="135"/>
      <c r="AT1278" s="135"/>
      <c r="AU1278" s="135"/>
      <c r="AV1278" s="135"/>
      <c r="AW1278" s="135"/>
      <c r="AX1278" s="136"/>
    </row>
    <row r="1279" spans="1:113" ht="12" customHeight="1">
      <c r="A1279" s="8"/>
      <c r="B1279" s="134"/>
      <c r="C1279" s="135"/>
      <c r="D1279" s="135"/>
      <c r="E1279" s="135"/>
      <c r="F1279" s="135"/>
      <c r="G1279" s="135"/>
      <c r="H1279" s="135"/>
      <c r="I1279" s="135"/>
      <c r="J1279" s="135"/>
      <c r="K1279" s="135"/>
      <c r="L1279" s="135"/>
      <c r="M1279" s="135"/>
      <c r="N1279" s="135"/>
      <c r="O1279" s="135"/>
      <c r="P1279" s="135"/>
      <c r="Q1279" s="135"/>
      <c r="R1279" s="135"/>
      <c r="S1279" s="135"/>
      <c r="T1279" s="135"/>
      <c r="U1279" s="135"/>
      <c r="V1279" s="135"/>
      <c r="W1279" s="135"/>
      <c r="X1279" s="135"/>
      <c r="Y1279" s="135"/>
      <c r="Z1279" s="135"/>
      <c r="AA1279" s="135"/>
      <c r="AB1279" s="135"/>
      <c r="AC1279" s="135"/>
      <c r="AD1279" s="135"/>
      <c r="AE1279" s="135"/>
      <c r="AF1279" s="135"/>
      <c r="AG1279" s="135"/>
      <c r="AH1279" s="135"/>
      <c r="AI1279" s="135"/>
      <c r="AJ1279" s="135"/>
      <c r="AK1279" s="135"/>
      <c r="AL1279" s="135"/>
      <c r="AM1279" s="135"/>
      <c r="AN1279" s="135"/>
      <c r="AO1279" s="135"/>
      <c r="AP1279" s="135"/>
      <c r="AQ1279" s="135"/>
      <c r="AR1279" s="135"/>
      <c r="AS1279" s="135"/>
      <c r="AT1279" s="135"/>
      <c r="AU1279" s="135"/>
      <c r="AV1279" s="135"/>
      <c r="AW1279" s="135"/>
      <c r="AX1279" s="136"/>
    </row>
    <row r="1280" spans="1:113" ht="12" customHeight="1">
      <c r="A1280" s="8"/>
      <c r="B1280" s="134"/>
      <c r="C1280" s="135"/>
      <c r="D1280" s="135"/>
      <c r="E1280" s="135"/>
      <c r="F1280" s="135"/>
      <c r="G1280" s="135"/>
      <c r="H1280" s="135"/>
      <c r="I1280" s="135"/>
      <c r="J1280" s="135"/>
      <c r="K1280" s="135"/>
      <c r="L1280" s="135"/>
      <c r="M1280" s="135"/>
      <c r="N1280" s="135"/>
      <c r="O1280" s="135"/>
      <c r="P1280" s="135"/>
      <c r="Q1280" s="135"/>
      <c r="R1280" s="135"/>
      <c r="S1280" s="135"/>
      <c r="T1280" s="135"/>
      <c r="U1280" s="135"/>
      <c r="V1280" s="135"/>
      <c r="W1280" s="135"/>
      <c r="X1280" s="135"/>
      <c r="Y1280" s="135"/>
      <c r="Z1280" s="135"/>
      <c r="AA1280" s="135"/>
      <c r="AB1280" s="135"/>
      <c r="AC1280" s="135"/>
      <c r="AD1280" s="135"/>
      <c r="AE1280" s="135"/>
      <c r="AF1280" s="135"/>
      <c r="AG1280" s="135"/>
      <c r="AH1280" s="135"/>
      <c r="AI1280" s="135"/>
      <c r="AJ1280" s="135"/>
      <c r="AK1280" s="135"/>
      <c r="AL1280" s="135"/>
      <c r="AM1280" s="135"/>
      <c r="AN1280" s="135"/>
      <c r="AO1280" s="135"/>
      <c r="AP1280" s="135"/>
      <c r="AQ1280" s="135"/>
      <c r="AR1280" s="135"/>
      <c r="AS1280" s="135"/>
      <c r="AT1280" s="135"/>
      <c r="AU1280" s="135"/>
      <c r="AV1280" s="135"/>
      <c r="AW1280" s="135"/>
      <c r="AX1280" s="136"/>
      <c r="BC1280" s="16"/>
    </row>
    <row r="1281" spans="1:251" ht="12" customHeight="1">
      <c r="A1281" s="8"/>
      <c r="B1281" s="134"/>
      <c r="C1281" s="135"/>
      <c r="D1281" s="135"/>
      <c r="E1281" s="135"/>
      <c r="F1281" s="135"/>
      <c r="G1281" s="135"/>
      <c r="H1281" s="135"/>
      <c r="I1281" s="135"/>
      <c r="J1281" s="135"/>
      <c r="K1281" s="135"/>
      <c r="L1281" s="135"/>
      <c r="M1281" s="135"/>
      <c r="N1281" s="135"/>
      <c r="O1281" s="135"/>
      <c r="P1281" s="135"/>
      <c r="Q1281" s="135"/>
      <c r="R1281" s="135"/>
      <c r="S1281" s="135"/>
      <c r="T1281" s="135"/>
      <c r="U1281" s="135"/>
      <c r="V1281" s="135"/>
      <c r="W1281" s="135"/>
      <c r="X1281" s="135"/>
      <c r="Y1281" s="135"/>
      <c r="Z1281" s="135"/>
      <c r="AA1281" s="135"/>
      <c r="AB1281" s="135"/>
      <c r="AC1281" s="135"/>
      <c r="AD1281" s="135"/>
      <c r="AE1281" s="135"/>
      <c r="AF1281" s="135"/>
      <c r="AG1281" s="135"/>
      <c r="AH1281" s="135"/>
      <c r="AI1281" s="135"/>
      <c r="AJ1281" s="135"/>
      <c r="AK1281" s="135"/>
      <c r="AL1281" s="135"/>
      <c r="AM1281" s="135"/>
      <c r="AN1281" s="135"/>
      <c r="AO1281" s="135"/>
      <c r="AP1281" s="135"/>
      <c r="AQ1281" s="135"/>
      <c r="AR1281" s="135"/>
      <c r="AS1281" s="135"/>
      <c r="AT1281" s="135"/>
      <c r="AU1281" s="135"/>
      <c r="AV1281" s="135"/>
      <c r="AW1281" s="135"/>
      <c r="AX1281" s="136"/>
    </row>
    <row r="1282" spans="1:251" ht="12" customHeight="1">
      <c r="A1282" s="8"/>
      <c r="B1282" s="134"/>
      <c r="C1282" s="135"/>
      <c r="D1282" s="135"/>
      <c r="E1282" s="135"/>
      <c r="F1282" s="135"/>
      <c r="G1282" s="135"/>
      <c r="H1282" s="135"/>
      <c r="I1282" s="135"/>
      <c r="J1282" s="135"/>
      <c r="K1282" s="135"/>
      <c r="L1282" s="135"/>
      <c r="M1282" s="135"/>
      <c r="N1282" s="135"/>
      <c r="O1282" s="135"/>
      <c r="P1282" s="135"/>
      <c r="Q1282" s="135"/>
      <c r="R1282" s="135"/>
      <c r="S1282" s="135"/>
      <c r="T1282" s="135"/>
      <c r="U1282" s="135"/>
      <c r="V1282" s="135"/>
      <c r="W1282" s="135"/>
      <c r="X1282" s="135"/>
      <c r="Y1282" s="135"/>
      <c r="Z1282" s="135"/>
      <c r="AA1282" s="135"/>
      <c r="AB1282" s="135"/>
      <c r="AC1282" s="135"/>
      <c r="AD1282" s="135"/>
      <c r="AE1282" s="135"/>
      <c r="AF1282" s="135"/>
      <c r="AG1282" s="135"/>
      <c r="AH1282" s="135"/>
      <c r="AI1282" s="135"/>
      <c r="AJ1282" s="135"/>
      <c r="AK1282" s="135"/>
      <c r="AL1282" s="135"/>
      <c r="AM1282" s="135"/>
      <c r="AN1282" s="135"/>
      <c r="AO1282" s="135"/>
      <c r="AP1282" s="135"/>
      <c r="AQ1282" s="135"/>
      <c r="AR1282" s="135"/>
      <c r="AS1282" s="135"/>
      <c r="AT1282" s="135"/>
      <c r="AU1282" s="135"/>
      <c r="AV1282" s="135"/>
      <c r="AW1282" s="135"/>
      <c r="AX1282" s="136"/>
    </row>
    <row r="1283" spans="1:251" ht="12" customHeight="1">
      <c r="A1283" s="8"/>
      <c r="B1283" s="134"/>
      <c r="C1283" s="135"/>
      <c r="D1283" s="135"/>
      <c r="E1283" s="135"/>
      <c r="F1283" s="135"/>
      <c r="G1283" s="135"/>
      <c r="H1283" s="135"/>
      <c r="I1283" s="135"/>
      <c r="J1283" s="135"/>
      <c r="K1283" s="135"/>
      <c r="L1283" s="135"/>
      <c r="M1283" s="135"/>
      <c r="N1283" s="135"/>
      <c r="O1283" s="135"/>
      <c r="P1283" s="135"/>
      <c r="Q1283" s="135"/>
      <c r="R1283" s="135"/>
      <c r="S1283" s="135"/>
      <c r="T1283" s="135"/>
      <c r="U1283" s="135"/>
      <c r="V1283" s="135"/>
      <c r="W1283" s="135"/>
      <c r="X1283" s="135"/>
      <c r="Y1283" s="135"/>
      <c r="Z1283" s="135"/>
      <c r="AA1283" s="135"/>
      <c r="AB1283" s="135"/>
      <c r="AC1283" s="135"/>
      <c r="AD1283" s="135"/>
      <c r="AE1283" s="135"/>
      <c r="AF1283" s="135"/>
      <c r="AG1283" s="135"/>
      <c r="AH1283" s="135"/>
      <c r="AI1283" s="135"/>
      <c r="AJ1283" s="135"/>
      <c r="AK1283" s="135"/>
      <c r="AL1283" s="135"/>
      <c r="AM1283" s="135"/>
      <c r="AN1283" s="135"/>
      <c r="AO1283" s="135"/>
      <c r="AP1283" s="135"/>
      <c r="AQ1283" s="135"/>
      <c r="AR1283" s="135"/>
      <c r="AS1283" s="135"/>
      <c r="AT1283" s="135"/>
      <c r="AU1283" s="135"/>
      <c r="AV1283" s="135"/>
      <c r="AW1283" s="135"/>
      <c r="AX1283" s="136"/>
    </row>
    <row r="1284" spans="1:251" ht="15" thickBot="1">
      <c r="A1284" s="17"/>
      <c r="B1284" s="18"/>
      <c r="C1284" s="19"/>
      <c r="D1284" s="19"/>
      <c r="E1284" s="19"/>
      <c r="F1284" s="19"/>
      <c r="G1284" s="19"/>
      <c r="H1284" s="19"/>
      <c r="I1284" s="19"/>
      <c r="J1284" s="19"/>
      <c r="K1284" s="19"/>
      <c r="L1284" s="19"/>
      <c r="M1284" s="19"/>
      <c r="N1284" s="19"/>
      <c r="O1284" s="19"/>
      <c r="P1284" s="19"/>
      <c r="Q1284" s="19"/>
      <c r="R1284" s="19"/>
      <c r="S1284" s="19"/>
      <c r="T1284" s="19"/>
      <c r="U1284" s="19"/>
      <c r="V1284" s="19"/>
      <c r="W1284" s="19"/>
      <c r="X1284" s="19"/>
      <c r="Y1284" s="19"/>
      <c r="Z1284" s="19"/>
      <c r="AA1284" s="19"/>
      <c r="AB1284" s="19"/>
      <c r="AC1284" s="19"/>
      <c r="AD1284" s="19"/>
      <c r="AE1284" s="19"/>
      <c r="AF1284" s="19"/>
      <c r="AG1284" s="19"/>
      <c r="AH1284" s="19"/>
      <c r="AI1284" s="19"/>
      <c r="AJ1284" s="19"/>
      <c r="AK1284" s="19"/>
      <c r="AL1284" s="19"/>
      <c r="AM1284" s="19"/>
      <c r="AN1284" s="19"/>
      <c r="AO1284" s="19"/>
      <c r="AP1284" s="19"/>
      <c r="AQ1284" s="19"/>
      <c r="AR1284" s="19"/>
      <c r="AS1284" s="19"/>
      <c r="AT1284" s="19"/>
      <c r="AU1284" s="19"/>
      <c r="AV1284" s="19"/>
      <c r="AW1284" s="19"/>
      <c r="AX1284" s="20"/>
    </row>
    <row r="1285" spans="1:251">
      <c r="B1285" s="21"/>
    </row>
    <row r="1286" spans="1:251" ht="14.4">
      <c r="B1286" s="10" t="s">
        <v>234</v>
      </c>
      <c r="C1286" s="8"/>
      <c r="D1286" s="8"/>
      <c r="E1286" s="8"/>
      <c r="F1286" s="8"/>
      <c r="G1286" s="8"/>
      <c r="H1286" s="8"/>
      <c r="I1286" s="8"/>
      <c r="J1286" s="8"/>
      <c r="K1286" s="8"/>
      <c r="L1286" s="9"/>
      <c r="M1286" s="9"/>
      <c r="N1286" s="9"/>
      <c r="O1286" s="9"/>
      <c r="P1286" s="8"/>
      <c r="Q1286" s="8"/>
      <c r="R1286" s="8"/>
      <c r="S1286" s="8"/>
      <c r="T1286" s="8"/>
      <c r="U1286" s="8"/>
      <c r="V1286" s="10"/>
      <c r="W1286" s="10"/>
      <c r="X1286" s="10"/>
      <c r="Y1286" s="10"/>
      <c r="Z1286" s="10"/>
      <c r="AA1286" s="10"/>
      <c r="AB1286" s="10"/>
      <c r="AC1286" s="10"/>
      <c r="AD1286" s="10"/>
      <c r="AE1286" s="10"/>
      <c r="AF1286" s="10"/>
      <c r="AG1286" s="10"/>
      <c r="AH1286" s="10"/>
      <c r="AI1286" s="10"/>
      <c r="AJ1286" s="10"/>
      <c r="AK1286" s="10"/>
      <c r="AL1286" s="10"/>
      <c r="AM1286" s="10"/>
      <c r="AN1286" s="10"/>
      <c r="AO1286" s="10"/>
      <c r="AP1286" s="10"/>
      <c r="AQ1286" s="10"/>
      <c r="AR1286" s="10"/>
      <c r="AS1286" s="10"/>
      <c r="AT1286" s="10"/>
      <c r="AU1286" s="10"/>
      <c r="AV1286" s="10"/>
      <c r="AW1286" s="10"/>
      <c r="AX1286" s="10"/>
    </row>
    <row r="1287" spans="1:251" ht="15" thickBot="1">
      <c r="B1287" s="8"/>
      <c r="C1287" s="8"/>
      <c r="D1287" s="8"/>
      <c r="E1287" s="8"/>
      <c r="F1287" s="8"/>
      <c r="G1287" s="8"/>
      <c r="H1287" s="8"/>
      <c r="I1287" s="8"/>
      <c r="J1287" s="8"/>
      <c r="K1287" s="8"/>
      <c r="L1287" s="9"/>
      <c r="M1287" s="9"/>
      <c r="N1287" s="9"/>
      <c r="O1287" s="9"/>
      <c r="P1287" s="8"/>
      <c r="Q1287" s="8"/>
      <c r="R1287" s="8"/>
      <c r="S1287" s="8"/>
      <c r="T1287" s="8"/>
      <c r="U1287" s="8"/>
      <c r="V1287" s="10"/>
      <c r="W1287" s="10"/>
      <c r="X1287" s="10"/>
      <c r="Y1287" s="10"/>
      <c r="Z1287" s="10"/>
      <c r="AA1287" s="10"/>
      <c r="AB1287" s="10"/>
      <c r="AC1287" s="10"/>
      <c r="AD1287" s="10"/>
      <c r="AE1287" s="10"/>
      <c r="AF1287" s="10"/>
      <c r="AG1287" s="10"/>
      <c r="AH1287" s="10"/>
      <c r="AI1287" s="10"/>
      <c r="AJ1287" s="10"/>
      <c r="AK1287" s="10"/>
      <c r="AL1287" s="10"/>
      <c r="AM1287" s="10"/>
      <c r="AN1287" s="10"/>
      <c r="AO1287" s="10"/>
      <c r="AP1287" s="10"/>
      <c r="AQ1287" s="10"/>
      <c r="AR1287" s="10"/>
      <c r="AS1287" s="10"/>
      <c r="AT1287" s="10"/>
      <c r="AU1287" s="10"/>
      <c r="AV1287" s="10"/>
      <c r="AW1287" s="10"/>
      <c r="AX1287" s="22" t="s">
        <v>235</v>
      </c>
    </row>
    <row r="1288" spans="1:251" s="16" customFormat="1" ht="13.5" customHeight="1">
      <c r="A1288" s="8"/>
      <c r="B1288" s="96" t="s">
        <v>236</v>
      </c>
      <c r="C1288" s="97"/>
      <c r="D1288" s="97"/>
      <c r="E1288" s="97"/>
      <c r="F1288" s="97"/>
      <c r="G1288" s="97"/>
      <c r="H1288" s="97"/>
      <c r="I1288" s="97"/>
      <c r="J1288" s="97"/>
      <c r="K1288" s="97"/>
      <c r="L1288" s="97"/>
      <c r="M1288" s="97"/>
      <c r="N1288" s="97"/>
      <c r="O1288" s="97"/>
      <c r="P1288" s="97"/>
      <c r="Q1288" s="97"/>
      <c r="R1288" s="97"/>
      <c r="S1288" s="97"/>
      <c r="T1288" s="97"/>
      <c r="U1288" s="97"/>
      <c r="V1288" s="97"/>
      <c r="W1288" s="97"/>
      <c r="X1288" s="97"/>
      <c r="Y1288" s="97"/>
      <c r="Z1288" s="98"/>
      <c r="AA1288" s="102" t="s">
        <v>237</v>
      </c>
      <c r="AB1288" s="97"/>
      <c r="AC1288" s="97"/>
      <c r="AD1288" s="97"/>
      <c r="AE1288" s="97"/>
      <c r="AF1288" s="97"/>
      <c r="AG1288" s="97"/>
      <c r="AH1288" s="97"/>
      <c r="AI1288" s="98"/>
      <c r="AJ1288" s="102" t="s">
        <v>238</v>
      </c>
      <c r="AK1288" s="97"/>
      <c r="AL1288" s="97"/>
      <c r="AM1288" s="97"/>
      <c r="AN1288" s="97"/>
      <c r="AO1288" s="97"/>
      <c r="AP1288" s="97"/>
      <c r="AQ1288" s="97"/>
      <c r="AR1288" s="98"/>
      <c r="AS1288" s="102" t="s">
        <v>239</v>
      </c>
      <c r="AT1288" s="97"/>
      <c r="AU1288" s="97"/>
      <c r="AV1288" s="97"/>
      <c r="AW1288" s="97"/>
      <c r="AX1288" s="104"/>
      <c r="AY1288" s="2"/>
      <c r="AZ1288" s="2"/>
      <c r="BA1288" s="2"/>
      <c r="BB1288" s="2"/>
      <c r="BC1288" s="2"/>
      <c r="BD1288" s="2"/>
      <c r="BE1288" s="2"/>
      <c r="BF1288" s="2"/>
      <c r="BG1288" s="2"/>
      <c r="BH1288" s="2"/>
      <c r="BI1288" s="2"/>
      <c r="BJ1288" s="2"/>
      <c r="BK1288" s="2"/>
      <c r="BL1288" s="2"/>
      <c r="BM1288" s="2"/>
      <c r="BN1288" s="2"/>
      <c r="BO1288" s="2"/>
      <c r="BP1288" s="2"/>
      <c r="BQ1288" s="2"/>
      <c r="BR1288" s="2"/>
      <c r="BS1288" s="2"/>
      <c r="BT1288" s="2"/>
      <c r="BU1288" s="2"/>
      <c r="BV1288" s="2"/>
      <c r="BW1288" s="2"/>
      <c r="BX1288" s="2"/>
      <c r="BY1288" s="2"/>
      <c r="BZ1288" s="2"/>
      <c r="CA1288" s="2"/>
      <c r="CB1288" s="2"/>
      <c r="CC1288" s="2"/>
      <c r="CD1288" s="2"/>
      <c r="CE1288" s="2"/>
      <c r="CF1288" s="2"/>
      <c r="CG1288" s="2"/>
      <c r="CH1288" s="2"/>
      <c r="CI1288" s="2"/>
      <c r="CJ1288" s="2"/>
      <c r="CK1288" s="2"/>
      <c r="CL1288" s="2"/>
      <c r="CM1288" s="2"/>
      <c r="CN1288" s="2"/>
      <c r="CO1288" s="2"/>
      <c r="CP1288" s="2"/>
      <c r="CQ1288" s="2"/>
      <c r="CR1288" s="2"/>
      <c r="CS1288" s="2"/>
      <c r="CT1288" s="2"/>
      <c r="CU1288" s="2"/>
      <c r="CV1288" s="2"/>
      <c r="CW1288" s="2"/>
      <c r="CX1288" s="2"/>
      <c r="CY1288" s="2"/>
      <c r="CZ1288" s="2"/>
      <c r="DA1288" s="2"/>
      <c r="DB1288" s="2"/>
      <c r="DC1288" s="2"/>
      <c r="DD1288" s="2"/>
      <c r="DE1288" s="2"/>
      <c r="DF1288" s="2"/>
      <c r="DG1288" s="2"/>
      <c r="DH1288" s="2"/>
      <c r="DI1288" s="2"/>
      <c r="DJ1288" s="2"/>
      <c r="DK1288" s="2"/>
      <c r="DL1288" s="2"/>
      <c r="DM1288" s="2"/>
      <c r="DN1288" s="2"/>
      <c r="DO1288" s="2"/>
      <c r="DP1288" s="2"/>
      <c r="DQ1288" s="2"/>
      <c r="DR1288" s="2"/>
      <c r="DS1288" s="2"/>
      <c r="DT1288" s="2"/>
      <c r="DU1288" s="2"/>
      <c r="DV1288" s="2"/>
      <c r="DW1288" s="2"/>
      <c r="DX1288" s="2"/>
      <c r="DY1288" s="2"/>
      <c r="DZ1288" s="2"/>
      <c r="EA1288" s="2"/>
      <c r="EB1288" s="2"/>
      <c r="EC1288" s="2"/>
      <c r="ED1288" s="2"/>
      <c r="EE1288" s="2"/>
      <c r="EF1288" s="2"/>
      <c r="EG1288" s="2"/>
      <c r="EH1288" s="2"/>
      <c r="EI1288" s="2"/>
      <c r="EJ1288" s="2"/>
      <c r="EK1288" s="2"/>
      <c r="EL1288" s="2"/>
      <c r="EM1288" s="2"/>
      <c r="EN1288" s="2"/>
      <c r="EO1288" s="2"/>
      <c r="EP1288" s="2"/>
      <c r="EQ1288" s="2"/>
      <c r="ER1288" s="2"/>
      <c r="ES1288" s="2"/>
      <c r="ET1288" s="2"/>
      <c r="EU1288" s="2"/>
      <c r="EV1288" s="2"/>
      <c r="EW1288" s="2"/>
      <c r="EX1288" s="2"/>
      <c r="EY1288" s="2"/>
      <c r="EZ1288" s="2"/>
      <c r="FA1288" s="2"/>
      <c r="FB1288" s="2"/>
      <c r="FC1288" s="2"/>
      <c r="FD1288" s="2"/>
      <c r="FE1288" s="2"/>
      <c r="FF1288" s="2"/>
      <c r="FG1288" s="2"/>
      <c r="FH1288" s="2"/>
      <c r="FI1288" s="2"/>
      <c r="FJ1288" s="2"/>
      <c r="FK1288" s="2"/>
      <c r="FL1288" s="2"/>
      <c r="FM1288" s="2"/>
      <c r="FN1288" s="2"/>
      <c r="FO1288" s="2"/>
      <c r="FP1288" s="2"/>
      <c r="FQ1288" s="2"/>
      <c r="FR1288" s="2"/>
      <c r="FS1288" s="2"/>
      <c r="FT1288" s="2"/>
      <c r="FU1288" s="2"/>
      <c r="FV1288" s="2"/>
      <c r="FW1288" s="2"/>
      <c r="FX1288" s="2"/>
      <c r="FY1288" s="2"/>
      <c r="FZ1288" s="2"/>
      <c r="GA1288" s="2"/>
      <c r="GB1288" s="2"/>
      <c r="GC1288" s="2"/>
      <c r="GD1288" s="2"/>
      <c r="GE1288" s="2"/>
      <c r="GF1288" s="2"/>
      <c r="GG1288" s="2"/>
      <c r="GH1288" s="2"/>
      <c r="GI1288" s="2"/>
      <c r="GJ1288" s="2"/>
      <c r="GK1288" s="2"/>
      <c r="GL1288" s="2"/>
      <c r="GM1288" s="2"/>
      <c r="GN1288" s="2"/>
      <c r="GO1288" s="2"/>
      <c r="GP1288" s="2"/>
      <c r="GQ1288" s="2"/>
      <c r="GR1288" s="2"/>
      <c r="GS1288" s="2"/>
      <c r="GT1288" s="2"/>
      <c r="GU1288" s="2"/>
      <c r="GV1288" s="2"/>
      <c r="GW1288" s="2"/>
      <c r="GX1288" s="2"/>
      <c r="GY1288" s="2"/>
      <c r="GZ1288" s="2"/>
      <c r="HA1288" s="2"/>
      <c r="HB1288" s="2"/>
      <c r="HC1288" s="2"/>
      <c r="HD1288" s="2"/>
      <c r="HE1288" s="2"/>
      <c r="HF1288" s="2"/>
      <c r="HG1288" s="2"/>
      <c r="HH1288" s="2"/>
      <c r="HI1288" s="2"/>
      <c r="HJ1288" s="2"/>
      <c r="HK1288" s="2"/>
      <c r="HL1288" s="2"/>
      <c r="HM1288" s="2"/>
      <c r="HN1288" s="2"/>
      <c r="HO1288" s="2"/>
      <c r="HP1288" s="2"/>
      <c r="HQ1288" s="2"/>
      <c r="HR1288" s="2"/>
      <c r="HS1288" s="2"/>
      <c r="HT1288" s="2"/>
      <c r="HU1288" s="2"/>
      <c r="HV1288" s="2"/>
      <c r="HW1288" s="2"/>
      <c r="HX1288" s="2"/>
      <c r="HY1288" s="2"/>
      <c r="HZ1288" s="2"/>
      <c r="IA1288" s="2"/>
      <c r="IB1288" s="2"/>
      <c r="IC1288" s="2"/>
      <c r="ID1288" s="2"/>
      <c r="IE1288" s="2"/>
      <c r="IF1288" s="2"/>
      <c r="IG1288" s="2"/>
      <c r="IH1288" s="2"/>
      <c r="II1288" s="2"/>
      <c r="IJ1288" s="2"/>
      <c r="IK1288" s="2"/>
      <c r="IL1288" s="2"/>
      <c r="IM1288" s="2"/>
      <c r="IN1288" s="2"/>
      <c r="IO1288" s="2"/>
      <c r="IP1288" s="2"/>
      <c r="IQ1288" s="2"/>
    </row>
    <row r="1289" spans="1:251" s="16" customFormat="1">
      <c r="A1289" s="8"/>
      <c r="B1289" s="99"/>
      <c r="C1289" s="100"/>
      <c r="D1289" s="100"/>
      <c r="E1289" s="100"/>
      <c r="F1289" s="100"/>
      <c r="G1289" s="100"/>
      <c r="H1289" s="100"/>
      <c r="I1289" s="100"/>
      <c r="J1289" s="100"/>
      <c r="K1289" s="100"/>
      <c r="L1289" s="100"/>
      <c r="M1289" s="100"/>
      <c r="N1289" s="100"/>
      <c r="O1289" s="100"/>
      <c r="P1289" s="100"/>
      <c r="Q1289" s="100"/>
      <c r="R1289" s="100"/>
      <c r="S1289" s="100"/>
      <c r="T1289" s="100"/>
      <c r="U1289" s="100"/>
      <c r="V1289" s="100"/>
      <c r="W1289" s="100"/>
      <c r="X1289" s="100"/>
      <c r="Y1289" s="100"/>
      <c r="Z1289" s="101"/>
      <c r="AA1289" s="103"/>
      <c r="AB1289" s="100"/>
      <c r="AC1289" s="100"/>
      <c r="AD1289" s="100"/>
      <c r="AE1289" s="100"/>
      <c r="AF1289" s="100"/>
      <c r="AG1289" s="100"/>
      <c r="AH1289" s="100"/>
      <c r="AI1289" s="101"/>
      <c r="AJ1289" s="103"/>
      <c r="AK1289" s="100"/>
      <c r="AL1289" s="100"/>
      <c r="AM1289" s="100"/>
      <c r="AN1289" s="100"/>
      <c r="AO1289" s="100"/>
      <c r="AP1289" s="100"/>
      <c r="AQ1289" s="100"/>
      <c r="AR1289" s="101"/>
      <c r="AS1289" s="103"/>
      <c r="AT1289" s="100"/>
      <c r="AU1289" s="100"/>
      <c r="AV1289" s="100"/>
      <c r="AW1289" s="100"/>
      <c r="AX1289" s="105"/>
      <c r="AY1289" s="2"/>
      <c r="AZ1289" s="2"/>
      <c r="BA1289" s="2"/>
      <c r="BB1289" s="23"/>
      <c r="BC1289" s="24"/>
      <c r="BE1289" s="2"/>
      <c r="BF1289" s="2"/>
      <c r="BG1289" s="2"/>
      <c r="BH1289" s="2"/>
      <c r="BI1289" s="2"/>
      <c r="BJ1289" s="2"/>
      <c r="BK1289" s="2"/>
      <c r="BL1289" s="2"/>
      <c r="BM1289" s="2"/>
      <c r="BN1289" s="2"/>
      <c r="BO1289" s="2"/>
      <c r="BP1289" s="2"/>
      <c r="BQ1289" s="2"/>
      <c r="BR1289" s="2"/>
      <c r="BS1289" s="2"/>
      <c r="BT1289" s="2"/>
      <c r="BU1289" s="2"/>
      <c r="BV1289" s="2"/>
      <c r="BW1289" s="2"/>
      <c r="BX1289" s="2"/>
      <c r="BY1289" s="2"/>
      <c r="BZ1289" s="2"/>
      <c r="CA1289" s="2"/>
      <c r="CB1289" s="2"/>
      <c r="CC1289" s="2"/>
      <c r="CD1289" s="2"/>
      <c r="CE1289" s="2"/>
      <c r="CF1289" s="2"/>
      <c r="CG1289" s="2"/>
      <c r="CH1289" s="2"/>
      <c r="CI1289" s="2"/>
      <c r="CJ1289" s="2"/>
      <c r="CK1289" s="2"/>
      <c r="CL1289" s="2"/>
      <c r="CM1289" s="2"/>
      <c r="CN1289" s="2"/>
      <c r="CO1289" s="2"/>
      <c r="CP1289" s="2"/>
      <c r="CQ1289" s="2"/>
      <c r="CR1289" s="2"/>
      <c r="CS1289" s="2"/>
      <c r="CT1289" s="2"/>
      <c r="CU1289" s="2"/>
      <c r="CV1289" s="2"/>
      <c r="CW1289" s="2"/>
      <c r="CX1289" s="2"/>
      <c r="CY1289" s="2"/>
      <c r="CZ1289" s="2"/>
      <c r="DA1289" s="2"/>
      <c r="DB1289" s="2"/>
      <c r="DC1289" s="2"/>
      <c r="DD1289" s="2"/>
      <c r="DE1289" s="2"/>
      <c r="DF1289" s="2"/>
      <c r="DG1289" s="2"/>
      <c r="DH1289" s="2"/>
      <c r="DI1289" s="2"/>
      <c r="DJ1289" s="2"/>
      <c r="DK1289" s="2"/>
      <c r="DL1289" s="2"/>
      <c r="DM1289" s="2"/>
      <c r="DN1289" s="2"/>
      <c r="DO1289" s="2"/>
      <c r="DP1289" s="2"/>
      <c r="DQ1289" s="2"/>
      <c r="DR1289" s="2"/>
      <c r="DS1289" s="2"/>
      <c r="DT1289" s="2"/>
      <c r="DU1289" s="2"/>
      <c r="DV1289" s="2"/>
      <c r="DW1289" s="2"/>
      <c r="DX1289" s="2"/>
      <c r="DY1289" s="2"/>
      <c r="DZ1289" s="2"/>
      <c r="EA1289" s="2"/>
      <c r="EB1289" s="2"/>
      <c r="EC1289" s="2"/>
      <c r="ED1289" s="2"/>
      <c r="EE1289" s="2"/>
      <c r="EF1289" s="2"/>
      <c r="EG1289" s="2"/>
      <c r="EH1289" s="2"/>
      <c r="EI1289" s="2"/>
      <c r="EJ1289" s="2"/>
      <c r="EK1289" s="2"/>
      <c r="EL1289" s="2"/>
      <c r="EM1289" s="2"/>
      <c r="EN1289" s="2"/>
      <c r="EO1289" s="2"/>
      <c r="EP1289" s="2"/>
      <c r="EQ1289" s="2"/>
      <c r="ER1289" s="2"/>
      <c r="ES1289" s="2"/>
      <c r="ET1289" s="2"/>
      <c r="EU1289" s="2"/>
      <c r="EV1289" s="2"/>
      <c r="EW1289" s="2"/>
      <c r="EX1289" s="2"/>
      <c r="EY1289" s="2"/>
      <c r="EZ1289" s="2"/>
      <c r="FA1289" s="2"/>
      <c r="FB1289" s="2"/>
      <c r="FC1289" s="2"/>
      <c r="FD1289" s="2"/>
      <c r="FE1289" s="2"/>
      <c r="FF1289" s="2"/>
      <c r="FG1289" s="2"/>
      <c r="FH1289" s="2"/>
      <c r="FI1289" s="2"/>
      <c r="FJ1289" s="2"/>
      <c r="FK1289" s="2"/>
      <c r="FL1289" s="2"/>
      <c r="FM1289" s="2"/>
      <c r="FN1289" s="2"/>
      <c r="FO1289" s="2"/>
      <c r="FP1289" s="2"/>
      <c r="FQ1289" s="2"/>
      <c r="FR1289" s="2"/>
      <c r="FS1289" s="2"/>
      <c r="FT1289" s="2"/>
      <c r="FU1289" s="2"/>
      <c r="FV1289" s="2"/>
      <c r="FW1289" s="2"/>
      <c r="FX1289" s="2"/>
      <c r="FY1289" s="2"/>
      <c r="FZ1289" s="2"/>
      <c r="GA1289" s="2"/>
      <c r="GB1289" s="2"/>
      <c r="GC1289" s="2"/>
      <c r="GD1289" s="2"/>
      <c r="GE1289" s="2"/>
      <c r="GF1289" s="2"/>
      <c r="GG1289" s="2"/>
      <c r="GH1289" s="2"/>
      <c r="GI1289" s="2"/>
      <c r="GJ1289" s="2"/>
      <c r="GK1289" s="2"/>
      <c r="GL1289" s="2"/>
      <c r="GM1289" s="2"/>
      <c r="GN1289" s="2"/>
      <c r="GO1289" s="2"/>
      <c r="GP1289" s="2"/>
      <c r="GQ1289" s="2"/>
      <c r="GR1289" s="2"/>
      <c r="GS1289" s="2"/>
      <c r="GT1289" s="2"/>
      <c r="GU1289" s="2"/>
      <c r="GV1289" s="2"/>
      <c r="GW1289" s="2"/>
      <c r="GX1289" s="2"/>
      <c r="GY1289" s="2"/>
      <c r="GZ1289" s="2"/>
      <c r="HA1289" s="2"/>
      <c r="HB1289" s="2"/>
      <c r="HC1289" s="2"/>
      <c r="HD1289" s="2"/>
      <c r="HE1289" s="2"/>
      <c r="HF1289" s="2"/>
      <c r="HG1289" s="2"/>
      <c r="HH1289" s="2"/>
      <c r="HI1289" s="2"/>
      <c r="HJ1289" s="2"/>
      <c r="HK1289" s="2"/>
      <c r="HL1289" s="2"/>
      <c r="HM1289" s="2"/>
      <c r="HN1289" s="2"/>
      <c r="HO1289" s="2"/>
      <c r="HP1289" s="2"/>
      <c r="HQ1289" s="2"/>
      <c r="HR1289" s="2"/>
      <c r="HS1289" s="2"/>
      <c r="HT1289" s="2"/>
      <c r="HU1289" s="2"/>
      <c r="HV1289" s="2"/>
      <c r="HW1289" s="2"/>
      <c r="HX1289" s="2"/>
      <c r="HY1289" s="2"/>
      <c r="HZ1289" s="2"/>
      <c r="IA1289" s="2"/>
      <c r="IB1289" s="2"/>
      <c r="IC1289" s="2"/>
      <c r="ID1289" s="2"/>
      <c r="IE1289" s="2"/>
      <c r="IF1289" s="2"/>
      <c r="IG1289" s="2"/>
      <c r="IH1289" s="2"/>
      <c r="II1289" s="2"/>
      <c r="IJ1289" s="2"/>
      <c r="IK1289" s="2"/>
      <c r="IL1289" s="2"/>
      <c r="IM1289" s="2"/>
      <c r="IN1289" s="2"/>
      <c r="IO1289" s="2"/>
      <c r="IP1289" s="2"/>
      <c r="IQ1289" s="2"/>
    </row>
    <row r="1290" spans="1:251" s="16" customFormat="1" ht="18.75" customHeight="1">
      <c r="A1290" s="8"/>
      <c r="B1290" s="25"/>
      <c r="C1290" s="106" t="s">
        <v>401</v>
      </c>
      <c r="D1290" s="107"/>
      <c r="E1290" s="107"/>
      <c r="F1290" s="107"/>
      <c r="G1290" s="107"/>
      <c r="H1290" s="107"/>
      <c r="I1290" s="107"/>
      <c r="J1290" s="107"/>
      <c r="K1290" s="107"/>
      <c r="L1290" s="107"/>
      <c r="M1290" s="107"/>
      <c r="N1290" s="107"/>
      <c r="O1290" s="107"/>
      <c r="P1290" s="107"/>
      <c r="Q1290" s="107"/>
      <c r="R1290" s="107"/>
      <c r="S1290" s="107"/>
      <c r="T1290" s="107"/>
      <c r="U1290" s="107"/>
      <c r="V1290" s="107"/>
      <c r="W1290" s="107"/>
      <c r="X1290" s="107"/>
      <c r="Y1290" s="107"/>
      <c r="Z1290" s="108"/>
      <c r="AA1290" s="109">
        <v>0</v>
      </c>
      <c r="AB1290" s="110"/>
      <c r="AC1290" s="110"/>
      <c r="AD1290" s="110"/>
      <c r="AE1290" s="110"/>
      <c r="AF1290" s="110"/>
      <c r="AG1290" s="110"/>
      <c r="AH1290" s="110"/>
      <c r="AI1290" s="111"/>
      <c r="AJ1290" s="109">
        <v>50500</v>
      </c>
      <c r="AK1290" s="110"/>
      <c r="AL1290" s="110"/>
      <c r="AM1290" s="110"/>
      <c r="AN1290" s="110"/>
      <c r="AO1290" s="110"/>
      <c r="AP1290" s="110"/>
      <c r="AQ1290" s="110"/>
      <c r="AR1290" s="111"/>
      <c r="AS1290" s="112"/>
      <c r="AT1290" s="113"/>
      <c r="AU1290" s="113"/>
      <c r="AV1290" s="113"/>
      <c r="AW1290" s="113"/>
      <c r="AX1290" s="114"/>
      <c r="AY1290" s="2"/>
      <c r="AZ1290" s="2"/>
      <c r="BA1290" s="2"/>
      <c r="BB1290" s="2"/>
      <c r="BC1290" s="2"/>
      <c r="BD1290" s="2"/>
      <c r="BE1290" s="2"/>
      <c r="BF1290" s="2"/>
      <c r="BG1290" s="2"/>
      <c r="BH1290" s="2"/>
      <c r="BI1290" s="2"/>
      <c r="BJ1290" s="2"/>
      <c r="BK1290" s="2"/>
      <c r="BL1290" s="2"/>
      <c r="BM1290" s="2"/>
      <c r="BN1290" s="2"/>
      <c r="BO1290" s="2"/>
      <c r="BP1290" s="2"/>
      <c r="BQ1290" s="2"/>
      <c r="BR1290" s="2"/>
      <c r="BS1290" s="2"/>
      <c r="BT1290" s="2"/>
      <c r="BU1290" s="2"/>
      <c r="BV1290" s="2"/>
      <c r="BW1290" s="2"/>
      <c r="BX1290" s="2"/>
      <c r="BY1290" s="2"/>
      <c r="BZ1290" s="2"/>
      <c r="CA1290" s="2"/>
      <c r="CB1290" s="2"/>
      <c r="CC1290" s="2"/>
      <c r="CD1290" s="2"/>
      <c r="CE1290" s="2"/>
      <c r="CF1290" s="2"/>
      <c r="CG1290" s="2"/>
      <c r="CH1290" s="2"/>
      <c r="CI1290" s="2"/>
      <c r="CJ1290" s="2"/>
      <c r="CK1290" s="2"/>
      <c r="CL1290" s="2"/>
      <c r="CM1290" s="2"/>
      <c r="CN1290" s="2"/>
      <c r="CO1290" s="2"/>
      <c r="CP1290" s="2"/>
      <c r="CQ1290" s="2"/>
      <c r="CR1290" s="2"/>
      <c r="CS1290" s="2"/>
      <c r="CT1290" s="2"/>
      <c r="CU1290" s="2"/>
      <c r="CV1290" s="2"/>
      <c r="CW1290" s="2"/>
      <c r="CX1290" s="2"/>
      <c r="CY1290" s="2"/>
      <c r="CZ1290" s="2"/>
      <c r="DA1290" s="2"/>
      <c r="DB1290" s="2"/>
      <c r="DC1290" s="2"/>
      <c r="DD1290" s="2"/>
      <c r="DE1290" s="2"/>
      <c r="DF1290" s="2"/>
      <c r="DG1290" s="2"/>
      <c r="DH1290" s="2"/>
      <c r="DI1290" s="2"/>
      <c r="DJ1290" s="2"/>
      <c r="DK1290" s="2"/>
      <c r="DL1290" s="2"/>
      <c r="DM1290" s="2"/>
      <c r="DN1290" s="2"/>
      <c r="DO1290" s="2"/>
      <c r="DP1290" s="2"/>
      <c r="DQ1290" s="2"/>
      <c r="DR1290" s="2"/>
      <c r="DS1290" s="2"/>
      <c r="DT1290" s="2"/>
      <c r="DU1290" s="2"/>
      <c r="DV1290" s="2"/>
      <c r="DW1290" s="2"/>
      <c r="DX1290" s="2"/>
      <c r="DY1290" s="2"/>
      <c r="DZ1290" s="2"/>
      <c r="EA1290" s="2"/>
      <c r="EB1290" s="2"/>
      <c r="EC1290" s="2"/>
      <c r="ED1290" s="2"/>
      <c r="EE1290" s="2"/>
      <c r="EF1290" s="2"/>
      <c r="EG1290" s="2"/>
      <c r="EH1290" s="2"/>
      <c r="EI1290" s="2"/>
      <c r="EJ1290" s="2"/>
      <c r="EK1290" s="2"/>
      <c r="EL1290" s="2"/>
      <c r="EM1290" s="2"/>
      <c r="EN1290" s="2"/>
      <c r="EO1290" s="2"/>
      <c r="EP1290" s="2"/>
      <c r="EQ1290" s="2"/>
      <c r="ER1290" s="2"/>
      <c r="ES1290" s="2"/>
      <c r="ET1290" s="2"/>
      <c r="EU1290" s="2"/>
      <c r="EV1290" s="2"/>
      <c r="EW1290" s="2"/>
      <c r="EX1290" s="2"/>
      <c r="EY1290" s="2"/>
      <c r="EZ1290" s="2"/>
      <c r="FA1290" s="2"/>
      <c r="FB1290" s="2"/>
      <c r="FC1290" s="2"/>
      <c r="FD1290" s="2"/>
      <c r="FE1290" s="2"/>
      <c r="FF1290" s="2"/>
      <c r="FG1290" s="2"/>
      <c r="FH1290" s="2"/>
      <c r="FI1290" s="2"/>
      <c r="FJ1290" s="2"/>
      <c r="FK1290" s="2"/>
      <c r="FL1290" s="2"/>
      <c r="FM1290" s="2"/>
      <c r="FN1290" s="2"/>
      <c r="FO1290" s="2"/>
      <c r="FP1290" s="2"/>
      <c r="FQ1290" s="2"/>
      <c r="FR1290" s="2"/>
      <c r="FS1290" s="2"/>
      <c r="FT1290" s="2"/>
      <c r="FU1290" s="2"/>
      <c r="FV1290" s="2"/>
      <c r="FW1290" s="2"/>
      <c r="FX1290" s="2"/>
      <c r="FY1290" s="2"/>
      <c r="FZ1290" s="2"/>
      <c r="GA1290" s="2"/>
      <c r="GB1290" s="2"/>
      <c r="GC1290" s="2"/>
      <c r="GD1290" s="2"/>
      <c r="GE1290" s="2"/>
      <c r="GF1290" s="2"/>
      <c r="GG1290" s="2"/>
      <c r="GH1290" s="2"/>
      <c r="GI1290" s="2"/>
      <c r="GJ1290" s="2"/>
      <c r="GK1290" s="2"/>
      <c r="GL1290" s="2"/>
      <c r="GM1290" s="2"/>
      <c r="GN1290" s="2"/>
      <c r="GO1290" s="2"/>
      <c r="GP1290" s="2"/>
      <c r="GQ1290" s="2"/>
      <c r="GR1290" s="2"/>
      <c r="GS1290" s="2"/>
      <c r="GT1290" s="2"/>
      <c r="GU1290" s="2"/>
      <c r="GV1290" s="2"/>
      <c r="GW1290" s="2"/>
      <c r="GX1290" s="2"/>
      <c r="GY1290" s="2"/>
      <c r="GZ1290" s="2"/>
      <c r="HA1290" s="2"/>
      <c r="HB1290" s="2"/>
      <c r="HC1290" s="2"/>
      <c r="HD1290" s="2"/>
      <c r="HE1290" s="2"/>
      <c r="HF1290" s="2"/>
      <c r="HG1290" s="2"/>
      <c r="HH1290" s="2"/>
      <c r="HI1290" s="2"/>
      <c r="HJ1290" s="2"/>
      <c r="HK1290" s="2"/>
      <c r="HL1290" s="2"/>
      <c r="HM1290" s="2"/>
      <c r="HN1290" s="2"/>
      <c r="HO1290" s="2"/>
      <c r="HP1290" s="2"/>
      <c r="HQ1290" s="2"/>
      <c r="HR1290" s="2"/>
      <c r="HS1290" s="2"/>
      <c r="HT1290" s="2"/>
      <c r="HU1290" s="2"/>
      <c r="HV1290" s="2"/>
      <c r="HW1290" s="2"/>
      <c r="HX1290" s="2"/>
      <c r="HY1290" s="2"/>
      <c r="HZ1290" s="2"/>
      <c r="IA1290" s="2"/>
      <c r="IB1290" s="2"/>
      <c r="IC1290" s="2"/>
      <c r="ID1290" s="2"/>
      <c r="IE1290" s="2"/>
      <c r="IF1290" s="2"/>
      <c r="IG1290" s="2"/>
      <c r="IH1290" s="2"/>
      <c r="II1290" s="2"/>
      <c r="IJ1290" s="2"/>
      <c r="IK1290" s="2"/>
      <c r="IL1290" s="2"/>
      <c r="IM1290" s="2"/>
      <c r="IN1290" s="2"/>
      <c r="IO1290" s="2"/>
      <c r="IP1290" s="2"/>
      <c r="IQ1290" s="2"/>
    </row>
    <row r="1291" spans="1:251" s="16" customFormat="1" ht="18.75" customHeight="1" thickBot="1">
      <c r="A1291" s="17"/>
      <c r="B1291" s="115" t="s">
        <v>240</v>
      </c>
      <c r="C1291" s="116"/>
      <c r="D1291" s="116"/>
      <c r="E1291" s="116"/>
      <c r="F1291" s="116"/>
      <c r="G1291" s="116"/>
      <c r="H1291" s="116"/>
      <c r="I1291" s="116"/>
      <c r="J1291" s="116"/>
      <c r="K1291" s="116"/>
      <c r="L1291" s="116"/>
      <c r="M1291" s="116"/>
      <c r="N1291" s="116"/>
      <c r="O1291" s="116"/>
      <c r="P1291" s="116"/>
      <c r="Q1291" s="116"/>
      <c r="R1291" s="116"/>
      <c r="S1291" s="116"/>
      <c r="T1291" s="116"/>
      <c r="U1291" s="116"/>
      <c r="V1291" s="116"/>
      <c r="W1291" s="116"/>
      <c r="X1291" s="116"/>
      <c r="Y1291" s="116"/>
      <c r="Z1291" s="117"/>
      <c r="AA1291" s="118">
        <f>SUM($AA$1290:$AA$1290)</f>
        <v>0</v>
      </c>
      <c r="AB1291" s="119"/>
      <c r="AC1291" s="119"/>
      <c r="AD1291" s="119"/>
      <c r="AE1291" s="119"/>
      <c r="AF1291" s="119"/>
      <c r="AG1291" s="119"/>
      <c r="AH1291" s="119"/>
      <c r="AI1291" s="120"/>
      <c r="AJ1291" s="118">
        <f>SUM($AJ$1290:$AJ$1290)</f>
        <v>50500</v>
      </c>
      <c r="AK1291" s="119"/>
      <c r="AL1291" s="119"/>
      <c r="AM1291" s="119"/>
      <c r="AN1291" s="119"/>
      <c r="AO1291" s="119"/>
      <c r="AP1291" s="119"/>
      <c r="AQ1291" s="119"/>
      <c r="AR1291" s="120"/>
      <c r="AS1291" s="121"/>
      <c r="AT1291" s="122"/>
      <c r="AU1291" s="122"/>
      <c r="AV1291" s="122"/>
      <c r="AW1291" s="122"/>
      <c r="AX1291" s="123"/>
      <c r="AY1291" s="2"/>
      <c r="AZ1291" s="2"/>
      <c r="BA1291" s="2"/>
      <c r="BB1291" s="2"/>
      <c r="BC1291" s="2"/>
      <c r="BD1291" s="2"/>
      <c r="BE1291" s="2"/>
      <c r="BF1291" s="2"/>
      <c r="BG1291" s="2"/>
      <c r="BH1291" s="2"/>
      <c r="BI1291" s="2"/>
      <c r="BJ1291" s="2"/>
      <c r="BK1291" s="2"/>
      <c r="BL1291" s="2"/>
      <c r="BM1291" s="2"/>
      <c r="BN1291" s="2"/>
      <c r="BO1291" s="2"/>
      <c r="BP1291" s="2"/>
      <c r="BQ1291" s="2"/>
      <c r="BR1291" s="2"/>
      <c r="BS1291" s="2"/>
      <c r="BT1291" s="2"/>
      <c r="BU1291" s="2"/>
      <c r="BV1291" s="2"/>
      <c r="BW1291" s="2"/>
      <c r="BX1291" s="2"/>
      <c r="BY1291" s="2"/>
      <c r="BZ1291" s="2"/>
      <c r="CA1291" s="2"/>
      <c r="CB1291" s="2"/>
      <c r="CC1291" s="2"/>
      <c r="CD1291" s="2"/>
      <c r="CE1291" s="2"/>
      <c r="CF1291" s="2"/>
      <c r="CG1291" s="2"/>
      <c r="CH1291" s="2"/>
      <c r="CI1291" s="2"/>
      <c r="CJ1291" s="2"/>
      <c r="CK1291" s="2"/>
      <c r="CL1291" s="2"/>
      <c r="CM1291" s="2"/>
      <c r="CN1291" s="2"/>
      <c r="CO1291" s="2"/>
      <c r="CP1291" s="2"/>
      <c r="CQ1291" s="2"/>
      <c r="CR1291" s="2"/>
      <c r="CS1291" s="2"/>
      <c r="CT1291" s="2"/>
      <c r="CU1291" s="2"/>
      <c r="CV1291" s="2"/>
      <c r="CW1291" s="2"/>
      <c r="CX1291" s="2"/>
      <c r="CY1291" s="2"/>
      <c r="CZ1291" s="2"/>
      <c r="DA1291" s="2"/>
      <c r="DB1291" s="2"/>
      <c r="DC1291" s="2"/>
      <c r="DD1291" s="2"/>
      <c r="DE1291" s="2"/>
      <c r="DF1291" s="2"/>
      <c r="DG1291" s="2"/>
      <c r="DH1291" s="2"/>
      <c r="DI1291" s="2"/>
      <c r="DJ1291" s="2"/>
      <c r="DK1291" s="2"/>
      <c r="DL1291" s="2"/>
      <c r="DM1291" s="2"/>
      <c r="DN1291" s="2"/>
      <c r="DO1291" s="2"/>
      <c r="DP1291" s="2"/>
      <c r="DQ1291" s="2"/>
      <c r="DR1291" s="2"/>
      <c r="DS1291" s="2"/>
      <c r="DT1291" s="2"/>
      <c r="DU1291" s="2"/>
      <c r="DV1291" s="2"/>
      <c r="DW1291" s="2"/>
      <c r="DX1291" s="2"/>
      <c r="DY1291" s="2"/>
      <c r="DZ1291" s="2"/>
      <c r="EA1291" s="2"/>
      <c r="EB1291" s="2"/>
      <c r="EC1291" s="2"/>
      <c r="ED1291" s="2"/>
      <c r="EE1291" s="2"/>
      <c r="EF1291" s="2"/>
      <c r="EG1291" s="2"/>
      <c r="EH1291" s="2"/>
      <c r="EI1291" s="2"/>
      <c r="EJ1291" s="2"/>
      <c r="EK1291" s="2"/>
      <c r="EL1291" s="2"/>
      <c r="EM1291" s="2"/>
      <c r="EN1291" s="2"/>
      <c r="EO1291" s="2"/>
      <c r="EP1291" s="2"/>
      <c r="EQ1291" s="2"/>
      <c r="ER1291" s="2"/>
      <c r="ES1291" s="2"/>
      <c r="ET1291" s="2"/>
      <c r="EU1291" s="2"/>
      <c r="EV1291" s="2"/>
      <c r="EW1291" s="2"/>
      <c r="EX1291" s="2"/>
      <c r="EY1291" s="2"/>
      <c r="EZ1291" s="2"/>
      <c r="FA1291" s="2"/>
      <c r="FB1291" s="2"/>
      <c r="FC1291" s="2"/>
      <c r="FD1291" s="2"/>
      <c r="FE1291" s="2"/>
      <c r="FF1291" s="2"/>
      <c r="FG1291" s="2"/>
      <c r="FH1291" s="2"/>
      <c r="FI1291" s="2"/>
      <c r="FJ1291" s="2"/>
      <c r="FK1291" s="2"/>
      <c r="FL1291" s="2"/>
      <c r="FM1291" s="2"/>
      <c r="FN1291" s="2"/>
      <c r="FO1291" s="2"/>
      <c r="FP1291" s="2"/>
      <c r="FQ1291" s="2"/>
      <c r="FR1291" s="2"/>
      <c r="FS1291" s="2"/>
      <c r="FT1291" s="2"/>
      <c r="FU1291" s="2"/>
      <c r="FV1291" s="2"/>
      <c r="FW1291" s="2"/>
      <c r="FX1291" s="2"/>
      <c r="FY1291" s="2"/>
      <c r="FZ1291" s="2"/>
      <c r="GA1291" s="2"/>
      <c r="GB1291" s="2"/>
      <c r="GC1291" s="2"/>
      <c r="GD1291" s="2"/>
      <c r="GE1291" s="2"/>
      <c r="GF1291" s="2"/>
      <c r="GG1291" s="2"/>
      <c r="GH1291" s="2"/>
      <c r="GI1291" s="2"/>
      <c r="GJ1291" s="2"/>
      <c r="GK1291" s="2"/>
      <c r="GL1291" s="2"/>
      <c r="GM1291" s="2"/>
      <c r="GN1291" s="2"/>
      <c r="GO1291" s="2"/>
      <c r="GP1291" s="2"/>
      <c r="GQ1291" s="2"/>
      <c r="GR1291" s="2"/>
      <c r="GS1291" s="2"/>
      <c r="GT1291" s="2"/>
      <c r="GU1291" s="2"/>
      <c r="GV1291" s="2"/>
      <c r="GW1291" s="2"/>
      <c r="GX1291" s="2"/>
      <c r="GY1291" s="2"/>
      <c r="GZ1291" s="2"/>
      <c r="HA1291" s="2"/>
      <c r="HB1291" s="2"/>
      <c r="HC1291" s="2"/>
      <c r="HD1291" s="2"/>
      <c r="HE1291" s="2"/>
      <c r="HF1291" s="2"/>
      <c r="HG1291" s="2"/>
      <c r="HH1291" s="2"/>
      <c r="HI1291" s="2"/>
      <c r="HJ1291" s="2"/>
      <c r="HK1291" s="2"/>
      <c r="HL1291" s="2"/>
      <c r="HM1291" s="2"/>
      <c r="HN1291" s="2"/>
      <c r="HO1291" s="2"/>
      <c r="HP1291" s="2"/>
      <c r="HQ1291" s="2"/>
      <c r="HR1291" s="2"/>
      <c r="HS1291" s="2"/>
      <c r="HT1291" s="2"/>
      <c r="HU1291" s="2"/>
      <c r="HV1291" s="2"/>
      <c r="HW1291" s="2"/>
      <c r="HX1291" s="2"/>
      <c r="HY1291" s="2"/>
      <c r="HZ1291" s="2"/>
      <c r="IA1291" s="2"/>
      <c r="IB1291" s="2"/>
      <c r="IC1291" s="2"/>
      <c r="ID1291" s="2"/>
      <c r="IE1291" s="2"/>
      <c r="IF1291" s="2"/>
      <c r="IG1291" s="2"/>
      <c r="IH1291" s="2"/>
      <c r="II1291" s="2"/>
      <c r="IJ1291" s="2"/>
      <c r="IK1291" s="2"/>
      <c r="IL1291" s="2"/>
      <c r="IM1291" s="2"/>
      <c r="IN1291" s="2"/>
      <c r="IO1291" s="2"/>
      <c r="IP1291" s="2"/>
      <c r="IQ1291" s="2"/>
    </row>
    <row r="1293" spans="1:251" ht="19.2">
      <c r="A1293" s="1" t="s">
        <v>230</v>
      </c>
      <c r="AW1293" s="3"/>
      <c r="AX1293" s="4"/>
      <c r="AY1293" s="3"/>
    </row>
    <row r="1295" spans="1:251" ht="18">
      <c r="B1295" s="124" t="s">
        <v>0</v>
      </c>
      <c r="C1295" s="125"/>
      <c r="D1295" s="125"/>
      <c r="E1295" s="125"/>
      <c r="F1295" s="125"/>
      <c r="G1295" s="125"/>
      <c r="H1295" s="125"/>
      <c r="I1295" s="125"/>
      <c r="J1295" s="125"/>
      <c r="K1295" s="125"/>
      <c r="L1295" s="125"/>
      <c r="M1295" s="125"/>
      <c r="N1295" s="125"/>
      <c r="O1295" s="125"/>
      <c r="P1295" s="125"/>
      <c r="Q1295" s="125"/>
      <c r="R1295" s="125"/>
      <c r="S1295" s="125"/>
      <c r="T1295" s="125"/>
      <c r="U1295" s="125"/>
      <c r="V1295" s="125"/>
      <c r="W1295" s="125"/>
      <c r="X1295" s="125"/>
      <c r="Y1295" s="125"/>
      <c r="Z1295" s="125"/>
      <c r="AA1295" s="125"/>
      <c r="AB1295" s="125"/>
      <c r="AC1295" s="125"/>
      <c r="AD1295" s="125"/>
      <c r="AE1295" s="125"/>
      <c r="AF1295" s="125"/>
      <c r="AG1295" s="125"/>
      <c r="AH1295" s="125"/>
      <c r="AI1295" s="125"/>
      <c r="AJ1295" s="125"/>
      <c r="AK1295" s="125"/>
      <c r="AL1295" s="125"/>
      <c r="AM1295" s="125"/>
      <c r="AN1295" s="125"/>
      <c r="AO1295" s="125"/>
      <c r="AP1295" s="125"/>
      <c r="AQ1295" s="125"/>
      <c r="AR1295" s="125"/>
      <c r="AS1295" s="125"/>
      <c r="AT1295" s="125"/>
      <c r="AU1295" s="125"/>
      <c r="AV1295" s="125"/>
      <c r="AW1295" s="125"/>
      <c r="AX1295" s="125"/>
    </row>
    <row r="1296" spans="1:251">
      <c r="Z1296" s="5"/>
      <c r="AD1296" s="5"/>
      <c r="AE1296" s="5"/>
      <c r="AF1296" s="5"/>
      <c r="AG1296" s="5"/>
      <c r="AH1296" s="5"/>
      <c r="AI1296" s="5"/>
      <c r="AO1296" s="5"/>
    </row>
    <row r="1297" spans="1:113" ht="13.8" thickBot="1">
      <c r="Z1297" s="5"/>
      <c r="AD1297" s="5"/>
      <c r="AE1297" s="5"/>
      <c r="AF1297" s="5"/>
      <c r="AG1297" s="5"/>
      <c r="AH1297" s="5"/>
      <c r="AI1297" s="5"/>
      <c r="AO1297" s="5"/>
      <c r="DI1297" s="6"/>
    </row>
    <row r="1298" spans="1:113" ht="24.75" customHeight="1" thickBot="1">
      <c r="B1298" s="126" t="s">
        <v>231</v>
      </c>
      <c r="C1298" s="127"/>
      <c r="D1298" s="127"/>
      <c r="E1298" s="127"/>
      <c r="F1298" s="127"/>
      <c r="G1298" s="127"/>
      <c r="H1298" s="128" t="s">
        <v>402</v>
      </c>
      <c r="I1298" s="129"/>
      <c r="J1298" s="129"/>
      <c r="K1298" s="129"/>
      <c r="L1298" s="129"/>
      <c r="M1298" s="129"/>
      <c r="N1298" s="129"/>
      <c r="O1298" s="129"/>
      <c r="P1298" s="129"/>
      <c r="Q1298" s="129"/>
      <c r="R1298" s="129"/>
      <c r="S1298" s="129"/>
      <c r="T1298" s="129"/>
      <c r="U1298" s="129"/>
      <c r="V1298" s="129"/>
      <c r="W1298" s="129"/>
      <c r="X1298" s="129"/>
      <c r="Y1298" s="129"/>
      <c r="Z1298" s="129"/>
      <c r="AA1298" s="129"/>
      <c r="AB1298" s="129"/>
      <c r="AC1298" s="129"/>
      <c r="AD1298" s="129"/>
      <c r="AE1298" s="129"/>
      <c r="AF1298" s="129"/>
      <c r="AG1298" s="129"/>
      <c r="AH1298" s="129"/>
      <c r="AI1298" s="129"/>
      <c r="AJ1298" s="129"/>
      <c r="AK1298" s="129"/>
      <c r="AL1298" s="129"/>
      <c r="AM1298" s="129"/>
      <c r="AN1298" s="129"/>
      <c r="AO1298" s="129"/>
      <c r="AP1298" s="129"/>
      <c r="AQ1298" s="129"/>
      <c r="AR1298" s="129"/>
      <c r="AS1298" s="129"/>
      <c r="AT1298" s="129"/>
      <c r="AU1298" s="129"/>
      <c r="AV1298" s="129"/>
      <c r="AW1298" s="129"/>
      <c r="AX1298" s="130"/>
      <c r="DI1298" s="6"/>
    </row>
    <row r="1299" spans="1:113" ht="14.4">
      <c r="B1299" s="7"/>
      <c r="C1299" s="7"/>
      <c r="D1299" s="7"/>
      <c r="E1299" s="7"/>
      <c r="F1299" s="7"/>
      <c r="G1299" s="7"/>
      <c r="H1299" s="8"/>
      <c r="I1299" s="8"/>
      <c r="J1299" s="8"/>
      <c r="K1299" s="8"/>
      <c r="L1299" s="9"/>
      <c r="M1299" s="9"/>
      <c r="N1299" s="9"/>
      <c r="O1299" s="9"/>
      <c r="P1299" s="8"/>
      <c r="Q1299" s="8"/>
      <c r="R1299" s="8"/>
      <c r="S1299" s="8"/>
      <c r="T1299" s="8"/>
      <c r="U1299" s="8"/>
      <c r="V1299" s="10"/>
      <c r="W1299" s="10"/>
      <c r="X1299" s="10"/>
      <c r="Y1299" s="10"/>
      <c r="Z1299" s="10"/>
      <c r="AA1299" s="10"/>
      <c r="AB1299" s="10"/>
      <c r="AC1299" s="10"/>
      <c r="AD1299" s="10"/>
      <c r="AE1299" s="10"/>
      <c r="AF1299" s="10"/>
      <c r="AG1299" s="10"/>
      <c r="AH1299" s="10"/>
      <c r="AI1299" s="10"/>
      <c r="AJ1299" s="10"/>
      <c r="AK1299" s="10"/>
      <c r="AL1299" s="10"/>
      <c r="AM1299" s="10"/>
      <c r="AN1299" s="10"/>
      <c r="AO1299" s="10"/>
      <c r="AP1299" s="10"/>
      <c r="AQ1299" s="10"/>
      <c r="AR1299" s="10"/>
      <c r="AS1299" s="10"/>
      <c r="AT1299" s="10"/>
      <c r="AU1299" s="10"/>
      <c r="AV1299" s="10"/>
      <c r="AW1299" s="10"/>
      <c r="AX1299" s="10"/>
      <c r="DI1299" s="6"/>
    </row>
    <row r="1300" spans="1:113" ht="15" thickBot="1">
      <c r="A1300" s="11"/>
      <c r="B1300" s="10" t="s">
        <v>232</v>
      </c>
      <c r="C1300" s="8"/>
      <c r="D1300" s="8"/>
      <c r="E1300" s="8"/>
      <c r="F1300" s="8"/>
      <c r="G1300" s="8"/>
      <c r="H1300" s="8"/>
      <c r="I1300" s="8"/>
      <c r="J1300" s="8"/>
      <c r="K1300" s="8"/>
      <c r="L1300" s="9"/>
      <c r="M1300" s="9"/>
      <c r="N1300" s="9"/>
      <c r="O1300" s="9"/>
      <c r="P1300" s="8"/>
      <c r="Q1300" s="8"/>
      <c r="R1300" s="8"/>
      <c r="S1300" s="8"/>
      <c r="T1300" s="8"/>
      <c r="U1300" s="8"/>
      <c r="V1300" s="10"/>
      <c r="W1300" s="10"/>
      <c r="X1300" s="10"/>
      <c r="Y1300" s="10"/>
      <c r="Z1300" s="10"/>
      <c r="AA1300" s="10"/>
      <c r="AB1300" s="10"/>
      <c r="AC1300" s="10"/>
      <c r="AD1300" s="10"/>
      <c r="AE1300" s="10"/>
      <c r="AF1300" s="10"/>
      <c r="AG1300" s="10"/>
      <c r="AH1300" s="10"/>
      <c r="AI1300" s="10"/>
      <c r="AJ1300" s="10"/>
      <c r="AK1300" s="10"/>
      <c r="AL1300" s="10"/>
      <c r="AM1300" s="10"/>
      <c r="AN1300" s="10"/>
      <c r="AO1300" s="10"/>
      <c r="AP1300" s="10"/>
      <c r="AQ1300" s="10"/>
      <c r="AR1300" s="10"/>
      <c r="AS1300" s="10"/>
      <c r="AT1300" s="10"/>
      <c r="AU1300" s="10"/>
      <c r="AV1300" s="10"/>
      <c r="AW1300" s="10"/>
      <c r="AX1300" s="10"/>
      <c r="DI1300" s="6"/>
    </row>
    <row r="1301" spans="1:113" ht="14.4">
      <c r="A1301" s="8"/>
      <c r="B1301" s="12"/>
      <c r="C1301" s="7"/>
      <c r="D1301" s="7"/>
      <c r="E1301" s="7"/>
      <c r="F1301" s="7"/>
      <c r="G1301" s="7"/>
      <c r="H1301" s="7"/>
      <c r="I1301" s="7"/>
      <c r="J1301" s="7"/>
      <c r="K1301" s="7"/>
      <c r="L1301" s="13"/>
      <c r="M1301" s="13"/>
      <c r="N1301" s="13"/>
      <c r="O1301" s="13"/>
      <c r="P1301" s="7"/>
      <c r="Q1301" s="7"/>
      <c r="R1301" s="7"/>
      <c r="S1301" s="7"/>
      <c r="T1301" s="7"/>
      <c r="U1301" s="7"/>
      <c r="V1301" s="14"/>
      <c r="W1301" s="14"/>
      <c r="X1301" s="14"/>
      <c r="Y1301" s="14"/>
      <c r="Z1301" s="14"/>
      <c r="AA1301" s="14"/>
      <c r="AB1301" s="14"/>
      <c r="AC1301" s="14"/>
      <c r="AD1301" s="14"/>
      <c r="AE1301" s="14"/>
      <c r="AF1301" s="14"/>
      <c r="AG1301" s="14"/>
      <c r="AH1301" s="14"/>
      <c r="AI1301" s="14"/>
      <c r="AJ1301" s="14"/>
      <c r="AK1301" s="14"/>
      <c r="AL1301" s="14"/>
      <c r="AM1301" s="14"/>
      <c r="AN1301" s="14"/>
      <c r="AO1301" s="14"/>
      <c r="AP1301" s="14"/>
      <c r="AQ1301" s="14"/>
      <c r="AR1301" s="14"/>
      <c r="AS1301" s="14"/>
      <c r="AT1301" s="14"/>
      <c r="AU1301" s="14"/>
      <c r="AV1301" s="14"/>
      <c r="AW1301" s="14"/>
      <c r="AX1301" s="15"/>
    </row>
    <row r="1302" spans="1:113" ht="12" customHeight="1">
      <c r="A1302" s="8"/>
      <c r="B1302" s="134" t="s">
        <v>403</v>
      </c>
      <c r="C1302" s="135"/>
      <c r="D1302" s="135"/>
      <c r="E1302" s="135"/>
      <c r="F1302" s="135"/>
      <c r="G1302" s="135"/>
      <c r="H1302" s="135"/>
      <c r="I1302" s="135"/>
      <c r="J1302" s="135"/>
      <c r="K1302" s="135"/>
      <c r="L1302" s="135"/>
      <c r="M1302" s="135"/>
      <c r="N1302" s="135"/>
      <c r="O1302" s="135"/>
      <c r="P1302" s="135"/>
      <c r="Q1302" s="135"/>
      <c r="R1302" s="135"/>
      <c r="S1302" s="135"/>
      <c r="T1302" s="135"/>
      <c r="U1302" s="135"/>
      <c r="V1302" s="135"/>
      <c r="W1302" s="135"/>
      <c r="X1302" s="135"/>
      <c r="Y1302" s="135"/>
      <c r="Z1302" s="135"/>
      <c r="AA1302" s="135"/>
      <c r="AB1302" s="135"/>
      <c r="AC1302" s="135"/>
      <c r="AD1302" s="135"/>
      <c r="AE1302" s="135"/>
      <c r="AF1302" s="135"/>
      <c r="AG1302" s="135"/>
      <c r="AH1302" s="135"/>
      <c r="AI1302" s="135"/>
      <c r="AJ1302" s="135"/>
      <c r="AK1302" s="135"/>
      <c r="AL1302" s="135"/>
      <c r="AM1302" s="135"/>
      <c r="AN1302" s="135"/>
      <c r="AO1302" s="135"/>
      <c r="AP1302" s="135"/>
      <c r="AQ1302" s="135"/>
      <c r="AR1302" s="135"/>
      <c r="AS1302" s="135"/>
      <c r="AT1302" s="135"/>
      <c r="AU1302" s="135"/>
      <c r="AV1302" s="135"/>
      <c r="AW1302" s="135"/>
      <c r="AX1302" s="136"/>
    </row>
    <row r="1303" spans="1:113" ht="12" customHeight="1">
      <c r="A1303" s="8"/>
      <c r="B1303" s="134"/>
      <c r="C1303" s="135"/>
      <c r="D1303" s="135"/>
      <c r="E1303" s="135"/>
      <c r="F1303" s="135"/>
      <c r="G1303" s="135"/>
      <c r="H1303" s="135"/>
      <c r="I1303" s="135"/>
      <c r="J1303" s="135"/>
      <c r="K1303" s="135"/>
      <c r="L1303" s="135"/>
      <c r="M1303" s="135"/>
      <c r="N1303" s="135"/>
      <c r="O1303" s="135"/>
      <c r="P1303" s="135"/>
      <c r="Q1303" s="135"/>
      <c r="R1303" s="135"/>
      <c r="S1303" s="135"/>
      <c r="T1303" s="135"/>
      <c r="U1303" s="135"/>
      <c r="V1303" s="135"/>
      <c r="W1303" s="135"/>
      <c r="X1303" s="135"/>
      <c r="Y1303" s="135"/>
      <c r="Z1303" s="135"/>
      <c r="AA1303" s="135"/>
      <c r="AB1303" s="135"/>
      <c r="AC1303" s="135"/>
      <c r="AD1303" s="135"/>
      <c r="AE1303" s="135"/>
      <c r="AF1303" s="135"/>
      <c r="AG1303" s="135"/>
      <c r="AH1303" s="135"/>
      <c r="AI1303" s="135"/>
      <c r="AJ1303" s="135"/>
      <c r="AK1303" s="135"/>
      <c r="AL1303" s="135"/>
      <c r="AM1303" s="135"/>
      <c r="AN1303" s="135"/>
      <c r="AO1303" s="135"/>
      <c r="AP1303" s="135"/>
      <c r="AQ1303" s="135"/>
      <c r="AR1303" s="135"/>
      <c r="AS1303" s="135"/>
      <c r="AT1303" s="135"/>
      <c r="AU1303" s="135"/>
      <c r="AV1303" s="135"/>
      <c r="AW1303" s="135"/>
      <c r="AX1303" s="136"/>
      <c r="BC1303" s="16"/>
    </row>
    <row r="1304" spans="1:113" ht="12" customHeight="1">
      <c r="A1304" s="8"/>
      <c r="B1304" s="134"/>
      <c r="C1304" s="135"/>
      <c r="D1304" s="135"/>
      <c r="E1304" s="135"/>
      <c r="F1304" s="135"/>
      <c r="G1304" s="135"/>
      <c r="H1304" s="135"/>
      <c r="I1304" s="135"/>
      <c r="J1304" s="135"/>
      <c r="K1304" s="135"/>
      <c r="L1304" s="135"/>
      <c r="M1304" s="135"/>
      <c r="N1304" s="135"/>
      <c r="O1304" s="135"/>
      <c r="P1304" s="135"/>
      <c r="Q1304" s="135"/>
      <c r="R1304" s="135"/>
      <c r="S1304" s="135"/>
      <c r="T1304" s="135"/>
      <c r="U1304" s="135"/>
      <c r="V1304" s="135"/>
      <c r="W1304" s="135"/>
      <c r="X1304" s="135"/>
      <c r="Y1304" s="135"/>
      <c r="Z1304" s="135"/>
      <c r="AA1304" s="135"/>
      <c r="AB1304" s="135"/>
      <c r="AC1304" s="135"/>
      <c r="AD1304" s="135"/>
      <c r="AE1304" s="135"/>
      <c r="AF1304" s="135"/>
      <c r="AG1304" s="135"/>
      <c r="AH1304" s="135"/>
      <c r="AI1304" s="135"/>
      <c r="AJ1304" s="135"/>
      <c r="AK1304" s="135"/>
      <c r="AL1304" s="135"/>
      <c r="AM1304" s="135"/>
      <c r="AN1304" s="135"/>
      <c r="AO1304" s="135"/>
      <c r="AP1304" s="135"/>
      <c r="AQ1304" s="135"/>
      <c r="AR1304" s="135"/>
      <c r="AS1304" s="135"/>
      <c r="AT1304" s="135"/>
      <c r="AU1304" s="135"/>
      <c r="AV1304" s="135"/>
      <c r="AW1304" s="135"/>
      <c r="AX1304" s="136"/>
    </row>
    <row r="1305" spans="1:113" ht="12" customHeight="1">
      <c r="A1305" s="8"/>
      <c r="B1305" s="134"/>
      <c r="C1305" s="135"/>
      <c r="D1305" s="135"/>
      <c r="E1305" s="135"/>
      <c r="F1305" s="135"/>
      <c r="G1305" s="135"/>
      <c r="H1305" s="135"/>
      <c r="I1305" s="135"/>
      <c r="J1305" s="135"/>
      <c r="K1305" s="135"/>
      <c r="L1305" s="135"/>
      <c r="M1305" s="135"/>
      <c r="N1305" s="135"/>
      <c r="O1305" s="135"/>
      <c r="P1305" s="135"/>
      <c r="Q1305" s="135"/>
      <c r="R1305" s="135"/>
      <c r="S1305" s="135"/>
      <c r="T1305" s="135"/>
      <c r="U1305" s="135"/>
      <c r="V1305" s="135"/>
      <c r="W1305" s="135"/>
      <c r="X1305" s="135"/>
      <c r="Y1305" s="135"/>
      <c r="Z1305" s="135"/>
      <c r="AA1305" s="135"/>
      <c r="AB1305" s="135"/>
      <c r="AC1305" s="135"/>
      <c r="AD1305" s="135"/>
      <c r="AE1305" s="135"/>
      <c r="AF1305" s="135"/>
      <c r="AG1305" s="135"/>
      <c r="AH1305" s="135"/>
      <c r="AI1305" s="135"/>
      <c r="AJ1305" s="135"/>
      <c r="AK1305" s="135"/>
      <c r="AL1305" s="135"/>
      <c r="AM1305" s="135"/>
      <c r="AN1305" s="135"/>
      <c r="AO1305" s="135"/>
      <c r="AP1305" s="135"/>
      <c r="AQ1305" s="135"/>
      <c r="AR1305" s="135"/>
      <c r="AS1305" s="135"/>
      <c r="AT1305" s="135"/>
      <c r="AU1305" s="135"/>
      <c r="AV1305" s="135"/>
      <c r="AW1305" s="135"/>
      <c r="AX1305" s="136"/>
    </row>
    <row r="1306" spans="1:113" ht="12" customHeight="1">
      <c r="A1306" s="8"/>
      <c r="B1306" s="134"/>
      <c r="C1306" s="135"/>
      <c r="D1306" s="135"/>
      <c r="E1306" s="135"/>
      <c r="F1306" s="135"/>
      <c r="G1306" s="135"/>
      <c r="H1306" s="135"/>
      <c r="I1306" s="135"/>
      <c r="J1306" s="135"/>
      <c r="K1306" s="135"/>
      <c r="L1306" s="135"/>
      <c r="M1306" s="135"/>
      <c r="N1306" s="135"/>
      <c r="O1306" s="135"/>
      <c r="P1306" s="135"/>
      <c r="Q1306" s="135"/>
      <c r="R1306" s="135"/>
      <c r="S1306" s="135"/>
      <c r="T1306" s="135"/>
      <c r="U1306" s="135"/>
      <c r="V1306" s="135"/>
      <c r="W1306" s="135"/>
      <c r="X1306" s="135"/>
      <c r="Y1306" s="135"/>
      <c r="Z1306" s="135"/>
      <c r="AA1306" s="135"/>
      <c r="AB1306" s="135"/>
      <c r="AC1306" s="135"/>
      <c r="AD1306" s="135"/>
      <c r="AE1306" s="135"/>
      <c r="AF1306" s="135"/>
      <c r="AG1306" s="135"/>
      <c r="AH1306" s="135"/>
      <c r="AI1306" s="135"/>
      <c r="AJ1306" s="135"/>
      <c r="AK1306" s="135"/>
      <c r="AL1306" s="135"/>
      <c r="AM1306" s="135"/>
      <c r="AN1306" s="135"/>
      <c r="AO1306" s="135"/>
      <c r="AP1306" s="135"/>
      <c r="AQ1306" s="135"/>
      <c r="AR1306" s="135"/>
      <c r="AS1306" s="135"/>
      <c r="AT1306" s="135"/>
      <c r="AU1306" s="135"/>
      <c r="AV1306" s="135"/>
      <c r="AW1306" s="135"/>
      <c r="AX1306" s="136"/>
    </row>
    <row r="1307" spans="1:113" ht="15" thickBot="1">
      <c r="A1307" s="17"/>
      <c r="B1307" s="18"/>
      <c r="C1307" s="19"/>
      <c r="D1307" s="19"/>
      <c r="E1307" s="19"/>
      <c r="F1307" s="19"/>
      <c r="G1307" s="19"/>
      <c r="H1307" s="19"/>
      <c r="I1307" s="19"/>
      <c r="J1307" s="19"/>
      <c r="K1307" s="19"/>
      <c r="L1307" s="19"/>
      <c r="M1307" s="19"/>
      <c r="N1307" s="19"/>
      <c r="O1307" s="19"/>
      <c r="P1307" s="19"/>
      <c r="Q1307" s="19"/>
      <c r="R1307" s="19"/>
      <c r="S1307" s="19"/>
      <c r="T1307" s="19"/>
      <c r="U1307" s="19"/>
      <c r="V1307" s="19"/>
      <c r="W1307" s="19"/>
      <c r="X1307" s="19"/>
      <c r="Y1307" s="19"/>
      <c r="Z1307" s="19"/>
      <c r="AA1307" s="19"/>
      <c r="AB1307" s="19"/>
      <c r="AC1307" s="19"/>
      <c r="AD1307" s="19"/>
      <c r="AE1307" s="19"/>
      <c r="AF1307" s="19"/>
      <c r="AG1307" s="19"/>
      <c r="AH1307" s="19"/>
      <c r="AI1307" s="19"/>
      <c r="AJ1307" s="19"/>
      <c r="AK1307" s="19"/>
      <c r="AL1307" s="19"/>
      <c r="AM1307" s="19"/>
      <c r="AN1307" s="19"/>
      <c r="AO1307" s="19"/>
      <c r="AP1307" s="19"/>
      <c r="AQ1307" s="19"/>
      <c r="AR1307" s="19"/>
      <c r="AS1307" s="19"/>
      <c r="AT1307" s="19"/>
      <c r="AU1307" s="19"/>
      <c r="AV1307" s="19"/>
      <c r="AW1307" s="19"/>
      <c r="AX1307" s="20"/>
    </row>
    <row r="1308" spans="1:113">
      <c r="B1308" s="21"/>
    </row>
    <row r="1309" spans="1:113" ht="15" thickBot="1">
      <c r="A1309" s="11"/>
      <c r="B1309" s="10" t="s">
        <v>233</v>
      </c>
      <c r="C1309" s="8"/>
      <c r="D1309" s="8"/>
      <c r="E1309" s="8"/>
      <c r="F1309" s="8"/>
      <c r="G1309" s="8"/>
      <c r="H1309" s="8"/>
      <c r="I1309" s="8"/>
      <c r="J1309" s="8"/>
      <c r="K1309" s="8"/>
      <c r="L1309" s="9"/>
      <c r="M1309" s="9"/>
      <c r="N1309" s="9"/>
      <c r="O1309" s="9"/>
      <c r="P1309" s="8"/>
      <c r="Q1309" s="8"/>
      <c r="R1309" s="8"/>
      <c r="S1309" s="8"/>
      <c r="T1309" s="8"/>
      <c r="U1309" s="8"/>
      <c r="V1309" s="10"/>
      <c r="W1309" s="10"/>
      <c r="X1309" s="10"/>
      <c r="Y1309" s="10"/>
      <c r="Z1309" s="10"/>
      <c r="AA1309" s="10"/>
      <c r="AB1309" s="10"/>
      <c r="AC1309" s="10"/>
      <c r="AD1309" s="10"/>
      <c r="AE1309" s="10"/>
      <c r="AF1309" s="10"/>
      <c r="AG1309" s="10"/>
      <c r="AH1309" s="10"/>
      <c r="AI1309" s="10"/>
      <c r="AJ1309" s="10"/>
      <c r="AK1309" s="10"/>
      <c r="AL1309" s="10"/>
      <c r="AM1309" s="10"/>
      <c r="AN1309" s="10"/>
      <c r="AO1309" s="10"/>
      <c r="AP1309" s="10"/>
      <c r="AQ1309" s="10"/>
      <c r="AR1309" s="10"/>
      <c r="AS1309" s="10"/>
      <c r="AT1309" s="10"/>
      <c r="AU1309" s="10"/>
      <c r="AV1309" s="10"/>
      <c r="AW1309" s="10"/>
      <c r="AX1309" s="10"/>
      <c r="DI1309" s="6"/>
    </row>
    <row r="1310" spans="1:113" ht="14.4">
      <c r="A1310" s="8"/>
      <c r="B1310" s="12"/>
      <c r="C1310" s="7"/>
      <c r="D1310" s="7"/>
      <c r="E1310" s="7"/>
      <c r="F1310" s="7"/>
      <c r="G1310" s="7"/>
      <c r="H1310" s="7"/>
      <c r="I1310" s="7"/>
      <c r="J1310" s="7"/>
      <c r="K1310" s="7"/>
      <c r="L1310" s="13"/>
      <c r="M1310" s="13"/>
      <c r="N1310" s="13"/>
      <c r="O1310" s="13"/>
      <c r="P1310" s="7"/>
      <c r="Q1310" s="7"/>
      <c r="R1310" s="7"/>
      <c r="S1310" s="7"/>
      <c r="T1310" s="7"/>
      <c r="U1310" s="7"/>
      <c r="V1310" s="14"/>
      <c r="W1310" s="14"/>
      <c r="X1310" s="14"/>
      <c r="Y1310" s="14"/>
      <c r="Z1310" s="14"/>
      <c r="AA1310" s="14"/>
      <c r="AB1310" s="14"/>
      <c r="AC1310" s="14"/>
      <c r="AD1310" s="14"/>
      <c r="AE1310" s="14"/>
      <c r="AF1310" s="14"/>
      <c r="AG1310" s="14"/>
      <c r="AH1310" s="14"/>
      <c r="AI1310" s="14"/>
      <c r="AJ1310" s="14"/>
      <c r="AK1310" s="14"/>
      <c r="AL1310" s="14"/>
      <c r="AM1310" s="14"/>
      <c r="AN1310" s="14"/>
      <c r="AO1310" s="14"/>
      <c r="AP1310" s="14"/>
      <c r="AQ1310" s="14"/>
      <c r="AR1310" s="14"/>
      <c r="AS1310" s="14"/>
      <c r="AT1310" s="14"/>
      <c r="AU1310" s="14"/>
      <c r="AV1310" s="14"/>
      <c r="AW1310" s="14"/>
      <c r="AX1310" s="15"/>
    </row>
    <row r="1311" spans="1:113" ht="12" customHeight="1">
      <c r="A1311" s="8"/>
      <c r="B1311" s="134" t="s">
        <v>404</v>
      </c>
      <c r="C1311" s="135"/>
      <c r="D1311" s="135"/>
      <c r="E1311" s="135"/>
      <c r="F1311" s="135"/>
      <c r="G1311" s="135"/>
      <c r="H1311" s="135"/>
      <c r="I1311" s="135"/>
      <c r="J1311" s="135"/>
      <c r="K1311" s="135"/>
      <c r="L1311" s="135"/>
      <c r="M1311" s="135"/>
      <c r="N1311" s="135"/>
      <c r="O1311" s="135"/>
      <c r="P1311" s="135"/>
      <c r="Q1311" s="135"/>
      <c r="R1311" s="135"/>
      <c r="S1311" s="135"/>
      <c r="T1311" s="135"/>
      <c r="U1311" s="135"/>
      <c r="V1311" s="135"/>
      <c r="W1311" s="135"/>
      <c r="X1311" s="135"/>
      <c r="Y1311" s="135"/>
      <c r="Z1311" s="135"/>
      <c r="AA1311" s="135"/>
      <c r="AB1311" s="135"/>
      <c r="AC1311" s="135"/>
      <c r="AD1311" s="135"/>
      <c r="AE1311" s="135"/>
      <c r="AF1311" s="135"/>
      <c r="AG1311" s="135"/>
      <c r="AH1311" s="135"/>
      <c r="AI1311" s="135"/>
      <c r="AJ1311" s="135"/>
      <c r="AK1311" s="135"/>
      <c r="AL1311" s="135"/>
      <c r="AM1311" s="135"/>
      <c r="AN1311" s="135"/>
      <c r="AO1311" s="135"/>
      <c r="AP1311" s="135"/>
      <c r="AQ1311" s="135"/>
      <c r="AR1311" s="135"/>
      <c r="AS1311" s="135"/>
      <c r="AT1311" s="135"/>
      <c r="AU1311" s="135"/>
      <c r="AV1311" s="135"/>
      <c r="AW1311" s="135"/>
      <c r="AX1311" s="136"/>
    </row>
    <row r="1312" spans="1:113" ht="12" customHeight="1">
      <c r="A1312" s="8"/>
      <c r="B1312" s="134"/>
      <c r="C1312" s="135"/>
      <c r="D1312" s="135"/>
      <c r="E1312" s="135"/>
      <c r="F1312" s="135"/>
      <c r="G1312" s="135"/>
      <c r="H1312" s="135"/>
      <c r="I1312" s="135"/>
      <c r="J1312" s="135"/>
      <c r="K1312" s="135"/>
      <c r="L1312" s="135"/>
      <c r="M1312" s="135"/>
      <c r="N1312" s="135"/>
      <c r="O1312" s="135"/>
      <c r="P1312" s="135"/>
      <c r="Q1312" s="135"/>
      <c r="R1312" s="135"/>
      <c r="S1312" s="135"/>
      <c r="T1312" s="135"/>
      <c r="U1312" s="135"/>
      <c r="V1312" s="135"/>
      <c r="W1312" s="135"/>
      <c r="X1312" s="135"/>
      <c r="Y1312" s="135"/>
      <c r="Z1312" s="135"/>
      <c r="AA1312" s="135"/>
      <c r="AB1312" s="135"/>
      <c r="AC1312" s="135"/>
      <c r="AD1312" s="135"/>
      <c r="AE1312" s="135"/>
      <c r="AF1312" s="135"/>
      <c r="AG1312" s="135"/>
      <c r="AH1312" s="135"/>
      <c r="AI1312" s="135"/>
      <c r="AJ1312" s="135"/>
      <c r="AK1312" s="135"/>
      <c r="AL1312" s="135"/>
      <c r="AM1312" s="135"/>
      <c r="AN1312" s="135"/>
      <c r="AO1312" s="135"/>
      <c r="AP1312" s="135"/>
      <c r="AQ1312" s="135"/>
      <c r="AR1312" s="135"/>
      <c r="AS1312" s="135"/>
      <c r="AT1312" s="135"/>
      <c r="AU1312" s="135"/>
      <c r="AV1312" s="135"/>
      <c r="AW1312" s="135"/>
      <c r="AX1312" s="136"/>
      <c r="BC1312" s="16"/>
    </row>
    <row r="1313" spans="1:251" ht="12" customHeight="1">
      <c r="A1313" s="8"/>
      <c r="B1313" s="134"/>
      <c r="C1313" s="135"/>
      <c r="D1313" s="135"/>
      <c r="E1313" s="135"/>
      <c r="F1313" s="135"/>
      <c r="G1313" s="135"/>
      <c r="H1313" s="135"/>
      <c r="I1313" s="135"/>
      <c r="J1313" s="135"/>
      <c r="K1313" s="135"/>
      <c r="L1313" s="135"/>
      <c r="M1313" s="135"/>
      <c r="N1313" s="135"/>
      <c r="O1313" s="135"/>
      <c r="P1313" s="135"/>
      <c r="Q1313" s="135"/>
      <c r="R1313" s="135"/>
      <c r="S1313" s="135"/>
      <c r="T1313" s="135"/>
      <c r="U1313" s="135"/>
      <c r="V1313" s="135"/>
      <c r="W1313" s="135"/>
      <c r="X1313" s="135"/>
      <c r="Y1313" s="135"/>
      <c r="Z1313" s="135"/>
      <c r="AA1313" s="135"/>
      <c r="AB1313" s="135"/>
      <c r="AC1313" s="135"/>
      <c r="AD1313" s="135"/>
      <c r="AE1313" s="135"/>
      <c r="AF1313" s="135"/>
      <c r="AG1313" s="135"/>
      <c r="AH1313" s="135"/>
      <c r="AI1313" s="135"/>
      <c r="AJ1313" s="135"/>
      <c r="AK1313" s="135"/>
      <c r="AL1313" s="135"/>
      <c r="AM1313" s="135"/>
      <c r="AN1313" s="135"/>
      <c r="AO1313" s="135"/>
      <c r="AP1313" s="135"/>
      <c r="AQ1313" s="135"/>
      <c r="AR1313" s="135"/>
      <c r="AS1313" s="135"/>
      <c r="AT1313" s="135"/>
      <c r="AU1313" s="135"/>
      <c r="AV1313" s="135"/>
      <c r="AW1313" s="135"/>
      <c r="AX1313" s="136"/>
    </row>
    <row r="1314" spans="1:251" ht="12" customHeight="1">
      <c r="A1314" s="8"/>
      <c r="B1314" s="134"/>
      <c r="C1314" s="135"/>
      <c r="D1314" s="135"/>
      <c r="E1314" s="135"/>
      <c r="F1314" s="135"/>
      <c r="G1314" s="135"/>
      <c r="H1314" s="135"/>
      <c r="I1314" s="135"/>
      <c r="J1314" s="135"/>
      <c r="K1314" s="135"/>
      <c r="L1314" s="135"/>
      <c r="M1314" s="135"/>
      <c r="N1314" s="135"/>
      <c r="O1314" s="135"/>
      <c r="P1314" s="135"/>
      <c r="Q1314" s="135"/>
      <c r="R1314" s="135"/>
      <c r="S1314" s="135"/>
      <c r="T1314" s="135"/>
      <c r="U1314" s="135"/>
      <c r="V1314" s="135"/>
      <c r="W1314" s="135"/>
      <c r="X1314" s="135"/>
      <c r="Y1314" s="135"/>
      <c r="Z1314" s="135"/>
      <c r="AA1314" s="135"/>
      <c r="AB1314" s="135"/>
      <c r="AC1314" s="135"/>
      <c r="AD1314" s="135"/>
      <c r="AE1314" s="135"/>
      <c r="AF1314" s="135"/>
      <c r="AG1314" s="135"/>
      <c r="AH1314" s="135"/>
      <c r="AI1314" s="135"/>
      <c r="AJ1314" s="135"/>
      <c r="AK1314" s="135"/>
      <c r="AL1314" s="135"/>
      <c r="AM1314" s="135"/>
      <c r="AN1314" s="135"/>
      <c r="AO1314" s="135"/>
      <c r="AP1314" s="135"/>
      <c r="AQ1314" s="135"/>
      <c r="AR1314" s="135"/>
      <c r="AS1314" s="135"/>
      <c r="AT1314" s="135"/>
      <c r="AU1314" s="135"/>
      <c r="AV1314" s="135"/>
      <c r="AW1314" s="135"/>
      <c r="AX1314" s="136"/>
    </row>
    <row r="1315" spans="1:251" ht="12" customHeight="1">
      <c r="A1315" s="8"/>
      <c r="B1315" s="134"/>
      <c r="C1315" s="135"/>
      <c r="D1315" s="135"/>
      <c r="E1315" s="135"/>
      <c r="F1315" s="135"/>
      <c r="G1315" s="135"/>
      <c r="H1315" s="135"/>
      <c r="I1315" s="135"/>
      <c r="J1315" s="135"/>
      <c r="K1315" s="135"/>
      <c r="L1315" s="135"/>
      <c r="M1315" s="135"/>
      <c r="N1315" s="135"/>
      <c r="O1315" s="135"/>
      <c r="P1315" s="135"/>
      <c r="Q1315" s="135"/>
      <c r="R1315" s="135"/>
      <c r="S1315" s="135"/>
      <c r="T1315" s="135"/>
      <c r="U1315" s="135"/>
      <c r="V1315" s="135"/>
      <c r="W1315" s="135"/>
      <c r="X1315" s="135"/>
      <c r="Y1315" s="135"/>
      <c r="Z1315" s="135"/>
      <c r="AA1315" s="135"/>
      <c r="AB1315" s="135"/>
      <c r="AC1315" s="135"/>
      <c r="AD1315" s="135"/>
      <c r="AE1315" s="135"/>
      <c r="AF1315" s="135"/>
      <c r="AG1315" s="135"/>
      <c r="AH1315" s="135"/>
      <c r="AI1315" s="135"/>
      <c r="AJ1315" s="135"/>
      <c r="AK1315" s="135"/>
      <c r="AL1315" s="135"/>
      <c r="AM1315" s="135"/>
      <c r="AN1315" s="135"/>
      <c r="AO1315" s="135"/>
      <c r="AP1315" s="135"/>
      <c r="AQ1315" s="135"/>
      <c r="AR1315" s="135"/>
      <c r="AS1315" s="135"/>
      <c r="AT1315" s="135"/>
      <c r="AU1315" s="135"/>
      <c r="AV1315" s="135"/>
      <c r="AW1315" s="135"/>
      <c r="AX1315" s="136"/>
    </row>
    <row r="1316" spans="1:251" ht="15" thickBot="1">
      <c r="A1316" s="17"/>
      <c r="B1316" s="18"/>
      <c r="C1316" s="19"/>
      <c r="D1316" s="19"/>
      <c r="E1316" s="19"/>
      <c r="F1316" s="19"/>
      <c r="G1316" s="19"/>
      <c r="H1316" s="19"/>
      <c r="I1316" s="19"/>
      <c r="J1316" s="19"/>
      <c r="K1316" s="19"/>
      <c r="L1316" s="19"/>
      <c r="M1316" s="19"/>
      <c r="N1316" s="19"/>
      <c r="O1316" s="19"/>
      <c r="P1316" s="19"/>
      <c r="Q1316" s="19"/>
      <c r="R1316" s="19"/>
      <c r="S1316" s="19"/>
      <c r="T1316" s="19"/>
      <c r="U1316" s="19"/>
      <c r="V1316" s="19"/>
      <c r="W1316" s="19"/>
      <c r="X1316" s="19"/>
      <c r="Y1316" s="19"/>
      <c r="Z1316" s="19"/>
      <c r="AA1316" s="19"/>
      <c r="AB1316" s="19"/>
      <c r="AC1316" s="19"/>
      <c r="AD1316" s="19"/>
      <c r="AE1316" s="19"/>
      <c r="AF1316" s="19"/>
      <c r="AG1316" s="19"/>
      <c r="AH1316" s="19"/>
      <c r="AI1316" s="19"/>
      <c r="AJ1316" s="19"/>
      <c r="AK1316" s="19"/>
      <c r="AL1316" s="19"/>
      <c r="AM1316" s="19"/>
      <c r="AN1316" s="19"/>
      <c r="AO1316" s="19"/>
      <c r="AP1316" s="19"/>
      <c r="AQ1316" s="19"/>
      <c r="AR1316" s="19"/>
      <c r="AS1316" s="19"/>
      <c r="AT1316" s="19"/>
      <c r="AU1316" s="19"/>
      <c r="AV1316" s="19"/>
      <c r="AW1316" s="19"/>
      <c r="AX1316" s="20"/>
    </row>
    <row r="1317" spans="1:251">
      <c r="B1317" s="21"/>
    </row>
    <row r="1318" spans="1:251" ht="14.4">
      <c r="B1318" s="10" t="s">
        <v>234</v>
      </c>
      <c r="C1318" s="8"/>
      <c r="D1318" s="8"/>
      <c r="E1318" s="8"/>
      <c r="F1318" s="8"/>
      <c r="G1318" s="8"/>
      <c r="H1318" s="8"/>
      <c r="I1318" s="8"/>
      <c r="J1318" s="8"/>
      <c r="K1318" s="8"/>
      <c r="L1318" s="9"/>
      <c r="M1318" s="9"/>
      <c r="N1318" s="9"/>
      <c r="O1318" s="9"/>
      <c r="P1318" s="8"/>
      <c r="Q1318" s="8"/>
      <c r="R1318" s="8"/>
      <c r="S1318" s="8"/>
      <c r="T1318" s="8"/>
      <c r="U1318" s="8"/>
      <c r="V1318" s="10"/>
      <c r="W1318" s="10"/>
      <c r="X1318" s="10"/>
      <c r="Y1318" s="10"/>
      <c r="Z1318" s="10"/>
      <c r="AA1318" s="10"/>
      <c r="AB1318" s="10"/>
      <c r="AC1318" s="10"/>
      <c r="AD1318" s="10"/>
      <c r="AE1318" s="10"/>
      <c r="AF1318" s="10"/>
      <c r="AG1318" s="10"/>
      <c r="AH1318" s="10"/>
      <c r="AI1318" s="10"/>
      <c r="AJ1318" s="10"/>
      <c r="AK1318" s="10"/>
      <c r="AL1318" s="10"/>
      <c r="AM1318" s="10"/>
      <c r="AN1318" s="10"/>
      <c r="AO1318" s="10"/>
      <c r="AP1318" s="10"/>
      <c r="AQ1318" s="10"/>
      <c r="AR1318" s="10"/>
      <c r="AS1318" s="10"/>
      <c r="AT1318" s="10"/>
      <c r="AU1318" s="10"/>
      <c r="AV1318" s="10"/>
      <c r="AW1318" s="10"/>
      <c r="AX1318" s="10"/>
    </row>
    <row r="1319" spans="1:251" ht="15" thickBot="1">
      <c r="B1319" s="8"/>
      <c r="C1319" s="8"/>
      <c r="D1319" s="8"/>
      <c r="E1319" s="8"/>
      <c r="F1319" s="8"/>
      <c r="G1319" s="8"/>
      <c r="H1319" s="8"/>
      <c r="I1319" s="8"/>
      <c r="J1319" s="8"/>
      <c r="K1319" s="8"/>
      <c r="L1319" s="9"/>
      <c r="M1319" s="9"/>
      <c r="N1319" s="9"/>
      <c r="O1319" s="9"/>
      <c r="P1319" s="8"/>
      <c r="Q1319" s="8"/>
      <c r="R1319" s="8"/>
      <c r="S1319" s="8"/>
      <c r="T1319" s="8"/>
      <c r="U1319" s="8"/>
      <c r="V1319" s="10"/>
      <c r="W1319" s="10"/>
      <c r="X1319" s="10"/>
      <c r="Y1319" s="10"/>
      <c r="Z1319" s="10"/>
      <c r="AA1319" s="10"/>
      <c r="AB1319" s="10"/>
      <c r="AC1319" s="10"/>
      <c r="AD1319" s="10"/>
      <c r="AE1319" s="10"/>
      <c r="AF1319" s="10"/>
      <c r="AG1319" s="10"/>
      <c r="AH1319" s="10"/>
      <c r="AI1319" s="10"/>
      <c r="AJ1319" s="10"/>
      <c r="AK1319" s="10"/>
      <c r="AL1319" s="10"/>
      <c r="AM1319" s="10"/>
      <c r="AN1319" s="10"/>
      <c r="AO1319" s="10"/>
      <c r="AP1319" s="10"/>
      <c r="AQ1319" s="10"/>
      <c r="AR1319" s="10"/>
      <c r="AS1319" s="10"/>
      <c r="AT1319" s="10"/>
      <c r="AU1319" s="10"/>
      <c r="AV1319" s="10"/>
      <c r="AW1319" s="10"/>
      <c r="AX1319" s="22" t="s">
        <v>235</v>
      </c>
    </row>
    <row r="1320" spans="1:251" s="16" customFormat="1" ht="13.5" customHeight="1">
      <c r="A1320" s="8"/>
      <c r="B1320" s="96" t="s">
        <v>236</v>
      </c>
      <c r="C1320" s="97"/>
      <c r="D1320" s="97"/>
      <c r="E1320" s="97"/>
      <c r="F1320" s="97"/>
      <c r="G1320" s="97"/>
      <c r="H1320" s="97"/>
      <c r="I1320" s="97"/>
      <c r="J1320" s="97"/>
      <c r="K1320" s="97"/>
      <c r="L1320" s="97"/>
      <c r="M1320" s="97"/>
      <c r="N1320" s="97"/>
      <c r="O1320" s="97"/>
      <c r="P1320" s="97"/>
      <c r="Q1320" s="97"/>
      <c r="R1320" s="97"/>
      <c r="S1320" s="97"/>
      <c r="T1320" s="97"/>
      <c r="U1320" s="97"/>
      <c r="V1320" s="97"/>
      <c r="W1320" s="97"/>
      <c r="X1320" s="97"/>
      <c r="Y1320" s="97"/>
      <c r="Z1320" s="98"/>
      <c r="AA1320" s="102" t="s">
        <v>237</v>
      </c>
      <c r="AB1320" s="97"/>
      <c r="AC1320" s="97"/>
      <c r="AD1320" s="97"/>
      <c r="AE1320" s="97"/>
      <c r="AF1320" s="97"/>
      <c r="AG1320" s="97"/>
      <c r="AH1320" s="97"/>
      <c r="AI1320" s="98"/>
      <c r="AJ1320" s="102" t="s">
        <v>238</v>
      </c>
      <c r="AK1320" s="97"/>
      <c r="AL1320" s="97"/>
      <c r="AM1320" s="97"/>
      <c r="AN1320" s="97"/>
      <c r="AO1320" s="97"/>
      <c r="AP1320" s="97"/>
      <c r="AQ1320" s="97"/>
      <c r="AR1320" s="98"/>
      <c r="AS1320" s="102" t="s">
        <v>239</v>
      </c>
      <c r="AT1320" s="97"/>
      <c r="AU1320" s="97"/>
      <c r="AV1320" s="97"/>
      <c r="AW1320" s="97"/>
      <c r="AX1320" s="104"/>
      <c r="AY1320" s="2"/>
      <c r="AZ1320" s="2"/>
      <c r="BA1320" s="2"/>
      <c r="BB1320" s="2"/>
      <c r="BC1320" s="2"/>
      <c r="BD1320" s="2"/>
      <c r="BE1320" s="2"/>
      <c r="BF1320" s="2"/>
      <c r="BG1320" s="2"/>
      <c r="BH1320" s="2"/>
      <c r="BI1320" s="2"/>
      <c r="BJ1320" s="2"/>
      <c r="BK1320" s="2"/>
      <c r="BL1320" s="2"/>
      <c r="BM1320" s="2"/>
      <c r="BN1320" s="2"/>
      <c r="BO1320" s="2"/>
      <c r="BP1320" s="2"/>
      <c r="BQ1320" s="2"/>
      <c r="BR1320" s="2"/>
      <c r="BS1320" s="2"/>
      <c r="BT1320" s="2"/>
      <c r="BU1320" s="2"/>
      <c r="BV1320" s="2"/>
      <c r="BW1320" s="2"/>
      <c r="BX1320" s="2"/>
      <c r="BY1320" s="2"/>
      <c r="BZ1320" s="2"/>
      <c r="CA1320" s="2"/>
      <c r="CB1320" s="2"/>
      <c r="CC1320" s="2"/>
      <c r="CD1320" s="2"/>
      <c r="CE1320" s="2"/>
      <c r="CF1320" s="2"/>
      <c r="CG1320" s="2"/>
      <c r="CH1320" s="2"/>
      <c r="CI1320" s="2"/>
      <c r="CJ1320" s="2"/>
      <c r="CK1320" s="2"/>
      <c r="CL1320" s="2"/>
      <c r="CM1320" s="2"/>
      <c r="CN1320" s="2"/>
      <c r="CO1320" s="2"/>
      <c r="CP1320" s="2"/>
      <c r="CQ1320" s="2"/>
      <c r="CR1320" s="2"/>
      <c r="CS1320" s="2"/>
      <c r="CT1320" s="2"/>
      <c r="CU1320" s="2"/>
      <c r="CV1320" s="2"/>
      <c r="CW1320" s="2"/>
      <c r="CX1320" s="2"/>
      <c r="CY1320" s="2"/>
      <c r="CZ1320" s="2"/>
      <c r="DA1320" s="2"/>
      <c r="DB1320" s="2"/>
      <c r="DC1320" s="2"/>
      <c r="DD1320" s="2"/>
      <c r="DE1320" s="2"/>
      <c r="DF1320" s="2"/>
      <c r="DG1320" s="2"/>
      <c r="DH1320" s="2"/>
      <c r="DI1320" s="2"/>
      <c r="DJ1320" s="2"/>
      <c r="DK1320" s="2"/>
      <c r="DL1320" s="2"/>
      <c r="DM1320" s="2"/>
      <c r="DN1320" s="2"/>
      <c r="DO1320" s="2"/>
      <c r="DP1320" s="2"/>
      <c r="DQ1320" s="2"/>
      <c r="DR1320" s="2"/>
      <c r="DS1320" s="2"/>
      <c r="DT1320" s="2"/>
      <c r="DU1320" s="2"/>
      <c r="DV1320" s="2"/>
      <c r="DW1320" s="2"/>
      <c r="DX1320" s="2"/>
      <c r="DY1320" s="2"/>
      <c r="DZ1320" s="2"/>
      <c r="EA1320" s="2"/>
      <c r="EB1320" s="2"/>
      <c r="EC1320" s="2"/>
      <c r="ED1320" s="2"/>
      <c r="EE1320" s="2"/>
      <c r="EF1320" s="2"/>
      <c r="EG1320" s="2"/>
      <c r="EH1320" s="2"/>
      <c r="EI1320" s="2"/>
      <c r="EJ1320" s="2"/>
      <c r="EK1320" s="2"/>
      <c r="EL1320" s="2"/>
      <c r="EM1320" s="2"/>
      <c r="EN1320" s="2"/>
      <c r="EO1320" s="2"/>
      <c r="EP1320" s="2"/>
      <c r="EQ1320" s="2"/>
      <c r="ER1320" s="2"/>
      <c r="ES1320" s="2"/>
      <c r="ET1320" s="2"/>
      <c r="EU1320" s="2"/>
      <c r="EV1320" s="2"/>
      <c r="EW1320" s="2"/>
      <c r="EX1320" s="2"/>
      <c r="EY1320" s="2"/>
      <c r="EZ1320" s="2"/>
      <c r="FA1320" s="2"/>
      <c r="FB1320" s="2"/>
      <c r="FC1320" s="2"/>
      <c r="FD1320" s="2"/>
      <c r="FE1320" s="2"/>
      <c r="FF1320" s="2"/>
      <c r="FG1320" s="2"/>
      <c r="FH1320" s="2"/>
      <c r="FI1320" s="2"/>
      <c r="FJ1320" s="2"/>
      <c r="FK1320" s="2"/>
      <c r="FL1320" s="2"/>
      <c r="FM1320" s="2"/>
      <c r="FN1320" s="2"/>
      <c r="FO1320" s="2"/>
      <c r="FP1320" s="2"/>
      <c r="FQ1320" s="2"/>
      <c r="FR1320" s="2"/>
      <c r="FS1320" s="2"/>
      <c r="FT1320" s="2"/>
      <c r="FU1320" s="2"/>
      <c r="FV1320" s="2"/>
      <c r="FW1320" s="2"/>
      <c r="FX1320" s="2"/>
      <c r="FY1320" s="2"/>
      <c r="FZ1320" s="2"/>
      <c r="GA1320" s="2"/>
      <c r="GB1320" s="2"/>
      <c r="GC1320" s="2"/>
      <c r="GD1320" s="2"/>
      <c r="GE1320" s="2"/>
      <c r="GF1320" s="2"/>
      <c r="GG1320" s="2"/>
      <c r="GH1320" s="2"/>
      <c r="GI1320" s="2"/>
      <c r="GJ1320" s="2"/>
      <c r="GK1320" s="2"/>
      <c r="GL1320" s="2"/>
      <c r="GM1320" s="2"/>
      <c r="GN1320" s="2"/>
      <c r="GO1320" s="2"/>
      <c r="GP1320" s="2"/>
      <c r="GQ1320" s="2"/>
      <c r="GR1320" s="2"/>
      <c r="GS1320" s="2"/>
      <c r="GT1320" s="2"/>
      <c r="GU1320" s="2"/>
      <c r="GV1320" s="2"/>
      <c r="GW1320" s="2"/>
      <c r="GX1320" s="2"/>
      <c r="GY1320" s="2"/>
      <c r="GZ1320" s="2"/>
      <c r="HA1320" s="2"/>
      <c r="HB1320" s="2"/>
      <c r="HC1320" s="2"/>
      <c r="HD1320" s="2"/>
      <c r="HE1320" s="2"/>
      <c r="HF1320" s="2"/>
      <c r="HG1320" s="2"/>
      <c r="HH1320" s="2"/>
      <c r="HI1320" s="2"/>
      <c r="HJ1320" s="2"/>
      <c r="HK1320" s="2"/>
      <c r="HL1320" s="2"/>
      <c r="HM1320" s="2"/>
      <c r="HN1320" s="2"/>
      <c r="HO1320" s="2"/>
      <c r="HP1320" s="2"/>
      <c r="HQ1320" s="2"/>
      <c r="HR1320" s="2"/>
      <c r="HS1320" s="2"/>
      <c r="HT1320" s="2"/>
      <c r="HU1320" s="2"/>
      <c r="HV1320" s="2"/>
      <c r="HW1320" s="2"/>
      <c r="HX1320" s="2"/>
      <c r="HY1320" s="2"/>
      <c r="HZ1320" s="2"/>
      <c r="IA1320" s="2"/>
      <c r="IB1320" s="2"/>
      <c r="IC1320" s="2"/>
      <c r="ID1320" s="2"/>
      <c r="IE1320" s="2"/>
      <c r="IF1320" s="2"/>
      <c r="IG1320" s="2"/>
      <c r="IH1320" s="2"/>
      <c r="II1320" s="2"/>
      <c r="IJ1320" s="2"/>
      <c r="IK1320" s="2"/>
      <c r="IL1320" s="2"/>
      <c r="IM1320" s="2"/>
      <c r="IN1320" s="2"/>
      <c r="IO1320" s="2"/>
      <c r="IP1320" s="2"/>
      <c r="IQ1320" s="2"/>
    </row>
    <row r="1321" spans="1:251" s="16" customFormat="1">
      <c r="A1321" s="8"/>
      <c r="B1321" s="99"/>
      <c r="C1321" s="100"/>
      <c r="D1321" s="100"/>
      <c r="E1321" s="100"/>
      <c r="F1321" s="100"/>
      <c r="G1321" s="100"/>
      <c r="H1321" s="100"/>
      <c r="I1321" s="100"/>
      <c r="J1321" s="100"/>
      <c r="K1321" s="100"/>
      <c r="L1321" s="100"/>
      <c r="M1321" s="100"/>
      <c r="N1321" s="100"/>
      <c r="O1321" s="100"/>
      <c r="P1321" s="100"/>
      <c r="Q1321" s="100"/>
      <c r="R1321" s="100"/>
      <c r="S1321" s="100"/>
      <c r="T1321" s="100"/>
      <c r="U1321" s="100"/>
      <c r="V1321" s="100"/>
      <c r="W1321" s="100"/>
      <c r="X1321" s="100"/>
      <c r="Y1321" s="100"/>
      <c r="Z1321" s="101"/>
      <c r="AA1321" s="103"/>
      <c r="AB1321" s="100"/>
      <c r="AC1321" s="100"/>
      <c r="AD1321" s="100"/>
      <c r="AE1321" s="100"/>
      <c r="AF1321" s="100"/>
      <c r="AG1321" s="100"/>
      <c r="AH1321" s="100"/>
      <c r="AI1321" s="101"/>
      <c r="AJ1321" s="103"/>
      <c r="AK1321" s="100"/>
      <c r="AL1321" s="100"/>
      <c r="AM1321" s="100"/>
      <c r="AN1321" s="100"/>
      <c r="AO1321" s="100"/>
      <c r="AP1321" s="100"/>
      <c r="AQ1321" s="100"/>
      <c r="AR1321" s="101"/>
      <c r="AS1321" s="103"/>
      <c r="AT1321" s="100"/>
      <c r="AU1321" s="100"/>
      <c r="AV1321" s="100"/>
      <c r="AW1321" s="100"/>
      <c r="AX1321" s="105"/>
      <c r="AY1321" s="2"/>
      <c r="AZ1321" s="2"/>
      <c r="BA1321" s="2"/>
      <c r="BB1321" s="23"/>
      <c r="BC1321" s="24"/>
      <c r="BE1321" s="2"/>
      <c r="BF1321" s="2"/>
      <c r="BG1321" s="2"/>
      <c r="BH1321" s="2"/>
      <c r="BI1321" s="2"/>
      <c r="BJ1321" s="2"/>
      <c r="BK1321" s="2"/>
      <c r="BL1321" s="2"/>
      <c r="BM1321" s="2"/>
      <c r="BN1321" s="2"/>
      <c r="BO1321" s="2"/>
      <c r="BP1321" s="2"/>
      <c r="BQ1321" s="2"/>
      <c r="BR1321" s="2"/>
      <c r="BS1321" s="2"/>
      <c r="BT1321" s="2"/>
      <c r="BU1321" s="2"/>
      <c r="BV1321" s="2"/>
      <c r="BW1321" s="2"/>
      <c r="BX1321" s="2"/>
      <c r="BY1321" s="2"/>
      <c r="BZ1321" s="2"/>
      <c r="CA1321" s="2"/>
      <c r="CB1321" s="2"/>
      <c r="CC1321" s="2"/>
      <c r="CD1321" s="2"/>
      <c r="CE1321" s="2"/>
      <c r="CF1321" s="2"/>
      <c r="CG1321" s="2"/>
      <c r="CH1321" s="2"/>
      <c r="CI1321" s="2"/>
      <c r="CJ1321" s="2"/>
      <c r="CK1321" s="2"/>
      <c r="CL1321" s="2"/>
      <c r="CM1321" s="2"/>
      <c r="CN1321" s="2"/>
      <c r="CO1321" s="2"/>
      <c r="CP1321" s="2"/>
      <c r="CQ1321" s="2"/>
      <c r="CR1321" s="2"/>
      <c r="CS1321" s="2"/>
      <c r="CT1321" s="2"/>
      <c r="CU1321" s="2"/>
      <c r="CV1321" s="2"/>
      <c r="CW1321" s="2"/>
      <c r="CX1321" s="2"/>
      <c r="CY1321" s="2"/>
      <c r="CZ1321" s="2"/>
      <c r="DA1321" s="2"/>
      <c r="DB1321" s="2"/>
      <c r="DC1321" s="2"/>
      <c r="DD1321" s="2"/>
      <c r="DE1321" s="2"/>
      <c r="DF1321" s="2"/>
      <c r="DG1321" s="2"/>
      <c r="DH1321" s="2"/>
      <c r="DI1321" s="2"/>
      <c r="DJ1321" s="2"/>
      <c r="DK1321" s="2"/>
      <c r="DL1321" s="2"/>
      <c r="DM1321" s="2"/>
      <c r="DN1321" s="2"/>
      <c r="DO1321" s="2"/>
      <c r="DP1321" s="2"/>
      <c r="DQ1321" s="2"/>
      <c r="DR1321" s="2"/>
      <c r="DS1321" s="2"/>
      <c r="DT1321" s="2"/>
      <c r="DU1321" s="2"/>
      <c r="DV1321" s="2"/>
      <c r="DW1321" s="2"/>
      <c r="DX1321" s="2"/>
      <c r="DY1321" s="2"/>
      <c r="DZ1321" s="2"/>
      <c r="EA1321" s="2"/>
      <c r="EB1321" s="2"/>
      <c r="EC1321" s="2"/>
      <c r="ED1321" s="2"/>
      <c r="EE1321" s="2"/>
      <c r="EF1321" s="2"/>
      <c r="EG1321" s="2"/>
      <c r="EH1321" s="2"/>
      <c r="EI1321" s="2"/>
      <c r="EJ1321" s="2"/>
      <c r="EK1321" s="2"/>
      <c r="EL1321" s="2"/>
      <c r="EM1321" s="2"/>
      <c r="EN1321" s="2"/>
      <c r="EO1321" s="2"/>
      <c r="EP1321" s="2"/>
      <c r="EQ1321" s="2"/>
      <c r="ER1321" s="2"/>
      <c r="ES1321" s="2"/>
      <c r="ET1321" s="2"/>
      <c r="EU1321" s="2"/>
      <c r="EV1321" s="2"/>
      <c r="EW1321" s="2"/>
      <c r="EX1321" s="2"/>
      <c r="EY1321" s="2"/>
      <c r="EZ1321" s="2"/>
      <c r="FA1321" s="2"/>
      <c r="FB1321" s="2"/>
      <c r="FC1321" s="2"/>
      <c r="FD1321" s="2"/>
      <c r="FE1321" s="2"/>
      <c r="FF1321" s="2"/>
      <c r="FG1321" s="2"/>
      <c r="FH1321" s="2"/>
      <c r="FI1321" s="2"/>
      <c r="FJ1321" s="2"/>
      <c r="FK1321" s="2"/>
      <c r="FL1321" s="2"/>
      <c r="FM1321" s="2"/>
      <c r="FN1321" s="2"/>
      <c r="FO1321" s="2"/>
      <c r="FP1321" s="2"/>
      <c r="FQ1321" s="2"/>
      <c r="FR1321" s="2"/>
      <c r="FS1321" s="2"/>
      <c r="FT1321" s="2"/>
      <c r="FU1321" s="2"/>
      <c r="FV1321" s="2"/>
      <c r="FW1321" s="2"/>
      <c r="FX1321" s="2"/>
      <c r="FY1321" s="2"/>
      <c r="FZ1321" s="2"/>
      <c r="GA1321" s="2"/>
      <c r="GB1321" s="2"/>
      <c r="GC1321" s="2"/>
      <c r="GD1321" s="2"/>
      <c r="GE1321" s="2"/>
      <c r="GF1321" s="2"/>
      <c r="GG1321" s="2"/>
      <c r="GH1321" s="2"/>
      <c r="GI1321" s="2"/>
      <c r="GJ1321" s="2"/>
      <c r="GK1321" s="2"/>
      <c r="GL1321" s="2"/>
      <c r="GM1321" s="2"/>
      <c r="GN1321" s="2"/>
      <c r="GO1321" s="2"/>
      <c r="GP1321" s="2"/>
      <c r="GQ1321" s="2"/>
      <c r="GR1321" s="2"/>
      <c r="GS1321" s="2"/>
      <c r="GT1321" s="2"/>
      <c r="GU1321" s="2"/>
      <c r="GV1321" s="2"/>
      <c r="GW1321" s="2"/>
      <c r="GX1321" s="2"/>
      <c r="GY1321" s="2"/>
      <c r="GZ1321" s="2"/>
      <c r="HA1321" s="2"/>
      <c r="HB1321" s="2"/>
      <c r="HC1321" s="2"/>
      <c r="HD1321" s="2"/>
      <c r="HE1321" s="2"/>
      <c r="HF1321" s="2"/>
      <c r="HG1321" s="2"/>
      <c r="HH1321" s="2"/>
      <c r="HI1321" s="2"/>
      <c r="HJ1321" s="2"/>
      <c r="HK1321" s="2"/>
      <c r="HL1321" s="2"/>
      <c r="HM1321" s="2"/>
      <c r="HN1321" s="2"/>
      <c r="HO1321" s="2"/>
      <c r="HP1321" s="2"/>
      <c r="HQ1321" s="2"/>
      <c r="HR1321" s="2"/>
      <c r="HS1321" s="2"/>
      <c r="HT1321" s="2"/>
      <c r="HU1321" s="2"/>
      <c r="HV1321" s="2"/>
      <c r="HW1321" s="2"/>
      <c r="HX1321" s="2"/>
      <c r="HY1321" s="2"/>
      <c r="HZ1321" s="2"/>
      <c r="IA1321" s="2"/>
      <c r="IB1321" s="2"/>
      <c r="IC1321" s="2"/>
      <c r="ID1321" s="2"/>
      <c r="IE1321" s="2"/>
      <c r="IF1321" s="2"/>
      <c r="IG1321" s="2"/>
      <c r="IH1321" s="2"/>
      <c r="II1321" s="2"/>
      <c r="IJ1321" s="2"/>
      <c r="IK1321" s="2"/>
      <c r="IL1321" s="2"/>
      <c r="IM1321" s="2"/>
      <c r="IN1321" s="2"/>
      <c r="IO1321" s="2"/>
      <c r="IP1321" s="2"/>
      <c r="IQ1321" s="2"/>
    </row>
    <row r="1322" spans="1:251" s="16" customFormat="1" ht="18.75" customHeight="1">
      <c r="A1322" s="8"/>
      <c r="B1322" s="25"/>
      <c r="C1322" s="106" t="s">
        <v>405</v>
      </c>
      <c r="D1322" s="107"/>
      <c r="E1322" s="107"/>
      <c r="F1322" s="107"/>
      <c r="G1322" s="107"/>
      <c r="H1322" s="107"/>
      <c r="I1322" s="107"/>
      <c r="J1322" s="107"/>
      <c r="K1322" s="107"/>
      <c r="L1322" s="107"/>
      <c r="M1322" s="107"/>
      <c r="N1322" s="107"/>
      <c r="O1322" s="107"/>
      <c r="P1322" s="107"/>
      <c r="Q1322" s="107"/>
      <c r="R1322" s="107"/>
      <c r="S1322" s="107"/>
      <c r="T1322" s="107"/>
      <c r="U1322" s="107"/>
      <c r="V1322" s="107"/>
      <c r="W1322" s="107"/>
      <c r="X1322" s="107"/>
      <c r="Y1322" s="107"/>
      <c r="Z1322" s="108"/>
      <c r="AA1322" s="109">
        <v>0</v>
      </c>
      <c r="AB1322" s="110"/>
      <c r="AC1322" s="110"/>
      <c r="AD1322" s="110"/>
      <c r="AE1322" s="110"/>
      <c r="AF1322" s="110"/>
      <c r="AG1322" s="110"/>
      <c r="AH1322" s="110"/>
      <c r="AI1322" s="111"/>
      <c r="AJ1322" s="109">
        <v>18000</v>
      </c>
      <c r="AK1322" s="110"/>
      <c r="AL1322" s="110"/>
      <c r="AM1322" s="110"/>
      <c r="AN1322" s="110"/>
      <c r="AO1322" s="110"/>
      <c r="AP1322" s="110"/>
      <c r="AQ1322" s="110"/>
      <c r="AR1322" s="111"/>
      <c r="AS1322" s="112"/>
      <c r="AT1322" s="113"/>
      <c r="AU1322" s="113"/>
      <c r="AV1322" s="113"/>
      <c r="AW1322" s="113"/>
      <c r="AX1322" s="114"/>
      <c r="AY1322" s="2"/>
      <c r="AZ1322" s="2"/>
      <c r="BA1322" s="2"/>
      <c r="BB1322" s="2"/>
      <c r="BC1322" s="2"/>
      <c r="BD1322" s="2"/>
      <c r="BE1322" s="2"/>
      <c r="BF1322" s="2"/>
      <c r="BG1322" s="2"/>
      <c r="BH1322" s="2"/>
      <c r="BI1322" s="2"/>
      <c r="BJ1322" s="2"/>
      <c r="BK1322" s="2"/>
      <c r="BL1322" s="2"/>
      <c r="BM1322" s="2"/>
      <c r="BN1322" s="2"/>
      <c r="BO1322" s="2"/>
      <c r="BP1322" s="2"/>
      <c r="BQ1322" s="2"/>
      <c r="BR1322" s="2"/>
      <c r="BS1322" s="2"/>
      <c r="BT1322" s="2"/>
      <c r="BU1322" s="2"/>
      <c r="BV1322" s="2"/>
      <c r="BW1322" s="2"/>
      <c r="BX1322" s="2"/>
      <c r="BY1322" s="2"/>
      <c r="BZ1322" s="2"/>
      <c r="CA1322" s="2"/>
      <c r="CB1322" s="2"/>
      <c r="CC1322" s="2"/>
      <c r="CD1322" s="2"/>
      <c r="CE1322" s="2"/>
      <c r="CF1322" s="2"/>
      <c r="CG1322" s="2"/>
      <c r="CH1322" s="2"/>
      <c r="CI1322" s="2"/>
      <c r="CJ1322" s="2"/>
      <c r="CK1322" s="2"/>
      <c r="CL1322" s="2"/>
      <c r="CM1322" s="2"/>
      <c r="CN1322" s="2"/>
      <c r="CO1322" s="2"/>
      <c r="CP1322" s="2"/>
      <c r="CQ1322" s="2"/>
      <c r="CR1322" s="2"/>
      <c r="CS1322" s="2"/>
      <c r="CT1322" s="2"/>
      <c r="CU1322" s="2"/>
      <c r="CV1322" s="2"/>
      <c r="CW1322" s="2"/>
      <c r="CX1322" s="2"/>
      <c r="CY1322" s="2"/>
      <c r="CZ1322" s="2"/>
      <c r="DA1322" s="2"/>
      <c r="DB1322" s="2"/>
      <c r="DC1322" s="2"/>
      <c r="DD1322" s="2"/>
      <c r="DE1322" s="2"/>
      <c r="DF1322" s="2"/>
      <c r="DG1322" s="2"/>
      <c r="DH1322" s="2"/>
      <c r="DI1322" s="2"/>
      <c r="DJ1322" s="2"/>
      <c r="DK1322" s="2"/>
      <c r="DL1322" s="2"/>
      <c r="DM1322" s="2"/>
      <c r="DN1322" s="2"/>
      <c r="DO1322" s="2"/>
      <c r="DP1322" s="2"/>
      <c r="DQ1322" s="2"/>
      <c r="DR1322" s="2"/>
      <c r="DS1322" s="2"/>
      <c r="DT1322" s="2"/>
      <c r="DU1322" s="2"/>
      <c r="DV1322" s="2"/>
      <c r="DW1322" s="2"/>
      <c r="DX1322" s="2"/>
      <c r="DY1322" s="2"/>
      <c r="DZ1322" s="2"/>
      <c r="EA1322" s="2"/>
      <c r="EB1322" s="2"/>
      <c r="EC1322" s="2"/>
      <c r="ED1322" s="2"/>
      <c r="EE1322" s="2"/>
      <c r="EF1322" s="2"/>
      <c r="EG1322" s="2"/>
      <c r="EH1322" s="2"/>
      <c r="EI1322" s="2"/>
      <c r="EJ1322" s="2"/>
      <c r="EK1322" s="2"/>
      <c r="EL1322" s="2"/>
      <c r="EM1322" s="2"/>
      <c r="EN1322" s="2"/>
      <c r="EO1322" s="2"/>
      <c r="EP1322" s="2"/>
      <c r="EQ1322" s="2"/>
      <c r="ER1322" s="2"/>
      <c r="ES1322" s="2"/>
      <c r="ET1322" s="2"/>
      <c r="EU1322" s="2"/>
      <c r="EV1322" s="2"/>
      <c r="EW1322" s="2"/>
      <c r="EX1322" s="2"/>
      <c r="EY1322" s="2"/>
      <c r="EZ1322" s="2"/>
      <c r="FA1322" s="2"/>
      <c r="FB1322" s="2"/>
      <c r="FC1322" s="2"/>
      <c r="FD1322" s="2"/>
      <c r="FE1322" s="2"/>
      <c r="FF1322" s="2"/>
      <c r="FG1322" s="2"/>
      <c r="FH1322" s="2"/>
      <c r="FI1322" s="2"/>
      <c r="FJ1322" s="2"/>
      <c r="FK1322" s="2"/>
      <c r="FL1322" s="2"/>
      <c r="FM1322" s="2"/>
      <c r="FN1322" s="2"/>
      <c r="FO1322" s="2"/>
      <c r="FP1322" s="2"/>
      <c r="FQ1322" s="2"/>
      <c r="FR1322" s="2"/>
      <c r="FS1322" s="2"/>
      <c r="FT1322" s="2"/>
      <c r="FU1322" s="2"/>
      <c r="FV1322" s="2"/>
      <c r="FW1322" s="2"/>
      <c r="FX1322" s="2"/>
      <c r="FY1322" s="2"/>
      <c r="FZ1322" s="2"/>
      <c r="GA1322" s="2"/>
      <c r="GB1322" s="2"/>
      <c r="GC1322" s="2"/>
      <c r="GD1322" s="2"/>
      <c r="GE1322" s="2"/>
      <c r="GF1322" s="2"/>
      <c r="GG1322" s="2"/>
      <c r="GH1322" s="2"/>
      <c r="GI1322" s="2"/>
      <c r="GJ1322" s="2"/>
      <c r="GK1322" s="2"/>
      <c r="GL1322" s="2"/>
      <c r="GM1322" s="2"/>
      <c r="GN1322" s="2"/>
      <c r="GO1322" s="2"/>
      <c r="GP1322" s="2"/>
      <c r="GQ1322" s="2"/>
      <c r="GR1322" s="2"/>
      <c r="GS1322" s="2"/>
      <c r="GT1322" s="2"/>
      <c r="GU1322" s="2"/>
      <c r="GV1322" s="2"/>
      <c r="GW1322" s="2"/>
      <c r="GX1322" s="2"/>
      <c r="GY1322" s="2"/>
      <c r="GZ1322" s="2"/>
      <c r="HA1322" s="2"/>
      <c r="HB1322" s="2"/>
      <c r="HC1322" s="2"/>
      <c r="HD1322" s="2"/>
      <c r="HE1322" s="2"/>
      <c r="HF1322" s="2"/>
      <c r="HG1322" s="2"/>
      <c r="HH1322" s="2"/>
      <c r="HI1322" s="2"/>
      <c r="HJ1322" s="2"/>
      <c r="HK1322" s="2"/>
      <c r="HL1322" s="2"/>
      <c r="HM1322" s="2"/>
      <c r="HN1322" s="2"/>
      <c r="HO1322" s="2"/>
      <c r="HP1322" s="2"/>
      <c r="HQ1322" s="2"/>
      <c r="HR1322" s="2"/>
      <c r="HS1322" s="2"/>
      <c r="HT1322" s="2"/>
      <c r="HU1322" s="2"/>
      <c r="HV1322" s="2"/>
      <c r="HW1322" s="2"/>
      <c r="HX1322" s="2"/>
      <c r="HY1322" s="2"/>
      <c r="HZ1322" s="2"/>
      <c r="IA1322" s="2"/>
      <c r="IB1322" s="2"/>
      <c r="IC1322" s="2"/>
      <c r="ID1322" s="2"/>
      <c r="IE1322" s="2"/>
      <c r="IF1322" s="2"/>
      <c r="IG1322" s="2"/>
      <c r="IH1322" s="2"/>
      <c r="II1322" s="2"/>
      <c r="IJ1322" s="2"/>
      <c r="IK1322" s="2"/>
      <c r="IL1322" s="2"/>
      <c r="IM1322" s="2"/>
      <c r="IN1322" s="2"/>
      <c r="IO1322" s="2"/>
      <c r="IP1322" s="2"/>
      <c r="IQ1322" s="2"/>
    </row>
    <row r="1323" spans="1:251" s="16" customFormat="1" ht="18.75" customHeight="1" thickBot="1">
      <c r="A1323" s="17"/>
      <c r="B1323" s="115" t="s">
        <v>240</v>
      </c>
      <c r="C1323" s="116"/>
      <c r="D1323" s="116"/>
      <c r="E1323" s="116"/>
      <c r="F1323" s="116"/>
      <c r="G1323" s="116"/>
      <c r="H1323" s="116"/>
      <c r="I1323" s="116"/>
      <c r="J1323" s="116"/>
      <c r="K1323" s="116"/>
      <c r="L1323" s="116"/>
      <c r="M1323" s="116"/>
      <c r="N1323" s="116"/>
      <c r="O1323" s="116"/>
      <c r="P1323" s="116"/>
      <c r="Q1323" s="116"/>
      <c r="R1323" s="116"/>
      <c r="S1323" s="116"/>
      <c r="T1323" s="116"/>
      <c r="U1323" s="116"/>
      <c r="V1323" s="116"/>
      <c r="W1323" s="116"/>
      <c r="X1323" s="116"/>
      <c r="Y1323" s="116"/>
      <c r="Z1323" s="117"/>
      <c r="AA1323" s="118">
        <f>SUM($AA$1322:$AA$1322)</f>
        <v>0</v>
      </c>
      <c r="AB1323" s="119"/>
      <c r="AC1323" s="119"/>
      <c r="AD1323" s="119"/>
      <c r="AE1323" s="119"/>
      <c r="AF1323" s="119"/>
      <c r="AG1323" s="119"/>
      <c r="AH1323" s="119"/>
      <c r="AI1323" s="120"/>
      <c r="AJ1323" s="118">
        <f>SUM($AJ$1322:$AJ$1322)</f>
        <v>18000</v>
      </c>
      <c r="AK1323" s="119"/>
      <c r="AL1323" s="119"/>
      <c r="AM1323" s="119"/>
      <c r="AN1323" s="119"/>
      <c r="AO1323" s="119"/>
      <c r="AP1323" s="119"/>
      <c r="AQ1323" s="119"/>
      <c r="AR1323" s="120"/>
      <c r="AS1323" s="121"/>
      <c r="AT1323" s="122"/>
      <c r="AU1323" s="122"/>
      <c r="AV1323" s="122"/>
      <c r="AW1323" s="122"/>
      <c r="AX1323" s="123"/>
      <c r="AY1323" s="2"/>
      <c r="AZ1323" s="2"/>
      <c r="BA1323" s="2"/>
      <c r="BB1323" s="2"/>
      <c r="BC1323" s="2"/>
      <c r="BD1323" s="2"/>
      <c r="BE1323" s="2"/>
      <c r="BF1323" s="2"/>
      <c r="BG1323" s="2"/>
      <c r="BH1323" s="2"/>
      <c r="BI1323" s="2"/>
      <c r="BJ1323" s="2"/>
      <c r="BK1323" s="2"/>
      <c r="BL1323" s="2"/>
      <c r="BM1323" s="2"/>
      <c r="BN1323" s="2"/>
      <c r="BO1323" s="2"/>
      <c r="BP1323" s="2"/>
      <c r="BQ1323" s="2"/>
      <c r="BR1323" s="2"/>
      <c r="BS1323" s="2"/>
      <c r="BT1323" s="2"/>
      <c r="BU1323" s="2"/>
      <c r="BV1323" s="2"/>
      <c r="BW1323" s="2"/>
      <c r="BX1323" s="2"/>
      <c r="BY1323" s="2"/>
      <c r="BZ1323" s="2"/>
      <c r="CA1323" s="2"/>
      <c r="CB1323" s="2"/>
      <c r="CC1323" s="2"/>
      <c r="CD1323" s="2"/>
      <c r="CE1323" s="2"/>
      <c r="CF1323" s="2"/>
      <c r="CG1323" s="2"/>
      <c r="CH1323" s="2"/>
      <c r="CI1323" s="2"/>
      <c r="CJ1323" s="2"/>
      <c r="CK1323" s="2"/>
      <c r="CL1323" s="2"/>
      <c r="CM1323" s="2"/>
      <c r="CN1323" s="2"/>
      <c r="CO1323" s="2"/>
      <c r="CP1323" s="2"/>
      <c r="CQ1323" s="2"/>
      <c r="CR1323" s="2"/>
      <c r="CS1323" s="2"/>
      <c r="CT1323" s="2"/>
      <c r="CU1323" s="2"/>
      <c r="CV1323" s="2"/>
      <c r="CW1323" s="2"/>
      <c r="CX1323" s="2"/>
      <c r="CY1323" s="2"/>
      <c r="CZ1323" s="2"/>
      <c r="DA1323" s="2"/>
      <c r="DB1323" s="2"/>
      <c r="DC1323" s="2"/>
      <c r="DD1323" s="2"/>
      <c r="DE1323" s="2"/>
      <c r="DF1323" s="2"/>
      <c r="DG1323" s="2"/>
      <c r="DH1323" s="2"/>
      <c r="DI1323" s="2"/>
      <c r="DJ1323" s="2"/>
      <c r="DK1323" s="2"/>
      <c r="DL1323" s="2"/>
      <c r="DM1323" s="2"/>
      <c r="DN1323" s="2"/>
      <c r="DO1323" s="2"/>
      <c r="DP1323" s="2"/>
      <c r="DQ1323" s="2"/>
      <c r="DR1323" s="2"/>
      <c r="DS1323" s="2"/>
      <c r="DT1323" s="2"/>
      <c r="DU1323" s="2"/>
      <c r="DV1323" s="2"/>
      <c r="DW1323" s="2"/>
      <c r="DX1323" s="2"/>
      <c r="DY1323" s="2"/>
      <c r="DZ1323" s="2"/>
      <c r="EA1323" s="2"/>
      <c r="EB1323" s="2"/>
      <c r="EC1323" s="2"/>
      <c r="ED1323" s="2"/>
      <c r="EE1323" s="2"/>
      <c r="EF1323" s="2"/>
      <c r="EG1323" s="2"/>
      <c r="EH1323" s="2"/>
      <c r="EI1323" s="2"/>
      <c r="EJ1323" s="2"/>
      <c r="EK1323" s="2"/>
      <c r="EL1323" s="2"/>
      <c r="EM1323" s="2"/>
      <c r="EN1323" s="2"/>
      <c r="EO1323" s="2"/>
      <c r="EP1323" s="2"/>
      <c r="EQ1323" s="2"/>
      <c r="ER1323" s="2"/>
      <c r="ES1323" s="2"/>
      <c r="ET1323" s="2"/>
      <c r="EU1323" s="2"/>
      <c r="EV1323" s="2"/>
      <c r="EW1323" s="2"/>
      <c r="EX1323" s="2"/>
      <c r="EY1323" s="2"/>
      <c r="EZ1323" s="2"/>
      <c r="FA1323" s="2"/>
      <c r="FB1323" s="2"/>
      <c r="FC1323" s="2"/>
      <c r="FD1323" s="2"/>
      <c r="FE1323" s="2"/>
      <c r="FF1323" s="2"/>
      <c r="FG1323" s="2"/>
      <c r="FH1323" s="2"/>
      <c r="FI1323" s="2"/>
      <c r="FJ1323" s="2"/>
      <c r="FK1323" s="2"/>
      <c r="FL1323" s="2"/>
      <c r="FM1323" s="2"/>
      <c r="FN1323" s="2"/>
      <c r="FO1323" s="2"/>
      <c r="FP1323" s="2"/>
      <c r="FQ1323" s="2"/>
      <c r="FR1323" s="2"/>
      <c r="FS1323" s="2"/>
      <c r="FT1323" s="2"/>
      <c r="FU1323" s="2"/>
      <c r="FV1323" s="2"/>
      <c r="FW1323" s="2"/>
      <c r="FX1323" s="2"/>
      <c r="FY1323" s="2"/>
      <c r="FZ1323" s="2"/>
      <c r="GA1323" s="2"/>
      <c r="GB1323" s="2"/>
      <c r="GC1323" s="2"/>
      <c r="GD1323" s="2"/>
      <c r="GE1323" s="2"/>
      <c r="GF1323" s="2"/>
      <c r="GG1323" s="2"/>
      <c r="GH1323" s="2"/>
      <c r="GI1323" s="2"/>
      <c r="GJ1323" s="2"/>
      <c r="GK1323" s="2"/>
      <c r="GL1323" s="2"/>
      <c r="GM1323" s="2"/>
      <c r="GN1323" s="2"/>
      <c r="GO1323" s="2"/>
      <c r="GP1323" s="2"/>
      <c r="GQ1323" s="2"/>
      <c r="GR1323" s="2"/>
      <c r="GS1323" s="2"/>
      <c r="GT1323" s="2"/>
      <c r="GU1323" s="2"/>
      <c r="GV1323" s="2"/>
      <c r="GW1323" s="2"/>
      <c r="GX1323" s="2"/>
      <c r="GY1323" s="2"/>
      <c r="GZ1323" s="2"/>
      <c r="HA1323" s="2"/>
      <c r="HB1323" s="2"/>
      <c r="HC1323" s="2"/>
      <c r="HD1323" s="2"/>
      <c r="HE1323" s="2"/>
      <c r="HF1323" s="2"/>
      <c r="HG1323" s="2"/>
      <c r="HH1323" s="2"/>
      <c r="HI1323" s="2"/>
      <c r="HJ1323" s="2"/>
      <c r="HK1323" s="2"/>
      <c r="HL1323" s="2"/>
      <c r="HM1323" s="2"/>
      <c r="HN1323" s="2"/>
      <c r="HO1323" s="2"/>
      <c r="HP1323" s="2"/>
      <c r="HQ1323" s="2"/>
      <c r="HR1323" s="2"/>
      <c r="HS1323" s="2"/>
      <c r="HT1323" s="2"/>
      <c r="HU1323" s="2"/>
      <c r="HV1323" s="2"/>
      <c r="HW1323" s="2"/>
      <c r="HX1323" s="2"/>
      <c r="HY1323" s="2"/>
      <c r="HZ1323" s="2"/>
      <c r="IA1323" s="2"/>
      <c r="IB1323" s="2"/>
      <c r="IC1323" s="2"/>
      <c r="ID1323" s="2"/>
      <c r="IE1323" s="2"/>
      <c r="IF1323" s="2"/>
      <c r="IG1323" s="2"/>
      <c r="IH1323" s="2"/>
      <c r="II1323" s="2"/>
      <c r="IJ1323" s="2"/>
      <c r="IK1323" s="2"/>
      <c r="IL1323" s="2"/>
      <c r="IM1323" s="2"/>
      <c r="IN1323" s="2"/>
      <c r="IO1323" s="2"/>
      <c r="IP1323" s="2"/>
      <c r="IQ1323" s="2"/>
    </row>
    <row r="1325" spans="1:251" ht="19.2">
      <c r="A1325" s="1" t="s">
        <v>230</v>
      </c>
      <c r="AW1325" s="3"/>
      <c r="AX1325" s="4"/>
      <c r="AY1325" s="3"/>
    </row>
    <row r="1327" spans="1:251" ht="18">
      <c r="B1327" s="124" t="s">
        <v>0</v>
      </c>
      <c r="C1327" s="125"/>
      <c r="D1327" s="125"/>
      <c r="E1327" s="125"/>
      <c r="F1327" s="125"/>
      <c r="G1327" s="125"/>
      <c r="H1327" s="125"/>
      <c r="I1327" s="125"/>
      <c r="J1327" s="125"/>
      <c r="K1327" s="125"/>
      <c r="L1327" s="125"/>
      <c r="M1327" s="125"/>
      <c r="N1327" s="125"/>
      <c r="O1327" s="125"/>
      <c r="P1327" s="125"/>
      <c r="Q1327" s="125"/>
      <c r="R1327" s="125"/>
      <c r="S1327" s="125"/>
      <c r="T1327" s="125"/>
      <c r="U1327" s="125"/>
      <c r="V1327" s="125"/>
      <c r="W1327" s="125"/>
      <c r="X1327" s="125"/>
      <c r="Y1327" s="125"/>
      <c r="Z1327" s="125"/>
      <c r="AA1327" s="125"/>
      <c r="AB1327" s="125"/>
      <c r="AC1327" s="125"/>
      <c r="AD1327" s="125"/>
      <c r="AE1327" s="125"/>
      <c r="AF1327" s="125"/>
      <c r="AG1327" s="125"/>
      <c r="AH1327" s="125"/>
      <c r="AI1327" s="125"/>
      <c r="AJ1327" s="125"/>
      <c r="AK1327" s="125"/>
      <c r="AL1327" s="125"/>
      <c r="AM1327" s="125"/>
      <c r="AN1327" s="125"/>
      <c r="AO1327" s="125"/>
      <c r="AP1327" s="125"/>
      <c r="AQ1327" s="125"/>
      <c r="AR1327" s="125"/>
      <c r="AS1327" s="125"/>
      <c r="AT1327" s="125"/>
      <c r="AU1327" s="125"/>
      <c r="AV1327" s="125"/>
      <c r="AW1327" s="125"/>
      <c r="AX1327" s="125"/>
    </row>
    <row r="1328" spans="1:251">
      <c r="Z1328" s="5"/>
      <c r="AD1328" s="5"/>
      <c r="AE1328" s="5"/>
      <c r="AF1328" s="5"/>
      <c r="AG1328" s="5"/>
      <c r="AH1328" s="5"/>
      <c r="AI1328" s="5"/>
      <c r="AO1328" s="5"/>
    </row>
    <row r="1329" spans="1:113" ht="13.8" thickBot="1">
      <c r="Z1329" s="5"/>
      <c r="AD1329" s="5"/>
      <c r="AE1329" s="5"/>
      <c r="AF1329" s="5"/>
      <c r="AG1329" s="5"/>
      <c r="AH1329" s="5"/>
      <c r="AI1329" s="5"/>
      <c r="AO1329" s="5"/>
      <c r="DI1329" s="6"/>
    </row>
    <row r="1330" spans="1:113" ht="24.75" customHeight="1" thickBot="1">
      <c r="B1330" s="126" t="s">
        <v>231</v>
      </c>
      <c r="C1330" s="127"/>
      <c r="D1330" s="127"/>
      <c r="E1330" s="127"/>
      <c r="F1330" s="127"/>
      <c r="G1330" s="127"/>
      <c r="H1330" s="128" t="s">
        <v>406</v>
      </c>
      <c r="I1330" s="129"/>
      <c r="J1330" s="129"/>
      <c r="K1330" s="129"/>
      <c r="L1330" s="129"/>
      <c r="M1330" s="129"/>
      <c r="N1330" s="129"/>
      <c r="O1330" s="129"/>
      <c r="P1330" s="129"/>
      <c r="Q1330" s="129"/>
      <c r="R1330" s="129"/>
      <c r="S1330" s="129"/>
      <c r="T1330" s="129"/>
      <c r="U1330" s="129"/>
      <c r="V1330" s="129"/>
      <c r="W1330" s="129"/>
      <c r="X1330" s="129"/>
      <c r="Y1330" s="129"/>
      <c r="Z1330" s="129"/>
      <c r="AA1330" s="129"/>
      <c r="AB1330" s="129"/>
      <c r="AC1330" s="129"/>
      <c r="AD1330" s="129"/>
      <c r="AE1330" s="129"/>
      <c r="AF1330" s="129"/>
      <c r="AG1330" s="129"/>
      <c r="AH1330" s="129"/>
      <c r="AI1330" s="129"/>
      <c r="AJ1330" s="129"/>
      <c r="AK1330" s="129"/>
      <c r="AL1330" s="129"/>
      <c r="AM1330" s="129"/>
      <c r="AN1330" s="129"/>
      <c r="AO1330" s="129"/>
      <c r="AP1330" s="129"/>
      <c r="AQ1330" s="129"/>
      <c r="AR1330" s="129"/>
      <c r="AS1330" s="129"/>
      <c r="AT1330" s="129"/>
      <c r="AU1330" s="129"/>
      <c r="AV1330" s="129"/>
      <c r="AW1330" s="129"/>
      <c r="AX1330" s="130"/>
      <c r="DI1330" s="6"/>
    </row>
    <row r="1331" spans="1:113" ht="14.4">
      <c r="B1331" s="7"/>
      <c r="C1331" s="7"/>
      <c r="D1331" s="7"/>
      <c r="E1331" s="7"/>
      <c r="F1331" s="7"/>
      <c r="G1331" s="7"/>
      <c r="H1331" s="8"/>
      <c r="I1331" s="8"/>
      <c r="J1331" s="8"/>
      <c r="K1331" s="8"/>
      <c r="L1331" s="9"/>
      <c r="M1331" s="9"/>
      <c r="N1331" s="9"/>
      <c r="O1331" s="9"/>
      <c r="P1331" s="8"/>
      <c r="Q1331" s="8"/>
      <c r="R1331" s="8"/>
      <c r="S1331" s="8"/>
      <c r="T1331" s="8"/>
      <c r="U1331" s="8"/>
      <c r="V1331" s="10"/>
      <c r="W1331" s="10"/>
      <c r="X1331" s="10"/>
      <c r="Y1331" s="10"/>
      <c r="Z1331" s="10"/>
      <c r="AA1331" s="10"/>
      <c r="AB1331" s="10"/>
      <c r="AC1331" s="10"/>
      <c r="AD1331" s="10"/>
      <c r="AE1331" s="10"/>
      <c r="AF1331" s="10"/>
      <c r="AG1331" s="10"/>
      <c r="AH1331" s="10"/>
      <c r="AI1331" s="10"/>
      <c r="AJ1331" s="10"/>
      <c r="AK1331" s="10"/>
      <c r="AL1331" s="10"/>
      <c r="AM1331" s="10"/>
      <c r="AN1331" s="10"/>
      <c r="AO1331" s="10"/>
      <c r="AP1331" s="10"/>
      <c r="AQ1331" s="10"/>
      <c r="AR1331" s="10"/>
      <c r="AS1331" s="10"/>
      <c r="AT1331" s="10"/>
      <c r="AU1331" s="10"/>
      <c r="AV1331" s="10"/>
      <c r="AW1331" s="10"/>
      <c r="AX1331" s="10"/>
      <c r="DI1331" s="6"/>
    </row>
    <row r="1332" spans="1:113" ht="15" thickBot="1">
      <c r="A1332" s="11"/>
      <c r="B1332" s="10" t="s">
        <v>232</v>
      </c>
      <c r="C1332" s="8"/>
      <c r="D1332" s="8"/>
      <c r="E1332" s="8"/>
      <c r="F1332" s="8"/>
      <c r="G1332" s="8"/>
      <c r="H1332" s="8"/>
      <c r="I1332" s="8"/>
      <c r="J1332" s="8"/>
      <c r="K1332" s="8"/>
      <c r="L1332" s="9"/>
      <c r="M1332" s="9"/>
      <c r="N1332" s="9"/>
      <c r="O1332" s="9"/>
      <c r="P1332" s="8"/>
      <c r="Q1332" s="8"/>
      <c r="R1332" s="8"/>
      <c r="S1332" s="8"/>
      <c r="T1332" s="8"/>
      <c r="U1332" s="8"/>
      <c r="V1332" s="10"/>
      <c r="W1332" s="10"/>
      <c r="X1332" s="10"/>
      <c r="Y1332" s="10"/>
      <c r="Z1332" s="10"/>
      <c r="AA1332" s="10"/>
      <c r="AB1332" s="10"/>
      <c r="AC1332" s="10"/>
      <c r="AD1332" s="10"/>
      <c r="AE1332" s="10"/>
      <c r="AF1332" s="10"/>
      <c r="AG1332" s="10"/>
      <c r="AH1332" s="10"/>
      <c r="AI1332" s="10"/>
      <c r="AJ1332" s="10"/>
      <c r="AK1332" s="10"/>
      <c r="AL1332" s="10"/>
      <c r="AM1332" s="10"/>
      <c r="AN1332" s="10"/>
      <c r="AO1332" s="10"/>
      <c r="AP1332" s="10"/>
      <c r="AQ1332" s="10"/>
      <c r="AR1332" s="10"/>
      <c r="AS1332" s="10"/>
      <c r="AT1332" s="10"/>
      <c r="AU1332" s="10"/>
      <c r="AV1332" s="10"/>
      <c r="AW1332" s="10"/>
      <c r="AX1332" s="10"/>
      <c r="DI1332" s="6"/>
    </row>
    <row r="1333" spans="1:113" ht="14.4">
      <c r="A1333" s="8"/>
      <c r="B1333" s="12"/>
      <c r="C1333" s="7"/>
      <c r="D1333" s="7"/>
      <c r="E1333" s="7"/>
      <c r="F1333" s="7"/>
      <c r="G1333" s="7"/>
      <c r="H1333" s="7"/>
      <c r="I1333" s="7"/>
      <c r="J1333" s="7"/>
      <c r="K1333" s="7"/>
      <c r="L1333" s="13"/>
      <c r="M1333" s="13"/>
      <c r="N1333" s="13"/>
      <c r="O1333" s="13"/>
      <c r="P1333" s="7"/>
      <c r="Q1333" s="7"/>
      <c r="R1333" s="7"/>
      <c r="S1333" s="7"/>
      <c r="T1333" s="7"/>
      <c r="U1333" s="7"/>
      <c r="V1333" s="14"/>
      <c r="W1333" s="14"/>
      <c r="X1333" s="14"/>
      <c r="Y1333" s="14"/>
      <c r="Z1333" s="14"/>
      <c r="AA1333" s="14"/>
      <c r="AB1333" s="14"/>
      <c r="AC1333" s="14"/>
      <c r="AD1333" s="14"/>
      <c r="AE1333" s="14"/>
      <c r="AF1333" s="14"/>
      <c r="AG1333" s="14"/>
      <c r="AH1333" s="14"/>
      <c r="AI1333" s="14"/>
      <c r="AJ1333" s="14"/>
      <c r="AK1333" s="14"/>
      <c r="AL1333" s="14"/>
      <c r="AM1333" s="14"/>
      <c r="AN1333" s="14"/>
      <c r="AO1333" s="14"/>
      <c r="AP1333" s="14"/>
      <c r="AQ1333" s="14"/>
      <c r="AR1333" s="14"/>
      <c r="AS1333" s="14"/>
      <c r="AT1333" s="14"/>
      <c r="AU1333" s="14"/>
      <c r="AV1333" s="14"/>
      <c r="AW1333" s="14"/>
      <c r="AX1333" s="15"/>
    </row>
    <row r="1334" spans="1:113" ht="12" customHeight="1">
      <c r="A1334" s="8"/>
      <c r="B1334" s="134" t="s">
        <v>407</v>
      </c>
      <c r="C1334" s="135"/>
      <c r="D1334" s="135"/>
      <c r="E1334" s="135"/>
      <c r="F1334" s="135"/>
      <c r="G1334" s="135"/>
      <c r="H1334" s="135"/>
      <c r="I1334" s="135"/>
      <c r="J1334" s="135"/>
      <c r="K1334" s="135"/>
      <c r="L1334" s="135"/>
      <c r="M1334" s="135"/>
      <c r="N1334" s="135"/>
      <c r="O1334" s="135"/>
      <c r="P1334" s="135"/>
      <c r="Q1334" s="135"/>
      <c r="R1334" s="135"/>
      <c r="S1334" s="135"/>
      <c r="T1334" s="135"/>
      <c r="U1334" s="135"/>
      <c r="V1334" s="135"/>
      <c r="W1334" s="135"/>
      <c r="X1334" s="135"/>
      <c r="Y1334" s="135"/>
      <c r="Z1334" s="135"/>
      <c r="AA1334" s="135"/>
      <c r="AB1334" s="135"/>
      <c r="AC1334" s="135"/>
      <c r="AD1334" s="135"/>
      <c r="AE1334" s="135"/>
      <c r="AF1334" s="135"/>
      <c r="AG1334" s="135"/>
      <c r="AH1334" s="135"/>
      <c r="AI1334" s="135"/>
      <c r="AJ1334" s="135"/>
      <c r="AK1334" s="135"/>
      <c r="AL1334" s="135"/>
      <c r="AM1334" s="135"/>
      <c r="AN1334" s="135"/>
      <c r="AO1334" s="135"/>
      <c r="AP1334" s="135"/>
      <c r="AQ1334" s="135"/>
      <c r="AR1334" s="135"/>
      <c r="AS1334" s="135"/>
      <c r="AT1334" s="135"/>
      <c r="AU1334" s="135"/>
      <c r="AV1334" s="135"/>
      <c r="AW1334" s="135"/>
      <c r="AX1334" s="136"/>
    </row>
    <row r="1335" spans="1:113" ht="12" customHeight="1">
      <c r="A1335" s="8"/>
      <c r="B1335" s="134"/>
      <c r="C1335" s="135"/>
      <c r="D1335" s="135"/>
      <c r="E1335" s="135"/>
      <c r="F1335" s="135"/>
      <c r="G1335" s="135"/>
      <c r="H1335" s="135"/>
      <c r="I1335" s="135"/>
      <c r="J1335" s="135"/>
      <c r="K1335" s="135"/>
      <c r="L1335" s="135"/>
      <c r="M1335" s="135"/>
      <c r="N1335" s="135"/>
      <c r="O1335" s="135"/>
      <c r="P1335" s="135"/>
      <c r="Q1335" s="135"/>
      <c r="R1335" s="135"/>
      <c r="S1335" s="135"/>
      <c r="T1335" s="135"/>
      <c r="U1335" s="135"/>
      <c r="V1335" s="135"/>
      <c r="W1335" s="135"/>
      <c r="X1335" s="135"/>
      <c r="Y1335" s="135"/>
      <c r="Z1335" s="135"/>
      <c r="AA1335" s="135"/>
      <c r="AB1335" s="135"/>
      <c r="AC1335" s="135"/>
      <c r="AD1335" s="135"/>
      <c r="AE1335" s="135"/>
      <c r="AF1335" s="135"/>
      <c r="AG1335" s="135"/>
      <c r="AH1335" s="135"/>
      <c r="AI1335" s="135"/>
      <c r="AJ1335" s="135"/>
      <c r="AK1335" s="135"/>
      <c r="AL1335" s="135"/>
      <c r="AM1335" s="135"/>
      <c r="AN1335" s="135"/>
      <c r="AO1335" s="135"/>
      <c r="AP1335" s="135"/>
      <c r="AQ1335" s="135"/>
      <c r="AR1335" s="135"/>
      <c r="AS1335" s="135"/>
      <c r="AT1335" s="135"/>
      <c r="AU1335" s="135"/>
      <c r="AV1335" s="135"/>
      <c r="AW1335" s="135"/>
      <c r="AX1335" s="136"/>
    </row>
    <row r="1336" spans="1:113" ht="12" customHeight="1">
      <c r="A1336" s="8"/>
      <c r="B1336" s="134"/>
      <c r="C1336" s="135"/>
      <c r="D1336" s="135"/>
      <c r="E1336" s="135"/>
      <c r="F1336" s="135"/>
      <c r="G1336" s="135"/>
      <c r="H1336" s="135"/>
      <c r="I1336" s="135"/>
      <c r="J1336" s="135"/>
      <c r="K1336" s="135"/>
      <c r="L1336" s="135"/>
      <c r="M1336" s="135"/>
      <c r="N1336" s="135"/>
      <c r="O1336" s="135"/>
      <c r="P1336" s="135"/>
      <c r="Q1336" s="135"/>
      <c r="R1336" s="135"/>
      <c r="S1336" s="135"/>
      <c r="T1336" s="135"/>
      <c r="U1336" s="135"/>
      <c r="V1336" s="135"/>
      <c r="W1336" s="135"/>
      <c r="X1336" s="135"/>
      <c r="Y1336" s="135"/>
      <c r="Z1336" s="135"/>
      <c r="AA1336" s="135"/>
      <c r="AB1336" s="135"/>
      <c r="AC1336" s="135"/>
      <c r="AD1336" s="135"/>
      <c r="AE1336" s="135"/>
      <c r="AF1336" s="135"/>
      <c r="AG1336" s="135"/>
      <c r="AH1336" s="135"/>
      <c r="AI1336" s="135"/>
      <c r="AJ1336" s="135"/>
      <c r="AK1336" s="135"/>
      <c r="AL1336" s="135"/>
      <c r="AM1336" s="135"/>
      <c r="AN1336" s="135"/>
      <c r="AO1336" s="135"/>
      <c r="AP1336" s="135"/>
      <c r="AQ1336" s="135"/>
      <c r="AR1336" s="135"/>
      <c r="AS1336" s="135"/>
      <c r="AT1336" s="135"/>
      <c r="AU1336" s="135"/>
      <c r="AV1336" s="135"/>
      <c r="AW1336" s="135"/>
      <c r="AX1336" s="136"/>
      <c r="BC1336" s="16"/>
    </row>
    <row r="1337" spans="1:113" ht="12" customHeight="1">
      <c r="A1337" s="8"/>
      <c r="B1337" s="134"/>
      <c r="C1337" s="135"/>
      <c r="D1337" s="135"/>
      <c r="E1337" s="135"/>
      <c r="F1337" s="135"/>
      <c r="G1337" s="135"/>
      <c r="H1337" s="135"/>
      <c r="I1337" s="135"/>
      <c r="J1337" s="135"/>
      <c r="K1337" s="135"/>
      <c r="L1337" s="135"/>
      <c r="M1337" s="135"/>
      <c r="N1337" s="135"/>
      <c r="O1337" s="135"/>
      <c r="P1337" s="135"/>
      <c r="Q1337" s="135"/>
      <c r="R1337" s="135"/>
      <c r="S1337" s="135"/>
      <c r="T1337" s="135"/>
      <c r="U1337" s="135"/>
      <c r="V1337" s="135"/>
      <c r="W1337" s="135"/>
      <c r="X1337" s="135"/>
      <c r="Y1337" s="135"/>
      <c r="Z1337" s="135"/>
      <c r="AA1337" s="135"/>
      <c r="AB1337" s="135"/>
      <c r="AC1337" s="135"/>
      <c r="AD1337" s="135"/>
      <c r="AE1337" s="135"/>
      <c r="AF1337" s="135"/>
      <c r="AG1337" s="135"/>
      <c r="AH1337" s="135"/>
      <c r="AI1337" s="135"/>
      <c r="AJ1337" s="135"/>
      <c r="AK1337" s="135"/>
      <c r="AL1337" s="135"/>
      <c r="AM1337" s="135"/>
      <c r="AN1337" s="135"/>
      <c r="AO1337" s="135"/>
      <c r="AP1337" s="135"/>
      <c r="AQ1337" s="135"/>
      <c r="AR1337" s="135"/>
      <c r="AS1337" s="135"/>
      <c r="AT1337" s="135"/>
      <c r="AU1337" s="135"/>
      <c r="AV1337" s="135"/>
      <c r="AW1337" s="135"/>
      <c r="AX1337" s="136"/>
    </row>
    <row r="1338" spans="1:113" ht="12" customHeight="1">
      <c r="A1338" s="8"/>
      <c r="B1338" s="134"/>
      <c r="C1338" s="135"/>
      <c r="D1338" s="135"/>
      <c r="E1338" s="135"/>
      <c r="F1338" s="135"/>
      <c r="G1338" s="135"/>
      <c r="H1338" s="135"/>
      <c r="I1338" s="135"/>
      <c r="J1338" s="135"/>
      <c r="K1338" s="135"/>
      <c r="L1338" s="135"/>
      <c r="M1338" s="135"/>
      <c r="N1338" s="135"/>
      <c r="O1338" s="135"/>
      <c r="P1338" s="135"/>
      <c r="Q1338" s="135"/>
      <c r="R1338" s="135"/>
      <c r="S1338" s="135"/>
      <c r="T1338" s="135"/>
      <c r="U1338" s="135"/>
      <c r="V1338" s="135"/>
      <c r="W1338" s="135"/>
      <c r="X1338" s="135"/>
      <c r="Y1338" s="135"/>
      <c r="Z1338" s="135"/>
      <c r="AA1338" s="135"/>
      <c r="AB1338" s="135"/>
      <c r="AC1338" s="135"/>
      <c r="AD1338" s="135"/>
      <c r="AE1338" s="135"/>
      <c r="AF1338" s="135"/>
      <c r="AG1338" s="135"/>
      <c r="AH1338" s="135"/>
      <c r="AI1338" s="135"/>
      <c r="AJ1338" s="135"/>
      <c r="AK1338" s="135"/>
      <c r="AL1338" s="135"/>
      <c r="AM1338" s="135"/>
      <c r="AN1338" s="135"/>
      <c r="AO1338" s="135"/>
      <c r="AP1338" s="135"/>
      <c r="AQ1338" s="135"/>
      <c r="AR1338" s="135"/>
      <c r="AS1338" s="135"/>
      <c r="AT1338" s="135"/>
      <c r="AU1338" s="135"/>
      <c r="AV1338" s="135"/>
      <c r="AW1338" s="135"/>
      <c r="AX1338" s="136"/>
    </row>
    <row r="1339" spans="1:113" ht="12" customHeight="1">
      <c r="A1339" s="8"/>
      <c r="B1339" s="134"/>
      <c r="C1339" s="135"/>
      <c r="D1339" s="135"/>
      <c r="E1339" s="135"/>
      <c r="F1339" s="135"/>
      <c r="G1339" s="135"/>
      <c r="H1339" s="135"/>
      <c r="I1339" s="135"/>
      <c r="J1339" s="135"/>
      <c r="K1339" s="135"/>
      <c r="L1339" s="135"/>
      <c r="M1339" s="135"/>
      <c r="N1339" s="135"/>
      <c r="O1339" s="135"/>
      <c r="P1339" s="135"/>
      <c r="Q1339" s="135"/>
      <c r="R1339" s="135"/>
      <c r="S1339" s="135"/>
      <c r="T1339" s="135"/>
      <c r="U1339" s="135"/>
      <c r="V1339" s="135"/>
      <c r="W1339" s="135"/>
      <c r="X1339" s="135"/>
      <c r="Y1339" s="135"/>
      <c r="Z1339" s="135"/>
      <c r="AA1339" s="135"/>
      <c r="AB1339" s="135"/>
      <c r="AC1339" s="135"/>
      <c r="AD1339" s="135"/>
      <c r="AE1339" s="135"/>
      <c r="AF1339" s="135"/>
      <c r="AG1339" s="135"/>
      <c r="AH1339" s="135"/>
      <c r="AI1339" s="135"/>
      <c r="AJ1339" s="135"/>
      <c r="AK1339" s="135"/>
      <c r="AL1339" s="135"/>
      <c r="AM1339" s="135"/>
      <c r="AN1339" s="135"/>
      <c r="AO1339" s="135"/>
      <c r="AP1339" s="135"/>
      <c r="AQ1339" s="135"/>
      <c r="AR1339" s="135"/>
      <c r="AS1339" s="135"/>
      <c r="AT1339" s="135"/>
      <c r="AU1339" s="135"/>
      <c r="AV1339" s="135"/>
      <c r="AW1339" s="135"/>
      <c r="AX1339" s="136"/>
    </row>
    <row r="1340" spans="1:113" ht="15" thickBot="1">
      <c r="A1340" s="17"/>
      <c r="B1340" s="18"/>
      <c r="C1340" s="19"/>
      <c r="D1340" s="19"/>
      <c r="E1340" s="19"/>
      <c r="F1340" s="19"/>
      <c r="G1340" s="19"/>
      <c r="H1340" s="19"/>
      <c r="I1340" s="19"/>
      <c r="J1340" s="19"/>
      <c r="K1340" s="19"/>
      <c r="L1340" s="19"/>
      <c r="M1340" s="19"/>
      <c r="N1340" s="19"/>
      <c r="O1340" s="19"/>
      <c r="P1340" s="19"/>
      <c r="Q1340" s="19"/>
      <c r="R1340" s="19"/>
      <c r="S1340" s="19"/>
      <c r="T1340" s="19"/>
      <c r="U1340" s="19"/>
      <c r="V1340" s="19"/>
      <c r="W1340" s="19"/>
      <c r="X1340" s="19"/>
      <c r="Y1340" s="19"/>
      <c r="Z1340" s="19"/>
      <c r="AA1340" s="19"/>
      <c r="AB1340" s="19"/>
      <c r="AC1340" s="19"/>
      <c r="AD1340" s="19"/>
      <c r="AE1340" s="19"/>
      <c r="AF1340" s="19"/>
      <c r="AG1340" s="19"/>
      <c r="AH1340" s="19"/>
      <c r="AI1340" s="19"/>
      <c r="AJ1340" s="19"/>
      <c r="AK1340" s="19"/>
      <c r="AL1340" s="19"/>
      <c r="AM1340" s="19"/>
      <c r="AN1340" s="19"/>
      <c r="AO1340" s="19"/>
      <c r="AP1340" s="19"/>
      <c r="AQ1340" s="19"/>
      <c r="AR1340" s="19"/>
      <c r="AS1340" s="19"/>
      <c r="AT1340" s="19"/>
      <c r="AU1340" s="19"/>
      <c r="AV1340" s="19"/>
      <c r="AW1340" s="19"/>
      <c r="AX1340" s="20"/>
    </row>
    <row r="1341" spans="1:113">
      <c r="B1341" s="21"/>
    </row>
    <row r="1342" spans="1:113" ht="15" thickBot="1">
      <c r="A1342" s="11"/>
      <c r="B1342" s="10" t="s">
        <v>233</v>
      </c>
      <c r="C1342" s="8"/>
      <c r="D1342" s="8"/>
      <c r="E1342" s="8"/>
      <c r="F1342" s="8"/>
      <c r="G1342" s="8"/>
      <c r="H1342" s="8"/>
      <c r="I1342" s="8"/>
      <c r="J1342" s="8"/>
      <c r="K1342" s="8"/>
      <c r="L1342" s="9"/>
      <c r="M1342" s="9"/>
      <c r="N1342" s="9"/>
      <c r="O1342" s="9"/>
      <c r="P1342" s="8"/>
      <c r="Q1342" s="8"/>
      <c r="R1342" s="8"/>
      <c r="S1342" s="8"/>
      <c r="T1342" s="8"/>
      <c r="U1342" s="8"/>
      <c r="V1342" s="10"/>
      <c r="W1342" s="10"/>
      <c r="X1342" s="10"/>
      <c r="Y1342" s="10"/>
      <c r="Z1342" s="10"/>
      <c r="AA1342" s="10"/>
      <c r="AB1342" s="10"/>
      <c r="AC1342" s="10"/>
      <c r="AD1342" s="10"/>
      <c r="AE1342" s="10"/>
      <c r="AF1342" s="10"/>
      <c r="AG1342" s="10"/>
      <c r="AH1342" s="10"/>
      <c r="AI1342" s="10"/>
      <c r="AJ1342" s="10"/>
      <c r="AK1342" s="10"/>
      <c r="AL1342" s="10"/>
      <c r="AM1342" s="10"/>
      <c r="AN1342" s="10"/>
      <c r="AO1342" s="10"/>
      <c r="AP1342" s="10"/>
      <c r="AQ1342" s="10"/>
      <c r="AR1342" s="10"/>
      <c r="AS1342" s="10"/>
      <c r="AT1342" s="10"/>
      <c r="AU1342" s="10"/>
      <c r="AV1342" s="10"/>
      <c r="AW1342" s="10"/>
      <c r="AX1342" s="10"/>
      <c r="DI1342" s="6"/>
    </row>
    <row r="1343" spans="1:113" ht="14.4">
      <c r="A1343" s="8"/>
      <c r="B1343" s="12"/>
      <c r="C1343" s="7"/>
      <c r="D1343" s="7"/>
      <c r="E1343" s="7"/>
      <c r="F1343" s="7"/>
      <c r="G1343" s="7"/>
      <c r="H1343" s="7"/>
      <c r="I1343" s="7"/>
      <c r="J1343" s="7"/>
      <c r="K1343" s="7"/>
      <c r="L1343" s="13"/>
      <c r="M1343" s="13"/>
      <c r="N1343" s="13"/>
      <c r="O1343" s="13"/>
      <c r="P1343" s="7"/>
      <c r="Q1343" s="7"/>
      <c r="R1343" s="7"/>
      <c r="S1343" s="7"/>
      <c r="T1343" s="7"/>
      <c r="U1343" s="7"/>
      <c r="V1343" s="14"/>
      <c r="W1343" s="14"/>
      <c r="X1343" s="14"/>
      <c r="Y1343" s="14"/>
      <c r="Z1343" s="14"/>
      <c r="AA1343" s="14"/>
      <c r="AB1343" s="14"/>
      <c r="AC1343" s="14"/>
      <c r="AD1343" s="14"/>
      <c r="AE1343" s="14"/>
      <c r="AF1343" s="14"/>
      <c r="AG1343" s="14"/>
      <c r="AH1343" s="14"/>
      <c r="AI1343" s="14"/>
      <c r="AJ1343" s="14"/>
      <c r="AK1343" s="14"/>
      <c r="AL1343" s="14"/>
      <c r="AM1343" s="14"/>
      <c r="AN1343" s="14"/>
      <c r="AO1343" s="14"/>
      <c r="AP1343" s="14"/>
      <c r="AQ1343" s="14"/>
      <c r="AR1343" s="14"/>
      <c r="AS1343" s="14"/>
      <c r="AT1343" s="14"/>
      <c r="AU1343" s="14"/>
      <c r="AV1343" s="14"/>
      <c r="AW1343" s="14"/>
      <c r="AX1343" s="15"/>
    </row>
    <row r="1344" spans="1:113" ht="12" customHeight="1">
      <c r="A1344" s="8"/>
      <c r="B1344" s="134" t="s">
        <v>408</v>
      </c>
      <c r="C1344" s="135"/>
      <c r="D1344" s="135"/>
      <c r="E1344" s="135"/>
      <c r="F1344" s="135"/>
      <c r="G1344" s="135"/>
      <c r="H1344" s="135"/>
      <c r="I1344" s="135"/>
      <c r="J1344" s="135"/>
      <c r="K1344" s="135"/>
      <c r="L1344" s="135"/>
      <c r="M1344" s="135"/>
      <c r="N1344" s="135"/>
      <c r="O1344" s="135"/>
      <c r="P1344" s="135"/>
      <c r="Q1344" s="135"/>
      <c r="R1344" s="135"/>
      <c r="S1344" s="135"/>
      <c r="T1344" s="135"/>
      <c r="U1344" s="135"/>
      <c r="V1344" s="135"/>
      <c r="W1344" s="135"/>
      <c r="X1344" s="135"/>
      <c r="Y1344" s="135"/>
      <c r="Z1344" s="135"/>
      <c r="AA1344" s="135"/>
      <c r="AB1344" s="135"/>
      <c r="AC1344" s="135"/>
      <c r="AD1344" s="135"/>
      <c r="AE1344" s="135"/>
      <c r="AF1344" s="135"/>
      <c r="AG1344" s="135"/>
      <c r="AH1344" s="135"/>
      <c r="AI1344" s="135"/>
      <c r="AJ1344" s="135"/>
      <c r="AK1344" s="135"/>
      <c r="AL1344" s="135"/>
      <c r="AM1344" s="135"/>
      <c r="AN1344" s="135"/>
      <c r="AO1344" s="135"/>
      <c r="AP1344" s="135"/>
      <c r="AQ1344" s="135"/>
      <c r="AR1344" s="135"/>
      <c r="AS1344" s="135"/>
      <c r="AT1344" s="135"/>
      <c r="AU1344" s="135"/>
      <c r="AV1344" s="135"/>
      <c r="AW1344" s="135"/>
      <c r="AX1344" s="136"/>
    </row>
    <row r="1345" spans="1:251" ht="12" customHeight="1">
      <c r="A1345" s="8"/>
      <c r="B1345" s="134"/>
      <c r="C1345" s="135"/>
      <c r="D1345" s="135"/>
      <c r="E1345" s="135"/>
      <c r="F1345" s="135"/>
      <c r="G1345" s="135"/>
      <c r="H1345" s="135"/>
      <c r="I1345" s="135"/>
      <c r="J1345" s="135"/>
      <c r="K1345" s="135"/>
      <c r="L1345" s="135"/>
      <c r="M1345" s="135"/>
      <c r="N1345" s="135"/>
      <c r="O1345" s="135"/>
      <c r="P1345" s="135"/>
      <c r="Q1345" s="135"/>
      <c r="R1345" s="135"/>
      <c r="S1345" s="135"/>
      <c r="T1345" s="135"/>
      <c r="U1345" s="135"/>
      <c r="V1345" s="135"/>
      <c r="W1345" s="135"/>
      <c r="X1345" s="135"/>
      <c r="Y1345" s="135"/>
      <c r="Z1345" s="135"/>
      <c r="AA1345" s="135"/>
      <c r="AB1345" s="135"/>
      <c r="AC1345" s="135"/>
      <c r="AD1345" s="135"/>
      <c r="AE1345" s="135"/>
      <c r="AF1345" s="135"/>
      <c r="AG1345" s="135"/>
      <c r="AH1345" s="135"/>
      <c r="AI1345" s="135"/>
      <c r="AJ1345" s="135"/>
      <c r="AK1345" s="135"/>
      <c r="AL1345" s="135"/>
      <c r="AM1345" s="135"/>
      <c r="AN1345" s="135"/>
      <c r="AO1345" s="135"/>
      <c r="AP1345" s="135"/>
      <c r="AQ1345" s="135"/>
      <c r="AR1345" s="135"/>
      <c r="AS1345" s="135"/>
      <c r="AT1345" s="135"/>
      <c r="AU1345" s="135"/>
      <c r="AV1345" s="135"/>
      <c r="AW1345" s="135"/>
      <c r="AX1345" s="136"/>
      <c r="BC1345" s="16"/>
    </row>
    <row r="1346" spans="1:251" ht="12" customHeight="1">
      <c r="A1346" s="8"/>
      <c r="B1346" s="134"/>
      <c r="C1346" s="135"/>
      <c r="D1346" s="135"/>
      <c r="E1346" s="135"/>
      <c r="F1346" s="135"/>
      <c r="G1346" s="135"/>
      <c r="H1346" s="135"/>
      <c r="I1346" s="135"/>
      <c r="J1346" s="135"/>
      <c r="K1346" s="135"/>
      <c r="L1346" s="135"/>
      <c r="M1346" s="135"/>
      <c r="N1346" s="135"/>
      <c r="O1346" s="135"/>
      <c r="P1346" s="135"/>
      <c r="Q1346" s="135"/>
      <c r="R1346" s="135"/>
      <c r="S1346" s="135"/>
      <c r="T1346" s="135"/>
      <c r="U1346" s="135"/>
      <c r="V1346" s="135"/>
      <c r="W1346" s="135"/>
      <c r="X1346" s="135"/>
      <c r="Y1346" s="135"/>
      <c r="Z1346" s="135"/>
      <c r="AA1346" s="135"/>
      <c r="AB1346" s="135"/>
      <c r="AC1346" s="135"/>
      <c r="AD1346" s="135"/>
      <c r="AE1346" s="135"/>
      <c r="AF1346" s="135"/>
      <c r="AG1346" s="135"/>
      <c r="AH1346" s="135"/>
      <c r="AI1346" s="135"/>
      <c r="AJ1346" s="135"/>
      <c r="AK1346" s="135"/>
      <c r="AL1346" s="135"/>
      <c r="AM1346" s="135"/>
      <c r="AN1346" s="135"/>
      <c r="AO1346" s="135"/>
      <c r="AP1346" s="135"/>
      <c r="AQ1346" s="135"/>
      <c r="AR1346" s="135"/>
      <c r="AS1346" s="135"/>
      <c r="AT1346" s="135"/>
      <c r="AU1346" s="135"/>
      <c r="AV1346" s="135"/>
      <c r="AW1346" s="135"/>
      <c r="AX1346" s="136"/>
    </row>
    <row r="1347" spans="1:251" ht="12" customHeight="1">
      <c r="A1347" s="8"/>
      <c r="B1347" s="134"/>
      <c r="C1347" s="135"/>
      <c r="D1347" s="135"/>
      <c r="E1347" s="135"/>
      <c r="F1347" s="135"/>
      <c r="G1347" s="135"/>
      <c r="H1347" s="135"/>
      <c r="I1347" s="135"/>
      <c r="J1347" s="135"/>
      <c r="K1347" s="135"/>
      <c r="L1347" s="135"/>
      <c r="M1347" s="135"/>
      <c r="N1347" s="135"/>
      <c r="O1347" s="135"/>
      <c r="P1347" s="135"/>
      <c r="Q1347" s="135"/>
      <c r="R1347" s="135"/>
      <c r="S1347" s="135"/>
      <c r="T1347" s="135"/>
      <c r="U1347" s="135"/>
      <c r="V1347" s="135"/>
      <c r="W1347" s="135"/>
      <c r="X1347" s="135"/>
      <c r="Y1347" s="135"/>
      <c r="Z1347" s="135"/>
      <c r="AA1347" s="135"/>
      <c r="AB1347" s="135"/>
      <c r="AC1347" s="135"/>
      <c r="AD1347" s="135"/>
      <c r="AE1347" s="135"/>
      <c r="AF1347" s="135"/>
      <c r="AG1347" s="135"/>
      <c r="AH1347" s="135"/>
      <c r="AI1347" s="135"/>
      <c r="AJ1347" s="135"/>
      <c r="AK1347" s="135"/>
      <c r="AL1347" s="135"/>
      <c r="AM1347" s="135"/>
      <c r="AN1347" s="135"/>
      <c r="AO1347" s="135"/>
      <c r="AP1347" s="135"/>
      <c r="AQ1347" s="135"/>
      <c r="AR1347" s="135"/>
      <c r="AS1347" s="135"/>
      <c r="AT1347" s="135"/>
      <c r="AU1347" s="135"/>
      <c r="AV1347" s="135"/>
      <c r="AW1347" s="135"/>
      <c r="AX1347" s="136"/>
    </row>
    <row r="1348" spans="1:251" ht="12" customHeight="1">
      <c r="A1348" s="8"/>
      <c r="B1348" s="134"/>
      <c r="C1348" s="135"/>
      <c r="D1348" s="135"/>
      <c r="E1348" s="135"/>
      <c r="F1348" s="135"/>
      <c r="G1348" s="135"/>
      <c r="H1348" s="135"/>
      <c r="I1348" s="135"/>
      <c r="J1348" s="135"/>
      <c r="K1348" s="135"/>
      <c r="L1348" s="135"/>
      <c r="M1348" s="135"/>
      <c r="N1348" s="135"/>
      <c r="O1348" s="135"/>
      <c r="P1348" s="135"/>
      <c r="Q1348" s="135"/>
      <c r="R1348" s="135"/>
      <c r="S1348" s="135"/>
      <c r="T1348" s="135"/>
      <c r="U1348" s="135"/>
      <c r="V1348" s="135"/>
      <c r="W1348" s="135"/>
      <c r="X1348" s="135"/>
      <c r="Y1348" s="135"/>
      <c r="Z1348" s="135"/>
      <c r="AA1348" s="135"/>
      <c r="AB1348" s="135"/>
      <c r="AC1348" s="135"/>
      <c r="AD1348" s="135"/>
      <c r="AE1348" s="135"/>
      <c r="AF1348" s="135"/>
      <c r="AG1348" s="135"/>
      <c r="AH1348" s="135"/>
      <c r="AI1348" s="135"/>
      <c r="AJ1348" s="135"/>
      <c r="AK1348" s="135"/>
      <c r="AL1348" s="135"/>
      <c r="AM1348" s="135"/>
      <c r="AN1348" s="135"/>
      <c r="AO1348" s="135"/>
      <c r="AP1348" s="135"/>
      <c r="AQ1348" s="135"/>
      <c r="AR1348" s="135"/>
      <c r="AS1348" s="135"/>
      <c r="AT1348" s="135"/>
      <c r="AU1348" s="135"/>
      <c r="AV1348" s="135"/>
      <c r="AW1348" s="135"/>
      <c r="AX1348" s="136"/>
    </row>
    <row r="1349" spans="1:251" ht="15" thickBot="1">
      <c r="A1349" s="17"/>
      <c r="B1349" s="18"/>
      <c r="C1349" s="19"/>
      <c r="D1349" s="19"/>
      <c r="E1349" s="19"/>
      <c r="F1349" s="19"/>
      <c r="G1349" s="19"/>
      <c r="H1349" s="19"/>
      <c r="I1349" s="19"/>
      <c r="J1349" s="19"/>
      <c r="K1349" s="19"/>
      <c r="L1349" s="19"/>
      <c r="M1349" s="19"/>
      <c r="N1349" s="19"/>
      <c r="O1349" s="19"/>
      <c r="P1349" s="19"/>
      <c r="Q1349" s="19"/>
      <c r="R1349" s="19"/>
      <c r="S1349" s="19"/>
      <c r="T1349" s="19"/>
      <c r="U1349" s="19"/>
      <c r="V1349" s="19"/>
      <c r="W1349" s="19"/>
      <c r="X1349" s="19"/>
      <c r="Y1349" s="19"/>
      <c r="Z1349" s="19"/>
      <c r="AA1349" s="19"/>
      <c r="AB1349" s="19"/>
      <c r="AC1349" s="19"/>
      <c r="AD1349" s="19"/>
      <c r="AE1349" s="19"/>
      <c r="AF1349" s="19"/>
      <c r="AG1349" s="19"/>
      <c r="AH1349" s="19"/>
      <c r="AI1349" s="19"/>
      <c r="AJ1349" s="19"/>
      <c r="AK1349" s="19"/>
      <c r="AL1349" s="19"/>
      <c r="AM1349" s="19"/>
      <c r="AN1349" s="19"/>
      <c r="AO1349" s="19"/>
      <c r="AP1349" s="19"/>
      <c r="AQ1349" s="19"/>
      <c r="AR1349" s="19"/>
      <c r="AS1349" s="19"/>
      <c r="AT1349" s="19"/>
      <c r="AU1349" s="19"/>
      <c r="AV1349" s="19"/>
      <c r="AW1349" s="19"/>
      <c r="AX1349" s="20"/>
    </row>
    <row r="1350" spans="1:251">
      <c r="B1350" s="21"/>
    </row>
    <row r="1351" spans="1:251" ht="14.4">
      <c r="B1351" s="10" t="s">
        <v>234</v>
      </c>
      <c r="C1351" s="8"/>
      <c r="D1351" s="8"/>
      <c r="E1351" s="8"/>
      <c r="F1351" s="8"/>
      <c r="G1351" s="8"/>
      <c r="H1351" s="8"/>
      <c r="I1351" s="8"/>
      <c r="J1351" s="8"/>
      <c r="K1351" s="8"/>
      <c r="L1351" s="9"/>
      <c r="M1351" s="9"/>
      <c r="N1351" s="9"/>
      <c r="O1351" s="9"/>
      <c r="P1351" s="8"/>
      <c r="Q1351" s="8"/>
      <c r="R1351" s="8"/>
      <c r="S1351" s="8"/>
      <c r="T1351" s="8"/>
      <c r="U1351" s="8"/>
      <c r="V1351" s="10"/>
      <c r="W1351" s="10"/>
      <c r="X1351" s="10"/>
      <c r="Y1351" s="10"/>
      <c r="Z1351" s="10"/>
      <c r="AA1351" s="10"/>
      <c r="AB1351" s="10"/>
      <c r="AC1351" s="10"/>
      <c r="AD1351" s="10"/>
      <c r="AE1351" s="10"/>
      <c r="AF1351" s="10"/>
      <c r="AG1351" s="10"/>
      <c r="AH1351" s="10"/>
      <c r="AI1351" s="10"/>
      <c r="AJ1351" s="10"/>
      <c r="AK1351" s="10"/>
      <c r="AL1351" s="10"/>
      <c r="AM1351" s="10"/>
      <c r="AN1351" s="10"/>
      <c r="AO1351" s="10"/>
      <c r="AP1351" s="10"/>
      <c r="AQ1351" s="10"/>
      <c r="AR1351" s="10"/>
      <c r="AS1351" s="10"/>
      <c r="AT1351" s="10"/>
      <c r="AU1351" s="10"/>
      <c r="AV1351" s="10"/>
      <c r="AW1351" s="10"/>
      <c r="AX1351" s="10"/>
    </row>
    <row r="1352" spans="1:251" ht="15" thickBot="1">
      <c r="B1352" s="8"/>
      <c r="C1352" s="8"/>
      <c r="D1352" s="8"/>
      <c r="E1352" s="8"/>
      <c r="F1352" s="8"/>
      <c r="G1352" s="8"/>
      <c r="H1352" s="8"/>
      <c r="I1352" s="8"/>
      <c r="J1352" s="8"/>
      <c r="K1352" s="8"/>
      <c r="L1352" s="9"/>
      <c r="M1352" s="9"/>
      <c r="N1352" s="9"/>
      <c r="O1352" s="9"/>
      <c r="P1352" s="8"/>
      <c r="Q1352" s="8"/>
      <c r="R1352" s="8"/>
      <c r="S1352" s="8"/>
      <c r="T1352" s="8"/>
      <c r="U1352" s="8"/>
      <c r="V1352" s="10"/>
      <c r="W1352" s="10"/>
      <c r="X1352" s="10"/>
      <c r="Y1352" s="10"/>
      <c r="Z1352" s="10"/>
      <c r="AA1352" s="10"/>
      <c r="AB1352" s="10"/>
      <c r="AC1352" s="10"/>
      <c r="AD1352" s="10"/>
      <c r="AE1352" s="10"/>
      <c r="AF1352" s="10"/>
      <c r="AG1352" s="10"/>
      <c r="AH1352" s="10"/>
      <c r="AI1352" s="10"/>
      <c r="AJ1352" s="10"/>
      <c r="AK1352" s="10"/>
      <c r="AL1352" s="10"/>
      <c r="AM1352" s="10"/>
      <c r="AN1352" s="10"/>
      <c r="AO1352" s="10"/>
      <c r="AP1352" s="10"/>
      <c r="AQ1352" s="10"/>
      <c r="AR1352" s="10"/>
      <c r="AS1352" s="10"/>
      <c r="AT1352" s="10"/>
      <c r="AU1352" s="10"/>
      <c r="AV1352" s="10"/>
      <c r="AW1352" s="10"/>
      <c r="AX1352" s="22" t="s">
        <v>235</v>
      </c>
    </row>
    <row r="1353" spans="1:251" s="16" customFormat="1" ht="13.5" customHeight="1">
      <c r="A1353" s="8"/>
      <c r="B1353" s="96" t="s">
        <v>236</v>
      </c>
      <c r="C1353" s="97"/>
      <c r="D1353" s="97"/>
      <c r="E1353" s="97"/>
      <c r="F1353" s="97"/>
      <c r="G1353" s="97"/>
      <c r="H1353" s="97"/>
      <c r="I1353" s="97"/>
      <c r="J1353" s="97"/>
      <c r="K1353" s="97"/>
      <c r="L1353" s="97"/>
      <c r="M1353" s="97"/>
      <c r="N1353" s="97"/>
      <c r="O1353" s="97"/>
      <c r="P1353" s="97"/>
      <c r="Q1353" s="97"/>
      <c r="R1353" s="97"/>
      <c r="S1353" s="97"/>
      <c r="T1353" s="97"/>
      <c r="U1353" s="97"/>
      <c r="V1353" s="97"/>
      <c r="W1353" s="97"/>
      <c r="X1353" s="97"/>
      <c r="Y1353" s="97"/>
      <c r="Z1353" s="98"/>
      <c r="AA1353" s="102" t="s">
        <v>237</v>
      </c>
      <c r="AB1353" s="97"/>
      <c r="AC1353" s="97"/>
      <c r="AD1353" s="97"/>
      <c r="AE1353" s="97"/>
      <c r="AF1353" s="97"/>
      <c r="AG1353" s="97"/>
      <c r="AH1353" s="97"/>
      <c r="AI1353" s="98"/>
      <c r="AJ1353" s="102" t="s">
        <v>238</v>
      </c>
      <c r="AK1353" s="97"/>
      <c r="AL1353" s="97"/>
      <c r="AM1353" s="97"/>
      <c r="AN1353" s="97"/>
      <c r="AO1353" s="97"/>
      <c r="AP1353" s="97"/>
      <c r="AQ1353" s="97"/>
      <c r="AR1353" s="98"/>
      <c r="AS1353" s="102" t="s">
        <v>239</v>
      </c>
      <c r="AT1353" s="97"/>
      <c r="AU1353" s="97"/>
      <c r="AV1353" s="97"/>
      <c r="AW1353" s="97"/>
      <c r="AX1353" s="104"/>
      <c r="AY1353" s="2"/>
      <c r="AZ1353" s="2"/>
      <c r="BA1353" s="2"/>
      <c r="BB1353" s="2"/>
      <c r="BC1353" s="2"/>
      <c r="BD1353" s="2"/>
      <c r="BE1353" s="2"/>
      <c r="BF1353" s="2"/>
      <c r="BG1353" s="2"/>
      <c r="BH1353" s="2"/>
      <c r="BI1353" s="2"/>
      <c r="BJ1353" s="2"/>
      <c r="BK1353" s="2"/>
      <c r="BL1353" s="2"/>
      <c r="BM1353" s="2"/>
      <c r="BN1353" s="2"/>
      <c r="BO1353" s="2"/>
      <c r="BP1353" s="2"/>
      <c r="BQ1353" s="2"/>
      <c r="BR1353" s="2"/>
      <c r="BS1353" s="2"/>
      <c r="BT1353" s="2"/>
      <c r="BU1353" s="2"/>
      <c r="BV1353" s="2"/>
      <c r="BW1353" s="2"/>
      <c r="BX1353" s="2"/>
      <c r="BY1353" s="2"/>
      <c r="BZ1353" s="2"/>
      <c r="CA1353" s="2"/>
      <c r="CB1353" s="2"/>
      <c r="CC1353" s="2"/>
      <c r="CD1353" s="2"/>
      <c r="CE1353" s="2"/>
      <c r="CF1353" s="2"/>
      <c r="CG1353" s="2"/>
      <c r="CH1353" s="2"/>
      <c r="CI1353" s="2"/>
      <c r="CJ1353" s="2"/>
      <c r="CK1353" s="2"/>
      <c r="CL1353" s="2"/>
      <c r="CM1353" s="2"/>
      <c r="CN1353" s="2"/>
      <c r="CO1353" s="2"/>
      <c r="CP1353" s="2"/>
      <c r="CQ1353" s="2"/>
      <c r="CR1353" s="2"/>
      <c r="CS1353" s="2"/>
      <c r="CT1353" s="2"/>
      <c r="CU1353" s="2"/>
      <c r="CV1353" s="2"/>
      <c r="CW1353" s="2"/>
      <c r="CX1353" s="2"/>
      <c r="CY1353" s="2"/>
      <c r="CZ1353" s="2"/>
      <c r="DA1353" s="2"/>
      <c r="DB1353" s="2"/>
      <c r="DC1353" s="2"/>
      <c r="DD1353" s="2"/>
      <c r="DE1353" s="2"/>
      <c r="DF1353" s="2"/>
      <c r="DG1353" s="2"/>
      <c r="DH1353" s="2"/>
      <c r="DI1353" s="2"/>
      <c r="DJ1353" s="2"/>
      <c r="DK1353" s="2"/>
      <c r="DL1353" s="2"/>
      <c r="DM1353" s="2"/>
      <c r="DN1353" s="2"/>
      <c r="DO1353" s="2"/>
      <c r="DP1353" s="2"/>
      <c r="DQ1353" s="2"/>
      <c r="DR1353" s="2"/>
      <c r="DS1353" s="2"/>
      <c r="DT1353" s="2"/>
      <c r="DU1353" s="2"/>
      <c r="DV1353" s="2"/>
      <c r="DW1353" s="2"/>
      <c r="DX1353" s="2"/>
      <c r="DY1353" s="2"/>
      <c r="DZ1353" s="2"/>
      <c r="EA1353" s="2"/>
      <c r="EB1353" s="2"/>
      <c r="EC1353" s="2"/>
      <c r="ED1353" s="2"/>
      <c r="EE1353" s="2"/>
      <c r="EF1353" s="2"/>
      <c r="EG1353" s="2"/>
      <c r="EH1353" s="2"/>
      <c r="EI1353" s="2"/>
      <c r="EJ1353" s="2"/>
      <c r="EK1353" s="2"/>
      <c r="EL1353" s="2"/>
      <c r="EM1353" s="2"/>
      <c r="EN1353" s="2"/>
      <c r="EO1353" s="2"/>
      <c r="EP1353" s="2"/>
      <c r="EQ1353" s="2"/>
      <c r="ER1353" s="2"/>
      <c r="ES1353" s="2"/>
      <c r="ET1353" s="2"/>
      <c r="EU1353" s="2"/>
      <c r="EV1353" s="2"/>
      <c r="EW1353" s="2"/>
      <c r="EX1353" s="2"/>
      <c r="EY1353" s="2"/>
      <c r="EZ1353" s="2"/>
      <c r="FA1353" s="2"/>
      <c r="FB1353" s="2"/>
      <c r="FC1353" s="2"/>
      <c r="FD1353" s="2"/>
      <c r="FE1353" s="2"/>
      <c r="FF1353" s="2"/>
      <c r="FG1353" s="2"/>
      <c r="FH1353" s="2"/>
      <c r="FI1353" s="2"/>
      <c r="FJ1353" s="2"/>
      <c r="FK1353" s="2"/>
      <c r="FL1353" s="2"/>
      <c r="FM1353" s="2"/>
      <c r="FN1353" s="2"/>
      <c r="FO1353" s="2"/>
      <c r="FP1353" s="2"/>
      <c r="FQ1353" s="2"/>
      <c r="FR1353" s="2"/>
      <c r="FS1353" s="2"/>
      <c r="FT1353" s="2"/>
      <c r="FU1353" s="2"/>
      <c r="FV1353" s="2"/>
      <c r="FW1353" s="2"/>
      <c r="FX1353" s="2"/>
      <c r="FY1353" s="2"/>
      <c r="FZ1353" s="2"/>
      <c r="GA1353" s="2"/>
      <c r="GB1353" s="2"/>
      <c r="GC1353" s="2"/>
      <c r="GD1353" s="2"/>
      <c r="GE1353" s="2"/>
      <c r="GF1353" s="2"/>
      <c r="GG1353" s="2"/>
      <c r="GH1353" s="2"/>
      <c r="GI1353" s="2"/>
      <c r="GJ1353" s="2"/>
      <c r="GK1353" s="2"/>
      <c r="GL1353" s="2"/>
      <c r="GM1353" s="2"/>
      <c r="GN1353" s="2"/>
      <c r="GO1353" s="2"/>
      <c r="GP1353" s="2"/>
      <c r="GQ1353" s="2"/>
      <c r="GR1353" s="2"/>
      <c r="GS1353" s="2"/>
      <c r="GT1353" s="2"/>
      <c r="GU1353" s="2"/>
      <c r="GV1353" s="2"/>
      <c r="GW1353" s="2"/>
      <c r="GX1353" s="2"/>
      <c r="GY1353" s="2"/>
      <c r="GZ1353" s="2"/>
      <c r="HA1353" s="2"/>
      <c r="HB1353" s="2"/>
      <c r="HC1353" s="2"/>
      <c r="HD1353" s="2"/>
      <c r="HE1353" s="2"/>
      <c r="HF1353" s="2"/>
      <c r="HG1353" s="2"/>
      <c r="HH1353" s="2"/>
      <c r="HI1353" s="2"/>
      <c r="HJ1353" s="2"/>
      <c r="HK1353" s="2"/>
      <c r="HL1353" s="2"/>
      <c r="HM1353" s="2"/>
      <c r="HN1353" s="2"/>
      <c r="HO1353" s="2"/>
      <c r="HP1353" s="2"/>
      <c r="HQ1353" s="2"/>
      <c r="HR1353" s="2"/>
      <c r="HS1353" s="2"/>
      <c r="HT1353" s="2"/>
      <c r="HU1353" s="2"/>
      <c r="HV1353" s="2"/>
      <c r="HW1353" s="2"/>
      <c r="HX1353" s="2"/>
      <c r="HY1353" s="2"/>
      <c r="HZ1353" s="2"/>
      <c r="IA1353" s="2"/>
      <c r="IB1353" s="2"/>
      <c r="IC1353" s="2"/>
      <c r="ID1353" s="2"/>
      <c r="IE1353" s="2"/>
      <c r="IF1353" s="2"/>
      <c r="IG1353" s="2"/>
      <c r="IH1353" s="2"/>
      <c r="II1353" s="2"/>
      <c r="IJ1353" s="2"/>
      <c r="IK1353" s="2"/>
      <c r="IL1353" s="2"/>
      <c r="IM1353" s="2"/>
      <c r="IN1353" s="2"/>
      <c r="IO1353" s="2"/>
      <c r="IP1353" s="2"/>
      <c r="IQ1353" s="2"/>
    </row>
    <row r="1354" spans="1:251" s="16" customFormat="1">
      <c r="A1354" s="8"/>
      <c r="B1354" s="99"/>
      <c r="C1354" s="100"/>
      <c r="D1354" s="100"/>
      <c r="E1354" s="100"/>
      <c r="F1354" s="100"/>
      <c r="G1354" s="100"/>
      <c r="H1354" s="100"/>
      <c r="I1354" s="100"/>
      <c r="J1354" s="100"/>
      <c r="K1354" s="100"/>
      <c r="L1354" s="100"/>
      <c r="M1354" s="100"/>
      <c r="N1354" s="100"/>
      <c r="O1354" s="100"/>
      <c r="P1354" s="100"/>
      <c r="Q1354" s="100"/>
      <c r="R1354" s="100"/>
      <c r="S1354" s="100"/>
      <c r="T1354" s="100"/>
      <c r="U1354" s="100"/>
      <c r="V1354" s="100"/>
      <c r="W1354" s="100"/>
      <c r="X1354" s="100"/>
      <c r="Y1354" s="100"/>
      <c r="Z1354" s="101"/>
      <c r="AA1354" s="103"/>
      <c r="AB1354" s="100"/>
      <c r="AC1354" s="100"/>
      <c r="AD1354" s="100"/>
      <c r="AE1354" s="100"/>
      <c r="AF1354" s="100"/>
      <c r="AG1354" s="100"/>
      <c r="AH1354" s="100"/>
      <c r="AI1354" s="101"/>
      <c r="AJ1354" s="103"/>
      <c r="AK1354" s="100"/>
      <c r="AL1354" s="100"/>
      <c r="AM1354" s="100"/>
      <c r="AN1354" s="100"/>
      <c r="AO1354" s="100"/>
      <c r="AP1354" s="100"/>
      <c r="AQ1354" s="100"/>
      <c r="AR1354" s="101"/>
      <c r="AS1354" s="103"/>
      <c r="AT1354" s="100"/>
      <c r="AU1354" s="100"/>
      <c r="AV1354" s="100"/>
      <c r="AW1354" s="100"/>
      <c r="AX1354" s="105"/>
      <c r="AY1354" s="2"/>
      <c r="AZ1354" s="2"/>
      <c r="BA1354" s="2"/>
      <c r="BB1354" s="23"/>
      <c r="BC1354" s="24"/>
      <c r="BE1354" s="2"/>
      <c r="BF1354" s="2"/>
      <c r="BG1354" s="2"/>
      <c r="BH1354" s="2"/>
      <c r="BI1354" s="2"/>
      <c r="BJ1354" s="2"/>
      <c r="BK1354" s="2"/>
      <c r="BL1354" s="2"/>
      <c r="BM1354" s="2"/>
      <c r="BN1354" s="2"/>
      <c r="BO1354" s="2"/>
      <c r="BP1354" s="2"/>
      <c r="BQ1354" s="2"/>
      <c r="BR1354" s="2"/>
      <c r="BS1354" s="2"/>
      <c r="BT1354" s="2"/>
      <c r="BU1354" s="2"/>
      <c r="BV1354" s="2"/>
      <c r="BW1354" s="2"/>
      <c r="BX1354" s="2"/>
      <c r="BY1354" s="2"/>
      <c r="BZ1354" s="2"/>
      <c r="CA1354" s="2"/>
      <c r="CB1354" s="2"/>
      <c r="CC1354" s="2"/>
      <c r="CD1354" s="2"/>
      <c r="CE1354" s="2"/>
      <c r="CF1354" s="2"/>
      <c r="CG1354" s="2"/>
      <c r="CH1354" s="2"/>
      <c r="CI1354" s="2"/>
      <c r="CJ1354" s="2"/>
      <c r="CK1354" s="2"/>
      <c r="CL1354" s="2"/>
      <c r="CM1354" s="2"/>
      <c r="CN1354" s="2"/>
      <c r="CO1354" s="2"/>
      <c r="CP1354" s="2"/>
      <c r="CQ1354" s="2"/>
      <c r="CR1354" s="2"/>
      <c r="CS1354" s="2"/>
      <c r="CT1354" s="2"/>
      <c r="CU1354" s="2"/>
      <c r="CV1354" s="2"/>
      <c r="CW1354" s="2"/>
      <c r="CX1354" s="2"/>
      <c r="CY1354" s="2"/>
      <c r="CZ1354" s="2"/>
      <c r="DA1354" s="2"/>
      <c r="DB1354" s="2"/>
      <c r="DC1354" s="2"/>
      <c r="DD1354" s="2"/>
      <c r="DE1354" s="2"/>
      <c r="DF1354" s="2"/>
      <c r="DG1354" s="2"/>
      <c r="DH1354" s="2"/>
      <c r="DI1354" s="2"/>
      <c r="DJ1354" s="2"/>
      <c r="DK1354" s="2"/>
      <c r="DL1354" s="2"/>
      <c r="DM1354" s="2"/>
      <c r="DN1354" s="2"/>
      <c r="DO1354" s="2"/>
      <c r="DP1354" s="2"/>
      <c r="DQ1354" s="2"/>
      <c r="DR1354" s="2"/>
      <c r="DS1354" s="2"/>
      <c r="DT1354" s="2"/>
      <c r="DU1354" s="2"/>
      <c r="DV1354" s="2"/>
      <c r="DW1354" s="2"/>
      <c r="DX1354" s="2"/>
      <c r="DY1354" s="2"/>
      <c r="DZ1354" s="2"/>
      <c r="EA1354" s="2"/>
      <c r="EB1354" s="2"/>
      <c r="EC1354" s="2"/>
      <c r="ED1354" s="2"/>
      <c r="EE1354" s="2"/>
      <c r="EF1354" s="2"/>
      <c r="EG1354" s="2"/>
      <c r="EH1354" s="2"/>
      <c r="EI1354" s="2"/>
      <c r="EJ1354" s="2"/>
      <c r="EK1354" s="2"/>
      <c r="EL1354" s="2"/>
      <c r="EM1354" s="2"/>
      <c r="EN1354" s="2"/>
      <c r="EO1354" s="2"/>
      <c r="EP1354" s="2"/>
      <c r="EQ1354" s="2"/>
      <c r="ER1354" s="2"/>
      <c r="ES1354" s="2"/>
      <c r="ET1354" s="2"/>
      <c r="EU1354" s="2"/>
      <c r="EV1354" s="2"/>
      <c r="EW1354" s="2"/>
      <c r="EX1354" s="2"/>
      <c r="EY1354" s="2"/>
      <c r="EZ1354" s="2"/>
      <c r="FA1354" s="2"/>
      <c r="FB1354" s="2"/>
      <c r="FC1354" s="2"/>
      <c r="FD1354" s="2"/>
      <c r="FE1354" s="2"/>
      <c r="FF1354" s="2"/>
      <c r="FG1354" s="2"/>
      <c r="FH1354" s="2"/>
      <c r="FI1354" s="2"/>
      <c r="FJ1354" s="2"/>
      <c r="FK1354" s="2"/>
      <c r="FL1354" s="2"/>
      <c r="FM1354" s="2"/>
      <c r="FN1354" s="2"/>
      <c r="FO1354" s="2"/>
      <c r="FP1354" s="2"/>
      <c r="FQ1354" s="2"/>
      <c r="FR1354" s="2"/>
      <c r="FS1354" s="2"/>
      <c r="FT1354" s="2"/>
      <c r="FU1354" s="2"/>
      <c r="FV1354" s="2"/>
      <c r="FW1354" s="2"/>
      <c r="FX1354" s="2"/>
      <c r="FY1354" s="2"/>
      <c r="FZ1354" s="2"/>
      <c r="GA1354" s="2"/>
      <c r="GB1354" s="2"/>
      <c r="GC1354" s="2"/>
      <c r="GD1354" s="2"/>
      <c r="GE1354" s="2"/>
      <c r="GF1354" s="2"/>
      <c r="GG1354" s="2"/>
      <c r="GH1354" s="2"/>
      <c r="GI1354" s="2"/>
      <c r="GJ1354" s="2"/>
      <c r="GK1354" s="2"/>
      <c r="GL1354" s="2"/>
      <c r="GM1354" s="2"/>
      <c r="GN1354" s="2"/>
      <c r="GO1354" s="2"/>
      <c r="GP1354" s="2"/>
      <c r="GQ1354" s="2"/>
      <c r="GR1354" s="2"/>
      <c r="GS1354" s="2"/>
      <c r="GT1354" s="2"/>
      <c r="GU1354" s="2"/>
      <c r="GV1354" s="2"/>
      <c r="GW1354" s="2"/>
      <c r="GX1354" s="2"/>
      <c r="GY1354" s="2"/>
      <c r="GZ1354" s="2"/>
      <c r="HA1354" s="2"/>
      <c r="HB1354" s="2"/>
      <c r="HC1354" s="2"/>
      <c r="HD1354" s="2"/>
      <c r="HE1354" s="2"/>
      <c r="HF1354" s="2"/>
      <c r="HG1354" s="2"/>
      <c r="HH1354" s="2"/>
      <c r="HI1354" s="2"/>
      <c r="HJ1354" s="2"/>
      <c r="HK1354" s="2"/>
      <c r="HL1354" s="2"/>
      <c r="HM1354" s="2"/>
      <c r="HN1354" s="2"/>
      <c r="HO1354" s="2"/>
      <c r="HP1354" s="2"/>
      <c r="HQ1354" s="2"/>
      <c r="HR1354" s="2"/>
      <c r="HS1354" s="2"/>
      <c r="HT1354" s="2"/>
      <c r="HU1354" s="2"/>
      <c r="HV1354" s="2"/>
      <c r="HW1354" s="2"/>
      <c r="HX1354" s="2"/>
      <c r="HY1354" s="2"/>
      <c r="HZ1354" s="2"/>
      <c r="IA1354" s="2"/>
      <c r="IB1354" s="2"/>
      <c r="IC1354" s="2"/>
      <c r="ID1354" s="2"/>
      <c r="IE1354" s="2"/>
      <c r="IF1354" s="2"/>
      <c r="IG1354" s="2"/>
      <c r="IH1354" s="2"/>
      <c r="II1354" s="2"/>
      <c r="IJ1354" s="2"/>
      <c r="IK1354" s="2"/>
      <c r="IL1354" s="2"/>
      <c r="IM1354" s="2"/>
      <c r="IN1354" s="2"/>
      <c r="IO1354" s="2"/>
      <c r="IP1354" s="2"/>
      <c r="IQ1354" s="2"/>
    </row>
    <row r="1355" spans="1:251" s="16" customFormat="1" ht="18.75" customHeight="1">
      <c r="A1355" s="8"/>
      <c r="B1355" s="25"/>
      <c r="C1355" s="106" t="s">
        <v>409</v>
      </c>
      <c r="D1355" s="107"/>
      <c r="E1355" s="107"/>
      <c r="F1355" s="107"/>
      <c r="G1355" s="107"/>
      <c r="H1355" s="107"/>
      <c r="I1355" s="107"/>
      <c r="J1355" s="107"/>
      <c r="K1355" s="107"/>
      <c r="L1355" s="107"/>
      <c r="M1355" s="107"/>
      <c r="N1355" s="107"/>
      <c r="O1355" s="107"/>
      <c r="P1355" s="107"/>
      <c r="Q1355" s="107"/>
      <c r="R1355" s="107"/>
      <c r="S1355" s="107"/>
      <c r="T1355" s="107"/>
      <c r="U1355" s="107"/>
      <c r="V1355" s="107"/>
      <c r="W1355" s="107"/>
      <c r="X1355" s="107"/>
      <c r="Y1355" s="107"/>
      <c r="Z1355" s="108"/>
      <c r="AA1355" s="109">
        <v>0</v>
      </c>
      <c r="AB1355" s="110"/>
      <c r="AC1355" s="110"/>
      <c r="AD1355" s="110"/>
      <c r="AE1355" s="110"/>
      <c r="AF1355" s="110"/>
      <c r="AG1355" s="110"/>
      <c r="AH1355" s="110"/>
      <c r="AI1355" s="111"/>
      <c r="AJ1355" s="109">
        <v>10000</v>
      </c>
      <c r="AK1355" s="110"/>
      <c r="AL1355" s="110"/>
      <c r="AM1355" s="110"/>
      <c r="AN1355" s="110"/>
      <c r="AO1355" s="110"/>
      <c r="AP1355" s="110"/>
      <c r="AQ1355" s="110"/>
      <c r="AR1355" s="111"/>
      <c r="AS1355" s="112"/>
      <c r="AT1355" s="113"/>
      <c r="AU1355" s="113"/>
      <c r="AV1355" s="113"/>
      <c r="AW1355" s="113"/>
      <c r="AX1355" s="114"/>
      <c r="AY1355" s="2"/>
      <c r="AZ1355" s="2"/>
      <c r="BA1355" s="2"/>
      <c r="BB1355" s="2"/>
      <c r="BC1355" s="2"/>
      <c r="BD1355" s="2"/>
      <c r="BE1355" s="2"/>
      <c r="BF1355" s="2"/>
      <c r="BG1355" s="2"/>
      <c r="BH1355" s="2"/>
      <c r="BI1355" s="2"/>
      <c r="BJ1355" s="2"/>
      <c r="BK1355" s="2"/>
      <c r="BL1355" s="2"/>
      <c r="BM1355" s="2"/>
      <c r="BN1355" s="2"/>
      <c r="BO1355" s="2"/>
      <c r="BP1355" s="2"/>
      <c r="BQ1355" s="2"/>
      <c r="BR1355" s="2"/>
      <c r="BS1355" s="2"/>
      <c r="BT1355" s="2"/>
      <c r="BU1355" s="2"/>
      <c r="BV1355" s="2"/>
      <c r="BW1355" s="2"/>
      <c r="BX1355" s="2"/>
      <c r="BY1355" s="2"/>
      <c r="BZ1355" s="2"/>
      <c r="CA1355" s="2"/>
      <c r="CB1355" s="2"/>
      <c r="CC1355" s="2"/>
      <c r="CD1355" s="2"/>
      <c r="CE1355" s="2"/>
      <c r="CF1355" s="2"/>
      <c r="CG1355" s="2"/>
      <c r="CH1355" s="2"/>
      <c r="CI1355" s="2"/>
      <c r="CJ1355" s="2"/>
      <c r="CK1355" s="2"/>
      <c r="CL1355" s="2"/>
      <c r="CM1355" s="2"/>
      <c r="CN1355" s="2"/>
      <c r="CO1355" s="2"/>
      <c r="CP1355" s="2"/>
      <c r="CQ1355" s="2"/>
      <c r="CR1355" s="2"/>
      <c r="CS1355" s="2"/>
      <c r="CT1355" s="2"/>
      <c r="CU1355" s="2"/>
      <c r="CV1355" s="2"/>
      <c r="CW1355" s="2"/>
      <c r="CX1355" s="2"/>
      <c r="CY1355" s="2"/>
      <c r="CZ1355" s="2"/>
      <c r="DA1355" s="2"/>
      <c r="DB1355" s="2"/>
      <c r="DC1355" s="2"/>
      <c r="DD1355" s="2"/>
      <c r="DE1355" s="2"/>
      <c r="DF1355" s="2"/>
      <c r="DG1355" s="2"/>
      <c r="DH1355" s="2"/>
      <c r="DI1355" s="2"/>
      <c r="DJ1355" s="2"/>
      <c r="DK1355" s="2"/>
      <c r="DL1355" s="2"/>
      <c r="DM1355" s="2"/>
      <c r="DN1355" s="2"/>
      <c r="DO1355" s="2"/>
      <c r="DP1355" s="2"/>
      <c r="DQ1355" s="2"/>
      <c r="DR1355" s="2"/>
      <c r="DS1355" s="2"/>
      <c r="DT1355" s="2"/>
      <c r="DU1355" s="2"/>
      <c r="DV1355" s="2"/>
      <c r="DW1355" s="2"/>
      <c r="DX1355" s="2"/>
      <c r="DY1355" s="2"/>
      <c r="DZ1355" s="2"/>
      <c r="EA1355" s="2"/>
      <c r="EB1355" s="2"/>
      <c r="EC1355" s="2"/>
      <c r="ED1355" s="2"/>
      <c r="EE1355" s="2"/>
      <c r="EF1355" s="2"/>
      <c r="EG1355" s="2"/>
      <c r="EH1355" s="2"/>
      <c r="EI1355" s="2"/>
      <c r="EJ1355" s="2"/>
      <c r="EK1355" s="2"/>
      <c r="EL1355" s="2"/>
      <c r="EM1355" s="2"/>
      <c r="EN1355" s="2"/>
      <c r="EO1355" s="2"/>
      <c r="EP1355" s="2"/>
      <c r="EQ1355" s="2"/>
      <c r="ER1355" s="2"/>
      <c r="ES1355" s="2"/>
      <c r="ET1355" s="2"/>
      <c r="EU1355" s="2"/>
      <c r="EV1355" s="2"/>
      <c r="EW1355" s="2"/>
      <c r="EX1355" s="2"/>
      <c r="EY1355" s="2"/>
      <c r="EZ1355" s="2"/>
      <c r="FA1355" s="2"/>
      <c r="FB1355" s="2"/>
      <c r="FC1355" s="2"/>
      <c r="FD1355" s="2"/>
      <c r="FE1355" s="2"/>
      <c r="FF1355" s="2"/>
      <c r="FG1355" s="2"/>
      <c r="FH1355" s="2"/>
      <c r="FI1355" s="2"/>
      <c r="FJ1355" s="2"/>
      <c r="FK1355" s="2"/>
      <c r="FL1355" s="2"/>
      <c r="FM1355" s="2"/>
      <c r="FN1355" s="2"/>
      <c r="FO1355" s="2"/>
      <c r="FP1355" s="2"/>
      <c r="FQ1355" s="2"/>
      <c r="FR1355" s="2"/>
      <c r="FS1355" s="2"/>
      <c r="FT1355" s="2"/>
      <c r="FU1355" s="2"/>
      <c r="FV1355" s="2"/>
      <c r="FW1355" s="2"/>
      <c r="FX1355" s="2"/>
      <c r="FY1355" s="2"/>
      <c r="FZ1355" s="2"/>
      <c r="GA1355" s="2"/>
      <c r="GB1355" s="2"/>
      <c r="GC1355" s="2"/>
      <c r="GD1355" s="2"/>
      <c r="GE1355" s="2"/>
      <c r="GF1355" s="2"/>
      <c r="GG1355" s="2"/>
      <c r="GH1355" s="2"/>
      <c r="GI1355" s="2"/>
      <c r="GJ1355" s="2"/>
      <c r="GK1355" s="2"/>
      <c r="GL1355" s="2"/>
      <c r="GM1355" s="2"/>
      <c r="GN1355" s="2"/>
      <c r="GO1355" s="2"/>
      <c r="GP1355" s="2"/>
      <c r="GQ1355" s="2"/>
      <c r="GR1355" s="2"/>
      <c r="GS1355" s="2"/>
      <c r="GT1355" s="2"/>
      <c r="GU1355" s="2"/>
      <c r="GV1355" s="2"/>
      <c r="GW1355" s="2"/>
      <c r="GX1355" s="2"/>
      <c r="GY1355" s="2"/>
      <c r="GZ1355" s="2"/>
      <c r="HA1355" s="2"/>
      <c r="HB1355" s="2"/>
      <c r="HC1355" s="2"/>
      <c r="HD1355" s="2"/>
      <c r="HE1355" s="2"/>
      <c r="HF1355" s="2"/>
      <c r="HG1355" s="2"/>
      <c r="HH1355" s="2"/>
      <c r="HI1355" s="2"/>
      <c r="HJ1355" s="2"/>
      <c r="HK1355" s="2"/>
      <c r="HL1355" s="2"/>
      <c r="HM1355" s="2"/>
      <c r="HN1355" s="2"/>
      <c r="HO1355" s="2"/>
      <c r="HP1355" s="2"/>
      <c r="HQ1355" s="2"/>
      <c r="HR1355" s="2"/>
      <c r="HS1355" s="2"/>
      <c r="HT1355" s="2"/>
      <c r="HU1355" s="2"/>
      <c r="HV1355" s="2"/>
      <c r="HW1355" s="2"/>
      <c r="HX1355" s="2"/>
      <c r="HY1355" s="2"/>
      <c r="HZ1355" s="2"/>
      <c r="IA1355" s="2"/>
      <c r="IB1355" s="2"/>
      <c r="IC1355" s="2"/>
      <c r="ID1355" s="2"/>
      <c r="IE1355" s="2"/>
      <c r="IF1355" s="2"/>
      <c r="IG1355" s="2"/>
      <c r="IH1355" s="2"/>
      <c r="II1355" s="2"/>
      <c r="IJ1355" s="2"/>
      <c r="IK1355" s="2"/>
      <c r="IL1355" s="2"/>
      <c r="IM1355" s="2"/>
      <c r="IN1355" s="2"/>
      <c r="IO1355" s="2"/>
      <c r="IP1355" s="2"/>
      <c r="IQ1355" s="2"/>
    </row>
    <row r="1356" spans="1:251" s="16" customFormat="1" ht="18.75" customHeight="1" thickBot="1">
      <c r="A1356" s="17"/>
      <c r="B1356" s="115" t="s">
        <v>240</v>
      </c>
      <c r="C1356" s="116"/>
      <c r="D1356" s="116"/>
      <c r="E1356" s="116"/>
      <c r="F1356" s="116"/>
      <c r="G1356" s="116"/>
      <c r="H1356" s="116"/>
      <c r="I1356" s="116"/>
      <c r="J1356" s="116"/>
      <c r="K1356" s="116"/>
      <c r="L1356" s="116"/>
      <c r="M1356" s="116"/>
      <c r="N1356" s="116"/>
      <c r="O1356" s="116"/>
      <c r="P1356" s="116"/>
      <c r="Q1356" s="116"/>
      <c r="R1356" s="116"/>
      <c r="S1356" s="116"/>
      <c r="T1356" s="116"/>
      <c r="U1356" s="116"/>
      <c r="V1356" s="116"/>
      <c r="W1356" s="116"/>
      <c r="X1356" s="116"/>
      <c r="Y1356" s="116"/>
      <c r="Z1356" s="117"/>
      <c r="AA1356" s="118">
        <f>SUM($AA$1355:$AA$1355)</f>
        <v>0</v>
      </c>
      <c r="AB1356" s="119"/>
      <c r="AC1356" s="119"/>
      <c r="AD1356" s="119"/>
      <c r="AE1356" s="119"/>
      <c r="AF1356" s="119"/>
      <c r="AG1356" s="119"/>
      <c r="AH1356" s="119"/>
      <c r="AI1356" s="120"/>
      <c r="AJ1356" s="118">
        <f>SUM($AJ$1355:$AJ$1355)</f>
        <v>10000</v>
      </c>
      <c r="AK1356" s="119"/>
      <c r="AL1356" s="119"/>
      <c r="AM1356" s="119"/>
      <c r="AN1356" s="119"/>
      <c r="AO1356" s="119"/>
      <c r="AP1356" s="119"/>
      <c r="AQ1356" s="119"/>
      <c r="AR1356" s="120"/>
      <c r="AS1356" s="121"/>
      <c r="AT1356" s="122"/>
      <c r="AU1356" s="122"/>
      <c r="AV1356" s="122"/>
      <c r="AW1356" s="122"/>
      <c r="AX1356" s="123"/>
      <c r="AY1356" s="2"/>
      <c r="AZ1356" s="2"/>
      <c r="BA1356" s="2"/>
      <c r="BB1356" s="2"/>
      <c r="BC1356" s="2"/>
      <c r="BD1356" s="2"/>
      <c r="BE1356" s="2"/>
      <c r="BF1356" s="2"/>
      <c r="BG1356" s="2"/>
      <c r="BH1356" s="2"/>
      <c r="BI1356" s="2"/>
      <c r="BJ1356" s="2"/>
      <c r="BK1356" s="2"/>
      <c r="BL1356" s="2"/>
      <c r="BM1356" s="2"/>
      <c r="BN1356" s="2"/>
      <c r="BO1356" s="2"/>
      <c r="BP1356" s="2"/>
      <c r="BQ1356" s="2"/>
      <c r="BR1356" s="2"/>
      <c r="BS1356" s="2"/>
      <c r="BT1356" s="2"/>
      <c r="BU1356" s="2"/>
      <c r="BV1356" s="2"/>
      <c r="BW1356" s="2"/>
      <c r="BX1356" s="2"/>
      <c r="BY1356" s="2"/>
      <c r="BZ1356" s="2"/>
      <c r="CA1356" s="2"/>
      <c r="CB1356" s="2"/>
      <c r="CC1356" s="2"/>
      <c r="CD1356" s="2"/>
      <c r="CE1356" s="2"/>
      <c r="CF1356" s="2"/>
      <c r="CG1356" s="2"/>
      <c r="CH1356" s="2"/>
      <c r="CI1356" s="2"/>
      <c r="CJ1356" s="2"/>
      <c r="CK1356" s="2"/>
      <c r="CL1356" s="2"/>
      <c r="CM1356" s="2"/>
      <c r="CN1356" s="2"/>
      <c r="CO1356" s="2"/>
      <c r="CP1356" s="2"/>
      <c r="CQ1356" s="2"/>
      <c r="CR1356" s="2"/>
      <c r="CS1356" s="2"/>
      <c r="CT1356" s="2"/>
      <c r="CU1356" s="2"/>
      <c r="CV1356" s="2"/>
      <c r="CW1356" s="2"/>
      <c r="CX1356" s="2"/>
      <c r="CY1356" s="2"/>
      <c r="CZ1356" s="2"/>
      <c r="DA1356" s="2"/>
      <c r="DB1356" s="2"/>
      <c r="DC1356" s="2"/>
      <c r="DD1356" s="2"/>
      <c r="DE1356" s="2"/>
      <c r="DF1356" s="2"/>
      <c r="DG1356" s="2"/>
      <c r="DH1356" s="2"/>
      <c r="DI1356" s="2"/>
      <c r="DJ1356" s="2"/>
      <c r="DK1356" s="2"/>
      <c r="DL1356" s="2"/>
      <c r="DM1356" s="2"/>
      <c r="DN1356" s="2"/>
      <c r="DO1356" s="2"/>
      <c r="DP1356" s="2"/>
      <c r="DQ1356" s="2"/>
      <c r="DR1356" s="2"/>
      <c r="DS1356" s="2"/>
      <c r="DT1356" s="2"/>
      <c r="DU1356" s="2"/>
      <c r="DV1356" s="2"/>
      <c r="DW1356" s="2"/>
      <c r="DX1356" s="2"/>
      <c r="DY1356" s="2"/>
      <c r="DZ1356" s="2"/>
      <c r="EA1356" s="2"/>
      <c r="EB1356" s="2"/>
      <c r="EC1356" s="2"/>
      <c r="ED1356" s="2"/>
      <c r="EE1356" s="2"/>
      <c r="EF1356" s="2"/>
      <c r="EG1356" s="2"/>
      <c r="EH1356" s="2"/>
      <c r="EI1356" s="2"/>
      <c r="EJ1356" s="2"/>
      <c r="EK1356" s="2"/>
      <c r="EL1356" s="2"/>
      <c r="EM1356" s="2"/>
      <c r="EN1356" s="2"/>
      <c r="EO1356" s="2"/>
      <c r="EP1356" s="2"/>
      <c r="EQ1356" s="2"/>
      <c r="ER1356" s="2"/>
      <c r="ES1356" s="2"/>
      <c r="ET1356" s="2"/>
      <c r="EU1356" s="2"/>
      <c r="EV1356" s="2"/>
      <c r="EW1356" s="2"/>
      <c r="EX1356" s="2"/>
      <c r="EY1356" s="2"/>
      <c r="EZ1356" s="2"/>
      <c r="FA1356" s="2"/>
      <c r="FB1356" s="2"/>
      <c r="FC1356" s="2"/>
      <c r="FD1356" s="2"/>
      <c r="FE1356" s="2"/>
      <c r="FF1356" s="2"/>
      <c r="FG1356" s="2"/>
      <c r="FH1356" s="2"/>
      <c r="FI1356" s="2"/>
      <c r="FJ1356" s="2"/>
      <c r="FK1356" s="2"/>
      <c r="FL1356" s="2"/>
      <c r="FM1356" s="2"/>
      <c r="FN1356" s="2"/>
      <c r="FO1356" s="2"/>
      <c r="FP1356" s="2"/>
      <c r="FQ1356" s="2"/>
      <c r="FR1356" s="2"/>
      <c r="FS1356" s="2"/>
      <c r="FT1356" s="2"/>
      <c r="FU1356" s="2"/>
      <c r="FV1356" s="2"/>
      <c r="FW1356" s="2"/>
      <c r="FX1356" s="2"/>
      <c r="FY1356" s="2"/>
      <c r="FZ1356" s="2"/>
      <c r="GA1356" s="2"/>
      <c r="GB1356" s="2"/>
      <c r="GC1356" s="2"/>
      <c r="GD1356" s="2"/>
      <c r="GE1356" s="2"/>
      <c r="GF1356" s="2"/>
      <c r="GG1356" s="2"/>
      <c r="GH1356" s="2"/>
      <c r="GI1356" s="2"/>
      <c r="GJ1356" s="2"/>
      <c r="GK1356" s="2"/>
      <c r="GL1356" s="2"/>
      <c r="GM1356" s="2"/>
      <c r="GN1356" s="2"/>
      <c r="GO1356" s="2"/>
      <c r="GP1356" s="2"/>
      <c r="GQ1356" s="2"/>
      <c r="GR1356" s="2"/>
      <c r="GS1356" s="2"/>
      <c r="GT1356" s="2"/>
      <c r="GU1356" s="2"/>
      <c r="GV1356" s="2"/>
      <c r="GW1356" s="2"/>
      <c r="GX1356" s="2"/>
      <c r="GY1356" s="2"/>
      <c r="GZ1356" s="2"/>
      <c r="HA1356" s="2"/>
      <c r="HB1356" s="2"/>
      <c r="HC1356" s="2"/>
      <c r="HD1356" s="2"/>
      <c r="HE1356" s="2"/>
      <c r="HF1356" s="2"/>
      <c r="HG1356" s="2"/>
      <c r="HH1356" s="2"/>
      <c r="HI1356" s="2"/>
      <c r="HJ1356" s="2"/>
      <c r="HK1356" s="2"/>
      <c r="HL1356" s="2"/>
      <c r="HM1356" s="2"/>
      <c r="HN1356" s="2"/>
      <c r="HO1356" s="2"/>
      <c r="HP1356" s="2"/>
      <c r="HQ1356" s="2"/>
      <c r="HR1356" s="2"/>
      <c r="HS1356" s="2"/>
      <c r="HT1356" s="2"/>
      <c r="HU1356" s="2"/>
      <c r="HV1356" s="2"/>
      <c r="HW1356" s="2"/>
      <c r="HX1356" s="2"/>
      <c r="HY1356" s="2"/>
      <c r="HZ1356" s="2"/>
      <c r="IA1356" s="2"/>
      <c r="IB1356" s="2"/>
      <c r="IC1356" s="2"/>
      <c r="ID1356" s="2"/>
      <c r="IE1356" s="2"/>
      <c r="IF1356" s="2"/>
      <c r="IG1356" s="2"/>
      <c r="IH1356" s="2"/>
      <c r="II1356" s="2"/>
      <c r="IJ1356" s="2"/>
      <c r="IK1356" s="2"/>
      <c r="IL1356" s="2"/>
      <c r="IM1356" s="2"/>
      <c r="IN1356" s="2"/>
      <c r="IO1356" s="2"/>
      <c r="IP1356" s="2"/>
      <c r="IQ1356" s="2"/>
    </row>
    <row r="1358" spans="1:251" ht="19.2">
      <c r="A1358" s="1" t="s">
        <v>230</v>
      </c>
      <c r="AW1358" s="3"/>
      <c r="AX1358" s="4"/>
      <c r="AY1358" s="3"/>
    </row>
    <row r="1360" spans="1:251" ht="18">
      <c r="B1360" s="124" t="s">
        <v>0</v>
      </c>
      <c r="C1360" s="125"/>
      <c r="D1360" s="125"/>
      <c r="E1360" s="125"/>
      <c r="F1360" s="125"/>
      <c r="G1360" s="125"/>
      <c r="H1360" s="125"/>
      <c r="I1360" s="125"/>
      <c r="J1360" s="125"/>
      <c r="K1360" s="125"/>
      <c r="L1360" s="125"/>
      <c r="M1360" s="125"/>
      <c r="N1360" s="125"/>
      <c r="O1360" s="125"/>
      <c r="P1360" s="125"/>
      <c r="Q1360" s="125"/>
      <c r="R1360" s="125"/>
      <c r="S1360" s="125"/>
      <c r="T1360" s="125"/>
      <c r="U1360" s="125"/>
      <c r="V1360" s="125"/>
      <c r="W1360" s="125"/>
      <c r="X1360" s="125"/>
      <c r="Y1360" s="125"/>
      <c r="Z1360" s="125"/>
      <c r="AA1360" s="125"/>
      <c r="AB1360" s="125"/>
      <c r="AC1360" s="125"/>
      <c r="AD1360" s="125"/>
      <c r="AE1360" s="125"/>
      <c r="AF1360" s="125"/>
      <c r="AG1360" s="125"/>
      <c r="AH1360" s="125"/>
      <c r="AI1360" s="125"/>
      <c r="AJ1360" s="125"/>
      <c r="AK1360" s="125"/>
      <c r="AL1360" s="125"/>
      <c r="AM1360" s="125"/>
      <c r="AN1360" s="125"/>
      <c r="AO1360" s="125"/>
      <c r="AP1360" s="125"/>
      <c r="AQ1360" s="125"/>
      <c r="AR1360" s="125"/>
      <c r="AS1360" s="125"/>
      <c r="AT1360" s="125"/>
      <c r="AU1360" s="125"/>
      <c r="AV1360" s="125"/>
      <c r="AW1360" s="125"/>
      <c r="AX1360" s="125"/>
    </row>
    <row r="1361" spans="1:113">
      <c r="Z1361" s="5"/>
      <c r="AD1361" s="5"/>
      <c r="AE1361" s="5"/>
      <c r="AF1361" s="5"/>
      <c r="AG1361" s="5"/>
      <c r="AH1361" s="5"/>
      <c r="AI1361" s="5"/>
      <c r="AO1361" s="5"/>
    </row>
    <row r="1362" spans="1:113" ht="13.8" thickBot="1">
      <c r="Z1362" s="5"/>
      <c r="AD1362" s="5"/>
      <c r="AE1362" s="5"/>
      <c r="AF1362" s="5"/>
      <c r="AG1362" s="5"/>
      <c r="AH1362" s="5"/>
      <c r="AI1362" s="5"/>
      <c r="AO1362" s="5"/>
      <c r="DI1362" s="6"/>
    </row>
    <row r="1363" spans="1:113" ht="24.75" customHeight="1" thickBot="1">
      <c r="B1363" s="126" t="s">
        <v>231</v>
      </c>
      <c r="C1363" s="127"/>
      <c r="D1363" s="127"/>
      <c r="E1363" s="127"/>
      <c r="F1363" s="127"/>
      <c r="G1363" s="127"/>
      <c r="H1363" s="128" t="s">
        <v>410</v>
      </c>
      <c r="I1363" s="129"/>
      <c r="J1363" s="129"/>
      <c r="K1363" s="129"/>
      <c r="L1363" s="129"/>
      <c r="M1363" s="129"/>
      <c r="N1363" s="129"/>
      <c r="O1363" s="129"/>
      <c r="P1363" s="129"/>
      <c r="Q1363" s="129"/>
      <c r="R1363" s="129"/>
      <c r="S1363" s="129"/>
      <c r="T1363" s="129"/>
      <c r="U1363" s="129"/>
      <c r="V1363" s="129"/>
      <c r="W1363" s="129"/>
      <c r="X1363" s="129"/>
      <c r="Y1363" s="129"/>
      <c r="Z1363" s="129"/>
      <c r="AA1363" s="129"/>
      <c r="AB1363" s="129"/>
      <c r="AC1363" s="129"/>
      <c r="AD1363" s="129"/>
      <c r="AE1363" s="129"/>
      <c r="AF1363" s="129"/>
      <c r="AG1363" s="129"/>
      <c r="AH1363" s="129"/>
      <c r="AI1363" s="129"/>
      <c r="AJ1363" s="129"/>
      <c r="AK1363" s="129"/>
      <c r="AL1363" s="129"/>
      <c r="AM1363" s="129"/>
      <c r="AN1363" s="129"/>
      <c r="AO1363" s="129"/>
      <c r="AP1363" s="129"/>
      <c r="AQ1363" s="129"/>
      <c r="AR1363" s="129"/>
      <c r="AS1363" s="129"/>
      <c r="AT1363" s="129"/>
      <c r="AU1363" s="129"/>
      <c r="AV1363" s="129"/>
      <c r="AW1363" s="129"/>
      <c r="AX1363" s="130"/>
      <c r="DI1363" s="6"/>
    </row>
    <row r="1364" spans="1:113" ht="14.4">
      <c r="B1364" s="7"/>
      <c r="C1364" s="7"/>
      <c r="D1364" s="7"/>
      <c r="E1364" s="7"/>
      <c r="F1364" s="7"/>
      <c r="G1364" s="7"/>
      <c r="H1364" s="8"/>
      <c r="I1364" s="8"/>
      <c r="J1364" s="8"/>
      <c r="K1364" s="8"/>
      <c r="L1364" s="9"/>
      <c r="M1364" s="9"/>
      <c r="N1364" s="9"/>
      <c r="O1364" s="9"/>
      <c r="P1364" s="8"/>
      <c r="Q1364" s="8"/>
      <c r="R1364" s="8"/>
      <c r="S1364" s="8"/>
      <c r="T1364" s="8"/>
      <c r="U1364" s="8"/>
      <c r="V1364" s="10"/>
      <c r="W1364" s="10"/>
      <c r="X1364" s="10"/>
      <c r="Y1364" s="10"/>
      <c r="Z1364" s="10"/>
      <c r="AA1364" s="10"/>
      <c r="AB1364" s="10"/>
      <c r="AC1364" s="10"/>
      <c r="AD1364" s="10"/>
      <c r="AE1364" s="10"/>
      <c r="AF1364" s="10"/>
      <c r="AG1364" s="10"/>
      <c r="AH1364" s="10"/>
      <c r="AI1364" s="10"/>
      <c r="AJ1364" s="10"/>
      <c r="AK1364" s="10"/>
      <c r="AL1364" s="10"/>
      <c r="AM1364" s="10"/>
      <c r="AN1364" s="10"/>
      <c r="AO1364" s="10"/>
      <c r="AP1364" s="10"/>
      <c r="AQ1364" s="10"/>
      <c r="AR1364" s="10"/>
      <c r="AS1364" s="10"/>
      <c r="AT1364" s="10"/>
      <c r="AU1364" s="10"/>
      <c r="AV1364" s="10"/>
      <c r="AW1364" s="10"/>
      <c r="AX1364" s="10"/>
      <c r="DI1364" s="6"/>
    </row>
    <row r="1365" spans="1:113" ht="15" thickBot="1">
      <c r="A1365" s="11"/>
      <c r="B1365" s="10" t="s">
        <v>232</v>
      </c>
      <c r="C1365" s="8"/>
      <c r="D1365" s="8"/>
      <c r="E1365" s="8"/>
      <c r="F1365" s="8"/>
      <c r="G1365" s="8"/>
      <c r="H1365" s="8"/>
      <c r="I1365" s="8"/>
      <c r="J1365" s="8"/>
      <c r="K1365" s="8"/>
      <c r="L1365" s="9"/>
      <c r="M1365" s="9"/>
      <c r="N1365" s="9"/>
      <c r="O1365" s="9"/>
      <c r="P1365" s="8"/>
      <c r="Q1365" s="8"/>
      <c r="R1365" s="8"/>
      <c r="S1365" s="8"/>
      <c r="T1365" s="8"/>
      <c r="U1365" s="8"/>
      <c r="V1365" s="10"/>
      <c r="W1365" s="10"/>
      <c r="X1365" s="10"/>
      <c r="Y1365" s="10"/>
      <c r="Z1365" s="10"/>
      <c r="AA1365" s="10"/>
      <c r="AB1365" s="10"/>
      <c r="AC1365" s="10"/>
      <c r="AD1365" s="10"/>
      <c r="AE1365" s="10"/>
      <c r="AF1365" s="10"/>
      <c r="AG1365" s="10"/>
      <c r="AH1365" s="10"/>
      <c r="AI1365" s="10"/>
      <c r="AJ1365" s="10"/>
      <c r="AK1365" s="10"/>
      <c r="AL1365" s="10"/>
      <c r="AM1365" s="10"/>
      <c r="AN1365" s="10"/>
      <c r="AO1365" s="10"/>
      <c r="AP1365" s="10"/>
      <c r="AQ1365" s="10"/>
      <c r="AR1365" s="10"/>
      <c r="AS1365" s="10"/>
      <c r="AT1365" s="10"/>
      <c r="AU1365" s="10"/>
      <c r="AV1365" s="10"/>
      <c r="AW1365" s="10"/>
      <c r="AX1365" s="10"/>
      <c r="DI1365" s="6"/>
    </row>
    <row r="1366" spans="1:113" ht="14.4">
      <c r="A1366" s="8"/>
      <c r="B1366" s="12"/>
      <c r="C1366" s="7"/>
      <c r="D1366" s="7"/>
      <c r="E1366" s="7"/>
      <c r="F1366" s="7"/>
      <c r="G1366" s="7"/>
      <c r="H1366" s="7"/>
      <c r="I1366" s="7"/>
      <c r="J1366" s="7"/>
      <c r="K1366" s="7"/>
      <c r="L1366" s="13"/>
      <c r="M1366" s="13"/>
      <c r="N1366" s="13"/>
      <c r="O1366" s="13"/>
      <c r="P1366" s="7"/>
      <c r="Q1366" s="7"/>
      <c r="R1366" s="7"/>
      <c r="S1366" s="7"/>
      <c r="T1366" s="7"/>
      <c r="U1366" s="7"/>
      <c r="V1366" s="14"/>
      <c r="W1366" s="14"/>
      <c r="X1366" s="14"/>
      <c r="Y1366" s="14"/>
      <c r="Z1366" s="14"/>
      <c r="AA1366" s="14"/>
      <c r="AB1366" s="14"/>
      <c r="AC1366" s="14"/>
      <c r="AD1366" s="14"/>
      <c r="AE1366" s="14"/>
      <c r="AF1366" s="14"/>
      <c r="AG1366" s="14"/>
      <c r="AH1366" s="14"/>
      <c r="AI1366" s="14"/>
      <c r="AJ1366" s="14"/>
      <c r="AK1366" s="14"/>
      <c r="AL1366" s="14"/>
      <c r="AM1366" s="14"/>
      <c r="AN1366" s="14"/>
      <c r="AO1366" s="14"/>
      <c r="AP1366" s="14"/>
      <c r="AQ1366" s="14"/>
      <c r="AR1366" s="14"/>
      <c r="AS1366" s="14"/>
      <c r="AT1366" s="14"/>
      <c r="AU1366" s="14"/>
      <c r="AV1366" s="14"/>
      <c r="AW1366" s="14"/>
      <c r="AX1366" s="15"/>
    </row>
    <row r="1367" spans="1:113" ht="12" customHeight="1">
      <c r="A1367" s="8"/>
      <c r="B1367" s="134" t="s">
        <v>411</v>
      </c>
      <c r="C1367" s="135"/>
      <c r="D1367" s="135"/>
      <c r="E1367" s="135"/>
      <c r="F1367" s="135"/>
      <c r="G1367" s="135"/>
      <c r="H1367" s="135"/>
      <c r="I1367" s="135"/>
      <c r="J1367" s="135"/>
      <c r="K1367" s="135"/>
      <c r="L1367" s="135"/>
      <c r="M1367" s="135"/>
      <c r="N1367" s="135"/>
      <c r="O1367" s="135"/>
      <c r="P1367" s="135"/>
      <c r="Q1367" s="135"/>
      <c r="R1367" s="135"/>
      <c r="S1367" s="135"/>
      <c r="T1367" s="135"/>
      <c r="U1367" s="135"/>
      <c r="V1367" s="135"/>
      <c r="W1367" s="135"/>
      <c r="X1367" s="135"/>
      <c r="Y1367" s="135"/>
      <c r="Z1367" s="135"/>
      <c r="AA1367" s="135"/>
      <c r="AB1367" s="135"/>
      <c r="AC1367" s="135"/>
      <c r="AD1367" s="135"/>
      <c r="AE1367" s="135"/>
      <c r="AF1367" s="135"/>
      <c r="AG1367" s="135"/>
      <c r="AH1367" s="135"/>
      <c r="AI1367" s="135"/>
      <c r="AJ1367" s="135"/>
      <c r="AK1367" s="135"/>
      <c r="AL1367" s="135"/>
      <c r="AM1367" s="135"/>
      <c r="AN1367" s="135"/>
      <c r="AO1367" s="135"/>
      <c r="AP1367" s="135"/>
      <c r="AQ1367" s="135"/>
      <c r="AR1367" s="135"/>
      <c r="AS1367" s="135"/>
      <c r="AT1367" s="135"/>
      <c r="AU1367" s="135"/>
      <c r="AV1367" s="135"/>
      <c r="AW1367" s="135"/>
      <c r="AX1367" s="136"/>
    </row>
    <row r="1368" spans="1:113" ht="12" customHeight="1">
      <c r="A1368" s="8"/>
      <c r="B1368" s="134"/>
      <c r="C1368" s="135"/>
      <c r="D1368" s="135"/>
      <c r="E1368" s="135"/>
      <c r="F1368" s="135"/>
      <c r="G1368" s="135"/>
      <c r="H1368" s="135"/>
      <c r="I1368" s="135"/>
      <c r="J1368" s="135"/>
      <c r="K1368" s="135"/>
      <c r="L1368" s="135"/>
      <c r="M1368" s="135"/>
      <c r="N1368" s="135"/>
      <c r="O1368" s="135"/>
      <c r="P1368" s="135"/>
      <c r="Q1368" s="135"/>
      <c r="R1368" s="135"/>
      <c r="S1368" s="135"/>
      <c r="T1368" s="135"/>
      <c r="U1368" s="135"/>
      <c r="V1368" s="135"/>
      <c r="W1368" s="135"/>
      <c r="X1368" s="135"/>
      <c r="Y1368" s="135"/>
      <c r="Z1368" s="135"/>
      <c r="AA1368" s="135"/>
      <c r="AB1368" s="135"/>
      <c r="AC1368" s="135"/>
      <c r="AD1368" s="135"/>
      <c r="AE1368" s="135"/>
      <c r="AF1368" s="135"/>
      <c r="AG1368" s="135"/>
      <c r="AH1368" s="135"/>
      <c r="AI1368" s="135"/>
      <c r="AJ1368" s="135"/>
      <c r="AK1368" s="135"/>
      <c r="AL1368" s="135"/>
      <c r="AM1368" s="135"/>
      <c r="AN1368" s="135"/>
      <c r="AO1368" s="135"/>
      <c r="AP1368" s="135"/>
      <c r="AQ1368" s="135"/>
      <c r="AR1368" s="135"/>
      <c r="AS1368" s="135"/>
      <c r="AT1368" s="135"/>
      <c r="AU1368" s="135"/>
      <c r="AV1368" s="135"/>
      <c r="AW1368" s="135"/>
      <c r="AX1368" s="136"/>
      <c r="BC1368" s="16"/>
    </row>
    <row r="1369" spans="1:113" ht="12" customHeight="1">
      <c r="A1369" s="8"/>
      <c r="B1369" s="134"/>
      <c r="C1369" s="135"/>
      <c r="D1369" s="135"/>
      <c r="E1369" s="135"/>
      <c r="F1369" s="135"/>
      <c r="G1369" s="135"/>
      <c r="H1369" s="135"/>
      <c r="I1369" s="135"/>
      <c r="J1369" s="135"/>
      <c r="K1369" s="135"/>
      <c r="L1369" s="135"/>
      <c r="M1369" s="135"/>
      <c r="N1369" s="135"/>
      <c r="O1369" s="135"/>
      <c r="P1369" s="135"/>
      <c r="Q1369" s="135"/>
      <c r="R1369" s="135"/>
      <c r="S1369" s="135"/>
      <c r="T1369" s="135"/>
      <c r="U1369" s="135"/>
      <c r="V1369" s="135"/>
      <c r="W1369" s="135"/>
      <c r="X1369" s="135"/>
      <c r="Y1369" s="135"/>
      <c r="Z1369" s="135"/>
      <c r="AA1369" s="135"/>
      <c r="AB1369" s="135"/>
      <c r="AC1369" s="135"/>
      <c r="AD1369" s="135"/>
      <c r="AE1369" s="135"/>
      <c r="AF1369" s="135"/>
      <c r="AG1369" s="135"/>
      <c r="AH1369" s="135"/>
      <c r="AI1369" s="135"/>
      <c r="AJ1369" s="135"/>
      <c r="AK1369" s="135"/>
      <c r="AL1369" s="135"/>
      <c r="AM1369" s="135"/>
      <c r="AN1369" s="135"/>
      <c r="AO1369" s="135"/>
      <c r="AP1369" s="135"/>
      <c r="AQ1369" s="135"/>
      <c r="AR1369" s="135"/>
      <c r="AS1369" s="135"/>
      <c r="AT1369" s="135"/>
      <c r="AU1369" s="135"/>
      <c r="AV1369" s="135"/>
      <c r="AW1369" s="135"/>
      <c r="AX1369" s="136"/>
    </row>
    <row r="1370" spans="1:113" ht="12" customHeight="1">
      <c r="A1370" s="8"/>
      <c r="B1370" s="134"/>
      <c r="C1370" s="135"/>
      <c r="D1370" s="135"/>
      <c r="E1370" s="135"/>
      <c r="F1370" s="135"/>
      <c r="G1370" s="135"/>
      <c r="H1370" s="135"/>
      <c r="I1370" s="135"/>
      <c r="J1370" s="135"/>
      <c r="K1370" s="135"/>
      <c r="L1370" s="135"/>
      <c r="M1370" s="135"/>
      <c r="N1370" s="135"/>
      <c r="O1370" s="135"/>
      <c r="P1370" s="135"/>
      <c r="Q1370" s="135"/>
      <c r="R1370" s="135"/>
      <c r="S1370" s="135"/>
      <c r="T1370" s="135"/>
      <c r="U1370" s="135"/>
      <c r="V1370" s="135"/>
      <c r="W1370" s="135"/>
      <c r="X1370" s="135"/>
      <c r="Y1370" s="135"/>
      <c r="Z1370" s="135"/>
      <c r="AA1370" s="135"/>
      <c r="AB1370" s="135"/>
      <c r="AC1370" s="135"/>
      <c r="AD1370" s="135"/>
      <c r="AE1370" s="135"/>
      <c r="AF1370" s="135"/>
      <c r="AG1370" s="135"/>
      <c r="AH1370" s="135"/>
      <c r="AI1370" s="135"/>
      <c r="AJ1370" s="135"/>
      <c r="AK1370" s="135"/>
      <c r="AL1370" s="135"/>
      <c r="AM1370" s="135"/>
      <c r="AN1370" s="135"/>
      <c r="AO1370" s="135"/>
      <c r="AP1370" s="135"/>
      <c r="AQ1370" s="135"/>
      <c r="AR1370" s="135"/>
      <c r="AS1370" s="135"/>
      <c r="AT1370" s="135"/>
      <c r="AU1370" s="135"/>
      <c r="AV1370" s="135"/>
      <c r="AW1370" s="135"/>
      <c r="AX1370" s="136"/>
    </row>
    <row r="1371" spans="1:113" ht="12" customHeight="1">
      <c r="A1371" s="8"/>
      <c r="B1371" s="134"/>
      <c r="C1371" s="135"/>
      <c r="D1371" s="135"/>
      <c r="E1371" s="135"/>
      <c r="F1371" s="135"/>
      <c r="G1371" s="135"/>
      <c r="H1371" s="135"/>
      <c r="I1371" s="135"/>
      <c r="J1371" s="135"/>
      <c r="K1371" s="135"/>
      <c r="L1371" s="135"/>
      <c r="M1371" s="135"/>
      <c r="N1371" s="135"/>
      <c r="O1371" s="135"/>
      <c r="P1371" s="135"/>
      <c r="Q1371" s="135"/>
      <c r="R1371" s="135"/>
      <c r="S1371" s="135"/>
      <c r="T1371" s="135"/>
      <c r="U1371" s="135"/>
      <c r="V1371" s="135"/>
      <c r="W1371" s="135"/>
      <c r="X1371" s="135"/>
      <c r="Y1371" s="135"/>
      <c r="Z1371" s="135"/>
      <c r="AA1371" s="135"/>
      <c r="AB1371" s="135"/>
      <c r="AC1371" s="135"/>
      <c r="AD1371" s="135"/>
      <c r="AE1371" s="135"/>
      <c r="AF1371" s="135"/>
      <c r="AG1371" s="135"/>
      <c r="AH1371" s="135"/>
      <c r="AI1371" s="135"/>
      <c r="AJ1371" s="135"/>
      <c r="AK1371" s="135"/>
      <c r="AL1371" s="135"/>
      <c r="AM1371" s="135"/>
      <c r="AN1371" s="135"/>
      <c r="AO1371" s="135"/>
      <c r="AP1371" s="135"/>
      <c r="AQ1371" s="135"/>
      <c r="AR1371" s="135"/>
      <c r="AS1371" s="135"/>
      <c r="AT1371" s="135"/>
      <c r="AU1371" s="135"/>
      <c r="AV1371" s="135"/>
      <c r="AW1371" s="135"/>
      <c r="AX1371" s="136"/>
    </row>
    <row r="1372" spans="1:113" ht="15" thickBot="1">
      <c r="A1372" s="17"/>
      <c r="B1372" s="18"/>
      <c r="C1372" s="19"/>
      <c r="D1372" s="19"/>
      <c r="E1372" s="19"/>
      <c r="F1372" s="19"/>
      <c r="G1372" s="19"/>
      <c r="H1372" s="19"/>
      <c r="I1372" s="19"/>
      <c r="J1372" s="19"/>
      <c r="K1372" s="19"/>
      <c r="L1372" s="19"/>
      <c r="M1372" s="19"/>
      <c r="N1372" s="19"/>
      <c r="O1372" s="19"/>
      <c r="P1372" s="19"/>
      <c r="Q1372" s="19"/>
      <c r="R1372" s="19"/>
      <c r="S1372" s="19"/>
      <c r="T1372" s="19"/>
      <c r="U1372" s="19"/>
      <c r="V1372" s="19"/>
      <c r="W1372" s="19"/>
      <c r="X1372" s="19"/>
      <c r="Y1372" s="19"/>
      <c r="Z1372" s="19"/>
      <c r="AA1372" s="19"/>
      <c r="AB1372" s="19"/>
      <c r="AC1372" s="19"/>
      <c r="AD1372" s="19"/>
      <c r="AE1372" s="19"/>
      <c r="AF1372" s="19"/>
      <c r="AG1372" s="19"/>
      <c r="AH1372" s="19"/>
      <c r="AI1372" s="19"/>
      <c r="AJ1372" s="19"/>
      <c r="AK1372" s="19"/>
      <c r="AL1372" s="19"/>
      <c r="AM1372" s="19"/>
      <c r="AN1372" s="19"/>
      <c r="AO1372" s="19"/>
      <c r="AP1372" s="19"/>
      <c r="AQ1372" s="19"/>
      <c r="AR1372" s="19"/>
      <c r="AS1372" s="19"/>
      <c r="AT1372" s="19"/>
      <c r="AU1372" s="19"/>
      <c r="AV1372" s="19"/>
      <c r="AW1372" s="19"/>
      <c r="AX1372" s="20"/>
    </row>
    <row r="1373" spans="1:113">
      <c r="B1373" s="21"/>
    </row>
    <row r="1374" spans="1:113" ht="15" thickBot="1">
      <c r="A1374" s="11"/>
      <c r="B1374" s="10" t="s">
        <v>233</v>
      </c>
      <c r="C1374" s="8"/>
      <c r="D1374" s="8"/>
      <c r="E1374" s="8"/>
      <c r="F1374" s="8"/>
      <c r="G1374" s="8"/>
      <c r="H1374" s="8"/>
      <c r="I1374" s="8"/>
      <c r="J1374" s="8"/>
      <c r="K1374" s="8"/>
      <c r="L1374" s="9"/>
      <c r="M1374" s="9"/>
      <c r="N1374" s="9"/>
      <c r="O1374" s="9"/>
      <c r="P1374" s="8"/>
      <c r="Q1374" s="8"/>
      <c r="R1374" s="8"/>
      <c r="S1374" s="8"/>
      <c r="T1374" s="8"/>
      <c r="U1374" s="8"/>
      <c r="V1374" s="10"/>
      <c r="W1374" s="10"/>
      <c r="X1374" s="10"/>
      <c r="Y1374" s="10"/>
      <c r="Z1374" s="10"/>
      <c r="AA1374" s="10"/>
      <c r="AB1374" s="10"/>
      <c r="AC1374" s="10"/>
      <c r="AD1374" s="10"/>
      <c r="AE1374" s="10"/>
      <c r="AF1374" s="10"/>
      <c r="AG1374" s="10"/>
      <c r="AH1374" s="10"/>
      <c r="AI1374" s="10"/>
      <c r="AJ1374" s="10"/>
      <c r="AK1374" s="10"/>
      <c r="AL1374" s="10"/>
      <c r="AM1374" s="10"/>
      <c r="AN1374" s="10"/>
      <c r="AO1374" s="10"/>
      <c r="AP1374" s="10"/>
      <c r="AQ1374" s="10"/>
      <c r="AR1374" s="10"/>
      <c r="AS1374" s="10"/>
      <c r="AT1374" s="10"/>
      <c r="AU1374" s="10"/>
      <c r="AV1374" s="10"/>
      <c r="AW1374" s="10"/>
      <c r="AX1374" s="10"/>
      <c r="DI1374" s="6"/>
    </row>
    <row r="1375" spans="1:113" ht="14.4">
      <c r="A1375" s="8"/>
      <c r="B1375" s="12"/>
      <c r="C1375" s="7"/>
      <c r="D1375" s="7"/>
      <c r="E1375" s="7"/>
      <c r="F1375" s="7"/>
      <c r="G1375" s="7"/>
      <c r="H1375" s="7"/>
      <c r="I1375" s="7"/>
      <c r="J1375" s="7"/>
      <c r="K1375" s="7"/>
      <c r="L1375" s="13"/>
      <c r="M1375" s="13"/>
      <c r="N1375" s="13"/>
      <c r="O1375" s="13"/>
      <c r="P1375" s="7"/>
      <c r="Q1375" s="7"/>
      <c r="R1375" s="7"/>
      <c r="S1375" s="7"/>
      <c r="T1375" s="7"/>
      <c r="U1375" s="7"/>
      <c r="V1375" s="14"/>
      <c r="W1375" s="14"/>
      <c r="X1375" s="14"/>
      <c r="Y1375" s="14"/>
      <c r="Z1375" s="14"/>
      <c r="AA1375" s="14"/>
      <c r="AB1375" s="14"/>
      <c r="AC1375" s="14"/>
      <c r="AD1375" s="14"/>
      <c r="AE1375" s="14"/>
      <c r="AF1375" s="14"/>
      <c r="AG1375" s="14"/>
      <c r="AH1375" s="14"/>
      <c r="AI1375" s="14"/>
      <c r="AJ1375" s="14"/>
      <c r="AK1375" s="14"/>
      <c r="AL1375" s="14"/>
      <c r="AM1375" s="14"/>
      <c r="AN1375" s="14"/>
      <c r="AO1375" s="14"/>
      <c r="AP1375" s="14"/>
      <c r="AQ1375" s="14"/>
      <c r="AR1375" s="14"/>
      <c r="AS1375" s="14"/>
      <c r="AT1375" s="14"/>
      <c r="AU1375" s="14"/>
      <c r="AV1375" s="14"/>
      <c r="AW1375" s="14"/>
      <c r="AX1375" s="15"/>
    </row>
    <row r="1376" spans="1:113" ht="12" customHeight="1">
      <c r="A1376" s="8"/>
      <c r="B1376" s="131" t="s">
        <v>866</v>
      </c>
      <c r="C1376" s="132"/>
      <c r="D1376" s="132"/>
      <c r="E1376" s="132"/>
      <c r="F1376" s="132"/>
      <c r="G1376" s="132"/>
      <c r="H1376" s="132"/>
      <c r="I1376" s="132"/>
      <c r="J1376" s="132"/>
      <c r="K1376" s="132"/>
      <c r="L1376" s="132"/>
      <c r="M1376" s="132"/>
      <c r="N1376" s="132"/>
      <c r="O1376" s="132"/>
      <c r="P1376" s="132"/>
      <c r="Q1376" s="132"/>
      <c r="R1376" s="132"/>
      <c r="S1376" s="132"/>
      <c r="T1376" s="132"/>
      <c r="U1376" s="132"/>
      <c r="V1376" s="132"/>
      <c r="W1376" s="132"/>
      <c r="X1376" s="132"/>
      <c r="Y1376" s="132"/>
      <c r="Z1376" s="132"/>
      <c r="AA1376" s="132"/>
      <c r="AB1376" s="132"/>
      <c r="AC1376" s="132"/>
      <c r="AD1376" s="132"/>
      <c r="AE1376" s="132"/>
      <c r="AF1376" s="132"/>
      <c r="AG1376" s="132"/>
      <c r="AH1376" s="132"/>
      <c r="AI1376" s="132"/>
      <c r="AJ1376" s="132"/>
      <c r="AK1376" s="132"/>
      <c r="AL1376" s="132"/>
      <c r="AM1376" s="132"/>
      <c r="AN1376" s="132"/>
      <c r="AO1376" s="132"/>
      <c r="AP1376" s="132"/>
      <c r="AQ1376" s="132"/>
      <c r="AR1376" s="132"/>
      <c r="AS1376" s="132"/>
      <c r="AT1376" s="132"/>
      <c r="AU1376" s="132"/>
      <c r="AV1376" s="132"/>
      <c r="AW1376" s="132"/>
      <c r="AX1376" s="133"/>
    </row>
    <row r="1377" spans="1:251" ht="12" customHeight="1">
      <c r="A1377" s="8"/>
      <c r="B1377" s="131"/>
      <c r="C1377" s="132"/>
      <c r="D1377" s="132"/>
      <c r="E1377" s="132"/>
      <c r="F1377" s="132"/>
      <c r="G1377" s="132"/>
      <c r="H1377" s="132"/>
      <c r="I1377" s="132"/>
      <c r="J1377" s="132"/>
      <c r="K1377" s="132"/>
      <c r="L1377" s="132"/>
      <c r="M1377" s="132"/>
      <c r="N1377" s="132"/>
      <c r="O1377" s="132"/>
      <c r="P1377" s="132"/>
      <c r="Q1377" s="132"/>
      <c r="R1377" s="132"/>
      <c r="S1377" s="132"/>
      <c r="T1377" s="132"/>
      <c r="U1377" s="132"/>
      <c r="V1377" s="132"/>
      <c r="W1377" s="132"/>
      <c r="X1377" s="132"/>
      <c r="Y1377" s="132"/>
      <c r="Z1377" s="132"/>
      <c r="AA1377" s="132"/>
      <c r="AB1377" s="132"/>
      <c r="AC1377" s="132"/>
      <c r="AD1377" s="132"/>
      <c r="AE1377" s="132"/>
      <c r="AF1377" s="132"/>
      <c r="AG1377" s="132"/>
      <c r="AH1377" s="132"/>
      <c r="AI1377" s="132"/>
      <c r="AJ1377" s="132"/>
      <c r="AK1377" s="132"/>
      <c r="AL1377" s="132"/>
      <c r="AM1377" s="132"/>
      <c r="AN1377" s="132"/>
      <c r="AO1377" s="132"/>
      <c r="AP1377" s="132"/>
      <c r="AQ1377" s="132"/>
      <c r="AR1377" s="132"/>
      <c r="AS1377" s="132"/>
      <c r="AT1377" s="132"/>
      <c r="AU1377" s="132"/>
      <c r="AV1377" s="132"/>
      <c r="AW1377" s="132"/>
      <c r="AX1377" s="133"/>
      <c r="BC1377" s="16"/>
    </row>
    <row r="1378" spans="1:251" ht="12" customHeight="1">
      <c r="A1378" s="8"/>
      <c r="B1378" s="131"/>
      <c r="C1378" s="132"/>
      <c r="D1378" s="132"/>
      <c r="E1378" s="132"/>
      <c r="F1378" s="132"/>
      <c r="G1378" s="132"/>
      <c r="H1378" s="132"/>
      <c r="I1378" s="132"/>
      <c r="J1378" s="132"/>
      <c r="K1378" s="132"/>
      <c r="L1378" s="132"/>
      <c r="M1378" s="132"/>
      <c r="N1378" s="132"/>
      <c r="O1378" s="132"/>
      <c r="P1378" s="132"/>
      <c r="Q1378" s="132"/>
      <c r="R1378" s="132"/>
      <c r="S1378" s="132"/>
      <c r="T1378" s="132"/>
      <c r="U1378" s="132"/>
      <c r="V1378" s="132"/>
      <c r="W1378" s="132"/>
      <c r="X1378" s="132"/>
      <c r="Y1378" s="132"/>
      <c r="Z1378" s="132"/>
      <c r="AA1378" s="132"/>
      <c r="AB1378" s="132"/>
      <c r="AC1378" s="132"/>
      <c r="AD1378" s="132"/>
      <c r="AE1378" s="132"/>
      <c r="AF1378" s="132"/>
      <c r="AG1378" s="132"/>
      <c r="AH1378" s="132"/>
      <c r="AI1378" s="132"/>
      <c r="AJ1378" s="132"/>
      <c r="AK1378" s="132"/>
      <c r="AL1378" s="132"/>
      <c r="AM1378" s="132"/>
      <c r="AN1378" s="132"/>
      <c r="AO1378" s="132"/>
      <c r="AP1378" s="132"/>
      <c r="AQ1378" s="132"/>
      <c r="AR1378" s="132"/>
      <c r="AS1378" s="132"/>
      <c r="AT1378" s="132"/>
      <c r="AU1378" s="132"/>
      <c r="AV1378" s="132"/>
      <c r="AW1378" s="132"/>
      <c r="AX1378" s="133"/>
    </row>
    <row r="1379" spans="1:251" ht="12" customHeight="1">
      <c r="A1379" s="8"/>
      <c r="B1379" s="131"/>
      <c r="C1379" s="132"/>
      <c r="D1379" s="132"/>
      <c r="E1379" s="132"/>
      <c r="F1379" s="132"/>
      <c r="G1379" s="132"/>
      <c r="H1379" s="132"/>
      <c r="I1379" s="132"/>
      <c r="J1379" s="132"/>
      <c r="K1379" s="132"/>
      <c r="L1379" s="132"/>
      <c r="M1379" s="132"/>
      <c r="N1379" s="132"/>
      <c r="O1379" s="132"/>
      <c r="P1379" s="132"/>
      <c r="Q1379" s="132"/>
      <c r="R1379" s="132"/>
      <c r="S1379" s="132"/>
      <c r="T1379" s="132"/>
      <c r="U1379" s="132"/>
      <c r="V1379" s="132"/>
      <c r="W1379" s="132"/>
      <c r="X1379" s="132"/>
      <c r="Y1379" s="132"/>
      <c r="Z1379" s="132"/>
      <c r="AA1379" s="132"/>
      <c r="AB1379" s="132"/>
      <c r="AC1379" s="132"/>
      <c r="AD1379" s="132"/>
      <c r="AE1379" s="132"/>
      <c r="AF1379" s="132"/>
      <c r="AG1379" s="132"/>
      <c r="AH1379" s="132"/>
      <c r="AI1379" s="132"/>
      <c r="AJ1379" s="132"/>
      <c r="AK1379" s="132"/>
      <c r="AL1379" s="132"/>
      <c r="AM1379" s="132"/>
      <c r="AN1379" s="132"/>
      <c r="AO1379" s="132"/>
      <c r="AP1379" s="132"/>
      <c r="AQ1379" s="132"/>
      <c r="AR1379" s="132"/>
      <c r="AS1379" s="132"/>
      <c r="AT1379" s="132"/>
      <c r="AU1379" s="132"/>
      <c r="AV1379" s="132"/>
      <c r="AW1379" s="132"/>
      <c r="AX1379" s="133"/>
    </row>
    <row r="1380" spans="1:251" ht="12" customHeight="1">
      <c r="A1380" s="8"/>
      <c r="B1380" s="131"/>
      <c r="C1380" s="132"/>
      <c r="D1380" s="132"/>
      <c r="E1380" s="132"/>
      <c r="F1380" s="132"/>
      <c r="G1380" s="132"/>
      <c r="H1380" s="132"/>
      <c r="I1380" s="132"/>
      <c r="J1380" s="132"/>
      <c r="K1380" s="132"/>
      <c r="L1380" s="132"/>
      <c r="M1380" s="132"/>
      <c r="N1380" s="132"/>
      <c r="O1380" s="132"/>
      <c r="P1380" s="132"/>
      <c r="Q1380" s="132"/>
      <c r="R1380" s="132"/>
      <c r="S1380" s="132"/>
      <c r="T1380" s="132"/>
      <c r="U1380" s="132"/>
      <c r="V1380" s="132"/>
      <c r="W1380" s="132"/>
      <c r="X1380" s="132"/>
      <c r="Y1380" s="132"/>
      <c r="Z1380" s="132"/>
      <c r="AA1380" s="132"/>
      <c r="AB1380" s="132"/>
      <c r="AC1380" s="132"/>
      <c r="AD1380" s="132"/>
      <c r="AE1380" s="132"/>
      <c r="AF1380" s="132"/>
      <c r="AG1380" s="132"/>
      <c r="AH1380" s="132"/>
      <c r="AI1380" s="132"/>
      <c r="AJ1380" s="132"/>
      <c r="AK1380" s="132"/>
      <c r="AL1380" s="132"/>
      <c r="AM1380" s="132"/>
      <c r="AN1380" s="132"/>
      <c r="AO1380" s="132"/>
      <c r="AP1380" s="132"/>
      <c r="AQ1380" s="132"/>
      <c r="AR1380" s="132"/>
      <c r="AS1380" s="132"/>
      <c r="AT1380" s="132"/>
      <c r="AU1380" s="132"/>
      <c r="AV1380" s="132"/>
      <c r="AW1380" s="132"/>
      <c r="AX1380" s="133"/>
    </row>
    <row r="1381" spans="1:251" ht="15" thickBot="1">
      <c r="A1381" s="17"/>
      <c r="B1381" s="18"/>
      <c r="C1381" s="19"/>
      <c r="D1381" s="19"/>
      <c r="E1381" s="19"/>
      <c r="F1381" s="19"/>
      <c r="G1381" s="19"/>
      <c r="H1381" s="19"/>
      <c r="I1381" s="19"/>
      <c r="J1381" s="19"/>
      <c r="K1381" s="19"/>
      <c r="L1381" s="19"/>
      <c r="M1381" s="19"/>
      <c r="N1381" s="19"/>
      <c r="O1381" s="19"/>
      <c r="P1381" s="19"/>
      <c r="Q1381" s="19"/>
      <c r="R1381" s="19"/>
      <c r="S1381" s="19"/>
      <c r="T1381" s="19"/>
      <c r="U1381" s="19"/>
      <c r="V1381" s="19"/>
      <c r="W1381" s="19"/>
      <c r="X1381" s="19"/>
      <c r="Y1381" s="19"/>
      <c r="Z1381" s="19"/>
      <c r="AA1381" s="19"/>
      <c r="AB1381" s="19"/>
      <c r="AC1381" s="19"/>
      <c r="AD1381" s="19"/>
      <c r="AE1381" s="19"/>
      <c r="AF1381" s="19"/>
      <c r="AG1381" s="19"/>
      <c r="AH1381" s="19"/>
      <c r="AI1381" s="19"/>
      <c r="AJ1381" s="19"/>
      <c r="AK1381" s="19"/>
      <c r="AL1381" s="19"/>
      <c r="AM1381" s="19"/>
      <c r="AN1381" s="19"/>
      <c r="AO1381" s="19"/>
      <c r="AP1381" s="19"/>
      <c r="AQ1381" s="19"/>
      <c r="AR1381" s="19"/>
      <c r="AS1381" s="19"/>
      <c r="AT1381" s="19"/>
      <c r="AU1381" s="19"/>
      <c r="AV1381" s="19"/>
      <c r="AW1381" s="19"/>
      <c r="AX1381" s="20"/>
    </row>
    <row r="1382" spans="1:251">
      <c r="B1382" s="21"/>
    </row>
    <row r="1383" spans="1:251" ht="14.4">
      <c r="B1383" s="10" t="s">
        <v>234</v>
      </c>
      <c r="C1383" s="8"/>
      <c r="D1383" s="8"/>
      <c r="E1383" s="8"/>
      <c r="F1383" s="8"/>
      <c r="G1383" s="8"/>
      <c r="H1383" s="8"/>
      <c r="I1383" s="8"/>
      <c r="J1383" s="8"/>
      <c r="K1383" s="8"/>
      <c r="L1383" s="9"/>
      <c r="M1383" s="9"/>
      <c r="N1383" s="9"/>
      <c r="O1383" s="9"/>
      <c r="P1383" s="8"/>
      <c r="Q1383" s="8"/>
      <c r="R1383" s="8"/>
      <c r="S1383" s="8"/>
      <c r="T1383" s="8"/>
      <c r="U1383" s="8"/>
      <c r="V1383" s="10"/>
      <c r="W1383" s="10"/>
      <c r="X1383" s="10"/>
      <c r="Y1383" s="10"/>
      <c r="Z1383" s="10"/>
      <c r="AA1383" s="10"/>
      <c r="AB1383" s="10"/>
      <c r="AC1383" s="10"/>
      <c r="AD1383" s="10"/>
      <c r="AE1383" s="10"/>
      <c r="AF1383" s="10"/>
      <c r="AG1383" s="10"/>
      <c r="AH1383" s="10"/>
      <c r="AI1383" s="10"/>
      <c r="AJ1383" s="10"/>
      <c r="AK1383" s="10"/>
      <c r="AL1383" s="10"/>
      <c r="AM1383" s="10"/>
      <c r="AN1383" s="10"/>
      <c r="AO1383" s="10"/>
      <c r="AP1383" s="10"/>
      <c r="AQ1383" s="10"/>
      <c r="AR1383" s="10"/>
      <c r="AS1383" s="10"/>
      <c r="AT1383" s="10"/>
      <c r="AU1383" s="10"/>
      <c r="AV1383" s="10"/>
      <c r="AW1383" s="10"/>
      <c r="AX1383" s="10"/>
    </row>
    <row r="1384" spans="1:251" ht="15" thickBot="1">
      <c r="B1384" s="8"/>
      <c r="C1384" s="8"/>
      <c r="D1384" s="8"/>
      <c r="E1384" s="8"/>
      <c r="F1384" s="8"/>
      <c r="G1384" s="8"/>
      <c r="H1384" s="8"/>
      <c r="I1384" s="8"/>
      <c r="J1384" s="8"/>
      <c r="K1384" s="8"/>
      <c r="L1384" s="9"/>
      <c r="M1384" s="9"/>
      <c r="N1384" s="9"/>
      <c r="O1384" s="9"/>
      <c r="P1384" s="8"/>
      <c r="Q1384" s="8"/>
      <c r="R1384" s="8"/>
      <c r="S1384" s="8"/>
      <c r="T1384" s="8"/>
      <c r="U1384" s="8"/>
      <c r="V1384" s="10"/>
      <c r="W1384" s="10"/>
      <c r="X1384" s="10"/>
      <c r="Y1384" s="10"/>
      <c r="Z1384" s="10"/>
      <c r="AA1384" s="10"/>
      <c r="AB1384" s="10"/>
      <c r="AC1384" s="10"/>
      <c r="AD1384" s="10"/>
      <c r="AE1384" s="10"/>
      <c r="AF1384" s="10"/>
      <c r="AG1384" s="10"/>
      <c r="AH1384" s="10"/>
      <c r="AI1384" s="10"/>
      <c r="AJ1384" s="10"/>
      <c r="AK1384" s="10"/>
      <c r="AL1384" s="10"/>
      <c r="AM1384" s="10"/>
      <c r="AN1384" s="10"/>
      <c r="AO1384" s="10"/>
      <c r="AP1384" s="10"/>
      <c r="AQ1384" s="10"/>
      <c r="AR1384" s="10"/>
      <c r="AS1384" s="10"/>
      <c r="AT1384" s="10"/>
      <c r="AU1384" s="10"/>
      <c r="AV1384" s="10"/>
      <c r="AW1384" s="10"/>
      <c r="AX1384" s="22" t="s">
        <v>235</v>
      </c>
    </row>
    <row r="1385" spans="1:251" s="16" customFormat="1" ht="13.5" customHeight="1">
      <c r="A1385" s="8"/>
      <c r="B1385" s="96" t="s">
        <v>236</v>
      </c>
      <c r="C1385" s="97"/>
      <c r="D1385" s="97"/>
      <c r="E1385" s="97"/>
      <c r="F1385" s="97"/>
      <c r="G1385" s="97"/>
      <c r="H1385" s="97"/>
      <c r="I1385" s="97"/>
      <c r="J1385" s="97"/>
      <c r="K1385" s="97"/>
      <c r="L1385" s="97"/>
      <c r="M1385" s="97"/>
      <c r="N1385" s="97"/>
      <c r="O1385" s="97"/>
      <c r="P1385" s="97"/>
      <c r="Q1385" s="97"/>
      <c r="R1385" s="97"/>
      <c r="S1385" s="97"/>
      <c r="T1385" s="97"/>
      <c r="U1385" s="97"/>
      <c r="V1385" s="97"/>
      <c r="W1385" s="97"/>
      <c r="X1385" s="97"/>
      <c r="Y1385" s="97"/>
      <c r="Z1385" s="98"/>
      <c r="AA1385" s="102" t="s">
        <v>237</v>
      </c>
      <c r="AB1385" s="97"/>
      <c r="AC1385" s="97"/>
      <c r="AD1385" s="97"/>
      <c r="AE1385" s="97"/>
      <c r="AF1385" s="97"/>
      <c r="AG1385" s="97"/>
      <c r="AH1385" s="97"/>
      <c r="AI1385" s="98"/>
      <c r="AJ1385" s="102" t="s">
        <v>238</v>
      </c>
      <c r="AK1385" s="97"/>
      <c r="AL1385" s="97"/>
      <c r="AM1385" s="97"/>
      <c r="AN1385" s="97"/>
      <c r="AO1385" s="97"/>
      <c r="AP1385" s="97"/>
      <c r="AQ1385" s="97"/>
      <c r="AR1385" s="98"/>
      <c r="AS1385" s="102" t="s">
        <v>239</v>
      </c>
      <c r="AT1385" s="97"/>
      <c r="AU1385" s="97"/>
      <c r="AV1385" s="97"/>
      <c r="AW1385" s="97"/>
      <c r="AX1385" s="104"/>
      <c r="AY1385" s="2"/>
      <c r="AZ1385" s="2"/>
      <c r="BA1385" s="2"/>
      <c r="BB1385" s="2"/>
      <c r="BC1385" s="2"/>
      <c r="BD1385" s="2"/>
      <c r="BE1385" s="2"/>
      <c r="BF1385" s="2"/>
      <c r="BG1385" s="2"/>
      <c r="BH1385" s="2"/>
      <c r="BI1385" s="2"/>
      <c r="BJ1385" s="2"/>
      <c r="BK1385" s="2"/>
      <c r="BL1385" s="2"/>
      <c r="BM1385" s="2"/>
      <c r="BN1385" s="2"/>
      <c r="BO1385" s="2"/>
      <c r="BP1385" s="2"/>
      <c r="BQ1385" s="2"/>
      <c r="BR1385" s="2"/>
      <c r="BS1385" s="2"/>
      <c r="BT1385" s="2"/>
      <c r="BU1385" s="2"/>
      <c r="BV1385" s="2"/>
      <c r="BW1385" s="2"/>
      <c r="BX1385" s="2"/>
      <c r="BY1385" s="2"/>
      <c r="BZ1385" s="2"/>
      <c r="CA1385" s="2"/>
      <c r="CB1385" s="2"/>
      <c r="CC1385" s="2"/>
      <c r="CD1385" s="2"/>
      <c r="CE1385" s="2"/>
      <c r="CF1385" s="2"/>
      <c r="CG1385" s="2"/>
      <c r="CH1385" s="2"/>
      <c r="CI1385" s="2"/>
      <c r="CJ1385" s="2"/>
      <c r="CK1385" s="2"/>
      <c r="CL1385" s="2"/>
      <c r="CM1385" s="2"/>
      <c r="CN1385" s="2"/>
      <c r="CO1385" s="2"/>
      <c r="CP1385" s="2"/>
      <c r="CQ1385" s="2"/>
      <c r="CR1385" s="2"/>
      <c r="CS1385" s="2"/>
      <c r="CT1385" s="2"/>
      <c r="CU1385" s="2"/>
      <c r="CV1385" s="2"/>
      <c r="CW1385" s="2"/>
      <c r="CX1385" s="2"/>
      <c r="CY1385" s="2"/>
      <c r="CZ1385" s="2"/>
      <c r="DA1385" s="2"/>
      <c r="DB1385" s="2"/>
      <c r="DC1385" s="2"/>
      <c r="DD1385" s="2"/>
      <c r="DE1385" s="2"/>
      <c r="DF1385" s="2"/>
      <c r="DG1385" s="2"/>
      <c r="DH1385" s="2"/>
      <c r="DI1385" s="2"/>
      <c r="DJ1385" s="2"/>
      <c r="DK1385" s="2"/>
      <c r="DL1385" s="2"/>
      <c r="DM1385" s="2"/>
      <c r="DN1385" s="2"/>
      <c r="DO1385" s="2"/>
      <c r="DP1385" s="2"/>
      <c r="DQ1385" s="2"/>
      <c r="DR1385" s="2"/>
      <c r="DS1385" s="2"/>
      <c r="DT1385" s="2"/>
      <c r="DU1385" s="2"/>
      <c r="DV1385" s="2"/>
      <c r="DW1385" s="2"/>
      <c r="DX1385" s="2"/>
      <c r="DY1385" s="2"/>
      <c r="DZ1385" s="2"/>
      <c r="EA1385" s="2"/>
      <c r="EB1385" s="2"/>
      <c r="EC1385" s="2"/>
      <c r="ED1385" s="2"/>
      <c r="EE1385" s="2"/>
      <c r="EF1385" s="2"/>
      <c r="EG1385" s="2"/>
      <c r="EH1385" s="2"/>
      <c r="EI1385" s="2"/>
      <c r="EJ1385" s="2"/>
      <c r="EK1385" s="2"/>
      <c r="EL1385" s="2"/>
      <c r="EM1385" s="2"/>
      <c r="EN1385" s="2"/>
      <c r="EO1385" s="2"/>
      <c r="EP1385" s="2"/>
      <c r="EQ1385" s="2"/>
      <c r="ER1385" s="2"/>
      <c r="ES1385" s="2"/>
      <c r="ET1385" s="2"/>
      <c r="EU1385" s="2"/>
      <c r="EV1385" s="2"/>
      <c r="EW1385" s="2"/>
      <c r="EX1385" s="2"/>
      <c r="EY1385" s="2"/>
      <c r="EZ1385" s="2"/>
      <c r="FA1385" s="2"/>
      <c r="FB1385" s="2"/>
      <c r="FC1385" s="2"/>
      <c r="FD1385" s="2"/>
      <c r="FE1385" s="2"/>
      <c r="FF1385" s="2"/>
      <c r="FG1385" s="2"/>
      <c r="FH1385" s="2"/>
      <c r="FI1385" s="2"/>
      <c r="FJ1385" s="2"/>
      <c r="FK1385" s="2"/>
      <c r="FL1385" s="2"/>
      <c r="FM1385" s="2"/>
      <c r="FN1385" s="2"/>
      <c r="FO1385" s="2"/>
      <c r="FP1385" s="2"/>
      <c r="FQ1385" s="2"/>
      <c r="FR1385" s="2"/>
      <c r="FS1385" s="2"/>
      <c r="FT1385" s="2"/>
      <c r="FU1385" s="2"/>
      <c r="FV1385" s="2"/>
      <c r="FW1385" s="2"/>
      <c r="FX1385" s="2"/>
      <c r="FY1385" s="2"/>
      <c r="FZ1385" s="2"/>
      <c r="GA1385" s="2"/>
      <c r="GB1385" s="2"/>
      <c r="GC1385" s="2"/>
      <c r="GD1385" s="2"/>
      <c r="GE1385" s="2"/>
      <c r="GF1385" s="2"/>
      <c r="GG1385" s="2"/>
      <c r="GH1385" s="2"/>
      <c r="GI1385" s="2"/>
      <c r="GJ1385" s="2"/>
      <c r="GK1385" s="2"/>
      <c r="GL1385" s="2"/>
      <c r="GM1385" s="2"/>
      <c r="GN1385" s="2"/>
      <c r="GO1385" s="2"/>
      <c r="GP1385" s="2"/>
      <c r="GQ1385" s="2"/>
      <c r="GR1385" s="2"/>
      <c r="GS1385" s="2"/>
      <c r="GT1385" s="2"/>
      <c r="GU1385" s="2"/>
      <c r="GV1385" s="2"/>
      <c r="GW1385" s="2"/>
      <c r="GX1385" s="2"/>
      <c r="GY1385" s="2"/>
      <c r="GZ1385" s="2"/>
      <c r="HA1385" s="2"/>
      <c r="HB1385" s="2"/>
      <c r="HC1385" s="2"/>
      <c r="HD1385" s="2"/>
      <c r="HE1385" s="2"/>
      <c r="HF1385" s="2"/>
      <c r="HG1385" s="2"/>
      <c r="HH1385" s="2"/>
      <c r="HI1385" s="2"/>
      <c r="HJ1385" s="2"/>
      <c r="HK1385" s="2"/>
      <c r="HL1385" s="2"/>
      <c r="HM1385" s="2"/>
      <c r="HN1385" s="2"/>
      <c r="HO1385" s="2"/>
      <c r="HP1385" s="2"/>
      <c r="HQ1385" s="2"/>
      <c r="HR1385" s="2"/>
      <c r="HS1385" s="2"/>
      <c r="HT1385" s="2"/>
      <c r="HU1385" s="2"/>
      <c r="HV1385" s="2"/>
      <c r="HW1385" s="2"/>
      <c r="HX1385" s="2"/>
      <c r="HY1385" s="2"/>
      <c r="HZ1385" s="2"/>
      <c r="IA1385" s="2"/>
      <c r="IB1385" s="2"/>
      <c r="IC1385" s="2"/>
      <c r="ID1385" s="2"/>
      <c r="IE1385" s="2"/>
      <c r="IF1385" s="2"/>
      <c r="IG1385" s="2"/>
      <c r="IH1385" s="2"/>
      <c r="II1385" s="2"/>
      <c r="IJ1385" s="2"/>
      <c r="IK1385" s="2"/>
      <c r="IL1385" s="2"/>
      <c r="IM1385" s="2"/>
      <c r="IN1385" s="2"/>
      <c r="IO1385" s="2"/>
      <c r="IP1385" s="2"/>
      <c r="IQ1385" s="2"/>
    </row>
    <row r="1386" spans="1:251" s="16" customFormat="1">
      <c r="A1386" s="8"/>
      <c r="B1386" s="99"/>
      <c r="C1386" s="100"/>
      <c r="D1386" s="100"/>
      <c r="E1386" s="100"/>
      <c r="F1386" s="100"/>
      <c r="G1386" s="100"/>
      <c r="H1386" s="100"/>
      <c r="I1386" s="100"/>
      <c r="J1386" s="100"/>
      <c r="K1386" s="100"/>
      <c r="L1386" s="100"/>
      <c r="M1386" s="100"/>
      <c r="N1386" s="100"/>
      <c r="O1386" s="100"/>
      <c r="P1386" s="100"/>
      <c r="Q1386" s="100"/>
      <c r="R1386" s="100"/>
      <c r="S1386" s="100"/>
      <c r="T1386" s="100"/>
      <c r="U1386" s="100"/>
      <c r="V1386" s="100"/>
      <c r="W1386" s="100"/>
      <c r="X1386" s="100"/>
      <c r="Y1386" s="100"/>
      <c r="Z1386" s="101"/>
      <c r="AA1386" s="103"/>
      <c r="AB1386" s="100"/>
      <c r="AC1386" s="100"/>
      <c r="AD1386" s="100"/>
      <c r="AE1386" s="100"/>
      <c r="AF1386" s="100"/>
      <c r="AG1386" s="100"/>
      <c r="AH1386" s="100"/>
      <c r="AI1386" s="101"/>
      <c r="AJ1386" s="103"/>
      <c r="AK1386" s="100"/>
      <c r="AL1386" s="100"/>
      <c r="AM1386" s="100"/>
      <c r="AN1386" s="100"/>
      <c r="AO1386" s="100"/>
      <c r="AP1386" s="100"/>
      <c r="AQ1386" s="100"/>
      <c r="AR1386" s="101"/>
      <c r="AS1386" s="103"/>
      <c r="AT1386" s="100"/>
      <c r="AU1386" s="100"/>
      <c r="AV1386" s="100"/>
      <c r="AW1386" s="100"/>
      <c r="AX1386" s="105"/>
      <c r="AY1386" s="2"/>
      <c r="AZ1386" s="2"/>
      <c r="BA1386" s="2"/>
      <c r="BB1386" s="23"/>
      <c r="BC1386" s="24"/>
      <c r="BE1386" s="2"/>
      <c r="BF1386" s="2"/>
      <c r="BG1386" s="2"/>
      <c r="BH1386" s="2"/>
      <c r="BI1386" s="2"/>
      <c r="BJ1386" s="2"/>
      <c r="BK1386" s="2"/>
      <c r="BL1386" s="2"/>
      <c r="BM1386" s="2"/>
      <c r="BN1386" s="2"/>
      <c r="BO1386" s="2"/>
      <c r="BP1386" s="2"/>
      <c r="BQ1386" s="2"/>
      <c r="BR1386" s="2"/>
      <c r="BS1386" s="2"/>
      <c r="BT1386" s="2"/>
      <c r="BU1386" s="2"/>
      <c r="BV1386" s="2"/>
      <c r="BW1386" s="2"/>
      <c r="BX1386" s="2"/>
      <c r="BY1386" s="2"/>
      <c r="BZ1386" s="2"/>
      <c r="CA1386" s="2"/>
      <c r="CB1386" s="2"/>
      <c r="CC1386" s="2"/>
      <c r="CD1386" s="2"/>
      <c r="CE1386" s="2"/>
      <c r="CF1386" s="2"/>
      <c r="CG1386" s="2"/>
      <c r="CH1386" s="2"/>
      <c r="CI1386" s="2"/>
      <c r="CJ1386" s="2"/>
      <c r="CK1386" s="2"/>
      <c r="CL1386" s="2"/>
      <c r="CM1386" s="2"/>
      <c r="CN1386" s="2"/>
      <c r="CO1386" s="2"/>
      <c r="CP1386" s="2"/>
      <c r="CQ1386" s="2"/>
      <c r="CR1386" s="2"/>
      <c r="CS1386" s="2"/>
      <c r="CT1386" s="2"/>
      <c r="CU1386" s="2"/>
      <c r="CV1386" s="2"/>
      <c r="CW1386" s="2"/>
      <c r="CX1386" s="2"/>
      <c r="CY1386" s="2"/>
      <c r="CZ1386" s="2"/>
      <c r="DA1386" s="2"/>
      <c r="DB1386" s="2"/>
      <c r="DC1386" s="2"/>
      <c r="DD1386" s="2"/>
      <c r="DE1386" s="2"/>
      <c r="DF1386" s="2"/>
      <c r="DG1386" s="2"/>
      <c r="DH1386" s="2"/>
      <c r="DI1386" s="2"/>
      <c r="DJ1386" s="2"/>
      <c r="DK1386" s="2"/>
      <c r="DL1386" s="2"/>
      <c r="DM1386" s="2"/>
      <c r="DN1386" s="2"/>
      <c r="DO1386" s="2"/>
      <c r="DP1386" s="2"/>
      <c r="DQ1386" s="2"/>
      <c r="DR1386" s="2"/>
      <c r="DS1386" s="2"/>
      <c r="DT1386" s="2"/>
      <c r="DU1386" s="2"/>
      <c r="DV1386" s="2"/>
      <c r="DW1386" s="2"/>
      <c r="DX1386" s="2"/>
      <c r="DY1386" s="2"/>
      <c r="DZ1386" s="2"/>
      <c r="EA1386" s="2"/>
      <c r="EB1386" s="2"/>
      <c r="EC1386" s="2"/>
      <c r="ED1386" s="2"/>
      <c r="EE1386" s="2"/>
      <c r="EF1386" s="2"/>
      <c r="EG1386" s="2"/>
      <c r="EH1386" s="2"/>
      <c r="EI1386" s="2"/>
      <c r="EJ1386" s="2"/>
      <c r="EK1386" s="2"/>
      <c r="EL1386" s="2"/>
      <c r="EM1386" s="2"/>
      <c r="EN1386" s="2"/>
      <c r="EO1386" s="2"/>
      <c r="EP1386" s="2"/>
      <c r="EQ1386" s="2"/>
      <c r="ER1386" s="2"/>
      <c r="ES1386" s="2"/>
      <c r="ET1386" s="2"/>
      <c r="EU1386" s="2"/>
      <c r="EV1386" s="2"/>
      <c r="EW1386" s="2"/>
      <c r="EX1386" s="2"/>
      <c r="EY1386" s="2"/>
      <c r="EZ1386" s="2"/>
      <c r="FA1386" s="2"/>
      <c r="FB1386" s="2"/>
      <c r="FC1386" s="2"/>
      <c r="FD1386" s="2"/>
      <c r="FE1386" s="2"/>
      <c r="FF1386" s="2"/>
      <c r="FG1386" s="2"/>
      <c r="FH1386" s="2"/>
      <c r="FI1386" s="2"/>
      <c r="FJ1386" s="2"/>
      <c r="FK1386" s="2"/>
      <c r="FL1386" s="2"/>
      <c r="FM1386" s="2"/>
      <c r="FN1386" s="2"/>
      <c r="FO1386" s="2"/>
      <c r="FP1386" s="2"/>
      <c r="FQ1386" s="2"/>
      <c r="FR1386" s="2"/>
      <c r="FS1386" s="2"/>
      <c r="FT1386" s="2"/>
      <c r="FU1386" s="2"/>
      <c r="FV1386" s="2"/>
      <c r="FW1386" s="2"/>
      <c r="FX1386" s="2"/>
      <c r="FY1386" s="2"/>
      <c r="FZ1386" s="2"/>
      <c r="GA1386" s="2"/>
      <c r="GB1386" s="2"/>
      <c r="GC1386" s="2"/>
      <c r="GD1386" s="2"/>
      <c r="GE1386" s="2"/>
      <c r="GF1386" s="2"/>
      <c r="GG1386" s="2"/>
      <c r="GH1386" s="2"/>
      <c r="GI1386" s="2"/>
      <c r="GJ1386" s="2"/>
      <c r="GK1386" s="2"/>
      <c r="GL1386" s="2"/>
      <c r="GM1386" s="2"/>
      <c r="GN1386" s="2"/>
      <c r="GO1386" s="2"/>
      <c r="GP1386" s="2"/>
      <c r="GQ1386" s="2"/>
      <c r="GR1386" s="2"/>
      <c r="GS1386" s="2"/>
      <c r="GT1386" s="2"/>
      <c r="GU1386" s="2"/>
      <c r="GV1386" s="2"/>
      <c r="GW1386" s="2"/>
      <c r="GX1386" s="2"/>
      <c r="GY1386" s="2"/>
      <c r="GZ1386" s="2"/>
      <c r="HA1386" s="2"/>
      <c r="HB1386" s="2"/>
      <c r="HC1386" s="2"/>
      <c r="HD1386" s="2"/>
      <c r="HE1386" s="2"/>
      <c r="HF1386" s="2"/>
      <c r="HG1386" s="2"/>
      <c r="HH1386" s="2"/>
      <c r="HI1386" s="2"/>
      <c r="HJ1386" s="2"/>
      <c r="HK1386" s="2"/>
      <c r="HL1386" s="2"/>
      <c r="HM1386" s="2"/>
      <c r="HN1386" s="2"/>
      <c r="HO1386" s="2"/>
      <c r="HP1386" s="2"/>
      <c r="HQ1386" s="2"/>
      <c r="HR1386" s="2"/>
      <c r="HS1386" s="2"/>
      <c r="HT1386" s="2"/>
      <c r="HU1386" s="2"/>
      <c r="HV1386" s="2"/>
      <c r="HW1386" s="2"/>
      <c r="HX1386" s="2"/>
      <c r="HY1386" s="2"/>
      <c r="HZ1386" s="2"/>
      <c r="IA1386" s="2"/>
      <c r="IB1386" s="2"/>
      <c r="IC1386" s="2"/>
      <c r="ID1386" s="2"/>
      <c r="IE1386" s="2"/>
      <c r="IF1386" s="2"/>
      <c r="IG1386" s="2"/>
      <c r="IH1386" s="2"/>
      <c r="II1386" s="2"/>
      <c r="IJ1386" s="2"/>
      <c r="IK1386" s="2"/>
      <c r="IL1386" s="2"/>
      <c r="IM1386" s="2"/>
      <c r="IN1386" s="2"/>
      <c r="IO1386" s="2"/>
      <c r="IP1386" s="2"/>
      <c r="IQ1386" s="2"/>
    </row>
    <row r="1387" spans="1:251" s="16" customFormat="1" ht="18.75" customHeight="1">
      <c r="A1387" s="8"/>
      <c r="B1387" s="25"/>
      <c r="C1387" s="106" t="s">
        <v>412</v>
      </c>
      <c r="D1387" s="107"/>
      <c r="E1387" s="107"/>
      <c r="F1387" s="107"/>
      <c r="G1387" s="107"/>
      <c r="H1387" s="107"/>
      <c r="I1387" s="107"/>
      <c r="J1387" s="107"/>
      <c r="K1387" s="107"/>
      <c r="L1387" s="107"/>
      <c r="M1387" s="107"/>
      <c r="N1387" s="107"/>
      <c r="O1387" s="107"/>
      <c r="P1387" s="107"/>
      <c r="Q1387" s="107"/>
      <c r="R1387" s="107"/>
      <c r="S1387" s="107"/>
      <c r="T1387" s="107"/>
      <c r="U1387" s="107"/>
      <c r="V1387" s="107"/>
      <c r="W1387" s="107"/>
      <c r="X1387" s="107"/>
      <c r="Y1387" s="107"/>
      <c r="Z1387" s="108"/>
      <c r="AA1387" s="109">
        <v>0</v>
      </c>
      <c r="AB1387" s="110"/>
      <c r="AC1387" s="110"/>
      <c r="AD1387" s="110"/>
      <c r="AE1387" s="110"/>
      <c r="AF1387" s="110"/>
      <c r="AG1387" s="110"/>
      <c r="AH1387" s="110"/>
      <c r="AI1387" s="111"/>
      <c r="AJ1387" s="109">
        <v>50000</v>
      </c>
      <c r="AK1387" s="110"/>
      <c r="AL1387" s="110"/>
      <c r="AM1387" s="110"/>
      <c r="AN1387" s="110"/>
      <c r="AO1387" s="110"/>
      <c r="AP1387" s="110"/>
      <c r="AQ1387" s="110"/>
      <c r="AR1387" s="111"/>
      <c r="AS1387" s="112"/>
      <c r="AT1387" s="113"/>
      <c r="AU1387" s="113"/>
      <c r="AV1387" s="113"/>
      <c r="AW1387" s="113"/>
      <c r="AX1387" s="114"/>
      <c r="AY1387" s="2"/>
      <c r="AZ1387" s="2"/>
      <c r="BA1387" s="2"/>
      <c r="BB1387" s="2"/>
      <c r="BC1387" s="2"/>
      <c r="BD1387" s="2"/>
      <c r="BE1387" s="2"/>
      <c r="BF1387" s="2"/>
      <c r="BG1387" s="2"/>
      <c r="BH1387" s="2"/>
      <c r="BI1387" s="2"/>
      <c r="BJ1387" s="2"/>
      <c r="BK1387" s="2"/>
      <c r="BL1387" s="2"/>
      <c r="BM1387" s="2"/>
      <c r="BN1387" s="2"/>
      <c r="BO1387" s="2"/>
      <c r="BP1387" s="2"/>
      <c r="BQ1387" s="2"/>
      <c r="BR1387" s="2"/>
      <c r="BS1387" s="2"/>
      <c r="BT1387" s="2"/>
      <c r="BU1387" s="2"/>
      <c r="BV1387" s="2"/>
      <c r="BW1387" s="2"/>
      <c r="BX1387" s="2"/>
      <c r="BY1387" s="2"/>
      <c r="BZ1387" s="2"/>
      <c r="CA1387" s="2"/>
      <c r="CB1387" s="2"/>
      <c r="CC1387" s="2"/>
      <c r="CD1387" s="2"/>
      <c r="CE1387" s="2"/>
      <c r="CF1387" s="2"/>
      <c r="CG1387" s="2"/>
      <c r="CH1387" s="2"/>
      <c r="CI1387" s="2"/>
      <c r="CJ1387" s="2"/>
      <c r="CK1387" s="2"/>
      <c r="CL1387" s="2"/>
      <c r="CM1387" s="2"/>
      <c r="CN1387" s="2"/>
      <c r="CO1387" s="2"/>
      <c r="CP1387" s="2"/>
      <c r="CQ1387" s="2"/>
      <c r="CR1387" s="2"/>
      <c r="CS1387" s="2"/>
      <c r="CT1387" s="2"/>
      <c r="CU1387" s="2"/>
      <c r="CV1387" s="2"/>
      <c r="CW1387" s="2"/>
      <c r="CX1387" s="2"/>
      <c r="CY1387" s="2"/>
      <c r="CZ1387" s="2"/>
      <c r="DA1387" s="2"/>
      <c r="DB1387" s="2"/>
      <c r="DC1387" s="2"/>
      <c r="DD1387" s="2"/>
      <c r="DE1387" s="2"/>
      <c r="DF1387" s="2"/>
      <c r="DG1387" s="2"/>
      <c r="DH1387" s="2"/>
      <c r="DI1387" s="2"/>
      <c r="DJ1387" s="2"/>
      <c r="DK1387" s="2"/>
      <c r="DL1387" s="2"/>
      <c r="DM1387" s="2"/>
      <c r="DN1387" s="2"/>
      <c r="DO1387" s="2"/>
      <c r="DP1387" s="2"/>
      <c r="DQ1387" s="2"/>
      <c r="DR1387" s="2"/>
      <c r="DS1387" s="2"/>
      <c r="DT1387" s="2"/>
      <c r="DU1387" s="2"/>
      <c r="DV1387" s="2"/>
      <c r="DW1387" s="2"/>
      <c r="DX1387" s="2"/>
      <c r="DY1387" s="2"/>
      <c r="DZ1387" s="2"/>
      <c r="EA1387" s="2"/>
      <c r="EB1387" s="2"/>
      <c r="EC1387" s="2"/>
      <c r="ED1387" s="2"/>
      <c r="EE1387" s="2"/>
      <c r="EF1387" s="2"/>
      <c r="EG1387" s="2"/>
      <c r="EH1387" s="2"/>
      <c r="EI1387" s="2"/>
      <c r="EJ1387" s="2"/>
      <c r="EK1387" s="2"/>
      <c r="EL1387" s="2"/>
      <c r="EM1387" s="2"/>
      <c r="EN1387" s="2"/>
      <c r="EO1387" s="2"/>
      <c r="EP1387" s="2"/>
      <c r="EQ1387" s="2"/>
      <c r="ER1387" s="2"/>
      <c r="ES1387" s="2"/>
      <c r="ET1387" s="2"/>
      <c r="EU1387" s="2"/>
      <c r="EV1387" s="2"/>
      <c r="EW1387" s="2"/>
      <c r="EX1387" s="2"/>
      <c r="EY1387" s="2"/>
      <c r="EZ1387" s="2"/>
      <c r="FA1387" s="2"/>
      <c r="FB1387" s="2"/>
      <c r="FC1387" s="2"/>
      <c r="FD1387" s="2"/>
      <c r="FE1387" s="2"/>
      <c r="FF1387" s="2"/>
      <c r="FG1387" s="2"/>
      <c r="FH1387" s="2"/>
      <c r="FI1387" s="2"/>
      <c r="FJ1387" s="2"/>
      <c r="FK1387" s="2"/>
      <c r="FL1387" s="2"/>
      <c r="FM1387" s="2"/>
      <c r="FN1387" s="2"/>
      <c r="FO1387" s="2"/>
      <c r="FP1387" s="2"/>
      <c r="FQ1387" s="2"/>
      <c r="FR1387" s="2"/>
      <c r="FS1387" s="2"/>
      <c r="FT1387" s="2"/>
      <c r="FU1387" s="2"/>
      <c r="FV1387" s="2"/>
      <c r="FW1387" s="2"/>
      <c r="FX1387" s="2"/>
      <c r="FY1387" s="2"/>
      <c r="FZ1387" s="2"/>
      <c r="GA1387" s="2"/>
      <c r="GB1387" s="2"/>
      <c r="GC1387" s="2"/>
      <c r="GD1387" s="2"/>
      <c r="GE1387" s="2"/>
      <c r="GF1387" s="2"/>
      <c r="GG1387" s="2"/>
      <c r="GH1387" s="2"/>
      <c r="GI1387" s="2"/>
      <c r="GJ1387" s="2"/>
      <c r="GK1387" s="2"/>
      <c r="GL1387" s="2"/>
      <c r="GM1387" s="2"/>
      <c r="GN1387" s="2"/>
      <c r="GO1387" s="2"/>
      <c r="GP1387" s="2"/>
      <c r="GQ1387" s="2"/>
      <c r="GR1387" s="2"/>
      <c r="GS1387" s="2"/>
      <c r="GT1387" s="2"/>
      <c r="GU1387" s="2"/>
      <c r="GV1387" s="2"/>
      <c r="GW1387" s="2"/>
      <c r="GX1387" s="2"/>
      <c r="GY1387" s="2"/>
      <c r="GZ1387" s="2"/>
      <c r="HA1387" s="2"/>
      <c r="HB1387" s="2"/>
      <c r="HC1387" s="2"/>
      <c r="HD1387" s="2"/>
      <c r="HE1387" s="2"/>
      <c r="HF1387" s="2"/>
      <c r="HG1387" s="2"/>
      <c r="HH1387" s="2"/>
      <c r="HI1387" s="2"/>
      <c r="HJ1387" s="2"/>
      <c r="HK1387" s="2"/>
      <c r="HL1387" s="2"/>
      <c r="HM1387" s="2"/>
      <c r="HN1387" s="2"/>
      <c r="HO1387" s="2"/>
      <c r="HP1387" s="2"/>
      <c r="HQ1387" s="2"/>
      <c r="HR1387" s="2"/>
      <c r="HS1387" s="2"/>
      <c r="HT1387" s="2"/>
      <c r="HU1387" s="2"/>
      <c r="HV1387" s="2"/>
      <c r="HW1387" s="2"/>
      <c r="HX1387" s="2"/>
      <c r="HY1387" s="2"/>
      <c r="HZ1387" s="2"/>
      <c r="IA1387" s="2"/>
      <c r="IB1387" s="2"/>
      <c r="IC1387" s="2"/>
      <c r="ID1387" s="2"/>
      <c r="IE1387" s="2"/>
      <c r="IF1387" s="2"/>
      <c r="IG1387" s="2"/>
      <c r="IH1387" s="2"/>
      <c r="II1387" s="2"/>
      <c r="IJ1387" s="2"/>
      <c r="IK1387" s="2"/>
      <c r="IL1387" s="2"/>
      <c r="IM1387" s="2"/>
      <c r="IN1387" s="2"/>
      <c r="IO1387" s="2"/>
      <c r="IP1387" s="2"/>
      <c r="IQ1387" s="2"/>
    </row>
    <row r="1388" spans="1:251" s="16" customFormat="1" ht="18.75" customHeight="1" thickBot="1">
      <c r="A1388" s="17"/>
      <c r="B1388" s="115" t="s">
        <v>240</v>
      </c>
      <c r="C1388" s="116"/>
      <c r="D1388" s="116"/>
      <c r="E1388" s="116"/>
      <c r="F1388" s="116"/>
      <c r="G1388" s="116"/>
      <c r="H1388" s="116"/>
      <c r="I1388" s="116"/>
      <c r="J1388" s="116"/>
      <c r="K1388" s="116"/>
      <c r="L1388" s="116"/>
      <c r="M1388" s="116"/>
      <c r="N1388" s="116"/>
      <c r="O1388" s="116"/>
      <c r="P1388" s="116"/>
      <c r="Q1388" s="116"/>
      <c r="R1388" s="116"/>
      <c r="S1388" s="116"/>
      <c r="T1388" s="116"/>
      <c r="U1388" s="116"/>
      <c r="V1388" s="116"/>
      <c r="W1388" s="116"/>
      <c r="X1388" s="116"/>
      <c r="Y1388" s="116"/>
      <c r="Z1388" s="117"/>
      <c r="AA1388" s="118">
        <f>SUM($AA$1387:$AA$1387)</f>
        <v>0</v>
      </c>
      <c r="AB1388" s="119"/>
      <c r="AC1388" s="119"/>
      <c r="AD1388" s="119"/>
      <c r="AE1388" s="119"/>
      <c r="AF1388" s="119"/>
      <c r="AG1388" s="119"/>
      <c r="AH1388" s="119"/>
      <c r="AI1388" s="120"/>
      <c r="AJ1388" s="118">
        <f>SUM($AJ$1387:$AJ$1387)</f>
        <v>50000</v>
      </c>
      <c r="AK1388" s="119"/>
      <c r="AL1388" s="119"/>
      <c r="AM1388" s="119"/>
      <c r="AN1388" s="119"/>
      <c r="AO1388" s="119"/>
      <c r="AP1388" s="119"/>
      <c r="AQ1388" s="119"/>
      <c r="AR1388" s="120"/>
      <c r="AS1388" s="121"/>
      <c r="AT1388" s="122"/>
      <c r="AU1388" s="122"/>
      <c r="AV1388" s="122"/>
      <c r="AW1388" s="122"/>
      <c r="AX1388" s="123"/>
      <c r="AY1388" s="2"/>
      <c r="AZ1388" s="2"/>
      <c r="BA1388" s="2"/>
      <c r="BB1388" s="2"/>
      <c r="BC1388" s="2"/>
      <c r="BD1388" s="2"/>
      <c r="BE1388" s="2"/>
      <c r="BF1388" s="2"/>
      <c r="BG1388" s="2"/>
      <c r="BH1388" s="2"/>
      <c r="BI1388" s="2"/>
      <c r="BJ1388" s="2"/>
      <c r="BK1388" s="2"/>
      <c r="BL1388" s="2"/>
      <c r="BM1388" s="2"/>
      <c r="BN1388" s="2"/>
      <c r="BO1388" s="2"/>
      <c r="BP1388" s="2"/>
      <c r="BQ1388" s="2"/>
      <c r="BR1388" s="2"/>
      <c r="BS1388" s="2"/>
      <c r="BT1388" s="2"/>
      <c r="BU1388" s="2"/>
      <c r="BV1388" s="2"/>
      <c r="BW1388" s="2"/>
      <c r="BX1388" s="2"/>
      <c r="BY1388" s="2"/>
      <c r="BZ1388" s="2"/>
      <c r="CA1388" s="2"/>
      <c r="CB1388" s="2"/>
      <c r="CC1388" s="2"/>
      <c r="CD1388" s="2"/>
      <c r="CE1388" s="2"/>
      <c r="CF1388" s="2"/>
      <c r="CG1388" s="2"/>
      <c r="CH1388" s="2"/>
      <c r="CI1388" s="2"/>
      <c r="CJ1388" s="2"/>
      <c r="CK1388" s="2"/>
      <c r="CL1388" s="2"/>
      <c r="CM1388" s="2"/>
      <c r="CN1388" s="2"/>
      <c r="CO1388" s="2"/>
      <c r="CP1388" s="2"/>
      <c r="CQ1388" s="2"/>
      <c r="CR1388" s="2"/>
      <c r="CS1388" s="2"/>
      <c r="CT1388" s="2"/>
      <c r="CU1388" s="2"/>
      <c r="CV1388" s="2"/>
      <c r="CW1388" s="2"/>
      <c r="CX1388" s="2"/>
      <c r="CY1388" s="2"/>
      <c r="CZ1388" s="2"/>
      <c r="DA1388" s="2"/>
      <c r="DB1388" s="2"/>
      <c r="DC1388" s="2"/>
      <c r="DD1388" s="2"/>
      <c r="DE1388" s="2"/>
      <c r="DF1388" s="2"/>
      <c r="DG1388" s="2"/>
      <c r="DH1388" s="2"/>
      <c r="DI1388" s="2"/>
      <c r="DJ1388" s="2"/>
      <c r="DK1388" s="2"/>
      <c r="DL1388" s="2"/>
      <c r="DM1388" s="2"/>
      <c r="DN1388" s="2"/>
      <c r="DO1388" s="2"/>
      <c r="DP1388" s="2"/>
      <c r="DQ1388" s="2"/>
      <c r="DR1388" s="2"/>
      <c r="DS1388" s="2"/>
      <c r="DT1388" s="2"/>
      <c r="DU1388" s="2"/>
      <c r="DV1388" s="2"/>
      <c r="DW1388" s="2"/>
      <c r="DX1388" s="2"/>
      <c r="DY1388" s="2"/>
      <c r="DZ1388" s="2"/>
      <c r="EA1388" s="2"/>
      <c r="EB1388" s="2"/>
      <c r="EC1388" s="2"/>
      <c r="ED1388" s="2"/>
      <c r="EE1388" s="2"/>
      <c r="EF1388" s="2"/>
      <c r="EG1388" s="2"/>
      <c r="EH1388" s="2"/>
      <c r="EI1388" s="2"/>
      <c r="EJ1388" s="2"/>
      <c r="EK1388" s="2"/>
      <c r="EL1388" s="2"/>
      <c r="EM1388" s="2"/>
      <c r="EN1388" s="2"/>
      <c r="EO1388" s="2"/>
      <c r="EP1388" s="2"/>
      <c r="EQ1388" s="2"/>
      <c r="ER1388" s="2"/>
      <c r="ES1388" s="2"/>
      <c r="ET1388" s="2"/>
      <c r="EU1388" s="2"/>
      <c r="EV1388" s="2"/>
      <c r="EW1388" s="2"/>
      <c r="EX1388" s="2"/>
      <c r="EY1388" s="2"/>
      <c r="EZ1388" s="2"/>
      <c r="FA1388" s="2"/>
      <c r="FB1388" s="2"/>
      <c r="FC1388" s="2"/>
      <c r="FD1388" s="2"/>
      <c r="FE1388" s="2"/>
      <c r="FF1388" s="2"/>
      <c r="FG1388" s="2"/>
      <c r="FH1388" s="2"/>
      <c r="FI1388" s="2"/>
      <c r="FJ1388" s="2"/>
      <c r="FK1388" s="2"/>
      <c r="FL1388" s="2"/>
      <c r="FM1388" s="2"/>
      <c r="FN1388" s="2"/>
      <c r="FO1388" s="2"/>
      <c r="FP1388" s="2"/>
      <c r="FQ1388" s="2"/>
      <c r="FR1388" s="2"/>
      <c r="FS1388" s="2"/>
      <c r="FT1388" s="2"/>
      <c r="FU1388" s="2"/>
      <c r="FV1388" s="2"/>
      <c r="FW1388" s="2"/>
      <c r="FX1388" s="2"/>
      <c r="FY1388" s="2"/>
      <c r="FZ1388" s="2"/>
      <c r="GA1388" s="2"/>
      <c r="GB1388" s="2"/>
      <c r="GC1388" s="2"/>
      <c r="GD1388" s="2"/>
      <c r="GE1388" s="2"/>
      <c r="GF1388" s="2"/>
      <c r="GG1388" s="2"/>
      <c r="GH1388" s="2"/>
      <c r="GI1388" s="2"/>
      <c r="GJ1388" s="2"/>
      <c r="GK1388" s="2"/>
      <c r="GL1388" s="2"/>
      <c r="GM1388" s="2"/>
      <c r="GN1388" s="2"/>
      <c r="GO1388" s="2"/>
      <c r="GP1388" s="2"/>
      <c r="GQ1388" s="2"/>
      <c r="GR1388" s="2"/>
      <c r="GS1388" s="2"/>
      <c r="GT1388" s="2"/>
      <c r="GU1388" s="2"/>
      <c r="GV1388" s="2"/>
      <c r="GW1388" s="2"/>
      <c r="GX1388" s="2"/>
      <c r="GY1388" s="2"/>
      <c r="GZ1388" s="2"/>
      <c r="HA1388" s="2"/>
      <c r="HB1388" s="2"/>
      <c r="HC1388" s="2"/>
      <c r="HD1388" s="2"/>
      <c r="HE1388" s="2"/>
      <c r="HF1388" s="2"/>
      <c r="HG1388" s="2"/>
      <c r="HH1388" s="2"/>
      <c r="HI1388" s="2"/>
      <c r="HJ1388" s="2"/>
      <c r="HK1388" s="2"/>
      <c r="HL1388" s="2"/>
      <c r="HM1388" s="2"/>
      <c r="HN1388" s="2"/>
      <c r="HO1388" s="2"/>
      <c r="HP1388" s="2"/>
      <c r="HQ1388" s="2"/>
      <c r="HR1388" s="2"/>
      <c r="HS1388" s="2"/>
      <c r="HT1388" s="2"/>
      <c r="HU1388" s="2"/>
      <c r="HV1388" s="2"/>
      <c r="HW1388" s="2"/>
      <c r="HX1388" s="2"/>
      <c r="HY1388" s="2"/>
      <c r="HZ1388" s="2"/>
      <c r="IA1388" s="2"/>
      <c r="IB1388" s="2"/>
      <c r="IC1388" s="2"/>
      <c r="ID1388" s="2"/>
      <c r="IE1388" s="2"/>
      <c r="IF1388" s="2"/>
      <c r="IG1388" s="2"/>
      <c r="IH1388" s="2"/>
      <c r="II1388" s="2"/>
      <c r="IJ1388" s="2"/>
      <c r="IK1388" s="2"/>
      <c r="IL1388" s="2"/>
      <c r="IM1388" s="2"/>
      <c r="IN1388" s="2"/>
      <c r="IO1388" s="2"/>
      <c r="IP1388" s="2"/>
      <c r="IQ1388" s="2"/>
    </row>
    <row r="1390" spans="1:251" ht="19.2">
      <c r="A1390" s="1" t="s">
        <v>230</v>
      </c>
      <c r="AW1390" s="3"/>
      <c r="AX1390" s="4"/>
      <c r="AY1390" s="3"/>
    </row>
    <row r="1392" spans="1:251" ht="18">
      <c r="B1392" s="124" t="s">
        <v>0</v>
      </c>
      <c r="C1392" s="125"/>
      <c r="D1392" s="125"/>
      <c r="E1392" s="125"/>
      <c r="F1392" s="125"/>
      <c r="G1392" s="125"/>
      <c r="H1392" s="125"/>
      <c r="I1392" s="125"/>
      <c r="J1392" s="125"/>
      <c r="K1392" s="125"/>
      <c r="L1392" s="125"/>
      <c r="M1392" s="125"/>
      <c r="N1392" s="125"/>
      <c r="O1392" s="125"/>
      <c r="P1392" s="125"/>
      <c r="Q1392" s="125"/>
      <c r="R1392" s="125"/>
      <c r="S1392" s="125"/>
      <c r="T1392" s="125"/>
      <c r="U1392" s="125"/>
      <c r="V1392" s="125"/>
      <c r="W1392" s="125"/>
      <c r="X1392" s="125"/>
      <c r="Y1392" s="125"/>
      <c r="Z1392" s="125"/>
      <c r="AA1392" s="125"/>
      <c r="AB1392" s="125"/>
      <c r="AC1392" s="125"/>
      <c r="AD1392" s="125"/>
      <c r="AE1392" s="125"/>
      <c r="AF1392" s="125"/>
      <c r="AG1392" s="125"/>
      <c r="AH1392" s="125"/>
      <c r="AI1392" s="125"/>
      <c r="AJ1392" s="125"/>
      <c r="AK1392" s="125"/>
      <c r="AL1392" s="125"/>
      <c r="AM1392" s="125"/>
      <c r="AN1392" s="125"/>
      <c r="AO1392" s="125"/>
      <c r="AP1392" s="125"/>
      <c r="AQ1392" s="125"/>
      <c r="AR1392" s="125"/>
      <c r="AS1392" s="125"/>
      <c r="AT1392" s="125"/>
      <c r="AU1392" s="125"/>
      <c r="AV1392" s="125"/>
      <c r="AW1392" s="125"/>
      <c r="AX1392" s="125"/>
    </row>
    <row r="1393" spans="1:113">
      <c r="Z1393" s="5"/>
      <c r="AD1393" s="5"/>
      <c r="AE1393" s="5"/>
      <c r="AF1393" s="5"/>
      <c r="AG1393" s="5"/>
      <c r="AH1393" s="5"/>
      <c r="AI1393" s="5"/>
      <c r="AO1393" s="5"/>
    </row>
    <row r="1394" spans="1:113" ht="13.8" thickBot="1">
      <c r="Z1394" s="5"/>
      <c r="AD1394" s="5"/>
      <c r="AE1394" s="5"/>
      <c r="AF1394" s="5"/>
      <c r="AG1394" s="5"/>
      <c r="AH1394" s="5"/>
      <c r="AI1394" s="5"/>
      <c r="AO1394" s="5"/>
      <c r="DI1394" s="6"/>
    </row>
    <row r="1395" spans="1:113" ht="24.75" customHeight="1" thickBot="1">
      <c r="B1395" s="126" t="s">
        <v>231</v>
      </c>
      <c r="C1395" s="127"/>
      <c r="D1395" s="127"/>
      <c r="E1395" s="127"/>
      <c r="F1395" s="127"/>
      <c r="G1395" s="127"/>
      <c r="H1395" s="128" t="s">
        <v>413</v>
      </c>
      <c r="I1395" s="129"/>
      <c r="J1395" s="129"/>
      <c r="K1395" s="129"/>
      <c r="L1395" s="129"/>
      <c r="M1395" s="129"/>
      <c r="N1395" s="129"/>
      <c r="O1395" s="129"/>
      <c r="P1395" s="129"/>
      <c r="Q1395" s="129"/>
      <c r="R1395" s="129"/>
      <c r="S1395" s="129"/>
      <c r="T1395" s="129"/>
      <c r="U1395" s="129"/>
      <c r="V1395" s="129"/>
      <c r="W1395" s="129"/>
      <c r="X1395" s="129"/>
      <c r="Y1395" s="129"/>
      <c r="Z1395" s="129"/>
      <c r="AA1395" s="129"/>
      <c r="AB1395" s="129"/>
      <c r="AC1395" s="129"/>
      <c r="AD1395" s="129"/>
      <c r="AE1395" s="129"/>
      <c r="AF1395" s="129"/>
      <c r="AG1395" s="129"/>
      <c r="AH1395" s="129"/>
      <c r="AI1395" s="129"/>
      <c r="AJ1395" s="129"/>
      <c r="AK1395" s="129"/>
      <c r="AL1395" s="129"/>
      <c r="AM1395" s="129"/>
      <c r="AN1395" s="129"/>
      <c r="AO1395" s="129"/>
      <c r="AP1395" s="129"/>
      <c r="AQ1395" s="129"/>
      <c r="AR1395" s="129"/>
      <c r="AS1395" s="129"/>
      <c r="AT1395" s="129"/>
      <c r="AU1395" s="129"/>
      <c r="AV1395" s="129"/>
      <c r="AW1395" s="129"/>
      <c r="AX1395" s="130"/>
      <c r="DI1395" s="6"/>
    </row>
    <row r="1396" spans="1:113" ht="14.4">
      <c r="B1396" s="7"/>
      <c r="C1396" s="7"/>
      <c r="D1396" s="7"/>
      <c r="E1396" s="7"/>
      <c r="F1396" s="7"/>
      <c r="G1396" s="7"/>
      <c r="H1396" s="8"/>
      <c r="I1396" s="8"/>
      <c r="J1396" s="8"/>
      <c r="K1396" s="8"/>
      <c r="L1396" s="9"/>
      <c r="M1396" s="9"/>
      <c r="N1396" s="9"/>
      <c r="O1396" s="9"/>
      <c r="P1396" s="8"/>
      <c r="Q1396" s="8"/>
      <c r="R1396" s="8"/>
      <c r="S1396" s="8"/>
      <c r="T1396" s="8"/>
      <c r="U1396" s="8"/>
      <c r="V1396" s="10"/>
      <c r="W1396" s="10"/>
      <c r="X1396" s="10"/>
      <c r="Y1396" s="10"/>
      <c r="Z1396" s="10"/>
      <c r="AA1396" s="10"/>
      <c r="AB1396" s="10"/>
      <c r="AC1396" s="10"/>
      <c r="AD1396" s="10"/>
      <c r="AE1396" s="10"/>
      <c r="AF1396" s="10"/>
      <c r="AG1396" s="10"/>
      <c r="AH1396" s="10"/>
      <c r="AI1396" s="10"/>
      <c r="AJ1396" s="10"/>
      <c r="AK1396" s="10"/>
      <c r="AL1396" s="10"/>
      <c r="AM1396" s="10"/>
      <c r="AN1396" s="10"/>
      <c r="AO1396" s="10"/>
      <c r="AP1396" s="10"/>
      <c r="AQ1396" s="10"/>
      <c r="AR1396" s="10"/>
      <c r="AS1396" s="10"/>
      <c r="AT1396" s="10"/>
      <c r="AU1396" s="10"/>
      <c r="AV1396" s="10"/>
      <c r="AW1396" s="10"/>
      <c r="AX1396" s="10"/>
      <c r="DI1396" s="6"/>
    </row>
    <row r="1397" spans="1:113" ht="15" thickBot="1">
      <c r="A1397" s="11"/>
      <c r="B1397" s="10" t="s">
        <v>232</v>
      </c>
      <c r="C1397" s="8"/>
      <c r="D1397" s="8"/>
      <c r="E1397" s="8"/>
      <c r="F1397" s="8"/>
      <c r="G1397" s="8"/>
      <c r="H1397" s="8"/>
      <c r="I1397" s="8"/>
      <c r="J1397" s="8"/>
      <c r="K1397" s="8"/>
      <c r="L1397" s="9"/>
      <c r="M1397" s="9"/>
      <c r="N1397" s="9"/>
      <c r="O1397" s="9"/>
      <c r="P1397" s="8"/>
      <c r="Q1397" s="8"/>
      <c r="R1397" s="8"/>
      <c r="S1397" s="8"/>
      <c r="T1397" s="8"/>
      <c r="U1397" s="8"/>
      <c r="V1397" s="10"/>
      <c r="W1397" s="10"/>
      <c r="X1397" s="10"/>
      <c r="Y1397" s="10"/>
      <c r="Z1397" s="10"/>
      <c r="AA1397" s="10"/>
      <c r="AB1397" s="10"/>
      <c r="AC1397" s="10"/>
      <c r="AD1397" s="10"/>
      <c r="AE1397" s="10"/>
      <c r="AF1397" s="10"/>
      <c r="AG1397" s="10"/>
      <c r="AH1397" s="10"/>
      <c r="AI1397" s="10"/>
      <c r="AJ1397" s="10"/>
      <c r="AK1397" s="10"/>
      <c r="AL1397" s="10"/>
      <c r="AM1397" s="10"/>
      <c r="AN1397" s="10"/>
      <c r="AO1397" s="10"/>
      <c r="AP1397" s="10"/>
      <c r="AQ1397" s="10"/>
      <c r="AR1397" s="10"/>
      <c r="AS1397" s="10"/>
      <c r="AT1397" s="10"/>
      <c r="AU1397" s="10"/>
      <c r="AV1397" s="10"/>
      <c r="AW1397" s="10"/>
      <c r="AX1397" s="10"/>
      <c r="DI1397" s="6"/>
    </row>
    <row r="1398" spans="1:113" ht="14.4">
      <c r="A1398" s="8"/>
      <c r="B1398" s="12"/>
      <c r="C1398" s="7"/>
      <c r="D1398" s="7"/>
      <c r="E1398" s="7"/>
      <c r="F1398" s="7"/>
      <c r="G1398" s="7"/>
      <c r="H1398" s="7"/>
      <c r="I1398" s="7"/>
      <c r="J1398" s="7"/>
      <c r="K1398" s="7"/>
      <c r="L1398" s="13"/>
      <c r="M1398" s="13"/>
      <c r="N1398" s="13"/>
      <c r="O1398" s="13"/>
      <c r="P1398" s="7"/>
      <c r="Q1398" s="7"/>
      <c r="R1398" s="7"/>
      <c r="S1398" s="7"/>
      <c r="T1398" s="7"/>
      <c r="U1398" s="7"/>
      <c r="V1398" s="14"/>
      <c r="W1398" s="14"/>
      <c r="X1398" s="14"/>
      <c r="Y1398" s="14"/>
      <c r="Z1398" s="14"/>
      <c r="AA1398" s="14"/>
      <c r="AB1398" s="14"/>
      <c r="AC1398" s="14"/>
      <c r="AD1398" s="14"/>
      <c r="AE1398" s="14"/>
      <c r="AF1398" s="14"/>
      <c r="AG1398" s="14"/>
      <c r="AH1398" s="14"/>
      <c r="AI1398" s="14"/>
      <c r="AJ1398" s="14"/>
      <c r="AK1398" s="14"/>
      <c r="AL1398" s="14"/>
      <c r="AM1398" s="14"/>
      <c r="AN1398" s="14"/>
      <c r="AO1398" s="14"/>
      <c r="AP1398" s="14"/>
      <c r="AQ1398" s="14"/>
      <c r="AR1398" s="14"/>
      <c r="AS1398" s="14"/>
      <c r="AT1398" s="14"/>
      <c r="AU1398" s="14"/>
      <c r="AV1398" s="14"/>
      <c r="AW1398" s="14"/>
      <c r="AX1398" s="15"/>
    </row>
    <row r="1399" spans="1:113" ht="12" customHeight="1">
      <c r="A1399" s="8"/>
      <c r="B1399" s="134" t="s">
        <v>414</v>
      </c>
      <c r="C1399" s="135"/>
      <c r="D1399" s="135"/>
      <c r="E1399" s="135"/>
      <c r="F1399" s="135"/>
      <c r="G1399" s="135"/>
      <c r="H1399" s="135"/>
      <c r="I1399" s="135"/>
      <c r="J1399" s="135"/>
      <c r="K1399" s="135"/>
      <c r="L1399" s="135"/>
      <c r="M1399" s="135"/>
      <c r="N1399" s="135"/>
      <c r="O1399" s="135"/>
      <c r="P1399" s="135"/>
      <c r="Q1399" s="135"/>
      <c r="R1399" s="135"/>
      <c r="S1399" s="135"/>
      <c r="T1399" s="135"/>
      <c r="U1399" s="135"/>
      <c r="V1399" s="135"/>
      <c r="W1399" s="135"/>
      <c r="X1399" s="135"/>
      <c r="Y1399" s="135"/>
      <c r="Z1399" s="135"/>
      <c r="AA1399" s="135"/>
      <c r="AB1399" s="135"/>
      <c r="AC1399" s="135"/>
      <c r="AD1399" s="135"/>
      <c r="AE1399" s="135"/>
      <c r="AF1399" s="135"/>
      <c r="AG1399" s="135"/>
      <c r="AH1399" s="135"/>
      <c r="AI1399" s="135"/>
      <c r="AJ1399" s="135"/>
      <c r="AK1399" s="135"/>
      <c r="AL1399" s="135"/>
      <c r="AM1399" s="135"/>
      <c r="AN1399" s="135"/>
      <c r="AO1399" s="135"/>
      <c r="AP1399" s="135"/>
      <c r="AQ1399" s="135"/>
      <c r="AR1399" s="135"/>
      <c r="AS1399" s="135"/>
      <c r="AT1399" s="135"/>
      <c r="AU1399" s="135"/>
      <c r="AV1399" s="135"/>
      <c r="AW1399" s="135"/>
      <c r="AX1399" s="136"/>
    </row>
    <row r="1400" spans="1:113" ht="12" customHeight="1">
      <c r="A1400" s="8"/>
      <c r="B1400" s="134"/>
      <c r="C1400" s="135"/>
      <c r="D1400" s="135"/>
      <c r="E1400" s="135"/>
      <c r="F1400" s="135"/>
      <c r="G1400" s="135"/>
      <c r="H1400" s="135"/>
      <c r="I1400" s="135"/>
      <c r="J1400" s="135"/>
      <c r="K1400" s="135"/>
      <c r="L1400" s="135"/>
      <c r="M1400" s="135"/>
      <c r="N1400" s="135"/>
      <c r="O1400" s="135"/>
      <c r="P1400" s="135"/>
      <c r="Q1400" s="135"/>
      <c r="R1400" s="135"/>
      <c r="S1400" s="135"/>
      <c r="T1400" s="135"/>
      <c r="U1400" s="135"/>
      <c r="V1400" s="135"/>
      <c r="W1400" s="135"/>
      <c r="X1400" s="135"/>
      <c r="Y1400" s="135"/>
      <c r="Z1400" s="135"/>
      <c r="AA1400" s="135"/>
      <c r="AB1400" s="135"/>
      <c r="AC1400" s="135"/>
      <c r="AD1400" s="135"/>
      <c r="AE1400" s="135"/>
      <c r="AF1400" s="135"/>
      <c r="AG1400" s="135"/>
      <c r="AH1400" s="135"/>
      <c r="AI1400" s="135"/>
      <c r="AJ1400" s="135"/>
      <c r="AK1400" s="135"/>
      <c r="AL1400" s="135"/>
      <c r="AM1400" s="135"/>
      <c r="AN1400" s="135"/>
      <c r="AO1400" s="135"/>
      <c r="AP1400" s="135"/>
      <c r="AQ1400" s="135"/>
      <c r="AR1400" s="135"/>
      <c r="AS1400" s="135"/>
      <c r="AT1400" s="135"/>
      <c r="AU1400" s="135"/>
      <c r="AV1400" s="135"/>
      <c r="AW1400" s="135"/>
      <c r="AX1400" s="136"/>
      <c r="BC1400" s="16"/>
    </row>
    <row r="1401" spans="1:113" ht="12" customHeight="1">
      <c r="A1401" s="8"/>
      <c r="B1401" s="134"/>
      <c r="C1401" s="135"/>
      <c r="D1401" s="135"/>
      <c r="E1401" s="135"/>
      <c r="F1401" s="135"/>
      <c r="G1401" s="135"/>
      <c r="H1401" s="135"/>
      <c r="I1401" s="135"/>
      <c r="J1401" s="135"/>
      <c r="K1401" s="135"/>
      <c r="L1401" s="135"/>
      <c r="M1401" s="135"/>
      <c r="N1401" s="135"/>
      <c r="O1401" s="135"/>
      <c r="P1401" s="135"/>
      <c r="Q1401" s="135"/>
      <c r="R1401" s="135"/>
      <c r="S1401" s="135"/>
      <c r="T1401" s="135"/>
      <c r="U1401" s="135"/>
      <c r="V1401" s="135"/>
      <c r="W1401" s="135"/>
      <c r="X1401" s="135"/>
      <c r="Y1401" s="135"/>
      <c r="Z1401" s="135"/>
      <c r="AA1401" s="135"/>
      <c r="AB1401" s="135"/>
      <c r="AC1401" s="135"/>
      <c r="AD1401" s="135"/>
      <c r="AE1401" s="135"/>
      <c r="AF1401" s="135"/>
      <c r="AG1401" s="135"/>
      <c r="AH1401" s="135"/>
      <c r="AI1401" s="135"/>
      <c r="AJ1401" s="135"/>
      <c r="AK1401" s="135"/>
      <c r="AL1401" s="135"/>
      <c r="AM1401" s="135"/>
      <c r="AN1401" s="135"/>
      <c r="AO1401" s="135"/>
      <c r="AP1401" s="135"/>
      <c r="AQ1401" s="135"/>
      <c r="AR1401" s="135"/>
      <c r="AS1401" s="135"/>
      <c r="AT1401" s="135"/>
      <c r="AU1401" s="135"/>
      <c r="AV1401" s="135"/>
      <c r="AW1401" s="135"/>
      <c r="AX1401" s="136"/>
    </row>
    <row r="1402" spans="1:113" ht="12" customHeight="1">
      <c r="A1402" s="8"/>
      <c r="B1402" s="134"/>
      <c r="C1402" s="135"/>
      <c r="D1402" s="135"/>
      <c r="E1402" s="135"/>
      <c r="F1402" s="135"/>
      <c r="G1402" s="135"/>
      <c r="H1402" s="135"/>
      <c r="I1402" s="135"/>
      <c r="J1402" s="135"/>
      <c r="K1402" s="135"/>
      <c r="L1402" s="135"/>
      <c r="M1402" s="135"/>
      <c r="N1402" s="135"/>
      <c r="O1402" s="135"/>
      <c r="P1402" s="135"/>
      <c r="Q1402" s="135"/>
      <c r="R1402" s="135"/>
      <c r="S1402" s="135"/>
      <c r="T1402" s="135"/>
      <c r="U1402" s="135"/>
      <c r="V1402" s="135"/>
      <c r="W1402" s="135"/>
      <c r="X1402" s="135"/>
      <c r="Y1402" s="135"/>
      <c r="Z1402" s="135"/>
      <c r="AA1402" s="135"/>
      <c r="AB1402" s="135"/>
      <c r="AC1402" s="135"/>
      <c r="AD1402" s="135"/>
      <c r="AE1402" s="135"/>
      <c r="AF1402" s="135"/>
      <c r="AG1402" s="135"/>
      <c r="AH1402" s="135"/>
      <c r="AI1402" s="135"/>
      <c r="AJ1402" s="135"/>
      <c r="AK1402" s="135"/>
      <c r="AL1402" s="135"/>
      <c r="AM1402" s="135"/>
      <c r="AN1402" s="135"/>
      <c r="AO1402" s="135"/>
      <c r="AP1402" s="135"/>
      <c r="AQ1402" s="135"/>
      <c r="AR1402" s="135"/>
      <c r="AS1402" s="135"/>
      <c r="AT1402" s="135"/>
      <c r="AU1402" s="135"/>
      <c r="AV1402" s="135"/>
      <c r="AW1402" s="135"/>
      <c r="AX1402" s="136"/>
    </row>
    <row r="1403" spans="1:113" ht="12" customHeight="1">
      <c r="A1403" s="8"/>
      <c r="B1403" s="134"/>
      <c r="C1403" s="135"/>
      <c r="D1403" s="135"/>
      <c r="E1403" s="135"/>
      <c r="F1403" s="135"/>
      <c r="G1403" s="135"/>
      <c r="H1403" s="135"/>
      <c r="I1403" s="135"/>
      <c r="J1403" s="135"/>
      <c r="K1403" s="135"/>
      <c r="L1403" s="135"/>
      <c r="M1403" s="135"/>
      <c r="N1403" s="135"/>
      <c r="O1403" s="135"/>
      <c r="P1403" s="135"/>
      <c r="Q1403" s="135"/>
      <c r="R1403" s="135"/>
      <c r="S1403" s="135"/>
      <c r="T1403" s="135"/>
      <c r="U1403" s="135"/>
      <c r="V1403" s="135"/>
      <c r="W1403" s="135"/>
      <c r="X1403" s="135"/>
      <c r="Y1403" s="135"/>
      <c r="Z1403" s="135"/>
      <c r="AA1403" s="135"/>
      <c r="AB1403" s="135"/>
      <c r="AC1403" s="135"/>
      <c r="AD1403" s="135"/>
      <c r="AE1403" s="135"/>
      <c r="AF1403" s="135"/>
      <c r="AG1403" s="135"/>
      <c r="AH1403" s="135"/>
      <c r="AI1403" s="135"/>
      <c r="AJ1403" s="135"/>
      <c r="AK1403" s="135"/>
      <c r="AL1403" s="135"/>
      <c r="AM1403" s="135"/>
      <c r="AN1403" s="135"/>
      <c r="AO1403" s="135"/>
      <c r="AP1403" s="135"/>
      <c r="AQ1403" s="135"/>
      <c r="AR1403" s="135"/>
      <c r="AS1403" s="135"/>
      <c r="AT1403" s="135"/>
      <c r="AU1403" s="135"/>
      <c r="AV1403" s="135"/>
      <c r="AW1403" s="135"/>
      <c r="AX1403" s="136"/>
    </row>
    <row r="1404" spans="1:113" ht="15" thickBot="1">
      <c r="A1404" s="17"/>
      <c r="B1404" s="18"/>
      <c r="C1404" s="19"/>
      <c r="D1404" s="19"/>
      <c r="E1404" s="19"/>
      <c r="F1404" s="19"/>
      <c r="G1404" s="19"/>
      <c r="H1404" s="19"/>
      <c r="I1404" s="19"/>
      <c r="J1404" s="19"/>
      <c r="K1404" s="19"/>
      <c r="L1404" s="19"/>
      <c r="M1404" s="19"/>
      <c r="N1404" s="19"/>
      <c r="O1404" s="19"/>
      <c r="P1404" s="19"/>
      <c r="Q1404" s="19"/>
      <c r="R1404" s="19"/>
      <c r="S1404" s="19"/>
      <c r="T1404" s="19"/>
      <c r="U1404" s="19"/>
      <c r="V1404" s="19"/>
      <c r="W1404" s="19"/>
      <c r="X1404" s="19"/>
      <c r="Y1404" s="19"/>
      <c r="Z1404" s="19"/>
      <c r="AA1404" s="19"/>
      <c r="AB1404" s="19"/>
      <c r="AC1404" s="19"/>
      <c r="AD1404" s="19"/>
      <c r="AE1404" s="19"/>
      <c r="AF1404" s="19"/>
      <c r="AG1404" s="19"/>
      <c r="AH1404" s="19"/>
      <c r="AI1404" s="19"/>
      <c r="AJ1404" s="19"/>
      <c r="AK1404" s="19"/>
      <c r="AL1404" s="19"/>
      <c r="AM1404" s="19"/>
      <c r="AN1404" s="19"/>
      <c r="AO1404" s="19"/>
      <c r="AP1404" s="19"/>
      <c r="AQ1404" s="19"/>
      <c r="AR1404" s="19"/>
      <c r="AS1404" s="19"/>
      <c r="AT1404" s="19"/>
      <c r="AU1404" s="19"/>
      <c r="AV1404" s="19"/>
      <c r="AW1404" s="19"/>
      <c r="AX1404" s="20"/>
    </row>
    <row r="1405" spans="1:113">
      <c r="B1405" s="21"/>
    </row>
    <row r="1406" spans="1:113" ht="15" thickBot="1">
      <c r="A1406" s="11"/>
      <c r="B1406" s="10" t="s">
        <v>233</v>
      </c>
      <c r="C1406" s="8"/>
      <c r="D1406" s="8"/>
      <c r="E1406" s="8"/>
      <c r="F1406" s="8"/>
      <c r="G1406" s="8"/>
      <c r="H1406" s="8"/>
      <c r="I1406" s="8"/>
      <c r="J1406" s="8"/>
      <c r="K1406" s="8"/>
      <c r="L1406" s="9"/>
      <c r="M1406" s="9"/>
      <c r="N1406" s="9"/>
      <c r="O1406" s="9"/>
      <c r="P1406" s="8"/>
      <c r="Q1406" s="8"/>
      <c r="R1406" s="8"/>
      <c r="S1406" s="8"/>
      <c r="T1406" s="8"/>
      <c r="U1406" s="8"/>
      <c r="V1406" s="10"/>
      <c r="W1406" s="10"/>
      <c r="X1406" s="10"/>
      <c r="Y1406" s="10"/>
      <c r="Z1406" s="10"/>
      <c r="AA1406" s="10"/>
      <c r="AB1406" s="10"/>
      <c r="AC1406" s="10"/>
      <c r="AD1406" s="10"/>
      <c r="AE1406" s="10"/>
      <c r="AF1406" s="10"/>
      <c r="AG1406" s="10"/>
      <c r="AH1406" s="10"/>
      <c r="AI1406" s="10"/>
      <c r="AJ1406" s="10"/>
      <c r="AK1406" s="10"/>
      <c r="AL1406" s="10"/>
      <c r="AM1406" s="10"/>
      <c r="AN1406" s="10"/>
      <c r="AO1406" s="10"/>
      <c r="AP1406" s="10"/>
      <c r="AQ1406" s="10"/>
      <c r="AR1406" s="10"/>
      <c r="AS1406" s="10"/>
      <c r="AT1406" s="10"/>
      <c r="AU1406" s="10"/>
      <c r="AV1406" s="10"/>
      <c r="AW1406" s="10"/>
      <c r="AX1406" s="10"/>
      <c r="DI1406" s="6"/>
    </row>
    <row r="1407" spans="1:113" ht="14.4">
      <c r="A1407" s="8"/>
      <c r="B1407" s="12"/>
      <c r="C1407" s="7"/>
      <c r="D1407" s="7"/>
      <c r="E1407" s="7"/>
      <c r="F1407" s="7"/>
      <c r="G1407" s="7"/>
      <c r="H1407" s="7"/>
      <c r="I1407" s="7"/>
      <c r="J1407" s="7"/>
      <c r="K1407" s="7"/>
      <c r="L1407" s="13"/>
      <c r="M1407" s="13"/>
      <c r="N1407" s="13"/>
      <c r="O1407" s="13"/>
      <c r="P1407" s="7"/>
      <c r="Q1407" s="7"/>
      <c r="R1407" s="7"/>
      <c r="S1407" s="7"/>
      <c r="T1407" s="7"/>
      <c r="U1407" s="7"/>
      <c r="V1407" s="14"/>
      <c r="W1407" s="14"/>
      <c r="X1407" s="14"/>
      <c r="Y1407" s="14"/>
      <c r="Z1407" s="14"/>
      <c r="AA1407" s="14"/>
      <c r="AB1407" s="14"/>
      <c r="AC1407" s="14"/>
      <c r="AD1407" s="14"/>
      <c r="AE1407" s="14"/>
      <c r="AF1407" s="14"/>
      <c r="AG1407" s="14"/>
      <c r="AH1407" s="14"/>
      <c r="AI1407" s="14"/>
      <c r="AJ1407" s="14"/>
      <c r="AK1407" s="14"/>
      <c r="AL1407" s="14"/>
      <c r="AM1407" s="14"/>
      <c r="AN1407" s="14"/>
      <c r="AO1407" s="14"/>
      <c r="AP1407" s="14"/>
      <c r="AQ1407" s="14"/>
      <c r="AR1407" s="14"/>
      <c r="AS1407" s="14"/>
      <c r="AT1407" s="14"/>
      <c r="AU1407" s="14"/>
      <c r="AV1407" s="14"/>
      <c r="AW1407" s="14"/>
      <c r="AX1407" s="15"/>
    </row>
    <row r="1408" spans="1:113" ht="12" customHeight="1">
      <c r="A1408" s="8"/>
      <c r="B1408" s="134" t="s">
        <v>415</v>
      </c>
      <c r="C1408" s="135"/>
      <c r="D1408" s="135"/>
      <c r="E1408" s="135"/>
      <c r="F1408" s="135"/>
      <c r="G1408" s="135"/>
      <c r="H1408" s="135"/>
      <c r="I1408" s="135"/>
      <c r="J1408" s="135"/>
      <c r="K1408" s="135"/>
      <c r="L1408" s="135"/>
      <c r="M1408" s="135"/>
      <c r="N1408" s="135"/>
      <c r="O1408" s="135"/>
      <c r="P1408" s="135"/>
      <c r="Q1408" s="135"/>
      <c r="R1408" s="135"/>
      <c r="S1408" s="135"/>
      <c r="T1408" s="135"/>
      <c r="U1408" s="135"/>
      <c r="V1408" s="135"/>
      <c r="W1408" s="135"/>
      <c r="X1408" s="135"/>
      <c r="Y1408" s="135"/>
      <c r="Z1408" s="135"/>
      <c r="AA1408" s="135"/>
      <c r="AB1408" s="135"/>
      <c r="AC1408" s="135"/>
      <c r="AD1408" s="135"/>
      <c r="AE1408" s="135"/>
      <c r="AF1408" s="135"/>
      <c r="AG1408" s="135"/>
      <c r="AH1408" s="135"/>
      <c r="AI1408" s="135"/>
      <c r="AJ1408" s="135"/>
      <c r="AK1408" s="135"/>
      <c r="AL1408" s="135"/>
      <c r="AM1408" s="135"/>
      <c r="AN1408" s="135"/>
      <c r="AO1408" s="135"/>
      <c r="AP1408" s="135"/>
      <c r="AQ1408" s="135"/>
      <c r="AR1408" s="135"/>
      <c r="AS1408" s="135"/>
      <c r="AT1408" s="135"/>
      <c r="AU1408" s="135"/>
      <c r="AV1408" s="135"/>
      <c r="AW1408" s="135"/>
      <c r="AX1408" s="136"/>
    </row>
    <row r="1409" spans="1:251" ht="12" customHeight="1">
      <c r="A1409" s="8"/>
      <c r="B1409" s="134"/>
      <c r="C1409" s="135"/>
      <c r="D1409" s="135"/>
      <c r="E1409" s="135"/>
      <c r="F1409" s="135"/>
      <c r="G1409" s="135"/>
      <c r="H1409" s="135"/>
      <c r="I1409" s="135"/>
      <c r="J1409" s="135"/>
      <c r="K1409" s="135"/>
      <c r="L1409" s="135"/>
      <c r="M1409" s="135"/>
      <c r="N1409" s="135"/>
      <c r="O1409" s="135"/>
      <c r="P1409" s="135"/>
      <c r="Q1409" s="135"/>
      <c r="R1409" s="135"/>
      <c r="S1409" s="135"/>
      <c r="T1409" s="135"/>
      <c r="U1409" s="135"/>
      <c r="V1409" s="135"/>
      <c r="W1409" s="135"/>
      <c r="X1409" s="135"/>
      <c r="Y1409" s="135"/>
      <c r="Z1409" s="135"/>
      <c r="AA1409" s="135"/>
      <c r="AB1409" s="135"/>
      <c r="AC1409" s="135"/>
      <c r="AD1409" s="135"/>
      <c r="AE1409" s="135"/>
      <c r="AF1409" s="135"/>
      <c r="AG1409" s="135"/>
      <c r="AH1409" s="135"/>
      <c r="AI1409" s="135"/>
      <c r="AJ1409" s="135"/>
      <c r="AK1409" s="135"/>
      <c r="AL1409" s="135"/>
      <c r="AM1409" s="135"/>
      <c r="AN1409" s="135"/>
      <c r="AO1409" s="135"/>
      <c r="AP1409" s="135"/>
      <c r="AQ1409" s="135"/>
      <c r="AR1409" s="135"/>
      <c r="AS1409" s="135"/>
      <c r="AT1409" s="135"/>
      <c r="AU1409" s="135"/>
      <c r="AV1409" s="135"/>
      <c r="AW1409" s="135"/>
      <c r="AX1409" s="136"/>
    </row>
    <row r="1410" spans="1:251" ht="12" customHeight="1">
      <c r="A1410" s="8"/>
      <c r="B1410" s="134"/>
      <c r="C1410" s="135"/>
      <c r="D1410" s="135"/>
      <c r="E1410" s="135"/>
      <c r="F1410" s="135"/>
      <c r="G1410" s="135"/>
      <c r="H1410" s="135"/>
      <c r="I1410" s="135"/>
      <c r="J1410" s="135"/>
      <c r="K1410" s="135"/>
      <c r="L1410" s="135"/>
      <c r="M1410" s="135"/>
      <c r="N1410" s="135"/>
      <c r="O1410" s="135"/>
      <c r="P1410" s="135"/>
      <c r="Q1410" s="135"/>
      <c r="R1410" s="135"/>
      <c r="S1410" s="135"/>
      <c r="T1410" s="135"/>
      <c r="U1410" s="135"/>
      <c r="V1410" s="135"/>
      <c r="W1410" s="135"/>
      <c r="X1410" s="135"/>
      <c r="Y1410" s="135"/>
      <c r="Z1410" s="135"/>
      <c r="AA1410" s="135"/>
      <c r="AB1410" s="135"/>
      <c r="AC1410" s="135"/>
      <c r="AD1410" s="135"/>
      <c r="AE1410" s="135"/>
      <c r="AF1410" s="135"/>
      <c r="AG1410" s="135"/>
      <c r="AH1410" s="135"/>
      <c r="AI1410" s="135"/>
      <c r="AJ1410" s="135"/>
      <c r="AK1410" s="135"/>
      <c r="AL1410" s="135"/>
      <c r="AM1410" s="135"/>
      <c r="AN1410" s="135"/>
      <c r="AO1410" s="135"/>
      <c r="AP1410" s="135"/>
      <c r="AQ1410" s="135"/>
      <c r="AR1410" s="135"/>
      <c r="AS1410" s="135"/>
      <c r="AT1410" s="135"/>
      <c r="AU1410" s="135"/>
      <c r="AV1410" s="135"/>
      <c r="AW1410" s="135"/>
      <c r="AX1410" s="136"/>
    </row>
    <row r="1411" spans="1:251" ht="12" customHeight="1">
      <c r="A1411" s="8"/>
      <c r="B1411" s="134"/>
      <c r="C1411" s="135"/>
      <c r="D1411" s="135"/>
      <c r="E1411" s="135"/>
      <c r="F1411" s="135"/>
      <c r="G1411" s="135"/>
      <c r="H1411" s="135"/>
      <c r="I1411" s="135"/>
      <c r="J1411" s="135"/>
      <c r="K1411" s="135"/>
      <c r="L1411" s="135"/>
      <c r="M1411" s="135"/>
      <c r="N1411" s="135"/>
      <c r="O1411" s="135"/>
      <c r="P1411" s="135"/>
      <c r="Q1411" s="135"/>
      <c r="R1411" s="135"/>
      <c r="S1411" s="135"/>
      <c r="T1411" s="135"/>
      <c r="U1411" s="135"/>
      <c r="V1411" s="135"/>
      <c r="W1411" s="135"/>
      <c r="X1411" s="135"/>
      <c r="Y1411" s="135"/>
      <c r="Z1411" s="135"/>
      <c r="AA1411" s="135"/>
      <c r="AB1411" s="135"/>
      <c r="AC1411" s="135"/>
      <c r="AD1411" s="135"/>
      <c r="AE1411" s="135"/>
      <c r="AF1411" s="135"/>
      <c r="AG1411" s="135"/>
      <c r="AH1411" s="135"/>
      <c r="AI1411" s="135"/>
      <c r="AJ1411" s="135"/>
      <c r="AK1411" s="135"/>
      <c r="AL1411" s="135"/>
      <c r="AM1411" s="135"/>
      <c r="AN1411" s="135"/>
      <c r="AO1411" s="135"/>
      <c r="AP1411" s="135"/>
      <c r="AQ1411" s="135"/>
      <c r="AR1411" s="135"/>
      <c r="AS1411" s="135"/>
      <c r="AT1411" s="135"/>
      <c r="AU1411" s="135"/>
      <c r="AV1411" s="135"/>
      <c r="AW1411" s="135"/>
      <c r="AX1411" s="136"/>
    </row>
    <row r="1412" spans="1:251" ht="12" customHeight="1">
      <c r="A1412" s="8"/>
      <c r="B1412" s="134"/>
      <c r="C1412" s="135"/>
      <c r="D1412" s="135"/>
      <c r="E1412" s="135"/>
      <c r="F1412" s="135"/>
      <c r="G1412" s="135"/>
      <c r="H1412" s="135"/>
      <c r="I1412" s="135"/>
      <c r="J1412" s="135"/>
      <c r="K1412" s="135"/>
      <c r="L1412" s="135"/>
      <c r="M1412" s="135"/>
      <c r="N1412" s="135"/>
      <c r="O1412" s="135"/>
      <c r="P1412" s="135"/>
      <c r="Q1412" s="135"/>
      <c r="R1412" s="135"/>
      <c r="S1412" s="135"/>
      <c r="T1412" s="135"/>
      <c r="U1412" s="135"/>
      <c r="V1412" s="135"/>
      <c r="W1412" s="135"/>
      <c r="X1412" s="135"/>
      <c r="Y1412" s="135"/>
      <c r="Z1412" s="135"/>
      <c r="AA1412" s="135"/>
      <c r="AB1412" s="135"/>
      <c r="AC1412" s="135"/>
      <c r="AD1412" s="135"/>
      <c r="AE1412" s="135"/>
      <c r="AF1412" s="135"/>
      <c r="AG1412" s="135"/>
      <c r="AH1412" s="135"/>
      <c r="AI1412" s="135"/>
      <c r="AJ1412" s="135"/>
      <c r="AK1412" s="135"/>
      <c r="AL1412" s="135"/>
      <c r="AM1412" s="135"/>
      <c r="AN1412" s="135"/>
      <c r="AO1412" s="135"/>
      <c r="AP1412" s="135"/>
      <c r="AQ1412" s="135"/>
      <c r="AR1412" s="135"/>
      <c r="AS1412" s="135"/>
      <c r="AT1412" s="135"/>
      <c r="AU1412" s="135"/>
      <c r="AV1412" s="135"/>
      <c r="AW1412" s="135"/>
      <c r="AX1412" s="136"/>
      <c r="BC1412" s="16"/>
    </row>
    <row r="1413" spans="1:251" ht="12" customHeight="1">
      <c r="A1413" s="8"/>
      <c r="B1413" s="134"/>
      <c r="C1413" s="135"/>
      <c r="D1413" s="135"/>
      <c r="E1413" s="135"/>
      <c r="F1413" s="135"/>
      <c r="G1413" s="135"/>
      <c r="H1413" s="135"/>
      <c r="I1413" s="135"/>
      <c r="J1413" s="135"/>
      <c r="K1413" s="135"/>
      <c r="L1413" s="135"/>
      <c r="M1413" s="135"/>
      <c r="N1413" s="135"/>
      <c r="O1413" s="135"/>
      <c r="P1413" s="135"/>
      <c r="Q1413" s="135"/>
      <c r="R1413" s="135"/>
      <c r="S1413" s="135"/>
      <c r="T1413" s="135"/>
      <c r="U1413" s="135"/>
      <c r="V1413" s="135"/>
      <c r="W1413" s="135"/>
      <c r="X1413" s="135"/>
      <c r="Y1413" s="135"/>
      <c r="Z1413" s="135"/>
      <c r="AA1413" s="135"/>
      <c r="AB1413" s="135"/>
      <c r="AC1413" s="135"/>
      <c r="AD1413" s="135"/>
      <c r="AE1413" s="135"/>
      <c r="AF1413" s="135"/>
      <c r="AG1413" s="135"/>
      <c r="AH1413" s="135"/>
      <c r="AI1413" s="135"/>
      <c r="AJ1413" s="135"/>
      <c r="AK1413" s="135"/>
      <c r="AL1413" s="135"/>
      <c r="AM1413" s="135"/>
      <c r="AN1413" s="135"/>
      <c r="AO1413" s="135"/>
      <c r="AP1413" s="135"/>
      <c r="AQ1413" s="135"/>
      <c r="AR1413" s="135"/>
      <c r="AS1413" s="135"/>
      <c r="AT1413" s="135"/>
      <c r="AU1413" s="135"/>
      <c r="AV1413" s="135"/>
      <c r="AW1413" s="135"/>
      <c r="AX1413" s="136"/>
    </row>
    <row r="1414" spans="1:251" ht="12" customHeight="1">
      <c r="A1414" s="8"/>
      <c r="B1414" s="134"/>
      <c r="C1414" s="135"/>
      <c r="D1414" s="135"/>
      <c r="E1414" s="135"/>
      <c r="F1414" s="135"/>
      <c r="G1414" s="135"/>
      <c r="H1414" s="135"/>
      <c r="I1414" s="135"/>
      <c r="J1414" s="135"/>
      <c r="K1414" s="135"/>
      <c r="L1414" s="135"/>
      <c r="M1414" s="135"/>
      <c r="N1414" s="135"/>
      <c r="O1414" s="135"/>
      <c r="P1414" s="135"/>
      <c r="Q1414" s="135"/>
      <c r="R1414" s="135"/>
      <c r="S1414" s="135"/>
      <c r="T1414" s="135"/>
      <c r="U1414" s="135"/>
      <c r="V1414" s="135"/>
      <c r="W1414" s="135"/>
      <c r="X1414" s="135"/>
      <c r="Y1414" s="135"/>
      <c r="Z1414" s="135"/>
      <c r="AA1414" s="135"/>
      <c r="AB1414" s="135"/>
      <c r="AC1414" s="135"/>
      <c r="AD1414" s="135"/>
      <c r="AE1414" s="135"/>
      <c r="AF1414" s="135"/>
      <c r="AG1414" s="135"/>
      <c r="AH1414" s="135"/>
      <c r="AI1414" s="135"/>
      <c r="AJ1414" s="135"/>
      <c r="AK1414" s="135"/>
      <c r="AL1414" s="135"/>
      <c r="AM1414" s="135"/>
      <c r="AN1414" s="135"/>
      <c r="AO1414" s="135"/>
      <c r="AP1414" s="135"/>
      <c r="AQ1414" s="135"/>
      <c r="AR1414" s="135"/>
      <c r="AS1414" s="135"/>
      <c r="AT1414" s="135"/>
      <c r="AU1414" s="135"/>
      <c r="AV1414" s="135"/>
      <c r="AW1414" s="135"/>
      <c r="AX1414" s="136"/>
    </row>
    <row r="1415" spans="1:251" ht="12" customHeight="1">
      <c r="A1415" s="8"/>
      <c r="B1415" s="134"/>
      <c r="C1415" s="135"/>
      <c r="D1415" s="135"/>
      <c r="E1415" s="135"/>
      <c r="F1415" s="135"/>
      <c r="G1415" s="135"/>
      <c r="H1415" s="135"/>
      <c r="I1415" s="135"/>
      <c r="J1415" s="135"/>
      <c r="K1415" s="135"/>
      <c r="L1415" s="135"/>
      <c r="M1415" s="135"/>
      <c r="N1415" s="135"/>
      <c r="O1415" s="135"/>
      <c r="P1415" s="135"/>
      <c r="Q1415" s="135"/>
      <c r="R1415" s="135"/>
      <c r="S1415" s="135"/>
      <c r="T1415" s="135"/>
      <c r="U1415" s="135"/>
      <c r="V1415" s="135"/>
      <c r="W1415" s="135"/>
      <c r="X1415" s="135"/>
      <c r="Y1415" s="135"/>
      <c r="Z1415" s="135"/>
      <c r="AA1415" s="135"/>
      <c r="AB1415" s="135"/>
      <c r="AC1415" s="135"/>
      <c r="AD1415" s="135"/>
      <c r="AE1415" s="135"/>
      <c r="AF1415" s="135"/>
      <c r="AG1415" s="135"/>
      <c r="AH1415" s="135"/>
      <c r="AI1415" s="135"/>
      <c r="AJ1415" s="135"/>
      <c r="AK1415" s="135"/>
      <c r="AL1415" s="135"/>
      <c r="AM1415" s="135"/>
      <c r="AN1415" s="135"/>
      <c r="AO1415" s="135"/>
      <c r="AP1415" s="135"/>
      <c r="AQ1415" s="135"/>
      <c r="AR1415" s="135"/>
      <c r="AS1415" s="135"/>
      <c r="AT1415" s="135"/>
      <c r="AU1415" s="135"/>
      <c r="AV1415" s="135"/>
      <c r="AW1415" s="135"/>
      <c r="AX1415" s="136"/>
    </row>
    <row r="1416" spans="1:251" ht="15" thickBot="1">
      <c r="A1416" s="17"/>
      <c r="B1416" s="18"/>
      <c r="C1416" s="19"/>
      <c r="D1416" s="19"/>
      <c r="E1416" s="19"/>
      <c r="F1416" s="19"/>
      <c r="G1416" s="19"/>
      <c r="H1416" s="19"/>
      <c r="I1416" s="19"/>
      <c r="J1416" s="19"/>
      <c r="K1416" s="19"/>
      <c r="L1416" s="19"/>
      <c r="M1416" s="19"/>
      <c r="N1416" s="19"/>
      <c r="O1416" s="19"/>
      <c r="P1416" s="19"/>
      <c r="Q1416" s="19"/>
      <c r="R1416" s="19"/>
      <c r="S1416" s="19"/>
      <c r="T1416" s="19"/>
      <c r="U1416" s="19"/>
      <c r="V1416" s="19"/>
      <c r="W1416" s="19"/>
      <c r="X1416" s="19"/>
      <c r="Y1416" s="19"/>
      <c r="Z1416" s="19"/>
      <c r="AA1416" s="19"/>
      <c r="AB1416" s="19"/>
      <c r="AC1416" s="19"/>
      <c r="AD1416" s="19"/>
      <c r="AE1416" s="19"/>
      <c r="AF1416" s="19"/>
      <c r="AG1416" s="19"/>
      <c r="AH1416" s="19"/>
      <c r="AI1416" s="19"/>
      <c r="AJ1416" s="19"/>
      <c r="AK1416" s="19"/>
      <c r="AL1416" s="19"/>
      <c r="AM1416" s="19"/>
      <c r="AN1416" s="19"/>
      <c r="AO1416" s="19"/>
      <c r="AP1416" s="19"/>
      <c r="AQ1416" s="19"/>
      <c r="AR1416" s="19"/>
      <c r="AS1416" s="19"/>
      <c r="AT1416" s="19"/>
      <c r="AU1416" s="19"/>
      <c r="AV1416" s="19"/>
      <c r="AW1416" s="19"/>
      <c r="AX1416" s="20"/>
    </row>
    <row r="1417" spans="1:251">
      <c r="B1417" s="21"/>
    </row>
    <row r="1418" spans="1:251" ht="14.4">
      <c r="B1418" s="10" t="s">
        <v>234</v>
      </c>
      <c r="C1418" s="8"/>
      <c r="D1418" s="8"/>
      <c r="E1418" s="8"/>
      <c r="F1418" s="8"/>
      <c r="G1418" s="8"/>
      <c r="H1418" s="8"/>
      <c r="I1418" s="8"/>
      <c r="J1418" s="8"/>
      <c r="K1418" s="8"/>
      <c r="L1418" s="9"/>
      <c r="M1418" s="9"/>
      <c r="N1418" s="9"/>
      <c r="O1418" s="9"/>
      <c r="P1418" s="8"/>
      <c r="Q1418" s="8"/>
      <c r="R1418" s="8"/>
      <c r="S1418" s="8"/>
      <c r="T1418" s="8"/>
      <c r="U1418" s="8"/>
      <c r="V1418" s="10"/>
      <c r="W1418" s="10"/>
      <c r="X1418" s="10"/>
      <c r="Y1418" s="10"/>
      <c r="Z1418" s="10"/>
      <c r="AA1418" s="10"/>
      <c r="AB1418" s="10"/>
      <c r="AC1418" s="10"/>
      <c r="AD1418" s="10"/>
      <c r="AE1418" s="10"/>
      <c r="AF1418" s="10"/>
      <c r="AG1418" s="10"/>
      <c r="AH1418" s="10"/>
      <c r="AI1418" s="10"/>
      <c r="AJ1418" s="10"/>
      <c r="AK1418" s="10"/>
      <c r="AL1418" s="10"/>
      <c r="AM1418" s="10"/>
      <c r="AN1418" s="10"/>
      <c r="AO1418" s="10"/>
      <c r="AP1418" s="10"/>
      <c r="AQ1418" s="10"/>
      <c r="AR1418" s="10"/>
      <c r="AS1418" s="10"/>
      <c r="AT1418" s="10"/>
      <c r="AU1418" s="10"/>
      <c r="AV1418" s="10"/>
      <c r="AW1418" s="10"/>
      <c r="AX1418" s="10"/>
    </row>
    <row r="1419" spans="1:251" ht="15" thickBot="1">
      <c r="B1419" s="8"/>
      <c r="C1419" s="8"/>
      <c r="D1419" s="8"/>
      <c r="E1419" s="8"/>
      <c r="F1419" s="8"/>
      <c r="G1419" s="8"/>
      <c r="H1419" s="8"/>
      <c r="I1419" s="8"/>
      <c r="J1419" s="8"/>
      <c r="K1419" s="8"/>
      <c r="L1419" s="9"/>
      <c r="M1419" s="9"/>
      <c r="N1419" s="9"/>
      <c r="O1419" s="9"/>
      <c r="P1419" s="8"/>
      <c r="Q1419" s="8"/>
      <c r="R1419" s="8"/>
      <c r="S1419" s="8"/>
      <c r="T1419" s="8"/>
      <c r="U1419" s="8"/>
      <c r="V1419" s="10"/>
      <c r="W1419" s="10"/>
      <c r="X1419" s="10"/>
      <c r="Y1419" s="10"/>
      <c r="Z1419" s="10"/>
      <c r="AA1419" s="10"/>
      <c r="AB1419" s="10"/>
      <c r="AC1419" s="10"/>
      <c r="AD1419" s="10"/>
      <c r="AE1419" s="10"/>
      <c r="AF1419" s="10"/>
      <c r="AG1419" s="10"/>
      <c r="AH1419" s="10"/>
      <c r="AI1419" s="10"/>
      <c r="AJ1419" s="10"/>
      <c r="AK1419" s="10"/>
      <c r="AL1419" s="10"/>
      <c r="AM1419" s="10"/>
      <c r="AN1419" s="10"/>
      <c r="AO1419" s="10"/>
      <c r="AP1419" s="10"/>
      <c r="AQ1419" s="10"/>
      <c r="AR1419" s="10"/>
      <c r="AS1419" s="10"/>
      <c r="AT1419" s="10"/>
      <c r="AU1419" s="10"/>
      <c r="AV1419" s="10"/>
      <c r="AW1419" s="10"/>
      <c r="AX1419" s="22" t="s">
        <v>235</v>
      </c>
    </row>
    <row r="1420" spans="1:251" s="16" customFormat="1" ht="13.5" customHeight="1">
      <c r="A1420" s="8"/>
      <c r="B1420" s="96" t="s">
        <v>236</v>
      </c>
      <c r="C1420" s="97"/>
      <c r="D1420" s="97"/>
      <c r="E1420" s="97"/>
      <c r="F1420" s="97"/>
      <c r="G1420" s="97"/>
      <c r="H1420" s="97"/>
      <c r="I1420" s="97"/>
      <c r="J1420" s="97"/>
      <c r="K1420" s="97"/>
      <c r="L1420" s="97"/>
      <c r="M1420" s="97"/>
      <c r="N1420" s="97"/>
      <c r="O1420" s="97"/>
      <c r="P1420" s="97"/>
      <c r="Q1420" s="97"/>
      <c r="R1420" s="97"/>
      <c r="S1420" s="97"/>
      <c r="T1420" s="97"/>
      <c r="U1420" s="97"/>
      <c r="V1420" s="97"/>
      <c r="W1420" s="97"/>
      <c r="X1420" s="97"/>
      <c r="Y1420" s="97"/>
      <c r="Z1420" s="98"/>
      <c r="AA1420" s="102" t="s">
        <v>237</v>
      </c>
      <c r="AB1420" s="97"/>
      <c r="AC1420" s="97"/>
      <c r="AD1420" s="97"/>
      <c r="AE1420" s="97"/>
      <c r="AF1420" s="97"/>
      <c r="AG1420" s="97"/>
      <c r="AH1420" s="97"/>
      <c r="AI1420" s="98"/>
      <c r="AJ1420" s="102" t="s">
        <v>238</v>
      </c>
      <c r="AK1420" s="97"/>
      <c r="AL1420" s="97"/>
      <c r="AM1420" s="97"/>
      <c r="AN1420" s="97"/>
      <c r="AO1420" s="97"/>
      <c r="AP1420" s="97"/>
      <c r="AQ1420" s="97"/>
      <c r="AR1420" s="98"/>
      <c r="AS1420" s="102" t="s">
        <v>239</v>
      </c>
      <c r="AT1420" s="97"/>
      <c r="AU1420" s="97"/>
      <c r="AV1420" s="97"/>
      <c r="AW1420" s="97"/>
      <c r="AX1420" s="104"/>
      <c r="AY1420" s="2"/>
      <c r="AZ1420" s="2"/>
      <c r="BA1420" s="2"/>
      <c r="BB1420" s="2"/>
      <c r="BC1420" s="2"/>
      <c r="BD1420" s="2"/>
      <c r="BE1420" s="2"/>
      <c r="BF1420" s="2"/>
      <c r="BG1420" s="2"/>
      <c r="BH1420" s="2"/>
      <c r="BI1420" s="2"/>
      <c r="BJ1420" s="2"/>
      <c r="BK1420" s="2"/>
      <c r="BL1420" s="2"/>
      <c r="BM1420" s="2"/>
      <c r="BN1420" s="2"/>
      <c r="BO1420" s="2"/>
      <c r="BP1420" s="2"/>
      <c r="BQ1420" s="2"/>
      <c r="BR1420" s="2"/>
      <c r="BS1420" s="2"/>
      <c r="BT1420" s="2"/>
      <c r="BU1420" s="2"/>
      <c r="BV1420" s="2"/>
      <c r="BW1420" s="2"/>
      <c r="BX1420" s="2"/>
      <c r="BY1420" s="2"/>
      <c r="BZ1420" s="2"/>
      <c r="CA1420" s="2"/>
      <c r="CB1420" s="2"/>
      <c r="CC1420" s="2"/>
      <c r="CD1420" s="2"/>
      <c r="CE1420" s="2"/>
      <c r="CF1420" s="2"/>
      <c r="CG1420" s="2"/>
      <c r="CH1420" s="2"/>
      <c r="CI1420" s="2"/>
      <c r="CJ1420" s="2"/>
      <c r="CK1420" s="2"/>
      <c r="CL1420" s="2"/>
      <c r="CM1420" s="2"/>
      <c r="CN1420" s="2"/>
      <c r="CO1420" s="2"/>
      <c r="CP1420" s="2"/>
      <c r="CQ1420" s="2"/>
      <c r="CR1420" s="2"/>
      <c r="CS1420" s="2"/>
      <c r="CT1420" s="2"/>
      <c r="CU1420" s="2"/>
      <c r="CV1420" s="2"/>
      <c r="CW1420" s="2"/>
      <c r="CX1420" s="2"/>
      <c r="CY1420" s="2"/>
      <c r="CZ1420" s="2"/>
      <c r="DA1420" s="2"/>
      <c r="DB1420" s="2"/>
      <c r="DC1420" s="2"/>
      <c r="DD1420" s="2"/>
      <c r="DE1420" s="2"/>
      <c r="DF1420" s="2"/>
      <c r="DG1420" s="2"/>
      <c r="DH1420" s="2"/>
      <c r="DI1420" s="2"/>
      <c r="DJ1420" s="2"/>
      <c r="DK1420" s="2"/>
      <c r="DL1420" s="2"/>
      <c r="DM1420" s="2"/>
      <c r="DN1420" s="2"/>
      <c r="DO1420" s="2"/>
      <c r="DP1420" s="2"/>
      <c r="DQ1420" s="2"/>
      <c r="DR1420" s="2"/>
      <c r="DS1420" s="2"/>
      <c r="DT1420" s="2"/>
      <c r="DU1420" s="2"/>
      <c r="DV1420" s="2"/>
      <c r="DW1420" s="2"/>
      <c r="DX1420" s="2"/>
      <c r="DY1420" s="2"/>
      <c r="DZ1420" s="2"/>
      <c r="EA1420" s="2"/>
      <c r="EB1420" s="2"/>
      <c r="EC1420" s="2"/>
      <c r="ED1420" s="2"/>
      <c r="EE1420" s="2"/>
      <c r="EF1420" s="2"/>
      <c r="EG1420" s="2"/>
      <c r="EH1420" s="2"/>
      <c r="EI1420" s="2"/>
      <c r="EJ1420" s="2"/>
      <c r="EK1420" s="2"/>
      <c r="EL1420" s="2"/>
      <c r="EM1420" s="2"/>
      <c r="EN1420" s="2"/>
      <c r="EO1420" s="2"/>
      <c r="EP1420" s="2"/>
      <c r="EQ1420" s="2"/>
      <c r="ER1420" s="2"/>
      <c r="ES1420" s="2"/>
      <c r="ET1420" s="2"/>
      <c r="EU1420" s="2"/>
      <c r="EV1420" s="2"/>
      <c r="EW1420" s="2"/>
      <c r="EX1420" s="2"/>
      <c r="EY1420" s="2"/>
      <c r="EZ1420" s="2"/>
      <c r="FA1420" s="2"/>
      <c r="FB1420" s="2"/>
      <c r="FC1420" s="2"/>
      <c r="FD1420" s="2"/>
      <c r="FE1420" s="2"/>
      <c r="FF1420" s="2"/>
      <c r="FG1420" s="2"/>
      <c r="FH1420" s="2"/>
      <c r="FI1420" s="2"/>
      <c r="FJ1420" s="2"/>
      <c r="FK1420" s="2"/>
      <c r="FL1420" s="2"/>
      <c r="FM1420" s="2"/>
      <c r="FN1420" s="2"/>
      <c r="FO1420" s="2"/>
      <c r="FP1420" s="2"/>
      <c r="FQ1420" s="2"/>
      <c r="FR1420" s="2"/>
      <c r="FS1420" s="2"/>
      <c r="FT1420" s="2"/>
      <c r="FU1420" s="2"/>
      <c r="FV1420" s="2"/>
      <c r="FW1420" s="2"/>
      <c r="FX1420" s="2"/>
      <c r="FY1420" s="2"/>
      <c r="FZ1420" s="2"/>
      <c r="GA1420" s="2"/>
      <c r="GB1420" s="2"/>
      <c r="GC1420" s="2"/>
      <c r="GD1420" s="2"/>
      <c r="GE1420" s="2"/>
      <c r="GF1420" s="2"/>
      <c r="GG1420" s="2"/>
      <c r="GH1420" s="2"/>
      <c r="GI1420" s="2"/>
      <c r="GJ1420" s="2"/>
      <c r="GK1420" s="2"/>
      <c r="GL1420" s="2"/>
      <c r="GM1420" s="2"/>
      <c r="GN1420" s="2"/>
      <c r="GO1420" s="2"/>
      <c r="GP1420" s="2"/>
      <c r="GQ1420" s="2"/>
      <c r="GR1420" s="2"/>
      <c r="GS1420" s="2"/>
      <c r="GT1420" s="2"/>
      <c r="GU1420" s="2"/>
      <c r="GV1420" s="2"/>
      <c r="GW1420" s="2"/>
      <c r="GX1420" s="2"/>
      <c r="GY1420" s="2"/>
      <c r="GZ1420" s="2"/>
      <c r="HA1420" s="2"/>
      <c r="HB1420" s="2"/>
      <c r="HC1420" s="2"/>
      <c r="HD1420" s="2"/>
      <c r="HE1420" s="2"/>
      <c r="HF1420" s="2"/>
      <c r="HG1420" s="2"/>
      <c r="HH1420" s="2"/>
      <c r="HI1420" s="2"/>
      <c r="HJ1420" s="2"/>
      <c r="HK1420" s="2"/>
      <c r="HL1420" s="2"/>
      <c r="HM1420" s="2"/>
      <c r="HN1420" s="2"/>
      <c r="HO1420" s="2"/>
      <c r="HP1420" s="2"/>
      <c r="HQ1420" s="2"/>
      <c r="HR1420" s="2"/>
      <c r="HS1420" s="2"/>
      <c r="HT1420" s="2"/>
      <c r="HU1420" s="2"/>
      <c r="HV1420" s="2"/>
      <c r="HW1420" s="2"/>
      <c r="HX1420" s="2"/>
      <c r="HY1420" s="2"/>
      <c r="HZ1420" s="2"/>
      <c r="IA1420" s="2"/>
      <c r="IB1420" s="2"/>
      <c r="IC1420" s="2"/>
      <c r="ID1420" s="2"/>
      <c r="IE1420" s="2"/>
      <c r="IF1420" s="2"/>
      <c r="IG1420" s="2"/>
      <c r="IH1420" s="2"/>
      <c r="II1420" s="2"/>
      <c r="IJ1420" s="2"/>
      <c r="IK1420" s="2"/>
      <c r="IL1420" s="2"/>
      <c r="IM1420" s="2"/>
      <c r="IN1420" s="2"/>
      <c r="IO1420" s="2"/>
      <c r="IP1420" s="2"/>
      <c r="IQ1420" s="2"/>
    </row>
    <row r="1421" spans="1:251" s="16" customFormat="1">
      <c r="A1421" s="8"/>
      <c r="B1421" s="99"/>
      <c r="C1421" s="100"/>
      <c r="D1421" s="100"/>
      <c r="E1421" s="100"/>
      <c r="F1421" s="100"/>
      <c r="G1421" s="100"/>
      <c r="H1421" s="100"/>
      <c r="I1421" s="100"/>
      <c r="J1421" s="100"/>
      <c r="K1421" s="100"/>
      <c r="L1421" s="100"/>
      <c r="M1421" s="100"/>
      <c r="N1421" s="100"/>
      <c r="O1421" s="100"/>
      <c r="P1421" s="100"/>
      <c r="Q1421" s="100"/>
      <c r="R1421" s="100"/>
      <c r="S1421" s="100"/>
      <c r="T1421" s="100"/>
      <c r="U1421" s="100"/>
      <c r="V1421" s="100"/>
      <c r="W1421" s="100"/>
      <c r="X1421" s="100"/>
      <c r="Y1421" s="100"/>
      <c r="Z1421" s="101"/>
      <c r="AA1421" s="103"/>
      <c r="AB1421" s="100"/>
      <c r="AC1421" s="100"/>
      <c r="AD1421" s="100"/>
      <c r="AE1421" s="100"/>
      <c r="AF1421" s="100"/>
      <c r="AG1421" s="100"/>
      <c r="AH1421" s="100"/>
      <c r="AI1421" s="101"/>
      <c r="AJ1421" s="103"/>
      <c r="AK1421" s="100"/>
      <c r="AL1421" s="100"/>
      <c r="AM1421" s="100"/>
      <c r="AN1421" s="100"/>
      <c r="AO1421" s="100"/>
      <c r="AP1421" s="100"/>
      <c r="AQ1421" s="100"/>
      <c r="AR1421" s="101"/>
      <c r="AS1421" s="103"/>
      <c r="AT1421" s="100"/>
      <c r="AU1421" s="100"/>
      <c r="AV1421" s="100"/>
      <c r="AW1421" s="100"/>
      <c r="AX1421" s="105"/>
      <c r="AY1421" s="2"/>
      <c r="AZ1421" s="2"/>
      <c r="BA1421" s="2"/>
      <c r="BB1421" s="23"/>
      <c r="BC1421" s="24"/>
      <c r="BE1421" s="2"/>
      <c r="BF1421" s="2"/>
      <c r="BG1421" s="2"/>
      <c r="BH1421" s="2"/>
      <c r="BI1421" s="2"/>
      <c r="BJ1421" s="2"/>
      <c r="BK1421" s="2"/>
      <c r="BL1421" s="2"/>
      <c r="BM1421" s="2"/>
      <c r="BN1421" s="2"/>
      <c r="BO1421" s="2"/>
      <c r="BP1421" s="2"/>
      <c r="BQ1421" s="2"/>
      <c r="BR1421" s="2"/>
      <c r="BS1421" s="2"/>
      <c r="BT1421" s="2"/>
      <c r="BU1421" s="2"/>
      <c r="BV1421" s="2"/>
      <c r="BW1421" s="2"/>
      <c r="BX1421" s="2"/>
      <c r="BY1421" s="2"/>
      <c r="BZ1421" s="2"/>
      <c r="CA1421" s="2"/>
      <c r="CB1421" s="2"/>
      <c r="CC1421" s="2"/>
      <c r="CD1421" s="2"/>
      <c r="CE1421" s="2"/>
      <c r="CF1421" s="2"/>
      <c r="CG1421" s="2"/>
      <c r="CH1421" s="2"/>
      <c r="CI1421" s="2"/>
      <c r="CJ1421" s="2"/>
      <c r="CK1421" s="2"/>
      <c r="CL1421" s="2"/>
      <c r="CM1421" s="2"/>
      <c r="CN1421" s="2"/>
      <c r="CO1421" s="2"/>
      <c r="CP1421" s="2"/>
      <c r="CQ1421" s="2"/>
      <c r="CR1421" s="2"/>
      <c r="CS1421" s="2"/>
      <c r="CT1421" s="2"/>
      <c r="CU1421" s="2"/>
      <c r="CV1421" s="2"/>
      <c r="CW1421" s="2"/>
      <c r="CX1421" s="2"/>
      <c r="CY1421" s="2"/>
      <c r="CZ1421" s="2"/>
      <c r="DA1421" s="2"/>
      <c r="DB1421" s="2"/>
      <c r="DC1421" s="2"/>
      <c r="DD1421" s="2"/>
      <c r="DE1421" s="2"/>
      <c r="DF1421" s="2"/>
      <c r="DG1421" s="2"/>
      <c r="DH1421" s="2"/>
      <c r="DI1421" s="2"/>
      <c r="DJ1421" s="2"/>
      <c r="DK1421" s="2"/>
      <c r="DL1421" s="2"/>
      <c r="DM1421" s="2"/>
      <c r="DN1421" s="2"/>
      <c r="DO1421" s="2"/>
      <c r="DP1421" s="2"/>
      <c r="DQ1421" s="2"/>
      <c r="DR1421" s="2"/>
      <c r="DS1421" s="2"/>
      <c r="DT1421" s="2"/>
      <c r="DU1421" s="2"/>
      <c r="DV1421" s="2"/>
      <c r="DW1421" s="2"/>
      <c r="DX1421" s="2"/>
      <c r="DY1421" s="2"/>
      <c r="DZ1421" s="2"/>
      <c r="EA1421" s="2"/>
      <c r="EB1421" s="2"/>
      <c r="EC1421" s="2"/>
      <c r="ED1421" s="2"/>
      <c r="EE1421" s="2"/>
      <c r="EF1421" s="2"/>
      <c r="EG1421" s="2"/>
      <c r="EH1421" s="2"/>
      <c r="EI1421" s="2"/>
      <c r="EJ1421" s="2"/>
      <c r="EK1421" s="2"/>
      <c r="EL1421" s="2"/>
      <c r="EM1421" s="2"/>
      <c r="EN1421" s="2"/>
      <c r="EO1421" s="2"/>
      <c r="EP1421" s="2"/>
      <c r="EQ1421" s="2"/>
      <c r="ER1421" s="2"/>
      <c r="ES1421" s="2"/>
      <c r="ET1421" s="2"/>
      <c r="EU1421" s="2"/>
      <c r="EV1421" s="2"/>
      <c r="EW1421" s="2"/>
      <c r="EX1421" s="2"/>
      <c r="EY1421" s="2"/>
      <c r="EZ1421" s="2"/>
      <c r="FA1421" s="2"/>
      <c r="FB1421" s="2"/>
      <c r="FC1421" s="2"/>
      <c r="FD1421" s="2"/>
      <c r="FE1421" s="2"/>
      <c r="FF1421" s="2"/>
      <c r="FG1421" s="2"/>
      <c r="FH1421" s="2"/>
      <c r="FI1421" s="2"/>
      <c r="FJ1421" s="2"/>
      <c r="FK1421" s="2"/>
      <c r="FL1421" s="2"/>
      <c r="FM1421" s="2"/>
      <c r="FN1421" s="2"/>
      <c r="FO1421" s="2"/>
      <c r="FP1421" s="2"/>
      <c r="FQ1421" s="2"/>
      <c r="FR1421" s="2"/>
      <c r="FS1421" s="2"/>
      <c r="FT1421" s="2"/>
      <c r="FU1421" s="2"/>
      <c r="FV1421" s="2"/>
      <c r="FW1421" s="2"/>
      <c r="FX1421" s="2"/>
      <c r="FY1421" s="2"/>
      <c r="FZ1421" s="2"/>
      <c r="GA1421" s="2"/>
      <c r="GB1421" s="2"/>
      <c r="GC1421" s="2"/>
      <c r="GD1421" s="2"/>
      <c r="GE1421" s="2"/>
      <c r="GF1421" s="2"/>
      <c r="GG1421" s="2"/>
      <c r="GH1421" s="2"/>
      <c r="GI1421" s="2"/>
      <c r="GJ1421" s="2"/>
      <c r="GK1421" s="2"/>
      <c r="GL1421" s="2"/>
      <c r="GM1421" s="2"/>
      <c r="GN1421" s="2"/>
      <c r="GO1421" s="2"/>
      <c r="GP1421" s="2"/>
      <c r="GQ1421" s="2"/>
      <c r="GR1421" s="2"/>
      <c r="GS1421" s="2"/>
      <c r="GT1421" s="2"/>
      <c r="GU1421" s="2"/>
      <c r="GV1421" s="2"/>
      <c r="GW1421" s="2"/>
      <c r="GX1421" s="2"/>
      <c r="GY1421" s="2"/>
      <c r="GZ1421" s="2"/>
      <c r="HA1421" s="2"/>
      <c r="HB1421" s="2"/>
      <c r="HC1421" s="2"/>
      <c r="HD1421" s="2"/>
      <c r="HE1421" s="2"/>
      <c r="HF1421" s="2"/>
      <c r="HG1421" s="2"/>
      <c r="HH1421" s="2"/>
      <c r="HI1421" s="2"/>
      <c r="HJ1421" s="2"/>
      <c r="HK1421" s="2"/>
      <c r="HL1421" s="2"/>
      <c r="HM1421" s="2"/>
      <c r="HN1421" s="2"/>
      <c r="HO1421" s="2"/>
      <c r="HP1421" s="2"/>
      <c r="HQ1421" s="2"/>
      <c r="HR1421" s="2"/>
      <c r="HS1421" s="2"/>
      <c r="HT1421" s="2"/>
      <c r="HU1421" s="2"/>
      <c r="HV1421" s="2"/>
      <c r="HW1421" s="2"/>
      <c r="HX1421" s="2"/>
      <c r="HY1421" s="2"/>
      <c r="HZ1421" s="2"/>
      <c r="IA1421" s="2"/>
      <c r="IB1421" s="2"/>
      <c r="IC1421" s="2"/>
      <c r="ID1421" s="2"/>
      <c r="IE1421" s="2"/>
      <c r="IF1421" s="2"/>
      <c r="IG1421" s="2"/>
      <c r="IH1421" s="2"/>
      <c r="II1421" s="2"/>
      <c r="IJ1421" s="2"/>
      <c r="IK1421" s="2"/>
      <c r="IL1421" s="2"/>
      <c r="IM1421" s="2"/>
      <c r="IN1421" s="2"/>
      <c r="IO1421" s="2"/>
      <c r="IP1421" s="2"/>
      <c r="IQ1421" s="2"/>
    </row>
    <row r="1422" spans="1:251" s="16" customFormat="1" ht="18.75" customHeight="1">
      <c r="A1422" s="8"/>
      <c r="B1422" s="25"/>
      <c r="C1422" s="106" t="s">
        <v>416</v>
      </c>
      <c r="D1422" s="107"/>
      <c r="E1422" s="107"/>
      <c r="F1422" s="107"/>
      <c r="G1422" s="107"/>
      <c r="H1422" s="107"/>
      <c r="I1422" s="107"/>
      <c r="J1422" s="107"/>
      <c r="K1422" s="107"/>
      <c r="L1422" s="107"/>
      <c r="M1422" s="107"/>
      <c r="N1422" s="107"/>
      <c r="O1422" s="107"/>
      <c r="P1422" s="107"/>
      <c r="Q1422" s="107"/>
      <c r="R1422" s="107"/>
      <c r="S1422" s="107"/>
      <c r="T1422" s="107"/>
      <c r="U1422" s="107"/>
      <c r="V1422" s="107"/>
      <c r="W1422" s="107"/>
      <c r="X1422" s="107"/>
      <c r="Y1422" s="107"/>
      <c r="Z1422" s="108"/>
      <c r="AA1422" s="109">
        <v>6882</v>
      </c>
      <c r="AB1422" s="110"/>
      <c r="AC1422" s="110"/>
      <c r="AD1422" s="110"/>
      <c r="AE1422" s="110"/>
      <c r="AF1422" s="110"/>
      <c r="AG1422" s="110"/>
      <c r="AH1422" s="110"/>
      <c r="AI1422" s="111"/>
      <c r="AJ1422" s="109">
        <v>9165</v>
      </c>
      <c r="AK1422" s="110"/>
      <c r="AL1422" s="110"/>
      <c r="AM1422" s="110"/>
      <c r="AN1422" s="110"/>
      <c r="AO1422" s="110"/>
      <c r="AP1422" s="110"/>
      <c r="AQ1422" s="110"/>
      <c r="AR1422" s="111"/>
      <c r="AS1422" s="112"/>
      <c r="AT1422" s="113"/>
      <c r="AU1422" s="113"/>
      <c r="AV1422" s="113"/>
      <c r="AW1422" s="113"/>
      <c r="AX1422" s="114"/>
      <c r="AY1422" s="2"/>
      <c r="AZ1422" s="2"/>
      <c r="BA1422" s="2"/>
      <c r="BB1422" s="2"/>
      <c r="BC1422" s="2"/>
      <c r="BD1422" s="2"/>
      <c r="BE1422" s="2"/>
      <c r="BF1422" s="2"/>
      <c r="BG1422" s="2"/>
      <c r="BH1422" s="2"/>
      <c r="BI1422" s="2"/>
      <c r="BJ1422" s="2"/>
      <c r="BK1422" s="2"/>
      <c r="BL1422" s="2"/>
      <c r="BM1422" s="2"/>
      <c r="BN1422" s="2"/>
      <c r="BO1422" s="2"/>
      <c r="BP1422" s="2"/>
      <c r="BQ1422" s="2"/>
      <c r="BR1422" s="2"/>
      <c r="BS1422" s="2"/>
      <c r="BT1422" s="2"/>
      <c r="BU1422" s="2"/>
      <c r="BV1422" s="2"/>
      <c r="BW1422" s="2"/>
      <c r="BX1422" s="2"/>
      <c r="BY1422" s="2"/>
      <c r="BZ1422" s="2"/>
      <c r="CA1422" s="2"/>
      <c r="CB1422" s="2"/>
      <c r="CC1422" s="2"/>
      <c r="CD1422" s="2"/>
      <c r="CE1422" s="2"/>
      <c r="CF1422" s="2"/>
      <c r="CG1422" s="2"/>
      <c r="CH1422" s="2"/>
      <c r="CI1422" s="2"/>
      <c r="CJ1422" s="2"/>
      <c r="CK1422" s="2"/>
      <c r="CL1422" s="2"/>
      <c r="CM1422" s="2"/>
      <c r="CN1422" s="2"/>
      <c r="CO1422" s="2"/>
      <c r="CP1422" s="2"/>
      <c r="CQ1422" s="2"/>
      <c r="CR1422" s="2"/>
      <c r="CS1422" s="2"/>
      <c r="CT1422" s="2"/>
      <c r="CU1422" s="2"/>
      <c r="CV1422" s="2"/>
      <c r="CW1422" s="2"/>
      <c r="CX1422" s="2"/>
      <c r="CY1422" s="2"/>
      <c r="CZ1422" s="2"/>
      <c r="DA1422" s="2"/>
      <c r="DB1422" s="2"/>
      <c r="DC1422" s="2"/>
      <c r="DD1422" s="2"/>
      <c r="DE1422" s="2"/>
      <c r="DF1422" s="2"/>
      <c r="DG1422" s="2"/>
      <c r="DH1422" s="2"/>
      <c r="DI1422" s="2"/>
      <c r="DJ1422" s="2"/>
      <c r="DK1422" s="2"/>
      <c r="DL1422" s="2"/>
      <c r="DM1422" s="2"/>
      <c r="DN1422" s="2"/>
      <c r="DO1422" s="2"/>
      <c r="DP1422" s="2"/>
      <c r="DQ1422" s="2"/>
      <c r="DR1422" s="2"/>
      <c r="DS1422" s="2"/>
      <c r="DT1422" s="2"/>
      <c r="DU1422" s="2"/>
      <c r="DV1422" s="2"/>
      <c r="DW1422" s="2"/>
      <c r="DX1422" s="2"/>
      <c r="DY1422" s="2"/>
      <c r="DZ1422" s="2"/>
      <c r="EA1422" s="2"/>
      <c r="EB1422" s="2"/>
      <c r="EC1422" s="2"/>
      <c r="ED1422" s="2"/>
      <c r="EE1422" s="2"/>
      <c r="EF1422" s="2"/>
      <c r="EG1422" s="2"/>
      <c r="EH1422" s="2"/>
      <c r="EI1422" s="2"/>
      <c r="EJ1422" s="2"/>
      <c r="EK1422" s="2"/>
      <c r="EL1422" s="2"/>
      <c r="EM1422" s="2"/>
      <c r="EN1422" s="2"/>
      <c r="EO1422" s="2"/>
      <c r="EP1422" s="2"/>
      <c r="EQ1422" s="2"/>
      <c r="ER1422" s="2"/>
      <c r="ES1422" s="2"/>
      <c r="ET1422" s="2"/>
      <c r="EU1422" s="2"/>
      <c r="EV1422" s="2"/>
      <c r="EW1422" s="2"/>
      <c r="EX1422" s="2"/>
      <c r="EY1422" s="2"/>
      <c r="EZ1422" s="2"/>
      <c r="FA1422" s="2"/>
      <c r="FB1422" s="2"/>
      <c r="FC1422" s="2"/>
      <c r="FD1422" s="2"/>
      <c r="FE1422" s="2"/>
      <c r="FF1422" s="2"/>
      <c r="FG1422" s="2"/>
      <c r="FH1422" s="2"/>
      <c r="FI1422" s="2"/>
      <c r="FJ1422" s="2"/>
      <c r="FK1422" s="2"/>
      <c r="FL1422" s="2"/>
      <c r="FM1422" s="2"/>
      <c r="FN1422" s="2"/>
      <c r="FO1422" s="2"/>
      <c r="FP1422" s="2"/>
      <c r="FQ1422" s="2"/>
      <c r="FR1422" s="2"/>
      <c r="FS1422" s="2"/>
      <c r="FT1422" s="2"/>
      <c r="FU1422" s="2"/>
      <c r="FV1422" s="2"/>
      <c r="FW1422" s="2"/>
      <c r="FX1422" s="2"/>
      <c r="FY1422" s="2"/>
      <c r="FZ1422" s="2"/>
      <c r="GA1422" s="2"/>
      <c r="GB1422" s="2"/>
      <c r="GC1422" s="2"/>
      <c r="GD1422" s="2"/>
      <c r="GE1422" s="2"/>
      <c r="GF1422" s="2"/>
      <c r="GG1422" s="2"/>
      <c r="GH1422" s="2"/>
      <c r="GI1422" s="2"/>
      <c r="GJ1422" s="2"/>
      <c r="GK1422" s="2"/>
      <c r="GL1422" s="2"/>
      <c r="GM1422" s="2"/>
      <c r="GN1422" s="2"/>
      <c r="GO1422" s="2"/>
      <c r="GP1422" s="2"/>
      <c r="GQ1422" s="2"/>
      <c r="GR1422" s="2"/>
      <c r="GS1422" s="2"/>
      <c r="GT1422" s="2"/>
      <c r="GU1422" s="2"/>
      <c r="GV1422" s="2"/>
      <c r="GW1422" s="2"/>
      <c r="GX1422" s="2"/>
      <c r="GY1422" s="2"/>
      <c r="GZ1422" s="2"/>
      <c r="HA1422" s="2"/>
      <c r="HB1422" s="2"/>
      <c r="HC1422" s="2"/>
      <c r="HD1422" s="2"/>
      <c r="HE1422" s="2"/>
      <c r="HF1422" s="2"/>
      <c r="HG1422" s="2"/>
      <c r="HH1422" s="2"/>
      <c r="HI1422" s="2"/>
      <c r="HJ1422" s="2"/>
      <c r="HK1422" s="2"/>
      <c r="HL1422" s="2"/>
      <c r="HM1422" s="2"/>
      <c r="HN1422" s="2"/>
      <c r="HO1422" s="2"/>
      <c r="HP1422" s="2"/>
      <c r="HQ1422" s="2"/>
      <c r="HR1422" s="2"/>
      <c r="HS1422" s="2"/>
      <c r="HT1422" s="2"/>
      <c r="HU1422" s="2"/>
      <c r="HV1422" s="2"/>
      <c r="HW1422" s="2"/>
      <c r="HX1422" s="2"/>
      <c r="HY1422" s="2"/>
      <c r="HZ1422" s="2"/>
      <c r="IA1422" s="2"/>
      <c r="IB1422" s="2"/>
      <c r="IC1422" s="2"/>
      <c r="ID1422" s="2"/>
      <c r="IE1422" s="2"/>
      <c r="IF1422" s="2"/>
      <c r="IG1422" s="2"/>
      <c r="IH1422" s="2"/>
      <c r="II1422" s="2"/>
      <c r="IJ1422" s="2"/>
      <c r="IK1422" s="2"/>
      <c r="IL1422" s="2"/>
      <c r="IM1422" s="2"/>
      <c r="IN1422" s="2"/>
      <c r="IO1422" s="2"/>
      <c r="IP1422" s="2"/>
      <c r="IQ1422" s="2"/>
    </row>
    <row r="1423" spans="1:251" s="16" customFormat="1" ht="18.75" customHeight="1" thickBot="1">
      <c r="A1423" s="17"/>
      <c r="B1423" s="115" t="s">
        <v>240</v>
      </c>
      <c r="C1423" s="116"/>
      <c r="D1423" s="116"/>
      <c r="E1423" s="116"/>
      <c r="F1423" s="116"/>
      <c r="G1423" s="116"/>
      <c r="H1423" s="116"/>
      <c r="I1423" s="116"/>
      <c r="J1423" s="116"/>
      <c r="K1423" s="116"/>
      <c r="L1423" s="116"/>
      <c r="M1423" s="116"/>
      <c r="N1423" s="116"/>
      <c r="O1423" s="116"/>
      <c r="P1423" s="116"/>
      <c r="Q1423" s="116"/>
      <c r="R1423" s="116"/>
      <c r="S1423" s="116"/>
      <c r="T1423" s="116"/>
      <c r="U1423" s="116"/>
      <c r="V1423" s="116"/>
      <c r="W1423" s="116"/>
      <c r="X1423" s="116"/>
      <c r="Y1423" s="116"/>
      <c r="Z1423" s="117"/>
      <c r="AA1423" s="118">
        <f>SUM($AA$1422:$AA$1422)</f>
        <v>6882</v>
      </c>
      <c r="AB1423" s="119"/>
      <c r="AC1423" s="119"/>
      <c r="AD1423" s="119"/>
      <c r="AE1423" s="119"/>
      <c r="AF1423" s="119"/>
      <c r="AG1423" s="119"/>
      <c r="AH1423" s="119"/>
      <c r="AI1423" s="120"/>
      <c r="AJ1423" s="118">
        <f>SUM($AJ$1422:$AJ$1422)</f>
        <v>9165</v>
      </c>
      <c r="AK1423" s="119"/>
      <c r="AL1423" s="119"/>
      <c r="AM1423" s="119"/>
      <c r="AN1423" s="119"/>
      <c r="AO1423" s="119"/>
      <c r="AP1423" s="119"/>
      <c r="AQ1423" s="119"/>
      <c r="AR1423" s="120"/>
      <c r="AS1423" s="121"/>
      <c r="AT1423" s="122"/>
      <c r="AU1423" s="122"/>
      <c r="AV1423" s="122"/>
      <c r="AW1423" s="122"/>
      <c r="AX1423" s="123"/>
      <c r="AY1423" s="2"/>
      <c r="AZ1423" s="2"/>
      <c r="BA1423" s="2"/>
      <c r="BB1423" s="2"/>
      <c r="BC1423" s="2"/>
      <c r="BD1423" s="2"/>
      <c r="BE1423" s="2"/>
      <c r="BF1423" s="2"/>
      <c r="BG1423" s="2"/>
      <c r="BH1423" s="2"/>
      <c r="BI1423" s="2"/>
      <c r="BJ1423" s="2"/>
      <c r="BK1423" s="2"/>
      <c r="BL1423" s="2"/>
      <c r="BM1423" s="2"/>
      <c r="BN1423" s="2"/>
      <c r="BO1423" s="2"/>
      <c r="BP1423" s="2"/>
      <c r="BQ1423" s="2"/>
      <c r="BR1423" s="2"/>
      <c r="BS1423" s="2"/>
      <c r="BT1423" s="2"/>
      <c r="BU1423" s="2"/>
      <c r="BV1423" s="2"/>
      <c r="BW1423" s="2"/>
      <c r="BX1423" s="2"/>
      <c r="BY1423" s="2"/>
      <c r="BZ1423" s="2"/>
      <c r="CA1423" s="2"/>
      <c r="CB1423" s="2"/>
      <c r="CC1423" s="2"/>
      <c r="CD1423" s="2"/>
      <c r="CE1423" s="2"/>
      <c r="CF1423" s="2"/>
      <c r="CG1423" s="2"/>
      <c r="CH1423" s="2"/>
      <c r="CI1423" s="2"/>
      <c r="CJ1423" s="2"/>
      <c r="CK1423" s="2"/>
      <c r="CL1423" s="2"/>
      <c r="CM1423" s="2"/>
      <c r="CN1423" s="2"/>
      <c r="CO1423" s="2"/>
      <c r="CP1423" s="2"/>
      <c r="CQ1423" s="2"/>
      <c r="CR1423" s="2"/>
      <c r="CS1423" s="2"/>
      <c r="CT1423" s="2"/>
      <c r="CU1423" s="2"/>
      <c r="CV1423" s="2"/>
      <c r="CW1423" s="2"/>
      <c r="CX1423" s="2"/>
      <c r="CY1423" s="2"/>
      <c r="CZ1423" s="2"/>
      <c r="DA1423" s="2"/>
      <c r="DB1423" s="2"/>
      <c r="DC1423" s="2"/>
      <c r="DD1423" s="2"/>
      <c r="DE1423" s="2"/>
      <c r="DF1423" s="2"/>
      <c r="DG1423" s="2"/>
      <c r="DH1423" s="2"/>
      <c r="DI1423" s="2"/>
      <c r="DJ1423" s="2"/>
      <c r="DK1423" s="2"/>
      <c r="DL1423" s="2"/>
      <c r="DM1423" s="2"/>
      <c r="DN1423" s="2"/>
      <c r="DO1423" s="2"/>
      <c r="DP1423" s="2"/>
      <c r="DQ1423" s="2"/>
      <c r="DR1423" s="2"/>
      <c r="DS1423" s="2"/>
      <c r="DT1423" s="2"/>
      <c r="DU1423" s="2"/>
      <c r="DV1423" s="2"/>
      <c r="DW1423" s="2"/>
      <c r="DX1423" s="2"/>
      <c r="DY1423" s="2"/>
      <c r="DZ1423" s="2"/>
      <c r="EA1423" s="2"/>
      <c r="EB1423" s="2"/>
      <c r="EC1423" s="2"/>
      <c r="ED1423" s="2"/>
      <c r="EE1423" s="2"/>
      <c r="EF1423" s="2"/>
      <c r="EG1423" s="2"/>
      <c r="EH1423" s="2"/>
      <c r="EI1423" s="2"/>
      <c r="EJ1423" s="2"/>
      <c r="EK1423" s="2"/>
      <c r="EL1423" s="2"/>
      <c r="EM1423" s="2"/>
      <c r="EN1423" s="2"/>
      <c r="EO1423" s="2"/>
      <c r="EP1423" s="2"/>
      <c r="EQ1423" s="2"/>
      <c r="ER1423" s="2"/>
      <c r="ES1423" s="2"/>
      <c r="ET1423" s="2"/>
      <c r="EU1423" s="2"/>
      <c r="EV1423" s="2"/>
      <c r="EW1423" s="2"/>
      <c r="EX1423" s="2"/>
      <c r="EY1423" s="2"/>
      <c r="EZ1423" s="2"/>
      <c r="FA1423" s="2"/>
      <c r="FB1423" s="2"/>
      <c r="FC1423" s="2"/>
      <c r="FD1423" s="2"/>
      <c r="FE1423" s="2"/>
      <c r="FF1423" s="2"/>
      <c r="FG1423" s="2"/>
      <c r="FH1423" s="2"/>
      <c r="FI1423" s="2"/>
      <c r="FJ1423" s="2"/>
      <c r="FK1423" s="2"/>
      <c r="FL1423" s="2"/>
      <c r="FM1423" s="2"/>
      <c r="FN1423" s="2"/>
      <c r="FO1423" s="2"/>
      <c r="FP1423" s="2"/>
      <c r="FQ1423" s="2"/>
      <c r="FR1423" s="2"/>
      <c r="FS1423" s="2"/>
      <c r="FT1423" s="2"/>
      <c r="FU1423" s="2"/>
      <c r="FV1423" s="2"/>
      <c r="FW1423" s="2"/>
      <c r="FX1423" s="2"/>
      <c r="FY1423" s="2"/>
      <c r="FZ1423" s="2"/>
      <c r="GA1423" s="2"/>
      <c r="GB1423" s="2"/>
      <c r="GC1423" s="2"/>
      <c r="GD1423" s="2"/>
      <c r="GE1423" s="2"/>
      <c r="GF1423" s="2"/>
      <c r="GG1423" s="2"/>
      <c r="GH1423" s="2"/>
      <c r="GI1423" s="2"/>
      <c r="GJ1423" s="2"/>
      <c r="GK1423" s="2"/>
      <c r="GL1423" s="2"/>
      <c r="GM1423" s="2"/>
      <c r="GN1423" s="2"/>
      <c r="GO1423" s="2"/>
      <c r="GP1423" s="2"/>
      <c r="GQ1423" s="2"/>
      <c r="GR1423" s="2"/>
      <c r="GS1423" s="2"/>
      <c r="GT1423" s="2"/>
      <c r="GU1423" s="2"/>
      <c r="GV1423" s="2"/>
      <c r="GW1423" s="2"/>
      <c r="GX1423" s="2"/>
      <c r="GY1423" s="2"/>
      <c r="GZ1423" s="2"/>
      <c r="HA1423" s="2"/>
      <c r="HB1423" s="2"/>
      <c r="HC1423" s="2"/>
      <c r="HD1423" s="2"/>
      <c r="HE1423" s="2"/>
      <c r="HF1423" s="2"/>
      <c r="HG1423" s="2"/>
      <c r="HH1423" s="2"/>
      <c r="HI1423" s="2"/>
      <c r="HJ1423" s="2"/>
      <c r="HK1423" s="2"/>
      <c r="HL1423" s="2"/>
      <c r="HM1423" s="2"/>
      <c r="HN1423" s="2"/>
      <c r="HO1423" s="2"/>
      <c r="HP1423" s="2"/>
      <c r="HQ1423" s="2"/>
      <c r="HR1423" s="2"/>
      <c r="HS1423" s="2"/>
      <c r="HT1423" s="2"/>
      <c r="HU1423" s="2"/>
      <c r="HV1423" s="2"/>
      <c r="HW1423" s="2"/>
      <c r="HX1423" s="2"/>
      <c r="HY1423" s="2"/>
      <c r="HZ1423" s="2"/>
      <c r="IA1423" s="2"/>
      <c r="IB1423" s="2"/>
      <c r="IC1423" s="2"/>
      <c r="ID1423" s="2"/>
      <c r="IE1423" s="2"/>
      <c r="IF1423" s="2"/>
      <c r="IG1423" s="2"/>
      <c r="IH1423" s="2"/>
      <c r="II1423" s="2"/>
      <c r="IJ1423" s="2"/>
      <c r="IK1423" s="2"/>
      <c r="IL1423" s="2"/>
      <c r="IM1423" s="2"/>
      <c r="IN1423" s="2"/>
      <c r="IO1423" s="2"/>
      <c r="IP1423" s="2"/>
      <c r="IQ1423" s="2"/>
    </row>
    <row r="1425" spans="1:113" ht="19.2">
      <c r="A1425" s="1" t="s">
        <v>230</v>
      </c>
      <c r="AW1425" s="3"/>
      <c r="AX1425" s="4"/>
      <c r="AY1425" s="3"/>
    </row>
    <row r="1427" spans="1:113" ht="18">
      <c r="B1427" s="124" t="s">
        <v>0</v>
      </c>
      <c r="C1427" s="125"/>
      <c r="D1427" s="125"/>
      <c r="E1427" s="125"/>
      <c r="F1427" s="125"/>
      <c r="G1427" s="125"/>
      <c r="H1427" s="125"/>
      <c r="I1427" s="125"/>
      <c r="J1427" s="125"/>
      <c r="K1427" s="125"/>
      <c r="L1427" s="125"/>
      <c r="M1427" s="125"/>
      <c r="N1427" s="125"/>
      <c r="O1427" s="125"/>
      <c r="P1427" s="125"/>
      <c r="Q1427" s="125"/>
      <c r="R1427" s="125"/>
      <c r="S1427" s="125"/>
      <c r="T1427" s="125"/>
      <c r="U1427" s="125"/>
      <c r="V1427" s="125"/>
      <c r="W1427" s="125"/>
      <c r="X1427" s="125"/>
      <c r="Y1427" s="125"/>
      <c r="Z1427" s="125"/>
      <c r="AA1427" s="125"/>
      <c r="AB1427" s="125"/>
      <c r="AC1427" s="125"/>
      <c r="AD1427" s="125"/>
      <c r="AE1427" s="125"/>
      <c r="AF1427" s="125"/>
      <c r="AG1427" s="125"/>
      <c r="AH1427" s="125"/>
      <c r="AI1427" s="125"/>
      <c r="AJ1427" s="125"/>
      <c r="AK1427" s="125"/>
      <c r="AL1427" s="125"/>
      <c r="AM1427" s="125"/>
      <c r="AN1427" s="125"/>
      <c r="AO1427" s="125"/>
      <c r="AP1427" s="125"/>
      <c r="AQ1427" s="125"/>
      <c r="AR1427" s="125"/>
      <c r="AS1427" s="125"/>
      <c r="AT1427" s="125"/>
      <c r="AU1427" s="125"/>
      <c r="AV1427" s="125"/>
      <c r="AW1427" s="125"/>
      <c r="AX1427" s="125"/>
    </row>
    <row r="1428" spans="1:113">
      <c r="Z1428" s="5"/>
      <c r="AD1428" s="5"/>
      <c r="AE1428" s="5"/>
      <c r="AF1428" s="5"/>
      <c r="AG1428" s="5"/>
      <c r="AH1428" s="5"/>
      <c r="AI1428" s="5"/>
      <c r="AO1428" s="5"/>
    </row>
    <row r="1429" spans="1:113" ht="13.8" thickBot="1">
      <c r="Z1429" s="5"/>
      <c r="AD1429" s="5"/>
      <c r="AE1429" s="5"/>
      <c r="AF1429" s="5"/>
      <c r="AG1429" s="5"/>
      <c r="AH1429" s="5"/>
      <c r="AI1429" s="5"/>
      <c r="AO1429" s="5"/>
      <c r="DI1429" s="6"/>
    </row>
    <row r="1430" spans="1:113" ht="24.75" customHeight="1" thickBot="1">
      <c r="B1430" s="126" t="s">
        <v>231</v>
      </c>
      <c r="C1430" s="127"/>
      <c r="D1430" s="127"/>
      <c r="E1430" s="127"/>
      <c r="F1430" s="127"/>
      <c r="G1430" s="127"/>
      <c r="H1430" s="128" t="s">
        <v>417</v>
      </c>
      <c r="I1430" s="129"/>
      <c r="J1430" s="129"/>
      <c r="K1430" s="129"/>
      <c r="L1430" s="129"/>
      <c r="M1430" s="129"/>
      <c r="N1430" s="129"/>
      <c r="O1430" s="129"/>
      <c r="P1430" s="129"/>
      <c r="Q1430" s="129"/>
      <c r="R1430" s="129"/>
      <c r="S1430" s="129"/>
      <c r="T1430" s="129"/>
      <c r="U1430" s="129"/>
      <c r="V1430" s="129"/>
      <c r="W1430" s="129"/>
      <c r="X1430" s="129"/>
      <c r="Y1430" s="129"/>
      <c r="Z1430" s="129"/>
      <c r="AA1430" s="129"/>
      <c r="AB1430" s="129"/>
      <c r="AC1430" s="129"/>
      <c r="AD1430" s="129"/>
      <c r="AE1430" s="129"/>
      <c r="AF1430" s="129"/>
      <c r="AG1430" s="129"/>
      <c r="AH1430" s="129"/>
      <c r="AI1430" s="129"/>
      <c r="AJ1430" s="129"/>
      <c r="AK1430" s="129"/>
      <c r="AL1430" s="129"/>
      <c r="AM1430" s="129"/>
      <c r="AN1430" s="129"/>
      <c r="AO1430" s="129"/>
      <c r="AP1430" s="129"/>
      <c r="AQ1430" s="129"/>
      <c r="AR1430" s="129"/>
      <c r="AS1430" s="129"/>
      <c r="AT1430" s="129"/>
      <c r="AU1430" s="129"/>
      <c r="AV1430" s="129"/>
      <c r="AW1430" s="129"/>
      <c r="AX1430" s="130"/>
      <c r="DI1430" s="6"/>
    </row>
    <row r="1431" spans="1:113" ht="14.4">
      <c r="B1431" s="7"/>
      <c r="C1431" s="7"/>
      <c r="D1431" s="7"/>
      <c r="E1431" s="7"/>
      <c r="F1431" s="7"/>
      <c r="G1431" s="7"/>
      <c r="H1431" s="8"/>
      <c r="I1431" s="8"/>
      <c r="J1431" s="8"/>
      <c r="K1431" s="8"/>
      <c r="L1431" s="9"/>
      <c r="M1431" s="9"/>
      <c r="N1431" s="9"/>
      <c r="O1431" s="9"/>
      <c r="P1431" s="8"/>
      <c r="Q1431" s="8"/>
      <c r="R1431" s="8"/>
      <c r="S1431" s="8"/>
      <c r="T1431" s="8"/>
      <c r="U1431" s="8"/>
      <c r="V1431" s="10"/>
      <c r="W1431" s="10"/>
      <c r="X1431" s="10"/>
      <c r="Y1431" s="10"/>
      <c r="Z1431" s="10"/>
      <c r="AA1431" s="10"/>
      <c r="AB1431" s="10"/>
      <c r="AC1431" s="10"/>
      <c r="AD1431" s="10"/>
      <c r="AE1431" s="10"/>
      <c r="AF1431" s="10"/>
      <c r="AG1431" s="10"/>
      <c r="AH1431" s="10"/>
      <c r="AI1431" s="10"/>
      <c r="AJ1431" s="10"/>
      <c r="AK1431" s="10"/>
      <c r="AL1431" s="10"/>
      <c r="AM1431" s="10"/>
      <c r="AN1431" s="10"/>
      <c r="AO1431" s="10"/>
      <c r="AP1431" s="10"/>
      <c r="AQ1431" s="10"/>
      <c r="AR1431" s="10"/>
      <c r="AS1431" s="10"/>
      <c r="AT1431" s="10"/>
      <c r="AU1431" s="10"/>
      <c r="AV1431" s="10"/>
      <c r="AW1431" s="10"/>
      <c r="AX1431" s="10"/>
      <c r="DI1431" s="6"/>
    </row>
    <row r="1432" spans="1:113" ht="15" thickBot="1">
      <c r="A1432" s="11"/>
      <c r="B1432" s="10" t="s">
        <v>232</v>
      </c>
      <c r="C1432" s="8"/>
      <c r="D1432" s="8"/>
      <c r="E1432" s="8"/>
      <c r="F1432" s="8"/>
      <c r="G1432" s="8"/>
      <c r="H1432" s="8"/>
      <c r="I1432" s="8"/>
      <c r="J1432" s="8"/>
      <c r="K1432" s="8"/>
      <c r="L1432" s="9"/>
      <c r="M1432" s="9"/>
      <c r="N1432" s="9"/>
      <c r="O1432" s="9"/>
      <c r="P1432" s="8"/>
      <c r="Q1432" s="8"/>
      <c r="R1432" s="8"/>
      <c r="S1432" s="8"/>
      <c r="T1432" s="8"/>
      <c r="U1432" s="8"/>
      <c r="V1432" s="10"/>
      <c r="W1432" s="10"/>
      <c r="X1432" s="10"/>
      <c r="Y1432" s="10"/>
      <c r="Z1432" s="10"/>
      <c r="AA1432" s="10"/>
      <c r="AB1432" s="10"/>
      <c r="AC1432" s="10"/>
      <c r="AD1432" s="10"/>
      <c r="AE1432" s="10"/>
      <c r="AF1432" s="10"/>
      <c r="AG1432" s="10"/>
      <c r="AH1432" s="10"/>
      <c r="AI1432" s="10"/>
      <c r="AJ1432" s="10"/>
      <c r="AK1432" s="10"/>
      <c r="AL1432" s="10"/>
      <c r="AM1432" s="10"/>
      <c r="AN1432" s="10"/>
      <c r="AO1432" s="10"/>
      <c r="AP1432" s="10"/>
      <c r="AQ1432" s="10"/>
      <c r="AR1432" s="10"/>
      <c r="AS1432" s="10"/>
      <c r="AT1432" s="10"/>
      <c r="AU1432" s="10"/>
      <c r="AV1432" s="10"/>
      <c r="AW1432" s="10"/>
      <c r="AX1432" s="10"/>
      <c r="DI1432" s="6"/>
    </row>
    <row r="1433" spans="1:113" ht="14.4">
      <c r="A1433" s="8"/>
      <c r="B1433" s="12"/>
      <c r="C1433" s="7"/>
      <c r="D1433" s="7"/>
      <c r="E1433" s="7"/>
      <c r="F1433" s="7"/>
      <c r="G1433" s="7"/>
      <c r="H1433" s="7"/>
      <c r="I1433" s="7"/>
      <c r="J1433" s="7"/>
      <c r="K1433" s="7"/>
      <c r="L1433" s="13"/>
      <c r="M1433" s="13"/>
      <c r="N1433" s="13"/>
      <c r="O1433" s="13"/>
      <c r="P1433" s="7"/>
      <c r="Q1433" s="7"/>
      <c r="R1433" s="7"/>
      <c r="S1433" s="7"/>
      <c r="T1433" s="7"/>
      <c r="U1433" s="7"/>
      <c r="V1433" s="14"/>
      <c r="W1433" s="14"/>
      <c r="X1433" s="14"/>
      <c r="Y1433" s="14"/>
      <c r="Z1433" s="14"/>
      <c r="AA1433" s="14"/>
      <c r="AB1433" s="14"/>
      <c r="AC1433" s="14"/>
      <c r="AD1433" s="14"/>
      <c r="AE1433" s="14"/>
      <c r="AF1433" s="14"/>
      <c r="AG1433" s="14"/>
      <c r="AH1433" s="14"/>
      <c r="AI1433" s="14"/>
      <c r="AJ1433" s="14"/>
      <c r="AK1433" s="14"/>
      <c r="AL1433" s="14"/>
      <c r="AM1433" s="14"/>
      <c r="AN1433" s="14"/>
      <c r="AO1433" s="14"/>
      <c r="AP1433" s="14"/>
      <c r="AQ1433" s="14"/>
      <c r="AR1433" s="14"/>
      <c r="AS1433" s="14"/>
      <c r="AT1433" s="14"/>
      <c r="AU1433" s="14"/>
      <c r="AV1433" s="14"/>
      <c r="AW1433" s="14"/>
      <c r="AX1433" s="15"/>
    </row>
    <row r="1434" spans="1:113" ht="12" customHeight="1">
      <c r="A1434" s="8"/>
      <c r="B1434" s="134" t="s">
        <v>418</v>
      </c>
      <c r="C1434" s="135"/>
      <c r="D1434" s="135"/>
      <c r="E1434" s="135"/>
      <c r="F1434" s="135"/>
      <c r="G1434" s="135"/>
      <c r="H1434" s="135"/>
      <c r="I1434" s="135"/>
      <c r="J1434" s="135"/>
      <c r="K1434" s="135"/>
      <c r="L1434" s="135"/>
      <c r="M1434" s="135"/>
      <c r="N1434" s="135"/>
      <c r="O1434" s="135"/>
      <c r="P1434" s="135"/>
      <c r="Q1434" s="135"/>
      <c r="R1434" s="135"/>
      <c r="S1434" s="135"/>
      <c r="T1434" s="135"/>
      <c r="U1434" s="135"/>
      <c r="V1434" s="135"/>
      <c r="W1434" s="135"/>
      <c r="X1434" s="135"/>
      <c r="Y1434" s="135"/>
      <c r="Z1434" s="135"/>
      <c r="AA1434" s="135"/>
      <c r="AB1434" s="135"/>
      <c r="AC1434" s="135"/>
      <c r="AD1434" s="135"/>
      <c r="AE1434" s="135"/>
      <c r="AF1434" s="135"/>
      <c r="AG1434" s="135"/>
      <c r="AH1434" s="135"/>
      <c r="AI1434" s="135"/>
      <c r="AJ1434" s="135"/>
      <c r="AK1434" s="135"/>
      <c r="AL1434" s="135"/>
      <c r="AM1434" s="135"/>
      <c r="AN1434" s="135"/>
      <c r="AO1434" s="135"/>
      <c r="AP1434" s="135"/>
      <c r="AQ1434" s="135"/>
      <c r="AR1434" s="135"/>
      <c r="AS1434" s="135"/>
      <c r="AT1434" s="135"/>
      <c r="AU1434" s="135"/>
      <c r="AV1434" s="135"/>
      <c r="AW1434" s="135"/>
      <c r="AX1434" s="136"/>
    </row>
    <row r="1435" spans="1:113" ht="12" customHeight="1">
      <c r="A1435" s="8"/>
      <c r="B1435" s="134"/>
      <c r="C1435" s="135"/>
      <c r="D1435" s="135"/>
      <c r="E1435" s="135"/>
      <c r="F1435" s="135"/>
      <c r="G1435" s="135"/>
      <c r="H1435" s="135"/>
      <c r="I1435" s="135"/>
      <c r="J1435" s="135"/>
      <c r="K1435" s="135"/>
      <c r="L1435" s="135"/>
      <c r="M1435" s="135"/>
      <c r="N1435" s="135"/>
      <c r="O1435" s="135"/>
      <c r="P1435" s="135"/>
      <c r="Q1435" s="135"/>
      <c r="R1435" s="135"/>
      <c r="S1435" s="135"/>
      <c r="T1435" s="135"/>
      <c r="U1435" s="135"/>
      <c r="V1435" s="135"/>
      <c r="W1435" s="135"/>
      <c r="X1435" s="135"/>
      <c r="Y1435" s="135"/>
      <c r="Z1435" s="135"/>
      <c r="AA1435" s="135"/>
      <c r="AB1435" s="135"/>
      <c r="AC1435" s="135"/>
      <c r="AD1435" s="135"/>
      <c r="AE1435" s="135"/>
      <c r="AF1435" s="135"/>
      <c r="AG1435" s="135"/>
      <c r="AH1435" s="135"/>
      <c r="AI1435" s="135"/>
      <c r="AJ1435" s="135"/>
      <c r="AK1435" s="135"/>
      <c r="AL1435" s="135"/>
      <c r="AM1435" s="135"/>
      <c r="AN1435" s="135"/>
      <c r="AO1435" s="135"/>
      <c r="AP1435" s="135"/>
      <c r="AQ1435" s="135"/>
      <c r="AR1435" s="135"/>
      <c r="AS1435" s="135"/>
      <c r="AT1435" s="135"/>
      <c r="AU1435" s="135"/>
      <c r="AV1435" s="135"/>
      <c r="AW1435" s="135"/>
      <c r="AX1435" s="136"/>
      <c r="BC1435" s="16"/>
    </row>
    <row r="1436" spans="1:113" ht="12" customHeight="1">
      <c r="A1436" s="8"/>
      <c r="B1436" s="134"/>
      <c r="C1436" s="135"/>
      <c r="D1436" s="135"/>
      <c r="E1436" s="135"/>
      <c r="F1436" s="135"/>
      <c r="G1436" s="135"/>
      <c r="H1436" s="135"/>
      <c r="I1436" s="135"/>
      <c r="J1436" s="135"/>
      <c r="K1436" s="135"/>
      <c r="L1436" s="135"/>
      <c r="M1436" s="135"/>
      <c r="N1436" s="135"/>
      <c r="O1436" s="135"/>
      <c r="P1436" s="135"/>
      <c r="Q1436" s="135"/>
      <c r="R1436" s="135"/>
      <c r="S1436" s="135"/>
      <c r="T1436" s="135"/>
      <c r="U1436" s="135"/>
      <c r="V1436" s="135"/>
      <c r="W1436" s="135"/>
      <c r="X1436" s="135"/>
      <c r="Y1436" s="135"/>
      <c r="Z1436" s="135"/>
      <c r="AA1436" s="135"/>
      <c r="AB1436" s="135"/>
      <c r="AC1436" s="135"/>
      <c r="AD1436" s="135"/>
      <c r="AE1436" s="135"/>
      <c r="AF1436" s="135"/>
      <c r="AG1436" s="135"/>
      <c r="AH1436" s="135"/>
      <c r="AI1436" s="135"/>
      <c r="AJ1436" s="135"/>
      <c r="AK1436" s="135"/>
      <c r="AL1436" s="135"/>
      <c r="AM1436" s="135"/>
      <c r="AN1436" s="135"/>
      <c r="AO1436" s="135"/>
      <c r="AP1436" s="135"/>
      <c r="AQ1436" s="135"/>
      <c r="AR1436" s="135"/>
      <c r="AS1436" s="135"/>
      <c r="AT1436" s="135"/>
      <c r="AU1436" s="135"/>
      <c r="AV1436" s="135"/>
      <c r="AW1436" s="135"/>
      <c r="AX1436" s="136"/>
    </row>
    <row r="1437" spans="1:113" ht="12" customHeight="1">
      <c r="A1437" s="8"/>
      <c r="B1437" s="134"/>
      <c r="C1437" s="135"/>
      <c r="D1437" s="135"/>
      <c r="E1437" s="135"/>
      <c r="F1437" s="135"/>
      <c r="G1437" s="135"/>
      <c r="H1437" s="135"/>
      <c r="I1437" s="135"/>
      <c r="J1437" s="135"/>
      <c r="K1437" s="135"/>
      <c r="L1437" s="135"/>
      <c r="M1437" s="135"/>
      <c r="N1437" s="135"/>
      <c r="O1437" s="135"/>
      <c r="P1437" s="135"/>
      <c r="Q1437" s="135"/>
      <c r="R1437" s="135"/>
      <c r="S1437" s="135"/>
      <c r="T1437" s="135"/>
      <c r="U1437" s="135"/>
      <c r="V1437" s="135"/>
      <c r="W1437" s="135"/>
      <c r="X1437" s="135"/>
      <c r="Y1437" s="135"/>
      <c r="Z1437" s="135"/>
      <c r="AA1437" s="135"/>
      <c r="AB1437" s="135"/>
      <c r="AC1437" s="135"/>
      <c r="AD1437" s="135"/>
      <c r="AE1437" s="135"/>
      <c r="AF1437" s="135"/>
      <c r="AG1437" s="135"/>
      <c r="AH1437" s="135"/>
      <c r="AI1437" s="135"/>
      <c r="AJ1437" s="135"/>
      <c r="AK1437" s="135"/>
      <c r="AL1437" s="135"/>
      <c r="AM1437" s="135"/>
      <c r="AN1437" s="135"/>
      <c r="AO1437" s="135"/>
      <c r="AP1437" s="135"/>
      <c r="AQ1437" s="135"/>
      <c r="AR1437" s="135"/>
      <c r="AS1437" s="135"/>
      <c r="AT1437" s="135"/>
      <c r="AU1437" s="135"/>
      <c r="AV1437" s="135"/>
      <c r="AW1437" s="135"/>
      <c r="AX1437" s="136"/>
    </row>
    <row r="1438" spans="1:113" ht="12" customHeight="1">
      <c r="A1438" s="8"/>
      <c r="B1438" s="134"/>
      <c r="C1438" s="135"/>
      <c r="D1438" s="135"/>
      <c r="E1438" s="135"/>
      <c r="F1438" s="135"/>
      <c r="G1438" s="135"/>
      <c r="H1438" s="135"/>
      <c r="I1438" s="135"/>
      <c r="J1438" s="135"/>
      <c r="K1438" s="135"/>
      <c r="L1438" s="135"/>
      <c r="M1438" s="135"/>
      <c r="N1438" s="135"/>
      <c r="O1438" s="135"/>
      <c r="P1438" s="135"/>
      <c r="Q1438" s="135"/>
      <c r="R1438" s="135"/>
      <c r="S1438" s="135"/>
      <c r="T1438" s="135"/>
      <c r="U1438" s="135"/>
      <c r="V1438" s="135"/>
      <c r="W1438" s="135"/>
      <c r="X1438" s="135"/>
      <c r="Y1438" s="135"/>
      <c r="Z1438" s="135"/>
      <c r="AA1438" s="135"/>
      <c r="AB1438" s="135"/>
      <c r="AC1438" s="135"/>
      <c r="AD1438" s="135"/>
      <c r="AE1438" s="135"/>
      <c r="AF1438" s="135"/>
      <c r="AG1438" s="135"/>
      <c r="AH1438" s="135"/>
      <c r="AI1438" s="135"/>
      <c r="AJ1438" s="135"/>
      <c r="AK1438" s="135"/>
      <c r="AL1438" s="135"/>
      <c r="AM1438" s="135"/>
      <c r="AN1438" s="135"/>
      <c r="AO1438" s="135"/>
      <c r="AP1438" s="135"/>
      <c r="AQ1438" s="135"/>
      <c r="AR1438" s="135"/>
      <c r="AS1438" s="135"/>
      <c r="AT1438" s="135"/>
      <c r="AU1438" s="135"/>
      <c r="AV1438" s="135"/>
      <c r="AW1438" s="135"/>
      <c r="AX1438" s="136"/>
    </row>
    <row r="1439" spans="1:113" ht="15" thickBot="1">
      <c r="A1439" s="17"/>
      <c r="B1439" s="18"/>
      <c r="C1439" s="19"/>
      <c r="D1439" s="19"/>
      <c r="E1439" s="19"/>
      <c r="F1439" s="19"/>
      <c r="G1439" s="19"/>
      <c r="H1439" s="19"/>
      <c r="I1439" s="19"/>
      <c r="J1439" s="19"/>
      <c r="K1439" s="19"/>
      <c r="L1439" s="19"/>
      <c r="M1439" s="19"/>
      <c r="N1439" s="19"/>
      <c r="O1439" s="19"/>
      <c r="P1439" s="19"/>
      <c r="Q1439" s="19"/>
      <c r="R1439" s="19"/>
      <c r="S1439" s="19"/>
      <c r="T1439" s="19"/>
      <c r="U1439" s="19"/>
      <c r="V1439" s="19"/>
      <c r="W1439" s="19"/>
      <c r="X1439" s="19"/>
      <c r="Y1439" s="19"/>
      <c r="Z1439" s="19"/>
      <c r="AA1439" s="19"/>
      <c r="AB1439" s="19"/>
      <c r="AC1439" s="19"/>
      <c r="AD1439" s="19"/>
      <c r="AE1439" s="19"/>
      <c r="AF1439" s="19"/>
      <c r="AG1439" s="19"/>
      <c r="AH1439" s="19"/>
      <c r="AI1439" s="19"/>
      <c r="AJ1439" s="19"/>
      <c r="AK1439" s="19"/>
      <c r="AL1439" s="19"/>
      <c r="AM1439" s="19"/>
      <c r="AN1439" s="19"/>
      <c r="AO1439" s="19"/>
      <c r="AP1439" s="19"/>
      <c r="AQ1439" s="19"/>
      <c r="AR1439" s="19"/>
      <c r="AS1439" s="19"/>
      <c r="AT1439" s="19"/>
      <c r="AU1439" s="19"/>
      <c r="AV1439" s="19"/>
      <c r="AW1439" s="19"/>
      <c r="AX1439" s="20"/>
    </row>
    <row r="1440" spans="1:113">
      <c r="B1440" s="21"/>
    </row>
    <row r="1441" spans="1:251" ht="15" thickBot="1">
      <c r="A1441" s="11"/>
      <c r="B1441" s="10" t="s">
        <v>233</v>
      </c>
      <c r="C1441" s="8"/>
      <c r="D1441" s="8"/>
      <c r="E1441" s="8"/>
      <c r="F1441" s="8"/>
      <c r="G1441" s="8"/>
      <c r="H1441" s="8"/>
      <c r="I1441" s="8"/>
      <c r="J1441" s="8"/>
      <c r="K1441" s="8"/>
      <c r="L1441" s="9"/>
      <c r="M1441" s="9"/>
      <c r="N1441" s="9"/>
      <c r="O1441" s="9"/>
      <c r="P1441" s="8"/>
      <c r="Q1441" s="8"/>
      <c r="R1441" s="8"/>
      <c r="S1441" s="8"/>
      <c r="T1441" s="8"/>
      <c r="U1441" s="8"/>
      <c r="V1441" s="10"/>
      <c r="W1441" s="10"/>
      <c r="X1441" s="10"/>
      <c r="Y1441" s="10"/>
      <c r="Z1441" s="10"/>
      <c r="AA1441" s="10"/>
      <c r="AB1441" s="10"/>
      <c r="AC1441" s="10"/>
      <c r="AD1441" s="10"/>
      <c r="AE1441" s="10"/>
      <c r="AF1441" s="10"/>
      <c r="AG1441" s="10"/>
      <c r="AH1441" s="10"/>
      <c r="AI1441" s="10"/>
      <c r="AJ1441" s="10"/>
      <c r="AK1441" s="10"/>
      <c r="AL1441" s="10"/>
      <c r="AM1441" s="10"/>
      <c r="AN1441" s="10"/>
      <c r="AO1441" s="10"/>
      <c r="AP1441" s="10"/>
      <c r="AQ1441" s="10"/>
      <c r="AR1441" s="10"/>
      <c r="AS1441" s="10"/>
      <c r="AT1441" s="10"/>
      <c r="AU1441" s="10"/>
      <c r="AV1441" s="10"/>
      <c r="AW1441" s="10"/>
      <c r="AX1441" s="10"/>
      <c r="DI1441" s="6"/>
    </row>
    <row r="1442" spans="1:251" ht="14.4">
      <c r="A1442" s="8"/>
      <c r="B1442" s="12"/>
      <c r="C1442" s="7"/>
      <c r="D1442" s="7"/>
      <c r="E1442" s="7"/>
      <c r="F1442" s="7"/>
      <c r="G1442" s="7"/>
      <c r="H1442" s="7"/>
      <c r="I1442" s="7"/>
      <c r="J1442" s="7"/>
      <c r="K1442" s="7"/>
      <c r="L1442" s="13"/>
      <c r="M1442" s="13"/>
      <c r="N1442" s="13"/>
      <c r="O1442" s="13"/>
      <c r="P1442" s="7"/>
      <c r="Q1442" s="7"/>
      <c r="R1442" s="7"/>
      <c r="S1442" s="7"/>
      <c r="T1442" s="7"/>
      <c r="U1442" s="7"/>
      <c r="V1442" s="14"/>
      <c r="W1442" s="14"/>
      <c r="X1442" s="14"/>
      <c r="Y1442" s="14"/>
      <c r="Z1442" s="14"/>
      <c r="AA1442" s="14"/>
      <c r="AB1442" s="14"/>
      <c r="AC1442" s="14"/>
      <c r="AD1442" s="14"/>
      <c r="AE1442" s="14"/>
      <c r="AF1442" s="14"/>
      <c r="AG1442" s="14"/>
      <c r="AH1442" s="14"/>
      <c r="AI1442" s="14"/>
      <c r="AJ1442" s="14"/>
      <c r="AK1442" s="14"/>
      <c r="AL1442" s="14"/>
      <c r="AM1442" s="14"/>
      <c r="AN1442" s="14"/>
      <c r="AO1442" s="14"/>
      <c r="AP1442" s="14"/>
      <c r="AQ1442" s="14"/>
      <c r="AR1442" s="14"/>
      <c r="AS1442" s="14"/>
      <c r="AT1442" s="14"/>
      <c r="AU1442" s="14"/>
      <c r="AV1442" s="14"/>
      <c r="AW1442" s="14"/>
      <c r="AX1442" s="15"/>
    </row>
    <row r="1443" spans="1:251" ht="12" customHeight="1">
      <c r="A1443" s="8"/>
      <c r="B1443" s="134" t="s">
        <v>419</v>
      </c>
      <c r="C1443" s="135"/>
      <c r="D1443" s="135"/>
      <c r="E1443" s="135"/>
      <c r="F1443" s="135"/>
      <c r="G1443" s="135"/>
      <c r="H1443" s="135"/>
      <c r="I1443" s="135"/>
      <c r="J1443" s="135"/>
      <c r="K1443" s="135"/>
      <c r="L1443" s="135"/>
      <c r="M1443" s="135"/>
      <c r="N1443" s="135"/>
      <c r="O1443" s="135"/>
      <c r="P1443" s="135"/>
      <c r="Q1443" s="135"/>
      <c r="R1443" s="135"/>
      <c r="S1443" s="135"/>
      <c r="T1443" s="135"/>
      <c r="U1443" s="135"/>
      <c r="V1443" s="135"/>
      <c r="W1443" s="135"/>
      <c r="X1443" s="135"/>
      <c r="Y1443" s="135"/>
      <c r="Z1443" s="135"/>
      <c r="AA1443" s="135"/>
      <c r="AB1443" s="135"/>
      <c r="AC1443" s="135"/>
      <c r="AD1443" s="135"/>
      <c r="AE1443" s="135"/>
      <c r="AF1443" s="135"/>
      <c r="AG1443" s="135"/>
      <c r="AH1443" s="135"/>
      <c r="AI1443" s="135"/>
      <c r="AJ1443" s="135"/>
      <c r="AK1443" s="135"/>
      <c r="AL1443" s="135"/>
      <c r="AM1443" s="135"/>
      <c r="AN1443" s="135"/>
      <c r="AO1443" s="135"/>
      <c r="AP1443" s="135"/>
      <c r="AQ1443" s="135"/>
      <c r="AR1443" s="135"/>
      <c r="AS1443" s="135"/>
      <c r="AT1443" s="135"/>
      <c r="AU1443" s="135"/>
      <c r="AV1443" s="135"/>
      <c r="AW1443" s="135"/>
      <c r="AX1443" s="136"/>
    </row>
    <row r="1444" spans="1:251" ht="12" customHeight="1">
      <c r="A1444" s="8"/>
      <c r="B1444" s="134"/>
      <c r="C1444" s="135"/>
      <c r="D1444" s="135"/>
      <c r="E1444" s="135"/>
      <c r="F1444" s="135"/>
      <c r="G1444" s="135"/>
      <c r="H1444" s="135"/>
      <c r="I1444" s="135"/>
      <c r="J1444" s="135"/>
      <c r="K1444" s="135"/>
      <c r="L1444" s="135"/>
      <c r="M1444" s="135"/>
      <c r="N1444" s="135"/>
      <c r="O1444" s="135"/>
      <c r="P1444" s="135"/>
      <c r="Q1444" s="135"/>
      <c r="R1444" s="135"/>
      <c r="S1444" s="135"/>
      <c r="T1444" s="135"/>
      <c r="U1444" s="135"/>
      <c r="V1444" s="135"/>
      <c r="W1444" s="135"/>
      <c r="X1444" s="135"/>
      <c r="Y1444" s="135"/>
      <c r="Z1444" s="135"/>
      <c r="AA1444" s="135"/>
      <c r="AB1444" s="135"/>
      <c r="AC1444" s="135"/>
      <c r="AD1444" s="135"/>
      <c r="AE1444" s="135"/>
      <c r="AF1444" s="135"/>
      <c r="AG1444" s="135"/>
      <c r="AH1444" s="135"/>
      <c r="AI1444" s="135"/>
      <c r="AJ1444" s="135"/>
      <c r="AK1444" s="135"/>
      <c r="AL1444" s="135"/>
      <c r="AM1444" s="135"/>
      <c r="AN1444" s="135"/>
      <c r="AO1444" s="135"/>
      <c r="AP1444" s="135"/>
      <c r="AQ1444" s="135"/>
      <c r="AR1444" s="135"/>
      <c r="AS1444" s="135"/>
      <c r="AT1444" s="135"/>
      <c r="AU1444" s="135"/>
      <c r="AV1444" s="135"/>
      <c r="AW1444" s="135"/>
      <c r="AX1444" s="136"/>
      <c r="BC1444" s="16"/>
    </row>
    <row r="1445" spans="1:251" ht="12" customHeight="1">
      <c r="A1445" s="8"/>
      <c r="B1445" s="134"/>
      <c r="C1445" s="135"/>
      <c r="D1445" s="135"/>
      <c r="E1445" s="135"/>
      <c r="F1445" s="135"/>
      <c r="G1445" s="135"/>
      <c r="H1445" s="135"/>
      <c r="I1445" s="135"/>
      <c r="J1445" s="135"/>
      <c r="K1445" s="135"/>
      <c r="L1445" s="135"/>
      <c r="M1445" s="135"/>
      <c r="N1445" s="135"/>
      <c r="O1445" s="135"/>
      <c r="P1445" s="135"/>
      <c r="Q1445" s="135"/>
      <c r="R1445" s="135"/>
      <c r="S1445" s="135"/>
      <c r="T1445" s="135"/>
      <c r="U1445" s="135"/>
      <c r="V1445" s="135"/>
      <c r="W1445" s="135"/>
      <c r="X1445" s="135"/>
      <c r="Y1445" s="135"/>
      <c r="Z1445" s="135"/>
      <c r="AA1445" s="135"/>
      <c r="AB1445" s="135"/>
      <c r="AC1445" s="135"/>
      <c r="AD1445" s="135"/>
      <c r="AE1445" s="135"/>
      <c r="AF1445" s="135"/>
      <c r="AG1445" s="135"/>
      <c r="AH1445" s="135"/>
      <c r="AI1445" s="135"/>
      <c r="AJ1445" s="135"/>
      <c r="AK1445" s="135"/>
      <c r="AL1445" s="135"/>
      <c r="AM1445" s="135"/>
      <c r="AN1445" s="135"/>
      <c r="AO1445" s="135"/>
      <c r="AP1445" s="135"/>
      <c r="AQ1445" s="135"/>
      <c r="AR1445" s="135"/>
      <c r="AS1445" s="135"/>
      <c r="AT1445" s="135"/>
      <c r="AU1445" s="135"/>
      <c r="AV1445" s="135"/>
      <c r="AW1445" s="135"/>
      <c r="AX1445" s="136"/>
    </row>
    <row r="1446" spans="1:251" ht="12" customHeight="1">
      <c r="A1446" s="8"/>
      <c r="B1446" s="134"/>
      <c r="C1446" s="135"/>
      <c r="D1446" s="135"/>
      <c r="E1446" s="135"/>
      <c r="F1446" s="135"/>
      <c r="G1446" s="135"/>
      <c r="H1446" s="135"/>
      <c r="I1446" s="135"/>
      <c r="J1446" s="135"/>
      <c r="K1446" s="135"/>
      <c r="L1446" s="135"/>
      <c r="M1446" s="135"/>
      <c r="N1446" s="135"/>
      <c r="O1446" s="135"/>
      <c r="P1446" s="135"/>
      <c r="Q1446" s="135"/>
      <c r="R1446" s="135"/>
      <c r="S1446" s="135"/>
      <c r="T1446" s="135"/>
      <c r="U1446" s="135"/>
      <c r="V1446" s="135"/>
      <c r="W1446" s="135"/>
      <c r="X1446" s="135"/>
      <c r="Y1446" s="135"/>
      <c r="Z1446" s="135"/>
      <c r="AA1446" s="135"/>
      <c r="AB1446" s="135"/>
      <c r="AC1446" s="135"/>
      <c r="AD1446" s="135"/>
      <c r="AE1446" s="135"/>
      <c r="AF1446" s="135"/>
      <c r="AG1446" s="135"/>
      <c r="AH1446" s="135"/>
      <c r="AI1446" s="135"/>
      <c r="AJ1446" s="135"/>
      <c r="AK1446" s="135"/>
      <c r="AL1446" s="135"/>
      <c r="AM1446" s="135"/>
      <c r="AN1446" s="135"/>
      <c r="AO1446" s="135"/>
      <c r="AP1446" s="135"/>
      <c r="AQ1446" s="135"/>
      <c r="AR1446" s="135"/>
      <c r="AS1446" s="135"/>
      <c r="AT1446" s="135"/>
      <c r="AU1446" s="135"/>
      <c r="AV1446" s="135"/>
      <c r="AW1446" s="135"/>
      <c r="AX1446" s="136"/>
    </row>
    <row r="1447" spans="1:251" ht="12" customHeight="1">
      <c r="A1447" s="8"/>
      <c r="B1447" s="134"/>
      <c r="C1447" s="135"/>
      <c r="D1447" s="135"/>
      <c r="E1447" s="135"/>
      <c r="F1447" s="135"/>
      <c r="G1447" s="135"/>
      <c r="H1447" s="135"/>
      <c r="I1447" s="135"/>
      <c r="J1447" s="135"/>
      <c r="K1447" s="135"/>
      <c r="L1447" s="135"/>
      <c r="M1447" s="135"/>
      <c r="N1447" s="135"/>
      <c r="O1447" s="135"/>
      <c r="P1447" s="135"/>
      <c r="Q1447" s="135"/>
      <c r="R1447" s="135"/>
      <c r="S1447" s="135"/>
      <c r="T1447" s="135"/>
      <c r="U1447" s="135"/>
      <c r="V1447" s="135"/>
      <c r="W1447" s="135"/>
      <c r="X1447" s="135"/>
      <c r="Y1447" s="135"/>
      <c r="Z1447" s="135"/>
      <c r="AA1447" s="135"/>
      <c r="AB1447" s="135"/>
      <c r="AC1447" s="135"/>
      <c r="AD1447" s="135"/>
      <c r="AE1447" s="135"/>
      <c r="AF1447" s="135"/>
      <c r="AG1447" s="135"/>
      <c r="AH1447" s="135"/>
      <c r="AI1447" s="135"/>
      <c r="AJ1447" s="135"/>
      <c r="AK1447" s="135"/>
      <c r="AL1447" s="135"/>
      <c r="AM1447" s="135"/>
      <c r="AN1447" s="135"/>
      <c r="AO1447" s="135"/>
      <c r="AP1447" s="135"/>
      <c r="AQ1447" s="135"/>
      <c r="AR1447" s="135"/>
      <c r="AS1447" s="135"/>
      <c r="AT1447" s="135"/>
      <c r="AU1447" s="135"/>
      <c r="AV1447" s="135"/>
      <c r="AW1447" s="135"/>
      <c r="AX1447" s="136"/>
    </row>
    <row r="1448" spans="1:251" ht="15" thickBot="1">
      <c r="A1448" s="17"/>
      <c r="B1448" s="18"/>
      <c r="C1448" s="19"/>
      <c r="D1448" s="19"/>
      <c r="E1448" s="19"/>
      <c r="F1448" s="19"/>
      <c r="G1448" s="19"/>
      <c r="H1448" s="19"/>
      <c r="I1448" s="19"/>
      <c r="J1448" s="19"/>
      <c r="K1448" s="19"/>
      <c r="L1448" s="19"/>
      <c r="M1448" s="19"/>
      <c r="N1448" s="19"/>
      <c r="O1448" s="19"/>
      <c r="P1448" s="19"/>
      <c r="Q1448" s="19"/>
      <c r="R1448" s="19"/>
      <c r="S1448" s="19"/>
      <c r="T1448" s="19"/>
      <c r="U1448" s="19"/>
      <c r="V1448" s="19"/>
      <c r="W1448" s="19"/>
      <c r="X1448" s="19"/>
      <c r="Y1448" s="19"/>
      <c r="Z1448" s="19"/>
      <c r="AA1448" s="19"/>
      <c r="AB1448" s="19"/>
      <c r="AC1448" s="19"/>
      <c r="AD1448" s="19"/>
      <c r="AE1448" s="19"/>
      <c r="AF1448" s="19"/>
      <c r="AG1448" s="19"/>
      <c r="AH1448" s="19"/>
      <c r="AI1448" s="19"/>
      <c r="AJ1448" s="19"/>
      <c r="AK1448" s="19"/>
      <c r="AL1448" s="19"/>
      <c r="AM1448" s="19"/>
      <c r="AN1448" s="19"/>
      <c r="AO1448" s="19"/>
      <c r="AP1448" s="19"/>
      <c r="AQ1448" s="19"/>
      <c r="AR1448" s="19"/>
      <c r="AS1448" s="19"/>
      <c r="AT1448" s="19"/>
      <c r="AU1448" s="19"/>
      <c r="AV1448" s="19"/>
      <c r="AW1448" s="19"/>
      <c r="AX1448" s="20"/>
    </row>
    <row r="1449" spans="1:251">
      <c r="B1449" s="21"/>
    </row>
    <row r="1450" spans="1:251" ht="14.4">
      <c r="B1450" s="10" t="s">
        <v>234</v>
      </c>
      <c r="C1450" s="8"/>
      <c r="D1450" s="8"/>
      <c r="E1450" s="8"/>
      <c r="F1450" s="8"/>
      <c r="G1450" s="8"/>
      <c r="H1450" s="8"/>
      <c r="I1450" s="8"/>
      <c r="J1450" s="8"/>
      <c r="K1450" s="8"/>
      <c r="L1450" s="9"/>
      <c r="M1450" s="9"/>
      <c r="N1450" s="9"/>
      <c r="O1450" s="9"/>
      <c r="P1450" s="8"/>
      <c r="Q1450" s="8"/>
      <c r="R1450" s="8"/>
      <c r="S1450" s="8"/>
      <c r="T1450" s="8"/>
      <c r="U1450" s="8"/>
      <c r="V1450" s="10"/>
      <c r="W1450" s="10"/>
      <c r="X1450" s="10"/>
      <c r="Y1450" s="10"/>
      <c r="Z1450" s="10"/>
      <c r="AA1450" s="10"/>
      <c r="AB1450" s="10"/>
      <c r="AC1450" s="10"/>
      <c r="AD1450" s="10"/>
      <c r="AE1450" s="10"/>
      <c r="AF1450" s="10"/>
      <c r="AG1450" s="10"/>
      <c r="AH1450" s="10"/>
      <c r="AI1450" s="10"/>
      <c r="AJ1450" s="10"/>
      <c r="AK1450" s="10"/>
      <c r="AL1450" s="10"/>
      <c r="AM1450" s="10"/>
      <c r="AN1450" s="10"/>
      <c r="AO1450" s="10"/>
      <c r="AP1450" s="10"/>
      <c r="AQ1450" s="10"/>
      <c r="AR1450" s="10"/>
      <c r="AS1450" s="10"/>
      <c r="AT1450" s="10"/>
      <c r="AU1450" s="10"/>
      <c r="AV1450" s="10"/>
      <c r="AW1450" s="10"/>
      <c r="AX1450" s="10"/>
    </row>
    <row r="1451" spans="1:251" ht="15" thickBot="1">
      <c r="B1451" s="8"/>
      <c r="C1451" s="8"/>
      <c r="D1451" s="8"/>
      <c r="E1451" s="8"/>
      <c r="F1451" s="8"/>
      <c r="G1451" s="8"/>
      <c r="H1451" s="8"/>
      <c r="I1451" s="8"/>
      <c r="J1451" s="8"/>
      <c r="K1451" s="8"/>
      <c r="L1451" s="9"/>
      <c r="M1451" s="9"/>
      <c r="N1451" s="9"/>
      <c r="O1451" s="9"/>
      <c r="P1451" s="8"/>
      <c r="Q1451" s="8"/>
      <c r="R1451" s="8"/>
      <c r="S1451" s="8"/>
      <c r="T1451" s="8"/>
      <c r="U1451" s="8"/>
      <c r="V1451" s="10"/>
      <c r="W1451" s="10"/>
      <c r="X1451" s="10"/>
      <c r="Y1451" s="10"/>
      <c r="Z1451" s="10"/>
      <c r="AA1451" s="10"/>
      <c r="AB1451" s="10"/>
      <c r="AC1451" s="10"/>
      <c r="AD1451" s="10"/>
      <c r="AE1451" s="10"/>
      <c r="AF1451" s="10"/>
      <c r="AG1451" s="10"/>
      <c r="AH1451" s="10"/>
      <c r="AI1451" s="10"/>
      <c r="AJ1451" s="10"/>
      <c r="AK1451" s="10"/>
      <c r="AL1451" s="10"/>
      <c r="AM1451" s="10"/>
      <c r="AN1451" s="10"/>
      <c r="AO1451" s="10"/>
      <c r="AP1451" s="10"/>
      <c r="AQ1451" s="10"/>
      <c r="AR1451" s="10"/>
      <c r="AS1451" s="10"/>
      <c r="AT1451" s="10"/>
      <c r="AU1451" s="10"/>
      <c r="AV1451" s="10"/>
      <c r="AW1451" s="10"/>
      <c r="AX1451" s="22" t="s">
        <v>235</v>
      </c>
    </row>
    <row r="1452" spans="1:251" s="16" customFormat="1" ht="13.5" customHeight="1">
      <c r="A1452" s="8"/>
      <c r="B1452" s="96" t="s">
        <v>236</v>
      </c>
      <c r="C1452" s="97"/>
      <c r="D1452" s="97"/>
      <c r="E1452" s="97"/>
      <c r="F1452" s="97"/>
      <c r="G1452" s="97"/>
      <c r="H1452" s="97"/>
      <c r="I1452" s="97"/>
      <c r="J1452" s="97"/>
      <c r="K1452" s="97"/>
      <c r="L1452" s="97"/>
      <c r="M1452" s="97"/>
      <c r="N1452" s="97"/>
      <c r="O1452" s="97"/>
      <c r="P1452" s="97"/>
      <c r="Q1452" s="97"/>
      <c r="R1452" s="97"/>
      <c r="S1452" s="97"/>
      <c r="T1452" s="97"/>
      <c r="U1452" s="97"/>
      <c r="V1452" s="97"/>
      <c r="W1452" s="97"/>
      <c r="X1452" s="97"/>
      <c r="Y1452" s="97"/>
      <c r="Z1452" s="98"/>
      <c r="AA1452" s="102" t="s">
        <v>237</v>
      </c>
      <c r="AB1452" s="97"/>
      <c r="AC1452" s="97"/>
      <c r="AD1452" s="97"/>
      <c r="AE1452" s="97"/>
      <c r="AF1452" s="97"/>
      <c r="AG1452" s="97"/>
      <c r="AH1452" s="97"/>
      <c r="AI1452" s="98"/>
      <c r="AJ1452" s="102" t="s">
        <v>238</v>
      </c>
      <c r="AK1452" s="97"/>
      <c r="AL1452" s="97"/>
      <c r="AM1452" s="97"/>
      <c r="AN1452" s="97"/>
      <c r="AO1452" s="97"/>
      <c r="AP1452" s="97"/>
      <c r="AQ1452" s="97"/>
      <c r="AR1452" s="98"/>
      <c r="AS1452" s="102" t="s">
        <v>239</v>
      </c>
      <c r="AT1452" s="97"/>
      <c r="AU1452" s="97"/>
      <c r="AV1452" s="97"/>
      <c r="AW1452" s="97"/>
      <c r="AX1452" s="104"/>
      <c r="AY1452" s="2"/>
      <c r="AZ1452" s="2"/>
      <c r="BA1452" s="2"/>
      <c r="BB1452" s="2"/>
      <c r="BC1452" s="2"/>
      <c r="BD1452" s="2"/>
      <c r="BE1452" s="2"/>
      <c r="BF1452" s="2"/>
      <c r="BG1452" s="2"/>
      <c r="BH1452" s="2"/>
      <c r="BI1452" s="2"/>
      <c r="BJ1452" s="2"/>
      <c r="BK1452" s="2"/>
      <c r="BL1452" s="2"/>
      <c r="BM1452" s="2"/>
      <c r="BN1452" s="2"/>
      <c r="BO1452" s="2"/>
      <c r="BP1452" s="2"/>
      <c r="BQ1452" s="2"/>
      <c r="BR1452" s="2"/>
      <c r="BS1452" s="2"/>
      <c r="BT1452" s="2"/>
      <c r="BU1452" s="2"/>
      <c r="BV1452" s="2"/>
      <c r="BW1452" s="2"/>
      <c r="BX1452" s="2"/>
      <c r="BY1452" s="2"/>
      <c r="BZ1452" s="2"/>
      <c r="CA1452" s="2"/>
      <c r="CB1452" s="2"/>
      <c r="CC1452" s="2"/>
      <c r="CD1452" s="2"/>
      <c r="CE1452" s="2"/>
      <c r="CF1452" s="2"/>
      <c r="CG1452" s="2"/>
      <c r="CH1452" s="2"/>
      <c r="CI1452" s="2"/>
      <c r="CJ1452" s="2"/>
      <c r="CK1452" s="2"/>
      <c r="CL1452" s="2"/>
      <c r="CM1452" s="2"/>
      <c r="CN1452" s="2"/>
      <c r="CO1452" s="2"/>
      <c r="CP1452" s="2"/>
      <c r="CQ1452" s="2"/>
      <c r="CR1452" s="2"/>
      <c r="CS1452" s="2"/>
      <c r="CT1452" s="2"/>
      <c r="CU1452" s="2"/>
      <c r="CV1452" s="2"/>
      <c r="CW1452" s="2"/>
      <c r="CX1452" s="2"/>
      <c r="CY1452" s="2"/>
      <c r="CZ1452" s="2"/>
      <c r="DA1452" s="2"/>
      <c r="DB1452" s="2"/>
      <c r="DC1452" s="2"/>
      <c r="DD1452" s="2"/>
      <c r="DE1452" s="2"/>
      <c r="DF1452" s="2"/>
      <c r="DG1452" s="2"/>
      <c r="DH1452" s="2"/>
      <c r="DI1452" s="2"/>
      <c r="DJ1452" s="2"/>
      <c r="DK1452" s="2"/>
      <c r="DL1452" s="2"/>
      <c r="DM1452" s="2"/>
      <c r="DN1452" s="2"/>
      <c r="DO1452" s="2"/>
      <c r="DP1452" s="2"/>
      <c r="DQ1452" s="2"/>
      <c r="DR1452" s="2"/>
      <c r="DS1452" s="2"/>
      <c r="DT1452" s="2"/>
      <c r="DU1452" s="2"/>
      <c r="DV1452" s="2"/>
      <c r="DW1452" s="2"/>
      <c r="DX1452" s="2"/>
      <c r="DY1452" s="2"/>
      <c r="DZ1452" s="2"/>
      <c r="EA1452" s="2"/>
      <c r="EB1452" s="2"/>
      <c r="EC1452" s="2"/>
      <c r="ED1452" s="2"/>
      <c r="EE1452" s="2"/>
      <c r="EF1452" s="2"/>
      <c r="EG1452" s="2"/>
      <c r="EH1452" s="2"/>
      <c r="EI1452" s="2"/>
      <c r="EJ1452" s="2"/>
      <c r="EK1452" s="2"/>
      <c r="EL1452" s="2"/>
      <c r="EM1452" s="2"/>
      <c r="EN1452" s="2"/>
      <c r="EO1452" s="2"/>
      <c r="EP1452" s="2"/>
      <c r="EQ1452" s="2"/>
      <c r="ER1452" s="2"/>
      <c r="ES1452" s="2"/>
      <c r="ET1452" s="2"/>
      <c r="EU1452" s="2"/>
      <c r="EV1452" s="2"/>
      <c r="EW1452" s="2"/>
      <c r="EX1452" s="2"/>
      <c r="EY1452" s="2"/>
      <c r="EZ1452" s="2"/>
      <c r="FA1452" s="2"/>
      <c r="FB1452" s="2"/>
      <c r="FC1452" s="2"/>
      <c r="FD1452" s="2"/>
      <c r="FE1452" s="2"/>
      <c r="FF1452" s="2"/>
      <c r="FG1452" s="2"/>
      <c r="FH1452" s="2"/>
      <c r="FI1452" s="2"/>
      <c r="FJ1452" s="2"/>
      <c r="FK1452" s="2"/>
      <c r="FL1452" s="2"/>
      <c r="FM1452" s="2"/>
      <c r="FN1452" s="2"/>
      <c r="FO1452" s="2"/>
      <c r="FP1452" s="2"/>
      <c r="FQ1452" s="2"/>
      <c r="FR1452" s="2"/>
      <c r="FS1452" s="2"/>
      <c r="FT1452" s="2"/>
      <c r="FU1452" s="2"/>
      <c r="FV1452" s="2"/>
      <c r="FW1452" s="2"/>
      <c r="FX1452" s="2"/>
      <c r="FY1452" s="2"/>
      <c r="FZ1452" s="2"/>
      <c r="GA1452" s="2"/>
      <c r="GB1452" s="2"/>
      <c r="GC1452" s="2"/>
      <c r="GD1452" s="2"/>
      <c r="GE1452" s="2"/>
      <c r="GF1452" s="2"/>
      <c r="GG1452" s="2"/>
      <c r="GH1452" s="2"/>
      <c r="GI1452" s="2"/>
      <c r="GJ1452" s="2"/>
      <c r="GK1452" s="2"/>
      <c r="GL1452" s="2"/>
      <c r="GM1452" s="2"/>
      <c r="GN1452" s="2"/>
      <c r="GO1452" s="2"/>
      <c r="GP1452" s="2"/>
      <c r="GQ1452" s="2"/>
      <c r="GR1452" s="2"/>
      <c r="GS1452" s="2"/>
      <c r="GT1452" s="2"/>
      <c r="GU1452" s="2"/>
      <c r="GV1452" s="2"/>
      <c r="GW1452" s="2"/>
      <c r="GX1452" s="2"/>
      <c r="GY1452" s="2"/>
      <c r="GZ1452" s="2"/>
      <c r="HA1452" s="2"/>
      <c r="HB1452" s="2"/>
      <c r="HC1452" s="2"/>
      <c r="HD1452" s="2"/>
      <c r="HE1452" s="2"/>
      <c r="HF1452" s="2"/>
      <c r="HG1452" s="2"/>
      <c r="HH1452" s="2"/>
      <c r="HI1452" s="2"/>
      <c r="HJ1452" s="2"/>
      <c r="HK1452" s="2"/>
      <c r="HL1452" s="2"/>
      <c r="HM1452" s="2"/>
      <c r="HN1452" s="2"/>
      <c r="HO1452" s="2"/>
      <c r="HP1452" s="2"/>
      <c r="HQ1452" s="2"/>
      <c r="HR1452" s="2"/>
      <c r="HS1452" s="2"/>
      <c r="HT1452" s="2"/>
      <c r="HU1452" s="2"/>
      <c r="HV1452" s="2"/>
      <c r="HW1452" s="2"/>
      <c r="HX1452" s="2"/>
      <c r="HY1452" s="2"/>
      <c r="HZ1452" s="2"/>
      <c r="IA1452" s="2"/>
      <c r="IB1452" s="2"/>
      <c r="IC1452" s="2"/>
      <c r="ID1452" s="2"/>
      <c r="IE1452" s="2"/>
      <c r="IF1452" s="2"/>
      <c r="IG1452" s="2"/>
      <c r="IH1452" s="2"/>
      <c r="II1452" s="2"/>
      <c r="IJ1452" s="2"/>
      <c r="IK1452" s="2"/>
      <c r="IL1452" s="2"/>
      <c r="IM1452" s="2"/>
      <c r="IN1452" s="2"/>
      <c r="IO1452" s="2"/>
      <c r="IP1452" s="2"/>
      <c r="IQ1452" s="2"/>
    </row>
    <row r="1453" spans="1:251" s="16" customFormat="1">
      <c r="A1453" s="8"/>
      <c r="B1453" s="99"/>
      <c r="C1453" s="100"/>
      <c r="D1453" s="100"/>
      <c r="E1453" s="100"/>
      <c r="F1453" s="100"/>
      <c r="G1453" s="100"/>
      <c r="H1453" s="100"/>
      <c r="I1453" s="100"/>
      <c r="J1453" s="100"/>
      <c r="K1453" s="100"/>
      <c r="L1453" s="100"/>
      <c r="M1453" s="100"/>
      <c r="N1453" s="100"/>
      <c r="O1453" s="100"/>
      <c r="P1453" s="100"/>
      <c r="Q1453" s="100"/>
      <c r="R1453" s="100"/>
      <c r="S1453" s="100"/>
      <c r="T1453" s="100"/>
      <c r="U1453" s="100"/>
      <c r="V1453" s="100"/>
      <c r="W1453" s="100"/>
      <c r="X1453" s="100"/>
      <c r="Y1453" s="100"/>
      <c r="Z1453" s="101"/>
      <c r="AA1453" s="103"/>
      <c r="AB1453" s="100"/>
      <c r="AC1453" s="100"/>
      <c r="AD1453" s="100"/>
      <c r="AE1453" s="100"/>
      <c r="AF1453" s="100"/>
      <c r="AG1453" s="100"/>
      <c r="AH1453" s="100"/>
      <c r="AI1453" s="101"/>
      <c r="AJ1453" s="103"/>
      <c r="AK1453" s="100"/>
      <c r="AL1453" s="100"/>
      <c r="AM1453" s="100"/>
      <c r="AN1453" s="100"/>
      <c r="AO1453" s="100"/>
      <c r="AP1453" s="100"/>
      <c r="AQ1453" s="100"/>
      <c r="AR1453" s="101"/>
      <c r="AS1453" s="103"/>
      <c r="AT1453" s="100"/>
      <c r="AU1453" s="100"/>
      <c r="AV1453" s="100"/>
      <c r="AW1453" s="100"/>
      <c r="AX1453" s="105"/>
      <c r="AY1453" s="2"/>
      <c r="AZ1453" s="2"/>
      <c r="BA1453" s="2"/>
      <c r="BB1453" s="23"/>
      <c r="BC1453" s="24"/>
      <c r="BE1453" s="2"/>
      <c r="BF1453" s="2"/>
      <c r="BG1453" s="2"/>
      <c r="BH1453" s="2"/>
      <c r="BI1453" s="2"/>
      <c r="BJ1453" s="2"/>
      <c r="BK1453" s="2"/>
      <c r="BL1453" s="2"/>
      <c r="BM1453" s="2"/>
      <c r="BN1453" s="2"/>
      <c r="BO1453" s="2"/>
      <c r="BP1453" s="2"/>
      <c r="BQ1453" s="2"/>
      <c r="BR1453" s="2"/>
      <c r="BS1453" s="2"/>
      <c r="BT1453" s="2"/>
      <c r="BU1453" s="2"/>
      <c r="BV1453" s="2"/>
      <c r="BW1453" s="2"/>
      <c r="BX1453" s="2"/>
      <c r="BY1453" s="2"/>
      <c r="BZ1453" s="2"/>
      <c r="CA1453" s="2"/>
      <c r="CB1453" s="2"/>
      <c r="CC1453" s="2"/>
      <c r="CD1453" s="2"/>
      <c r="CE1453" s="2"/>
      <c r="CF1453" s="2"/>
      <c r="CG1453" s="2"/>
      <c r="CH1453" s="2"/>
      <c r="CI1453" s="2"/>
      <c r="CJ1453" s="2"/>
      <c r="CK1453" s="2"/>
      <c r="CL1453" s="2"/>
      <c r="CM1453" s="2"/>
      <c r="CN1453" s="2"/>
      <c r="CO1453" s="2"/>
      <c r="CP1453" s="2"/>
      <c r="CQ1453" s="2"/>
      <c r="CR1453" s="2"/>
      <c r="CS1453" s="2"/>
      <c r="CT1453" s="2"/>
      <c r="CU1453" s="2"/>
      <c r="CV1453" s="2"/>
      <c r="CW1453" s="2"/>
      <c r="CX1453" s="2"/>
      <c r="CY1453" s="2"/>
      <c r="CZ1453" s="2"/>
      <c r="DA1453" s="2"/>
      <c r="DB1453" s="2"/>
      <c r="DC1453" s="2"/>
      <c r="DD1453" s="2"/>
      <c r="DE1453" s="2"/>
      <c r="DF1453" s="2"/>
      <c r="DG1453" s="2"/>
      <c r="DH1453" s="2"/>
      <c r="DI1453" s="2"/>
      <c r="DJ1453" s="2"/>
      <c r="DK1453" s="2"/>
      <c r="DL1453" s="2"/>
      <c r="DM1453" s="2"/>
      <c r="DN1453" s="2"/>
      <c r="DO1453" s="2"/>
      <c r="DP1453" s="2"/>
      <c r="DQ1453" s="2"/>
      <c r="DR1453" s="2"/>
      <c r="DS1453" s="2"/>
      <c r="DT1453" s="2"/>
      <c r="DU1453" s="2"/>
      <c r="DV1453" s="2"/>
      <c r="DW1453" s="2"/>
      <c r="DX1453" s="2"/>
      <c r="DY1453" s="2"/>
      <c r="DZ1453" s="2"/>
      <c r="EA1453" s="2"/>
      <c r="EB1453" s="2"/>
      <c r="EC1453" s="2"/>
      <c r="ED1453" s="2"/>
      <c r="EE1453" s="2"/>
      <c r="EF1453" s="2"/>
      <c r="EG1453" s="2"/>
      <c r="EH1453" s="2"/>
      <c r="EI1453" s="2"/>
      <c r="EJ1453" s="2"/>
      <c r="EK1453" s="2"/>
      <c r="EL1453" s="2"/>
      <c r="EM1453" s="2"/>
      <c r="EN1453" s="2"/>
      <c r="EO1453" s="2"/>
      <c r="EP1453" s="2"/>
      <c r="EQ1453" s="2"/>
      <c r="ER1453" s="2"/>
      <c r="ES1453" s="2"/>
      <c r="ET1453" s="2"/>
      <c r="EU1453" s="2"/>
      <c r="EV1453" s="2"/>
      <c r="EW1453" s="2"/>
      <c r="EX1453" s="2"/>
      <c r="EY1453" s="2"/>
      <c r="EZ1453" s="2"/>
      <c r="FA1453" s="2"/>
      <c r="FB1453" s="2"/>
      <c r="FC1453" s="2"/>
      <c r="FD1453" s="2"/>
      <c r="FE1453" s="2"/>
      <c r="FF1453" s="2"/>
      <c r="FG1453" s="2"/>
      <c r="FH1453" s="2"/>
      <c r="FI1453" s="2"/>
      <c r="FJ1453" s="2"/>
      <c r="FK1453" s="2"/>
      <c r="FL1453" s="2"/>
      <c r="FM1453" s="2"/>
      <c r="FN1453" s="2"/>
      <c r="FO1453" s="2"/>
      <c r="FP1453" s="2"/>
      <c r="FQ1453" s="2"/>
      <c r="FR1453" s="2"/>
      <c r="FS1453" s="2"/>
      <c r="FT1453" s="2"/>
      <c r="FU1453" s="2"/>
      <c r="FV1453" s="2"/>
      <c r="FW1453" s="2"/>
      <c r="FX1453" s="2"/>
      <c r="FY1453" s="2"/>
      <c r="FZ1453" s="2"/>
      <c r="GA1453" s="2"/>
      <c r="GB1453" s="2"/>
      <c r="GC1453" s="2"/>
      <c r="GD1453" s="2"/>
      <c r="GE1453" s="2"/>
      <c r="GF1453" s="2"/>
      <c r="GG1453" s="2"/>
      <c r="GH1453" s="2"/>
      <c r="GI1453" s="2"/>
      <c r="GJ1453" s="2"/>
      <c r="GK1453" s="2"/>
      <c r="GL1453" s="2"/>
      <c r="GM1453" s="2"/>
      <c r="GN1453" s="2"/>
      <c r="GO1453" s="2"/>
      <c r="GP1453" s="2"/>
      <c r="GQ1453" s="2"/>
      <c r="GR1453" s="2"/>
      <c r="GS1453" s="2"/>
      <c r="GT1453" s="2"/>
      <c r="GU1453" s="2"/>
      <c r="GV1453" s="2"/>
      <c r="GW1453" s="2"/>
      <c r="GX1453" s="2"/>
      <c r="GY1453" s="2"/>
      <c r="GZ1453" s="2"/>
      <c r="HA1453" s="2"/>
      <c r="HB1453" s="2"/>
      <c r="HC1453" s="2"/>
      <c r="HD1453" s="2"/>
      <c r="HE1453" s="2"/>
      <c r="HF1453" s="2"/>
      <c r="HG1453" s="2"/>
      <c r="HH1453" s="2"/>
      <c r="HI1453" s="2"/>
      <c r="HJ1453" s="2"/>
      <c r="HK1453" s="2"/>
      <c r="HL1453" s="2"/>
      <c r="HM1453" s="2"/>
      <c r="HN1453" s="2"/>
      <c r="HO1453" s="2"/>
      <c r="HP1453" s="2"/>
      <c r="HQ1453" s="2"/>
      <c r="HR1453" s="2"/>
      <c r="HS1453" s="2"/>
      <c r="HT1453" s="2"/>
      <c r="HU1453" s="2"/>
      <c r="HV1453" s="2"/>
      <c r="HW1453" s="2"/>
      <c r="HX1453" s="2"/>
      <c r="HY1453" s="2"/>
      <c r="HZ1453" s="2"/>
      <c r="IA1453" s="2"/>
      <c r="IB1453" s="2"/>
      <c r="IC1453" s="2"/>
      <c r="ID1453" s="2"/>
      <c r="IE1453" s="2"/>
      <c r="IF1453" s="2"/>
      <c r="IG1453" s="2"/>
      <c r="IH1453" s="2"/>
      <c r="II1453" s="2"/>
      <c r="IJ1453" s="2"/>
      <c r="IK1453" s="2"/>
      <c r="IL1453" s="2"/>
      <c r="IM1453" s="2"/>
      <c r="IN1453" s="2"/>
      <c r="IO1453" s="2"/>
      <c r="IP1453" s="2"/>
      <c r="IQ1453" s="2"/>
    </row>
    <row r="1454" spans="1:251" s="16" customFormat="1" ht="18.75" customHeight="1">
      <c r="A1454" s="8"/>
      <c r="B1454" s="25"/>
      <c r="C1454" s="106" t="s">
        <v>420</v>
      </c>
      <c r="D1454" s="107"/>
      <c r="E1454" s="107"/>
      <c r="F1454" s="107"/>
      <c r="G1454" s="107"/>
      <c r="H1454" s="107"/>
      <c r="I1454" s="107"/>
      <c r="J1454" s="107"/>
      <c r="K1454" s="107"/>
      <c r="L1454" s="107"/>
      <c r="M1454" s="107"/>
      <c r="N1454" s="107"/>
      <c r="O1454" s="107"/>
      <c r="P1454" s="107"/>
      <c r="Q1454" s="107"/>
      <c r="R1454" s="107"/>
      <c r="S1454" s="107"/>
      <c r="T1454" s="107"/>
      <c r="U1454" s="107"/>
      <c r="V1454" s="107"/>
      <c r="W1454" s="107"/>
      <c r="X1454" s="107"/>
      <c r="Y1454" s="107"/>
      <c r="Z1454" s="108"/>
      <c r="AA1454" s="109">
        <v>42350</v>
      </c>
      <c r="AB1454" s="110"/>
      <c r="AC1454" s="110"/>
      <c r="AD1454" s="110"/>
      <c r="AE1454" s="110"/>
      <c r="AF1454" s="110"/>
      <c r="AG1454" s="110"/>
      <c r="AH1454" s="110"/>
      <c r="AI1454" s="111"/>
      <c r="AJ1454" s="109">
        <v>38350</v>
      </c>
      <c r="AK1454" s="110"/>
      <c r="AL1454" s="110"/>
      <c r="AM1454" s="110"/>
      <c r="AN1454" s="110"/>
      <c r="AO1454" s="110"/>
      <c r="AP1454" s="110"/>
      <c r="AQ1454" s="110"/>
      <c r="AR1454" s="111"/>
      <c r="AS1454" s="112"/>
      <c r="AT1454" s="113"/>
      <c r="AU1454" s="113"/>
      <c r="AV1454" s="113"/>
      <c r="AW1454" s="113"/>
      <c r="AX1454" s="114"/>
      <c r="AY1454" s="2"/>
      <c r="AZ1454" s="2"/>
      <c r="BA1454" s="2"/>
      <c r="BB1454" s="2"/>
      <c r="BC1454" s="2"/>
      <c r="BD1454" s="2"/>
      <c r="BE1454" s="2"/>
      <c r="BF1454" s="2"/>
      <c r="BG1454" s="2"/>
      <c r="BH1454" s="2"/>
      <c r="BI1454" s="2"/>
      <c r="BJ1454" s="2"/>
      <c r="BK1454" s="2"/>
      <c r="BL1454" s="2"/>
      <c r="BM1454" s="2"/>
      <c r="BN1454" s="2"/>
      <c r="BO1454" s="2"/>
      <c r="BP1454" s="2"/>
      <c r="BQ1454" s="2"/>
      <c r="BR1454" s="2"/>
      <c r="BS1454" s="2"/>
      <c r="BT1454" s="2"/>
      <c r="BU1454" s="2"/>
      <c r="BV1454" s="2"/>
      <c r="BW1454" s="2"/>
      <c r="BX1454" s="2"/>
      <c r="BY1454" s="2"/>
      <c r="BZ1454" s="2"/>
      <c r="CA1454" s="2"/>
      <c r="CB1454" s="2"/>
      <c r="CC1454" s="2"/>
      <c r="CD1454" s="2"/>
      <c r="CE1454" s="2"/>
      <c r="CF1454" s="2"/>
      <c r="CG1454" s="2"/>
      <c r="CH1454" s="2"/>
      <c r="CI1454" s="2"/>
      <c r="CJ1454" s="2"/>
      <c r="CK1454" s="2"/>
      <c r="CL1454" s="2"/>
      <c r="CM1454" s="2"/>
      <c r="CN1454" s="2"/>
      <c r="CO1454" s="2"/>
      <c r="CP1454" s="2"/>
      <c r="CQ1454" s="2"/>
      <c r="CR1454" s="2"/>
      <c r="CS1454" s="2"/>
      <c r="CT1454" s="2"/>
      <c r="CU1454" s="2"/>
      <c r="CV1454" s="2"/>
      <c r="CW1454" s="2"/>
      <c r="CX1454" s="2"/>
      <c r="CY1454" s="2"/>
      <c r="CZ1454" s="2"/>
      <c r="DA1454" s="2"/>
      <c r="DB1454" s="2"/>
      <c r="DC1454" s="2"/>
      <c r="DD1454" s="2"/>
      <c r="DE1454" s="2"/>
      <c r="DF1454" s="2"/>
      <c r="DG1454" s="2"/>
      <c r="DH1454" s="2"/>
      <c r="DI1454" s="2"/>
      <c r="DJ1454" s="2"/>
      <c r="DK1454" s="2"/>
      <c r="DL1454" s="2"/>
      <c r="DM1454" s="2"/>
      <c r="DN1454" s="2"/>
      <c r="DO1454" s="2"/>
      <c r="DP1454" s="2"/>
      <c r="DQ1454" s="2"/>
      <c r="DR1454" s="2"/>
      <c r="DS1454" s="2"/>
      <c r="DT1454" s="2"/>
      <c r="DU1454" s="2"/>
      <c r="DV1454" s="2"/>
      <c r="DW1454" s="2"/>
      <c r="DX1454" s="2"/>
      <c r="DY1454" s="2"/>
      <c r="DZ1454" s="2"/>
      <c r="EA1454" s="2"/>
      <c r="EB1454" s="2"/>
      <c r="EC1454" s="2"/>
      <c r="ED1454" s="2"/>
      <c r="EE1454" s="2"/>
      <c r="EF1454" s="2"/>
      <c r="EG1454" s="2"/>
      <c r="EH1454" s="2"/>
      <c r="EI1454" s="2"/>
      <c r="EJ1454" s="2"/>
      <c r="EK1454" s="2"/>
      <c r="EL1454" s="2"/>
      <c r="EM1454" s="2"/>
      <c r="EN1454" s="2"/>
      <c r="EO1454" s="2"/>
      <c r="EP1454" s="2"/>
      <c r="EQ1454" s="2"/>
      <c r="ER1454" s="2"/>
      <c r="ES1454" s="2"/>
      <c r="ET1454" s="2"/>
      <c r="EU1454" s="2"/>
      <c r="EV1454" s="2"/>
      <c r="EW1454" s="2"/>
      <c r="EX1454" s="2"/>
      <c r="EY1454" s="2"/>
      <c r="EZ1454" s="2"/>
      <c r="FA1454" s="2"/>
      <c r="FB1454" s="2"/>
      <c r="FC1454" s="2"/>
      <c r="FD1454" s="2"/>
      <c r="FE1454" s="2"/>
      <c r="FF1454" s="2"/>
      <c r="FG1454" s="2"/>
      <c r="FH1454" s="2"/>
      <c r="FI1454" s="2"/>
      <c r="FJ1454" s="2"/>
      <c r="FK1454" s="2"/>
      <c r="FL1454" s="2"/>
      <c r="FM1454" s="2"/>
      <c r="FN1454" s="2"/>
      <c r="FO1454" s="2"/>
      <c r="FP1454" s="2"/>
      <c r="FQ1454" s="2"/>
      <c r="FR1454" s="2"/>
      <c r="FS1454" s="2"/>
      <c r="FT1454" s="2"/>
      <c r="FU1454" s="2"/>
      <c r="FV1454" s="2"/>
      <c r="FW1454" s="2"/>
      <c r="FX1454" s="2"/>
      <c r="FY1454" s="2"/>
      <c r="FZ1454" s="2"/>
      <c r="GA1454" s="2"/>
      <c r="GB1454" s="2"/>
      <c r="GC1454" s="2"/>
      <c r="GD1454" s="2"/>
      <c r="GE1454" s="2"/>
      <c r="GF1454" s="2"/>
      <c r="GG1454" s="2"/>
      <c r="GH1454" s="2"/>
      <c r="GI1454" s="2"/>
      <c r="GJ1454" s="2"/>
      <c r="GK1454" s="2"/>
      <c r="GL1454" s="2"/>
      <c r="GM1454" s="2"/>
      <c r="GN1454" s="2"/>
      <c r="GO1454" s="2"/>
      <c r="GP1454" s="2"/>
      <c r="GQ1454" s="2"/>
      <c r="GR1454" s="2"/>
      <c r="GS1454" s="2"/>
      <c r="GT1454" s="2"/>
      <c r="GU1454" s="2"/>
      <c r="GV1454" s="2"/>
      <c r="GW1454" s="2"/>
      <c r="GX1454" s="2"/>
      <c r="GY1454" s="2"/>
      <c r="GZ1454" s="2"/>
      <c r="HA1454" s="2"/>
      <c r="HB1454" s="2"/>
      <c r="HC1454" s="2"/>
      <c r="HD1454" s="2"/>
      <c r="HE1454" s="2"/>
      <c r="HF1454" s="2"/>
      <c r="HG1454" s="2"/>
      <c r="HH1454" s="2"/>
      <c r="HI1454" s="2"/>
      <c r="HJ1454" s="2"/>
      <c r="HK1454" s="2"/>
      <c r="HL1454" s="2"/>
      <c r="HM1454" s="2"/>
      <c r="HN1454" s="2"/>
      <c r="HO1454" s="2"/>
      <c r="HP1454" s="2"/>
      <c r="HQ1454" s="2"/>
      <c r="HR1454" s="2"/>
      <c r="HS1454" s="2"/>
      <c r="HT1454" s="2"/>
      <c r="HU1454" s="2"/>
      <c r="HV1454" s="2"/>
      <c r="HW1454" s="2"/>
      <c r="HX1454" s="2"/>
      <c r="HY1454" s="2"/>
      <c r="HZ1454" s="2"/>
      <c r="IA1454" s="2"/>
      <c r="IB1454" s="2"/>
      <c r="IC1454" s="2"/>
      <c r="ID1454" s="2"/>
      <c r="IE1454" s="2"/>
      <c r="IF1454" s="2"/>
      <c r="IG1454" s="2"/>
      <c r="IH1454" s="2"/>
      <c r="II1454" s="2"/>
      <c r="IJ1454" s="2"/>
      <c r="IK1454" s="2"/>
      <c r="IL1454" s="2"/>
      <c r="IM1454" s="2"/>
      <c r="IN1454" s="2"/>
      <c r="IO1454" s="2"/>
      <c r="IP1454" s="2"/>
      <c r="IQ1454" s="2"/>
    </row>
    <row r="1455" spans="1:251" s="16" customFormat="1" ht="18.75" customHeight="1" thickBot="1">
      <c r="A1455" s="17"/>
      <c r="B1455" s="115" t="s">
        <v>240</v>
      </c>
      <c r="C1455" s="116"/>
      <c r="D1455" s="116"/>
      <c r="E1455" s="116"/>
      <c r="F1455" s="116"/>
      <c r="G1455" s="116"/>
      <c r="H1455" s="116"/>
      <c r="I1455" s="116"/>
      <c r="J1455" s="116"/>
      <c r="K1455" s="116"/>
      <c r="L1455" s="116"/>
      <c r="M1455" s="116"/>
      <c r="N1455" s="116"/>
      <c r="O1455" s="116"/>
      <c r="P1455" s="116"/>
      <c r="Q1455" s="116"/>
      <c r="R1455" s="116"/>
      <c r="S1455" s="116"/>
      <c r="T1455" s="116"/>
      <c r="U1455" s="116"/>
      <c r="V1455" s="116"/>
      <c r="W1455" s="116"/>
      <c r="X1455" s="116"/>
      <c r="Y1455" s="116"/>
      <c r="Z1455" s="117"/>
      <c r="AA1455" s="118">
        <f>SUM($AA$1454:$AA$1454)</f>
        <v>42350</v>
      </c>
      <c r="AB1455" s="119"/>
      <c r="AC1455" s="119"/>
      <c r="AD1455" s="119"/>
      <c r="AE1455" s="119"/>
      <c r="AF1455" s="119"/>
      <c r="AG1455" s="119"/>
      <c r="AH1455" s="119"/>
      <c r="AI1455" s="120"/>
      <c r="AJ1455" s="118">
        <f>SUM($AJ$1454:$AJ$1454)</f>
        <v>38350</v>
      </c>
      <c r="AK1455" s="119"/>
      <c r="AL1455" s="119"/>
      <c r="AM1455" s="119"/>
      <c r="AN1455" s="119"/>
      <c r="AO1455" s="119"/>
      <c r="AP1455" s="119"/>
      <c r="AQ1455" s="119"/>
      <c r="AR1455" s="120"/>
      <c r="AS1455" s="121"/>
      <c r="AT1455" s="122"/>
      <c r="AU1455" s="122"/>
      <c r="AV1455" s="122"/>
      <c r="AW1455" s="122"/>
      <c r="AX1455" s="123"/>
      <c r="AY1455" s="2"/>
      <c r="AZ1455" s="2"/>
      <c r="BA1455" s="2"/>
      <c r="BB1455" s="2"/>
      <c r="BC1455" s="2"/>
      <c r="BD1455" s="2"/>
      <c r="BE1455" s="2"/>
      <c r="BF1455" s="2"/>
      <c r="BG1455" s="2"/>
      <c r="BH1455" s="2"/>
      <c r="BI1455" s="2"/>
      <c r="BJ1455" s="2"/>
      <c r="BK1455" s="2"/>
      <c r="BL1455" s="2"/>
      <c r="BM1455" s="2"/>
      <c r="BN1455" s="2"/>
      <c r="BO1455" s="2"/>
      <c r="BP1455" s="2"/>
      <c r="BQ1455" s="2"/>
      <c r="BR1455" s="2"/>
      <c r="BS1455" s="2"/>
      <c r="BT1455" s="2"/>
      <c r="BU1455" s="2"/>
      <c r="BV1455" s="2"/>
      <c r="BW1455" s="2"/>
      <c r="BX1455" s="2"/>
      <c r="BY1455" s="2"/>
      <c r="BZ1455" s="2"/>
      <c r="CA1455" s="2"/>
      <c r="CB1455" s="2"/>
      <c r="CC1455" s="2"/>
      <c r="CD1455" s="2"/>
      <c r="CE1455" s="2"/>
      <c r="CF1455" s="2"/>
      <c r="CG1455" s="2"/>
      <c r="CH1455" s="2"/>
      <c r="CI1455" s="2"/>
      <c r="CJ1455" s="2"/>
      <c r="CK1455" s="2"/>
      <c r="CL1455" s="2"/>
      <c r="CM1455" s="2"/>
      <c r="CN1455" s="2"/>
      <c r="CO1455" s="2"/>
      <c r="CP1455" s="2"/>
      <c r="CQ1455" s="2"/>
      <c r="CR1455" s="2"/>
      <c r="CS1455" s="2"/>
      <c r="CT1455" s="2"/>
      <c r="CU1455" s="2"/>
      <c r="CV1455" s="2"/>
      <c r="CW1455" s="2"/>
      <c r="CX1455" s="2"/>
      <c r="CY1455" s="2"/>
      <c r="CZ1455" s="2"/>
      <c r="DA1455" s="2"/>
      <c r="DB1455" s="2"/>
      <c r="DC1455" s="2"/>
      <c r="DD1455" s="2"/>
      <c r="DE1455" s="2"/>
      <c r="DF1455" s="2"/>
      <c r="DG1455" s="2"/>
      <c r="DH1455" s="2"/>
      <c r="DI1455" s="2"/>
      <c r="DJ1455" s="2"/>
      <c r="DK1455" s="2"/>
      <c r="DL1455" s="2"/>
      <c r="DM1455" s="2"/>
      <c r="DN1455" s="2"/>
      <c r="DO1455" s="2"/>
      <c r="DP1455" s="2"/>
      <c r="DQ1455" s="2"/>
      <c r="DR1455" s="2"/>
      <c r="DS1455" s="2"/>
      <c r="DT1455" s="2"/>
      <c r="DU1455" s="2"/>
      <c r="DV1455" s="2"/>
      <c r="DW1455" s="2"/>
      <c r="DX1455" s="2"/>
      <c r="DY1455" s="2"/>
      <c r="DZ1455" s="2"/>
      <c r="EA1455" s="2"/>
      <c r="EB1455" s="2"/>
      <c r="EC1455" s="2"/>
      <c r="ED1455" s="2"/>
      <c r="EE1455" s="2"/>
      <c r="EF1455" s="2"/>
      <c r="EG1455" s="2"/>
      <c r="EH1455" s="2"/>
      <c r="EI1455" s="2"/>
      <c r="EJ1455" s="2"/>
      <c r="EK1455" s="2"/>
      <c r="EL1455" s="2"/>
      <c r="EM1455" s="2"/>
      <c r="EN1455" s="2"/>
      <c r="EO1455" s="2"/>
      <c r="EP1455" s="2"/>
      <c r="EQ1455" s="2"/>
      <c r="ER1455" s="2"/>
      <c r="ES1455" s="2"/>
      <c r="ET1455" s="2"/>
      <c r="EU1455" s="2"/>
      <c r="EV1455" s="2"/>
      <c r="EW1455" s="2"/>
      <c r="EX1455" s="2"/>
      <c r="EY1455" s="2"/>
      <c r="EZ1455" s="2"/>
      <c r="FA1455" s="2"/>
      <c r="FB1455" s="2"/>
      <c r="FC1455" s="2"/>
      <c r="FD1455" s="2"/>
      <c r="FE1455" s="2"/>
      <c r="FF1455" s="2"/>
      <c r="FG1455" s="2"/>
      <c r="FH1455" s="2"/>
      <c r="FI1455" s="2"/>
      <c r="FJ1455" s="2"/>
      <c r="FK1455" s="2"/>
      <c r="FL1455" s="2"/>
      <c r="FM1455" s="2"/>
      <c r="FN1455" s="2"/>
      <c r="FO1455" s="2"/>
      <c r="FP1455" s="2"/>
      <c r="FQ1455" s="2"/>
      <c r="FR1455" s="2"/>
      <c r="FS1455" s="2"/>
      <c r="FT1455" s="2"/>
      <c r="FU1455" s="2"/>
      <c r="FV1455" s="2"/>
      <c r="FW1455" s="2"/>
      <c r="FX1455" s="2"/>
      <c r="FY1455" s="2"/>
      <c r="FZ1455" s="2"/>
      <c r="GA1455" s="2"/>
      <c r="GB1455" s="2"/>
      <c r="GC1455" s="2"/>
      <c r="GD1455" s="2"/>
      <c r="GE1455" s="2"/>
      <c r="GF1455" s="2"/>
      <c r="GG1455" s="2"/>
      <c r="GH1455" s="2"/>
      <c r="GI1455" s="2"/>
      <c r="GJ1455" s="2"/>
      <c r="GK1455" s="2"/>
      <c r="GL1455" s="2"/>
      <c r="GM1455" s="2"/>
      <c r="GN1455" s="2"/>
      <c r="GO1455" s="2"/>
      <c r="GP1455" s="2"/>
      <c r="GQ1455" s="2"/>
      <c r="GR1455" s="2"/>
      <c r="GS1455" s="2"/>
      <c r="GT1455" s="2"/>
      <c r="GU1455" s="2"/>
      <c r="GV1455" s="2"/>
      <c r="GW1455" s="2"/>
      <c r="GX1455" s="2"/>
      <c r="GY1455" s="2"/>
      <c r="GZ1455" s="2"/>
      <c r="HA1455" s="2"/>
      <c r="HB1455" s="2"/>
      <c r="HC1455" s="2"/>
      <c r="HD1455" s="2"/>
      <c r="HE1455" s="2"/>
      <c r="HF1455" s="2"/>
      <c r="HG1455" s="2"/>
      <c r="HH1455" s="2"/>
      <c r="HI1455" s="2"/>
      <c r="HJ1455" s="2"/>
      <c r="HK1455" s="2"/>
      <c r="HL1455" s="2"/>
      <c r="HM1455" s="2"/>
      <c r="HN1455" s="2"/>
      <c r="HO1455" s="2"/>
      <c r="HP1455" s="2"/>
      <c r="HQ1455" s="2"/>
      <c r="HR1455" s="2"/>
      <c r="HS1455" s="2"/>
      <c r="HT1455" s="2"/>
      <c r="HU1455" s="2"/>
      <c r="HV1455" s="2"/>
      <c r="HW1455" s="2"/>
      <c r="HX1455" s="2"/>
      <c r="HY1455" s="2"/>
      <c r="HZ1455" s="2"/>
      <c r="IA1455" s="2"/>
      <c r="IB1455" s="2"/>
      <c r="IC1455" s="2"/>
      <c r="ID1455" s="2"/>
      <c r="IE1455" s="2"/>
      <c r="IF1455" s="2"/>
      <c r="IG1455" s="2"/>
      <c r="IH1455" s="2"/>
      <c r="II1455" s="2"/>
      <c r="IJ1455" s="2"/>
      <c r="IK1455" s="2"/>
      <c r="IL1455" s="2"/>
      <c r="IM1455" s="2"/>
      <c r="IN1455" s="2"/>
      <c r="IO1455" s="2"/>
      <c r="IP1455" s="2"/>
      <c r="IQ1455" s="2"/>
    </row>
    <row r="1457" spans="1:113" ht="19.2">
      <c r="A1457" s="1" t="s">
        <v>230</v>
      </c>
      <c r="AW1457" s="3"/>
      <c r="AX1457" s="4"/>
      <c r="AY1457" s="3"/>
    </row>
    <row r="1459" spans="1:113" ht="18">
      <c r="B1459" s="124" t="s">
        <v>0</v>
      </c>
      <c r="C1459" s="125"/>
      <c r="D1459" s="125"/>
      <c r="E1459" s="125"/>
      <c r="F1459" s="125"/>
      <c r="G1459" s="125"/>
      <c r="H1459" s="125"/>
      <c r="I1459" s="125"/>
      <c r="J1459" s="125"/>
      <c r="K1459" s="125"/>
      <c r="L1459" s="125"/>
      <c r="M1459" s="125"/>
      <c r="N1459" s="125"/>
      <c r="O1459" s="125"/>
      <c r="P1459" s="125"/>
      <c r="Q1459" s="125"/>
      <c r="R1459" s="125"/>
      <c r="S1459" s="125"/>
      <c r="T1459" s="125"/>
      <c r="U1459" s="125"/>
      <c r="V1459" s="125"/>
      <c r="W1459" s="125"/>
      <c r="X1459" s="125"/>
      <c r="Y1459" s="125"/>
      <c r="Z1459" s="125"/>
      <c r="AA1459" s="125"/>
      <c r="AB1459" s="125"/>
      <c r="AC1459" s="125"/>
      <c r="AD1459" s="125"/>
      <c r="AE1459" s="125"/>
      <c r="AF1459" s="125"/>
      <c r="AG1459" s="125"/>
      <c r="AH1459" s="125"/>
      <c r="AI1459" s="125"/>
      <c r="AJ1459" s="125"/>
      <c r="AK1459" s="125"/>
      <c r="AL1459" s="125"/>
      <c r="AM1459" s="125"/>
      <c r="AN1459" s="125"/>
      <c r="AO1459" s="125"/>
      <c r="AP1459" s="125"/>
      <c r="AQ1459" s="125"/>
      <c r="AR1459" s="125"/>
      <c r="AS1459" s="125"/>
      <c r="AT1459" s="125"/>
      <c r="AU1459" s="125"/>
      <c r="AV1459" s="125"/>
      <c r="AW1459" s="125"/>
      <c r="AX1459" s="125"/>
    </row>
    <row r="1460" spans="1:113">
      <c r="Z1460" s="5"/>
      <c r="AD1460" s="5"/>
      <c r="AE1460" s="5"/>
      <c r="AF1460" s="5"/>
      <c r="AG1460" s="5"/>
      <c r="AH1460" s="5"/>
      <c r="AI1460" s="5"/>
      <c r="AO1460" s="5"/>
    </row>
    <row r="1461" spans="1:113" ht="13.8" thickBot="1">
      <c r="Z1461" s="5"/>
      <c r="AD1461" s="5"/>
      <c r="AE1461" s="5"/>
      <c r="AF1461" s="5"/>
      <c r="AG1461" s="5"/>
      <c r="AH1461" s="5"/>
      <c r="AI1461" s="5"/>
      <c r="AO1461" s="5"/>
      <c r="DI1461" s="6"/>
    </row>
    <row r="1462" spans="1:113" ht="24.75" customHeight="1" thickBot="1">
      <c r="B1462" s="126" t="s">
        <v>231</v>
      </c>
      <c r="C1462" s="127"/>
      <c r="D1462" s="127"/>
      <c r="E1462" s="127"/>
      <c r="F1462" s="127"/>
      <c r="G1462" s="127"/>
      <c r="H1462" s="128" t="s">
        <v>421</v>
      </c>
      <c r="I1462" s="129"/>
      <c r="J1462" s="129"/>
      <c r="K1462" s="129"/>
      <c r="L1462" s="129"/>
      <c r="M1462" s="129"/>
      <c r="N1462" s="129"/>
      <c r="O1462" s="129"/>
      <c r="P1462" s="129"/>
      <c r="Q1462" s="129"/>
      <c r="R1462" s="129"/>
      <c r="S1462" s="129"/>
      <c r="T1462" s="129"/>
      <c r="U1462" s="129"/>
      <c r="V1462" s="129"/>
      <c r="W1462" s="129"/>
      <c r="X1462" s="129"/>
      <c r="Y1462" s="129"/>
      <c r="Z1462" s="129"/>
      <c r="AA1462" s="129"/>
      <c r="AB1462" s="129"/>
      <c r="AC1462" s="129"/>
      <c r="AD1462" s="129"/>
      <c r="AE1462" s="129"/>
      <c r="AF1462" s="129"/>
      <c r="AG1462" s="129"/>
      <c r="AH1462" s="129"/>
      <c r="AI1462" s="129"/>
      <c r="AJ1462" s="129"/>
      <c r="AK1462" s="129"/>
      <c r="AL1462" s="129"/>
      <c r="AM1462" s="129"/>
      <c r="AN1462" s="129"/>
      <c r="AO1462" s="129"/>
      <c r="AP1462" s="129"/>
      <c r="AQ1462" s="129"/>
      <c r="AR1462" s="129"/>
      <c r="AS1462" s="129"/>
      <c r="AT1462" s="129"/>
      <c r="AU1462" s="129"/>
      <c r="AV1462" s="129"/>
      <c r="AW1462" s="129"/>
      <c r="AX1462" s="130"/>
      <c r="DI1462" s="6"/>
    </row>
    <row r="1463" spans="1:113" ht="14.4">
      <c r="B1463" s="7"/>
      <c r="C1463" s="7"/>
      <c r="D1463" s="7"/>
      <c r="E1463" s="7"/>
      <c r="F1463" s="7"/>
      <c r="G1463" s="7"/>
      <c r="H1463" s="8"/>
      <c r="I1463" s="8"/>
      <c r="J1463" s="8"/>
      <c r="K1463" s="8"/>
      <c r="L1463" s="9"/>
      <c r="M1463" s="9"/>
      <c r="N1463" s="9"/>
      <c r="O1463" s="9"/>
      <c r="P1463" s="8"/>
      <c r="Q1463" s="8"/>
      <c r="R1463" s="8"/>
      <c r="S1463" s="8"/>
      <c r="T1463" s="8"/>
      <c r="U1463" s="8"/>
      <c r="V1463" s="10"/>
      <c r="W1463" s="10"/>
      <c r="X1463" s="10"/>
      <c r="Y1463" s="10"/>
      <c r="Z1463" s="10"/>
      <c r="AA1463" s="10"/>
      <c r="AB1463" s="10"/>
      <c r="AC1463" s="10"/>
      <c r="AD1463" s="10"/>
      <c r="AE1463" s="10"/>
      <c r="AF1463" s="10"/>
      <c r="AG1463" s="10"/>
      <c r="AH1463" s="10"/>
      <c r="AI1463" s="10"/>
      <c r="AJ1463" s="10"/>
      <c r="AK1463" s="10"/>
      <c r="AL1463" s="10"/>
      <c r="AM1463" s="10"/>
      <c r="AN1463" s="10"/>
      <c r="AO1463" s="10"/>
      <c r="AP1463" s="10"/>
      <c r="AQ1463" s="10"/>
      <c r="AR1463" s="10"/>
      <c r="AS1463" s="10"/>
      <c r="AT1463" s="10"/>
      <c r="AU1463" s="10"/>
      <c r="AV1463" s="10"/>
      <c r="AW1463" s="10"/>
      <c r="AX1463" s="10"/>
      <c r="DI1463" s="6"/>
    </row>
    <row r="1464" spans="1:113" ht="15" thickBot="1">
      <c r="A1464" s="11"/>
      <c r="B1464" s="10" t="s">
        <v>232</v>
      </c>
      <c r="C1464" s="8"/>
      <c r="D1464" s="8"/>
      <c r="E1464" s="8"/>
      <c r="F1464" s="8"/>
      <c r="G1464" s="8"/>
      <c r="H1464" s="8"/>
      <c r="I1464" s="8"/>
      <c r="J1464" s="8"/>
      <c r="K1464" s="8"/>
      <c r="L1464" s="9"/>
      <c r="M1464" s="9"/>
      <c r="N1464" s="9"/>
      <c r="O1464" s="9"/>
      <c r="P1464" s="8"/>
      <c r="Q1464" s="8"/>
      <c r="R1464" s="8"/>
      <c r="S1464" s="8"/>
      <c r="T1464" s="8"/>
      <c r="U1464" s="8"/>
      <c r="V1464" s="10"/>
      <c r="W1464" s="10"/>
      <c r="X1464" s="10"/>
      <c r="Y1464" s="10"/>
      <c r="Z1464" s="10"/>
      <c r="AA1464" s="10"/>
      <c r="AB1464" s="10"/>
      <c r="AC1464" s="10"/>
      <c r="AD1464" s="10"/>
      <c r="AE1464" s="10"/>
      <c r="AF1464" s="10"/>
      <c r="AG1464" s="10"/>
      <c r="AH1464" s="10"/>
      <c r="AI1464" s="10"/>
      <c r="AJ1464" s="10"/>
      <c r="AK1464" s="10"/>
      <c r="AL1464" s="10"/>
      <c r="AM1464" s="10"/>
      <c r="AN1464" s="10"/>
      <c r="AO1464" s="10"/>
      <c r="AP1464" s="10"/>
      <c r="AQ1464" s="10"/>
      <c r="AR1464" s="10"/>
      <c r="AS1464" s="10"/>
      <c r="AT1464" s="10"/>
      <c r="AU1464" s="10"/>
      <c r="AV1464" s="10"/>
      <c r="AW1464" s="10"/>
      <c r="AX1464" s="10"/>
      <c r="DI1464" s="6"/>
    </row>
    <row r="1465" spans="1:113" ht="14.4">
      <c r="A1465" s="8"/>
      <c r="B1465" s="12"/>
      <c r="C1465" s="7"/>
      <c r="D1465" s="7"/>
      <c r="E1465" s="7"/>
      <c r="F1465" s="7"/>
      <c r="G1465" s="7"/>
      <c r="H1465" s="7"/>
      <c r="I1465" s="7"/>
      <c r="J1465" s="7"/>
      <c r="K1465" s="7"/>
      <c r="L1465" s="13"/>
      <c r="M1465" s="13"/>
      <c r="N1465" s="13"/>
      <c r="O1465" s="13"/>
      <c r="P1465" s="7"/>
      <c r="Q1465" s="7"/>
      <c r="R1465" s="7"/>
      <c r="S1465" s="7"/>
      <c r="T1465" s="7"/>
      <c r="U1465" s="7"/>
      <c r="V1465" s="14"/>
      <c r="W1465" s="14"/>
      <c r="X1465" s="14"/>
      <c r="Y1465" s="14"/>
      <c r="Z1465" s="14"/>
      <c r="AA1465" s="14"/>
      <c r="AB1465" s="14"/>
      <c r="AC1465" s="14"/>
      <c r="AD1465" s="14"/>
      <c r="AE1465" s="14"/>
      <c r="AF1465" s="14"/>
      <c r="AG1465" s="14"/>
      <c r="AH1465" s="14"/>
      <c r="AI1465" s="14"/>
      <c r="AJ1465" s="14"/>
      <c r="AK1465" s="14"/>
      <c r="AL1465" s="14"/>
      <c r="AM1465" s="14"/>
      <c r="AN1465" s="14"/>
      <c r="AO1465" s="14"/>
      <c r="AP1465" s="14"/>
      <c r="AQ1465" s="14"/>
      <c r="AR1465" s="14"/>
      <c r="AS1465" s="14"/>
      <c r="AT1465" s="14"/>
      <c r="AU1465" s="14"/>
      <c r="AV1465" s="14"/>
      <c r="AW1465" s="14"/>
      <c r="AX1465" s="15"/>
    </row>
    <row r="1466" spans="1:113" ht="12" customHeight="1">
      <c r="A1466" s="8"/>
      <c r="B1466" s="134" t="s">
        <v>422</v>
      </c>
      <c r="C1466" s="135"/>
      <c r="D1466" s="135"/>
      <c r="E1466" s="135"/>
      <c r="F1466" s="135"/>
      <c r="G1466" s="135"/>
      <c r="H1466" s="135"/>
      <c r="I1466" s="135"/>
      <c r="J1466" s="135"/>
      <c r="K1466" s="135"/>
      <c r="L1466" s="135"/>
      <c r="M1466" s="135"/>
      <c r="N1466" s="135"/>
      <c r="O1466" s="135"/>
      <c r="P1466" s="135"/>
      <c r="Q1466" s="135"/>
      <c r="R1466" s="135"/>
      <c r="S1466" s="135"/>
      <c r="T1466" s="135"/>
      <c r="U1466" s="135"/>
      <c r="V1466" s="135"/>
      <c r="W1466" s="135"/>
      <c r="X1466" s="135"/>
      <c r="Y1466" s="135"/>
      <c r="Z1466" s="135"/>
      <c r="AA1466" s="135"/>
      <c r="AB1466" s="135"/>
      <c r="AC1466" s="135"/>
      <c r="AD1466" s="135"/>
      <c r="AE1466" s="135"/>
      <c r="AF1466" s="135"/>
      <c r="AG1466" s="135"/>
      <c r="AH1466" s="135"/>
      <c r="AI1466" s="135"/>
      <c r="AJ1466" s="135"/>
      <c r="AK1466" s="135"/>
      <c r="AL1466" s="135"/>
      <c r="AM1466" s="135"/>
      <c r="AN1466" s="135"/>
      <c r="AO1466" s="135"/>
      <c r="AP1466" s="135"/>
      <c r="AQ1466" s="135"/>
      <c r="AR1466" s="135"/>
      <c r="AS1466" s="135"/>
      <c r="AT1466" s="135"/>
      <c r="AU1466" s="135"/>
      <c r="AV1466" s="135"/>
      <c r="AW1466" s="135"/>
      <c r="AX1466" s="136"/>
    </row>
    <row r="1467" spans="1:113" ht="12" customHeight="1">
      <c r="A1467" s="8"/>
      <c r="B1467" s="134"/>
      <c r="C1467" s="135"/>
      <c r="D1467" s="135"/>
      <c r="E1467" s="135"/>
      <c r="F1467" s="135"/>
      <c r="G1467" s="135"/>
      <c r="H1467" s="135"/>
      <c r="I1467" s="135"/>
      <c r="J1467" s="135"/>
      <c r="K1467" s="135"/>
      <c r="L1467" s="135"/>
      <c r="M1467" s="135"/>
      <c r="N1467" s="135"/>
      <c r="O1467" s="135"/>
      <c r="P1467" s="135"/>
      <c r="Q1467" s="135"/>
      <c r="R1467" s="135"/>
      <c r="S1467" s="135"/>
      <c r="T1467" s="135"/>
      <c r="U1467" s="135"/>
      <c r="V1467" s="135"/>
      <c r="W1467" s="135"/>
      <c r="X1467" s="135"/>
      <c r="Y1467" s="135"/>
      <c r="Z1467" s="135"/>
      <c r="AA1467" s="135"/>
      <c r="AB1467" s="135"/>
      <c r="AC1467" s="135"/>
      <c r="AD1467" s="135"/>
      <c r="AE1467" s="135"/>
      <c r="AF1467" s="135"/>
      <c r="AG1467" s="135"/>
      <c r="AH1467" s="135"/>
      <c r="AI1467" s="135"/>
      <c r="AJ1467" s="135"/>
      <c r="AK1467" s="135"/>
      <c r="AL1467" s="135"/>
      <c r="AM1467" s="135"/>
      <c r="AN1467" s="135"/>
      <c r="AO1467" s="135"/>
      <c r="AP1467" s="135"/>
      <c r="AQ1467" s="135"/>
      <c r="AR1467" s="135"/>
      <c r="AS1467" s="135"/>
      <c r="AT1467" s="135"/>
      <c r="AU1467" s="135"/>
      <c r="AV1467" s="135"/>
      <c r="AW1467" s="135"/>
      <c r="AX1467" s="136"/>
      <c r="BC1467" s="16"/>
    </row>
    <row r="1468" spans="1:113" ht="12" customHeight="1">
      <c r="A1468" s="8"/>
      <c r="B1468" s="134"/>
      <c r="C1468" s="135"/>
      <c r="D1468" s="135"/>
      <c r="E1468" s="135"/>
      <c r="F1468" s="135"/>
      <c r="G1468" s="135"/>
      <c r="H1468" s="135"/>
      <c r="I1468" s="135"/>
      <c r="J1468" s="135"/>
      <c r="K1468" s="135"/>
      <c r="L1468" s="135"/>
      <c r="M1468" s="135"/>
      <c r="N1468" s="135"/>
      <c r="O1468" s="135"/>
      <c r="P1468" s="135"/>
      <c r="Q1468" s="135"/>
      <c r="R1468" s="135"/>
      <c r="S1468" s="135"/>
      <c r="T1468" s="135"/>
      <c r="U1468" s="135"/>
      <c r="V1468" s="135"/>
      <c r="W1468" s="135"/>
      <c r="X1468" s="135"/>
      <c r="Y1468" s="135"/>
      <c r="Z1468" s="135"/>
      <c r="AA1468" s="135"/>
      <c r="AB1468" s="135"/>
      <c r="AC1468" s="135"/>
      <c r="AD1468" s="135"/>
      <c r="AE1468" s="135"/>
      <c r="AF1468" s="135"/>
      <c r="AG1468" s="135"/>
      <c r="AH1468" s="135"/>
      <c r="AI1468" s="135"/>
      <c r="AJ1468" s="135"/>
      <c r="AK1468" s="135"/>
      <c r="AL1468" s="135"/>
      <c r="AM1468" s="135"/>
      <c r="AN1468" s="135"/>
      <c r="AO1468" s="135"/>
      <c r="AP1468" s="135"/>
      <c r="AQ1468" s="135"/>
      <c r="AR1468" s="135"/>
      <c r="AS1468" s="135"/>
      <c r="AT1468" s="135"/>
      <c r="AU1468" s="135"/>
      <c r="AV1468" s="135"/>
      <c r="AW1468" s="135"/>
      <c r="AX1468" s="136"/>
    </row>
    <row r="1469" spans="1:113" ht="12" customHeight="1">
      <c r="A1469" s="8"/>
      <c r="B1469" s="134"/>
      <c r="C1469" s="135"/>
      <c r="D1469" s="135"/>
      <c r="E1469" s="135"/>
      <c r="F1469" s="135"/>
      <c r="G1469" s="135"/>
      <c r="H1469" s="135"/>
      <c r="I1469" s="135"/>
      <c r="J1469" s="135"/>
      <c r="K1469" s="135"/>
      <c r="L1469" s="135"/>
      <c r="M1469" s="135"/>
      <c r="N1469" s="135"/>
      <c r="O1469" s="135"/>
      <c r="P1469" s="135"/>
      <c r="Q1469" s="135"/>
      <c r="R1469" s="135"/>
      <c r="S1469" s="135"/>
      <c r="T1469" s="135"/>
      <c r="U1469" s="135"/>
      <c r="V1469" s="135"/>
      <c r="W1469" s="135"/>
      <c r="X1469" s="135"/>
      <c r="Y1469" s="135"/>
      <c r="Z1469" s="135"/>
      <c r="AA1469" s="135"/>
      <c r="AB1469" s="135"/>
      <c r="AC1469" s="135"/>
      <c r="AD1469" s="135"/>
      <c r="AE1469" s="135"/>
      <c r="AF1469" s="135"/>
      <c r="AG1469" s="135"/>
      <c r="AH1469" s="135"/>
      <c r="AI1469" s="135"/>
      <c r="AJ1469" s="135"/>
      <c r="AK1469" s="135"/>
      <c r="AL1469" s="135"/>
      <c r="AM1469" s="135"/>
      <c r="AN1469" s="135"/>
      <c r="AO1469" s="135"/>
      <c r="AP1469" s="135"/>
      <c r="AQ1469" s="135"/>
      <c r="AR1469" s="135"/>
      <c r="AS1469" s="135"/>
      <c r="AT1469" s="135"/>
      <c r="AU1469" s="135"/>
      <c r="AV1469" s="135"/>
      <c r="AW1469" s="135"/>
      <c r="AX1469" s="136"/>
    </row>
    <row r="1470" spans="1:113" ht="12" customHeight="1">
      <c r="A1470" s="8"/>
      <c r="B1470" s="134"/>
      <c r="C1470" s="135"/>
      <c r="D1470" s="135"/>
      <c r="E1470" s="135"/>
      <c r="F1470" s="135"/>
      <c r="G1470" s="135"/>
      <c r="H1470" s="135"/>
      <c r="I1470" s="135"/>
      <c r="J1470" s="135"/>
      <c r="K1470" s="135"/>
      <c r="L1470" s="135"/>
      <c r="M1470" s="135"/>
      <c r="N1470" s="135"/>
      <c r="O1470" s="135"/>
      <c r="P1470" s="135"/>
      <c r="Q1470" s="135"/>
      <c r="R1470" s="135"/>
      <c r="S1470" s="135"/>
      <c r="T1470" s="135"/>
      <c r="U1470" s="135"/>
      <c r="V1470" s="135"/>
      <c r="W1470" s="135"/>
      <c r="X1470" s="135"/>
      <c r="Y1470" s="135"/>
      <c r="Z1470" s="135"/>
      <c r="AA1470" s="135"/>
      <c r="AB1470" s="135"/>
      <c r="AC1470" s="135"/>
      <c r="AD1470" s="135"/>
      <c r="AE1470" s="135"/>
      <c r="AF1470" s="135"/>
      <c r="AG1470" s="135"/>
      <c r="AH1470" s="135"/>
      <c r="AI1470" s="135"/>
      <c r="AJ1470" s="135"/>
      <c r="AK1470" s="135"/>
      <c r="AL1470" s="135"/>
      <c r="AM1470" s="135"/>
      <c r="AN1470" s="135"/>
      <c r="AO1470" s="135"/>
      <c r="AP1470" s="135"/>
      <c r="AQ1470" s="135"/>
      <c r="AR1470" s="135"/>
      <c r="AS1470" s="135"/>
      <c r="AT1470" s="135"/>
      <c r="AU1470" s="135"/>
      <c r="AV1470" s="135"/>
      <c r="AW1470" s="135"/>
      <c r="AX1470" s="136"/>
    </row>
    <row r="1471" spans="1:113" ht="15" thickBot="1">
      <c r="A1471" s="17"/>
      <c r="B1471" s="18"/>
      <c r="C1471" s="19"/>
      <c r="D1471" s="19"/>
      <c r="E1471" s="19"/>
      <c r="F1471" s="19"/>
      <c r="G1471" s="19"/>
      <c r="H1471" s="19"/>
      <c r="I1471" s="19"/>
      <c r="J1471" s="19"/>
      <c r="K1471" s="19"/>
      <c r="L1471" s="19"/>
      <c r="M1471" s="19"/>
      <c r="N1471" s="19"/>
      <c r="O1471" s="19"/>
      <c r="P1471" s="19"/>
      <c r="Q1471" s="19"/>
      <c r="R1471" s="19"/>
      <c r="S1471" s="19"/>
      <c r="T1471" s="19"/>
      <c r="U1471" s="19"/>
      <c r="V1471" s="19"/>
      <c r="W1471" s="19"/>
      <c r="X1471" s="19"/>
      <c r="Y1471" s="19"/>
      <c r="Z1471" s="19"/>
      <c r="AA1471" s="19"/>
      <c r="AB1471" s="19"/>
      <c r="AC1471" s="19"/>
      <c r="AD1471" s="19"/>
      <c r="AE1471" s="19"/>
      <c r="AF1471" s="19"/>
      <c r="AG1471" s="19"/>
      <c r="AH1471" s="19"/>
      <c r="AI1471" s="19"/>
      <c r="AJ1471" s="19"/>
      <c r="AK1471" s="19"/>
      <c r="AL1471" s="19"/>
      <c r="AM1471" s="19"/>
      <c r="AN1471" s="19"/>
      <c r="AO1471" s="19"/>
      <c r="AP1471" s="19"/>
      <c r="AQ1471" s="19"/>
      <c r="AR1471" s="19"/>
      <c r="AS1471" s="19"/>
      <c r="AT1471" s="19"/>
      <c r="AU1471" s="19"/>
      <c r="AV1471" s="19"/>
      <c r="AW1471" s="19"/>
      <c r="AX1471" s="20"/>
    </row>
    <row r="1472" spans="1:113">
      <c r="B1472" s="21"/>
    </row>
    <row r="1473" spans="1:251" ht="15" thickBot="1">
      <c r="A1473" s="11"/>
      <c r="B1473" s="10" t="s">
        <v>233</v>
      </c>
      <c r="C1473" s="8"/>
      <c r="D1473" s="8"/>
      <c r="E1473" s="8"/>
      <c r="F1473" s="8"/>
      <c r="G1473" s="8"/>
      <c r="H1473" s="8"/>
      <c r="I1473" s="8"/>
      <c r="J1473" s="8"/>
      <c r="K1473" s="8"/>
      <c r="L1473" s="9"/>
      <c r="M1473" s="9"/>
      <c r="N1473" s="9"/>
      <c r="O1473" s="9"/>
      <c r="P1473" s="8"/>
      <c r="Q1473" s="8"/>
      <c r="R1473" s="8"/>
      <c r="S1473" s="8"/>
      <c r="T1473" s="8"/>
      <c r="U1473" s="8"/>
      <c r="V1473" s="10"/>
      <c r="W1473" s="10"/>
      <c r="X1473" s="10"/>
      <c r="Y1473" s="10"/>
      <c r="Z1473" s="10"/>
      <c r="AA1473" s="10"/>
      <c r="AB1473" s="10"/>
      <c r="AC1473" s="10"/>
      <c r="AD1473" s="10"/>
      <c r="AE1473" s="10"/>
      <c r="AF1473" s="10"/>
      <c r="AG1473" s="10"/>
      <c r="AH1473" s="10"/>
      <c r="AI1473" s="10"/>
      <c r="AJ1473" s="10"/>
      <c r="AK1473" s="10"/>
      <c r="AL1473" s="10"/>
      <c r="AM1473" s="10"/>
      <c r="AN1473" s="10"/>
      <c r="AO1473" s="10"/>
      <c r="AP1473" s="10"/>
      <c r="AQ1473" s="10"/>
      <c r="AR1473" s="10"/>
      <c r="AS1473" s="10"/>
      <c r="AT1473" s="10"/>
      <c r="AU1473" s="10"/>
      <c r="AV1473" s="10"/>
      <c r="AW1473" s="10"/>
      <c r="AX1473" s="10"/>
      <c r="DI1473" s="6"/>
    </row>
    <row r="1474" spans="1:251" ht="14.4">
      <c r="A1474" s="8"/>
      <c r="B1474" s="12"/>
      <c r="C1474" s="7"/>
      <c r="D1474" s="7"/>
      <c r="E1474" s="7"/>
      <c r="F1474" s="7"/>
      <c r="G1474" s="7"/>
      <c r="H1474" s="7"/>
      <c r="I1474" s="7"/>
      <c r="J1474" s="7"/>
      <c r="K1474" s="7"/>
      <c r="L1474" s="13"/>
      <c r="M1474" s="13"/>
      <c r="N1474" s="13"/>
      <c r="O1474" s="13"/>
      <c r="P1474" s="7"/>
      <c r="Q1474" s="7"/>
      <c r="R1474" s="7"/>
      <c r="S1474" s="7"/>
      <c r="T1474" s="7"/>
      <c r="U1474" s="7"/>
      <c r="V1474" s="14"/>
      <c r="W1474" s="14"/>
      <c r="X1474" s="14"/>
      <c r="Y1474" s="14"/>
      <c r="Z1474" s="14"/>
      <c r="AA1474" s="14"/>
      <c r="AB1474" s="14"/>
      <c r="AC1474" s="14"/>
      <c r="AD1474" s="14"/>
      <c r="AE1474" s="14"/>
      <c r="AF1474" s="14"/>
      <c r="AG1474" s="14"/>
      <c r="AH1474" s="14"/>
      <c r="AI1474" s="14"/>
      <c r="AJ1474" s="14"/>
      <c r="AK1474" s="14"/>
      <c r="AL1474" s="14"/>
      <c r="AM1474" s="14"/>
      <c r="AN1474" s="14"/>
      <c r="AO1474" s="14"/>
      <c r="AP1474" s="14"/>
      <c r="AQ1474" s="14"/>
      <c r="AR1474" s="14"/>
      <c r="AS1474" s="14"/>
      <c r="AT1474" s="14"/>
      <c r="AU1474" s="14"/>
      <c r="AV1474" s="14"/>
      <c r="AW1474" s="14"/>
      <c r="AX1474" s="15"/>
    </row>
    <row r="1475" spans="1:251" ht="12" customHeight="1">
      <c r="A1475" s="8"/>
      <c r="B1475" s="134" t="s">
        <v>423</v>
      </c>
      <c r="C1475" s="135"/>
      <c r="D1475" s="135"/>
      <c r="E1475" s="135"/>
      <c r="F1475" s="135"/>
      <c r="G1475" s="135"/>
      <c r="H1475" s="135"/>
      <c r="I1475" s="135"/>
      <c r="J1475" s="135"/>
      <c r="K1475" s="135"/>
      <c r="L1475" s="135"/>
      <c r="M1475" s="135"/>
      <c r="N1475" s="135"/>
      <c r="O1475" s="135"/>
      <c r="P1475" s="135"/>
      <c r="Q1475" s="135"/>
      <c r="R1475" s="135"/>
      <c r="S1475" s="135"/>
      <c r="T1475" s="135"/>
      <c r="U1475" s="135"/>
      <c r="V1475" s="135"/>
      <c r="W1475" s="135"/>
      <c r="X1475" s="135"/>
      <c r="Y1475" s="135"/>
      <c r="Z1475" s="135"/>
      <c r="AA1475" s="135"/>
      <c r="AB1475" s="135"/>
      <c r="AC1475" s="135"/>
      <c r="AD1475" s="135"/>
      <c r="AE1475" s="135"/>
      <c r="AF1475" s="135"/>
      <c r="AG1475" s="135"/>
      <c r="AH1475" s="135"/>
      <c r="AI1475" s="135"/>
      <c r="AJ1475" s="135"/>
      <c r="AK1475" s="135"/>
      <c r="AL1475" s="135"/>
      <c r="AM1475" s="135"/>
      <c r="AN1475" s="135"/>
      <c r="AO1475" s="135"/>
      <c r="AP1475" s="135"/>
      <c r="AQ1475" s="135"/>
      <c r="AR1475" s="135"/>
      <c r="AS1475" s="135"/>
      <c r="AT1475" s="135"/>
      <c r="AU1475" s="135"/>
      <c r="AV1475" s="135"/>
      <c r="AW1475" s="135"/>
      <c r="AX1475" s="136"/>
    </row>
    <row r="1476" spans="1:251" ht="12" customHeight="1">
      <c r="A1476" s="8"/>
      <c r="B1476" s="134"/>
      <c r="C1476" s="135"/>
      <c r="D1476" s="135"/>
      <c r="E1476" s="135"/>
      <c r="F1476" s="135"/>
      <c r="G1476" s="135"/>
      <c r="H1476" s="135"/>
      <c r="I1476" s="135"/>
      <c r="J1476" s="135"/>
      <c r="K1476" s="135"/>
      <c r="L1476" s="135"/>
      <c r="M1476" s="135"/>
      <c r="N1476" s="135"/>
      <c r="O1476" s="135"/>
      <c r="P1476" s="135"/>
      <c r="Q1476" s="135"/>
      <c r="R1476" s="135"/>
      <c r="S1476" s="135"/>
      <c r="T1476" s="135"/>
      <c r="U1476" s="135"/>
      <c r="V1476" s="135"/>
      <c r="W1476" s="135"/>
      <c r="X1476" s="135"/>
      <c r="Y1476" s="135"/>
      <c r="Z1476" s="135"/>
      <c r="AA1476" s="135"/>
      <c r="AB1476" s="135"/>
      <c r="AC1476" s="135"/>
      <c r="AD1476" s="135"/>
      <c r="AE1476" s="135"/>
      <c r="AF1476" s="135"/>
      <c r="AG1476" s="135"/>
      <c r="AH1476" s="135"/>
      <c r="AI1476" s="135"/>
      <c r="AJ1476" s="135"/>
      <c r="AK1476" s="135"/>
      <c r="AL1476" s="135"/>
      <c r="AM1476" s="135"/>
      <c r="AN1476" s="135"/>
      <c r="AO1476" s="135"/>
      <c r="AP1476" s="135"/>
      <c r="AQ1476" s="135"/>
      <c r="AR1476" s="135"/>
      <c r="AS1476" s="135"/>
      <c r="AT1476" s="135"/>
      <c r="AU1476" s="135"/>
      <c r="AV1476" s="135"/>
      <c r="AW1476" s="135"/>
      <c r="AX1476" s="136"/>
      <c r="BC1476" s="16"/>
    </row>
    <row r="1477" spans="1:251" ht="12" customHeight="1">
      <c r="A1477" s="8"/>
      <c r="B1477" s="134"/>
      <c r="C1477" s="135"/>
      <c r="D1477" s="135"/>
      <c r="E1477" s="135"/>
      <c r="F1477" s="135"/>
      <c r="G1477" s="135"/>
      <c r="H1477" s="135"/>
      <c r="I1477" s="135"/>
      <c r="J1477" s="135"/>
      <c r="K1477" s="135"/>
      <c r="L1477" s="135"/>
      <c r="M1477" s="135"/>
      <c r="N1477" s="135"/>
      <c r="O1477" s="135"/>
      <c r="P1477" s="135"/>
      <c r="Q1477" s="135"/>
      <c r="R1477" s="135"/>
      <c r="S1477" s="135"/>
      <c r="T1477" s="135"/>
      <c r="U1477" s="135"/>
      <c r="V1477" s="135"/>
      <c r="W1477" s="135"/>
      <c r="X1477" s="135"/>
      <c r="Y1477" s="135"/>
      <c r="Z1477" s="135"/>
      <c r="AA1477" s="135"/>
      <c r="AB1477" s="135"/>
      <c r="AC1477" s="135"/>
      <c r="AD1477" s="135"/>
      <c r="AE1477" s="135"/>
      <c r="AF1477" s="135"/>
      <c r="AG1477" s="135"/>
      <c r="AH1477" s="135"/>
      <c r="AI1477" s="135"/>
      <c r="AJ1477" s="135"/>
      <c r="AK1477" s="135"/>
      <c r="AL1477" s="135"/>
      <c r="AM1477" s="135"/>
      <c r="AN1477" s="135"/>
      <c r="AO1477" s="135"/>
      <c r="AP1477" s="135"/>
      <c r="AQ1477" s="135"/>
      <c r="AR1477" s="135"/>
      <c r="AS1477" s="135"/>
      <c r="AT1477" s="135"/>
      <c r="AU1477" s="135"/>
      <c r="AV1477" s="135"/>
      <c r="AW1477" s="135"/>
      <c r="AX1477" s="136"/>
    </row>
    <row r="1478" spans="1:251" ht="12" customHeight="1">
      <c r="A1478" s="8"/>
      <c r="B1478" s="134"/>
      <c r="C1478" s="135"/>
      <c r="D1478" s="135"/>
      <c r="E1478" s="135"/>
      <c r="F1478" s="135"/>
      <c r="G1478" s="135"/>
      <c r="H1478" s="135"/>
      <c r="I1478" s="135"/>
      <c r="J1478" s="135"/>
      <c r="K1478" s="135"/>
      <c r="L1478" s="135"/>
      <c r="M1478" s="135"/>
      <c r="N1478" s="135"/>
      <c r="O1478" s="135"/>
      <c r="P1478" s="135"/>
      <c r="Q1478" s="135"/>
      <c r="R1478" s="135"/>
      <c r="S1478" s="135"/>
      <c r="T1478" s="135"/>
      <c r="U1478" s="135"/>
      <c r="V1478" s="135"/>
      <c r="W1478" s="135"/>
      <c r="X1478" s="135"/>
      <c r="Y1478" s="135"/>
      <c r="Z1478" s="135"/>
      <c r="AA1478" s="135"/>
      <c r="AB1478" s="135"/>
      <c r="AC1478" s="135"/>
      <c r="AD1478" s="135"/>
      <c r="AE1478" s="135"/>
      <c r="AF1478" s="135"/>
      <c r="AG1478" s="135"/>
      <c r="AH1478" s="135"/>
      <c r="AI1478" s="135"/>
      <c r="AJ1478" s="135"/>
      <c r="AK1478" s="135"/>
      <c r="AL1478" s="135"/>
      <c r="AM1478" s="135"/>
      <c r="AN1478" s="135"/>
      <c r="AO1478" s="135"/>
      <c r="AP1478" s="135"/>
      <c r="AQ1478" s="135"/>
      <c r="AR1478" s="135"/>
      <c r="AS1478" s="135"/>
      <c r="AT1478" s="135"/>
      <c r="AU1478" s="135"/>
      <c r="AV1478" s="135"/>
      <c r="AW1478" s="135"/>
      <c r="AX1478" s="136"/>
    </row>
    <row r="1479" spans="1:251" ht="12" customHeight="1">
      <c r="A1479" s="8"/>
      <c r="B1479" s="134"/>
      <c r="C1479" s="135"/>
      <c r="D1479" s="135"/>
      <c r="E1479" s="135"/>
      <c r="F1479" s="135"/>
      <c r="G1479" s="135"/>
      <c r="H1479" s="135"/>
      <c r="I1479" s="135"/>
      <c r="J1479" s="135"/>
      <c r="K1479" s="135"/>
      <c r="L1479" s="135"/>
      <c r="M1479" s="135"/>
      <c r="N1479" s="135"/>
      <c r="O1479" s="135"/>
      <c r="P1479" s="135"/>
      <c r="Q1479" s="135"/>
      <c r="R1479" s="135"/>
      <c r="S1479" s="135"/>
      <c r="T1479" s="135"/>
      <c r="U1479" s="135"/>
      <c r="V1479" s="135"/>
      <c r="W1479" s="135"/>
      <c r="X1479" s="135"/>
      <c r="Y1479" s="135"/>
      <c r="Z1479" s="135"/>
      <c r="AA1479" s="135"/>
      <c r="AB1479" s="135"/>
      <c r="AC1479" s="135"/>
      <c r="AD1479" s="135"/>
      <c r="AE1479" s="135"/>
      <c r="AF1479" s="135"/>
      <c r="AG1479" s="135"/>
      <c r="AH1479" s="135"/>
      <c r="AI1479" s="135"/>
      <c r="AJ1479" s="135"/>
      <c r="AK1479" s="135"/>
      <c r="AL1479" s="135"/>
      <c r="AM1479" s="135"/>
      <c r="AN1479" s="135"/>
      <c r="AO1479" s="135"/>
      <c r="AP1479" s="135"/>
      <c r="AQ1479" s="135"/>
      <c r="AR1479" s="135"/>
      <c r="AS1479" s="135"/>
      <c r="AT1479" s="135"/>
      <c r="AU1479" s="135"/>
      <c r="AV1479" s="135"/>
      <c r="AW1479" s="135"/>
      <c r="AX1479" s="136"/>
    </row>
    <row r="1480" spans="1:251" ht="15" thickBot="1">
      <c r="A1480" s="17"/>
      <c r="B1480" s="18"/>
      <c r="C1480" s="19"/>
      <c r="D1480" s="19"/>
      <c r="E1480" s="19"/>
      <c r="F1480" s="19"/>
      <c r="G1480" s="19"/>
      <c r="H1480" s="19"/>
      <c r="I1480" s="19"/>
      <c r="J1480" s="19"/>
      <c r="K1480" s="19"/>
      <c r="L1480" s="19"/>
      <c r="M1480" s="19"/>
      <c r="N1480" s="19"/>
      <c r="O1480" s="19"/>
      <c r="P1480" s="19"/>
      <c r="Q1480" s="19"/>
      <c r="R1480" s="19"/>
      <c r="S1480" s="19"/>
      <c r="T1480" s="19"/>
      <c r="U1480" s="19"/>
      <c r="V1480" s="19"/>
      <c r="W1480" s="19"/>
      <c r="X1480" s="19"/>
      <c r="Y1480" s="19"/>
      <c r="Z1480" s="19"/>
      <c r="AA1480" s="19"/>
      <c r="AB1480" s="19"/>
      <c r="AC1480" s="19"/>
      <c r="AD1480" s="19"/>
      <c r="AE1480" s="19"/>
      <c r="AF1480" s="19"/>
      <c r="AG1480" s="19"/>
      <c r="AH1480" s="19"/>
      <c r="AI1480" s="19"/>
      <c r="AJ1480" s="19"/>
      <c r="AK1480" s="19"/>
      <c r="AL1480" s="19"/>
      <c r="AM1480" s="19"/>
      <c r="AN1480" s="19"/>
      <c r="AO1480" s="19"/>
      <c r="AP1480" s="19"/>
      <c r="AQ1480" s="19"/>
      <c r="AR1480" s="19"/>
      <c r="AS1480" s="19"/>
      <c r="AT1480" s="19"/>
      <c r="AU1480" s="19"/>
      <c r="AV1480" s="19"/>
      <c r="AW1480" s="19"/>
      <c r="AX1480" s="20"/>
    </row>
    <row r="1481" spans="1:251">
      <c r="B1481" s="21"/>
    </row>
    <row r="1482" spans="1:251" ht="14.4">
      <c r="B1482" s="10" t="s">
        <v>234</v>
      </c>
      <c r="C1482" s="8"/>
      <c r="D1482" s="8"/>
      <c r="E1482" s="8"/>
      <c r="F1482" s="8"/>
      <c r="G1482" s="8"/>
      <c r="H1482" s="8"/>
      <c r="I1482" s="8"/>
      <c r="J1482" s="8"/>
      <c r="K1482" s="8"/>
      <c r="L1482" s="9"/>
      <c r="M1482" s="9"/>
      <c r="N1482" s="9"/>
      <c r="O1482" s="9"/>
      <c r="P1482" s="8"/>
      <c r="Q1482" s="8"/>
      <c r="R1482" s="8"/>
      <c r="S1482" s="8"/>
      <c r="T1482" s="8"/>
      <c r="U1482" s="8"/>
      <c r="V1482" s="10"/>
      <c r="W1482" s="10"/>
      <c r="X1482" s="10"/>
      <c r="Y1482" s="10"/>
      <c r="Z1482" s="10"/>
      <c r="AA1482" s="10"/>
      <c r="AB1482" s="10"/>
      <c r="AC1482" s="10"/>
      <c r="AD1482" s="10"/>
      <c r="AE1482" s="10"/>
      <c r="AF1482" s="10"/>
      <c r="AG1482" s="10"/>
      <c r="AH1482" s="10"/>
      <c r="AI1482" s="10"/>
      <c r="AJ1482" s="10"/>
      <c r="AK1482" s="10"/>
      <c r="AL1482" s="10"/>
      <c r="AM1482" s="10"/>
      <c r="AN1482" s="10"/>
      <c r="AO1482" s="10"/>
      <c r="AP1482" s="10"/>
      <c r="AQ1482" s="10"/>
      <c r="AR1482" s="10"/>
      <c r="AS1482" s="10"/>
      <c r="AT1482" s="10"/>
      <c r="AU1482" s="10"/>
      <c r="AV1482" s="10"/>
      <c r="AW1482" s="10"/>
      <c r="AX1482" s="10"/>
    </row>
    <row r="1483" spans="1:251" ht="15" thickBot="1">
      <c r="B1483" s="8"/>
      <c r="C1483" s="8"/>
      <c r="D1483" s="8"/>
      <c r="E1483" s="8"/>
      <c r="F1483" s="8"/>
      <c r="G1483" s="8"/>
      <c r="H1483" s="8"/>
      <c r="I1483" s="8"/>
      <c r="J1483" s="8"/>
      <c r="K1483" s="8"/>
      <c r="L1483" s="9"/>
      <c r="M1483" s="9"/>
      <c r="N1483" s="9"/>
      <c r="O1483" s="9"/>
      <c r="P1483" s="8"/>
      <c r="Q1483" s="8"/>
      <c r="R1483" s="8"/>
      <c r="S1483" s="8"/>
      <c r="T1483" s="8"/>
      <c r="U1483" s="8"/>
      <c r="V1483" s="10"/>
      <c r="W1483" s="10"/>
      <c r="X1483" s="10"/>
      <c r="Y1483" s="10"/>
      <c r="Z1483" s="10"/>
      <c r="AA1483" s="10"/>
      <c r="AB1483" s="10"/>
      <c r="AC1483" s="10"/>
      <c r="AD1483" s="10"/>
      <c r="AE1483" s="10"/>
      <c r="AF1483" s="10"/>
      <c r="AG1483" s="10"/>
      <c r="AH1483" s="10"/>
      <c r="AI1483" s="10"/>
      <c r="AJ1483" s="10"/>
      <c r="AK1483" s="10"/>
      <c r="AL1483" s="10"/>
      <c r="AM1483" s="10"/>
      <c r="AN1483" s="10"/>
      <c r="AO1483" s="10"/>
      <c r="AP1483" s="10"/>
      <c r="AQ1483" s="10"/>
      <c r="AR1483" s="10"/>
      <c r="AS1483" s="10"/>
      <c r="AT1483" s="10"/>
      <c r="AU1483" s="10"/>
      <c r="AV1483" s="10"/>
      <c r="AW1483" s="10"/>
      <c r="AX1483" s="22" t="s">
        <v>235</v>
      </c>
    </row>
    <row r="1484" spans="1:251" s="16" customFormat="1" ht="13.5" customHeight="1">
      <c r="A1484" s="8"/>
      <c r="B1484" s="96" t="s">
        <v>236</v>
      </c>
      <c r="C1484" s="97"/>
      <c r="D1484" s="97"/>
      <c r="E1484" s="97"/>
      <c r="F1484" s="97"/>
      <c r="G1484" s="97"/>
      <c r="H1484" s="97"/>
      <c r="I1484" s="97"/>
      <c r="J1484" s="97"/>
      <c r="K1484" s="97"/>
      <c r="L1484" s="97"/>
      <c r="M1484" s="97"/>
      <c r="N1484" s="97"/>
      <c r="O1484" s="97"/>
      <c r="P1484" s="97"/>
      <c r="Q1484" s="97"/>
      <c r="R1484" s="97"/>
      <c r="S1484" s="97"/>
      <c r="T1484" s="97"/>
      <c r="U1484" s="97"/>
      <c r="V1484" s="97"/>
      <c r="W1484" s="97"/>
      <c r="X1484" s="97"/>
      <c r="Y1484" s="97"/>
      <c r="Z1484" s="98"/>
      <c r="AA1484" s="102" t="s">
        <v>237</v>
      </c>
      <c r="AB1484" s="97"/>
      <c r="AC1484" s="97"/>
      <c r="AD1484" s="97"/>
      <c r="AE1484" s="97"/>
      <c r="AF1484" s="97"/>
      <c r="AG1484" s="97"/>
      <c r="AH1484" s="97"/>
      <c r="AI1484" s="98"/>
      <c r="AJ1484" s="102" t="s">
        <v>238</v>
      </c>
      <c r="AK1484" s="97"/>
      <c r="AL1484" s="97"/>
      <c r="AM1484" s="97"/>
      <c r="AN1484" s="97"/>
      <c r="AO1484" s="97"/>
      <c r="AP1484" s="97"/>
      <c r="AQ1484" s="97"/>
      <c r="AR1484" s="98"/>
      <c r="AS1484" s="102" t="s">
        <v>239</v>
      </c>
      <c r="AT1484" s="97"/>
      <c r="AU1484" s="97"/>
      <c r="AV1484" s="97"/>
      <c r="AW1484" s="97"/>
      <c r="AX1484" s="104"/>
      <c r="AY1484" s="2"/>
      <c r="AZ1484" s="2"/>
      <c r="BA1484" s="2"/>
      <c r="BB1484" s="2"/>
      <c r="BC1484" s="2"/>
      <c r="BD1484" s="2"/>
      <c r="BE1484" s="2"/>
      <c r="BF1484" s="2"/>
      <c r="BG1484" s="2"/>
      <c r="BH1484" s="2"/>
      <c r="BI1484" s="2"/>
      <c r="BJ1484" s="2"/>
      <c r="BK1484" s="2"/>
      <c r="BL1484" s="2"/>
      <c r="BM1484" s="2"/>
      <c r="BN1484" s="2"/>
      <c r="BO1484" s="2"/>
      <c r="BP1484" s="2"/>
      <c r="BQ1484" s="2"/>
      <c r="BR1484" s="2"/>
      <c r="BS1484" s="2"/>
      <c r="BT1484" s="2"/>
      <c r="BU1484" s="2"/>
      <c r="BV1484" s="2"/>
      <c r="BW1484" s="2"/>
      <c r="BX1484" s="2"/>
      <c r="BY1484" s="2"/>
      <c r="BZ1484" s="2"/>
      <c r="CA1484" s="2"/>
      <c r="CB1484" s="2"/>
      <c r="CC1484" s="2"/>
      <c r="CD1484" s="2"/>
      <c r="CE1484" s="2"/>
      <c r="CF1484" s="2"/>
      <c r="CG1484" s="2"/>
      <c r="CH1484" s="2"/>
      <c r="CI1484" s="2"/>
      <c r="CJ1484" s="2"/>
      <c r="CK1484" s="2"/>
      <c r="CL1484" s="2"/>
      <c r="CM1484" s="2"/>
      <c r="CN1484" s="2"/>
      <c r="CO1484" s="2"/>
      <c r="CP1484" s="2"/>
      <c r="CQ1484" s="2"/>
      <c r="CR1484" s="2"/>
      <c r="CS1484" s="2"/>
      <c r="CT1484" s="2"/>
      <c r="CU1484" s="2"/>
      <c r="CV1484" s="2"/>
      <c r="CW1484" s="2"/>
      <c r="CX1484" s="2"/>
      <c r="CY1484" s="2"/>
      <c r="CZ1484" s="2"/>
      <c r="DA1484" s="2"/>
      <c r="DB1484" s="2"/>
      <c r="DC1484" s="2"/>
      <c r="DD1484" s="2"/>
      <c r="DE1484" s="2"/>
      <c r="DF1484" s="2"/>
      <c r="DG1484" s="2"/>
      <c r="DH1484" s="2"/>
      <c r="DI1484" s="2"/>
      <c r="DJ1484" s="2"/>
      <c r="DK1484" s="2"/>
      <c r="DL1484" s="2"/>
      <c r="DM1484" s="2"/>
      <c r="DN1484" s="2"/>
      <c r="DO1484" s="2"/>
      <c r="DP1484" s="2"/>
      <c r="DQ1484" s="2"/>
      <c r="DR1484" s="2"/>
      <c r="DS1484" s="2"/>
      <c r="DT1484" s="2"/>
      <c r="DU1484" s="2"/>
      <c r="DV1484" s="2"/>
      <c r="DW1484" s="2"/>
      <c r="DX1484" s="2"/>
      <c r="DY1484" s="2"/>
      <c r="DZ1484" s="2"/>
      <c r="EA1484" s="2"/>
      <c r="EB1484" s="2"/>
      <c r="EC1484" s="2"/>
      <c r="ED1484" s="2"/>
      <c r="EE1484" s="2"/>
      <c r="EF1484" s="2"/>
      <c r="EG1484" s="2"/>
      <c r="EH1484" s="2"/>
      <c r="EI1484" s="2"/>
      <c r="EJ1484" s="2"/>
      <c r="EK1484" s="2"/>
      <c r="EL1484" s="2"/>
      <c r="EM1484" s="2"/>
      <c r="EN1484" s="2"/>
      <c r="EO1484" s="2"/>
      <c r="EP1484" s="2"/>
      <c r="EQ1484" s="2"/>
      <c r="ER1484" s="2"/>
      <c r="ES1484" s="2"/>
      <c r="ET1484" s="2"/>
      <c r="EU1484" s="2"/>
      <c r="EV1484" s="2"/>
      <c r="EW1484" s="2"/>
      <c r="EX1484" s="2"/>
      <c r="EY1484" s="2"/>
      <c r="EZ1484" s="2"/>
      <c r="FA1484" s="2"/>
      <c r="FB1484" s="2"/>
      <c r="FC1484" s="2"/>
      <c r="FD1484" s="2"/>
      <c r="FE1484" s="2"/>
      <c r="FF1484" s="2"/>
      <c r="FG1484" s="2"/>
      <c r="FH1484" s="2"/>
      <c r="FI1484" s="2"/>
      <c r="FJ1484" s="2"/>
      <c r="FK1484" s="2"/>
      <c r="FL1484" s="2"/>
      <c r="FM1484" s="2"/>
      <c r="FN1484" s="2"/>
      <c r="FO1484" s="2"/>
      <c r="FP1484" s="2"/>
      <c r="FQ1484" s="2"/>
      <c r="FR1484" s="2"/>
      <c r="FS1484" s="2"/>
      <c r="FT1484" s="2"/>
      <c r="FU1484" s="2"/>
      <c r="FV1484" s="2"/>
      <c r="FW1484" s="2"/>
      <c r="FX1484" s="2"/>
      <c r="FY1484" s="2"/>
      <c r="FZ1484" s="2"/>
      <c r="GA1484" s="2"/>
      <c r="GB1484" s="2"/>
      <c r="GC1484" s="2"/>
      <c r="GD1484" s="2"/>
      <c r="GE1484" s="2"/>
      <c r="GF1484" s="2"/>
      <c r="GG1484" s="2"/>
      <c r="GH1484" s="2"/>
      <c r="GI1484" s="2"/>
      <c r="GJ1484" s="2"/>
      <c r="GK1484" s="2"/>
      <c r="GL1484" s="2"/>
      <c r="GM1484" s="2"/>
      <c r="GN1484" s="2"/>
      <c r="GO1484" s="2"/>
      <c r="GP1484" s="2"/>
      <c r="GQ1484" s="2"/>
      <c r="GR1484" s="2"/>
      <c r="GS1484" s="2"/>
      <c r="GT1484" s="2"/>
      <c r="GU1484" s="2"/>
      <c r="GV1484" s="2"/>
      <c r="GW1484" s="2"/>
      <c r="GX1484" s="2"/>
      <c r="GY1484" s="2"/>
      <c r="GZ1484" s="2"/>
      <c r="HA1484" s="2"/>
      <c r="HB1484" s="2"/>
      <c r="HC1484" s="2"/>
      <c r="HD1484" s="2"/>
      <c r="HE1484" s="2"/>
      <c r="HF1484" s="2"/>
      <c r="HG1484" s="2"/>
      <c r="HH1484" s="2"/>
      <c r="HI1484" s="2"/>
      <c r="HJ1484" s="2"/>
      <c r="HK1484" s="2"/>
      <c r="HL1484" s="2"/>
      <c r="HM1484" s="2"/>
      <c r="HN1484" s="2"/>
      <c r="HO1484" s="2"/>
      <c r="HP1484" s="2"/>
      <c r="HQ1484" s="2"/>
      <c r="HR1484" s="2"/>
      <c r="HS1484" s="2"/>
      <c r="HT1484" s="2"/>
      <c r="HU1484" s="2"/>
      <c r="HV1484" s="2"/>
      <c r="HW1484" s="2"/>
      <c r="HX1484" s="2"/>
      <c r="HY1484" s="2"/>
      <c r="HZ1484" s="2"/>
      <c r="IA1484" s="2"/>
      <c r="IB1484" s="2"/>
      <c r="IC1484" s="2"/>
      <c r="ID1484" s="2"/>
      <c r="IE1484" s="2"/>
      <c r="IF1484" s="2"/>
      <c r="IG1484" s="2"/>
      <c r="IH1484" s="2"/>
      <c r="II1484" s="2"/>
      <c r="IJ1484" s="2"/>
      <c r="IK1484" s="2"/>
      <c r="IL1484" s="2"/>
      <c r="IM1484" s="2"/>
      <c r="IN1484" s="2"/>
      <c r="IO1484" s="2"/>
      <c r="IP1484" s="2"/>
      <c r="IQ1484" s="2"/>
    </row>
    <row r="1485" spans="1:251" s="16" customFormat="1">
      <c r="A1485" s="8"/>
      <c r="B1485" s="99"/>
      <c r="C1485" s="100"/>
      <c r="D1485" s="100"/>
      <c r="E1485" s="100"/>
      <c r="F1485" s="100"/>
      <c r="G1485" s="100"/>
      <c r="H1485" s="100"/>
      <c r="I1485" s="100"/>
      <c r="J1485" s="100"/>
      <c r="K1485" s="100"/>
      <c r="L1485" s="100"/>
      <c r="M1485" s="100"/>
      <c r="N1485" s="100"/>
      <c r="O1485" s="100"/>
      <c r="P1485" s="100"/>
      <c r="Q1485" s="100"/>
      <c r="R1485" s="100"/>
      <c r="S1485" s="100"/>
      <c r="T1485" s="100"/>
      <c r="U1485" s="100"/>
      <c r="V1485" s="100"/>
      <c r="W1485" s="100"/>
      <c r="X1485" s="100"/>
      <c r="Y1485" s="100"/>
      <c r="Z1485" s="101"/>
      <c r="AA1485" s="103"/>
      <c r="AB1485" s="100"/>
      <c r="AC1485" s="100"/>
      <c r="AD1485" s="100"/>
      <c r="AE1485" s="100"/>
      <c r="AF1485" s="100"/>
      <c r="AG1485" s="100"/>
      <c r="AH1485" s="100"/>
      <c r="AI1485" s="101"/>
      <c r="AJ1485" s="103"/>
      <c r="AK1485" s="100"/>
      <c r="AL1485" s="100"/>
      <c r="AM1485" s="100"/>
      <c r="AN1485" s="100"/>
      <c r="AO1485" s="100"/>
      <c r="AP1485" s="100"/>
      <c r="AQ1485" s="100"/>
      <c r="AR1485" s="101"/>
      <c r="AS1485" s="103"/>
      <c r="AT1485" s="100"/>
      <c r="AU1485" s="100"/>
      <c r="AV1485" s="100"/>
      <c r="AW1485" s="100"/>
      <c r="AX1485" s="105"/>
      <c r="AY1485" s="2"/>
      <c r="AZ1485" s="2"/>
      <c r="BA1485" s="2"/>
      <c r="BB1485" s="23"/>
      <c r="BC1485" s="24"/>
      <c r="BE1485" s="2"/>
      <c r="BF1485" s="2"/>
      <c r="BG1485" s="2"/>
      <c r="BH1485" s="2"/>
      <c r="BI1485" s="2"/>
      <c r="BJ1485" s="2"/>
      <c r="BK1485" s="2"/>
      <c r="BL1485" s="2"/>
      <c r="BM1485" s="2"/>
      <c r="BN1485" s="2"/>
      <c r="BO1485" s="2"/>
      <c r="BP1485" s="2"/>
      <c r="BQ1485" s="2"/>
      <c r="BR1485" s="2"/>
      <c r="BS1485" s="2"/>
      <c r="BT1485" s="2"/>
      <c r="BU1485" s="2"/>
      <c r="BV1485" s="2"/>
      <c r="BW1485" s="2"/>
      <c r="BX1485" s="2"/>
      <c r="BY1485" s="2"/>
      <c r="BZ1485" s="2"/>
      <c r="CA1485" s="2"/>
      <c r="CB1485" s="2"/>
      <c r="CC1485" s="2"/>
      <c r="CD1485" s="2"/>
      <c r="CE1485" s="2"/>
      <c r="CF1485" s="2"/>
      <c r="CG1485" s="2"/>
      <c r="CH1485" s="2"/>
      <c r="CI1485" s="2"/>
      <c r="CJ1485" s="2"/>
      <c r="CK1485" s="2"/>
      <c r="CL1485" s="2"/>
      <c r="CM1485" s="2"/>
      <c r="CN1485" s="2"/>
      <c r="CO1485" s="2"/>
      <c r="CP1485" s="2"/>
      <c r="CQ1485" s="2"/>
      <c r="CR1485" s="2"/>
      <c r="CS1485" s="2"/>
      <c r="CT1485" s="2"/>
      <c r="CU1485" s="2"/>
      <c r="CV1485" s="2"/>
      <c r="CW1485" s="2"/>
      <c r="CX1485" s="2"/>
      <c r="CY1485" s="2"/>
      <c r="CZ1485" s="2"/>
      <c r="DA1485" s="2"/>
      <c r="DB1485" s="2"/>
      <c r="DC1485" s="2"/>
      <c r="DD1485" s="2"/>
      <c r="DE1485" s="2"/>
      <c r="DF1485" s="2"/>
      <c r="DG1485" s="2"/>
      <c r="DH1485" s="2"/>
      <c r="DI1485" s="2"/>
      <c r="DJ1485" s="2"/>
      <c r="DK1485" s="2"/>
      <c r="DL1485" s="2"/>
      <c r="DM1485" s="2"/>
      <c r="DN1485" s="2"/>
      <c r="DO1485" s="2"/>
      <c r="DP1485" s="2"/>
      <c r="DQ1485" s="2"/>
      <c r="DR1485" s="2"/>
      <c r="DS1485" s="2"/>
      <c r="DT1485" s="2"/>
      <c r="DU1485" s="2"/>
      <c r="DV1485" s="2"/>
      <c r="DW1485" s="2"/>
      <c r="DX1485" s="2"/>
      <c r="DY1485" s="2"/>
      <c r="DZ1485" s="2"/>
      <c r="EA1485" s="2"/>
      <c r="EB1485" s="2"/>
      <c r="EC1485" s="2"/>
      <c r="ED1485" s="2"/>
      <c r="EE1485" s="2"/>
      <c r="EF1485" s="2"/>
      <c r="EG1485" s="2"/>
      <c r="EH1485" s="2"/>
      <c r="EI1485" s="2"/>
      <c r="EJ1485" s="2"/>
      <c r="EK1485" s="2"/>
      <c r="EL1485" s="2"/>
      <c r="EM1485" s="2"/>
      <c r="EN1485" s="2"/>
      <c r="EO1485" s="2"/>
      <c r="EP1485" s="2"/>
      <c r="EQ1485" s="2"/>
      <c r="ER1485" s="2"/>
      <c r="ES1485" s="2"/>
      <c r="ET1485" s="2"/>
      <c r="EU1485" s="2"/>
      <c r="EV1485" s="2"/>
      <c r="EW1485" s="2"/>
      <c r="EX1485" s="2"/>
      <c r="EY1485" s="2"/>
      <c r="EZ1485" s="2"/>
      <c r="FA1485" s="2"/>
      <c r="FB1485" s="2"/>
      <c r="FC1485" s="2"/>
      <c r="FD1485" s="2"/>
      <c r="FE1485" s="2"/>
      <c r="FF1485" s="2"/>
      <c r="FG1485" s="2"/>
      <c r="FH1485" s="2"/>
      <c r="FI1485" s="2"/>
      <c r="FJ1485" s="2"/>
      <c r="FK1485" s="2"/>
      <c r="FL1485" s="2"/>
      <c r="FM1485" s="2"/>
      <c r="FN1485" s="2"/>
      <c r="FO1485" s="2"/>
      <c r="FP1485" s="2"/>
      <c r="FQ1485" s="2"/>
      <c r="FR1485" s="2"/>
      <c r="FS1485" s="2"/>
      <c r="FT1485" s="2"/>
      <c r="FU1485" s="2"/>
      <c r="FV1485" s="2"/>
      <c r="FW1485" s="2"/>
      <c r="FX1485" s="2"/>
      <c r="FY1485" s="2"/>
      <c r="FZ1485" s="2"/>
      <c r="GA1485" s="2"/>
      <c r="GB1485" s="2"/>
      <c r="GC1485" s="2"/>
      <c r="GD1485" s="2"/>
      <c r="GE1485" s="2"/>
      <c r="GF1485" s="2"/>
      <c r="GG1485" s="2"/>
      <c r="GH1485" s="2"/>
      <c r="GI1485" s="2"/>
      <c r="GJ1485" s="2"/>
      <c r="GK1485" s="2"/>
      <c r="GL1485" s="2"/>
      <c r="GM1485" s="2"/>
      <c r="GN1485" s="2"/>
      <c r="GO1485" s="2"/>
      <c r="GP1485" s="2"/>
      <c r="GQ1485" s="2"/>
      <c r="GR1485" s="2"/>
      <c r="GS1485" s="2"/>
      <c r="GT1485" s="2"/>
      <c r="GU1485" s="2"/>
      <c r="GV1485" s="2"/>
      <c r="GW1485" s="2"/>
      <c r="GX1485" s="2"/>
      <c r="GY1485" s="2"/>
      <c r="GZ1485" s="2"/>
      <c r="HA1485" s="2"/>
      <c r="HB1485" s="2"/>
      <c r="HC1485" s="2"/>
      <c r="HD1485" s="2"/>
      <c r="HE1485" s="2"/>
      <c r="HF1485" s="2"/>
      <c r="HG1485" s="2"/>
      <c r="HH1485" s="2"/>
      <c r="HI1485" s="2"/>
      <c r="HJ1485" s="2"/>
      <c r="HK1485" s="2"/>
      <c r="HL1485" s="2"/>
      <c r="HM1485" s="2"/>
      <c r="HN1485" s="2"/>
      <c r="HO1485" s="2"/>
      <c r="HP1485" s="2"/>
      <c r="HQ1485" s="2"/>
      <c r="HR1485" s="2"/>
      <c r="HS1485" s="2"/>
      <c r="HT1485" s="2"/>
      <c r="HU1485" s="2"/>
      <c r="HV1485" s="2"/>
      <c r="HW1485" s="2"/>
      <c r="HX1485" s="2"/>
      <c r="HY1485" s="2"/>
      <c r="HZ1485" s="2"/>
      <c r="IA1485" s="2"/>
      <c r="IB1485" s="2"/>
      <c r="IC1485" s="2"/>
      <c r="ID1485" s="2"/>
      <c r="IE1485" s="2"/>
      <c r="IF1485" s="2"/>
      <c r="IG1485" s="2"/>
      <c r="IH1485" s="2"/>
      <c r="II1485" s="2"/>
      <c r="IJ1485" s="2"/>
      <c r="IK1485" s="2"/>
      <c r="IL1485" s="2"/>
      <c r="IM1485" s="2"/>
      <c r="IN1485" s="2"/>
      <c r="IO1485" s="2"/>
      <c r="IP1485" s="2"/>
      <c r="IQ1485" s="2"/>
    </row>
    <row r="1486" spans="1:251" s="16" customFormat="1" ht="18.75" customHeight="1">
      <c r="A1486" s="8"/>
      <c r="B1486" s="25"/>
      <c r="C1486" s="106" t="s">
        <v>424</v>
      </c>
      <c r="D1486" s="107"/>
      <c r="E1486" s="107"/>
      <c r="F1486" s="107"/>
      <c r="G1486" s="107"/>
      <c r="H1486" s="107"/>
      <c r="I1486" s="107"/>
      <c r="J1486" s="107"/>
      <c r="K1486" s="107"/>
      <c r="L1486" s="107"/>
      <c r="M1486" s="107"/>
      <c r="N1486" s="107"/>
      <c r="O1486" s="107"/>
      <c r="P1486" s="107"/>
      <c r="Q1486" s="107"/>
      <c r="R1486" s="107"/>
      <c r="S1486" s="107"/>
      <c r="T1486" s="107"/>
      <c r="U1486" s="107"/>
      <c r="V1486" s="107"/>
      <c r="W1486" s="107"/>
      <c r="X1486" s="107"/>
      <c r="Y1486" s="107"/>
      <c r="Z1486" s="108"/>
      <c r="AA1486" s="109">
        <v>45000</v>
      </c>
      <c r="AB1486" s="110"/>
      <c r="AC1486" s="110"/>
      <c r="AD1486" s="110"/>
      <c r="AE1486" s="110"/>
      <c r="AF1486" s="110"/>
      <c r="AG1486" s="110"/>
      <c r="AH1486" s="110"/>
      <c r="AI1486" s="111"/>
      <c r="AJ1486" s="109">
        <v>30344</v>
      </c>
      <c r="AK1486" s="110"/>
      <c r="AL1486" s="110"/>
      <c r="AM1486" s="110"/>
      <c r="AN1486" s="110"/>
      <c r="AO1486" s="110"/>
      <c r="AP1486" s="110"/>
      <c r="AQ1486" s="110"/>
      <c r="AR1486" s="111"/>
      <c r="AS1486" s="112"/>
      <c r="AT1486" s="113"/>
      <c r="AU1486" s="113"/>
      <c r="AV1486" s="113"/>
      <c r="AW1486" s="113"/>
      <c r="AX1486" s="114"/>
      <c r="AY1486" s="2"/>
      <c r="AZ1486" s="2"/>
      <c r="BA1486" s="2"/>
      <c r="BB1486" s="2"/>
      <c r="BC1486" s="2"/>
      <c r="BD1486" s="2"/>
      <c r="BE1486" s="2"/>
      <c r="BF1486" s="2"/>
      <c r="BG1486" s="2"/>
      <c r="BH1486" s="2"/>
      <c r="BI1486" s="2"/>
      <c r="BJ1486" s="2"/>
      <c r="BK1486" s="2"/>
      <c r="BL1486" s="2"/>
      <c r="BM1486" s="2"/>
      <c r="BN1486" s="2"/>
      <c r="BO1486" s="2"/>
      <c r="BP1486" s="2"/>
      <c r="BQ1486" s="2"/>
      <c r="BR1486" s="2"/>
      <c r="BS1486" s="2"/>
      <c r="BT1486" s="2"/>
      <c r="BU1486" s="2"/>
      <c r="BV1486" s="2"/>
      <c r="BW1486" s="2"/>
      <c r="BX1486" s="2"/>
      <c r="BY1486" s="2"/>
      <c r="BZ1486" s="2"/>
      <c r="CA1486" s="2"/>
      <c r="CB1486" s="2"/>
      <c r="CC1486" s="2"/>
      <c r="CD1486" s="2"/>
      <c r="CE1486" s="2"/>
      <c r="CF1486" s="2"/>
      <c r="CG1486" s="2"/>
      <c r="CH1486" s="2"/>
      <c r="CI1486" s="2"/>
      <c r="CJ1486" s="2"/>
      <c r="CK1486" s="2"/>
      <c r="CL1486" s="2"/>
      <c r="CM1486" s="2"/>
      <c r="CN1486" s="2"/>
      <c r="CO1486" s="2"/>
      <c r="CP1486" s="2"/>
      <c r="CQ1486" s="2"/>
      <c r="CR1486" s="2"/>
      <c r="CS1486" s="2"/>
      <c r="CT1486" s="2"/>
      <c r="CU1486" s="2"/>
      <c r="CV1486" s="2"/>
      <c r="CW1486" s="2"/>
      <c r="CX1486" s="2"/>
      <c r="CY1486" s="2"/>
      <c r="CZ1486" s="2"/>
      <c r="DA1486" s="2"/>
      <c r="DB1486" s="2"/>
      <c r="DC1486" s="2"/>
      <c r="DD1486" s="2"/>
      <c r="DE1486" s="2"/>
      <c r="DF1486" s="2"/>
      <c r="DG1486" s="2"/>
      <c r="DH1486" s="2"/>
      <c r="DI1486" s="2"/>
      <c r="DJ1486" s="2"/>
      <c r="DK1486" s="2"/>
      <c r="DL1486" s="2"/>
      <c r="DM1486" s="2"/>
      <c r="DN1486" s="2"/>
      <c r="DO1486" s="2"/>
      <c r="DP1486" s="2"/>
      <c r="DQ1486" s="2"/>
      <c r="DR1486" s="2"/>
      <c r="DS1486" s="2"/>
      <c r="DT1486" s="2"/>
      <c r="DU1486" s="2"/>
      <c r="DV1486" s="2"/>
      <c r="DW1486" s="2"/>
      <c r="DX1486" s="2"/>
      <c r="DY1486" s="2"/>
      <c r="DZ1486" s="2"/>
      <c r="EA1486" s="2"/>
      <c r="EB1486" s="2"/>
      <c r="EC1486" s="2"/>
      <c r="ED1486" s="2"/>
      <c r="EE1486" s="2"/>
      <c r="EF1486" s="2"/>
      <c r="EG1486" s="2"/>
      <c r="EH1486" s="2"/>
      <c r="EI1486" s="2"/>
      <c r="EJ1486" s="2"/>
      <c r="EK1486" s="2"/>
      <c r="EL1486" s="2"/>
      <c r="EM1486" s="2"/>
      <c r="EN1486" s="2"/>
      <c r="EO1486" s="2"/>
      <c r="EP1486" s="2"/>
      <c r="EQ1486" s="2"/>
      <c r="ER1486" s="2"/>
      <c r="ES1486" s="2"/>
      <c r="ET1486" s="2"/>
      <c r="EU1486" s="2"/>
      <c r="EV1486" s="2"/>
      <c r="EW1486" s="2"/>
      <c r="EX1486" s="2"/>
      <c r="EY1486" s="2"/>
      <c r="EZ1486" s="2"/>
      <c r="FA1486" s="2"/>
      <c r="FB1486" s="2"/>
      <c r="FC1486" s="2"/>
      <c r="FD1486" s="2"/>
      <c r="FE1486" s="2"/>
      <c r="FF1486" s="2"/>
      <c r="FG1486" s="2"/>
      <c r="FH1486" s="2"/>
      <c r="FI1486" s="2"/>
      <c r="FJ1486" s="2"/>
      <c r="FK1486" s="2"/>
      <c r="FL1486" s="2"/>
      <c r="FM1486" s="2"/>
      <c r="FN1486" s="2"/>
      <c r="FO1486" s="2"/>
      <c r="FP1486" s="2"/>
      <c r="FQ1486" s="2"/>
      <c r="FR1486" s="2"/>
      <c r="FS1486" s="2"/>
      <c r="FT1486" s="2"/>
      <c r="FU1486" s="2"/>
      <c r="FV1486" s="2"/>
      <c r="FW1486" s="2"/>
      <c r="FX1486" s="2"/>
      <c r="FY1486" s="2"/>
      <c r="FZ1486" s="2"/>
      <c r="GA1486" s="2"/>
      <c r="GB1486" s="2"/>
      <c r="GC1486" s="2"/>
      <c r="GD1486" s="2"/>
      <c r="GE1486" s="2"/>
      <c r="GF1486" s="2"/>
      <c r="GG1486" s="2"/>
      <c r="GH1486" s="2"/>
      <c r="GI1486" s="2"/>
      <c r="GJ1486" s="2"/>
      <c r="GK1486" s="2"/>
      <c r="GL1486" s="2"/>
      <c r="GM1486" s="2"/>
      <c r="GN1486" s="2"/>
      <c r="GO1486" s="2"/>
      <c r="GP1486" s="2"/>
      <c r="GQ1486" s="2"/>
      <c r="GR1486" s="2"/>
      <c r="GS1486" s="2"/>
      <c r="GT1486" s="2"/>
      <c r="GU1486" s="2"/>
      <c r="GV1486" s="2"/>
      <c r="GW1486" s="2"/>
      <c r="GX1486" s="2"/>
      <c r="GY1486" s="2"/>
      <c r="GZ1486" s="2"/>
      <c r="HA1486" s="2"/>
      <c r="HB1486" s="2"/>
      <c r="HC1486" s="2"/>
      <c r="HD1486" s="2"/>
      <c r="HE1486" s="2"/>
      <c r="HF1486" s="2"/>
      <c r="HG1486" s="2"/>
      <c r="HH1486" s="2"/>
      <c r="HI1486" s="2"/>
      <c r="HJ1486" s="2"/>
      <c r="HK1486" s="2"/>
      <c r="HL1486" s="2"/>
      <c r="HM1486" s="2"/>
      <c r="HN1486" s="2"/>
      <c r="HO1486" s="2"/>
      <c r="HP1486" s="2"/>
      <c r="HQ1486" s="2"/>
      <c r="HR1486" s="2"/>
      <c r="HS1486" s="2"/>
      <c r="HT1486" s="2"/>
      <c r="HU1486" s="2"/>
      <c r="HV1486" s="2"/>
      <c r="HW1486" s="2"/>
      <c r="HX1486" s="2"/>
      <c r="HY1486" s="2"/>
      <c r="HZ1486" s="2"/>
      <c r="IA1486" s="2"/>
      <c r="IB1486" s="2"/>
      <c r="IC1486" s="2"/>
      <c r="ID1486" s="2"/>
      <c r="IE1486" s="2"/>
      <c r="IF1486" s="2"/>
      <c r="IG1486" s="2"/>
      <c r="IH1486" s="2"/>
      <c r="II1486" s="2"/>
      <c r="IJ1486" s="2"/>
      <c r="IK1486" s="2"/>
      <c r="IL1486" s="2"/>
      <c r="IM1486" s="2"/>
      <c r="IN1486" s="2"/>
      <c r="IO1486" s="2"/>
      <c r="IP1486" s="2"/>
      <c r="IQ1486" s="2"/>
    </row>
    <row r="1487" spans="1:251" s="16" customFormat="1" ht="18.75" customHeight="1" thickBot="1">
      <c r="A1487" s="17"/>
      <c r="B1487" s="115" t="s">
        <v>240</v>
      </c>
      <c r="C1487" s="116"/>
      <c r="D1487" s="116"/>
      <c r="E1487" s="116"/>
      <c r="F1487" s="116"/>
      <c r="G1487" s="116"/>
      <c r="H1487" s="116"/>
      <c r="I1487" s="116"/>
      <c r="J1487" s="116"/>
      <c r="K1487" s="116"/>
      <c r="L1487" s="116"/>
      <c r="M1487" s="116"/>
      <c r="N1487" s="116"/>
      <c r="O1487" s="116"/>
      <c r="P1487" s="116"/>
      <c r="Q1487" s="116"/>
      <c r="R1487" s="116"/>
      <c r="S1487" s="116"/>
      <c r="T1487" s="116"/>
      <c r="U1487" s="116"/>
      <c r="V1487" s="116"/>
      <c r="W1487" s="116"/>
      <c r="X1487" s="116"/>
      <c r="Y1487" s="116"/>
      <c r="Z1487" s="117"/>
      <c r="AA1487" s="118">
        <f>SUM($AA$1486:$AA$1486)</f>
        <v>45000</v>
      </c>
      <c r="AB1487" s="119"/>
      <c r="AC1487" s="119"/>
      <c r="AD1487" s="119"/>
      <c r="AE1487" s="119"/>
      <c r="AF1487" s="119"/>
      <c r="AG1487" s="119"/>
      <c r="AH1487" s="119"/>
      <c r="AI1487" s="120"/>
      <c r="AJ1487" s="118">
        <f>SUM($AJ$1486:$AJ$1486)</f>
        <v>30344</v>
      </c>
      <c r="AK1487" s="119"/>
      <c r="AL1487" s="119"/>
      <c r="AM1487" s="119"/>
      <c r="AN1487" s="119"/>
      <c r="AO1487" s="119"/>
      <c r="AP1487" s="119"/>
      <c r="AQ1487" s="119"/>
      <c r="AR1487" s="120"/>
      <c r="AS1487" s="121"/>
      <c r="AT1487" s="122"/>
      <c r="AU1487" s="122"/>
      <c r="AV1487" s="122"/>
      <c r="AW1487" s="122"/>
      <c r="AX1487" s="123"/>
      <c r="AY1487" s="2"/>
      <c r="AZ1487" s="2"/>
      <c r="BA1487" s="2"/>
      <c r="BB1487" s="2"/>
      <c r="BC1487" s="2"/>
      <c r="BD1487" s="2"/>
      <c r="BE1487" s="2"/>
      <c r="BF1487" s="2"/>
      <c r="BG1487" s="2"/>
      <c r="BH1487" s="2"/>
      <c r="BI1487" s="2"/>
      <c r="BJ1487" s="2"/>
      <c r="BK1487" s="2"/>
      <c r="BL1487" s="2"/>
      <c r="BM1487" s="2"/>
      <c r="BN1487" s="2"/>
      <c r="BO1487" s="2"/>
      <c r="BP1487" s="2"/>
      <c r="BQ1487" s="2"/>
      <c r="BR1487" s="2"/>
      <c r="BS1487" s="2"/>
      <c r="BT1487" s="2"/>
      <c r="BU1487" s="2"/>
      <c r="BV1487" s="2"/>
      <c r="BW1487" s="2"/>
      <c r="BX1487" s="2"/>
      <c r="BY1487" s="2"/>
      <c r="BZ1487" s="2"/>
      <c r="CA1487" s="2"/>
      <c r="CB1487" s="2"/>
      <c r="CC1487" s="2"/>
      <c r="CD1487" s="2"/>
      <c r="CE1487" s="2"/>
      <c r="CF1487" s="2"/>
      <c r="CG1487" s="2"/>
      <c r="CH1487" s="2"/>
      <c r="CI1487" s="2"/>
      <c r="CJ1487" s="2"/>
      <c r="CK1487" s="2"/>
      <c r="CL1487" s="2"/>
      <c r="CM1487" s="2"/>
      <c r="CN1487" s="2"/>
      <c r="CO1487" s="2"/>
      <c r="CP1487" s="2"/>
      <c r="CQ1487" s="2"/>
      <c r="CR1487" s="2"/>
      <c r="CS1487" s="2"/>
      <c r="CT1487" s="2"/>
      <c r="CU1487" s="2"/>
      <c r="CV1487" s="2"/>
      <c r="CW1487" s="2"/>
      <c r="CX1487" s="2"/>
      <c r="CY1487" s="2"/>
      <c r="CZ1487" s="2"/>
      <c r="DA1487" s="2"/>
      <c r="DB1487" s="2"/>
      <c r="DC1487" s="2"/>
      <c r="DD1487" s="2"/>
      <c r="DE1487" s="2"/>
      <c r="DF1487" s="2"/>
      <c r="DG1487" s="2"/>
      <c r="DH1487" s="2"/>
      <c r="DI1487" s="2"/>
      <c r="DJ1487" s="2"/>
      <c r="DK1487" s="2"/>
      <c r="DL1487" s="2"/>
      <c r="DM1487" s="2"/>
      <c r="DN1487" s="2"/>
      <c r="DO1487" s="2"/>
      <c r="DP1487" s="2"/>
      <c r="DQ1487" s="2"/>
      <c r="DR1487" s="2"/>
      <c r="DS1487" s="2"/>
      <c r="DT1487" s="2"/>
      <c r="DU1487" s="2"/>
      <c r="DV1487" s="2"/>
      <c r="DW1487" s="2"/>
      <c r="DX1487" s="2"/>
      <c r="DY1487" s="2"/>
      <c r="DZ1487" s="2"/>
      <c r="EA1487" s="2"/>
      <c r="EB1487" s="2"/>
      <c r="EC1487" s="2"/>
      <c r="ED1487" s="2"/>
      <c r="EE1487" s="2"/>
      <c r="EF1487" s="2"/>
      <c r="EG1487" s="2"/>
      <c r="EH1487" s="2"/>
      <c r="EI1487" s="2"/>
      <c r="EJ1487" s="2"/>
      <c r="EK1487" s="2"/>
      <c r="EL1487" s="2"/>
      <c r="EM1487" s="2"/>
      <c r="EN1487" s="2"/>
      <c r="EO1487" s="2"/>
      <c r="EP1487" s="2"/>
      <c r="EQ1487" s="2"/>
      <c r="ER1487" s="2"/>
      <c r="ES1487" s="2"/>
      <c r="ET1487" s="2"/>
      <c r="EU1487" s="2"/>
      <c r="EV1487" s="2"/>
      <c r="EW1487" s="2"/>
      <c r="EX1487" s="2"/>
      <c r="EY1487" s="2"/>
      <c r="EZ1487" s="2"/>
      <c r="FA1487" s="2"/>
      <c r="FB1487" s="2"/>
      <c r="FC1487" s="2"/>
      <c r="FD1487" s="2"/>
      <c r="FE1487" s="2"/>
      <c r="FF1487" s="2"/>
      <c r="FG1487" s="2"/>
      <c r="FH1487" s="2"/>
      <c r="FI1487" s="2"/>
      <c r="FJ1487" s="2"/>
      <c r="FK1487" s="2"/>
      <c r="FL1487" s="2"/>
      <c r="FM1487" s="2"/>
      <c r="FN1487" s="2"/>
      <c r="FO1487" s="2"/>
      <c r="FP1487" s="2"/>
      <c r="FQ1487" s="2"/>
      <c r="FR1487" s="2"/>
      <c r="FS1487" s="2"/>
      <c r="FT1487" s="2"/>
      <c r="FU1487" s="2"/>
      <c r="FV1487" s="2"/>
      <c r="FW1487" s="2"/>
      <c r="FX1487" s="2"/>
      <c r="FY1487" s="2"/>
      <c r="FZ1487" s="2"/>
      <c r="GA1487" s="2"/>
      <c r="GB1487" s="2"/>
      <c r="GC1487" s="2"/>
      <c r="GD1487" s="2"/>
      <c r="GE1487" s="2"/>
      <c r="GF1487" s="2"/>
      <c r="GG1487" s="2"/>
      <c r="GH1487" s="2"/>
      <c r="GI1487" s="2"/>
      <c r="GJ1487" s="2"/>
      <c r="GK1487" s="2"/>
      <c r="GL1487" s="2"/>
      <c r="GM1487" s="2"/>
      <c r="GN1487" s="2"/>
      <c r="GO1487" s="2"/>
      <c r="GP1487" s="2"/>
      <c r="GQ1487" s="2"/>
      <c r="GR1487" s="2"/>
      <c r="GS1487" s="2"/>
      <c r="GT1487" s="2"/>
      <c r="GU1487" s="2"/>
      <c r="GV1487" s="2"/>
      <c r="GW1487" s="2"/>
      <c r="GX1487" s="2"/>
      <c r="GY1487" s="2"/>
      <c r="GZ1487" s="2"/>
      <c r="HA1487" s="2"/>
      <c r="HB1487" s="2"/>
      <c r="HC1487" s="2"/>
      <c r="HD1487" s="2"/>
      <c r="HE1487" s="2"/>
      <c r="HF1487" s="2"/>
      <c r="HG1487" s="2"/>
      <c r="HH1487" s="2"/>
      <c r="HI1487" s="2"/>
      <c r="HJ1487" s="2"/>
      <c r="HK1487" s="2"/>
      <c r="HL1487" s="2"/>
      <c r="HM1487" s="2"/>
      <c r="HN1487" s="2"/>
      <c r="HO1487" s="2"/>
      <c r="HP1487" s="2"/>
      <c r="HQ1487" s="2"/>
      <c r="HR1487" s="2"/>
      <c r="HS1487" s="2"/>
      <c r="HT1487" s="2"/>
      <c r="HU1487" s="2"/>
      <c r="HV1487" s="2"/>
      <c r="HW1487" s="2"/>
      <c r="HX1487" s="2"/>
      <c r="HY1487" s="2"/>
      <c r="HZ1487" s="2"/>
      <c r="IA1487" s="2"/>
      <c r="IB1487" s="2"/>
      <c r="IC1487" s="2"/>
      <c r="ID1487" s="2"/>
      <c r="IE1487" s="2"/>
      <c r="IF1487" s="2"/>
      <c r="IG1487" s="2"/>
      <c r="IH1487" s="2"/>
      <c r="II1487" s="2"/>
      <c r="IJ1487" s="2"/>
      <c r="IK1487" s="2"/>
      <c r="IL1487" s="2"/>
      <c r="IM1487" s="2"/>
      <c r="IN1487" s="2"/>
      <c r="IO1487" s="2"/>
      <c r="IP1487" s="2"/>
      <c r="IQ1487" s="2"/>
    </row>
    <row r="1489" spans="1:113" ht="19.2">
      <c r="A1489" s="1" t="s">
        <v>230</v>
      </c>
      <c r="AW1489" s="3"/>
      <c r="AX1489" s="4"/>
      <c r="AY1489" s="3"/>
    </row>
    <row r="1491" spans="1:113" ht="18">
      <c r="B1491" s="124" t="s">
        <v>0</v>
      </c>
      <c r="C1491" s="125"/>
      <c r="D1491" s="125"/>
      <c r="E1491" s="125"/>
      <c r="F1491" s="125"/>
      <c r="G1491" s="125"/>
      <c r="H1491" s="125"/>
      <c r="I1491" s="125"/>
      <c r="J1491" s="125"/>
      <c r="K1491" s="125"/>
      <c r="L1491" s="125"/>
      <c r="M1491" s="125"/>
      <c r="N1491" s="125"/>
      <c r="O1491" s="125"/>
      <c r="P1491" s="125"/>
      <c r="Q1491" s="125"/>
      <c r="R1491" s="125"/>
      <c r="S1491" s="125"/>
      <c r="T1491" s="125"/>
      <c r="U1491" s="125"/>
      <c r="V1491" s="125"/>
      <c r="W1491" s="125"/>
      <c r="X1491" s="125"/>
      <c r="Y1491" s="125"/>
      <c r="Z1491" s="125"/>
      <c r="AA1491" s="125"/>
      <c r="AB1491" s="125"/>
      <c r="AC1491" s="125"/>
      <c r="AD1491" s="125"/>
      <c r="AE1491" s="125"/>
      <c r="AF1491" s="125"/>
      <c r="AG1491" s="125"/>
      <c r="AH1491" s="125"/>
      <c r="AI1491" s="125"/>
      <c r="AJ1491" s="125"/>
      <c r="AK1491" s="125"/>
      <c r="AL1491" s="125"/>
      <c r="AM1491" s="125"/>
      <c r="AN1491" s="125"/>
      <c r="AO1491" s="125"/>
      <c r="AP1491" s="125"/>
      <c r="AQ1491" s="125"/>
      <c r="AR1491" s="125"/>
      <c r="AS1491" s="125"/>
      <c r="AT1491" s="125"/>
      <c r="AU1491" s="125"/>
      <c r="AV1491" s="125"/>
      <c r="AW1491" s="125"/>
      <c r="AX1491" s="125"/>
    </row>
    <row r="1492" spans="1:113">
      <c r="Z1492" s="5"/>
      <c r="AD1492" s="5"/>
      <c r="AE1492" s="5"/>
      <c r="AF1492" s="5"/>
      <c r="AG1492" s="5"/>
      <c r="AH1492" s="5"/>
      <c r="AI1492" s="5"/>
      <c r="AO1492" s="5"/>
    </row>
    <row r="1493" spans="1:113" ht="13.8" thickBot="1">
      <c r="Z1493" s="5"/>
      <c r="AD1493" s="5"/>
      <c r="AE1493" s="5"/>
      <c r="AF1493" s="5"/>
      <c r="AG1493" s="5"/>
      <c r="AH1493" s="5"/>
      <c r="AI1493" s="5"/>
      <c r="AO1493" s="5"/>
      <c r="DI1493" s="6"/>
    </row>
    <row r="1494" spans="1:113" ht="24.75" customHeight="1" thickBot="1">
      <c r="B1494" s="126" t="s">
        <v>231</v>
      </c>
      <c r="C1494" s="127"/>
      <c r="D1494" s="127"/>
      <c r="E1494" s="127"/>
      <c r="F1494" s="127"/>
      <c r="G1494" s="127"/>
      <c r="H1494" s="128" t="s">
        <v>425</v>
      </c>
      <c r="I1494" s="129"/>
      <c r="J1494" s="129"/>
      <c r="K1494" s="129"/>
      <c r="L1494" s="129"/>
      <c r="M1494" s="129"/>
      <c r="N1494" s="129"/>
      <c r="O1494" s="129"/>
      <c r="P1494" s="129"/>
      <c r="Q1494" s="129"/>
      <c r="R1494" s="129"/>
      <c r="S1494" s="129"/>
      <c r="T1494" s="129"/>
      <c r="U1494" s="129"/>
      <c r="V1494" s="129"/>
      <c r="W1494" s="129"/>
      <c r="X1494" s="129"/>
      <c r="Y1494" s="129"/>
      <c r="Z1494" s="129"/>
      <c r="AA1494" s="129"/>
      <c r="AB1494" s="129"/>
      <c r="AC1494" s="129"/>
      <c r="AD1494" s="129"/>
      <c r="AE1494" s="129"/>
      <c r="AF1494" s="129"/>
      <c r="AG1494" s="129"/>
      <c r="AH1494" s="129"/>
      <c r="AI1494" s="129"/>
      <c r="AJ1494" s="129"/>
      <c r="AK1494" s="129"/>
      <c r="AL1494" s="129"/>
      <c r="AM1494" s="129"/>
      <c r="AN1494" s="129"/>
      <c r="AO1494" s="129"/>
      <c r="AP1494" s="129"/>
      <c r="AQ1494" s="129"/>
      <c r="AR1494" s="129"/>
      <c r="AS1494" s="129"/>
      <c r="AT1494" s="129"/>
      <c r="AU1494" s="129"/>
      <c r="AV1494" s="129"/>
      <c r="AW1494" s="129"/>
      <c r="AX1494" s="130"/>
      <c r="DI1494" s="6"/>
    </row>
    <row r="1495" spans="1:113" ht="14.4">
      <c r="B1495" s="7"/>
      <c r="C1495" s="7"/>
      <c r="D1495" s="7"/>
      <c r="E1495" s="7"/>
      <c r="F1495" s="7"/>
      <c r="G1495" s="7"/>
      <c r="H1495" s="8"/>
      <c r="I1495" s="8"/>
      <c r="J1495" s="8"/>
      <c r="K1495" s="8"/>
      <c r="L1495" s="9"/>
      <c r="M1495" s="9"/>
      <c r="N1495" s="9"/>
      <c r="O1495" s="9"/>
      <c r="P1495" s="8"/>
      <c r="Q1495" s="8"/>
      <c r="R1495" s="8"/>
      <c r="S1495" s="8"/>
      <c r="T1495" s="8"/>
      <c r="U1495" s="8"/>
      <c r="V1495" s="10"/>
      <c r="W1495" s="10"/>
      <c r="X1495" s="10"/>
      <c r="Y1495" s="10"/>
      <c r="Z1495" s="10"/>
      <c r="AA1495" s="10"/>
      <c r="AB1495" s="10"/>
      <c r="AC1495" s="10"/>
      <c r="AD1495" s="10"/>
      <c r="AE1495" s="10"/>
      <c r="AF1495" s="10"/>
      <c r="AG1495" s="10"/>
      <c r="AH1495" s="10"/>
      <c r="AI1495" s="10"/>
      <c r="AJ1495" s="10"/>
      <c r="AK1495" s="10"/>
      <c r="AL1495" s="10"/>
      <c r="AM1495" s="10"/>
      <c r="AN1495" s="10"/>
      <c r="AO1495" s="10"/>
      <c r="AP1495" s="10"/>
      <c r="AQ1495" s="10"/>
      <c r="AR1495" s="10"/>
      <c r="AS1495" s="10"/>
      <c r="AT1495" s="10"/>
      <c r="AU1495" s="10"/>
      <c r="AV1495" s="10"/>
      <c r="AW1495" s="10"/>
      <c r="AX1495" s="10"/>
      <c r="DI1495" s="6"/>
    </row>
    <row r="1496" spans="1:113" ht="15" thickBot="1">
      <c r="A1496" s="11"/>
      <c r="B1496" s="10" t="s">
        <v>232</v>
      </c>
      <c r="C1496" s="8"/>
      <c r="D1496" s="8"/>
      <c r="E1496" s="8"/>
      <c r="F1496" s="8"/>
      <c r="G1496" s="8"/>
      <c r="H1496" s="8"/>
      <c r="I1496" s="8"/>
      <c r="J1496" s="8"/>
      <c r="K1496" s="8"/>
      <c r="L1496" s="9"/>
      <c r="M1496" s="9"/>
      <c r="N1496" s="9"/>
      <c r="O1496" s="9"/>
      <c r="P1496" s="8"/>
      <c r="Q1496" s="8"/>
      <c r="R1496" s="8"/>
      <c r="S1496" s="8"/>
      <c r="T1496" s="8"/>
      <c r="U1496" s="8"/>
      <c r="V1496" s="10"/>
      <c r="W1496" s="10"/>
      <c r="X1496" s="10"/>
      <c r="Y1496" s="10"/>
      <c r="Z1496" s="10"/>
      <c r="AA1496" s="10"/>
      <c r="AB1496" s="10"/>
      <c r="AC1496" s="10"/>
      <c r="AD1496" s="10"/>
      <c r="AE1496" s="10"/>
      <c r="AF1496" s="10"/>
      <c r="AG1496" s="10"/>
      <c r="AH1496" s="10"/>
      <c r="AI1496" s="10"/>
      <c r="AJ1496" s="10"/>
      <c r="AK1496" s="10"/>
      <c r="AL1496" s="10"/>
      <c r="AM1496" s="10"/>
      <c r="AN1496" s="10"/>
      <c r="AO1496" s="10"/>
      <c r="AP1496" s="10"/>
      <c r="AQ1496" s="10"/>
      <c r="AR1496" s="10"/>
      <c r="AS1496" s="10"/>
      <c r="AT1496" s="10"/>
      <c r="AU1496" s="10"/>
      <c r="AV1496" s="10"/>
      <c r="AW1496" s="10"/>
      <c r="AX1496" s="10"/>
      <c r="DI1496" s="6"/>
    </row>
    <row r="1497" spans="1:113" ht="14.4">
      <c r="A1497" s="8"/>
      <c r="B1497" s="12"/>
      <c r="C1497" s="7"/>
      <c r="D1497" s="7"/>
      <c r="E1497" s="7"/>
      <c r="F1497" s="7"/>
      <c r="G1497" s="7"/>
      <c r="H1497" s="7"/>
      <c r="I1497" s="7"/>
      <c r="J1497" s="7"/>
      <c r="K1497" s="7"/>
      <c r="L1497" s="13"/>
      <c r="M1497" s="13"/>
      <c r="N1497" s="13"/>
      <c r="O1497" s="13"/>
      <c r="P1497" s="7"/>
      <c r="Q1497" s="7"/>
      <c r="R1497" s="7"/>
      <c r="S1497" s="7"/>
      <c r="T1497" s="7"/>
      <c r="U1497" s="7"/>
      <c r="V1497" s="14"/>
      <c r="W1497" s="14"/>
      <c r="X1497" s="14"/>
      <c r="Y1497" s="14"/>
      <c r="Z1497" s="14"/>
      <c r="AA1497" s="14"/>
      <c r="AB1497" s="14"/>
      <c r="AC1497" s="14"/>
      <c r="AD1497" s="14"/>
      <c r="AE1497" s="14"/>
      <c r="AF1497" s="14"/>
      <c r="AG1497" s="14"/>
      <c r="AH1497" s="14"/>
      <c r="AI1497" s="14"/>
      <c r="AJ1497" s="14"/>
      <c r="AK1497" s="14"/>
      <c r="AL1497" s="14"/>
      <c r="AM1497" s="14"/>
      <c r="AN1497" s="14"/>
      <c r="AO1497" s="14"/>
      <c r="AP1497" s="14"/>
      <c r="AQ1497" s="14"/>
      <c r="AR1497" s="14"/>
      <c r="AS1497" s="14"/>
      <c r="AT1497" s="14"/>
      <c r="AU1497" s="14"/>
      <c r="AV1497" s="14"/>
      <c r="AW1497" s="14"/>
      <c r="AX1497" s="15"/>
    </row>
    <row r="1498" spans="1:113" ht="12" customHeight="1">
      <c r="A1498" s="8"/>
      <c r="B1498" s="134" t="s">
        <v>426</v>
      </c>
      <c r="C1498" s="135"/>
      <c r="D1498" s="135"/>
      <c r="E1498" s="135"/>
      <c r="F1498" s="135"/>
      <c r="G1498" s="135"/>
      <c r="H1498" s="135"/>
      <c r="I1498" s="135"/>
      <c r="J1498" s="135"/>
      <c r="K1498" s="135"/>
      <c r="L1498" s="135"/>
      <c r="M1498" s="135"/>
      <c r="N1498" s="135"/>
      <c r="O1498" s="135"/>
      <c r="P1498" s="135"/>
      <c r="Q1498" s="135"/>
      <c r="R1498" s="135"/>
      <c r="S1498" s="135"/>
      <c r="T1498" s="135"/>
      <c r="U1498" s="135"/>
      <c r="V1498" s="135"/>
      <c r="W1498" s="135"/>
      <c r="X1498" s="135"/>
      <c r="Y1498" s="135"/>
      <c r="Z1498" s="135"/>
      <c r="AA1498" s="135"/>
      <c r="AB1498" s="135"/>
      <c r="AC1498" s="135"/>
      <c r="AD1498" s="135"/>
      <c r="AE1498" s="135"/>
      <c r="AF1498" s="135"/>
      <c r="AG1498" s="135"/>
      <c r="AH1498" s="135"/>
      <c r="AI1498" s="135"/>
      <c r="AJ1498" s="135"/>
      <c r="AK1498" s="135"/>
      <c r="AL1498" s="135"/>
      <c r="AM1498" s="135"/>
      <c r="AN1498" s="135"/>
      <c r="AO1498" s="135"/>
      <c r="AP1498" s="135"/>
      <c r="AQ1498" s="135"/>
      <c r="AR1498" s="135"/>
      <c r="AS1498" s="135"/>
      <c r="AT1498" s="135"/>
      <c r="AU1498" s="135"/>
      <c r="AV1498" s="135"/>
      <c r="AW1498" s="135"/>
      <c r="AX1498" s="136"/>
    </row>
    <row r="1499" spans="1:113" ht="12" customHeight="1">
      <c r="A1499" s="8"/>
      <c r="B1499" s="134"/>
      <c r="C1499" s="135"/>
      <c r="D1499" s="135"/>
      <c r="E1499" s="135"/>
      <c r="F1499" s="135"/>
      <c r="G1499" s="135"/>
      <c r="H1499" s="135"/>
      <c r="I1499" s="135"/>
      <c r="J1499" s="135"/>
      <c r="K1499" s="135"/>
      <c r="L1499" s="135"/>
      <c r="M1499" s="135"/>
      <c r="N1499" s="135"/>
      <c r="O1499" s="135"/>
      <c r="P1499" s="135"/>
      <c r="Q1499" s="135"/>
      <c r="R1499" s="135"/>
      <c r="S1499" s="135"/>
      <c r="T1499" s="135"/>
      <c r="U1499" s="135"/>
      <c r="V1499" s="135"/>
      <c r="W1499" s="135"/>
      <c r="X1499" s="135"/>
      <c r="Y1499" s="135"/>
      <c r="Z1499" s="135"/>
      <c r="AA1499" s="135"/>
      <c r="AB1499" s="135"/>
      <c r="AC1499" s="135"/>
      <c r="AD1499" s="135"/>
      <c r="AE1499" s="135"/>
      <c r="AF1499" s="135"/>
      <c r="AG1499" s="135"/>
      <c r="AH1499" s="135"/>
      <c r="AI1499" s="135"/>
      <c r="AJ1499" s="135"/>
      <c r="AK1499" s="135"/>
      <c r="AL1499" s="135"/>
      <c r="AM1499" s="135"/>
      <c r="AN1499" s="135"/>
      <c r="AO1499" s="135"/>
      <c r="AP1499" s="135"/>
      <c r="AQ1499" s="135"/>
      <c r="AR1499" s="135"/>
      <c r="AS1499" s="135"/>
      <c r="AT1499" s="135"/>
      <c r="AU1499" s="135"/>
      <c r="AV1499" s="135"/>
      <c r="AW1499" s="135"/>
      <c r="AX1499" s="136"/>
      <c r="BC1499" s="16"/>
    </row>
    <row r="1500" spans="1:113" ht="12" customHeight="1">
      <c r="A1500" s="8"/>
      <c r="B1500" s="134"/>
      <c r="C1500" s="135"/>
      <c r="D1500" s="135"/>
      <c r="E1500" s="135"/>
      <c r="F1500" s="135"/>
      <c r="G1500" s="135"/>
      <c r="H1500" s="135"/>
      <c r="I1500" s="135"/>
      <c r="J1500" s="135"/>
      <c r="K1500" s="135"/>
      <c r="L1500" s="135"/>
      <c r="M1500" s="135"/>
      <c r="N1500" s="135"/>
      <c r="O1500" s="135"/>
      <c r="P1500" s="135"/>
      <c r="Q1500" s="135"/>
      <c r="R1500" s="135"/>
      <c r="S1500" s="135"/>
      <c r="T1500" s="135"/>
      <c r="U1500" s="135"/>
      <c r="V1500" s="135"/>
      <c r="W1500" s="135"/>
      <c r="X1500" s="135"/>
      <c r="Y1500" s="135"/>
      <c r="Z1500" s="135"/>
      <c r="AA1500" s="135"/>
      <c r="AB1500" s="135"/>
      <c r="AC1500" s="135"/>
      <c r="AD1500" s="135"/>
      <c r="AE1500" s="135"/>
      <c r="AF1500" s="135"/>
      <c r="AG1500" s="135"/>
      <c r="AH1500" s="135"/>
      <c r="AI1500" s="135"/>
      <c r="AJ1500" s="135"/>
      <c r="AK1500" s="135"/>
      <c r="AL1500" s="135"/>
      <c r="AM1500" s="135"/>
      <c r="AN1500" s="135"/>
      <c r="AO1500" s="135"/>
      <c r="AP1500" s="135"/>
      <c r="AQ1500" s="135"/>
      <c r="AR1500" s="135"/>
      <c r="AS1500" s="135"/>
      <c r="AT1500" s="135"/>
      <c r="AU1500" s="135"/>
      <c r="AV1500" s="135"/>
      <c r="AW1500" s="135"/>
      <c r="AX1500" s="136"/>
    </row>
    <row r="1501" spans="1:113" ht="12" customHeight="1">
      <c r="A1501" s="8"/>
      <c r="B1501" s="134"/>
      <c r="C1501" s="135"/>
      <c r="D1501" s="135"/>
      <c r="E1501" s="135"/>
      <c r="F1501" s="135"/>
      <c r="G1501" s="135"/>
      <c r="H1501" s="135"/>
      <c r="I1501" s="135"/>
      <c r="J1501" s="135"/>
      <c r="K1501" s="135"/>
      <c r="L1501" s="135"/>
      <c r="M1501" s="135"/>
      <c r="N1501" s="135"/>
      <c r="O1501" s="135"/>
      <c r="P1501" s="135"/>
      <c r="Q1501" s="135"/>
      <c r="R1501" s="135"/>
      <c r="S1501" s="135"/>
      <c r="T1501" s="135"/>
      <c r="U1501" s="135"/>
      <c r="V1501" s="135"/>
      <c r="W1501" s="135"/>
      <c r="X1501" s="135"/>
      <c r="Y1501" s="135"/>
      <c r="Z1501" s="135"/>
      <c r="AA1501" s="135"/>
      <c r="AB1501" s="135"/>
      <c r="AC1501" s="135"/>
      <c r="AD1501" s="135"/>
      <c r="AE1501" s="135"/>
      <c r="AF1501" s="135"/>
      <c r="AG1501" s="135"/>
      <c r="AH1501" s="135"/>
      <c r="AI1501" s="135"/>
      <c r="AJ1501" s="135"/>
      <c r="AK1501" s="135"/>
      <c r="AL1501" s="135"/>
      <c r="AM1501" s="135"/>
      <c r="AN1501" s="135"/>
      <c r="AO1501" s="135"/>
      <c r="AP1501" s="135"/>
      <c r="AQ1501" s="135"/>
      <c r="AR1501" s="135"/>
      <c r="AS1501" s="135"/>
      <c r="AT1501" s="135"/>
      <c r="AU1501" s="135"/>
      <c r="AV1501" s="135"/>
      <c r="AW1501" s="135"/>
      <c r="AX1501" s="136"/>
    </row>
    <row r="1502" spans="1:113" ht="12" customHeight="1">
      <c r="A1502" s="8"/>
      <c r="B1502" s="134"/>
      <c r="C1502" s="135"/>
      <c r="D1502" s="135"/>
      <c r="E1502" s="135"/>
      <c r="F1502" s="135"/>
      <c r="G1502" s="135"/>
      <c r="H1502" s="135"/>
      <c r="I1502" s="135"/>
      <c r="J1502" s="135"/>
      <c r="K1502" s="135"/>
      <c r="L1502" s="135"/>
      <c r="M1502" s="135"/>
      <c r="N1502" s="135"/>
      <c r="O1502" s="135"/>
      <c r="P1502" s="135"/>
      <c r="Q1502" s="135"/>
      <c r="R1502" s="135"/>
      <c r="S1502" s="135"/>
      <c r="T1502" s="135"/>
      <c r="U1502" s="135"/>
      <c r="V1502" s="135"/>
      <c r="W1502" s="135"/>
      <c r="X1502" s="135"/>
      <c r="Y1502" s="135"/>
      <c r="Z1502" s="135"/>
      <c r="AA1502" s="135"/>
      <c r="AB1502" s="135"/>
      <c r="AC1502" s="135"/>
      <c r="AD1502" s="135"/>
      <c r="AE1502" s="135"/>
      <c r="AF1502" s="135"/>
      <c r="AG1502" s="135"/>
      <c r="AH1502" s="135"/>
      <c r="AI1502" s="135"/>
      <c r="AJ1502" s="135"/>
      <c r="AK1502" s="135"/>
      <c r="AL1502" s="135"/>
      <c r="AM1502" s="135"/>
      <c r="AN1502" s="135"/>
      <c r="AO1502" s="135"/>
      <c r="AP1502" s="135"/>
      <c r="AQ1502" s="135"/>
      <c r="AR1502" s="135"/>
      <c r="AS1502" s="135"/>
      <c r="AT1502" s="135"/>
      <c r="AU1502" s="135"/>
      <c r="AV1502" s="135"/>
      <c r="AW1502" s="135"/>
      <c r="AX1502" s="136"/>
    </row>
    <row r="1503" spans="1:113" ht="15" thickBot="1">
      <c r="A1503" s="17"/>
      <c r="B1503" s="18"/>
      <c r="C1503" s="19"/>
      <c r="D1503" s="19"/>
      <c r="E1503" s="19"/>
      <c r="F1503" s="19"/>
      <c r="G1503" s="19"/>
      <c r="H1503" s="19"/>
      <c r="I1503" s="19"/>
      <c r="J1503" s="19"/>
      <c r="K1503" s="19"/>
      <c r="L1503" s="19"/>
      <c r="M1503" s="19"/>
      <c r="N1503" s="19"/>
      <c r="O1503" s="19"/>
      <c r="P1503" s="19"/>
      <c r="Q1503" s="19"/>
      <c r="R1503" s="19"/>
      <c r="S1503" s="19"/>
      <c r="T1503" s="19"/>
      <c r="U1503" s="19"/>
      <c r="V1503" s="19"/>
      <c r="W1503" s="19"/>
      <c r="X1503" s="19"/>
      <c r="Y1503" s="19"/>
      <c r="Z1503" s="19"/>
      <c r="AA1503" s="19"/>
      <c r="AB1503" s="19"/>
      <c r="AC1503" s="19"/>
      <c r="AD1503" s="19"/>
      <c r="AE1503" s="19"/>
      <c r="AF1503" s="19"/>
      <c r="AG1503" s="19"/>
      <c r="AH1503" s="19"/>
      <c r="AI1503" s="19"/>
      <c r="AJ1503" s="19"/>
      <c r="AK1503" s="19"/>
      <c r="AL1503" s="19"/>
      <c r="AM1503" s="19"/>
      <c r="AN1503" s="19"/>
      <c r="AO1503" s="19"/>
      <c r="AP1503" s="19"/>
      <c r="AQ1503" s="19"/>
      <c r="AR1503" s="19"/>
      <c r="AS1503" s="19"/>
      <c r="AT1503" s="19"/>
      <c r="AU1503" s="19"/>
      <c r="AV1503" s="19"/>
      <c r="AW1503" s="19"/>
      <c r="AX1503" s="20"/>
    </row>
    <row r="1504" spans="1:113">
      <c r="B1504" s="21"/>
    </row>
    <row r="1505" spans="1:251" ht="15" thickBot="1">
      <c r="A1505" s="11"/>
      <c r="B1505" s="10" t="s">
        <v>233</v>
      </c>
      <c r="C1505" s="8"/>
      <c r="D1505" s="8"/>
      <c r="E1505" s="8"/>
      <c r="F1505" s="8"/>
      <c r="G1505" s="8"/>
      <c r="H1505" s="8"/>
      <c r="I1505" s="8"/>
      <c r="J1505" s="8"/>
      <c r="K1505" s="8"/>
      <c r="L1505" s="9"/>
      <c r="M1505" s="9"/>
      <c r="N1505" s="9"/>
      <c r="O1505" s="9"/>
      <c r="P1505" s="8"/>
      <c r="Q1505" s="8"/>
      <c r="R1505" s="8"/>
      <c r="S1505" s="8"/>
      <c r="T1505" s="8"/>
      <c r="U1505" s="8"/>
      <c r="V1505" s="10"/>
      <c r="W1505" s="10"/>
      <c r="X1505" s="10"/>
      <c r="Y1505" s="10"/>
      <c r="Z1505" s="10"/>
      <c r="AA1505" s="10"/>
      <c r="AB1505" s="10"/>
      <c r="AC1505" s="10"/>
      <c r="AD1505" s="10"/>
      <c r="AE1505" s="10"/>
      <c r="AF1505" s="10"/>
      <c r="AG1505" s="10"/>
      <c r="AH1505" s="10"/>
      <c r="AI1505" s="10"/>
      <c r="AJ1505" s="10"/>
      <c r="AK1505" s="10"/>
      <c r="AL1505" s="10"/>
      <c r="AM1505" s="10"/>
      <c r="AN1505" s="10"/>
      <c r="AO1505" s="10"/>
      <c r="AP1505" s="10"/>
      <c r="AQ1505" s="10"/>
      <c r="AR1505" s="10"/>
      <c r="AS1505" s="10"/>
      <c r="AT1505" s="10"/>
      <c r="AU1505" s="10"/>
      <c r="AV1505" s="10"/>
      <c r="AW1505" s="10"/>
      <c r="AX1505" s="10"/>
      <c r="DI1505" s="6"/>
    </row>
    <row r="1506" spans="1:251" ht="14.4">
      <c r="A1506" s="8"/>
      <c r="B1506" s="12"/>
      <c r="C1506" s="7"/>
      <c r="D1506" s="7"/>
      <c r="E1506" s="7"/>
      <c r="F1506" s="7"/>
      <c r="G1506" s="7"/>
      <c r="H1506" s="7"/>
      <c r="I1506" s="7"/>
      <c r="J1506" s="7"/>
      <c r="K1506" s="7"/>
      <c r="L1506" s="13"/>
      <c r="M1506" s="13"/>
      <c r="N1506" s="13"/>
      <c r="O1506" s="13"/>
      <c r="P1506" s="7"/>
      <c r="Q1506" s="7"/>
      <c r="R1506" s="7"/>
      <c r="S1506" s="7"/>
      <c r="T1506" s="7"/>
      <c r="U1506" s="7"/>
      <c r="V1506" s="14"/>
      <c r="W1506" s="14"/>
      <c r="X1506" s="14"/>
      <c r="Y1506" s="14"/>
      <c r="Z1506" s="14"/>
      <c r="AA1506" s="14"/>
      <c r="AB1506" s="14"/>
      <c r="AC1506" s="14"/>
      <c r="AD1506" s="14"/>
      <c r="AE1506" s="14"/>
      <c r="AF1506" s="14"/>
      <c r="AG1506" s="14"/>
      <c r="AH1506" s="14"/>
      <c r="AI1506" s="14"/>
      <c r="AJ1506" s="14"/>
      <c r="AK1506" s="14"/>
      <c r="AL1506" s="14"/>
      <c r="AM1506" s="14"/>
      <c r="AN1506" s="14"/>
      <c r="AO1506" s="14"/>
      <c r="AP1506" s="14"/>
      <c r="AQ1506" s="14"/>
      <c r="AR1506" s="14"/>
      <c r="AS1506" s="14"/>
      <c r="AT1506" s="14"/>
      <c r="AU1506" s="14"/>
      <c r="AV1506" s="14"/>
      <c r="AW1506" s="14"/>
      <c r="AX1506" s="15"/>
    </row>
    <row r="1507" spans="1:251" ht="12" customHeight="1">
      <c r="A1507" s="8"/>
      <c r="B1507" s="134" t="s">
        <v>427</v>
      </c>
      <c r="C1507" s="135"/>
      <c r="D1507" s="135"/>
      <c r="E1507" s="135"/>
      <c r="F1507" s="135"/>
      <c r="G1507" s="135"/>
      <c r="H1507" s="135"/>
      <c r="I1507" s="135"/>
      <c r="J1507" s="135"/>
      <c r="K1507" s="135"/>
      <c r="L1507" s="135"/>
      <c r="M1507" s="135"/>
      <c r="N1507" s="135"/>
      <c r="O1507" s="135"/>
      <c r="P1507" s="135"/>
      <c r="Q1507" s="135"/>
      <c r="R1507" s="135"/>
      <c r="S1507" s="135"/>
      <c r="T1507" s="135"/>
      <c r="U1507" s="135"/>
      <c r="V1507" s="135"/>
      <c r="W1507" s="135"/>
      <c r="X1507" s="135"/>
      <c r="Y1507" s="135"/>
      <c r="Z1507" s="135"/>
      <c r="AA1507" s="135"/>
      <c r="AB1507" s="135"/>
      <c r="AC1507" s="135"/>
      <c r="AD1507" s="135"/>
      <c r="AE1507" s="135"/>
      <c r="AF1507" s="135"/>
      <c r="AG1507" s="135"/>
      <c r="AH1507" s="135"/>
      <c r="AI1507" s="135"/>
      <c r="AJ1507" s="135"/>
      <c r="AK1507" s="135"/>
      <c r="AL1507" s="135"/>
      <c r="AM1507" s="135"/>
      <c r="AN1507" s="135"/>
      <c r="AO1507" s="135"/>
      <c r="AP1507" s="135"/>
      <c r="AQ1507" s="135"/>
      <c r="AR1507" s="135"/>
      <c r="AS1507" s="135"/>
      <c r="AT1507" s="135"/>
      <c r="AU1507" s="135"/>
      <c r="AV1507" s="135"/>
      <c r="AW1507" s="135"/>
      <c r="AX1507" s="136"/>
    </row>
    <row r="1508" spans="1:251" ht="12" customHeight="1">
      <c r="A1508" s="8"/>
      <c r="B1508" s="134"/>
      <c r="C1508" s="135"/>
      <c r="D1508" s="135"/>
      <c r="E1508" s="135"/>
      <c r="F1508" s="135"/>
      <c r="G1508" s="135"/>
      <c r="H1508" s="135"/>
      <c r="I1508" s="135"/>
      <c r="J1508" s="135"/>
      <c r="K1508" s="135"/>
      <c r="L1508" s="135"/>
      <c r="M1508" s="135"/>
      <c r="N1508" s="135"/>
      <c r="O1508" s="135"/>
      <c r="P1508" s="135"/>
      <c r="Q1508" s="135"/>
      <c r="R1508" s="135"/>
      <c r="S1508" s="135"/>
      <c r="T1508" s="135"/>
      <c r="U1508" s="135"/>
      <c r="V1508" s="135"/>
      <c r="W1508" s="135"/>
      <c r="X1508" s="135"/>
      <c r="Y1508" s="135"/>
      <c r="Z1508" s="135"/>
      <c r="AA1508" s="135"/>
      <c r="AB1508" s="135"/>
      <c r="AC1508" s="135"/>
      <c r="AD1508" s="135"/>
      <c r="AE1508" s="135"/>
      <c r="AF1508" s="135"/>
      <c r="AG1508" s="135"/>
      <c r="AH1508" s="135"/>
      <c r="AI1508" s="135"/>
      <c r="AJ1508" s="135"/>
      <c r="AK1508" s="135"/>
      <c r="AL1508" s="135"/>
      <c r="AM1508" s="135"/>
      <c r="AN1508" s="135"/>
      <c r="AO1508" s="135"/>
      <c r="AP1508" s="135"/>
      <c r="AQ1508" s="135"/>
      <c r="AR1508" s="135"/>
      <c r="AS1508" s="135"/>
      <c r="AT1508" s="135"/>
      <c r="AU1508" s="135"/>
      <c r="AV1508" s="135"/>
      <c r="AW1508" s="135"/>
      <c r="AX1508" s="136"/>
      <c r="BC1508" s="16"/>
    </row>
    <row r="1509" spans="1:251" ht="12" customHeight="1">
      <c r="A1509" s="8"/>
      <c r="B1509" s="134"/>
      <c r="C1509" s="135"/>
      <c r="D1509" s="135"/>
      <c r="E1509" s="135"/>
      <c r="F1509" s="135"/>
      <c r="G1509" s="135"/>
      <c r="H1509" s="135"/>
      <c r="I1509" s="135"/>
      <c r="J1509" s="135"/>
      <c r="K1509" s="135"/>
      <c r="L1509" s="135"/>
      <c r="M1509" s="135"/>
      <c r="N1509" s="135"/>
      <c r="O1509" s="135"/>
      <c r="P1509" s="135"/>
      <c r="Q1509" s="135"/>
      <c r="R1509" s="135"/>
      <c r="S1509" s="135"/>
      <c r="T1509" s="135"/>
      <c r="U1509" s="135"/>
      <c r="V1509" s="135"/>
      <c r="W1509" s="135"/>
      <c r="X1509" s="135"/>
      <c r="Y1509" s="135"/>
      <c r="Z1509" s="135"/>
      <c r="AA1509" s="135"/>
      <c r="AB1509" s="135"/>
      <c r="AC1509" s="135"/>
      <c r="AD1509" s="135"/>
      <c r="AE1509" s="135"/>
      <c r="AF1509" s="135"/>
      <c r="AG1509" s="135"/>
      <c r="AH1509" s="135"/>
      <c r="AI1509" s="135"/>
      <c r="AJ1509" s="135"/>
      <c r="AK1509" s="135"/>
      <c r="AL1509" s="135"/>
      <c r="AM1509" s="135"/>
      <c r="AN1509" s="135"/>
      <c r="AO1509" s="135"/>
      <c r="AP1509" s="135"/>
      <c r="AQ1509" s="135"/>
      <c r="AR1509" s="135"/>
      <c r="AS1509" s="135"/>
      <c r="AT1509" s="135"/>
      <c r="AU1509" s="135"/>
      <c r="AV1509" s="135"/>
      <c r="AW1509" s="135"/>
      <c r="AX1509" s="136"/>
    </row>
    <row r="1510" spans="1:251" ht="12" customHeight="1">
      <c r="A1510" s="8"/>
      <c r="B1510" s="134"/>
      <c r="C1510" s="135"/>
      <c r="D1510" s="135"/>
      <c r="E1510" s="135"/>
      <c r="F1510" s="135"/>
      <c r="G1510" s="135"/>
      <c r="H1510" s="135"/>
      <c r="I1510" s="135"/>
      <c r="J1510" s="135"/>
      <c r="K1510" s="135"/>
      <c r="L1510" s="135"/>
      <c r="M1510" s="135"/>
      <c r="N1510" s="135"/>
      <c r="O1510" s="135"/>
      <c r="P1510" s="135"/>
      <c r="Q1510" s="135"/>
      <c r="R1510" s="135"/>
      <c r="S1510" s="135"/>
      <c r="T1510" s="135"/>
      <c r="U1510" s="135"/>
      <c r="V1510" s="135"/>
      <c r="W1510" s="135"/>
      <c r="X1510" s="135"/>
      <c r="Y1510" s="135"/>
      <c r="Z1510" s="135"/>
      <c r="AA1510" s="135"/>
      <c r="AB1510" s="135"/>
      <c r="AC1510" s="135"/>
      <c r="AD1510" s="135"/>
      <c r="AE1510" s="135"/>
      <c r="AF1510" s="135"/>
      <c r="AG1510" s="135"/>
      <c r="AH1510" s="135"/>
      <c r="AI1510" s="135"/>
      <c r="AJ1510" s="135"/>
      <c r="AK1510" s="135"/>
      <c r="AL1510" s="135"/>
      <c r="AM1510" s="135"/>
      <c r="AN1510" s="135"/>
      <c r="AO1510" s="135"/>
      <c r="AP1510" s="135"/>
      <c r="AQ1510" s="135"/>
      <c r="AR1510" s="135"/>
      <c r="AS1510" s="135"/>
      <c r="AT1510" s="135"/>
      <c r="AU1510" s="135"/>
      <c r="AV1510" s="135"/>
      <c r="AW1510" s="135"/>
      <c r="AX1510" s="136"/>
    </row>
    <row r="1511" spans="1:251" ht="12" customHeight="1">
      <c r="A1511" s="8"/>
      <c r="B1511" s="134"/>
      <c r="C1511" s="135"/>
      <c r="D1511" s="135"/>
      <c r="E1511" s="135"/>
      <c r="F1511" s="135"/>
      <c r="G1511" s="135"/>
      <c r="H1511" s="135"/>
      <c r="I1511" s="135"/>
      <c r="J1511" s="135"/>
      <c r="K1511" s="135"/>
      <c r="L1511" s="135"/>
      <c r="M1511" s="135"/>
      <c r="N1511" s="135"/>
      <c r="O1511" s="135"/>
      <c r="P1511" s="135"/>
      <c r="Q1511" s="135"/>
      <c r="R1511" s="135"/>
      <c r="S1511" s="135"/>
      <c r="T1511" s="135"/>
      <c r="U1511" s="135"/>
      <c r="V1511" s="135"/>
      <c r="W1511" s="135"/>
      <c r="X1511" s="135"/>
      <c r="Y1511" s="135"/>
      <c r="Z1511" s="135"/>
      <c r="AA1511" s="135"/>
      <c r="AB1511" s="135"/>
      <c r="AC1511" s="135"/>
      <c r="AD1511" s="135"/>
      <c r="AE1511" s="135"/>
      <c r="AF1511" s="135"/>
      <c r="AG1511" s="135"/>
      <c r="AH1511" s="135"/>
      <c r="AI1511" s="135"/>
      <c r="AJ1511" s="135"/>
      <c r="AK1511" s="135"/>
      <c r="AL1511" s="135"/>
      <c r="AM1511" s="135"/>
      <c r="AN1511" s="135"/>
      <c r="AO1511" s="135"/>
      <c r="AP1511" s="135"/>
      <c r="AQ1511" s="135"/>
      <c r="AR1511" s="135"/>
      <c r="AS1511" s="135"/>
      <c r="AT1511" s="135"/>
      <c r="AU1511" s="135"/>
      <c r="AV1511" s="135"/>
      <c r="AW1511" s="135"/>
      <c r="AX1511" s="136"/>
    </row>
    <row r="1512" spans="1:251" ht="15" thickBot="1">
      <c r="A1512" s="17"/>
      <c r="B1512" s="18"/>
      <c r="C1512" s="19"/>
      <c r="D1512" s="19"/>
      <c r="E1512" s="19"/>
      <c r="F1512" s="19"/>
      <c r="G1512" s="19"/>
      <c r="H1512" s="19"/>
      <c r="I1512" s="19"/>
      <c r="J1512" s="19"/>
      <c r="K1512" s="19"/>
      <c r="L1512" s="19"/>
      <c r="M1512" s="19"/>
      <c r="N1512" s="19"/>
      <c r="O1512" s="19"/>
      <c r="P1512" s="19"/>
      <c r="Q1512" s="19"/>
      <c r="R1512" s="19"/>
      <c r="S1512" s="19"/>
      <c r="T1512" s="19"/>
      <c r="U1512" s="19"/>
      <c r="V1512" s="19"/>
      <c r="W1512" s="19"/>
      <c r="X1512" s="19"/>
      <c r="Y1512" s="19"/>
      <c r="Z1512" s="19"/>
      <c r="AA1512" s="19"/>
      <c r="AB1512" s="19"/>
      <c r="AC1512" s="19"/>
      <c r="AD1512" s="19"/>
      <c r="AE1512" s="19"/>
      <c r="AF1512" s="19"/>
      <c r="AG1512" s="19"/>
      <c r="AH1512" s="19"/>
      <c r="AI1512" s="19"/>
      <c r="AJ1512" s="19"/>
      <c r="AK1512" s="19"/>
      <c r="AL1512" s="19"/>
      <c r="AM1512" s="19"/>
      <c r="AN1512" s="19"/>
      <c r="AO1512" s="19"/>
      <c r="AP1512" s="19"/>
      <c r="AQ1512" s="19"/>
      <c r="AR1512" s="19"/>
      <c r="AS1512" s="19"/>
      <c r="AT1512" s="19"/>
      <c r="AU1512" s="19"/>
      <c r="AV1512" s="19"/>
      <c r="AW1512" s="19"/>
      <c r="AX1512" s="20"/>
    </row>
    <row r="1513" spans="1:251">
      <c r="B1513" s="21"/>
    </row>
    <row r="1514" spans="1:251" ht="14.4">
      <c r="B1514" s="10" t="s">
        <v>234</v>
      </c>
      <c r="C1514" s="8"/>
      <c r="D1514" s="8"/>
      <c r="E1514" s="8"/>
      <c r="F1514" s="8"/>
      <c r="G1514" s="8"/>
      <c r="H1514" s="8"/>
      <c r="I1514" s="8"/>
      <c r="J1514" s="8"/>
      <c r="K1514" s="8"/>
      <c r="L1514" s="9"/>
      <c r="M1514" s="9"/>
      <c r="N1514" s="9"/>
      <c r="O1514" s="9"/>
      <c r="P1514" s="8"/>
      <c r="Q1514" s="8"/>
      <c r="R1514" s="8"/>
      <c r="S1514" s="8"/>
      <c r="T1514" s="8"/>
      <c r="U1514" s="8"/>
      <c r="V1514" s="10"/>
      <c r="W1514" s="10"/>
      <c r="X1514" s="10"/>
      <c r="Y1514" s="10"/>
      <c r="Z1514" s="10"/>
      <c r="AA1514" s="10"/>
      <c r="AB1514" s="10"/>
      <c r="AC1514" s="10"/>
      <c r="AD1514" s="10"/>
      <c r="AE1514" s="10"/>
      <c r="AF1514" s="10"/>
      <c r="AG1514" s="10"/>
      <c r="AH1514" s="10"/>
      <c r="AI1514" s="10"/>
      <c r="AJ1514" s="10"/>
      <c r="AK1514" s="10"/>
      <c r="AL1514" s="10"/>
      <c r="AM1514" s="10"/>
      <c r="AN1514" s="10"/>
      <c r="AO1514" s="10"/>
      <c r="AP1514" s="10"/>
      <c r="AQ1514" s="10"/>
      <c r="AR1514" s="10"/>
      <c r="AS1514" s="10"/>
      <c r="AT1514" s="10"/>
      <c r="AU1514" s="10"/>
      <c r="AV1514" s="10"/>
      <c r="AW1514" s="10"/>
      <c r="AX1514" s="10"/>
    </row>
    <row r="1515" spans="1:251" ht="15" thickBot="1">
      <c r="B1515" s="8"/>
      <c r="C1515" s="8"/>
      <c r="D1515" s="8"/>
      <c r="E1515" s="8"/>
      <c r="F1515" s="8"/>
      <c r="G1515" s="8"/>
      <c r="H1515" s="8"/>
      <c r="I1515" s="8"/>
      <c r="J1515" s="8"/>
      <c r="K1515" s="8"/>
      <c r="L1515" s="9"/>
      <c r="M1515" s="9"/>
      <c r="N1515" s="9"/>
      <c r="O1515" s="9"/>
      <c r="P1515" s="8"/>
      <c r="Q1515" s="8"/>
      <c r="R1515" s="8"/>
      <c r="S1515" s="8"/>
      <c r="T1515" s="8"/>
      <c r="U1515" s="8"/>
      <c r="V1515" s="10"/>
      <c r="W1515" s="10"/>
      <c r="X1515" s="10"/>
      <c r="Y1515" s="10"/>
      <c r="Z1515" s="10"/>
      <c r="AA1515" s="10"/>
      <c r="AB1515" s="10"/>
      <c r="AC1515" s="10"/>
      <c r="AD1515" s="10"/>
      <c r="AE1515" s="10"/>
      <c r="AF1515" s="10"/>
      <c r="AG1515" s="10"/>
      <c r="AH1515" s="10"/>
      <c r="AI1515" s="10"/>
      <c r="AJ1515" s="10"/>
      <c r="AK1515" s="10"/>
      <c r="AL1515" s="10"/>
      <c r="AM1515" s="10"/>
      <c r="AN1515" s="10"/>
      <c r="AO1515" s="10"/>
      <c r="AP1515" s="10"/>
      <c r="AQ1515" s="10"/>
      <c r="AR1515" s="10"/>
      <c r="AS1515" s="10"/>
      <c r="AT1515" s="10"/>
      <c r="AU1515" s="10"/>
      <c r="AV1515" s="10"/>
      <c r="AW1515" s="10"/>
      <c r="AX1515" s="22" t="s">
        <v>235</v>
      </c>
    </row>
    <row r="1516" spans="1:251" s="16" customFormat="1" ht="13.5" customHeight="1">
      <c r="A1516" s="8"/>
      <c r="B1516" s="96" t="s">
        <v>236</v>
      </c>
      <c r="C1516" s="97"/>
      <c r="D1516" s="97"/>
      <c r="E1516" s="97"/>
      <c r="F1516" s="97"/>
      <c r="G1516" s="97"/>
      <c r="H1516" s="97"/>
      <c r="I1516" s="97"/>
      <c r="J1516" s="97"/>
      <c r="K1516" s="97"/>
      <c r="L1516" s="97"/>
      <c r="M1516" s="97"/>
      <c r="N1516" s="97"/>
      <c r="O1516" s="97"/>
      <c r="P1516" s="97"/>
      <c r="Q1516" s="97"/>
      <c r="R1516" s="97"/>
      <c r="S1516" s="97"/>
      <c r="T1516" s="97"/>
      <c r="U1516" s="97"/>
      <c r="V1516" s="97"/>
      <c r="W1516" s="97"/>
      <c r="X1516" s="97"/>
      <c r="Y1516" s="97"/>
      <c r="Z1516" s="98"/>
      <c r="AA1516" s="102" t="s">
        <v>237</v>
      </c>
      <c r="AB1516" s="97"/>
      <c r="AC1516" s="97"/>
      <c r="AD1516" s="97"/>
      <c r="AE1516" s="97"/>
      <c r="AF1516" s="97"/>
      <c r="AG1516" s="97"/>
      <c r="AH1516" s="97"/>
      <c r="AI1516" s="98"/>
      <c r="AJ1516" s="102" t="s">
        <v>238</v>
      </c>
      <c r="AK1516" s="97"/>
      <c r="AL1516" s="97"/>
      <c r="AM1516" s="97"/>
      <c r="AN1516" s="97"/>
      <c r="AO1516" s="97"/>
      <c r="AP1516" s="97"/>
      <c r="AQ1516" s="97"/>
      <c r="AR1516" s="98"/>
      <c r="AS1516" s="102" t="s">
        <v>239</v>
      </c>
      <c r="AT1516" s="97"/>
      <c r="AU1516" s="97"/>
      <c r="AV1516" s="97"/>
      <c r="AW1516" s="97"/>
      <c r="AX1516" s="104"/>
      <c r="AY1516" s="2"/>
      <c r="AZ1516" s="2"/>
      <c r="BA1516" s="2"/>
      <c r="BB1516" s="2"/>
      <c r="BC1516" s="2"/>
      <c r="BD1516" s="2"/>
      <c r="BE1516" s="2"/>
      <c r="BF1516" s="2"/>
      <c r="BG1516" s="2"/>
      <c r="BH1516" s="2"/>
      <c r="BI1516" s="2"/>
      <c r="BJ1516" s="2"/>
      <c r="BK1516" s="2"/>
      <c r="BL1516" s="2"/>
      <c r="BM1516" s="2"/>
      <c r="BN1516" s="2"/>
      <c r="BO1516" s="2"/>
      <c r="BP1516" s="2"/>
      <c r="BQ1516" s="2"/>
      <c r="BR1516" s="2"/>
      <c r="BS1516" s="2"/>
      <c r="BT1516" s="2"/>
      <c r="BU1516" s="2"/>
      <c r="BV1516" s="2"/>
      <c r="BW1516" s="2"/>
      <c r="BX1516" s="2"/>
      <c r="BY1516" s="2"/>
      <c r="BZ1516" s="2"/>
      <c r="CA1516" s="2"/>
      <c r="CB1516" s="2"/>
      <c r="CC1516" s="2"/>
      <c r="CD1516" s="2"/>
      <c r="CE1516" s="2"/>
      <c r="CF1516" s="2"/>
      <c r="CG1516" s="2"/>
      <c r="CH1516" s="2"/>
      <c r="CI1516" s="2"/>
      <c r="CJ1516" s="2"/>
      <c r="CK1516" s="2"/>
      <c r="CL1516" s="2"/>
      <c r="CM1516" s="2"/>
      <c r="CN1516" s="2"/>
      <c r="CO1516" s="2"/>
      <c r="CP1516" s="2"/>
      <c r="CQ1516" s="2"/>
      <c r="CR1516" s="2"/>
      <c r="CS1516" s="2"/>
      <c r="CT1516" s="2"/>
      <c r="CU1516" s="2"/>
      <c r="CV1516" s="2"/>
      <c r="CW1516" s="2"/>
      <c r="CX1516" s="2"/>
      <c r="CY1516" s="2"/>
      <c r="CZ1516" s="2"/>
      <c r="DA1516" s="2"/>
      <c r="DB1516" s="2"/>
      <c r="DC1516" s="2"/>
      <c r="DD1516" s="2"/>
      <c r="DE1516" s="2"/>
      <c r="DF1516" s="2"/>
      <c r="DG1516" s="2"/>
      <c r="DH1516" s="2"/>
      <c r="DI1516" s="2"/>
      <c r="DJ1516" s="2"/>
      <c r="DK1516" s="2"/>
      <c r="DL1516" s="2"/>
      <c r="DM1516" s="2"/>
      <c r="DN1516" s="2"/>
      <c r="DO1516" s="2"/>
      <c r="DP1516" s="2"/>
      <c r="DQ1516" s="2"/>
      <c r="DR1516" s="2"/>
      <c r="DS1516" s="2"/>
      <c r="DT1516" s="2"/>
      <c r="DU1516" s="2"/>
      <c r="DV1516" s="2"/>
      <c r="DW1516" s="2"/>
      <c r="DX1516" s="2"/>
      <c r="DY1516" s="2"/>
      <c r="DZ1516" s="2"/>
      <c r="EA1516" s="2"/>
      <c r="EB1516" s="2"/>
      <c r="EC1516" s="2"/>
      <c r="ED1516" s="2"/>
      <c r="EE1516" s="2"/>
      <c r="EF1516" s="2"/>
      <c r="EG1516" s="2"/>
      <c r="EH1516" s="2"/>
      <c r="EI1516" s="2"/>
      <c r="EJ1516" s="2"/>
      <c r="EK1516" s="2"/>
      <c r="EL1516" s="2"/>
      <c r="EM1516" s="2"/>
      <c r="EN1516" s="2"/>
      <c r="EO1516" s="2"/>
      <c r="EP1516" s="2"/>
      <c r="EQ1516" s="2"/>
      <c r="ER1516" s="2"/>
      <c r="ES1516" s="2"/>
      <c r="ET1516" s="2"/>
      <c r="EU1516" s="2"/>
      <c r="EV1516" s="2"/>
      <c r="EW1516" s="2"/>
      <c r="EX1516" s="2"/>
      <c r="EY1516" s="2"/>
      <c r="EZ1516" s="2"/>
      <c r="FA1516" s="2"/>
      <c r="FB1516" s="2"/>
      <c r="FC1516" s="2"/>
      <c r="FD1516" s="2"/>
      <c r="FE1516" s="2"/>
      <c r="FF1516" s="2"/>
      <c r="FG1516" s="2"/>
      <c r="FH1516" s="2"/>
      <c r="FI1516" s="2"/>
      <c r="FJ1516" s="2"/>
      <c r="FK1516" s="2"/>
      <c r="FL1516" s="2"/>
      <c r="FM1516" s="2"/>
      <c r="FN1516" s="2"/>
      <c r="FO1516" s="2"/>
      <c r="FP1516" s="2"/>
      <c r="FQ1516" s="2"/>
      <c r="FR1516" s="2"/>
      <c r="FS1516" s="2"/>
      <c r="FT1516" s="2"/>
      <c r="FU1516" s="2"/>
      <c r="FV1516" s="2"/>
      <c r="FW1516" s="2"/>
      <c r="FX1516" s="2"/>
      <c r="FY1516" s="2"/>
      <c r="FZ1516" s="2"/>
      <c r="GA1516" s="2"/>
      <c r="GB1516" s="2"/>
      <c r="GC1516" s="2"/>
      <c r="GD1516" s="2"/>
      <c r="GE1516" s="2"/>
      <c r="GF1516" s="2"/>
      <c r="GG1516" s="2"/>
      <c r="GH1516" s="2"/>
      <c r="GI1516" s="2"/>
      <c r="GJ1516" s="2"/>
      <c r="GK1516" s="2"/>
      <c r="GL1516" s="2"/>
      <c r="GM1516" s="2"/>
      <c r="GN1516" s="2"/>
      <c r="GO1516" s="2"/>
      <c r="GP1516" s="2"/>
      <c r="GQ1516" s="2"/>
      <c r="GR1516" s="2"/>
      <c r="GS1516" s="2"/>
      <c r="GT1516" s="2"/>
      <c r="GU1516" s="2"/>
      <c r="GV1516" s="2"/>
      <c r="GW1516" s="2"/>
      <c r="GX1516" s="2"/>
      <c r="GY1516" s="2"/>
      <c r="GZ1516" s="2"/>
      <c r="HA1516" s="2"/>
      <c r="HB1516" s="2"/>
      <c r="HC1516" s="2"/>
      <c r="HD1516" s="2"/>
      <c r="HE1516" s="2"/>
      <c r="HF1516" s="2"/>
      <c r="HG1516" s="2"/>
      <c r="HH1516" s="2"/>
      <c r="HI1516" s="2"/>
      <c r="HJ1516" s="2"/>
      <c r="HK1516" s="2"/>
      <c r="HL1516" s="2"/>
      <c r="HM1516" s="2"/>
      <c r="HN1516" s="2"/>
      <c r="HO1516" s="2"/>
      <c r="HP1516" s="2"/>
      <c r="HQ1516" s="2"/>
      <c r="HR1516" s="2"/>
      <c r="HS1516" s="2"/>
      <c r="HT1516" s="2"/>
      <c r="HU1516" s="2"/>
      <c r="HV1516" s="2"/>
      <c r="HW1516" s="2"/>
      <c r="HX1516" s="2"/>
      <c r="HY1516" s="2"/>
      <c r="HZ1516" s="2"/>
      <c r="IA1516" s="2"/>
      <c r="IB1516" s="2"/>
      <c r="IC1516" s="2"/>
      <c r="ID1516" s="2"/>
      <c r="IE1516" s="2"/>
      <c r="IF1516" s="2"/>
      <c r="IG1516" s="2"/>
      <c r="IH1516" s="2"/>
      <c r="II1516" s="2"/>
      <c r="IJ1516" s="2"/>
      <c r="IK1516" s="2"/>
      <c r="IL1516" s="2"/>
      <c r="IM1516" s="2"/>
      <c r="IN1516" s="2"/>
      <c r="IO1516" s="2"/>
      <c r="IP1516" s="2"/>
      <c r="IQ1516" s="2"/>
    </row>
    <row r="1517" spans="1:251" s="16" customFormat="1">
      <c r="A1517" s="8"/>
      <c r="B1517" s="99"/>
      <c r="C1517" s="100"/>
      <c r="D1517" s="100"/>
      <c r="E1517" s="100"/>
      <c r="F1517" s="100"/>
      <c r="G1517" s="100"/>
      <c r="H1517" s="100"/>
      <c r="I1517" s="100"/>
      <c r="J1517" s="100"/>
      <c r="K1517" s="100"/>
      <c r="L1517" s="100"/>
      <c r="M1517" s="100"/>
      <c r="N1517" s="100"/>
      <c r="O1517" s="100"/>
      <c r="P1517" s="100"/>
      <c r="Q1517" s="100"/>
      <c r="R1517" s="100"/>
      <c r="S1517" s="100"/>
      <c r="T1517" s="100"/>
      <c r="U1517" s="100"/>
      <c r="V1517" s="100"/>
      <c r="W1517" s="100"/>
      <c r="X1517" s="100"/>
      <c r="Y1517" s="100"/>
      <c r="Z1517" s="101"/>
      <c r="AA1517" s="103"/>
      <c r="AB1517" s="100"/>
      <c r="AC1517" s="100"/>
      <c r="AD1517" s="100"/>
      <c r="AE1517" s="100"/>
      <c r="AF1517" s="100"/>
      <c r="AG1517" s="100"/>
      <c r="AH1517" s="100"/>
      <c r="AI1517" s="101"/>
      <c r="AJ1517" s="103"/>
      <c r="AK1517" s="100"/>
      <c r="AL1517" s="100"/>
      <c r="AM1517" s="100"/>
      <c r="AN1517" s="100"/>
      <c r="AO1517" s="100"/>
      <c r="AP1517" s="100"/>
      <c r="AQ1517" s="100"/>
      <c r="AR1517" s="101"/>
      <c r="AS1517" s="103"/>
      <c r="AT1517" s="100"/>
      <c r="AU1517" s="100"/>
      <c r="AV1517" s="100"/>
      <c r="AW1517" s="100"/>
      <c r="AX1517" s="105"/>
      <c r="AY1517" s="2"/>
      <c r="AZ1517" s="2"/>
      <c r="BA1517" s="2"/>
      <c r="BB1517" s="23"/>
      <c r="BC1517" s="24"/>
      <c r="BE1517" s="2"/>
      <c r="BF1517" s="2"/>
      <c r="BG1517" s="2"/>
      <c r="BH1517" s="2"/>
      <c r="BI1517" s="2"/>
      <c r="BJ1517" s="2"/>
      <c r="BK1517" s="2"/>
      <c r="BL1517" s="2"/>
      <c r="BM1517" s="2"/>
      <c r="BN1517" s="2"/>
      <c r="BO1517" s="2"/>
      <c r="BP1517" s="2"/>
      <c r="BQ1517" s="2"/>
      <c r="BR1517" s="2"/>
      <c r="BS1517" s="2"/>
      <c r="BT1517" s="2"/>
      <c r="BU1517" s="2"/>
      <c r="BV1517" s="2"/>
      <c r="BW1517" s="2"/>
      <c r="BX1517" s="2"/>
      <c r="BY1517" s="2"/>
      <c r="BZ1517" s="2"/>
      <c r="CA1517" s="2"/>
      <c r="CB1517" s="2"/>
      <c r="CC1517" s="2"/>
      <c r="CD1517" s="2"/>
      <c r="CE1517" s="2"/>
      <c r="CF1517" s="2"/>
      <c r="CG1517" s="2"/>
      <c r="CH1517" s="2"/>
      <c r="CI1517" s="2"/>
      <c r="CJ1517" s="2"/>
      <c r="CK1517" s="2"/>
      <c r="CL1517" s="2"/>
      <c r="CM1517" s="2"/>
      <c r="CN1517" s="2"/>
      <c r="CO1517" s="2"/>
      <c r="CP1517" s="2"/>
      <c r="CQ1517" s="2"/>
      <c r="CR1517" s="2"/>
      <c r="CS1517" s="2"/>
      <c r="CT1517" s="2"/>
      <c r="CU1517" s="2"/>
      <c r="CV1517" s="2"/>
      <c r="CW1517" s="2"/>
      <c r="CX1517" s="2"/>
      <c r="CY1517" s="2"/>
      <c r="CZ1517" s="2"/>
      <c r="DA1517" s="2"/>
      <c r="DB1517" s="2"/>
      <c r="DC1517" s="2"/>
      <c r="DD1517" s="2"/>
      <c r="DE1517" s="2"/>
      <c r="DF1517" s="2"/>
      <c r="DG1517" s="2"/>
      <c r="DH1517" s="2"/>
      <c r="DI1517" s="2"/>
      <c r="DJ1517" s="2"/>
      <c r="DK1517" s="2"/>
      <c r="DL1517" s="2"/>
      <c r="DM1517" s="2"/>
      <c r="DN1517" s="2"/>
      <c r="DO1517" s="2"/>
      <c r="DP1517" s="2"/>
      <c r="DQ1517" s="2"/>
      <c r="DR1517" s="2"/>
      <c r="DS1517" s="2"/>
      <c r="DT1517" s="2"/>
      <c r="DU1517" s="2"/>
      <c r="DV1517" s="2"/>
      <c r="DW1517" s="2"/>
      <c r="DX1517" s="2"/>
      <c r="DY1517" s="2"/>
      <c r="DZ1517" s="2"/>
      <c r="EA1517" s="2"/>
      <c r="EB1517" s="2"/>
      <c r="EC1517" s="2"/>
      <c r="ED1517" s="2"/>
      <c r="EE1517" s="2"/>
      <c r="EF1517" s="2"/>
      <c r="EG1517" s="2"/>
      <c r="EH1517" s="2"/>
      <c r="EI1517" s="2"/>
      <c r="EJ1517" s="2"/>
      <c r="EK1517" s="2"/>
      <c r="EL1517" s="2"/>
      <c r="EM1517" s="2"/>
      <c r="EN1517" s="2"/>
      <c r="EO1517" s="2"/>
      <c r="EP1517" s="2"/>
      <c r="EQ1517" s="2"/>
      <c r="ER1517" s="2"/>
      <c r="ES1517" s="2"/>
      <c r="ET1517" s="2"/>
      <c r="EU1517" s="2"/>
      <c r="EV1517" s="2"/>
      <c r="EW1517" s="2"/>
      <c r="EX1517" s="2"/>
      <c r="EY1517" s="2"/>
      <c r="EZ1517" s="2"/>
      <c r="FA1517" s="2"/>
      <c r="FB1517" s="2"/>
      <c r="FC1517" s="2"/>
      <c r="FD1517" s="2"/>
      <c r="FE1517" s="2"/>
      <c r="FF1517" s="2"/>
      <c r="FG1517" s="2"/>
      <c r="FH1517" s="2"/>
      <c r="FI1517" s="2"/>
      <c r="FJ1517" s="2"/>
      <c r="FK1517" s="2"/>
      <c r="FL1517" s="2"/>
      <c r="FM1517" s="2"/>
      <c r="FN1517" s="2"/>
      <c r="FO1517" s="2"/>
      <c r="FP1517" s="2"/>
      <c r="FQ1517" s="2"/>
      <c r="FR1517" s="2"/>
      <c r="FS1517" s="2"/>
      <c r="FT1517" s="2"/>
      <c r="FU1517" s="2"/>
      <c r="FV1517" s="2"/>
      <c r="FW1517" s="2"/>
      <c r="FX1517" s="2"/>
      <c r="FY1517" s="2"/>
      <c r="FZ1517" s="2"/>
      <c r="GA1517" s="2"/>
      <c r="GB1517" s="2"/>
      <c r="GC1517" s="2"/>
      <c r="GD1517" s="2"/>
      <c r="GE1517" s="2"/>
      <c r="GF1517" s="2"/>
      <c r="GG1517" s="2"/>
      <c r="GH1517" s="2"/>
      <c r="GI1517" s="2"/>
      <c r="GJ1517" s="2"/>
      <c r="GK1517" s="2"/>
      <c r="GL1517" s="2"/>
      <c r="GM1517" s="2"/>
      <c r="GN1517" s="2"/>
      <c r="GO1517" s="2"/>
      <c r="GP1517" s="2"/>
      <c r="GQ1517" s="2"/>
      <c r="GR1517" s="2"/>
      <c r="GS1517" s="2"/>
      <c r="GT1517" s="2"/>
      <c r="GU1517" s="2"/>
      <c r="GV1517" s="2"/>
      <c r="GW1517" s="2"/>
      <c r="GX1517" s="2"/>
      <c r="GY1517" s="2"/>
      <c r="GZ1517" s="2"/>
      <c r="HA1517" s="2"/>
      <c r="HB1517" s="2"/>
      <c r="HC1517" s="2"/>
      <c r="HD1517" s="2"/>
      <c r="HE1517" s="2"/>
      <c r="HF1517" s="2"/>
      <c r="HG1517" s="2"/>
      <c r="HH1517" s="2"/>
      <c r="HI1517" s="2"/>
      <c r="HJ1517" s="2"/>
      <c r="HK1517" s="2"/>
      <c r="HL1517" s="2"/>
      <c r="HM1517" s="2"/>
      <c r="HN1517" s="2"/>
      <c r="HO1517" s="2"/>
      <c r="HP1517" s="2"/>
      <c r="HQ1517" s="2"/>
      <c r="HR1517" s="2"/>
      <c r="HS1517" s="2"/>
      <c r="HT1517" s="2"/>
      <c r="HU1517" s="2"/>
      <c r="HV1517" s="2"/>
      <c r="HW1517" s="2"/>
      <c r="HX1517" s="2"/>
      <c r="HY1517" s="2"/>
      <c r="HZ1517" s="2"/>
      <c r="IA1517" s="2"/>
      <c r="IB1517" s="2"/>
      <c r="IC1517" s="2"/>
      <c r="ID1517" s="2"/>
      <c r="IE1517" s="2"/>
      <c r="IF1517" s="2"/>
      <c r="IG1517" s="2"/>
      <c r="IH1517" s="2"/>
      <c r="II1517" s="2"/>
      <c r="IJ1517" s="2"/>
      <c r="IK1517" s="2"/>
      <c r="IL1517" s="2"/>
      <c r="IM1517" s="2"/>
      <c r="IN1517" s="2"/>
      <c r="IO1517" s="2"/>
      <c r="IP1517" s="2"/>
      <c r="IQ1517" s="2"/>
    </row>
    <row r="1518" spans="1:251" s="16" customFormat="1" ht="18.75" customHeight="1">
      <c r="A1518" s="8"/>
      <c r="B1518" s="25"/>
      <c r="C1518" s="106" t="s">
        <v>428</v>
      </c>
      <c r="D1518" s="107"/>
      <c r="E1518" s="107"/>
      <c r="F1518" s="107"/>
      <c r="G1518" s="107"/>
      <c r="H1518" s="107"/>
      <c r="I1518" s="107"/>
      <c r="J1518" s="107"/>
      <c r="K1518" s="107"/>
      <c r="L1518" s="107"/>
      <c r="M1518" s="107"/>
      <c r="N1518" s="107"/>
      <c r="O1518" s="107"/>
      <c r="P1518" s="107"/>
      <c r="Q1518" s="107"/>
      <c r="R1518" s="107"/>
      <c r="S1518" s="107"/>
      <c r="T1518" s="107"/>
      <c r="U1518" s="107"/>
      <c r="V1518" s="107"/>
      <c r="W1518" s="107"/>
      <c r="X1518" s="107"/>
      <c r="Y1518" s="107"/>
      <c r="Z1518" s="108"/>
      <c r="AA1518" s="109">
        <v>0</v>
      </c>
      <c r="AB1518" s="110"/>
      <c r="AC1518" s="110"/>
      <c r="AD1518" s="110"/>
      <c r="AE1518" s="110"/>
      <c r="AF1518" s="110"/>
      <c r="AG1518" s="110"/>
      <c r="AH1518" s="110"/>
      <c r="AI1518" s="111"/>
      <c r="AJ1518" s="109">
        <v>350000</v>
      </c>
      <c r="AK1518" s="110"/>
      <c r="AL1518" s="110"/>
      <c r="AM1518" s="110"/>
      <c r="AN1518" s="110"/>
      <c r="AO1518" s="110"/>
      <c r="AP1518" s="110"/>
      <c r="AQ1518" s="110"/>
      <c r="AR1518" s="111"/>
      <c r="AS1518" s="112"/>
      <c r="AT1518" s="113"/>
      <c r="AU1518" s="113"/>
      <c r="AV1518" s="113"/>
      <c r="AW1518" s="113"/>
      <c r="AX1518" s="114"/>
      <c r="AY1518" s="2"/>
      <c r="AZ1518" s="2"/>
      <c r="BA1518" s="2"/>
      <c r="BB1518" s="2"/>
      <c r="BC1518" s="2"/>
      <c r="BD1518" s="2"/>
      <c r="BE1518" s="2"/>
      <c r="BF1518" s="2"/>
      <c r="BG1518" s="2"/>
      <c r="BH1518" s="2"/>
      <c r="BI1518" s="2"/>
      <c r="BJ1518" s="2"/>
      <c r="BK1518" s="2"/>
      <c r="BL1518" s="2"/>
      <c r="BM1518" s="2"/>
      <c r="BN1518" s="2"/>
      <c r="BO1518" s="2"/>
      <c r="BP1518" s="2"/>
      <c r="BQ1518" s="2"/>
      <c r="BR1518" s="2"/>
      <c r="BS1518" s="2"/>
      <c r="BT1518" s="2"/>
      <c r="BU1518" s="2"/>
      <c r="BV1518" s="2"/>
      <c r="BW1518" s="2"/>
      <c r="BX1518" s="2"/>
      <c r="BY1518" s="2"/>
      <c r="BZ1518" s="2"/>
      <c r="CA1518" s="2"/>
      <c r="CB1518" s="2"/>
      <c r="CC1518" s="2"/>
      <c r="CD1518" s="2"/>
      <c r="CE1518" s="2"/>
      <c r="CF1518" s="2"/>
      <c r="CG1518" s="2"/>
      <c r="CH1518" s="2"/>
      <c r="CI1518" s="2"/>
      <c r="CJ1518" s="2"/>
      <c r="CK1518" s="2"/>
      <c r="CL1518" s="2"/>
      <c r="CM1518" s="2"/>
      <c r="CN1518" s="2"/>
      <c r="CO1518" s="2"/>
      <c r="CP1518" s="2"/>
      <c r="CQ1518" s="2"/>
      <c r="CR1518" s="2"/>
      <c r="CS1518" s="2"/>
      <c r="CT1518" s="2"/>
      <c r="CU1518" s="2"/>
      <c r="CV1518" s="2"/>
      <c r="CW1518" s="2"/>
      <c r="CX1518" s="2"/>
      <c r="CY1518" s="2"/>
      <c r="CZ1518" s="2"/>
      <c r="DA1518" s="2"/>
      <c r="DB1518" s="2"/>
      <c r="DC1518" s="2"/>
      <c r="DD1518" s="2"/>
      <c r="DE1518" s="2"/>
      <c r="DF1518" s="2"/>
      <c r="DG1518" s="2"/>
      <c r="DH1518" s="2"/>
      <c r="DI1518" s="2"/>
      <c r="DJ1518" s="2"/>
      <c r="DK1518" s="2"/>
      <c r="DL1518" s="2"/>
      <c r="DM1518" s="2"/>
      <c r="DN1518" s="2"/>
      <c r="DO1518" s="2"/>
      <c r="DP1518" s="2"/>
      <c r="DQ1518" s="2"/>
      <c r="DR1518" s="2"/>
      <c r="DS1518" s="2"/>
      <c r="DT1518" s="2"/>
      <c r="DU1518" s="2"/>
      <c r="DV1518" s="2"/>
      <c r="DW1518" s="2"/>
      <c r="DX1518" s="2"/>
      <c r="DY1518" s="2"/>
      <c r="DZ1518" s="2"/>
      <c r="EA1518" s="2"/>
      <c r="EB1518" s="2"/>
      <c r="EC1518" s="2"/>
      <c r="ED1518" s="2"/>
      <c r="EE1518" s="2"/>
      <c r="EF1518" s="2"/>
      <c r="EG1518" s="2"/>
      <c r="EH1518" s="2"/>
      <c r="EI1518" s="2"/>
      <c r="EJ1518" s="2"/>
      <c r="EK1518" s="2"/>
      <c r="EL1518" s="2"/>
      <c r="EM1518" s="2"/>
      <c r="EN1518" s="2"/>
      <c r="EO1518" s="2"/>
      <c r="EP1518" s="2"/>
      <c r="EQ1518" s="2"/>
      <c r="ER1518" s="2"/>
      <c r="ES1518" s="2"/>
      <c r="ET1518" s="2"/>
      <c r="EU1518" s="2"/>
      <c r="EV1518" s="2"/>
      <c r="EW1518" s="2"/>
      <c r="EX1518" s="2"/>
      <c r="EY1518" s="2"/>
      <c r="EZ1518" s="2"/>
      <c r="FA1518" s="2"/>
      <c r="FB1518" s="2"/>
      <c r="FC1518" s="2"/>
      <c r="FD1518" s="2"/>
      <c r="FE1518" s="2"/>
      <c r="FF1518" s="2"/>
      <c r="FG1518" s="2"/>
      <c r="FH1518" s="2"/>
      <c r="FI1518" s="2"/>
      <c r="FJ1518" s="2"/>
      <c r="FK1518" s="2"/>
      <c r="FL1518" s="2"/>
      <c r="FM1518" s="2"/>
      <c r="FN1518" s="2"/>
      <c r="FO1518" s="2"/>
      <c r="FP1518" s="2"/>
      <c r="FQ1518" s="2"/>
      <c r="FR1518" s="2"/>
      <c r="FS1518" s="2"/>
      <c r="FT1518" s="2"/>
      <c r="FU1518" s="2"/>
      <c r="FV1518" s="2"/>
      <c r="FW1518" s="2"/>
      <c r="FX1518" s="2"/>
      <c r="FY1518" s="2"/>
      <c r="FZ1518" s="2"/>
      <c r="GA1518" s="2"/>
      <c r="GB1518" s="2"/>
      <c r="GC1518" s="2"/>
      <c r="GD1518" s="2"/>
      <c r="GE1518" s="2"/>
      <c r="GF1518" s="2"/>
      <c r="GG1518" s="2"/>
      <c r="GH1518" s="2"/>
      <c r="GI1518" s="2"/>
      <c r="GJ1518" s="2"/>
      <c r="GK1518" s="2"/>
      <c r="GL1518" s="2"/>
      <c r="GM1518" s="2"/>
      <c r="GN1518" s="2"/>
      <c r="GO1518" s="2"/>
      <c r="GP1518" s="2"/>
      <c r="GQ1518" s="2"/>
      <c r="GR1518" s="2"/>
      <c r="GS1518" s="2"/>
      <c r="GT1518" s="2"/>
      <c r="GU1518" s="2"/>
      <c r="GV1518" s="2"/>
      <c r="GW1518" s="2"/>
      <c r="GX1518" s="2"/>
      <c r="GY1518" s="2"/>
      <c r="GZ1518" s="2"/>
      <c r="HA1518" s="2"/>
      <c r="HB1518" s="2"/>
      <c r="HC1518" s="2"/>
      <c r="HD1518" s="2"/>
      <c r="HE1518" s="2"/>
      <c r="HF1518" s="2"/>
      <c r="HG1518" s="2"/>
      <c r="HH1518" s="2"/>
      <c r="HI1518" s="2"/>
      <c r="HJ1518" s="2"/>
      <c r="HK1518" s="2"/>
      <c r="HL1518" s="2"/>
      <c r="HM1518" s="2"/>
      <c r="HN1518" s="2"/>
      <c r="HO1518" s="2"/>
      <c r="HP1518" s="2"/>
      <c r="HQ1518" s="2"/>
      <c r="HR1518" s="2"/>
      <c r="HS1518" s="2"/>
      <c r="HT1518" s="2"/>
      <c r="HU1518" s="2"/>
      <c r="HV1518" s="2"/>
      <c r="HW1518" s="2"/>
      <c r="HX1518" s="2"/>
      <c r="HY1518" s="2"/>
      <c r="HZ1518" s="2"/>
      <c r="IA1518" s="2"/>
      <c r="IB1518" s="2"/>
      <c r="IC1518" s="2"/>
      <c r="ID1518" s="2"/>
      <c r="IE1518" s="2"/>
      <c r="IF1518" s="2"/>
      <c r="IG1518" s="2"/>
      <c r="IH1518" s="2"/>
      <c r="II1518" s="2"/>
      <c r="IJ1518" s="2"/>
      <c r="IK1518" s="2"/>
      <c r="IL1518" s="2"/>
      <c r="IM1518" s="2"/>
      <c r="IN1518" s="2"/>
      <c r="IO1518" s="2"/>
      <c r="IP1518" s="2"/>
      <c r="IQ1518" s="2"/>
    </row>
    <row r="1519" spans="1:251" s="16" customFormat="1" ht="18.75" customHeight="1" thickBot="1">
      <c r="A1519" s="17"/>
      <c r="B1519" s="115" t="s">
        <v>240</v>
      </c>
      <c r="C1519" s="116"/>
      <c r="D1519" s="116"/>
      <c r="E1519" s="116"/>
      <c r="F1519" s="116"/>
      <c r="G1519" s="116"/>
      <c r="H1519" s="116"/>
      <c r="I1519" s="116"/>
      <c r="J1519" s="116"/>
      <c r="K1519" s="116"/>
      <c r="L1519" s="116"/>
      <c r="M1519" s="116"/>
      <c r="N1519" s="116"/>
      <c r="O1519" s="116"/>
      <c r="P1519" s="116"/>
      <c r="Q1519" s="116"/>
      <c r="R1519" s="116"/>
      <c r="S1519" s="116"/>
      <c r="T1519" s="116"/>
      <c r="U1519" s="116"/>
      <c r="V1519" s="116"/>
      <c r="W1519" s="116"/>
      <c r="X1519" s="116"/>
      <c r="Y1519" s="116"/>
      <c r="Z1519" s="117"/>
      <c r="AA1519" s="118">
        <f>SUM($AA$1518:$AA$1518)</f>
        <v>0</v>
      </c>
      <c r="AB1519" s="119"/>
      <c r="AC1519" s="119"/>
      <c r="AD1519" s="119"/>
      <c r="AE1519" s="119"/>
      <c r="AF1519" s="119"/>
      <c r="AG1519" s="119"/>
      <c r="AH1519" s="119"/>
      <c r="AI1519" s="120"/>
      <c r="AJ1519" s="118">
        <f>SUM($AJ$1518:$AJ$1518)</f>
        <v>350000</v>
      </c>
      <c r="AK1519" s="119"/>
      <c r="AL1519" s="119"/>
      <c r="AM1519" s="119"/>
      <c r="AN1519" s="119"/>
      <c r="AO1519" s="119"/>
      <c r="AP1519" s="119"/>
      <c r="AQ1519" s="119"/>
      <c r="AR1519" s="120"/>
      <c r="AS1519" s="121"/>
      <c r="AT1519" s="122"/>
      <c r="AU1519" s="122"/>
      <c r="AV1519" s="122"/>
      <c r="AW1519" s="122"/>
      <c r="AX1519" s="123"/>
      <c r="AY1519" s="2"/>
      <c r="AZ1519" s="2"/>
      <c r="BA1519" s="2"/>
      <c r="BB1519" s="2"/>
      <c r="BC1519" s="2"/>
      <c r="BD1519" s="2"/>
      <c r="BE1519" s="2"/>
      <c r="BF1519" s="2"/>
      <c r="BG1519" s="2"/>
      <c r="BH1519" s="2"/>
      <c r="BI1519" s="2"/>
      <c r="BJ1519" s="2"/>
      <c r="BK1519" s="2"/>
      <c r="BL1519" s="2"/>
      <c r="BM1519" s="2"/>
      <c r="BN1519" s="2"/>
      <c r="BO1519" s="2"/>
      <c r="BP1519" s="2"/>
      <c r="BQ1519" s="2"/>
      <c r="BR1519" s="2"/>
      <c r="BS1519" s="2"/>
      <c r="BT1519" s="2"/>
      <c r="BU1519" s="2"/>
      <c r="BV1519" s="2"/>
      <c r="BW1519" s="2"/>
      <c r="BX1519" s="2"/>
      <c r="BY1519" s="2"/>
      <c r="BZ1519" s="2"/>
      <c r="CA1519" s="2"/>
      <c r="CB1519" s="2"/>
      <c r="CC1519" s="2"/>
      <c r="CD1519" s="2"/>
      <c r="CE1519" s="2"/>
      <c r="CF1519" s="2"/>
      <c r="CG1519" s="2"/>
      <c r="CH1519" s="2"/>
      <c r="CI1519" s="2"/>
      <c r="CJ1519" s="2"/>
      <c r="CK1519" s="2"/>
      <c r="CL1519" s="2"/>
      <c r="CM1519" s="2"/>
      <c r="CN1519" s="2"/>
      <c r="CO1519" s="2"/>
      <c r="CP1519" s="2"/>
      <c r="CQ1519" s="2"/>
      <c r="CR1519" s="2"/>
      <c r="CS1519" s="2"/>
      <c r="CT1519" s="2"/>
      <c r="CU1519" s="2"/>
      <c r="CV1519" s="2"/>
      <c r="CW1519" s="2"/>
      <c r="CX1519" s="2"/>
      <c r="CY1519" s="2"/>
      <c r="CZ1519" s="2"/>
      <c r="DA1519" s="2"/>
      <c r="DB1519" s="2"/>
      <c r="DC1519" s="2"/>
      <c r="DD1519" s="2"/>
      <c r="DE1519" s="2"/>
      <c r="DF1519" s="2"/>
      <c r="DG1519" s="2"/>
      <c r="DH1519" s="2"/>
      <c r="DI1519" s="2"/>
      <c r="DJ1519" s="2"/>
      <c r="DK1519" s="2"/>
      <c r="DL1519" s="2"/>
      <c r="DM1519" s="2"/>
      <c r="DN1519" s="2"/>
      <c r="DO1519" s="2"/>
      <c r="DP1519" s="2"/>
      <c r="DQ1519" s="2"/>
      <c r="DR1519" s="2"/>
      <c r="DS1519" s="2"/>
      <c r="DT1519" s="2"/>
      <c r="DU1519" s="2"/>
      <c r="DV1519" s="2"/>
      <c r="DW1519" s="2"/>
      <c r="DX1519" s="2"/>
      <c r="DY1519" s="2"/>
      <c r="DZ1519" s="2"/>
      <c r="EA1519" s="2"/>
      <c r="EB1519" s="2"/>
      <c r="EC1519" s="2"/>
      <c r="ED1519" s="2"/>
      <c r="EE1519" s="2"/>
      <c r="EF1519" s="2"/>
      <c r="EG1519" s="2"/>
      <c r="EH1519" s="2"/>
      <c r="EI1519" s="2"/>
      <c r="EJ1519" s="2"/>
      <c r="EK1519" s="2"/>
      <c r="EL1519" s="2"/>
      <c r="EM1519" s="2"/>
      <c r="EN1519" s="2"/>
      <c r="EO1519" s="2"/>
      <c r="EP1519" s="2"/>
      <c r="EQ1519" s="2"/>
      <c r="ER1519" s="2"/>
      <c r="ES1519" s="2"/>
      <c r="ET1519" s="2"/>
      <c r="EU1519" s="2"/>
      <c r="EV1519" s="2"/>
      <c r="EW1519" s="2"/>
      <c r="EX1519" s="2"/>
      <c r="EY1519" s="2"/>
      <c r="EZ1519" s="2"/>
      <c r="FA1519" s="2"/>
      <c r="FB1519" s="2"/>
      <c r="FC1519" s="2"/>
      <c r="FD1519" s="2"/>
      <c r="FE1519" s="2"/>
      <c r="FF1519" s="2"/>
      <c r="FG1519" s="2"/>
      <c r="FH1519" s="2"/>
      <c r="FI1519" s="2"/>
      <c r="FJ1519" s="2"/>
      <c r="FK1519" s="2"/>
      <c r="FL1519" s="2"/>
      <c r="FM1519" s="2"/>
      <c r="FN1519" s="2"/>
      <c r="FO1519" s="2"/>
      <c r="FP1519" s="2"/>
      <c r="FQ1519" s="2"/>
      <c r="FR1519" s="2"/>
      <c r="FS1519" s="2"/>
      <c r="FT1519" s="2"/>
      <c r="FU1519" s="2"/>
      <c r="FV1519" s="2"/>
      <c r="FW1519" s="2"/>
      <c r="FX1519" s="2"/>
      <c r="FY1519" s="2"/>
      <c r="FZ1519" s="2"/>
      <c r="GA1519" s="2"/>
      <c r="GB1519" s="2"/>
      <c r="GC1519" s="2"/>
      <c r="GD1519" s="2"/>
      <c r="GE1519" s="2"/>
      <c r="GF1519" s="2"/>
      <c r="GG1519" s="2"/>
      <c r="GH1519" s="2"/>
      <c r="GI1519" s="2"/>
      <c r="GJ1519" s="2"/>
      <c r="GK1519" s="2"/>
      <c r="GL1519" s="2"/>
      <c r="GM1519" s="2"/>
      <c r="GN1519" s="2"/>
      <c r="GO1519" s="2"/>
      <c r="GP1519" s="2"/>
      <c r="GQ1519" s="2"/>
      <c r="GR1519" s="2"/>
      <c r="GS1519" s="2"/>
      <c r="GT1519" s="2"/>
      <c r="GU1519" s="2"/>
      <c r="GV1519" s="2"/>
      <c r="GW1519" s="2"/>
      <c r="GX1519" s="2"/>
      <c r="GY1519" s="2"/>
      <c r="GZ1519" s="2"/>
      <c r="HA1519" s="2"/>
      <c r="HB1519" s="2"/>
      <c r="HC1519" s="2"/>
      <c r="HD1519" s="2"/>
      <c r="HE1519" s="2"/>
      <c r="HF1519" s="2"/>
      <c r="HG1519" s="2"/>
      <c r="HH1519" s="2"/>
      <c r="HI1519" s="2"/>
      <c r="HJ1519" s="2"/>
      <c r="HK1519" s="2"/>
      <c r="HL1519" s="2"/>
      <c r="HM1519" s="2"/>
      <c r="HN1519" s="2"/>
      <c r="HO1519" s="2"/>
      <c r="HP1519" s="2"/>
      <c r="HQ1519" s="2"/>
      <c r="HR1519" s="2"/>
      <c r="HS1519" s="2"/>
      <c r="HT1519" s="2"/>
      <c r="HU1519" s="2"/>
      <c r="HV1519" s="2"/>
      <c r="HW1519" s="2"/>
      <c r="HX1519" s="2"/>
      <c r="HY1519" s="2"/>
      <c r="HZ1519" s="2"/>
      <c r="IA1519" s="2"/>
      <c r="IB1519" s="2"/>
      <c r="IC1519" s="2"/>
      <c r="ID1519" s="2"/>
      <c r="IE1519" s="2"/>
      <c r="IF1519" s="2"/>
      <c r="IG1519" s="2"/>
      <c r="IH1519" s="2"/>
      <c r="II1519" s="2"/>
      <c r="IJ1519" s="2"/>
      <c r="IK1519" s="2"/>
      <c r="IL1519" s="2"/>
      <c r="IM1519" s="2"/>
      <c r="IN1519" s="2"/>
      <c r="IO1519" s="2"/>
      <c r="IP1519" s="2"/>
      <c r="IQ1519" s="2"/>
    </row>
    <row r="1521" spans="1:113" ht="19.2">
      <c r="A1521" s="1" t="s">
        <v>230</v>
      </c>
      <c r="AW1521" s="3"/>
      <c r="AX1521" s="4"/>
      <c r="AY1521" s="3"/>
    </row>
    <row r="1523" spans="1:113" ht="18">
      <c r="B1523" s="124" t="s">
        <v>0</v>
      </c>
      <c r="C1523" s="125"/>
      <c r="D1523" s="125"/>
      <c r="E1523" s="125"/>
      <c r="F1523" s="125"/>
      <c r="G1523" s="125"/>
      <c r="H1523" s="125"/>
      <c r="I1523" s="125"/>
      <c r="J1523" s="125"/>
      <c r="K1523" s="125"/>
      <c r="L1523" s="125"/>
      <c r="M1523" s="125"/>
      <c r="N1523" s="125"/>
      <c r="O1523" s="125"/>
      <c r="P1523" s="125"/>
      <c r="Q1523" s="125"/>
      <c r="R1523" s="125"/>
      <c r="S1523" s="125"/>
      <c r="T1523" s="125"/>
      <c r="U1523" s="125"/>
      <c r="V1523" s="125"/>
      <c r="W1523" s="125"/>
      <c r="X1523" s="125"/>
      <c r="Y1523" s="125"/>
      <c r="Z1523" s="125"/>
      <c r="AA1523" s="125"/>
      <c r="AB1523" s="125"/>
      <c r="AC1523" s="125"/>
      <c r="AD1523" s="125"/>
      <c r="AE1523" s="125"/>
      <c r="AF1523" s="125"/>
      <c r="AG1523" s="125"/>
      <c r="AH1523" s="125"/>
      <c r="AI1523" s="125"/>
      <c r="AJ1523" s="125"/>
      <c r="AK1523" s="125"/>
      <c r="AL1523" s="125"/>
      <c r="AM1523" s="125"/>
      <c r="AN1523" s="125"/>
      <c r="AO1523" s="125"/>
      <c r="AP1523" s="125"/>
      <c r="AQ1523" s="125"/>
      <c r="AR1523" s="125"/>
      <c r="AS1523" s="125"/>
      <c r="AT1523" s="125"/>
      <c r="AU1523" s="125"/>
      <c r="AV1523" s="125"/>
      <c r="AW1523" s="125"/>
      <c r="AX1523" s="125"/>
    </row>
    <row r="1524" spans="1:113">
      <c r="Z1524" s="5"/>
      <c r="AD1524" s="5"/>
      <c r="AE1524" s="5"/>
      <c r="AF1524" s="5"/>
      <c r="AG1524" s="5"/>
      <c r="AH1524" s="5"/>
      <c r="AI1524" s="5"/>
      <c r="AO1524" s="5"/>
    </row>
    <row r="1525" spans="1:113" ht="13.8" thickBot="1">
      <c r="Z1525" s="5"/>
      <c r="AD1525" s="5"/>
      <c r="AE1525" s="5"/>
      <c r="AF1525" s="5"/>
      <c r="AG1525" s="5"/>
      <c r="AH1525" s="5"/>
      <c r="AI1525" s="5"/>
      <c r="AO1525" s="5"/>
      <c r="DI1525" s="6"/>
    </row>
    <row r="1526" spans="1:113" ht="24.75" customHeight="1" thickBot="1">
      <c r="B1526" s="126" t="s">
        <v>231</v>
      </c>
      <c r="C1526" s="127"/>
      <c r="D1526" s="127"/>
      <c r="E1526" s="127"/>
      <c r="F1526" s="127"/>
      <c r="G1526" s="127"/>
      <c r="H1526" s="128" t="s">
        <v>429</v>
      </c>
      <c r="I1526" s="129"/>
      <c r="J1526" s="129"/>
      <c r="K1526" s="129"/>
      <c r="L1526" s="129"/>
      <c r="M1526" s="129"/>
      <c r="N1526" s="129"/>
      <c r="O1526" s="129"/>
      <c r="P1526" s="129"/>
      <c r="Q1526" s="129"/>
      <c r="R1526" s="129"/>
      <c r="S1526" s="129"/>
      <c r="T1526" s="129"/>
      <c r="U1526" s="129"/>
      <c r="V1526" s="129"/>
      <c r="W1526" s="129"/>
      <c r="X1526" s="129"/>
      <c r="Y1526" s="129"/>
      <c r="Z1526" s="129"/>
      <c r="AA1526" s="129"/>
      <c r="AB1526" s="129"/>
      <c r="AC1526" s="129"/>
      <c r="AD1526" s="129"/>
      <c r="AE1526" s="129"/>
      <c r="AF1526" s="129"/>
      <c r="AG1526" s="129"/>
      <c r="AH1526" s="129"/>
      <c r="AI1526" s="129"/>
      <c r="AJ1526" s="129"/>
      <c r="AK1526" s="129"/>
      <c r="AL1526" s="129"/>
      <c r="AM1526" s="129"/>
      <c r="AN1526" s="129"/>
      <c r="AO1526" s="129"/>
      <c r="AP1526" s="129"/>
      <c r="AQ1526" s="129"/>
      <c r="AR1526" s="129"/>
      <c r="AS1526" s="129"/>
      <c r="AT1526" s="129"/>
      <c r="AU1526" s="129"/>
      <c r="AV1526" s="129"/>
      <c r="AW1526" s="129"/>
      <c r="AX1526" s="130"/>
      <c r="DI1526" s="6"/>
    </row>
    <row r="1527" spans="1:113" ht="14.4">
      <c r="B1527" s="7"/>
      <c r="C1527" s="7"/>
      <c r="D1527" s="7"/>
      <c r="E1527" s="7"/>
      <c r="F1527" s="7"/>
      <c r="G1527" s="7"/>
      <c r="H1527" s="8"/>
      <c r="I1527" s="8"/>
      <c r="J1527" s="8"/>
      <c r="K1527" s="8"/>
      <c r="L1527" s="9"/>
      <c r="M1527" s="9"/>
      <c r="N1527" s="9"/>
      <c r="O1527" s="9"/>
      <c r="P1527" s="8"/>
      <c r="Q1527" s="8"/>
      <c r="R1527" s="8"/>
      <c r="S1527" s="8"/>
      <c r="T1527" s="8"/>
      <c r="U1527" s="8"/>
      <c r="V1527" s="10"/>
      <c r="W1527" s="10"/>
      <c r="X1527" s="10"/>
      <c r="Y1527" s="10"/>
      <c r="Z1527" s="10"/>
      <c r="AA1527" s="10"/>
      <c r="AB1527" s="10"/>
      <c r="AC1527" s="10"/>
      <c r="AD1527" s="10"/>
      <c r="AE1527" s="10"/>
      <c r="AF1527" s="10"/>
      <c r="AG1527" s="10"/>
      <c r="AH1527" s="10"/>
      <c r="AI1527" s="10"/>
      <c r="AJ1527" s="10"/>
      <c r="AK1527" s="10"/>
      <c r="AL1527" s="10"/>
      <c r="AM1527" s="10"/>
      <c r="AN1527" s="10"/>
      <c r="AO1527" s="10"/>
      <c r="AP1527" s="10"/>
      <c r="AQ1527" s="10"/>
      <c r="AR1527" s="10"/>
      <c r="AS1527" s="10"/>
      <c r="AT1527" s="10"/>
      <c r="AU1527" s="10"/>
      <c r="AV1527" s="10"/>
      <c r="AW1527" s="10"/>
      <c r="AX1527" s="10"/>
      <c r="DI1527" s="6"/>
    </row>
    <row r="1528" spans="1:113" ht="15" thickBot="1">
      <c r="A1528" s="11"/>
      <c r="B1528" s="10" t="s">
        <v>232</v>
      </c>
      <c r="C1528" s="8"/>
      <c r="D1528" s="8"/>
      <c r="E1528" s="8"/>
      <c r="F1528" s="8"/>
      <c r="G1528" s="8"/>
      <c r="H1528" s="8"/>
      <c r="I1528" s="8"/>
      <c r="J1528" s="8"/>
      <c r="K1528" s="8"/>
      <c r="L1528" s="9"/>
      <c r="M1528" s="9"/>
      <c r="N1528" s="9"/>
      <c r="O1528" s="9"/>
      <c r="P1528" s="8"/>
      <c r="Q1528" s="8"/>
      <c r="R1528" s="8"/>
      <c r="S1528" s="8"/>
      <c r="T1528" s="8"/>
      <c r="U1528" s="8"/>
      <c r="V1528" s="10"/>
      <c r="W1528" s="10"/>
      <c r="X1528" s="10"/>
      <c r="Y1528" s="10"/>
      <c r="Z1528" s="10"/>
      <c r="AA1528" s="10"/>
      <c r="AB1528" s="10"/>
      <c r="AC1528" s="10"/>
      <c r="AD1528" s="10"/>
      <c r="AE1528" s="10"/>
      <c r="AF1528" s="10"/>
      <c r="AG1528" s="10"/>
      <c r="AH1528" s="10"/>
      <c r="AI1528" s="10"/>
      <c r="AJ1528" s="10"/>
      <c r="AK1528" s="10"/>
      <c r="AL1528" s="10"/>
      <c r="AM1528" s="10"/>
      <c r="AN1528" s="10"/>
      <c r="AO1528" s="10"/>
      <c r="AP1528" s="10"/>
      <c r="AQ1528" s="10"/>
      <c r="AR1528" s="10"/>
      <c r="AS1528" s="10"/>
      <c r="AT1528" s="10"/>
      <c r="AU1528" s="10"/>
      <c r="AV1528" s="10"/>
      <c r="AW1528" s="10"/>
      <c r="AX1528" s="10"/>
      <c r="DI1528" s="6"/>
    </row>
    <row r="1529" spans="1:113" ht="14.4">
      <c r="A1529" s="8"/>
      <c r="B1529" s="12"/>
      <c r="C1529" s="7"/>
      <c r="D1529" s="7"/>
      <c r="E1529" s="7"/>
      <c r="F1529" s="7"/>
      <c r="G1529" s="7"/>
      <c r="H1529" s="7"/>
      <c r="I1529" s="7"/>
      <c r="J1529" s="7"/>
      <c r="K1529" s="7"/>
      <c r="L1529" s="13"/>
      <c r="M1529" s="13"/>
      <c r="N1529" s="13"/>
      <c r="O1529" s="13"/>
      <c r="P1529" s="7"/>
      <c r="Q1529" s="7"/>
      <c r="R1529" s="7"/>
      <c r="S1529" s="7"/>
      <c r="T1529" s="7"/>
      <c r="U1529" s="7"/>
      <c r="V1529" s="14"/>
      <c r="W1529" s="14"/>
      <c r="X1529" s="14"/>
      <c r="Y1529" s="14"/>
      <c r="Z1529" s="14"/>
      <c r="AA1529" s="14"/>
      <c r="AB1529" s="14"/>
      <c r="AC1529" s="14"/>
      <c r="AD1529" s="14"/>
      <c r="AE1529" s="14"/>
      <c r="AF1529" s="14"/>
      <c r="AG1529" s="14"/>
      <c r="AH1529" s="14"/>
      <c r="AI1529" s="14"/>
      <c r="AJ1529" s="14"/>
      <c r="AK1529" s="14"/>
      <c r="AL1529" s="14"/>
      <c r="AM1529" s="14"/>
      <c r="AN1529" s="14"/>
      <c r="AO1529" s="14"/>
      <c r="AP1529" s="14"/>
      <c r="AQ1529" s="14"/>
      <c r="AR1529" s="14"/>
      <c r="AS1529" s="14"/>
      <c r="AT1529" s="14"/>
      <c r="AU1529" s="14"/>
      <c r="AV1529" s="14"/>
      <c r="AW1529" s="14"/>
      <c r="AX1529" s="15"/>
    </row>
    <row r="1530" spans="1:113" ht="12" customHeight="1">
      <c r="A1530" s="8"/>
      <c r="B1530" s="134" t="s">
        <v>430</v>
      </c>
      <c r="C1530" s="135"/>
      <c r="D1530" s="135"/>
      <c r="E1530" s="135"/>
      <c r="F1530" s="135"/>
      <c r="G1530" s="135"/>
      <c r="H1530" s="135"/>
      <c r="I1530" s="135"/>
      <c r="J1530" s="135"/>
      <c r="K1530" s="135"/>
      <c r="L1530" s="135"/>
      <c r="M1530" s="135"/>
      <c r="N1530" s="135"/>
      <c r="O1530" s="135"/>
      <c r="P1530" s="135"/>
      <c r="Q1530" s="135"/>
      <c r="R1530" s="135"/>
      <c r="S1530" s="135"/>
      <c r="T1530" s="135"/>
      <c r="U1530" s="135"/>
      <c r="V1530" s="135"/>
      <c r="W1530" s="135"/>
      <c r="X1530" s="135"/>
      <c r="Y1530" s="135"/>
      <c r="Z1530" s="135"/>
      <c r="AA1530" s="135"/>
      <c r="AB1530" s="135"/>
      <c r="AC1530" s="135"/>
      <c r="AD1530" s="135"/>
      <c r="AE1530" s="135"/>
      <c r="AF1530" s="135"/>
      <c r="AG1530" s="135"/>
      <c r="AH1530" s="135"/>
      <c r="AI1530" s="135"/>
      <c r="AJ1530" s="135"/>
      <c r="AK1530" s="135"/>
      <c r="AL1530" s="135"/>
      <c r="AM1530" s="135"/>
      <c r="AN1530" s="135"/>
      <c r="AO1530" s="135"/>
      <c r="AP1530" s="135"/>
      <c r="AQ1530" s="135"/>
      <c r="AR1530" s="135"/>
      <c r="AS1530" s="135"/>
      <c r="AT1530" s="135"/>
      <c r="AU1530" s="135"/>
      <c r="AV1530" s="135"/>
      <c r="AW1530" s="135"/>
      <c r="AX1530" s="136"/>
    </row>
    <row r="1531" spans="1:113" ht="12" customHeight="1">
      <c r="A1531" s="8"/>
      <c r="B1531" s="134"/>
      <c r="C1531" s="135"/>
      <c r="D1531" s="135"/>
      <c r="E1531" s="135"/>
      <c r="F1531" s="135"/>
      <c r="G1531" s="135"/>
      <c r="H1531" s="135"/>
      <c r="I1531" s="135"/>
      <c r="J1531" s="135"/>
      <c r="K1531" s="135"/>
      <c r="L1531" s="135"/>
      <c r="M1531" s="135"/>
      <c r="N1531" s="135"/>
      <c r="O1531" s="135"/>
      <c r="P1531" s="135"/>
      <c r="Q1531" s="135"/>
      <c r="R1531" s="135"/>
      <c r="S1531" s="135"/>
      <c r="T1531" s="135"/>
      <c r="U1531" s="135"/>
      <c r="V1531" s="135"/>
      <c r="W1531" s="135"/>
      <c r="X1531" s="135"/>
      <c r="Y1531" s="135"/>
      <c r="Z1531" s="135"/>
      <c r="AA1531" s="135"/>
      <c r="AB1531" s="135"/>
      <c r="AC1531" s="135"/>
      <c r="AD1531" s="135"/>
      <c r="AE1531" s="135"/>
      <c r="AF1531" s="135"/>
      <c r="AG1531" s="135"/>
      <c r="AH1531" s="135"/>
      <c r="AI1531" s="135"/>
      <c r="AJ1531" s="135"/>
      <c r="AK1531" s="135"/>
      <c r="AL1531" s="135"/>
      <c r="AM1531" s="135"/>
      <c r="AN1531" s="135"/>
      <c r="AO1531" s="135"/>
      <c r="AP1531" s="135"/>
      <c r="AQ1531" s="135"/>
      <c r="AR1531" s="135"/>
      <c r="AS1531" s="135"/>
      <c r="AT1531" s="135"/>
      <c r="AU1531" s="135"/>
      <c r="AV1531" s="135"/>
      <c r="AW1531" s="135"/>
      <c r="AX1531" s="136"/>
      <c r="BC1531" s="16"/>
    </row>
    <row r="1532" spans="1:113" ht="12" customHeight="1">
      <c r="A1532" s="8"/>
      <c r="B1532" s="134"/>
      <c r="C1532" s="135"/>
      <c r="D1532" s="135"/>
      <c r="E1532" s="135"/>
      <c r="F1532" s="135"/>
      <c r="G1532" s="135"/>
      <c r="H1532" s="135"/>
      <c r="I1532" s="135"/>
      <c r="J1532" s="135"/>
      <c r="K1532" s="135"/>
      <c r="L1532" s="135"/>
      <c r="M1532" s="135"/>
      <c r="N1532" s="135"/>
      <c r="O1532" s="135"/>
      <c r="P1532" s="135"/>
      <c r="Q1532" s="135"/>
      <c r="R1532" s="135"/>
      <c r="S1532" s="135"/>
      <c r="T1532" s="135"/>
      <c r="U1532" s="135"/>
      <c r="V1532" s="135"/>
      <c r="W1532" s="135"/>
      <c r="X1532" s="135"/>
      <c r="Y1532" s="135"/>
      <c r="Z1532" s="135"/>
      <c r="AA1532" s="135"/>
      <c r="AB1532" s="135"/>
      <c r="AC1532" s="135"/>
      <c r="AD1532" s="135"/>
      <c r="AE1532" s="135"/>
      <c r="AF1532" s="135"/>
      <c r="AG1532" s="135"/>
      <c r="AH1532" s="135"/>
      <c r="AI1532" s="135"/>
      <c r="AJ1532" s="135"/>
      <c r="AK1532" s="135"/>
      <c r="AL1532" s="135"/>
      <c r="AM1532" s="135"/>
      <c r="AN1532" s="135"/>
      <c r="AO1532" s="135"/>
      <c r="AP1532" s="135"/>
      <c r="AQ1532" s="135"/>
      <c r="AR1532" s="135"/>
      <c r="AS1532" s="135"/>
      <c r="AT1532" s="135"/>
      <c r="AU1532" s="135"/>
      <c r="AV1532" s="135"/>
      <c r="AW1532" s="135"/>
      <c r="AX1532" s="136"/>
    </row>
    <row r="1533" spans="1:113" ht="12" customHeight="1">
      <c r="A1533" s="8"/>
      <c r="B1533" s="134"/>
      <c r="C1533" s="135"/>
      <c r="D1533" s="135"/>
      <c r="E1533" s="135"/>
      <c r="F1533" s="135"/>
      <c r="G1533" s="135"/>
      <c r="H1533" s="135"/>
      <c r="I1533" s="135"/>
      <c r="J1533" s="135"/>
      <c r="K1533" s="135"/>
      <c r="L1533" s="135"/>
      <c r="M1533" s="135"/>
      <c r="N1533" s="135"/>
      <c r="O1533" s="135"/>
      <c r="P1533" s="135"/>
      <c r="Q1533" s="135"/>
      <c r="R1533" s="135"/>
      <c r="S1533" s="135"/>
      <c r="T1533" s="135"/>
      <c r="U1533" s="135"/>
      <c r="V1533" s="135"/>
      <c r="W1533" s="135"/>
      <c r="X1533" s="135"/>
      <c r="Y1533" s="135"/>
      <c r="Z1533" s="135"/>
      <c r="AA1533" s="135"/>
      <c r="AB1533" s="135"/>
      <c r="AC1533" s="135"/>
      <c r="AD1533" s="135"/>
      <c r="AE1533" s="135"/>
      <c r="AF1533" s="135"/>
      <c r="AG1533" s="135"/>
      <c r="AH1533" s="135"/>
      <c r="AI1533" s="135"/>
      <c r="AJ1533" s="135"/>
      <c r="AK1533" s="135"/>
      <c r="AL1533" s="135"/>
      <c r="AM1533" s="135"/>
      <c r="AN1533" s="135"/>
      <c r="AO1533" s="135"/>
      <c r="AP1533" s="135"/>
      <c r="AQ1533" s="135"/>
      <c r="AR1533" s="135"/>
      <c r="AS1533" s="135"/>
      <c r="AT1533" s="135"/>
      <c r="AU1533" s="135"/>
      <c r="AV1533" s="135"/>
      <c r="AW1533" s="135"/>
      <c r="AX1533" s="136"/>
    </row>
    <row r="1534" spans="1:113" ht="12" customHeight="1">
      <c r="A1534" s="8"/>
      <c r="B1534" s="134"/>
      <c r="C1534" s="135"/>
      <c r="D1534" s="135"/>
      <c r="E1534" s="135"/>
      <c r="F1534" s="135"/>
      <c r="G1534" s="135"/>
      <c r="H1534" s="135"/>
      <c r="I1534" s="135"/>
      <c r="J1534" s="135"/>
      <c r="K1534" s="135"/>
      <c r="L1534" s="135"/>
      <c r="M1534" s="135"/>
      <c r="N1534" s="135"/>
      <c r="O1534" s="135"/>
      <c r="P1534" s="135"/>
      <c r="Q1534" s="135"/>
      <c r="R1534" s="135"/>
      <c r="S1534" s="135"/>
      <c r="T1534" s="135"/>
      <c r="U1534" s="135"/>
      <c r="V1534" s="135"/>
      <c r="W1534" s="135"/>
      <c r="X1534" s="135"/>
      <c r="Y1534" s="135"/>
      <c r="Z1534" s="135"/>
      <c r="AA1534" s="135"/>
      <c r="AB1534" s="135"/>
      <c r="AC1534" s="135"/>
      <c r="AD1534" s="135"/>
      <c r="AE1534" s="135"/>
      <c r="AF1534" s="135"/>
      <c r="AG1534" s="135"/>
      <c r="AH1534" s="135"/>
      <c r="AI1534" s="135"/>
      <c r="AJ1534" s="135"/>
      <c r="AK1534" s="135"/>
      <c r="AL1534" s="135"/>
      <c r="AM1534" s="135"/>
      <c r="AN1534" s="135"/>
      <c r="AO1534" s="135"/>
      <c r="AP1534" s="135"/>
      <c r="AQ1534" s="135"/>
      <c r="AR1534" s="135"/>
      <c r="AS1534" s="135"/>
      <c r="AT1534" s="135"/>
      <c r="AU1534" s="135"/>
      <c r="AV1534" s="135"/>
      <c r="AW1534" s="135"/>
      <c r="AX1534" s="136"/>
    </row>
    <row r="1535" spans="1:113" ht="15" thickBot="1">
      <c r="A1535" s="17"/>
      <c r="B1535" s="18"/>
      <c r="C1535" s="19"/>
      <c r="D1535" s="19"/>
      <c r="E1535" s="19"/>
      <c r="F1535" s="19"/>
      <c r="G1535" s="19"/>
      <c r="H1535" s="19"/>
      <c r="I1535" s="19"/>
      <c r="J1535" s="19"/>
      <c r="K1535" s="19"/>
      <c r="L1535" s="19"/>
      <c r="M1535" s="19"/>
      <c r="N1535" s="19"/>
      <c r="O1535" s="19"/>
      <c r="P1535" s="19"/>
      <c r="Q1535" s="19"/>
      <c r="R1535" s="19"/>
      <c r="S1535" s="19"/>
      <c r="T1535" s="19"/>
      <c r="U1535" s="19"/>
      <c r="V1535" s="19"/>
      <c r="W1535" s="19"/>
      <c r="X1535" s="19"/>
      <c r="Y1535" s="19"/>
      <c r="Z1535" s="19"/>
      <c r="AA1535" s="19"/>
      <c r="AB1535" s="19"/>
      <c r="AC1535" s="19"/>
      <c r="AD1535" s="19"/>
      <c r="AE1535" s="19"/>
      <c r="AF1535" s="19"/>
      <c r="AG1535" s="19"/>
      <c r="AH1535" s="19"/>
      <c r="AI1535" s="19"/>
      <c r="AJ1535" s="19"/>
      <c r="AK1535" s="19"/>
      <c r="AL1535" s="19"/>
      <c r="AM1535" s="19"/>
      <c r="AN1535" s="19"/>
      <c r="AO1535" s="19"/>
      <c r="AP1535" s="19"/>
      <c r="AQ1535" s="19"/>
      <c r="AR1535" s="19"/>
      <c r="AS1535" s="19"/>
      <c r="AT1535" s="19"/>
      <c r="AU1535" s="19"/>
      <c r="AV1535" s="19"/>
      <c r="AW1535" s="19"/>
      <c r="AX1535" s="20"/>
    </row>
    <row r="1536" spans="1:113">
      <c r="B1536" s="21"/>
    </row>
    <row r="1537" spans="1:251" ht="15" thickBot="1">
      <c r="A1537" s="11"/>
      <c r="B1537" s="10" t="s">
        <v>233</v>
      </c>
      <c r="C1537" s="8"/>
      <c r="D1537" s="8"/>
      <c r="E1537" s="8"/>
      <c r="F1537" s="8"/>
      <c r="G1537" s="8"/>
      <c r="H1537" s="8"/>
      <c r="I1537" s="8"/>
      <c r="J1537" s="8"/>
      <c r="K1537" s="8"/>
      <c r="L1537" s="9"/>
      <c r="M1537" s="9"/>
      <c r="N1537" s="9"/>
      <c r="O1537" s="9"/>
      <c r="P1537" s="8"/>
      <c r="Q1537" s="8"/>
      <c r="R1537" s="8"/>
      <c r="S1537" s="8"/>
      <c r="T1537" s="8"/>
      <c r="U1537" s="8"/>
      <c r="V1537" s="10"/>
      <c r="W1537" s="10"/>
      <c r="X1537" s="10"/>
      <c r="Y1537" s="10"/>
      <c r="Z1537" s="10"/>
      <c r="AA1537" s="10"/>
      <c r="AB1537" s="10"/>
      <c r="AC1537" s="10"/>
      <c r="AD1537" s="10"/>
      <c r="AE1537" s="10"/>
      <c r="AF1537" s="10"/>
      <c r="AG1537" s="10"/>
      <c r="AH1537" s="10"/>
      <c r="AI1537" s="10"/>
      <c r="AJ1537" s="10"/>
      <c r="AK1537" s="10"/>
      <c r="AL1537" s="10"/>
      <c r="AM1537" s="10"/>
      <c r="AN1537" s="10"/>
      <c r="AO1537" s="10"/>
      <c r="AP1537" s="10"/>
      <c r="AQ1537" s="10"/>
      <c r="AR1537" s="10"/>
      <c r="AS1537" s="10"/>
      <c r="AT1537" s="10"/>
      <c r="AU1537" s="10"/>
      <c r="AV1537" s="10"/>
      <c r="AW1537" s="10"/>
      <c r="AX1537" s="10"/>
      <c r="DI1537" s="6"/>
    </row>
    <row r="1538" spans="1:251" ht="14.4">
      <c r="A1538" s="8"/>
      <c r="B1538" s="12"/>
      <c r="C1538" s="7"/>
      <c r="D1538" s="7"/>
      <c r="E1538" s="7"/>
      <c r="F1538" s="7"/>
      <c r="G1538" s="7"/>
      <c r="H1538" s="7"/>
      <c r="I1538" s="7"/>
      <c r="J1538" s="7"/>
      <c r="K1538" s="7"/>
      <c r="L1538" s="13"/>
      <c r="M1538" s="13"/>
      <c r="N1538" s="13"/>
      <c r="O1538" s="13"/>
      <c r="P1538" s="7"/>
      <c r="Q1538" s="7"/>
      <c r="R1538" s="7"/>
      <c r="S1538" s="7"/>
      <c r="T1538" s="7"/>
      <c r="U1538" s="7"/>
      <c r="V1538" s="14"/>
      <c r="W1538" s="14"/>
      <c r="X1538" s="14"/>
      <c r="Y1538" s="14"/>
      <c r="Z1538" s="14"/>
      <c r="AA1538" s="14"/>
      <c r="AB1538" s="14"/>
      <c r="AC1538" s="14"/>
      <c r="AD1538" s="14"/>
      <c r="AE1538" s="14"/>
      <c r="AF1538" s="14"/>
      <c r="AG1538" s="14"/>
      <c r="AH1538" s="14"/>
      <c r="AI1538" s="14"/>
      <c r="AJ1538" s="14"/>
      <c r="AK1538" s="14"/>
      <c r="AL1538" s="14"/>
      <c r="AM1538" s="14"/>
      <c r="AN1538" s="14"/>
      <c r="AO1538" s="14"/>
      <c r="AP1538" s="14"/>
      <c r="AQ1538" s="14"/>
      <c r="AR1538" s="14"/>
      <c r="AS1538" s="14"/>
      <c r="AT1538" s="14"/>
      <c r="AU1538" s="14"/>
      <c r="AV1538" s="14"/>
      <c r="AW1538" s="14"/>
      <c r="AX1538" s="15"/>
    </row>
    <row r="1539" spans="1:251" ht="12" customHeight="1">
      <c r="A1539" s="8"/>
      <c r="B1539" s="134" t="s">
        <v>431</v>
      </c>
      <c r="C1539" s="135"/>
      <c r="D1539" s="135"/>
      <c r="E1539" s="135"/>
      <c r="F1539" s="135"/>
      <c r="G1539" s="135"/>
      <c r="H1539" s="135"/>
      <c r="I1539" s="135"/>
      <c r="J1539" s="135"/>
      <c r="K1539" s="135"/>
      <c r="L1539" s="135"/>
      <c r="M1539" s="135"/>
      <c r="N1539" s="135"/>
      <c r="O1539" s="135"/>
      <c r="P1539" s="135"/>
      <c r="Q1539" s="135"/>
      <c r="R1539" s="135"/>
      <c r="S1539" s="135"/>
      <c r="T1539" s="135"/>
      <c r="U1539" s="135"/>
      <c r="V1539" s="135"/>
      <c r="W1539" s="135"/>
      <c r="X1539" s="135"/>
      <c r="Y1539" s="135"/>
      <c r="Z1539" s="135"/>
      <c r="AA1539" s="135"/>
      <c r="AB1539" s="135"/>
      <c r="AC1539" s="135"/>
      <c r="AD1539" s="135"/>
      <c r="AE1539" s="135"/>
      <c r="AF1539" s="135"/>
      <c r="AG1539" s="135"/>
      <c r="AH1539" s="135"/>
      <c r="AI1539" s="135"/>
      <c r="AJ1539" s="135"/>
      <c r="AK1539" s="135"/>
      <c r="AL1539" s="135"/>
      <c r="AM1539" s="135"/>
      <c r="AN1539" s="135"/>
      <c r="AO1539" s="135"/>
      <c r="AP1539" s="135"/>
      <c r="AQ1539" s="135"/>
      <c r="AR1539" s="135"/>
      <c r="AS1539" s="135"/>
      <c r="AT1539" s="135"/>
      <c r="AU1539" s="135"/>
      <c r="AV1539" s="135"/>
      <c r="AW1539" s="135"/>
      <c r="AX1539" s="136"/>
    </row>
    <row r="1540" spans="1:251" ht="12" customHeight="1">
      <c r="A1540" s="8"/>
      <c r="B1540" s="134"/>
      <c r="C1540" s="135"/>
      <c r="D1540" s="135"/>
      <c r="E1540" s="135"/>
      <c r="F1540" s="135"/>
      <c r="G1540" s="135"/>
      <c r="H1540" s="135"/>
      <c r="I1540" s="135"/>
      <c r="J1540" s="135"/>
      <c r="K1540" s="135"/>
      <c r="L1540" s="135"/>
      <c r="M1540" s="135"/>
      <c r="N1540" s="135"/>
      <c r="O1540" s="135"/>
      <c r="P1540" s="135"/>
      <c r="Q1540" s="135"/>
      <c r="R1540" s="135"/>
      <c r="S1540" s="135"/>
      <c r="T1540" s="135"/>
      <c r="U1540" s="135"/>
      <c r="V1540" s="135"/>
      <c r="W1540" s="135"/>
      <c r="X1540" s="135"/>
      <c r="Y1540" s="135"/>
      <c r="Z1540" s="135"/>
      <c r="AA1540" s="135"/>
      <c r="AB1540" s="135"/>
      <c r="AC1540" s="135"/>
      <c r="AD1540" s="135"/>
      <c r="AE1540" s="135"/>
      <c r="AF1540" s="135"/>
      <c r="AG1540" s="135"/>
      <c r="AH1540" s="135"/>
      <c r="AI1540" s="135"/>
      <c r="AJ1540" s="135"/>
      <c r="AK1540" s="135"/>
      <c r="AL1540" s="135"/>
      <c r="AM1540" s="135"/>
      <c r="AN1540" s="135"/>
      <c r="AO1540" s="135"/>
      <c r="AP1540" s="135"/>
      <c r="AQ1540" s="135"/>
      <c r="AR1540" s="135"/>
      <c r="AS1540" s="135"/>
      <c r="AT1540" s="135"/>
      <c r="AU1540" s="135"/>
      <c r="AV1540" s="135"/>
      <c r="AW1540" s="135"/>
      <c r="AX1540" s="136"/>
    </row>
    <row r="1541" spans="1:251" ht="12" customHeight="1">
      <c r="A1541" s="8"/>
      <c r="B1541" s="134"/>
      <c r="C1541" s="135"/>
      <c r="D1541" s="135"/>
      <c r="E1541" s="135"/>
      <c r="F1541" s="135"/>
      <c r="G1541" s="135"/>
      <c r="H1541" s="135"/>
      <c r="I1541" s="135"/>
      <c r="J1541" s="135"/>
      <c r="K1541" s="135"/>
      <c r="L1541" s="135"/>
      <c r="M1541" s="135"/>
      <c r="N1541" s="135"/>
      <c r="O1541" s="135"/>
      <c r="P1541" s="135"/>
      <c r="Q1541" s="135"/>
      <c r="R1541" s="135"/>
      <c r="S1541" s="135"/>
      <c r="T1541" s="135"/>
      <c r="U1541" s="135"/>
      <c r="V1541" s="135"/>
      <c r="W1541" s="135"/>
      <c r="X1541" s="135"/>
      <c r="Y1541" s="135"/>
      <c r="Z1541" s="135"/>
      <c r="AA1541" s="135"/>
      <c r="AB1541" s="135"/>
      <c r="AC1541" s="135"/>
      <c r="AD1541" s="135"/>
      <c r="AE1541" s="135"/>
      <c r="AF1541" s="135"/>
      <c r="AG1541" s="135"/>
      <c r="AH1541" s="135"/>
      <c r="AI1541" s="135"/>
      <c r="AJ1541" s="135"/>
      <c r="AK1541" s="135"/>
      <c r="AL1541" s="135"/>
      <c r="AM1541" s="135"/>
      <c r="AN1541" s="135"/>
      <c r="AO1541" s="135"/>
      <c r="AP1541" s="135"/>
      <c r="AQ1541" s="135"/>
      <c r="AR1541" s="135"/>
      <c r="AS1541" s="135"/>
      <c r="AT1541" s="135"/>
      <c r="AU1541" s="135"/>
      <c r="AV1541" s="135"/>
      <c r="AW1541" s="135"/>
      <c r="AX1541" s="136"/>
      <c r="BC1541" s="16"/>
    </row>
    <row r="1542" spans="1:251" ht="12" customHeight="1">
      <c r="A1542" s="8"/>
      <c r="B1542" s="134"/>
      <c r="C1542" s="135"/>
      <c r="D1542" s="135"/>
      <c r="E1542" s="135"/>
      <c r="F1542" s="135"/>
      <c r="G1542" s="135"/>
      <c r="H1542" s="135"/>
      <c r="I1542" s="135"/>
      <c r="J1542" s="135"/>
      <c r="K1542" s="135"/>
      <c r="L1542" s="135"/>
      <c r="M1542" s="135"/>
      <c r="N1542" s="135"/>
      <c r="O1542" s="135"/>
      <c r="P1542" s="135"/>
      <c r="Q1542" s="135"/>
      <c r="R1542" s="135"/>
      <c r="S1542" s="135"/>
      <c r="T1542" s="135"/>
      <c r="U1542" s="135"/>
      <c r="V1542" s="135"/>
      <c r="W1542" s="135"/>
      <c r="X1542" s="135"/>
      <c r="Y1542" s="135"/>
      <c r="Z1542" s="135"/>
      <c r="AA1542" s="135"/>
      <c r="AB1542" s="135"/>
      <c r="AC1542" s="135"/>
      <c r="AD1542" s="135"/>
      <c r="AE1542" s="135"/>
      <c r="AF1542" s="135"/>
      <c r="AG1542" s="135"/>
      <c r="AH1542" s="135"/>
      <c r="AI1542" s="135"/>
      <c r="AJ1542" s="135"/>
      <c r="AK1542" s="135"/>
      <c r="AL1542" s="135"/>
      <c r="AM1542" s="135"/>
      <c r="AN1542" s="135"/>
      <c r="AO1542" s="135"/>
      <c r="AP1542" s="135"/>
      <c r="AQ1542" s="135"/>
      <c r="AR1542" s="135"/>
      <c r="AS1542" s="135"/>
      <c r="AT1542" s="135"/>
      <c r="AU1542" s="135"/>
      <c r="AV1542" s="135"/>
      <c r="AW1542" s="135"/>
      <c r="AX1542" s="136"/>
    </row>
    <row r="1543" spans="1:251" ht="12" customHeight="1">
      <c r="A1543" s="8"/>
      <c r="B1543" s="134"/>
      <c r="C1543" s="135"/>
      <c r="D1543" s="135"/>
      <c r="E1543" s="135"/>
      <c r="F1543" s="135"/>
      <c r="G1543" s="135"/>
      <c r="H1543" s="135"/>
      <c r="I1543" s="135"/>
      <c r="J1543" s="135"/>
      <c r="K1543" s="135"/>
      <c r="L1543" s="135"/>
      <c r="M1543" s="135"/>
      <c r="N1543" s="135"/>
      <c r="O1543" s="135"/>
      <c r="P1543" s="135"/>
      <c r="Q1543" s="135"/>
      <c r="R1543" s="135"/>
      <c r="S1543" s="135"/>
      <c r="T1543" s="135"/>
      <c r="U1543" s="135"/>
      <c r="V1543" s="135"/>
      <c r="W1543" s="135"/>
      <c r="X1543" s="135"/>
      <c r="Y1543" s="135"/>
      <c r="Z1543" s="135"/>
      <c r="AA1543" s="135"/>
      <c r="AB1543" s="135"/>
      <c r="AC1543" s="135"/>
      <c r="AD1543" s="135"/>
      <c r="AE1543" s="135"/>
      <c r="AF1543" s="135"/>
      <c r="AG1543" s="135"/>
      <c r="AH1543" s="135"/>
      <c r="AI1543" s="135"/>
      <c r="AJ1543" s="135"/>
      <c r="AK1543" s="135"/>
      <c r="AL1543" s="135"/>
      <c r="AM1543" s="135"/>
      <c r="AN1543" s="135"/>
      <c r="AO1543" s="135"/>
      <c r="AP1543" s="135"/>
      <c r="AQ1543" s="135"/>
      <c r="AR1543" s="135"/>
      <c r="AS1543" s="135"/>
      <c r="AT1543" s="135"/>
      <c r="AU1543" s="135"/>
      <c r="AV1543" s="135"/>
      <c r="AW1543" s="135"/>
      <c r="AX1543" s="136"/>
    </row>
    <row r="1544" spans="1:251" ht="12" customHeight="1">
      <c r="A1544" s="8"/>
      <c r="B1544" s="134"/>
      <c r="C1544" s="135"/>
      <c r="D1544" s="135"/>
      <c r="E1544" s="135"/>
      <c r="F1544" s="135"/>
      <c r="G1544" s="135"/>
      <c r="H1544" s="135"/>
      <c r="I1544" s="135"/>
      <c r="J1544" s="135"/>
      <c r="K1544" s="135"/>
      <c r="L1544" s="135"/>
      <c r="M1544" s="135"/>
      <c r="N1544" s="135"/>
      <c r="O1544" s="135"/>
      <c r="P1544" s="135"/>
      <c r="Q1544" s="135"/>
      <c r="R1544" s="135"/>
      <c r="S1544" s="135"/>
      <c r="T1544" s="135"/>
      <c r="U1544" s="135"/>
      <c r="V1544" s="135"/>
      <c r="W1544" s="135"/>
      <c r="X1544" s="135"/>
      <c r="Y1544" s="135"/>
      <c r="Z1544" s="135"/>
      <c r="AA1544" s="135"/>
      <c r="AB1544" s="135"/>
      <c r="AC1544" s="135"/>
      <c r="AD1544" s="135"/>
      <c r="AE1544" s="135"/>
      <c r="AF1544" s="135"/>
      <c r="AG1544" s="135"/>
      <c r="AH1544" s="135"/>
      <c r="AI1544" s="135"/>
      <c r="AJ1544" s="135"/>
      <c r="AK1544" s="135"/>
      <c r="AL1544" s="135"/>
      <c r="AM1544" s="135"/>
      <c r="AN1544" s="135"/>
      <c r="AO1544" s="135"/>
      <c r="AP1544" s="135"/>
      <c r="AQ1544" s="135"/>
      <c r="AR1544" s="135"/>
      <c r="AS1544" s="135"/>
      <c r="AT1544" s="135"/>
      <c r="AU1544" s="135"/>
      <c r="AV1544" s="135"/>
      <c r="AW1544" s="135"/>
      <c r="AX1544" s="136"/>
    </row>
    <row r="1545" spans="1:251" ht="15" thickBot="1">
      <c r="A1545" s="17"/>
      <c r="B1545" s="18"/>
      <c r="C1545" s="19"/>
      <c r="D1545" s="19"/>
      <c r="E1545" s="19"/>
      <c r="F1545" s="19"/>
      <c r="G1545" s="19"/>
      <c r="H1545" s="19"/>
      <c r="I1545" s="19"/>
      <c r="J1545" s="19"/>
      <c r="K1545" s="19"/>
      <c r="L1545" s="19"/>
      <c r="M1545" s="19"/>
      <c r="N1545" s="19"/>
      <c r="O1545" s="19"/>
      <c r="P1545" s="19"/>
      <c r="Q1545" s="19"/>
      <c r="R1545" s="19"/>
      <c r="S1545" s="19"/>
      <c r="T1545" s="19"/>
      <c r="U1545" s="19"/>
      <c r="V1545" s="19"/>
      <c r="W1545" s="19"/>
      <c r="X1545" s="19"/>
      <c r="Y1545" s="19"/>
      <c r="Z1545" s="19"/>
      <c r="AA1545" s="19"/>
      <c r="AB1545" s="19"/>
      <c r="AC1545" s="19"/>
      <c r="AD1545" s="19"/>
      <c r="AE1545" s="19"/>
      <c r="AF1545" s="19"/>
      <c r="AG1545" s="19"/>
      <c r="AH1545" s="19"/>
      <c r="AI1545" s="19"/>
      <c r="AJ1545" s="19"/>
      <c r="AK1545" s="19"/>
      <c r="AL1545" s="19"/>
      <c r="AM1545" s="19"/>
      <c r="AN1545" s="19"/>
      <c r="AO1545" s="19"/>
      <c r="AP1545" s="19"/>
      <c r="AQ1545" s="19"/>
      <c r="AR1545" s="19"/>
      <c r="AS1545" s="19"/>
      <c r="AT1545" s="19"/>
      <c r="AU1545" s="19"/>
      <c r="AV1545" s="19"/>
      <c r="AW1545" s="19"/>
      <c r="AX1545" s="20"/>
    </row>
    <row r="1546" spans="1:251">
      <c r="B1546" s="21"/>
    </row>
    <row r="1547" spans="1:251" ht="14.4">
      <c r="B1547" s="10" t="s">
        <v>234</v>
      </c>
      <c r="C1547" s="8"/>
      <c r="D1547" s="8"/>
      <c r="E1547" s="8"/>
      <c r="F1547" s="8"/>
      <c r="G1547" s="8"/>
      <c r="H1547" s="8"/>
      <c r="I1547" s="8"/>
      <c r="J1547" s="8"/>
      <c r="K1547" s="8"/>
      <c r="L1547" s="9"/>
      <c r="M1547" s="9"/>
      <c r="N1547" s="9"/>
      <c r="O1547" s="9"/>
      <c r="P1547" s="8"/>
      <c r="Q1547" s="8"/>
      <c r="R1547" s="8"/>
      <c r="S1547" s="8"/>
      <c r="T1547" s="8"/>
      <c r="U1547" s="8"/>
      <c r="V1547" s="10"/>
      <c r="W1547" s="10"/>
      <c r="X1547" s="10"/>
      <c r="Y1547" s="10"/>
      <c r="Z1547" s="10"/>
      <c r="AA1547" s="10"/>
      <c r="AB1547" s="10"/>
      <c r="AC1547" s="10"/>
      <c r="AD1547" s="10"/>
      <c r="AE1547" s="10"/>
      <c r="AF1547" s="10"/>
      <c r="AG1547" s="10"/>
      <c r="AH1547" s="10"/>
      <c r="AI1547" s="10"/>
      <c r="AJ1547" s="10"/>
      <c r="AK1547" s="10"/>
      <c r="AL1547" s="10"/>
      <c r="AM1547" s="10"/>
      <c r="AN1547" s="10"/>
      <c r="AO1547" s="10"/>
      <c r="AP1547" s="10"/>
      <c r="AQ1547" s="10"/>
      <c r="AR1547" s="10"/>
      <c r="AS1547" s="10"/>
      <c r="AT1547" s="10"/>
      <c r="AU1547" s="10"/>
      <c r="AV1547" s="10"/>
      <c r="AW1547" s="10"/>
      <c r="AX1547" s="10"/>
    </row>
    <row r="1548" spans="1:251" ht="15" thickBot="1">
      <c r="B1548" s="8"/>
      <c r="C1548" s="8"/>
      <c r="D1548" s="8"/>
      <c r="E1548" s="8"/>
      <c r="F1548" s="8"/>
      <c r="G1548" s="8"/>
      <c r="H1548" s="8"/>
      <c r="I1548" s="8"/>
      <c r="J1548" s="8"/>
      <c r="K1548" s="8"/>
      <c r="L1548" s="9"/>
      <c r="M1548" s="9"/>
      <c r="N1548" s="9"/>
      <c r="O1548" s="9"/>
      <c r="P1548" s="8"/>
      <c r="Q1548" s="8"/>
      <c r="R1548" s="8"/>
      <c r="S1548" s="8"/>
      <c r="T1548" s="8"/>
      <c r="U1548" s="8"/>
      <c r="V1548" s="10"/>
      <c r="W1548" s="10"/>
      <c r="X1548" s="10"/>
      <c r="Y1548" s="10"/>
      <c r="Z1548" s="10"/>
      <c r="AA1548" s="10"/>
      <c r="AB1548" s="10"/>
      <c r="AC1548" s="10"/>
      <c r="AD1548" s="10"/>
      <c r="AE1548" s="10"/>
      <c r="AF1548" s="10"/>
      <c r="AG1548" s="10"/>
      <c r="AH1548" s="10"/>
      <c r="AI1548" s="10"/>
      <c r="AJ1548" s="10"/>
      <c r="AK1548" s="10"/>
      <c r="AL1548" s="10"/>
      <c r="AM1548" s="10"/>
      <c r="AN1548" s="10"/>
      <c r="AO1548" s="10"/>
      <c r="AP1548" s="10"/>
      <c r="AQ1548" s="10"/>
      <c r="AR1548" s="10"/>
      <c r="AS1548" s="10"/>
      <c r="AT1548" s="10"/>
      <c r="AU1548" s="10"/>
      <c r="AV1548" s="10"/>
      <c r="AW1548" s="10"/>
      <c r="AX1548" s="22" t="s">
        <v>235</v>
      </c>
    </row>
    <row r="1549" spans="1:251" s="16" customFormat="1" ht="13.5" customHeight="1">
      <c r="A1549" s="8"/>
      <c r="B1549" s="96" t="s">
        <v>236</v>
      </c>
      <c r="C1549" s="97"/>
      <c r="D1549" s="97"/>
      <c r="E1549" s="97"/>
      <c r="F1549" s="97"/>
      <c r="G1549" s="97"/>
      <c r="H1549" s="97"/>
      <c r="I1549" s="97"/>
      <c r="J1549" s="97"/>
      <c r="K1549" s="97"/>
      <c r="L1549" s="97"/>
      <c r="M1549" s="97"/>
      <c r="N1549" s="97"/>
      <c r="O1549" s="97"/>
      <c r="P1549" s="97"/>
      <c r="Q1549" s="97"/>
      <c r="R1549" s="97"/>
      <c r="S1549" s="97"/>
      <c r="T1549" s="97"/>
      <c r="U1549" s="97"/>
      <c r="V1549" s="97"/>
      <c r="W1549" s="97"/>
      <c r="X1549" s="97"/>
      <c r="Y1549" s="97"/>
      <c r="Z1549" s="98"/>
      <c r="AA1549" s="102" t="s">
        <v>237</v>
      </c>
      <c r="AB1549" s="97"/>
      <c r="AC1549" s="97"/>
      <c r="AD1549" s="97"/>
      <c r="AE1549" s="97"/>
      <c r="AF1549" s="97"/>
      <c r="AG1549" s="97"/>
      <c r="AH1549" s="97"/>
      <c r="AI1549" s="98"/>
      <c r="AJ1549" s="102" t="s">
        <v>238</v>
      </c>
      <c r="AK1549" s="97"/>
      <c r="AL1549" s="97"/>
      <c r="AM1549" s="97"/>
      <c r="AN1549" s="97"/>
      <c r="AO1549" s="97"/>
      <c r="AP1549" s="97"/>
      <c r="AQ1549" s="97"/>
      <c r="AR1549" s="98"/>
      <c r="AS1549" s="102" t="s">
        <v>239</v>
      </c>
      <c r="AT1549" s="97"/>
      <c r="AU1549" s="97"/>
      <c r="AV1549" s="97"/>
      <c r="AW1549" s="97"/>
      <c r="AX1549" s="104"/>
      <c r="AY1549" s="2"/>
      <c r="AZ1549" s="2"/>
      <c r="BA1549" s="2"/>
      <c r="BB1549" s="2"/>
      <c r="BC1549" s="2"/>
      <c r="BD1549" s="2"/>
      <c r="BE1549" s="2"/>
      <c r="BF1549" s="2"/>
      <c r="BG1549" s="2"/>
      <c r="BH1549" s="2"/>
      <c r="BI1549" s="2"/>
      <c r="BJ1549" s="2"/>
      <c r="BK1549" s="2"/>
      <c r="BL1549" s="2"/>
      <c r="BM1549" s="2"/>
      <c r="BN1549" s="2"/>
      <c r="BO1549" s="2"/>
      <c r="BP1549" s="2"/>
      <c r="BQ1549" s="2"/>
      <c r="BR1549" s="2"/>
      <c r="BS1549" s="2"/>
      <c r="BT1549" s="2"/>
      <c r="BU1549" s="2"/>
      <c r="BV1549" s="2"/>
      <c r="BW1549" s="2"/>
      <c r="BX1549" s="2"/>
      <c r="BY1549" s="2"/>
      <c r="BZ1549" s="2"/>
      <c r="CA1549" s="2"/>
      <c r="CB1549" s="2"/>
      <c r="CC1549" s="2"/>
      <c r="CD1549" s="2"/>
      <c r="CE1549" s="2"/>
      <c r="CF1549" s="2"/>
      <c r="CG1549" s="2"/>
      <c r="CH1549" s="2"/>
      <c r="CI1549" s="2"/>
      <c r="CJ1549" s="2"/>
      <c r="CK1549" s="2"/>
      <c r="CL1549" s="2"/>
      <c r="CM1549" s="2"/>
      <c r="CN1549" s="2"/>
      <c r="CO1549" s="2"/>
      <c r="CP1549" s="2"/>
      <c r="CQ1549" s="2"/>
      <c r="CR1549" s="2"/>
      <c r="CS1549" s="2"/>
      <c r="CT1549" s="2"/>
      <c r="CU1549" s="2"/>
      <c r="CV1549" s="2"/>
      <c r="CW1549" s="2"/>
      <c r="CX1549" s="2"/>
      <c r="CY1549" s="2"/>
      <c r="CZ1549" s="2"/>
      <c r="DA1549" s="2"/>
      <c r="DB1549" s="2"/>
      <c r="DC1549" s="2"/>
      <c r="DD1549" s="2"/>
      <c r="DE1549" s="2"/>
      <c r="DF1549" s="2"/>
      <c r="DG1549" s="2"/>
      <c r="DH1549" s="2"/>
      <c r="DI1549" s="2"/>
      <c r="DJ1549" s="2"/>
      <c r="DK1549" s="2"/>
      <c r="DL1549" s="2"/>
      <c r="DM1549" s="2"/>
      <c r="DN1549" s="2"/>
      <c r="DO1549" s="2"/>
      <c r="DP1549" s="2"/>
      <c r="DQ1549" s="2"/>
      <c r="DR1549" s="2"/>
      <c r="DS1549" s="2"/>
      <c r="DT1549" s="2"/>
      <c r="DU1549" s="2"/>
      <c r="DV1549" s="2"/>
      <c r="DW1549" s="2"/>
      <c r="DX1549" s="2"/>
      <c r="DY1549" s="2"/>
      <c r="DZ1549" s="2"/>
      <c r="EA1549" s="2"/>
      <c r="EB1549" s="2"/>
      <c r="EC1549" s="2"/>
      <c r="ED1549" s="2"/>
      <c r="EE1549" s="2"/>
      <c r="EF1549" s="2"/>
      <c r="EG1549" s="2"/>
      <c r="EH1549" s="2"/>
      <c r="EI1549" s="2"/>
      <c r="EJ1549" s="2"/>
      <c r="EK1549" s="2"/>
      <c r="EL1549" s="2"/>
      <c r="EM1549" s="2"/>
      <c r="EN1549" s="2"/>
      <c r="EO1549" s="2"/>
      <c r="EP1549" s="2"/>
      <c r="EQ1549" s="2"/>
      <c r="ER1549" s="2"/>
      <c r="ES1549" s="2"/>
      <c r="ET1549" s="2"/>
      <c r="EU1549" s="2"/>
      <c r="EV1549" s="2"/>
      <c r="EW1549" s="2"/>
      <c r="EX1549" s="2"/>
      <c r="EY1549" s="2"/>
      <c r="EZ1549" s="2"/>
      <c r="FA1549" s="2"/>
      <c r="FB1549" s="2"/>
      <c r="FC1549" s="2"/>
      <c r="FD1549" s="2"/>
      <c r="FE1549" s="2"/>
      <c r="FF1549" s="2"/>
      <c r="FG1549" s="2"/>
      <c r="FH1549" s="2"/>
      <c r="FI1549" s="2"/>
      <c r="FJ1549" s="2"/>
      <c r="FK1549" s="2"/>
      <c r="FL1549" s="2"/>
      <c r="FM1549" s="2"/>
      <c r="FN1549" s="2"/>
      <c r="FO1549" s="2"/>
      <c r="FP1549" s="2"/>
      <c r="FQ1549" s="2"/>
      <c r="FR1549" s="2"/>
      <c r="FS1549" s="2"/>
      <c r="FT1549" s="2"/>
      <c r="FU1549" s="2"/>
      <c r="FV1549" s="2"/>
      <c r="FW1549" s="2"/>
      <c r="FX1549" s="2"/>
      <c r="FY1549" s="2"/>
      <c r="FZ1549" s="2"/>
      <c r="GA1549" s="2"/>
      <c r="GB1549" s="2"/>
      <c r="GC1549" s="2"/>
      <c r="GD1549" s="2"/>
      <c r="GE1549" s="2"/>
      <c r="GF1549" s="2"/>
      <c r="GG1549" s="2"/>
      <c r="GH1549" s="2"/>
      <c r="GI1549" s="2"/>
      <c r="GJ1549" s="2"/>
      <c r="GK1549" s="2"/>
      <c r="GL1549" s="2"/>
      <c r="GM1549" s="2"/>
      <c r="GN1549" s="2"/>
      <c r="GO1549" s="2"/>
      <c r="GP1549" s="2"/>
      <c r="GQ1549" s="2"/>
      <c r="GR1549" s="2"/>
      <c r="GS1549" s="2"/>
      <c r="GT1549" s="2"/>
      <c r="GU1549" s="2"/>
      <c r="GV1549" s="2"/>
      <c r="GW1549" s="2"/>
      <c r="GX1549" s="2"/>
      <c r="GY1549" s="2"/>
      <c r="GZ1549" s="2"/>
      <c r="HA1549" s="2"/>
      <c r="HB1549" s="2"/>
      <c r="HC1549" s="2"/>
      <c r="HD1549" s="2"/>
      <c r="HE1549" s="2"/>
      <c r="HF1549" s="2"/>
      <c r="HG1549" s="2"/>
      <c r="HH1549" s="2"/>
      <c r="HI1549" s="2"/>
      <c r="HJ1549" s="2"/>
      <c r="HK1549" s="2"/>
      <c r="HL1549" s="2"/>
      <c r="HM1549" s="2"/>
      <c r="HN1549" s="2"/>
      <c r="HO1549" s="2"/>
      <c r="HP1549" s="2"/>
      <c r="HQ1549" s="2"/>
      <c r="HR1549" s="2"/>
      <c r="HS1549" s="2"/>
      <c r="HT1549" s="2"/>
      <c r="HU1549" s="2"/>
      <c r="HV1549" s="2"/>
      <c r="HW1549" s="2"/>
      <c r="HX1549" s="2"/>
      <c r="HY1549" s="2"/>
      <c r="HZ1549" s="2"/>
      <c r="IA1549" s="2"/>
      <c r="IB1549" s="2"/>
      <c r="IC1549" s="2"/>
      <c r="ID1549" s="2"/>
      <c r="IE1549" s="2"/>
      <c r="IF1549" s="2"/>
      <c r="IG1549" s="2"/>
      <c r="IH1549" s="2"/>
      <c r="II1549" s="2"/>
      <c r="IJ1549" s="2"/>
      <c r="IK1549" s="2"/>
      <c r="IL1549" s="2"/>
      <c r="IM1549" s="2"/>
      <c r="IN1549" s="2"/>
      <c r="IO1549" s="2"/>
      <c r="IP1549" s="2"/>
      <c r="IQ1549" s="2"/>
    </row>
    <row r="1550" spans="1:251" s="16" customFormat="1">
      <c r="A1550" s="8"/>
      <c r="B1550" s="99"/>
      <c r="C1550" s="100"/>
      <c r="D1550" s="100"/>
      <c r="E1550" s="100"/>
      <c r="F1550" s="100"/>
      <c r="G1550" s="100"/>
      <c r="H1550" s="100"/>
      <c r="I1550" s="100"/>
      <c r="J1550" s="100"/>
      <c r="K1550" s="100"/>
      <c r="L1550" s="100"/>
      <c r="M1550" s="100"/>
      <c r="N1550" s="100"/>
      <c r="O1550" s="100"/>
      <c r="P1550" s="100"/>
      <c r="Q1550" s="100"/>
      <c r="R1550" s="100"/>
      <c r="S1550" s="100"/>
      <c r="T1550" s="100"/>
      <c r="U1550" s="100"/>
      <c r="V1550" s="100"/>
      <c r="W1550" s="100"/>
      <c r="X1550" s="100"/>
      <c r="Y1550" s="100"/>
      <c r="Z1550" s="101"/>
      <c r="AA1550" s="103"/>
      <c r="AB1550" s="100"/>
      <c r="AC1550" s="100"/>
      <c r="AD1550" s="100"/>
      <c r="AE1550" s="100"/>
      <c r="AF1550" s="100"/>
      <c r="AG1550" s="100"/>
      <c r="AH1550" s="100"/>
      <c r="AI1550" s="101"/>
      <c r="AJ1550" s="103"/>
      <c r="AK1550" s="100"/>
      <c r="AL1550" s="100"/>
      <c r="AM1550" s="100"/>
      <c r="AN1550" s="100"/>
      <c r="AO1550" s="100"/>
      <c r="AP1550" s="100"/>
      <c r="AQ1550" s="100"/>
      <c r="AR1550" s="101"/>
      <c r="AS1550" s="103"/>
      <c r="AT1550" s="100"/>
      <c r="AU1550" s="100"/>
      <c r="AV1550" s="100"/>
      <c r="AW1550" s="100"/>
      <c r="AX1550" s="105"/>
      <c r="AY1550" s="2"/>
      <c r="AZ1550" s="2"/>
      <c r="BA1550" s="2"/>
      <c r="BB1550" s="23"/>
      <c r="BC1550" s="24"/>
      <c r="BE1550" s="2"/>
      <c r="BF1550" s="2"/>
      <c r="BG1550" s="2"/>
      <c r="BH1550" s="2"/>
      <c r="BI1550" s="2"/>
      <c r="BJ1550" s="2"/>
      <c r="BK1550" s="2"/>
      <c r="BL1550" s="2"/>
      <c r="BM1550" s="2"/>
      <c r="BN1550" s="2"/>
      <c r="BO1550" s="2"/>
      <c r="BP1550" s="2"/>
      <c r="BQ1550" s="2"/>
      <c r="BR1550" s="2"/>
      <c r="BS1550" s="2"/>
      <c r="BT1550" s="2"/>
      <c r="BU1550" s="2"/>
      <c r="BV1550" s="2"/>
      <c r="BW1550" s="2"/>
      <c r="BX1550" s="2"/>
      <c r="BY1550" s="2"/>
      <c r="BZ1550" s="2"/>
      <c r="CA1550" s="2"/>
      <c r="CB1550" s="2"/>
      <c r="CC1550" s="2"/>
      <c r="CD1550" s="2"/>
      <c r="CE1550" s="2"/>
      <c r="CF1550" s="2"/>
      <c r="CG1550" s="2"/>
      <c r="CH1550" s="2"/>
      <c r="CI1550" s="2"/>
      <c r="CJ1550" s="2"/>
      <c r="CK1550" s="2"/>
      <c r="CL1550" s="2"/>
      <c r="CM1550" s="2"/>
      <c r="CN1550" s="2"/>
      <c r="CO1550" s="2"/>
      <c r="CP1550" s="2"/>
      <c r="CQ1550" s="2"/>
      <c r="CR1550" s="2"/>
      <c r="CS1550" s="2"/>
      <c r="CT1550" s="2"/>
      <c r="CU1550" s="2"/>
      <c r="CV1550" s="2"/>
      <c r="CW1550" s="2"/>
      <c r="CX1550" s="2"/>
      <c r="CY1550" s="2"/>
      <c r="CZ1550" s="2"/>
      <c r="DA1550" s="2"/>
      <c r="DB1550" s="2"/>
      <c r="DC1550" s="2"/>
      <c r="DD1550" s="2"/>
      <c r="DE1550" s="2"/>
      <c r="DF1550" s="2"/>
      <c r="DG1550" s="2"/>
      <c r="DH1550" s="2"/>
      <c r="DI1550" s="2"/>
      <c r="DJ1550" s="2"/>
      <c r="DK1550" s="2"/>
      <c r="DL1550" s="2"/>
      <c r="DM1550" s="2"/>
      <c r="DN1550" s="2"/>
      <c r="DO1550" s="2"/>
      <c r="DP1550" s="2"/>
      <c r="DQ1550" s="2"/>
      <c r="DR1550" s="2"/>
      <c r="DS1550" s="2"/>
      <c r="DT1550" s="2"/>
      <c r="DU1550" s="2"/>
      <c r="DV1550" s="2"/>
      <c r="DW1550" s="2"/>
      <c r="DX1550" s="2"/>
      <c r="DY1550" s="2"/>
      <c r="DZ1550" s="2"/>
      <c r="EA1550" s="2"/>
      <c r="EB1550" s="2"/>
      <c r="EC1550" s="2"/>
      <c r="ED1550" s="2"/>
      <c r="EE1550" s="2"/>
      <c r="EF1550" s="2"/>
      <c r="EG1550" s="2"/>
      <c r="EH1550" s="2"/>
      <c r="EI1550" s="2"/>
      <c r="EJ1550" s="2"/>
      <c r="EK1550" s="2"/>
      <c r="EL1550" s="2"/>
      <c r="EM1550" s="2"/>
      <c r="EN1550" s="2"/>
      <c r="EO1550" s="2"/>
      <c r="EP1550" s="2"/>
      <c r="EQ1550" s="2"/>
      <c r="ER1550" s="2"/>
      <c r="ES1550" s="2"/>
      <c r="ET1550" s="2"/>
      <c r="EU1550" s="2"/>
      <c r="EV1550" s="2"/>
      <c r="EW1550" s="2"/>
      <c r="EX1550" s="2"/>
      <c r="EY1550" s="2"/>
      <c r="EZ1550" s="2"/>
      <c r="FA1550" s="2"/>
      <c r="FB1550" s="2"/>
      <c r="FC1550" s="2"/>
      <c r="FD1550" s="2"/>
      <c r="FE1550" s="2"/>
      <c r="FF1550" s="2"/>
      <c r="FG1550" s="2"/>
      <c r="FH1550" s="2"/>
      <c r="FI1550" s="2"/>
      <c r="FJ1550" s="2"/>
      <c r="FK1550" s="2"/>
      <c r="FL1550" s="2"/>
      <c r="FM1550" s="2"/>
      <c r="FN1550" s="2"/>
      <c r="FO1550" s="2"/>
      <c r="FP1550" s="2"/>
      <c r="FQ1550" s="2"/>
      <c r="FR1550" s="2"/>
      <c r="FS1550" s="2"/>
      <c r="FT1550" s="2"/>
      <c r="FU1550" s="2"/>
      <c r="FV1550" s="2"/>
      <c r="FW1550" s="2"/>
      <c r="FX1550" s="2"/>
      <c r="FY1550" s="2"/>
      <c r="FZ1550" s="2"/>
      <c r="GA1550" s="2"/>
      <c r="GB1550" s="2"/>
      <c r="GC1550" s="2"/>
      <c r="GD1550" s="2"/>
      <c r="GE1550" s="2"/>
      <c r="GF1550" s="2"/>
      <c r="GG1550" s="2"/>
      <c r="GH1550" s="2"/>
      <c r="GI1550" s="2"/>
      <c r="GJ1550" s="2"/>
      <c r="GK1550" s="2"/>
      <c r="GL1550" s="2"/>
      <c r="GM1550" s="2"/>
      <c r="GN1550" s="2"/>
      <c r="GO1550" s="2"/>
      <c r="GP1550" s="2"/>
      <c r="GQ1550" s="2"/>
      <c r="GR1550" s="2"/>
      <c r="GS1550" s="2"/>
      <c r="GT1550" s="2"/>
      <c r="GU1550" s="2"/>
      <c r="GV1550" s="2"/>
      <c r="GW1550" s="2"/>
      <c r="GX1550" s="2"/>
      <c r="GY1550" s="2"/>
      <c r="GZ1550" s="2"/>
      <c r="HA1550" s="2"/>
      <c r="HB1550" s="2"/>
      <c r="HC1550" s="2"/>
      <c r="HD1550" s="2"/>
      <c r="HE1550" s="2"/>
      <c r="HF1550" s="2"/>
      <c r="HG1550" s="2"/>
      <c r="HH1550" s="2"/>
      <c r="HI1550" s="2"/>
      <c r="HJ1550" s="2"/>
      <c r="HK1550" s="2"/>
      <c r="HL1550" s="2"/>
      <c r="HM1550" s="2"/>
      <c r="HN1550" s="2"/>
      <c r="HO1550" s="2"/>
      <c r="HP1550" s="2"/>
      <c r="HQ1550" s="2"/>
      <c r="HR1550" s="2"/>
      <c r="HS1550" s="2"/>
      <c r="HT1550" s="2"/>
      <c r="HU1550" s="2"/>
      <c r="HV1550" s="2"/>
      <c r="HW1550" s="2"/>
      <c r="HX1550" s="2"/>
      <c r="HY1550" s="2"/>
      <c r="HZ1550" s="2"/>
      <c r="IA1550" s="2"/>
      <c r="IB1550" s="2"/>
      <c r="IC1550" s="2"/>
      <c r="ID1550" s="2"/>
      <c r="IE1550" s="2"/>
      <c r="IF1550" s="2"/>
      <c r="IG1550" s="2"/>
      <c r="IH1550" s="2"/>
      <c r="II1550" s="2"/>
      <c r="IJ1550" s="2"/>
      <c r="IK1550" s="2"/>
      <c r="IL1550" s="2"/>
      <c r="IM1550" s="2"/>
      <c r="IN1550" s="2"/>
      <c r="IO1550" s="2"/>
      <c r="IP1550" s="2"/>
      <c r="IQ1550" s="2"/>
    </row>
    <row r="1551" spans="1:251" s="16" customFormat="1" ht="18.75" customHeight="1">
      <c r="A1551" s="8"/>
      <c r="B1551" s="25"/>
      <c r="C1551" s="106" t="s">
        <v>432</v>
      </c>
      <c r="D1551" s="107"/>
      <c r="E1551" s="107"/>
      <c r="F1551" s="107"/>
      <c r="G1551" s="107"/>
      <c r="H1551" s="107"/>
      <c r="I1551" s="107"/>
      <c r="J1551" s="107"/>
      <c r="K1551" s="107"/>
      <c r="L1551" s="107"/>
      <c r="M1551" s="107"/>
      <c r="N1551" s="107"/>
      <c r="O1551" s="107"/>
      <c r="P1551" s="107"/>
      <c r="Q1551" s="107"/>
      <c r="R1551" s="107"/>
      <c r="S1551" s="107"/>
      <c r="T1551" s="107"/>
      <c r="U1551" s="107"/>
      <c r="V1551" s="107"/>
      <c r="W1551" s="107"/>
      <c r="X1551" s="107"/>
      <c r="Y1551" s="107"/>
      <c r="Z1551" s="108"/>
      <c r="AA1551" s="109">
        <v>13499</v>
      </c>
      <c r="AB1551" s="110"/>
      <c r="AC1551" s="110"/>
      <c r="AD1551" s="110"/>
      <c r="AE1551" s="110"/>
      <c r="AF1551" s="110"/>
      <c r="AG1551" s="110"/>
      <c r="AH1551" s="110"/>
      <c r="AI1551" s="111"/>
      <c r="AJ1551" s="109">
        <v>11888</v>
      </c>
      <c r="AK1551" s="110"/>
      <c r="AL1551" s="110"/>
      <c r="AM1551" s="110"/>
      <c r="AN1551" s="110"/>
      <c r="AO1551" s="110"/>
      <c r="AP1551" s="110"/>
      <c r="AQ1551" s="110"/>
      <c r="AR1551" s="111"/>
      <c r="AS1551" s="112"/>
      <c r="AT1551" s="113"/>
      <c r="AU1551" s="113"/>
      <c r="AV1551" s="113"/>
      <c r="AW1551" s="113"/>
      <c r="AX1551" s="114"/>
      <c r="AY1551" s="2"/>
      <c r="AZ1551" s="2"/>
      <c r="BA1551" s="2"/>
      <c r="BB1551" s="2"/>
      <c r="BC1551" s="2"/>
      <c r="BD1551" s="2"/>
      <c r="BE1551" s="2"/>
      <c r="BF1551" s="2"/>
      <c r="BG1551" s="2"/>
      <c r="BH1551" s="2"/>
      <c r="BI1551" s="2"/>
      <c r="BJ1551" s="2"/>
      <c r="BK1551" s="2"/>
      <c r="BL1551" s="2"/>
      <c r="BM1551" s="2"/>
      <c r="BN1551" s="2"/>
      <c r="BO1551" s="2"/>
      <c r="BP1551" s="2"/>
      <c r="BQ1551" s="2"/>
      <c r="BR1551" s="2"/>
      <c r="BS1551" s="2"/>
      <c r="BT1551" s="2"/>
      <c r="BU1551" s="2"/>
      <c r="BV1551" s="2"/>
      <c r="BW1551" s="2"/>
      <c r="BX1551" s="2"/>
      <c r="BY1551" s="2"/>
      <c r="BZ1551" s="2"/>
      <c r="CA1551" s="2"/>
      <c r="CB1551" s="2"/>
      <c r="CC1551" s="2"/>
      <c r="CD1551" s="2"/>
      <c r="CE1551" s="2"/>
      <c r="CF1551" s="2"/>
      <c r="CG1551" s="2"/>
      <c r="CH1551" s="2"/>
      <c r="CI1551" s="2"/>
      <c r="CJ1551" s="2"/>
      <c r="CK1551" s="2"/>
      <c r="CL1551" s="2"/>
      <c r="CM1551" s="2"/>
      <c r="CN1551" s="2"/>
      <c r="CO1551" s="2"/>
      <c r="CP1551" s="2"/>
      <c r="CQ1551" s="2"/>
      <c r="CR1551" s="2"/>
      <c r="CS1551" s="2"/>
      <c r="CT1551" s="2"/>
      <c r="CU1551" s="2"/>
      <c r="CV1551" s="2"/>
      <c r="CW1551" s="2"/>
      <c r="CX1551" s="2"/>
      <c r="CY1551" s="2"/>
      <c r="CZ1551" s="2"/>
      <c r="DA1551" s="2"/>
      <c r="DB1551" s="2"/>
      <c r="DC1551" s="2"/>
      <c r="DD1551" s="2"/>
      <c r="DE1551" s="2"/>
      <c r="DF1551" s="2"/>
      <c r="DG1551" s="2"/>
      <c r="DH1551" s="2"/>
      <c r="DI1551" s="2"/>
      <c r="DJ1551" s="2"/>
      <c r="DK1551" s="2"/>
      <c r="DL1551" s="2"/>
      <c r="DM1551" s="2"/>
      <c r="DN1551" s="2"/>
      <c r="DO1551" s="2"/>
      <c r="DP1551" s="2"/>
      <c r="DQ1551" s="2"/>
      <c r="DR1551" s="2"/>
      <c r="DS1551" s="2"/>
      <c r="DT1551" s="2"/>
      <c r="DU1551" s="2"/>
      <c r="DV1551" s="2"/>
      <c r="DW1551" s="2"/>
      <c r="DX1551" s="2"/>
      <c r="DY1551" s="2"/>
      <c r="DZ1551" s="2"/>
      <c r="EA1551" s="2"/>
      <c r="EB1551" s="2"/>
      <c r="EC1551" s="2"/>
      <c r="ED1551" s="2"/>
      <c r="EE1551" s="2"/>
      <c r="EF1551" s="2"/>
      <c r="EG1551" s="2"/>
      <c r="EH1551" s="2"/>
      <c r="EI1551" s="2"/>
      <c r="EJ1551" s="2"/>
      <c r="EK1551" s="2"/>
      <c r="EL1551" s="2"/>
      <c r="EM1551" s="2"/>
      <c r="EN1551" s="2"/>
      <c r="EO1551" s="2"/>
      <c r="EP1551" s="2"/>
      <c r="EQ1551" s="2"/>
      <c r="ER1551" s="2"/>
      <c r="ES1551" s="2"/>
      <c r="ET1551" s="2"/>
      <c r="EU1551" s="2"/>
      <c r="EV1551" s="2"/>
      <c r="EW1551" s="2"/>
      <c r="EX1551" s="2"/>
      <c r="EY1551" s="2"/>
      <c r="EZ1551" s="2"/>
      <c r="FA1551" s="2"/>
      <c r="FB1551" s="2"/>
      <c r="FC1551" s="2"/>
      <c r="FD1551" s="2"/>
      <c r="FE1551" s="2"/>
      <c r="FF1551" s="2"/>
      <c r="FG1551" s="2"/>
      <c r="FH1551" s="2"/>
      <c r="FI1551" s="2"/>
      <c r="FJ1551" s="2"/>
      <c r="FK1551" s="2"/>
      <c r="FL1551" s="2"/>
      <c r="FM1551" s="2"/>
      <c r="FN1551" s="2"/>
      <c r="FO1551" s="2"/>
      <c r="FP1551" s="2"/>
      <c r="FQ1551" s="2"/>
      <c r="FR1551" s="2"/>
      <c r="FS1551" s="2"/>
      <c r="FT1551" s="2"/>
      <c r="FU1551" s="2"/>
      <c r="FV1551" s="2"/>
      <c r="FW1551" s="2"/>
      <c r="FX1551" s="2"/>
      <c r="FY1551" s="2"/>
      <c r="FZ1551" s="2"/>
      <c r="GA1551" s="2"/>
      <c r="GB1551" s="2"/>
      <c r="GC1551" s="2"/>
      <c r="GD1551" s="2"/>
      <c r="GE1551" s="2"/>
      <c r="GF1551" s="2"/>
      <c r="GG1551" s="2"/>
      <c r="GH1551" s="2"/>
      <c r="GI1551" s="2"/>
      <c r="GJ1551" s="2"/>
      <c r="GK1551" s="2"/>
      <c r="GL1551" s="2"/>
      <c r="GM1551" s="2"/>
      <c r="GN1551" s="2"/>
      <c r="GO1551" s="2"/>
      <c r="GP1551" s="2"/>
      <c r="GQ1551" s="2"/>
      <c r="GR1551" s="2"/>
      <c r="GS1551" s="2"/>
      <c r="GT1551" s="2"/>
      <c r="GU1551" s="2"/>
      <c r="GV1551" s="2"/>
      <c r="GW1551" s="2"/>
      <c r="GX1551" s="2"/>
      <c r="GY1551" s="2"/>
      <c r="GZ1551" s="2"/>
      <c r="HA1551" s="2"/>
      <c r="HB1551" s="2"/>
      <c r="HC1551" s="2"/>
      <c r="HD1551" s="2"/>
      <c r="HE1551" s="2"/>
      <c r="HF1551" s="2"/>
      <c r="HG1551" s="2"/>
      <c r="HH1551" s="2"/>
      <c r="HI1551" s="2"/>
      <c r="HJ1551" s="2"/>
      <c r="HK1551" s="2"/>
      <c r="HL1551" s="2"/>
      <c r="HM1551" s="2"/>
      <c r="HN1551" s="2"/>
      <c r="HO1551" s="2"/>
      <c r="HP1551" s="2"/>
      <c r="HQ1551" s="2"/>
      <c r="HR1551" s="2"/>
      <c r="HS1551" s="2"/>
      <c r="HT1551" s="2"/>
      <c r="HU1551" s="2"/>
      <c r="HV1551" s="2"/>
      <c r="HW1551" s="2"/>
      <c r="HX1551" s="2"/>
      <c r="HY1551" s="2"/>
      <c r="HZ1551" s="2"/>
      <c r="IA1551" s="2"/>
      <c r="IB1551" s="2"/>
      <c r="IC1551" s="2"/>
      <c r="ID1551" s="2"/>
      <c r="IE1551" s="2"/>
      <c r="IF1551" s="2"/>
      <c r="IG1551" s="2"/>
      <c r="IH1551" s="2"/>
      <c r="II1551" s="2"/>
      <c r="IJ1551" s="2"/>
      <c r="IK1551" s="2"/>
      <c r="IL1551" s="2"/>
      <c r="IM1551" s="2"/>
      <c r="IN1551" s="2"/>
      <c r="IO1551" s="2"/>
      <c r="IP1551" s="2"/>
      <c r="IQ1551" s="2"/>
    </row>
    <row r="1552" spans="1:251" s="16" customFormat="1" ht="18.75" customHeight="1" thickBot="1">
      <c r="A1552" s="17"/>
      <c r="B1552" s="115" t="s">
        <v>240</v>
      </c>
      <c r="C1552" s="116"/>
      <c r="D1552" s="116"/>
      <c r="E1552" s="116"/>
      <c r="F1552" s="116"/>
      <c r="G1552" s="116"/>
      <c r="H1552" s="116"/>
      <c r="I1552" s="116"/>
      <c r="J1552" s="116"/>
      <c r="K1552" s="116"/>
      <c r="L1552" s="116"/>
      <c r="M1552" s="116"/>
      <c r="N1552" s="116"/>
      <c r="O1552" s="116"/>
      <c r="P1552" s="116"/>
      <c r="Q1552" s="116"/>
      <c r="R1552" s="116"/>
      <c r="S1552" s="116"/>
      <c r="T1552" s="116"/>
      <c r="U1552" s="116"/>
      <c r="V1552" s="116"/>
      <c r="W1552" s="116"/>
      <c r="X1552" s="116"/>
      <c r="Y1552" s="116"/>
      <c r="Z1552" s="117"/>
      <c r="AA1552" s="118">
        <f>SUM($AA$1551:$AA$1551)</f>
        <v>13499</v>
      </c>
      <c r="AB1552" s="119"/>
      <c r="AC1552" s="119"/>
      <c r="AD1552" s="119"/>
      <c r="AE1552" s="119"/>
      <c r="AF1552" s="119"/>
      <c r="AG1552" s="119"/>
      <c r="AH1552" s="119"/>
      <c r="AI1552" s="120"/>
      <c r="AJ1552" s="118">
        <f>SUM($AJ$1551:$AJ$1551)</f>
        <v>11888</v>
      </c>
      <c r="AK1552" s="119"/>
      <c r="AL1552" s="119"/>
      <c r="AM1552" s="119"/>
      <c r="AN1552" s="119"/>
      <c r="AO1552" s="119"/>
      <c r="AP1552" s="119"/>
      <c r="AQ1552" s="119"/>
      <c r="AR1552" s="120"/>
      <c r="AS1552" s="121"/>
      <c r="AT1552" s="122"/>
      <c r="AU1552" s="122"/>
      <c r="AV1552" s="122"/>
      <c r="AW1552" s="122"/>
      <c r="AX1552" s="123"/>
      <c r="AY1552" s="2"/>
      <c r="AZ1552" s="2"/>
      <c r="BA1552" s="2"/>
      <c r="BB1552" s="2"/>
      <c r="BC1552" s="2"/>
      <c r="BD1552" s="2"/>
      <c r="BE1552" s="2"/>
      <c r="BF1552" s="2"/>
      <c r="BG1552" s="2"/>
      <c r="BH1552" s="2"/>
      <c r="BI1552" s="2"/>
      <c r="BJ1552" s="2"/>
      <c r="BK1552" s="2"/>
      <c r="BL1552" s="2"/>
      <c r="BM1552" s="2"/>
      <c r="BN1552" s="2"/>
      <c r="BO1552" s="2"/>
      <c r="BP1552" s="2"/>
      <c r="BQ1552" s="2"/>
      <c r="BR1552" s="2"/>
      <c r="BS1552" s="2"/>
      <c r="BT1552" s="2"/>
      <c r="BU1552" s="2"/>
      <c r="BV1552" s="2"/>
      <c r="BW1552" s="2"/>
      <c r="BX1552" s="2"/>
      <c r="BY1552" s="2"/>
      <c r="BZ1552" s="2"/>
      <c r="CA1552" s="2"/>
      <c r="CB1552" s="2"/>
      <c r="CC1552" s="2"/>
      <c r="CD1552" s="2"/>
      <c r="CE1552" s="2"/>
      <c r="CF1552" s="2"/>
      <c r="CG1552" s="2"/>
      <c r="CH1552" s="2"/>
      <c r="CI1552" s="2"/>
      <c r="CJ1552" s="2"/>
      <c r="CK1552" s="2"/>
      <c r="CL1552" s="2"/>
      <c r="CM1552" s="2"/>
      <c r="CN1552" s="2"/>
      <c r="CO1552" s="2"/>
      <c r="CP1552" s="2"/>
      <c r="CQ1552" s="2"/>
      <c r="CR1552" s="2"/>
      <c r="CS1552" s="2"/>
      <c r="CT1552" s="2"/>
      <c r="CU1552" s="2"/>
      <c r="CV1552" s="2"/>
      <c r="CW1552" s="2"/>
      <c r="CX1552" s="2"/>
      <c r="CY1552" s="2"/>
      <c r="CZ1552" s="2"/>
      <c r="DA1552" s="2"/>
      <c r="DB1552" s="2"/>
      <c r="DC1552" s="2"/>
      <c r="DD1552" s="2"/>
      <c r="DE1552" s="2"/>
      <c r="DF1552" s="2"/>
      <c r="DG1552" s="2"/>
      <c r="DH1552" s="2"/>
      <c r="DI1552" s="2"/>
      <c r="DJ1552" s="2"/>
      <c r="DK1552" s="2"/>
      <c r="DL1552" s="2"/>
      <c r="DM1552" s="2"/>
      <c r="DN1552" s="2"/>
      <c r="DO1552" s="2"/>
      <c r="DP1552" s="2"/>
      <c r="DQ1552" s="2"/>
      <c r="DR1552" s="2"/>
      <c r="DS1552" s="2"/>
      <c r="DT1552" s="2"/>
      <c r="DU1552" s="2"/>
      <c r="DV1552" s="2"/>
      <c r="DW1552" s="2"/>
      <c r="DX1552" s="2"/>
      <c r="DY1552" s="2"/>
      <c r="DZ1552" s="2"/>
      <c r="EA1552" s="2"/>
      <c r="EB1552" s="2"/>
      <c r="EC1552" s="2"/>
      <c r="ED1552" s="2"/>
      <c r="EE1552" s="2"/>
      <c r="EF1552" s="2"/>
      <c r="EG1552" s="2"/>
      <c r="EH1552" s="2"/>
      <c r="EI1552" s="2"/>
      <c r="EJ1552" s="2"/>
      <c r="EK1552" s="2"/>
      <c r="EL1552" s="2"/>
      <c r="EM1552" s="2"/>
      <c r="EN1552" s="2"/>
      <c r="EO1552" s="2"/>
      <c r="EP1552" s="2"/>
      <c r="EQ1552" s="2"/>
      <c r="ER1552" s="2"/>
      <c r="ES1552" s="2"/>
      <c r="ET1552" s="2"/>
      <c r="EU1552" s="2"/>
      <c r="EV1552" s="2"/>
      <c r="EW1552" s="2"/>
      <c r="EX1552" s="2"/>
      <c r="EY1552" s="2"/>
      <c r="EZ1552" s="2"/>
      <c r="FA1552" s="2"/>
      <c r="FB1552" s="2"/>
      <c r="FC1552" s="2"/>
      <c r="FD1552" s="2"/>
      <c r="FE1552" s="2"/>
      <c r="FF1552" s="2"/>
      <c r="FG1552" s="2"/>
      <c r="FH1552" s="2"/>
      <c r="FI1552" s="2"/>
      <c r="FJ1552" s="2"/>
      <c r="FK1552" s="2"/>
      <c r="FL1552" s="2"/>
      <c r="FM1552" s="2"/>
      <c r="FN1552" s="2"/>
      <c r="FO1552" s="2"/>
      <c r="FP1552" s="2"/>
      <c r="FQ1552" s="2"/>
      <c r="FR1552" s="2"/>
      <c r="FS1552" s="2"/>
      <c r="FT1552" s="2"/>
      <c r="FU1552" s="2"/>
      <c r="FV1552" s="2"/>
      <c r="FW1552" s="2"/>
      <c r="FX1552" s="2"/>
      <c r="FY1552" s="2"/>
      <c r="FZ1552" s="2"/>
      <c r="GA1552" s="2"/>
      <c r="GB1552" s="2"/>
      <c r="GC1552" s="2"/>
      <c r="GD1552" s="2"/>
      <c r="GE1552" s="2"/>
      <c r="GF1552" s="2"/>
      <c r="GG1552" s="2"/>
      <c r="GH1552" s="2"/>
      <c r="GI1552" s="2"/>
      <c r="GJ1552" s="2"/>
      <c r="GK1552" s="2"/>
      <c r="GL1552" s="2"/>
      <c r="GM1552" s="2"/>
      <c r="GN1552" s="2"/>
      <c r="GO1552" s="2"/>
      <c r="GP1552" s="2"/>
      <c r="GQ1552" s="2"/>
      <c r="GR1552" s="2"/>
      <c r="GS1552" s="2"/>
      <c r="GT1552" s="2"/>
      <c r="GU1552" s="2"/>
      <c r="GV1552" s="2"/>
      <c r="GW1552" s="2"/>
      <c r="GX1552" s="2"/>
      <c r="GY1552" s="2"/>
      <c r="GZ1552" s="2"/>
      <c r="HA1552" s="2"/>
      <c r="HB1552" s="2"/>
      <c r="HC1552" s="2"/>
      <c r="HD1552" s="2"/>
      <c r="HE1552" s="2"/>
      <c r="HF1552" s="2"/>
      <c r="HG1552" s="2"/>
      <c r="HH1552" s="2"/>
      <c r="HI1552" s="2"/>
      <c r="HJ1552" s="2"/>
      <c r="HK1552" s="2"/>
      <c r="HL1552" s="2"/>
      <c r="HM1552" s="2"/>
      <c r="HN1552" s="2"/>
      <c r="HO1552" s="2"/>
      <c r="HP1552" s="2"/>
      <c r="HQ1552" s="2"/>
      <c r="HR1552" s="2"/>
      <c r="HS1552" s="2"/>
      <c r="HT1552" s="2"/>
      <c r="HU1552" s="2"/>
      <c r="HV1552" s="2"/>
      <c r="HW1552" s="2"/>
      <c r="HX1552" s="2"/>
      <c r="HY1552" s="2"/>
      <c r="HZ1552" s="2"/>
      <c r="IA1552" s="2"/>
      <c r="IB1552" s="2"/>
      <c r="IC1552" s="2"/>
      <c r="ID1552" s="2"/>
      <c r="IE1552" s="2"/>
      <c r="IF1552" s="2"/>
      <c r="IG1552" s="2"/>
      <c r="IH1552" s="2"/>
      <c r="II1552" s="2"/>
      <c r="IJ1552" s="2"/>
      <c r="IK1552" s="2"/>
      <c r="IL1552" s="2"/>
      <c r="IM1552" s="2"/>
      <c r="IN1552" s="2"/>
      <c r="IO1552" s="2"/>
      <c r="IP1552" s="2"/>
      <c r="IQ1552" s="2"/>
    </row>
    <row r="1554" spans="1:113" ht="19.2">
      <c r="A1554" s="1" t="s">
        <v>230</v>
      </c>
      <c r="AW1554" s="3"/>
      <c r="AX1554" s="4"/>
      <c r="AY1554" s="3"/>
    </row>
    <row r="1556" spans="1:113" ht="18">
      <c r="B1556" s="124" t="s">
        <v>0</v>
      </c>
      <c r="C1556" s="125"/>
      <c r="D1556" s="125"/>
      <c r="E1556" s="125"/>
      <c r="F1556" s="125"/>
      <c r="G1556" s="125"/>
      <c r="H1556" s="125"/>
      <c r="I1556" s="125"/>
      <c r="J1556" s="125"/>
      <c r="K1556" s="125"/>
      <c r="L1556" s="125"/>
      <c r="M1556" s="125"/>
      <c r="N1556" s="125"/>
      <c r="O1556" s="125"/>
      <c r="P1556" s="125"/>
      <c r="Q1556" s="125"/>
      <c r="R1556" s="125"/>
      <c r="S1556" s="125"/>
      <c r="T1556" s="125"/>
      <c r="U1556" s="125"/>
      <c r="V1556" s="125"/>
      <c r="W1556" s="125"/>
      <c r="X1556" s="125"/>
      <c r="Y1556" s="125"/>
      <c r="Z1556" s="125"/>
      <c r="AA1556" s="125"/>
      <c r="AB1556" s="125"/>
      <c r="AC1556" s="125"/>
      <c r="AD1556" s="125"/>
      <c r="AE1556" s="125"/>
      <c r="AF1556" s="125"/>
      <c r="AG1556" s="125"/>
      <c r="AH1556" s="125"/>
      <c r="AI1556" s="125"/>
      <c r="AJ1556" s="125"/>
      <c r="AK1556" s="125"/>
      <c r="AL1556" s="125"/>
      <c r="AM1556" s="125"/>
      <c r="AN1556" s="125"/>
      <c r="AO1556" s="125"/>
      <c r="AP1556" s="125"/>
      <c r="AQ1556" s="125"/>
      <c r="AR1556" s="125"/>
      <c r="AS1556" s="125"/>
      <c r="AT1556" s="125"/>
      <c r="AU1556" s="125"/>
      <c r="AV1556" s="125"/>
      <c r="AW1556" s="125"/>
      <c r="AX1556" s="125"/>
    </row>
    <row r="1557" spans="1:113">
      <c r="Z1557" s="5"/>
      <c r="AD1557" s="5"/>
      <c r="AE1557" s="5"/>
      <c r="AF1557" s="5"/>
      <c r="AG1557" s="5"/>
      <c r="AH1557" s="5"/>
      <c r="AI1557" s="5"/>
      <c r="AO1557" s="5"/>
    </row>
    <row r="1558" spans="1:113" ht="13.8" thickBot="1">
      <c r="Z1558" s="5"/>
      <c r="AD1558" s="5"/>
      <c r="AE1558" s="5"/>
      <c r="AF1558" s="5"/>
      <c r="AG1558" s="5"/>
      <c r="AH1558" s="5"/>
      <c r="AI1558" s="5"/>
      <c r="AO1558" s="5"/>
      <c r="DI1558" s="6"/>
    </row>
    <row r="1559" spans="1:113" ht="24.75" customHeight="1" thickBot="1">
      <c r="B1559" s="126" t="s">
        <v>231</v>
      </c>
      <c r="C1559" s="127"/>
      <c r="D1559" s="127"/>
      <c r="E1559" s="127"/>
      <c r="F1559" s="127"/>
      <c r="G1559" s="127"/>
      <c r="H1559" s="128" t="s">
        <v>433</v>
      </c>
      <c r="I1559" s="129"/>
      <c r="J1559" s="129"/>
      <c r="K1559" s="129"/>
      <c r="L1559" s="129"/>
      <c r="M1559" s="129"/>
      <c r="N1559" s="129"/>
      <c r="O1559" s="129"/>
      <c r="P1559" s="129"/>
      <c r="Q1559" s="129"/>
      <c r="R1559" s="129"/>
      <c r="S1559" s="129"/>
      <c r="T1559" s="129"/>
      <c r="U1559" s="129"/>
      <c r="V1559" s="129"/>
      <c r="W1559" s="129"/>
      <c r="X1559" s="129"/>
      <c r="Y1559" s="129"/>
      <c r="Z1559" s="129"/>
      <c r="AA1559" s="129"/>
      <c r="AB1559" s="129"/>
      <c r="AC1559" s="129"/>
      <c r="AD1559" s="129"/>
      <c r="AE1559" s="129"/>
      <c r="AF1559" s="129"/>
      <c r="AG1559" s="129"/>
      <c r="AH1559" s="129"/>
      <c r="AI1559" s="129"/>
      <c r="AJ1559" s="129"/>
      <c r="AK1559" s="129"/>
      <c r="AL1559" s="129"/>
      <c r="AM1559" s="129"/>
      <c r="AN1559" s="129"/>
      <c r="AO1559" s="129"/>
      <c r="AP1559" s="129"/>
      <c r="AQ1559" s="129"/>
      <c r="AR1559" s="129"/>
      <c r="AS1559" s="129"/>
      <c r="AT1559" s="129"/>
      <c r="AU1559" s="129"/>
      <c r="AV1559" s="129"/>
      <c r="AW1559" s="129"/>
      <c r="AX1559" s="130"/>
      <c r="DI1559" s="6"/>
    </row>
    <row r="1560" spans="1:113" ht="14.4">
      <c r="B1560" s="7"/>
      <c r="C1560" s="7"/>
      <c r="D1560" s="7"/>
      <c r="E1560" s="7"/>
      <c r="F1560" s="7"/>
      <c r="G1560" s="7"/>
      <c r="H1560" s="8"/>
      <c r="I1560" s="8"/>
      <c r="J1560" s="8"/>
      <c r="K1560" s="8"/>
      <c r="L1560" s="9"/>
      <c r="M1560" s="9"/>
      <c r="N1560" s="9"/>
      <c r="O1560" s="9"/>
      <c r="P1560" s="8"/>
      <c r="Q1560" s="8"/>
      <c r="R1560" s="8"/>
      <c r="S1560" s="8"/>
      <c r="T1560" s="8"/>
      <c r="U1560" s="8"/>
      <c r="V1560" s="10"/>
      <c r="W1560" s="10"/>
      <c r="X1560" s="10"/>
      <c r="Y1560" s="10"/>
      <c r="Z1560" s="10"/>
      <c r="AA1560" s="10"/>
      <c r="AB1560" s="10"/>
      <c r="AC1560" s="10"/>
      <c r="AD1560" s="10"/>
      <c r="AE1560" s="10"/>
      <c r="AF1560" s="10"/>
      <c r="AG1560" s="10"/>
      <c r="AH1560" s="10"/>
      <c r="AI1560" s="10"/>
      <c r="AJ1560" s="10"/>
      <c r="AK1560" s="10"/>
      <c r="AL1560" s="10"/>
      <c r="AM1560" s="10"/>
      <c r="AN1560" s="10"/>
      <c r="AO1560" s="10"/>
      <c r="AP1560" s="10"/>
      <c r="AQ1560" s="10"/>
      <c r="AR1560" s="10"/>
      <c r="AS1560" s="10"/>
      <c r="AT1560" s="10"/>
      <c r="AU1560" s="10"/>
      <c r="AV1560" s="10"/>
      <c r="AW1560" s="10"/>
      <c r="AX1560" s="10"/>
      <c r="DI1560" s="6"/>
    </row>
    <row r="1561" spans="1:113" ht="15" thickBot="1">
      <c r="A1561" s="11"/>
      <c r="B1561" s="10" t="s">
        <v>232</v>
      </c>
      <c r="C1561" s="8"/>
      <c r="D1561" s="8"/>
      <c r="E1561" s="8"/>
      <c r="F1561" s="8"/>
      <c r="G1561" s="8"/>
      <c r="H1561" s="8"/>
      <c r="I1561" s="8"/>
      <c r="J1561" s="8"/>
      <c r="K1561" s="8"/>
      <c r="L1561" s="9"/>
      <c r="M1561" s="9"/>
      <c r="N1561" s="9"/>
      <c r="O1561" s="9"/>
      <c r="P1561" s="8"/>
      <c r="Q1561" s="8"/>
      <c r="R1561" s="8"/>
      <c r="S1561" s="8"/>
      <c r="T1561" s="8"/>
      <c r="U1561" s="8"/>
      <c r="V1561" s="10"/>
      <c r="W1561" s="10"/>
      <c r="X1561" s="10"/>
      <c r="Y1561" s="10"/>
      <c r="Z1561" s="10"/>
      <c r="AA1561" s="10"/>
      <c r="AB1561" s="10"/>
      <c r="AC1561" s="10"/>
      <c r="AD1561" s="10"/>
      <c r="AE1561" s="10"/>
      <c r="AF1561" s="10"/>
      <c r="AG1561" s="10"/>
      <c r="AH1561" s="10"/>
      <c r="AI1561" s="10"/>
      <c r="AJ1561" s="10"/>
      <c r="AK1561" s="10"/>
      <c r="AL1561" s="10"/>
      <c r="AM1561" s="10"/>
      <c r="AN1561" s="10"/>
      <c r="AO1561" s="10"/>
      <c r="AP1561" s="10"/>
      <c r="AQ1561" s="10"/>
      <c r="AR1561" s="10"/>
      <c r="AS1561" s="10"/>
      <c r="AT1561" s="10"/>
      <c r="AU1561" s="10"/>
      <c r="AV1561" s="10"/>
      <c r="AW1561" s="10"/>
      <c r="AX1561" s="10"/>
      <c r="DI1561" s="6"/>
    </row>
    <row r="1562" spans="1:113" ht="14.4">
      <c r="A1562" s="8"/>
      <c r="B1562" s="12"/>
      <c r="C1562" s="7"/>
      <c r="D1562" s="7"/>
      <c r="E1562" s="7"/>
      <c r="F1562" s="7"/>
      <c r="G1562" s="7"/>
      <c r="H1562" s="7"/>
      <c r="I1562" s="7"/>
      <c r="J1562" s="7"/>
      <c r="K1562" s="7"/>
      <c r="L1562" s="13"/>
      <c r="M1562" s="13"/>
      <c r="N1562" s="13"/>
      <c r="O1562" s="13"/>
      <c r="P1562" s="7"/>
      <c r="Q1562" s="7"/>
      <c r="R1562" s="7"/>
      <c r="S1562" s="7"/>
      <c r="T1562" s="7"/>
      <c r="U1562" s="7"/>
      <c r="V1562" s="14"/>
      <c r="W1562" s="14"/>
      <c r="X1562" s="14"/>
      <c r="Y1562" s="14"/>
      <c r="Z1562" s="14"/>
      <c r="AA1562" s="14"/>
      <c r="AB1562" s="14"/>
      <c r="AC1562" s="14"/>
      <c r="AD1562" s="14"/>
      <c r="AE1562" s="14"/>
      <c r="AF1562" s="14"/>
      <c r="AG1562" s="14"/>
      <c r="AH1562" s="14"/>
      <c r="AI1562" s="14"/>
      <c r="AJ1562" s="14"/>
      <c r="AK1562" s="14"/>
      <c r="AL1562" s="14"/>
      <c r="AM1562" s="14"/>
      <c r="AN1562" s="14"/>
      <c r="AO1562" s="14"/>
      <c r="AP1562" s="14"/>
      <c r="AQ1562" s="14"/>
      <c r="AR1562" s="14"/>
      <c r="AS1562" s="14"/>
      <c r="AT1562" s="14"/>
      <c r="AU1562" s="14"/>
      <c r="AV1562" s="14"/>
      <c r="AW1562" s="14"/>
      <c r="AX1562" s="15"/>
    </row>
    <row r="1563" spans="1:113" ht="12" customHeight="1">
      <c r="A1563" s="8"/>
      <c r="B1563" s="134" t="s">
        <v>434</v>
      </c>
      <c r="C1563" s="135"/>
      <c r="D1563" s="135"/>
      <c r="E1563" s="135"/>
      <c r="F1563" s="135"/>
      <c r="G1563" s="135"/>
      <c r="H1563" s="135"/>
      <c r="I1563" s="135"/>
      <c r="J1563" s="135"/>
      <c r="K1563" s="135"/>
      <c r="L1563" s="135"/>
      <c r="M1563" s="135"/>
      <c r="N1563" s="135"/>
      <c r="O1563" s="135"/>
      <c r="P1563" s="135"/>
      <c r="Q1563" s="135"/>
      <c r="R1563" s="135"/>
      <c r="S1563" s="135"/>
      <c r="T1563" s="135"/>
      <c r="U1563" s="135"/>
      <c r="V1563" s="135"/>
      <c r="W1563" s="135"/>
      <c r="X1563" s="135"/>
      <c r="Y1563" s="135"/>
      <c r="Z1563" s="135"/>
      <c r="AA1563" s="135"/>
      <c r="AB1563" s="135"/>
      <c r="AC1563" s="135"/>
      <c r="AD1563" s="135"/>
      <c r="AE1563" s="135"/>
      <c r="AF1563" s="135"/>
      <c r="AG1563" s="135"/>
      <c r="AH1563" s="135"/>
      <c r="AI1563" s="135"/>
      <c r="AJ1563" s="135"/>
      <c r="AK1563" s="135"/>
      <c r="AL1563" s="135"/>
      <c r="AM1563" s="135"/>
      <c r="AN1563" s="135"/>
      <c r="AO1563" s="135"/>
      <c r="AP1563" s="135"/>
      <c r="AQ1563" s="135"/>
      <c r="AR1563" s="135"/>
      <c r="AS1563" s="135"/>
      <c r="AT1563" s="135"/>
      <c r="AU1563" s="135"/>
      <c r="AV1563" s="135"/>
      <c r="AW1563" s="135"/>
      <c r="AX1563" s="136"/>
    </row>
    <row r="1564" spans="1:113" ht="12" customHeight="1">
      <c r="A1564" s="8"/>
      <c r="B1564" s="134"/>
      <c r="C1564" s="135"/>
      <c r="D1564" s="135"/>
      <c r="E1564" s="135"/>
      <c r="F1564" s="135"/>
      <c r="G1564" s="135"/>
      <c r="H1564" s="135"/>
      <c r="I1564" s="135"/>
      <c r="J1564" s="135"/>
      <c r="K1564" s="135"/>
      <c r="L1564" s="135"/>
      <c r="M1564" s="135"/>
      <c r="N1564" s="135"/>
      <c r="O1564" s="135"/>
      <c r="P1564" s="135"/>
      <c r="Q1564" s="135"/>
      <c r="R1564" s="135"/>
      <c r="S1564" s="135"/>
      <c r="T1564" s="135"/>
      <c r="U1564" s="135"/>
      <c r="V1564" s="135"/>
      <c r="W1564" s="135"/>
      <c r="X1564" s="135"/>
      <c r="Y1564" s="135"/>
      <c r="Z1564" s="135"/>
      <c r="AA1564" s="135"/>
      <c r="AB1564" s="135"/>
      <c r="AC1564" s="135"/>
      <c r="AD1564" s="135"/>
      <c r="AE1564" s="135"/>
      <c r="AF1564" s="135"/>
      <c r="AG1564" s="135"/>
      <c r="AH1564" s="135"/>
      <c r="AI1564" s="135"/>
      <c r="AJ1564" s="135"/>
      <c r="AK1564" s="135"/>
      <c r="AL1564" s="135"/>
      <c r="AM1564" s="135"/>
      <c r="AN1564" s="135"/>
      <c r="AO1564" s="135"/>
      <c r="AP1564" s="135"/>
      <c r="AQ1564" s="135"/>
      <c r="AR1564" s="135"/>
      <c r="AS1564" s="135"/>
      <c r="AT1564" s="135"/>
      <c r="AU1564" s="135"/>
      <c r="AV1564" s="135"/>
      <c r="AW1564" s="135"/>
      <c r="AX1564" s="136"/>
      <c r="BC1564" s="16"/>
    </row>
    <row r="1565" spans="1:113" ht="12" customHeight="1">
      <c r="A1565" s="8"/>
      <c r="B1565" s="134"/>
      <c r="C1565" s="135"/>
      <c r="D1565" s="135"/>
      <c r="E1565" s="135"/>
      <c r="F1565" s="135"/>
      <c r="G1565" s="135"/>
      <c r="H1565" s="135"/>
      <c r="I1565" s="135"/>
      <c r="J1565" s="135"/>
      <c r="K1565" s="135"/>
      <c r="L1565" s="135"/>
      <c r="M1565" s="135"/>
      <c r="N1565" s="135"/>
      <c r="O1565" s="135"/>
      <c r="P1565" s="135"/>
      <c r="Q1565" s="135"/>
      <c r="R1565" s="135"/>
      <c r="S1565" s="135"/>
      <c r="T1565" s="135"/>
      <c r="U1565" s="135"/>
      <c r="V1565" s="135"/>
      <c r="W1565" s="135"/>
      <c r="X1565" s="135"/>
      <c r="Y1565" s="135"/>
      <c r="Z1565" s="135"/>
      <c r="AA1565" s="135"/>
      <c r="AB1565" s="135"/>
      <c r="AC1565" s="135"/>
      <c r="AD1565" s="135"/>
      <c r="AE1565" s="135"/>
      <c r="AF1565" s="135"/>
      <c r="AG1565" s="135"/>
      <c r="AH1565" s="135"/>
      <c r="AI1565" s="135"/>
      <c r="AJ1565" s="135"/>
      <c r="AK1565" s="135"/>
      <c r="AL1565" s="135"/>
      <c r="AM1565" s="135"/>
      <c r="AN1565" s="135"/>
      <c r="AO1565" s="135"/>
      <c r="AP1565" s="135"/>
      <c r="AQ1565" s="135"/>
      <c r="AR1565" s="135"/>
      <c r="AS1565" s="135"/>
      <c r="AT1565" s="135"/>
      <c r="AU1565" s="135"/>
      <c r="AV1565" s="135"/>
      <c r="AW1565" s="135"/>
      <c r="AX1565" s="136"/>
    </row>
    <row r="1566" spans="1:113" ht="12" customHeight="1">
      <c r="A1566" s="8"/>
      <c r="B1566" s="134"/>
      <c r="C1566" s="135"/>
      <c r="D1566" s="135"/>
      <c r="E1566" s="135"/>
      <c r="F1566" s="135"/>
      <c r="G1566" s="135"/>
      <c r="H1566" s="135"/>
      <c r="I1566" s="135"/>
      <c r="J1566" s="135"/>
      <c r="K1566" s="135"/>
      <c r="L1566" s="135"/>
      <c r="M1566" s="135"/>
      <c r="N1566" s="135"/>
      <c r="O1566" s="135"/>
      <c r="P1566" s="135"/>
      <c r="Q1566" s="135"/>
      <c r="R1566" s="135"/>
      <c r="S1566" s="135"/>
      <c r="T1566" s="135"/>
      <c r="U1566" s="135"/>
      <c r="V1566" s="135"/>
      <c r="W1566" s="135"/>
      <c r="X1566" s="135"/>
      <c r="Y1566" s="135"/>
      <c r="Z1566" s="135"/>
      <c r="AA1566" s="135"/>
      <c r="AB1566" s="135"/>
      <c r="AC1566" s="135"/>
      <c r="AD1566" s="135"/>
      <c r="AE1566" s="135"/>
      <c r="AF1566" s="135"/>
      <c r="AG1566" s="135"/>
      <c r="AH1566" s="135"/>
      <c r="AI1566" s="135"/>
      <c r="AJ1566" s="135"/>
      <c r="AK1566" s="135"/>
      <c r="AL1566" s="135"/>
      <c r="AM1566" s="135"/>
      <c r="AN1566" s="135"/>
      <c r="AO1566" s="135"/>
      <c r="AP1566" s="135"/>
      <c r="AQ1566" s="135"/>
      <c r="AR1566" s="135"/>
      <c r="AS1566" s="135"/>
      <c r="AT1566" s="135"/>
      <c r="AU1566" s="135"/>
      <c r="AV1566" s="135"/>
      <c r="AW1566" s="135"/>
      <c r="AX1566" s="136"/>
    </row>
    <row r="1567" spans="1:113" ht="12" customHeight="1">
      <c r="A1567" s="8"/>
      <c r="B1567" s="134"/>
      <c r="C1567" s="135"/>
      <c r="D1567" s="135"/>
      <c r="E1567" s="135"/>
      <c r="F1567" s="135"/>
      <c r="G1567" s="135"/>
      <c r="H1567" s="135"/>
      <c r="I1567" s="135"/>
      <c r="J1567" s="135"/>
      <c r="K1567" s="135"/>
      <c r="L1567" s="135"/>
      <c r="M1567" s="135"/>
      <c r="N1567" s="135"/>
      <c r="O1567" s="135"/>
      <c r="P1567" s="135"/>
      <c r="Q1567" s="135"/>
      <c r="R1567" s="135"/>
      <c r="S1567" s="135"/>
      <c r="T1567" s="135"/>
      <c r="U1567" s="135"/>
      <c r="V1567" s="135"/>
      <c r="W1567" s="135"/>
      <c r="X1567" s="135"/>
      <c r="Y1567" s="135"/>
      <c r="Z1567" s="135"/>
      <c r="AA1567" s="135"/>
      <c r="AB1567" s="135"/>
      <c r="AC1567" s="135"/>
      <c r="AD1567" s="135"/>
      <c r="AE1567" s="135"/>
      <c r="AF1567" s="135"/>
      <c r="AG1567" s="135"/>
      <c r="AH1567" s="135"/>
      <c r="AI1567" s="135"/>
      <c r="AJ1567" s="135"/>
      <c r="AK1567" s="135"/>
      <c r="AL1567" s="135"/>
      <c r="AM1567" s="135"/>
      <c r="AN1567" s="135"/>
      <c r="AO1567" s="135"/>
      <c r="AP1567" s="135"/>
      <c r="AQ1567" s="135"/>
      <c r="AR1567" s="135"/>
      <c r="AS1567" s="135"/>
      <c r="AT1567" s="135"/>
      <c r="AU1567" s="135"/>
      <c r="AV1567" s="135"/>
      <c r="AW1567" s="135"/>
      <c r="AX1567" s="136"/>
    </row>
    <row r="1568" spans="1:113" ht="15" thickBot="1">
      <c r="A1568" s="17"/>
      <c r="B1568" s="18"/>
      <c r="C1568" s="19"/>
      <c r="D1568" s="19"/>
      <c r="E1568" s="19"/>
      <c r="F1568" s="19"/>
      <c r="G1568" s="19"/>
      <c r="H1568" s="19"/>
      <c r="I1568" s="19"/>
      <c r="J1568" s="19"/>
      <c r="K1568" s="19"/>
      <c r="L1568" s="19"/>
      <c r="M1568" s="19"/>
      <c r="N1568" s="19"/>
      <c r="O1568" s="19"/>
      <c r="P1568" s="19"/>
      <c r="Q1568" s="19"/>
      <c r="R1568" s="19"/>
      <c r="S1568" s="19"/>
      <c r="T1568" s="19"/>
      <c r="U1568" s="19"/>
      <c r="V1568" s="19"/>
      <c r="W1568" s="19"/>
      <c r="X1568" s="19"/>
      <c r="Y1568" s="19"/>
      <c r="Z1568" s="19"/>
      <c r="AA1568" s="19"/>
      <c r="AB1568" s="19"/>
      <c r="AC1568" s="19"/>
      <c r="AD1568" s="19"/>
      <c r="AE1568" s="19"/>
      <c r="AF1568" s="19"/>
      <c r="AG1568" s="19"/>
      <c r="AH1568" s="19"/>
      <c r="AI1568" s="19"/>
      <c r="AJ1568" s="19"/>
      <c r="AK1568" s="19"/>
      <c r="AL1568" s="19"/>
      <c r="AM1568" s="19"/>
      <c r="AN1568" s="19"/>
      <c r="AO1568" s="19"/>
      <c r="AP1568" s="19"/>
      <c r="AQ1568" s="19"/>
      <c r="AR1568" s="19"/>
      <c r="AS1568" s="19"/>
      <c r="AT1568" s="19"/>
      <c r="AU1568" s="19"/>
      <c r="AV1568" s="19"/>
      <c r="AW1568" s="19"/>
      <c r="AX1568" s="20"/>
    </row>
    <row r="1569" spans="1:251">
      <c r="B1569" s="21"/>
    </row>
    <row r="1570" spans="1:251" ht="15" thickBot="1">
      <c r="A1570" s="11"/>
      <c r="B1570" s="10" t="s">
        <v>233</v>
      </c>
      <c r="C1570" s="8"/>
      <c r="D1570" s="8"/>
      <c r="E1570" s="8"/>
      <c r="F1570" s="8"/>
      <c r="G1570" s="8"/>
      <c r="H1570" s="8"/>
      <c r="I1570" s="8"/>
      <c r="J1570" s="8"/>
      <c r="K1570" s="8"/>
      <c r="L1570" s="9"/>
      <c r="M1570" s="9"/>
      <c r="N1570" s="9"/>
      <c r="O1570" s="9"/>
      <c r="P1570" s="8"/>
      <c r="Q1570" s="8"/>
      <c r="R1570" s="8"/>
      <c r="S1570" s="8"/>
      <c r="T1570" s="8"/>
      <c r="U1570" s="8"/>
      <c r="V1570" s="10"/>
      <c r="W1570" s="10"/>
      <c r="X1570" s="10"/>
      <c r="Y1570" s="10"/>
      <c r="Z1570" s="10"/>
      <c r="AA1570" s="10"/>
      <c r="AB1570" s="10"/>
      <c r="AC1570" s="10"/>
      <c r="AD1570" s="10"/>
      <c r="AE1570" s="10"/>
      <c r="AF1570" s="10"/>
      <c r="AG1570" s="10"/>
      <c r="AH1570" s="10"/>
      <c r="AI1570" s="10"/>
      <c r="AJ1570" s="10"/>
      <c r="AK1570" s="10"/>
      <c r="AL1570" s="10"/>
      <c r="AM1570" s="10"/>
      <c r="AN1570" s="10"/>
      <c r="AO1570" s="10"/>
      <c r="AP1570" s="10"/>
      <c r="AQ1570" s="10"/>
      <c r="AR1570" s="10"/>
      <c r="AS1570" s="10"/>
      <c r="AT1570" s="10"/>
      <c r="AU1570" s="10"/>
      <c r="AV1570" s="10"/>
      <c r="AW1570" s="10"/>
      <c r="AX1570" s="10"/>
      <c r="DI1570" s="6"/>
    </row>
    <row r="1571" spans="1:251" ht="14.4">
      <c r="A1571" s="8"/>
      <c r="B1571" s="12"/>
      <c r="C1571" s="7"/>
      <c r="D1571" s="7"/>
      <c r="E1571" s="7"/>
      <c r="F1571" s="7"/>
      <c r="G1571" s="7"/>
      <c r="H1571" s="7"/>
      <c r="I1571" s="7"/>
      <c r="J1571" s="7"/>
      <c r="K1571" s="7"/>
      <c r="L1571" s="13"/>
      <c r="M1571" s="13"/>
      <c r="N1571" s="13"/>
      <c r="O1571" s="13"/>
      <c r="P1571" s="7"/>
      <c r="Q1571" s="7"/>
      <c r="R1571" s="7"/>
      <c r="S1571" s="7"/>
      <c r="T1571" s="7"/>
      <c r="U1571" s="7"/>
      <c r="V1571" s="14"/>
      <c r="W1571" s="14"/>
      <c r="X1571" s="14"/>
      <c r="Y1571" s="14"/>
      <c r="Z1571" s="14"/>
      <c r="AA1571" s="14"/>
      <c r="AB1571" s="14"/>
      <c r="AC1571" s="14"/>
      <c r="AD1571" s="14"/>
      <c r="AE1571" s="14"/>
      <c r="AF1571" s="14"/>
      <c r="AG1571" s="14"/>
      <c r="AH1571" s="14"/>
      <c r="AI1571" s="14"/>
      <c r="AJ1571" s="14"/>
      <c r="AK1571" s="14"/>
      <c r="AL1571" s="14"/>
      <c r="AM1571" s="14"/>
      <c r="AN1571" s="14"/>
      <c r="AO1571" s="14"/>
      <c r="AP1571" s="14"/>
      <c r="AQ1571" s="14"/>
      <c r="AR1571" s="14"/>
      <c r="AS1571" s="14"/>
      <c r="AT1571" s="14"/>
      <c r="AU1571" s="14"/>
      <c r="AV1571" s="14"/>
      <c r="AW1571" s="14"/>
      <c r="AX1571" s="15"/>
    </row>
    <row r="1572" spans="1:251" ht="12" customHeight="1">
      <c r="A1572" s="8"/>
      <c r="B1572" s="134" t="s">
        <v>435</v>
      </c>
      <c r="C1572" s="135"/>
      <c r="D1572" s="135"/>
      <c r="E1572" s="135"/>
      <c r="F1572" s="135"/>
      <c r="G1572" s="135"/>
      <c r="H1572" s="135"/>
      <c r="I1572" s="135"/>
      <c r="J1572" s="135"/>
      <c r="K1572" s="135"/>
      <c r="L1572" s="135"/>
      <c r="M1572" s="135"/>
      <c r="N1572" s="135"/>
      <c r="O1572" s="135"/>
      <c r="P1572" s="135"/>
      <c r="Q1572" s="135"/>
      <c r="R1572" s="135"/>
      <c r="S1572" s="135"/>
      <c r="T1572" s="135"/>
      <c r="U1572" s="135"/>
      <c r="V1572" s="135"/>
      <c r="W1572" s="135"/>
      <c r="X1572" s="135"/>
      <c r="Y1572" s="135"/>
      <c r="Z1572" s="135"/>
      <c r="AA1572" s="135"/>
      <c r="AB1572" s="135"/>
      <c r="AC1572" s="135"/>
      <c r="AD1572" s="135"/>
      <c r="AE1572" s="135"/>
      <c r="AF1572" s="135"/>
      <c r="AG1572" s="135"/>
      <c r="AH1572" s="135"/>
      <c r="AI1572" s="135"/>
      <c r="AJ1572" s="135"/>
      <c r="AK1572" s="135"/>
      <c r="AL1572" s="135"/>
      <c r="AM1572" s="135"/>
      <c r="AN1572" s="135"/>
      <c r="AO1572" s="135"/>
      <c r="AP1572" s="135"/>
      <c r="AQ1572" s="135"/>
      <c r="AR1572" s="135"/>
      <c r="AS1572" s="135"/>
      <c r="AT1572" s="135"/>
      <c r="AU1572" s="135"/>
      <c r="AV1572" s="135"/>
      <c r="AW1572" s="135"/>
      <c r="AX1572" s="136"/>
    </row>
    <row r="1573" spans="1:251" ht="12" customHeight="1">
      <c r="A1573" s="8"/>
      <c r="B1573" s="134"/>
      <c r="C1573" s="135"/>
      <c r="D1573" s="135"/>
      <c r="E1573" s="135"/>
      <c r="F1573" s="135"/>
      <c r="G1573" s="135"/>
      <c r="H1573" s="135"/>
      <c r="I1573" s="135"/>
      <c r="J1573" s="135"/>
      <c r="K1573" s="135"/>
      <c r="L1573" s="135"/>
      <c r="M1573" s="135"/>
      <c r="N1573" s="135"/>
      <c r="O1573" s="135"/>
      <c r="P1573" s="135"/>
      <c r="Q1573" s="135"/>
      <c r="R1573" s="135"/>
      <c r="S1573" s="135"/>
      <c r="T1573" s="135"/>
      <c r="U1573" s="135"/>
      <c r="V1573" s="135"/>
      <c r="W1573" s="135"/>
      <c r="X1573" s="135"/>
      <c r="Y1573" s="135"/>
      <c r="Z1573" s="135"/>
      <c r="AA1573" s="135"/>
      <c r="AB1573" s="135"/>
      <c r="AC1573" s="135"/>
      <c r="AD1573" s="135"/>
      <c r="AE1573" s="135"/>
      <c r="AF1573" s="135"/>
      <c r="AG1573" s="135"/>
      <c r="AH1573" s="135"/>
      <c r="AI1573" s="135"/>
      <c r="AJ1573" s="135"/>
      <c r="AK1573" s="135"/>
      <c r="AL1573" s="135"/>
      <c r="AM1573" s="135"/>
      <c r="AN1573" s="135"/>
      <c r="AO1573" s="135"/>
      <c r="AP1573" s="135"/>
      <c r="AQ1573" s="135"/>
      <c r="AR1573" s="135"/>
      <c r="AS1573" s="135"/>
      <c r="AT1573" s="135"/>
      <c r="AU1573" s="135"/>
      <c r="AV1573" s="135"/>
      <c r="AW1573" s="135"/>
      <c r="AX1573" s="136"/>
      <c r="BC1573" s="16"/>
    </row>
    <row r="1574" spans="1:251" ht="12" customHeight="1">
      <c r="A1574" s="8"/>
      <c r="B1574" s="134"/>
      <c r="C1574" s="135"/>
      <c r="D1574" s="135"/>
      <c r="E1574" s="135"/>
      <c r="F1574" s="135"/>
      <c r="G1574" s="135"/>
      <c r="H1574" s="135"/>
      <c r="I1574" s="135"/>
      <c r="J1574" s="135"/>
      <c r="K1574" s="135"/>
      <c r="L1574" s="135"/>
      <c r="M1574" s="135"/>
      <c r="N1574" s="135"/>
      <c r="O1574" s="135"/>
      <c r="P1574" s="135"/>
      <c r="Q1574" s="135"/>
      <c r="R1574" s="135"/>
      <c r="S1574" s="135"/>
      <c r="T1574" s="135"/>
      <c r="U1574" s="135"/>
      <c r="V1574" s="135"/>
      <c r="W1574" s="135"/>
      <c r="X1574" s="135"/>
      <c r="Y1574" s="135"/>
      <c r="Z1574" s="135"/>
      <c r="AA1574" s="135"/>
      <c r="AB1574" s="135"/>
      <c r="AC1574" s="135"/>
      <c r="AD1574" s="135"/>
      <c r="AE1574" s="135"/>
      <c r="AF1574" s="135"/>
      <c r="AG1574" s="135"/>
      <c r="AH1574" s="135"/>
      <c r="AI1574" s="135"/>
      <c r="AJ1574" s="135"/>
      <c r="AK1574" s="135"/>
      <c r="AL1574" s="135"/>
      <c r="AM1574" s="135"/>
      <c r="AN1574" s="135"/>
      <c r="AO1574" s="135"/>
      <c r="AP1574" s="135"/>
      <c r="AQ1574" s="135"/>
      <c r="AR1574" s="135"/>
      <c r="AS1574" s="135"/>
      <c r="AT1574" s="135"/>
      <c r="AU1574" s="135"/>
      <c r="AV1574" s="135"/>
      <c r="AW1574" s="135"/>
      <c r="AX1574" s="136"/>
    </row>
    <row r="1575" spans="1:251" ht="12" customHeight="1">
      <c r="A1575" s="8"/>
      <c r="B1575" s="134"/>
      <c r="C1575" s="135"/>
      <c r="D1575" s="135"/>
      <c r="E1575" s="135"/>
      <c r="F1575" s="135"/>
      <c r="G1575" s="135"/>
      <c r="H1575" s="135"/>
      <c r="I1575" s="135"/>
      <c r="J1575" s="135"/>
      <c r="K1575" s="135"/>
      <c r="L1575" s="135"/>
      <c r="M1575" s="135"/>
      <c r="N1575" s="135"/>
      <c r="O1575" s="135"/>
      <c r="P1575" s="135"/>
      <c r="Q1575" s="135"/>
      <c r="R1575" s="135"/>
      <c r="S1575" s="135"/>
      <c r="T1575" s="135"/>
      <c r="U1575" s="135"/>
      <c r="V1575" s="135"/>
      <c r="W1575" s="135"/>
      <c r="X1575" s="135"/>
      <c r="Y1575" s="135"/>
      <c r="Z1575" s="135"/>
      <c r="AA1575" s="135"/>
      <c r="AB1575" s="135"/>
      <c r="AC1575" s="135"/>
      <c r="AD1575" s="135"/>
      <c r="AE1575" s="135"/>
      <c r="AF1575" s="135"/>
      <c r="AG1575" s="135"/>
      <c r="AH1575" s="135"/>
      <c r="AI1575" s="135"/>
      <c r="AJ1575" s="135"/>
      <c r="AK1575" s="135"/>
      <c r="AL1575" s="135"/>
      <c r="AM1575" s="135"/>
      <c r="AN1575" s="135"/>
      <c r="AO1575" s="135"/>
      <c r="AP1575" s="135"/>
      <c r="AQ1575" s="135"/>
      <c r="AR1575" s="135"/>
      <c r="AS1575" s="135"/>
      <c r="AT1575" s="135"/>
      <c r="AU1575" s="135"/>
      <c r="AV1575" s="135"/>
      <c r="AW1575" s="135"/>
      <c r="AX1575" s="136"/>
    </row>
    <row r="1576" spans="1:251" ht="12" customHeight="1">
      <c r="A1576" s="8"/>
      <c r="B1576" s="134"/>
      <c r="C1576" s="135"/>
      <c r="D1576" s="135"/>
      <c r="E1576" s="135"/>
      <c r="F1576" s="135"/>
      <c r="G1576" s="135"/>
      <c r="H1576" s="135"/>
      <c r="I1576" s="135"/>
      <c r="J1576" s="135"/>
      <c r="K1576" s="135"/>
      <c r="L1576" s="135"/>
      <c r="M1576" s="135"/>
      <c r="N1576" s="135"/>
      <c r="O1576" s="135"/>
      <c r="P1576" s="135"/>
      <c r="Q1576" s="135"/>
      <c r="R1576" s="135"/>
      <c r="S1576" s="135"/>
      <c r="T1576" s="135"/>
      <c r="U1576" s="135"/>
      <c r="V1576" s="135"/>
      <c r="W1576" s="135"/>
      <c r="X1576" s="135"/>
      <c r="Y1576" s="135"/>
      <c r="Z1576" s="135"/>
      <c r="AA1576" s="135"/>
      <c r="AB1576" s="135"/>
      <c r="AC1576" s="135"/>
      <c r="AD1576" s="135"/>
      <c r="AE1576" s="135"/>
      <c r="AF1576" s="135"/>
      <c r="AG1576" s="135"/>
      <c r="AH1576" s="135"/>
      <c r="AI1576" s="135"/>
      <c r="AJ1576" s="135"/>
      <c r="AK1576" s="135"/>
      <c r="AL1576" s="135"/>
      <c r="AM1576" s="135"/>
      <c r="AN1576" s="135"/>
      <c r="AO1576" s="135"/>
      <c r="AP1576" s="135"/>
      <c r="AQ1576" s="135"/>
      <c r="AR1576" s="135"/>
      <c r="AS1576" s="135"/>
      <c r="AT1576" s="135"/>
      <c r="AU1576" s="135"/>
      <c r="AV1576" s="135"/>
      <c r="AW1576" s="135"/>
      <c r="AX1576" s="136"/>
    </row>
    <row r="1577" spans="1:251" ht="15" thickBot="1">
      <c r="A1577" s="17"/>
      <c r="B1577" s="18"/>
      <c r="C1577" s="19"/>
      <c r="D1577" s="19"/>
      <c r="E1577" s="19"/>
      <c r="F1577" s="19"/>
      <c r="G1577" s="19"/>
      <c r="H1577" s="19"/>
      <c r="I1577" s="19"/>
      <c r="J1577" s="19"/>
      <c r="K1577" s="19"/>
      <c r="L1577" s="19"/>
      <c r="M1577" s="19"/>
      <c r="N1577" s="19"/>
      <c r="O1577" s="19"/>
      <c r="P1577" s="19"/>
      <c r="Q1577" s="19"/>
      <c r="R1577" s="19"/>
      <c r="S1577" s="19"/>
      <c r="T1577" s="19"/>
      <c r="U1577" s="19"/>
      <c r="V1577" s="19"/>
      <c r="W1577" s="19"/>
      <c r="X1577" s="19"/>
      <c r="Y1577" s="19"/>
      <c r="Z1577" s="19"/>
      <c r="AA1577" s="19"/>
      <c r="AB1577" s="19"/>
      <c r="AC1577" s="19"/>
      <c r="AD1577" s="19"/>
      <c r="AE1577" s="19"/>
      <c r="AF1577" s="19"/>
      <c r="AG1577" s="19"/>
      <c r="AH1577" s="19"/>
      <c r="AI1577" s="19"/>
      <c r="AJ1577" s="19"/>
      <c r="AK1577" s="19"/>
      <c r="AL1577" s="19"/>
      <c r="AM1577" s="19"/>
      <c r="AN1577" s="19"/>
      <c r="AO1577" s="19"/>
      <c r="AP1577" s="19"/>
      <c r="AQ1577" s="19"/>
      <c r="AR1577" s="19"/>
      <c r="AS1577" s="19"/>
      <c r="AT1577" s="19"/>
      <c r="AU1577" s="19"/>
      <c r="AV1577" s="19"/>
      <c r="AW1577" s="19"/>
      <c r="AX1577" s="20"/>
    </row>
    <row r="1578" spans="1:251">
      <c r="B1578" s="21"/>
    </row>
    <row r="1579" spans="1:251" ht="14.4">
      <c r="B1579" s="10" t="s">
        <v>234</v>
      </c>
      <c r="C1579" s="8"/>
      <c r="D1579" s="8"/>
      <c r="E1579" s="8"/>
      <c r="F1579" s="8"/>
      <c r="G1579" s="8"/>
      <c r="H1579" s="8"/>
      <c r="I1579" s="8"/>
      <c r="J1579" s="8"/>
      <c r="K1579" s="8"/>
      <c r="L1579" s="9"/>
      <c r="M1579" s="9"/>
      <c r="N1579" s="9"/>
      <c r="O1579" s="9"/>
      <c r="P1579" s="8"/>
      <c r="Q1579" s="8"/>
      <c r="R1579" s="8"/>
      <c r="S1579" s="8"/>
      <c r="T1579" s="8"/>
      <c r="U1579" s="8"/>
      <c r="V1579" s="10"/>
      <c r="W1579" s="10"/>
      <c r="X1579" s="10"/>
      <c r="Y1579" s="10"/>
      <c r="Z1579" s="10"/>
      <c r="AA1579" s="10"/>
      <c r="AB1579" s="10"/>
      <c r="AC1579" s="10"/>
      <c r="AD1579" s="10"/>
      <c r="AE1579" s="10"/>
      <c r="AF1579" s="10"/>
      <c r="AG1579" s="10"/>
      <c r="AH1579" s="10"/>
      <c r="AI1579" s="10"/>
      <c r="AJ1579" s="10"/>
      <c r="AK1579" s="10"/>
      <c r="AL1579" s="10"/>
      <c r="AM1579" s="10"/>
      <c r="AN1579" s="10"/>
      <c r="AO1579" s="10"/>
      <c r="AP1579" s="10"/>
      <c r="AQ1579" s="10"/>
      <c r="AR1579" s="10"/>
      <c r="AS1579" s="10"/>
      <c r="AT1579" s="10"/>
      <c r="AU1579" s="10"/>
      <c r="AV1579" s="10"/>
      <c r="AW1579" s="10"/>
      <c r="AX1579" s="10"/>
    </row>
    <row r="1580" spans="1:251" ht="15" thickBot="1">
      <c r="B1580" s="8"/>
      <c r="C1580" s="8"/>
      <c r="D1580" s="8"/>
      <c r="E1580" s="8"/>
      <c r="F1580" s="8"/>
      <c r="G1580" s="8"/>
      <c r="H1580" s="8"/>
      <c r="I1580" s="8"/>
      <c r="J1580" s="8"/>
      <c r="K1580" s="8"/>
      <c r="L1580" s="9"/>
      <c r="M1580" s="9"/>
      <c r="N1580" s="9"/>
      <c r="O1580" s="9"/>
      <c r="P1580" s="8"/>
      <c r="Q1580" s="8"/>
      <c r="R1580" s="8"/>
      <c r="S1580" s="8"/>
      <c r="T1580" s="8"/>
      <c r="U1580" s="8"/>
      <c r="V1580" s="10"/>
      <c r="W1580" s="10"/>
      <c r="X1580" s="10"/>
      <c r="Y1580" s="10"/>
      <c r="Z1580" s="10"/>
      <c r="AA1580" s="10"/>
      <c r="AB1580" s="10"/>
      <c r="AC1580" s="10"/>
      <c r="AD1580" s="10"/>
      <c r="AE1580" s="10"/>
      <c r="AF1580" s="10"/>
      <c r="AG1580" s="10"/>
      <c r="AH1580" s="10"/>
      <c r="AI1580" s="10"/>
      <c r="AJ1580" s="10"/>
      <c r="AK1580" s="10"/>
      <c r="AL1580" s="10"/>
      <c r="AM1580" s="10"/>
      <c r="AN1580" s="10"/>
      <c r="AO1580" s="10"/>
      <c r="AP1580" s="10"/>
      <c r="AQ1580" s="10"/>
      <c r="AR1580" s="10"/>
      <c r="AS1580" s="10"/>
      <c r="AT1580" s="10"/>
      <c r="AU1580" s="10"/>
      <c r="AV1580" s="10"/>
      <c r="AW1580" s="10"/>
      <c r="AX1580" s="22" t="s">
        <v>235</v>
      </c>
    </row>
    <row r="1581" spans="1:251" s="16" customFormat="1" ht="13.5" customHeight="1">
      <c r="A1581" s="8"/>
      <c r="B1581" s="96" t="s">
        <v>236</v>
      </c>
      <c r="C1581" s="97"/>
      <c r="D1581" s="97"/>
      <c r="E1581" s="97"/>
      <c r="F1581" s="97"/>
      <c r="G1581" s="97"/>
      <c r="H1581" s="97"/>
      <c r="I1581" s="97"/>
      <c r="J1581" s="97"/>
      <c r="K1581" s="97"/>
      <c r="L1581" s="97"/>
      <c r="M1581" s="97"/>
      <c r="N1581" s="97"/>
      <c r="O1581" s="97"/>
      <c r="P1581" s="97"/>
      <c r="Q1581" s="97"/>
      <c r="R1581" s="97"/>
      <c r="S1581" s="97"/>
      <c r="T1581" s="97"/>
      <c r="U1581" s="97"/>
      <c r="V1581" s="97"/>
      <c r="W1581" s="97"/>
      <c r="X1581" s="97"/>
      <c r="Y1581" s="97"/>
      <c r="Z1581" s="98"/>
      <c r="AA1581" s="102" t="s">
        <v>237</v>
      </c>
      <c r="AB1581" s="97"/>
      <c r="AC1581" s="97"/>
      <c r="AD1581" s="97"/>
      <c r="AE1581" s="97"/>
      <c r="AF1581" s="97"/>
      <c r="AG1581" s="97"/>
      <c r="AH1581" s="97"/>
      <c r="AI1581" s="98"/>
      <c r="AJ1581" s="102" t="s">
        <v>238</v>
      </c>
      <c r="AK1581" s="97"/>
      <c r="AL1581" s="97"/>
      <c r="AM1581" s="97"/>
      <c r="AN1581" s="97"/>
      <c r="AO1581" s="97"/>
      <c r="AP1581" s="97"/>
      <c r="AQ1581" s="97"/>
      <c r="AR1581" s="98"/>
      <c r="AS1581" s="102" t="s">
        <v>239</v>
      </c>
      <c r="AT1581" s="97"/>
      <c r="AU1581" s="97"/>
      <c r="AV1581" s="97"/>
      <c r="AW1581" s="97"/>
      <c r="AX1581" s="104"/>
      <c r="AY1581" s="2"/>
      <c r="AZ1581" s="2"/>
      <c r="BA1581" s="2"/>
      <c r="BB1581" s="2"/>
      <c r="BC1581" s="2"/>
      <c r="BD1581" s="2"/>
      <c r="BE1581" s="2"/>
      <c r="BF1581" s="2"/>
      <c r="BG1581" s="2"/>
      <c r="BH1581" s="2"/>
      <c r="BI1581" s="2"/>
      <c r="BJ1581" s="2"/>
      <c r="BK1581" s="2"/>
      <c r="BL1581" s="2"/>
      <c r="BM1581" s="2"/>
      <c r="BN1581" s="2"/>
      <c r="BO1581" s="2"/>
      <c r="BP1581" s="2"/>
      <c r="BQ1581" s="2"/>
      <c r="BR1581" s="2"/>
      <c r="BS1581" s="2"/>
      <c r="BT1581" s="2"/>
      <c r="BU1581" s="2"/>
      <c r="BV1581" s="2"/>
      <c r="BW1581" s="2"/>
      <c r="BX1581" s="2"/>
      <c r="BY1581" s="2"/>
      <c r="BZ1581" s="2"/>
      <c r="CA1581" s="2"/>
      <c r="CB1581" s="2"/>
      <c r="CC1581" s="2"/>
      <c r="CD1581" s="2"/>
      <c r="CE1581" s="2"/>
      <c r="CF1581" s="2"/>
      <c r="CG1581" s="2"/>
      <c r="CH1581" s="2"/>
      <c r="CI1581" s="2"/>
      <c r="CJ1581" s="2"/>
      <c r="CK1581" s="2"/>
      <c r="CL1581" s="2"/>
      <c r="CM1581" s="2"/>
      <c r="CN1581" s="2"/>
      <c r="CO1581" s="2"/>
      <c r="CP1581" s="2"/>
      <c r="CQ1581" s="2"/>
      <c r="CR1581" s="2"/>
      <c r="CS1581" s="2"/>
      <c r="CT1581" s="2"/>
      <c r="CU1581" s="2"/>
      <c r="CV1581" s="2"/>
      <c r="CW1581" s="2"/>
      <c r="CX1581" s="2"/>
      <c r="CY1581" s="2"/>
      <c r="CZ1581" s="2"/>
      <c r="DA1581" s="2"/>
      <c r="DB1581" s="2"/>
      <c r="DC1581" s="2"/>
      <c r="DD1581" s="2"/>
      <c r="DE1581" s="2"/>
      <c r="DF1581" s="2"/>
      <c r="DG1581" s="2"/>
      <c r="DH1581" s="2"/>
      <c r="DI1581" s="2"/>
      <c r="DJ1581" s="2"/>
      <c r="DK1581" s="2"/>
      <c r="DL1581" s="2"/>
      <c r="DM1581" s="2"/>
      <c r="DN1581" s="2"/>
      <c r="DO1581" s="2"/>
      <c r="DP1581" s="2"/>
      <c r="DQ1581" s="2"/>
      <c r="DR1581" s="2"/>
      <c r="DS1581" s="2"/>
      <c r="DT1581" s="2"/>
      <c r="DU1581" s="2"/>
      <c r="DV1581" s="2"/>
      <c r="DW1581" s="2"/>
      <c r="DX1581" s="2"/>
      <c r="DY1581" s="2"/>
      <c r="DZ1581" s="2"/>
      <c r="EA1581" s="2"/>
      <c r="EB1581" s="2"/>
      <c r="EC1581" s="2"/>
      <c r="ED1581" s="2"/>
      <c r="EE1581" s="2"/>
      <c r="EF1581" s="2"/>
      <c r="EG1581" s="2"/>
      <c r="EH1581" s="2"/>
      <c r="EI1581" s="2"/>
      <c r="EJ1581" s="2"/>
      <c r="EK1581" s="2"/>
      <c r="EL1581" s="2"/>
      <c r="EM1581" s="2"/>
      <c r="EN1581" s="2"/>
      <c r="EO1581" s="2"/>
      <c r="EP1581" s="2"/>
      <c r="EQ1581" s="2"/>
      <c r="ER1581" s="2"/>
      <c r="ES1581" s="2"/>
      <c r="ET1581" s="2"/>
      <c r="EU1581" s="2"/>
      <c r="EV1581" s="2"/>
      <c r="EW1581" s="2"/>
      <c r="EX1581" s="2"/>
      <c r="EY1581" s="2"/>
      <c r="EZ1581" s="2"/>
      <c r="FA1581" s="2"/>
      <c r="FB1581" s="2"/>
      <c r="FC1581" s="2"/>
      <c r="FD1581" s="2"/>
      <c r="FE1581" s="2"/>
      <c r="FF1581" s="2"/>
      <c r="FG1581" s="2"/>
      <c r="FH1581" s="2"/>
      <c r="FI1581" s="2"/>
      <c r="FJ1581" s="2"/>
      <c r="FK1581" s="2"/>
      <c r="FL1581" s="2"/>
      <c r="FM1581" s="2"/>
      <c r="FN1581" s="2"/>
      <c r="FO1581" s="2"/>
      <c r="FP1581" s="2"/>
      <c r="FQ1581" s="2"/>
      <c r="FR1581" s="2"/>
      <c r="FS1581" s="2"/>
      <c r="FT1581" s="2"/>
      <c r="FU1581" s="2"/>
      <c r="FV1581" s="2"/>
      <c r="FW1581" s="2"/>
      <c r="FX1581" s="2"/>
      <c r="FY1581" s="2"/>
      <c r="FZ1581" s="2"/>
      <c r="GA1581" s="2"/>
      <c r="GB1581" s="2"/>
      <c r="GC1581" s="2"/>
      <c r="GD1581" s="2"/>
      <c r="GE1581" s="2"/>
      <c r="GF1581" s="2"/>
      <c r="GG1581" s="2"/>
      <c r="GH1581" s="2"/>
      <c r="GI1581" s="2"/>
      <c r="GJ1581" s="2"/>
      <c r="GK1581" s="2"/>
      <c r="GL1581" s="2"/>
      <c r="GM1581" s="2"/>
      <c r="GN1581" s="2"/>
      <c r="GO1581" s="2"/>
      <c r="GP1581" s="2"/>
      <c r="GQ1581" s="2"/>
      <c r="GR1581" s="2"/>
      <c r="GS1581" s="2"/>
      <c r="GT1581" s="2"/>
      <c r="GU1581" s="2"/>
      <c r="GV1581" s="2"/>
      <c r="GW1581" s="2"/>
      <c r="GX1581" s="2"/>
      <c r="GY1581" s="2"/>
      <c r="GZ1581" s="2"/>
      <c r="HA1581" s="2"/>
      <c r="HB1581" s="2"/>
      <c r="HC1581" s="2"/>
      <c r="HD1581" s="2"/>
      <c r="HE1581" s="2"/>
      <c r="HF1581" s="2"/>
      <c r="HG1581" s="2"/>
      <c r="HH1581" s="2"/>
      <c r="HI1581" s="2"/>
      <c r="HJ1581" s="2"/>
      <c r="HK1581" s="2"/>
      <c r="HL1581" s="2"/>
      <c r="HM1581" s="2"/>
      <c r="HN1581" s="2"/>
      <c r="HO1581" s="2"/>
      <c r="HP1581" s="2"/>
      <c r="HQ1581" s="2"/>
      <c r="HR1581" s="2"/>
      <c r="HS1581" s="2"/>
      <c r="HT1581" s="2"/>
      <c r="HU1581" s="2"/>
      <c r="HV1581" s="2"/>
      <c r="HW1581" s="2"/>
      <c r="HX1581" s="2"/>
      <c r="HY1581" s="2"/>
      <c r="HZ1581" s="2"/>
      <c r="IA1581" s="2"/>
      <c r="IB1581" s="2"/>
      <c r="IC1581" s="2"/>
      <c r="ID1581" s="2"/>
      <c r="IE1581" s="2"/>
      <c r="IF1581" s="2"/>
      <c r="IG1581" s="2"/>
      <c r="IH1581" s="2"/>
      <c r="II1581" s="2"/>
      <c r="IJ1581" s="2"/>
      <c r="IK1581" s="2"/>
      <c r="IL1581" s="2"/>
      <c r="IM1581" s="2"/>
      <c r="IN1581" s="2"/>
      <c r="IO1581" s="2"/>
      <c r="IP1581" s="2"/>
      <c r="IQ1581" s="2"/>
    </row>
    <row r="1582" spans="1:251" s="16" customFormat="1">
      <c r="A1582" s="8"/>
      <c r="B1582" s="99"/>
      <c r="C1582" s="100"/>
      <c r="D1582" s="100"/>
      <c r="E1582" s="100"/>
      <c r="F1582" s="100"/>
      <c r="G1582" s="100"/>
      <c r="H1582" s="100"/>
      <c r="I1582" s="100"/>
      <c r="J1582" s="100"/>
      <c r="K1582" s="100"/>
      <c r="L1582" s="100"/>
      <c r="M1582" s="100"/>
      <c r="N1582" s="100"/>
      <c r="O1582" s="100"/>
      <c r="P1582" s="100"/>
      <c r="Q1582" s="100"/>
      <c r="R1582" s="100"/>
      <c r="S1582" s="100"/>
      <c r="T1582" s="100"/>
      <c r="U1582" s="100"/>
      <c r="V1582" s="100"/>
      <c r="W1582" s="100"/>
      <c r="X1582" s="100"/>
      <c r="Y1582" s="100"/>
      <c r="Z1582" s="101"/>
      <c r="AA1582" s="103"/>
      <c r="AB1582" s="100"/>
      <c r="AC1582" s="100"/>
      <c r="AD1582" s="100"/>
      <c r="AE1582" s="100"/>
      <c r="AF1582" s="100"/>
      <c r="AG1582" s="100"/>
      <c r="AH1582" s="100"/>
      <c r="AI1582" s="101"/>
      <c r="AJ1582" s="103"/>
      <c r="AK1582" s="100"/>
      <c r="AL1582" s="100"/>
      <c r="AM1582" s="100"/>
      <c r="AN1582" s="100"/>
      <c r="AO1582" s="100"/>
      <c r="AP1582" s="100"/>
      <c r="AQ1582" s="100"/>
      <c r="AR1582" s="101"/>
      <c r="AS1582" s="103"/>
      <c r="AT1582" s="100"/>
      <c r="AU1582" s="100"/>
      <c r="AV1582" s="100"/>
      <c r="AW1582" s="100"/>
      <c r="AX1582" s="105"/>
      <c r="AY1582" s="2"/>
      <c r="AZ1582" s="2"/>
      <c r="BA1582" s="2"/>
      <c r="BB1582" s="23"/>
      <c r="BC1582" s="24"/>
      <c r="BE1582" s="2"/>
      <c r="BF1582" s="2"/>
      <c r="BG1582" s="2"/>
      <c r="BH1582" s="2"/>
      <c r="BI1582" s="2"/>
      <c r="BJ1582" s="2"/>
      <c r="BK1582" s="2"/>
      <c r="BL1582" s="2"/>
      <c r="BM1582" s="2"/>
      <c r="BN1582" s="2"/>
      <c r="BO1582" s="2"/>
      <c r="BP1582" s="2"/>
      <c r="BQ1582" s="2"/>
      <c r="BR1582" s="2"/>
      <c r="BS1582" s="2"/>
      <c r="BT1582" s="2"/>
      <c r="BU1582" s="2"/>
      <c r="BV1582" s="2"/>
      <c r="BW1582" s="2"/>
      <c r="BX1582" s="2"/>
      <c r="BY1582" s="2"/>
      <c r="BZ1582" s="2"/>
      <c r="CA1582" s="2"/>
      <c r="CB1582" s="2"/>
      <c r="CC1582" s="2"/>
      <c r="CD1582" s="2"/>
      <c r="CE1582" s="2"/>
      <c r="CF1582" s="2"/>
      <c r="CG1582" s="2"/>
      <c r="CH1582" s="2"/>
      <c r="CI1582" s="2"/>
      <c r="CJ1582" s="2"/>
      <c r="CK1582" s="2"/>
      <c r="CL1582" s="2"/>
      <c r="CM1582" s="2"/>
      <c r="CN1582" s="2"/>
      <c r="CO1582" s="2"/>
      <c r="CP1582" s="2"/>
      <c r="CQ1582" s="2"/>
      <c r="CR1582" s="2"/>
      <c r="CS1582" s="2"/>
      <c r="CT1582" s="2"/>
      <c r="CU1582" s="2"/>
      <c r="CV1582" s="2"/>
      <c r="CW1582" s="2"/>
      <c r="CX1582" s="2"/>
      <c r="CY1582" s="2"/>
      <c r="CZ1582" s="2"/>
      <c r="DA1582" s="2"/>
      <c r="DB1582" s="2"/>
      <c r="DC1582" s="2"/>
      <c r="DD1582" s="2"/>
      <c r="DE1582" s="2"/>
      <c r="DF1582" s="2"/>
      <c r="DG1582" s="2"/>
      <c r="DH1582" s="2"/>
      <c r="DI1582" s="2"/>
      <c r="DJ1582" s="2"/>
      <c r="DK1582" s="2"/>
      <c r="DL1582" s="2"/>
      <c r="DM1582" s="2"/>
      <c r="DN1582" s="2"/>
      <c r="DO1582" s="2"/>
      <c r="DP1582" s="2"/>
      <c r="DQ1582" s="2"/>
      <c r="DR1582" s="2"/>
      <c r="DS1582" s="2"/>
      <c r="DT1582" s="2"/>
      <c r="DU1582" s="2"/>
      <c r="DV1582" s="2"/>
      <c r="DW1582" s="2"/>
      <c r="DX1582" s="2"/>
      <c r="DY1582" s="2"/>
      <c r="DZ1582" s="2"/>
      <c r="EA1582" s="2"/>
      <c r="EB1582" s="2"/>
      <c r="EC1582" s="2"/>
      <c r="ED1582" s="2"/>
      <c r="EE1582" s="2"/>
      <c r="EF1582" s="2"/>
      <c r="EG1582" s="2"/>
      <c r="EH1582" s="2"/>
      <c r="EI1582" s="2"/>
      <c r="EJ1582" s="2"/>
      <c r="EK1582" s="2"/>
      <c r="EL1582" s="2"/>
      <c r="EM1582" s="2"/>
      <c r="EN1582" s="2"/>
      <c r="EO1582" s="2"/>
      <c r="EP1582" s="2"/>
      <c r="EQ1582" s="2"/>
      <c r="ER1582" s="2"/>
      <c r="ES1582" s="2"/>
      <c r="ET1582" s="2"/>
      <c r="EU1582" s="2"/>
      <c r="EV1582" s="2"/>
      <c r="EW1582" s="2"/>
      <c r="EX1582" s="2"/>
      <c r="EY1582" s="2"/>
      <c r="EZ1582" s="2"/>
      <c r="FA1582" s="2"/>
      <c r="FB1582" s="2"/>
      <c r="FC1582" s="2"/>
      <c r="FD1582" s="2"/>
      <c r="FE1582" s="2"/>
      <c r="FF1582" s="2"/>
      <c r="FG1582" s="2"/>
      <c r="FH1582" s="2"/>
      <c r="FI1582" s="2"/>
      <c r="FJ1582" s="2"/>
      <c r="FK1582" s="2"/>
      <c r="FL1582" s="2"/>
      <c r="FM1582" s="2"/>
      <c r="FN1582" s="2"/>
      <c r="FO1582" s="2"/>
      <c r="FP1582" s="2"/>
      <c r="FQ1582" s="2"/>
      <c r="FR1582" s="2"/>
      <c r="FS1582" s="2"/>
      <c r="FT1582" s="2"/>
      <c r="FU1582" s="2"/>
      <c r="FV1582" s="2"/>
      <c r="FW1582" s="2"/>
      <c r="FX1582" s="2"/>
      <c r="FY1582" s="2"/>
      <c r="FZ1582" s="2"/>
      <c r="GA1582" s="2"/>
      <c r="GB1582" s="2"/>
      <c r="GC1582" s="2"/>
      <c r="GD1582" s="2"/>
      <c r="GE1582" s="2"/>
      <c r="GF1582" s="2"/>
      <c r="GG1582" s="2"/>
      <c r="GH1582" s="2"/>
      <c r="GI1582" s="2"/>
      <c r="GJ1582" s="2"/>
      <c r="GK1582" s="2"/>
      <c r="GL1582" s="2"/>
      <c r="GM1582" s="2"/>
      <c r="GN1582" s="2"/>
      <c r="GO1582" s="2"/>
      <c r="GP1582" s="2"/>
      <c r="GQ1582" s="2"/>
      <c r="GR1582" s="2"/>
      <c r="GS1582" s="2"/>
      <c r="GT1582" s="2"/>
      <c r="GU1582" s="2"/>
      <c r="GV1582" s="2"/>
      <c r="GW1582" s="2"/>
      <c r="GX1582" s="2"/>
      <c r="GY1582" s="2"/>
      <c r="GZ1582" s="2"/>
      <c r="HA1582" s="2"/>
      <c r="HB1582" s="2"/>
      <c r="HC1582" s="2"/>
      <c r="HD1582" s="2"/>
      <c r="HE1582" s="2"/>
      <c r="HF1582" s="2"/>
      <c r="HG1582" s="2"/>
      <c r="HH1582" s="2"/>
      <c r="HI1582" s="2"/>
      <c r="HJ1582" s="2"/>
      <c r="HK1582" s="2"/>
      <c r="HL1582" s="2"/>
      <c r="HM1582" s="2"/>
      <c r="HN1582" s="2"/>
      <c r="HO1582" s="2"/>
      <c r="HP1582" s="2"/>
      <c r="HQ1582" s="2"/>
      <c r="HR1582" s="2"/>
      <c r="HS1582" s="2"/>
      <c r="HT1582" s="2"/>
      <c r="HU1582" s="2"/>
      <c r="HV1582" s="2"/>
      <c r="HW1582" s="2"/>
      <c r="HX1582" s="2"/>
      <c r="HY1582" s="2"/>
      <c r="HZ1582" s="2"/>
      <c r="IA1582" s="2"/>
      <c r="IB1582" s="2"/>
      <c r="IC1582" s="2"/>
      <c r="ID1582" s="2"/>
      <c r="IE1582" s="2"/>
      <c r="IF1582" s="2"/>
      <c r="IG1582" s="2"/>
      <c r="IH1582" s="2"/>
      <c r="II1582" s="2"/>
      <c r="IJ1582" s="2"/>
      <c r="IK1582" s="2"/>
      <c r="IL1582" s="2"/>
      <c r="IM1582" s="2"/>
      <c r="IN1582" s="2"/>
      <c r="IO1582" s="2"/>
      <c r="IP1582" s="2"/>
      <c r="IQ1582" s="2"/>
    </row>
    <row r="1583" spans="1:251" s="16" customFormat="1" ht="18.75" customHeight="1">
      <c r="A1583" s="8"/>
      <c r="B1583" s="25"/>
      <c r="C1583" s="106" t="s">
        <v>436</v>
      </c>
      <c r="D1583" s="107"/>
      <c r="E1583" s="107"/>
      <c r="F1583" s="107"/>
      <c r="G1583" s="107"/>
      <c r="H1583" s="107"/>
      <c r="I1583" s="107"/>
      <c r="J1583" s="107"/>
      <c r="K1583" s="107"/>
      <c r="L1583" s="107"/>
      <c r="M1583" s="107"/>
      <c r="N1583" s="107"/>
      <c r="O1583" s="107"/>
      <c r="P1583" s="107"/>
      <c r="Q1583" s="107"/>
      <c r="R1583" s="107"/>
      <c r="S1583" s="107"/>
      <c r="T1583" s="107"/>
      <c r="U1583" s="107"/>
      <c r="V1583" s="107"/>
      <c r="W1583" s="107"/>
      <c r="X1583" s="107"/>
      <c r="Y1583" s="107"/>
      <c r="Z1583" s="108"/>
      <c r="AA1583" s="109">
        <v>45000</v>
      </c>
      <c r="AB1583" s="110"/>
      <c r="AC1583" s="110"/>
      <c r="AD1583" s="110"/>
      <c r="AE1583" s="110"/>
      <c r="AF1583" s="110"/>
      <c r="AG1583" s="110"/>
      <c r="AH1583" s="110"/>
      <c r="AI1583" s="111"/>
      <c r="AJ1583" s="109">
        <v>35000</v>
      </c>
      <c r="AK1583" s="110"/>
      <c r="AL1583" s="110"/>
      <c r="AM1583" s="110"/>
      <c r="AN1583" s="110"/>
      <c r="AO1583" s="110"/>
      <c r="AP1583" s="110"/>
      <c r="AQ1583" s="110"/>
      <c r="AR1583" s="111"/>
      <c r="AS1583" s="112"/>
      <c r="AT1583" s="113"/>
      <c r="AU1583" s="113"/>
      <c r="AV1583" s="113"/>
      <c r="AW1583" s="113"/>
      <c r="AX1583" s="114"/>
      <c r="AY1583" s="2"/>
      <c r="AZ1583" s="2"/>
      <c r="BA1583" s="2"/>
      <c r="BB1583" s="2"/>
      <c r="BC1583" s="2"/>
      <c r="BD1583" s="2"/>
      <c r="BE1583" s="2"/>
      <c r="BF1583" s="2"/>
      <c r="BG1583" s="2"/>
      <c r="BH1583" s="2"/>
      <c r="BI1583" s="2"/>
      <c r="BJ1583" s="2"/>
      <c r="BK1583" s="2"/>
      <c r="BL1583" s="2"/>
      <c r="BM1583" s="2"/>
      <c r="BN1583" s="2"/>
      <c r="BO1583" s="2"/>
      <c r="BP1583" s="2"/>
      <c r="BQ1583" s="2"/>
      <c r="BR1583" s="2"/>
      <c r="BS1583" s="2"/>
      <c r="BT1583" s="2"/>
      <c r="BU1583" s="2"/>
      <c r="BV1583" s="2"/>
      <c r="BW1583" s="2"/>
      <c r="BX1583" s="2"/>
      <c r="BY1583" s="2"/>
      <c r="BZ1583" s="2"/>
      <c r="CA1583" s="2"/>
      <c r="CB1583" s="2"/>
      <c r="CC1583" s="2"/>
      <c r="CD1583" s="2"/>
      <c r="CE1583" s="2"/>
      <c r="CF1583" s="2"/>
      <c r="CG1583" s="2"/>
      <c r="CH1583" s="2"/>
      <c r="CI1583" s="2"/>
      <c r="CJ1583" s="2"/>
      <c r="CK1583" s="2"/>
      <c r="CL1583" s="2"/>
      <c r="CM1583" s="2"/>
      <c r="CN1583" s="2"/>
      <c r="CO1583" s="2"/>
      <c r="CP1583" s="2"/>
      <c r="CQ1583" s="2"/>
      <c r="CR1583" s="2"/>
      <c r="CS1583" s="2"/>
      <c r="CT1583" s="2"/>
      <c r="CU1583" s="2"/>
      <c r="CV1583" s="2"/>
      <c r="CW1583" s="2"/>
      <c r="CX1583" s="2"/>
      <c r="CY1583" s="2"/>
      <c r="CZ1583" s="2"/>
      <c r="DA1583" s="2"/>
      <c r="DB1583" s="2"/>
      <c r="DC1583" s="2"/>
      <c r="DD1583" s="2"/>
      <c r="DE1583" s="2"/>
      <c r="DF1583" s="2"/>
      <c r="DG1583" s="2"/>
      <c r="DH1583" s="2"/>
      <c r="DI1583" s="2"/>
      <c r="DJ1583" s="2"/>
      <c r="DK1583" s="2"/>
      <c r="DL1583" s="2"/>
      <c r="DM1583" s="2"/>
      <c r="DN1583" s="2"/>
      <c r="DO1583" s="2"/>
      <c r="DP1583" s="2"/>
      <c r="DQ1583" s="2"/>
      <c r="DR1583" s="2"/>
      <c r="DS1583" s="2"/>
      <c r="DT1583" s="2"/>
      <c r="DU1583" s="2"/>
      <c r="DV1583" s="2"/>
      <c r="DW1583" s="2"/>
      <c r="DX1583" s="2"/>
      <c r="DY1583" s="2"/>
      <c r="DZ1583" s="2"/>
      <c r="EA1583" s="2"/>
      <c r="EB1583" s="2"/>
      <c r="EC1583" s="2"/>
      <c r="ED1583" s="2"/>
      <c r="EE1583" s="2"/>
      <c r="EF1583" s="2"/>
      <c r="EG1583" s="2"/>
      <c r="EH1583" s="2"/>
      <c r="EI1583" s="2"/>
      <c r="EJ1583" s="2"/>
      <c r="EK1583" s="2"/>
      <c r="EL1583" s="2"/>
      <c r="EM1583" s="2"/>
      <c r="EN1583" s="2"/>
      <c r="EO1583" s="2"/>
      <c r="EP1583" s="2"/>
      <c r="EQ1583" s="2"/>
      <c r="ER1583" s="2"/>
      <c r="ES1583" s="2"/>
      <c r="ET1583" s="2"/>
      <c r="EU1583" s="2"/>
      <c r="EV1583" s="2"/>
      <c r="EW1583" s="2"/>
      <c r="EX1583" s="2"/>
      <c r="EY1583" s="2"/>
      <c r="EZ1583" s="2"/>
      <c r="FA1583" s="2"/>
      <c r="FB1583" s="2"/>
      <c r="FC1583" s="2"/>
      <c r="FD1583" s="2"/>
      <c r="FE1583" s="2"/>
      <c r="FF1583" s="2"/>
      <c r="FG1583" s="2"/>
      <c r="FH1583" s="2"/>
      <c r="FI1583" s="2"/>
      <c r="FJ1583" s="2"/>
      <c r="FK1583" s="2"/>
      <c r="FL1583" s="2"/>
      <c r="FM1583" s="2"/>
      <c r="FN1583" s="2"/>
      <c r="FO1583" s="2"/>
      <c r="FP1583" s="2"/>
      <c r="FQ1583" s="2"/>
      <c r="FR1583" s="2"/>
      <c r="FS1583" s="2"/>
      <c r="FT1583" s="2"/>
      <c r="FU1583" s="2"/>
      <c r="FV1583" s="2"/>
      <c r="FW1583" s="2"/>
      <c r="FX1583" s="2"/>
      <c r="FY1583" s="2"/>
      <c r="FZ1583" s="2"/>
      <c r="GA1583" s="2"/>
      <c r="GB1583" s="2"/>
      <c r="GC1583" s="2"/>
      <c r="GD1583" s="2"/>
      <c r="GE1583" s="2"/>
      <c r="GF1583" s="2"/>
      <c r="GG1583" s="2"/>
      <c r="GH1583" s="2"/>
      <c r="GI1583" s="2"/>
      <c r="GJ1583" s="2"/>
      <c r="GK1583" s="2"/>
      <c r="GL1583" s="2"/>
      <c r="GM1583" s="2"/>
      <c r="GN1583" s="2"/>
      <c r="GO1583" s="2"/>
      <c r="GP1583" s="2"/>
      <c r="GQ1583" s="2"/>
      <c r="GR1583" s="2"/>
      <c r="GS1583" s="2"/>
      <c r="GT1583" s="2"/>
      <c r="GU1583" s="2"/>
      <c r="GV1583" s="2"/>
      <c r="GW1583" s="2"/>
      <c r="GX1583" s="2"/>
      <c r="GY1583" s="2"/>
      <c r="GZ1583" s="2"/>
      <c r="HA1583" s="2"/>
      <c r="HB1583" s="2"/>
      <c r="HC1583" s="2"/>
      <c r="HD1583" s="2"/>
      <c r="HE1583" s="2"/>
      <c r="HF1583" s="2"/>
      <c r="HG1583" s="2"/>
      <c r="HH1583" s="2"/>
      <c r="HI1583" s="2"/>
      <c r="HJ1583" s="2"/>
      <c r="HK1583" s="2"/>
      <c r="HL1583" s="2"/>
      <c r="HM1583" s="2"/>
      <c r="HN1583" s="2"/>
      <c r="HO1583" s="2"/>
      <c r="HP1583" s="2"/>
      <c r="HQ1583" s="2"/>
      <c r="HR1583" s="2"/>
      <c r="HS1583" s="2"/>
      <c r="HT1583" s="2"/>
      <c r="HU1583" s="2"/>
      <c r="HV1583" s="2"/>
      <c r="HW1583" s="2"/>
      <c r="HX1583" s="2"/>
      <c r="HY1583" s="2"/>
      <c r="HZ1583" s="2"/>
      <c r="IA1583" s="2"/>
      <c r="IB1583" s="2"/>
      <c r="IC1583" s="2"/>
      <c r="ID1583" s="2"/>
      <c r="IE1583" s="2"/>
      <c r="IF1583" s="2"/>
      <c r="IG1583" s="2"/>
      <c r="IH1583" s="2"/>
      <c r="II1583" s="2"/>
      <c r="IJ1583" s="2"/>
      <c r="IK1583" s="2"/>
      <c r="IL1583" s="2"/>
      <c r="IM1583" s="2"/>
      <c r="IN1583" s="2"/>
      <c r="IO1583" s="2"/>
      <c r="IP1583" s="2"/>
      <c r="IQ1583" s="2"/>
    </row>
    <row r="1584" spans="1:251" s="16" customFormat="1" ht="18.75" customHeight="1" thickBot="1">
      <c r="A1584" s="17"/>
      <c r="B1584" s="115" t="s">
        <v>240</v>
      </c>
      <c r="C1584" s="116"/>
      <c r="D1584" s="116"/>
      <c r="E1584" s="116"/>
      <c r="F1584" s="116"/>
      <c r="G1584" s="116"/>
      <c r="H1584" s="116"/>
      <c r="I1584" s="116"/>
      <c r="J1584" s="116"/>
      <c r="K1584" s="116"/>
      <c r="L1584" s="116"/>
      <c r="M1584" s="116"/>
      <c r="N1584" s="116"/>
      <c r="O1584" s="116"/>
      <c r="P1584" s="116"/>
      <c r="Q1584" s="116"/>
      <c r="R1584" s="116"/>
      <c r="S1584" s="116"/>
      <c r="T1584" s="116"/>
      <c r="U1584" s="116"/>
      <c r="V1584" s="116"/>
      <c r="W1584" s="116"/>
      <c r="X1584" s="116"/>
      <c r="Y1584" s="116"/>
      <c r="Z1584" s="117"/>
      <c r="AA1584" s="118">
        <f>SUM($AA$1583:$AA$1583)</f>
        <v>45000</v>
      </c>
      <c r="AB1584" s="119"/>
      <c r="AC1584" s="119"/>
      <c r="AD1584" s="119"/>
      <c r="AE1584" s="119"/>
      <c r="AF1584" s="119"/>
      <c r="AG1584" s="119"/>
      <c r="AH1584" s="119"/>
      <c r="AI1584" s="120"/>
      <c r="AJ1584" s="118">
        <f>SUM($AJ$1583:$AJ$1583)</f>
        <v>35000</v>
      </c>
      <c r="AK1584" s="119"/>
      <c r="AL1584" s="119"/>
      <c r="AM1584" s="119"/>
      <c r="AN1584" s="119"/>
      <c r="AO1584" s="119"/>
      <c r="AP1584" s="119"/>
      <c r="AQ1584" s="119"/>
      <c r="AR1584" s="120"/>
      <c r="AS1584" s="121"/>
      <c r="AT1584" s="122"/>
      <c r="AU1584" s="122"/>
      <c r="AV1584" s="122"/>
      <c r="AW1584" s="122"/>
      <c r="AX1584" s="123"/>
      <c r="AY1584" s="2"/>
      <c r="AZ1584" s="2"/>
      <c r="BA1584" s="2"/>
      <c r="BB1584" s="2"/>
      <c r="BC1584" s="2"/>
      <c r="BD1584" s="2"/>
      <c r="BE1584" s="2"/>
      <c r="BF1584" s="2"/>
      <c r="BG1584" s="2"/>
      <c r="BH1584" s="2"/>
      <c r="BI1584" s="2"/>
      <c r="BJ1584" s="2"/>
      <c r="BK1584" s="2"/>
      <c r="BL1584" s="2"/>
      <c r="BM1584" s="2"/>
      <c r="BN1584" s="2"/>
      <c r="BO1584" s="2"/>
      <c r="BP1584" s="2"/>
      <c r="BQ1584" s="2"/>
      <c r="BR1584" s="2"/>
      <c r="BS1584" s="2"/>
      <c r="BT1584" s="2"/>
      <c r="BU1584" s="2"/>
      <c r="BV1584" s="2"/>
      <c r="BW1584" s="2"/>
      <c r="BX1584" s="2"/>
      <c r="BY1584" s="2"/>
      <c r="BZ1584" s="2"/>
      <c r="CA1584" s="2"/>
      <c r="CB1584" s="2"/>
      <c r="CC1584" s="2"/>
      <c r="CD1584" s="2"/>
      <c r="CE1584" s="2"/>
      <c r="CF1584" s="2"/>
      <c r="CG1584" s="2"/>
      <c r="CH1584" s="2"/>
      <c r="CI1584" s="2"/>
      <c r="CJ1584" s="2"/>
      <c r="CK1584" s="2"/>
      <c r="CL1584" s="2"/>
      <c r="CM1584" s="2"/>
      <c r="CN1584" s="2"/>
      <c r="CO1584" s="2"/>
      <c r="CP1584" s="2"/>
      <c r="CQ1584" s="2"/>
      <c r="CR1584" s="2"/>
      <c r="CS1584" s="2"/>
      <c r="CT1584" s="2"/>
      <c r="CU1584" s="2"/>
      <c r="CV1584" s="2"/>
      <c r="CW1584" s="2"/>
      <c r="CX1584" s="2"/>
      <c r="CY1584" s="2"/>
      <c r="CZ1584" s="2"/>
      <c r="DA1584" s="2"/>
      <c r="DB1584" s="2"/>
      <c r="DC1584" s="2"/>
      <c r="DD1584" s="2"/>
      <c r="DE1584" s="2"/>
      <c r="DF1584" s="2"/>
      <c r="DG1584" s="2"/>
      <c r="DH1584" s="2"/>
      <c r="DI1584" s="2"/>
      <c r="DJ1584" s="2"/>
      <c r="DK1584" s="2"/>
      <c r="DL1584" s="2"/>
      <c r="DM1584" s="2"/>
      <c r="DN1584" s="2"/>
      <c r="DO1584" s="2"/>
      <c r="DP1584" s="2"/>
      <c r="DQ1584" s="2"/>
      <c r="DR1584" s="2"/>
      <c r="DS1584" s="2"/>
      <c r="DT1584" s="2"/>
      <c r="DU1584" s="2"/>
      <c r="DV1584" s="2"/>
      <c r="DW1584" s="2"/>
      <c r="DX1584" s="2"/>
      <c r="DY1584" s="2"/>
      <c r="DZ1584" s="2"/>
      <c r="EA1584" s="2"/>
      <c r="EB1584" s="2"/>
      <c r="EC1584" s="2"/>
      <c r="ED1584" s="2"/>
      <c r="EE1584" s="2"/>
      <c r="EF1584" s="2"/>
      <c r="EG1584" s="2"/>
      <c r="EH1584" s="2"/>
      <c r="EI1584" s="2"/>
      <c r="EJ1584" s="2"/>
      <c r="EK1584" s="2"/>
      <c r="EL1584" s="2"/>
      <c r="EM1584" s="2"/>
      <c r="EN1584" s="2"/>
      <c r="EO1584" s="2"/>
      <c r="EP1584" s="2"/>
      <c r="EQ1584" s="2"/>
      <c r="ER1584" s="2"/>
      <c r="ES1584" s="2"/>
      <c r="ET1584" s="2"/>
      <c r="EU1584" s="2"/>
      <c r="EV1584" s="2"/>
      <c r="EW1584" s="2"/>
      <c r="EX1584" s="2"/>
      <c r="EY1584" s="2"/>
      <c r="EZ1584" s="2"/>
      <c r="FA1584" s="2"/>
      <c r="FB1584" s="2"/>
      <c r="FC1584" s="2"/>
      <c r="FD1584" s="2"/>
      <c r="FE1584" s="2"/>
      <c r="FF1584" s="2"/>
      <c r="FG1584" s="2"/>
      <c r="FH1584" s="2"/>
      <c r="FI1584" s="2"/>
      <c r="FJ1584" s="2"/>
      <c r="FK1584" s="2"/>
      <c r="FL1584" s="2"/>
      <c r="FM1584" s="2"/>
      <c r="FN1584" s="2"/>
      <c r="FO1584" s="2"/>
      <c r="FP1584" s="2"/>
      <c r="FQ1584" s="2"/>
      <c r="FR1584" s="2"/>
      <c r="FS1584" s="2"/>
      <c r="FT1584" s="2"/>
      <c r="FU1584" s="2"/>
      <c r="FV1584" s="2"/>
      <c r="FW1584" s="2"/>
      <c r="FX1584" s="2"/>
      <c r="FY1584" s="2"/>
      <c r="FZ1584" s="2"/>
      <c r="GA1584" s="2"/>
      <c r="GB1584" s="2"/>
      <c r="GC1584" s="2"/>
      <c r="GD1584" s="2"/>
      <c r="GE1584" s="2"/>
      <c r="GF1584" s="2"/>
      <c r="GG1584" s="2"/>
      <c r="GH1584" s="2"/>
      <c r="GI1584" s="2"/>
      <c r="GJ1584" s="2"/>
      <c r="GK1584" s="2"/>
      <c r="GL1584" s="2"/>
      <c r="GM1584" s="2"/>
      <c r="GN1584" s="2"/>
      <c r="GO1584" s="2"/>
      <c r="GP1584" s="2"/>
      <c r="GQ1584" s="2"/>
      <c r="GR1584" s="2"/>
      <c r="GS1584" s="2"/>
      <c r="GT1584" s="2"/>
      <c r="GU1584" s="2"/>
      <c r="GV1584" s="2"/>
      <c r="GW1584" s="2"/>
      <c r="GX1584" s="2"/>
      <c r="GY1584" s="2"/>
      <c r="GZ1584" s="2"/>
      <c r="HA1584" s="2"/>
      <c r="HB1584" s="2"/>
      <c r="HC1584" s="2"/>
      <c r="HD1584" s="2"/>
      <c r="HE1584" s="2"/>
      <c r="HF1584" s="2"/>
      <c r="HG1584" s="2"/>
      <c r="HH1584" s="2"/>
      <c r="HI1584" s="2"/>
      <c r="HJ1584" s="2"/>
      <c r="HK1584" s="2"/>
      <c r="HL1584" s="2"/>
      <c r="HM1584" s="2"/>
      <c r="HN1584" s="2"/>
      <c r="HO1584" s="2"/>
      <c r="HP1584" s="2"/>
      <c r="HQ1584" s="2"/>
      <c r="HR1584" s="2"/>
      <c r="HS1584" s="2"/>
      <c r="HT1584" s="2"/>
      <c r="HU1584" s="2"/>
      <c r="HV1584" s="2"/>
      <c r="HW1584" s="2"/>
      <c r="HX1584" s="2"/>
      <c r="HY1584" s="2"/>
      <c r="HZ1584" s="2"/>
      <c r="IA1584" s="2"/>
      <c r="IB1584" s="2"/>
      <c r="IC1584" s="2"/>
      <c r="ID1584" s="2"/>
      <c r="IE1584" s="2"/>
      <c r="IF1584" s="2"/>
      <c r="IG1584" s="2"/>
      <c r="IH1584" s="2"/>
      <c r="II1584" s="2"/>
      <c r="IJ1584" s="2"/>
      <c r="IK1584" s="2"/>
      <c r="IL1584" s="2"/>
      <c r="IM1584" s="2"/>
      <c r="IN1584" s="2"/>
      <c r="IO1584" s="2"/>
      <c r="IP1584" s="2"/>
      <c r="IQ1584" s="2"/>
    </row>
    <row r="1586" spans="1:113" ht="19.2">
      <c r="A1586" s="1" t="s">
        <v>230</v>
      </c>
      <c r="AW1586" s="3"/>
      <c r="AX1586" s="4"/>
      <c r="AY1586" s="3"/>
    </row>
    <row r="1588" spans="1:113" ht="18">
      <c r="B1588" s="124" t="s">
        <v>0</v>
      </c>
      <c r="C1588" s="125"/>
      <c r="D1588" s="125"/>
      <c r="E1588" s="125"/>
      <c r="F1588" s="125"/>
      <c r="G1588" s="125"/>
      <c r="H1588" s="125"/>
      <c r="I1588" s="125"/>
      <c r="J1588" s="125"/>
      <c r="K1588" s="125"/>
      <c r="L1588" s="125"/>
      <c r="M1588" s="125"/>
      <c r="N1588" s="125"/>
      <c r="O1588" s="125"/>
      <c r="P1588" s="125"/>
      <c r="Q1588" s="125"/>
      <c r="R1588" s="125"/>
      <c r="S1588" s="125"/>
      <c r="T1588" s="125"/>
      <c r="U1588" s="125"/>
      <c r="V1588" s="125"/>
      <c r="W1588" s="125"/>
      <c r="X1588" s="125"/>
      <c r="Y1588" s="125"/>
      <c r="Z1588" s="125"/>
      <c r="AA1588" s="125"/>
      <c r="AB1588" s="125"/>
      <c r="AC1588" s="125"/>
      <c r="AD1588" s="125"/>
      <c r="AE1588" s="125"/>
      <c r="AF1588" s="125"/>
      <c r="AG1588" s="125"/>
      <c r="AH1588" s="125"/>
      <c r="AI1588" s="125"/>
      <c r="AJ1588" s="125"/>
      <c r="AK1588" s="125"/>
      <c r="AL1588" s="125"/>
      <c r="AM1588" s="125"/>
      <c r="AN1588" s="125"/>
      <c r="AO1588" s="125"/>
      <c r="AP1588" s="125"/>
      <c r="AQ1588" s="125"/>
      <c r="AR1588" s="125"/>
      <c r="AS1588" s="125"/>
      <c r="AT1588" s="125"/>
      <c r="AU1588" s="125"/>
      <c r="AV1588" s="125"/>
      <c r="AW1588" s="125"/>
      <c r="AX1588" s="125"/>
    </row>
    <row r="1589" spans="1:113">
      <c r="Z1589" s="5"/>
      <c r="AD1589" s="5"/>
      <c r="AE1589" s="5"/>
      <c r="AF1589" s="5"/>
      <c r="AG1589" s="5"/>
      <c r="AH1589" s="5"/>
      <c r="AI1589" s="5"/>
      <c r="AO1589" s="5"/>
    </row>
    <row r="1590" spans="1:113" ht="13.8" thickBot="1">
      <c r="Z1590" s="5"/>
      <c r="AD1590" s="5"/>
      <c r="AE1590" s="5"/>
      <c r="AF1590" s="5"/>
      <c r="AG1590" s="5"/>
      <c r="AH1590" s="5"/>
      <c r="AI1590" s="5"/>
      <c r="AO1590" s="5"/>
      <c r="DI1590" s="6"/>
    </row>
    <row r="1591" spans="1:113" ht="24.75" customHeight="1" thickBot="1">
      <c r="B1591" s="126" t="s">
        <v>231</v>
      </c>
      <c r="C1591" s="127"/>
      <c r="D1591" s="127"/>
      <c r="E1591" s="127"/>
      <c r="F1591" s="127"/>
      <c r="G1591" s="127"/>
      <c r="H1591" s="128" t="s">
        <v>437</v>
      </c>
      <c r="I1591" s="129"/>
      <c r="J1591" s="129"/>
      <c r="K1591" s="129"/>
      <c r="L1591" s="129"/>
      <c r="M1591" s="129"/>
      <c r="N1591" s="129"/>
      <c r="O1591" s="129"/>
      <c r="P1591" s="129"/>
      <c r="Q1591" s="129"/>
      <c r="R1591" s="129"/>
      <c r="S1591" s="129"/>
      <c r="T1591" s="129"/>
      <c r="U1591" s="129"/>
      <c r="V1591" s="129"/>
      <c r="W1591" s="129"/>
      <c r="X1591" s="129"/>
      <c r="Y1591" s="129"/>
      <c r="Z1591" s="129"/>
      <c r="AA1591" s="129"/>
      <c r="AB1591" s="129"/>
      <c r="AC1591" s="129"/>
      <c r="AD1591" s="129"/>
      <c r="AE1591" s="129"/>
      <c r="AF1591" s="129"/>
      <c r="AG1591" s="129"/>
      <c r="AH1591" s="129"/>
      <c r="AI1591" s="129"/>
      <c r="AJ1591" s="129"/>
      <c r="AK1591" s="129"/>
      <c r="AL1591" s="129"/>
      <c r="AM1591" s="129"/>
      <c r="AN1591" s="129"/>
      <c r="AO1591" s="129"/>
      <c r="AP1591" s="129"/>
      <c r="AQ1591" s="129"/>
      <c r="AR1591" s="129"/>
      <c r="AS1591" s="129"/>
      <c r="AT1591" s="129"/>
      <c r="AU1591" s="129"/>
      <c r="AV1591" s="129"/>
      <c r="AW1591" s="129"/>
      <c r="AX1591" s="130"/>
      <c r="DI1591" s="6"/>
    </row>
    <row r="1592" spans="1:113" ht="14.4">
      <c r="B1592" s="7"/>
      <c r="C1592" s="7"/>
      <c r="D1592" s="7"/>
      <c r="E1592" s="7"/>
      <c r="F1592" s="7"/>
      <c r="G1592" s="7"/>
      <c r="H1592" s="8"/>
      <c r="I1592" s="8"/>
      <c r="J1592" s="8"/>
      <c r="K1592" s="8"/>
      <c r="L1592" s="9"/>
      <c r="M1592" s="9"/>
      <c r="N1592" s="9"/>
      <c r="O1592" s="9"/>
      <c r="P1592" s="8"/>
      <c r="Q1592" s="8"/>
      <c r="R1592" s="8"/>
      <c r="S1592" s="8"/>
      <c r="T1592" s="8"/>
      <c r="U1592" s="8"/>
      <c r="V1592" s="10"/>
      <c r="W1592" s="10"/>
      <c r="X1592" s="10"/>
      <c r="Y1592" s="10"/>
      <c r="Z1592" s="10"/>
      <c r="AA1592" s="10"/>
      <c r="AB1592" s="10"/>
      <c r="AC1592" s="10"/>
      <c r="AD1592" s="10"/>
      <c r="AE1592" s="10"/>
      <c r="AF1592" s="10"/>
      <c r="AG1592" s="10"/>
      <c r="AH1592" s="10"/>
      <c r="AI1592" s="10"/>
      <c r="AJ1592" s="10"/>
      <c r="AK1592" s="10"/>
      <c r="AL1592" s="10"/>
      <c r="AM1592" s="10"/>
      <c r="AN1592" s="10"/>
      <c r="AO1592" s="10"/>
      <c r="AP1592" s="10"/>
      <c r="AQ1592" s="10"/>
      <c r="AR1592" s="10"/>
      <c r="AS1592" s="10"/>
      <c r="AT1592" s="10"/>
      <c r="AU1592" s="10"/>
      <c r="AV1592" s="10"/>
      <c r="AW1592" s="10"/>
      <c r="AX1592" s="10"/>
      <c r="DI1592" s="6"/>
    </row>
    <row r="1593" spans="1:113" ht="15" thickBot="1">
      <c r="A1593" s="11"/>
      <c r="B1593" s="10" t="s">
        <v>232</v>
      </c>
      <c r="C1593" s="8"/>
      <c r="D1593" s="8"/>
      <c r="E1593" s="8"/>
      <c r="F1593" s="8"/>
      <c r="G1593" s="8"/>
      <c r="H1593" s="8"/>
      <c r="I1593" s="8"/>
      <c r="J1593" s="8"/>
      <c r="K1593" s="8"/>
      <c r="L1593" s="9"/>
      <c r="M1593" s="9"/>
      <c r="N1593" s="9"/>
      <c r="O1593" s="9"/>
      <c r="P1593" s="8"/>
      <c r="Q1593" s="8"/>
      <c r="R1593" s="8"/>
      <c r="S1593" s="8"/>
      <c r="T1593" s="8"/>
      <c r="U1593" s="8"/>
      <c r="V1593" s="10"/>
      <c r="W1593" s="10"/>
      <c r="X1593" s="10"/>
      <c r="Y1593" s="10"/>
      <c r="Z1593" s="10"/>
      <c r="AA1593" s="10"/>
      <c r="AB1593" s="10"/>
      <c r="AC1593" s="10"/>
      <c r="AD1593" s="10"/>
      <c r="AE1593" s="10"/>
      <c r="AF1593" s="10"/>
      <c r="AG1593" s="10"/>
      <c r="AH1593" s="10"/>
      <c r="AI1593" s="10"/>
      <c r="AJ1593" s="10"/>
      <c r="AK1593" s="10"/>
      <c r="AL1593" s="10"/>
      <c r="AM1593" s="10"/>
      <c r="AN1593" s="10"/>
      <c r="AO1593" s="10"/>
      <c r="AP1593" s="10"/>
      <c r="AQ1593" s="10"/>
      <c r="AR1593" s="10"/>
      <c r="AS1593" s="10"/>
      <c r="AT1593" s="10"/>
      <c r="AU1593" s="10"/>
      <c r="AV1593" s="10"/>
      <c r="AW1593" s="10"/>
      <c r="AX1593" s="10"/>
      <c r="DI1593" s="6"/>
    </row>
    <row r="1594" spans="1:113" ht="14.4">
      <c r="A1594" s="8"/>
      <c r="B1594" s="12"/>
      <c r="C1594" s="7"/>
      <c r="D1594" s="7"/>
      <c r="E1594" s="7"/>
      <c r="F1594" s="7"/>
      <c r="G1594" s="7"/>
      <c r="H1594" s="7"/>
      <c r="I1594" s="7"/>
      <c r="J1594" s="7"/>
      <c r="K1594" s="7"/>
      <c r="L1594" s="13"/>
      <c r="M1594" s="13"/>
      <c r="N1594" s="13"/>
      <c r="O1594" s="13"/>
      <c r="P1594" s="7"/>
      <c r="Q1594" s="7"/>
      <c r="R1594" s="7"/>
      <c r="S1594" s="7"/>
      <c r="T1594" s="7"/>
      <c r="U1594" s="7"/>
      <c r="V1594" s="14"/>
      <c r="W1594" s="14"/>
      <c r="X1594" s="14"/>
      <c r="Y1594" s="14"/>
      <c r="Z1594" s="14"/>
      <c r="AA1594" s="14"/>
      <c r="AB1594" s="14"/>
      <c r="AC1594" s="14"/>
      <c r="AD1594" s="14"/>
      <c r="AE1594" s="14"/>
      <c r="AF1594" s="14"/>
      <c r="AG1594" s="14"/>
      <c r="AH1594" s="14"/>
      <c r="AI1594" s="14"/>
      <c r="AJ1594" s="14"/>
      <c r="AK1594" s="14"/>
      <c r="AL1594" s="14"/>
      <c r="AM1594" s="14"/>
      <c r="AN1594" s="14"/>
      <c r="AO1594" s="14"/>
      <c r="AP1594" s="14"/>
      <c r="AQ1594" s="14"/>
      <c r="AR1594" s="14"/>
      <c r="AS1594" s="14"/>
      <c r="AT1594" s="14"/>
      <c r="AU1594" s="14"/>
      <c r="AV1594" s="14"/>
      <c r="AW1594" s="14"/>
      <c r="AX1594" s="15"/>
    </row>
    <row r="1595" spans="1:113" ht="12" customHeight="1">
      <c r="A1595" s="8"/>
      <c r="B1595" s="134" t="s">
        <v>438</v>
      </c>
      <c r="C1595" s="135"/>
      <c r="D1595" s="135"/>
      <c r="E1595" s="135"/>
      <c r="F1595" s="135"/>
      <c r="G1595" s="135"/>
      <c r="H1595" s="135"/>
      <c r="I1595" s="135"/>
      <c r="J1595" s="135"/>
      <c r="K1595" s="135"/>
      <c r="L1595" s="135"/>
      <c r="M1595" s="135"/>
      <c r="N1595" s="135"/>
      <c r="O1595" s="135"/>
      <c r="P1595" s="135"/>
      <c r="Q1595" s="135"/>
      <c r="R1595" s="135"/>
      <c r="S1595" s="135"/>
      <c r="T1595" s="135"/>
      <c r="U1595" s="135"/>
      <c r="V1595" s="135"/>
      <c r="W1595" s="135"/>
      <c r="X1595" s="135"/>
      <c r="Y1595" s="135"/>
      <c r="Z1595" s="135"/>
      <c r="AA1595" s="135"/>
      <c r="AB1595" s="135"/>
      <c r="AC1595" s="135"/>
      <c r="AD1595" s="135"/>
      <c r="AE1595" s="135"/>
      <c r="AF1595" s="135"/>
      <c r="AG1595" s="135"/>
      <c r="AH1595" s="135"/>
      <c r="AI1595" s="135"/>
      <c r="AJ1595" s="135"/>
      <c r="AK1595" s="135"/>
      <c r="AL1595" s="135"/>
      <c r="AM1595" s="135"/>
      <c r="AN1595" s="135"/>
      <c r="AO1595" s="135"/>
      <c r="AP1595" s="135"/>
      <c r="AQ1595" s="135"/>
      <c r="AR1595" s="135"/>
      <c r="AS1595" s="135"/>
      <c r="AT1595" s="135"/>
      <c r="AU1595" s="135"/>
      <c r="AV1595" s="135"/>
      <c r="AW1595" s="135"/>
      <c r="AX1595" s="136"/>
    </row>
    <row r="1596" spans="1:113" ht="12" customHeight="1">
      <c r="A1596" s="8"/>
      <c r="B1596" s="134"/>
      <c r="C1596" s="135"/>
      <c r="D1596" s="135"/>
      <c r="E1596" s="135"/>
      <c r="F1596" s="135"/>
      <c r="G1596" s="135"/>
      <c r="H1596" s="135"/>
      <c r="I1596" s="135"/>
      <c r="J1596" s="135"/>
      <c r="K1596" s="135"/>
      <c r="L1596" s="135"/>
      <c r="M1596" s="135"/>
      <c r="N1596" s="135"/>
      <c r="O1596" s="135"/>
      <c r="P1596" s="135"/>
      <c r="Q1596" s="135"/>
      <c r="R1596" s="135"/>
      <c r="S1596" s="135"/>
      <c r="T1596" s="135"/>
      <c r="U1596" s="135"/>
      <c r="V1596" s="135"/>
      <c r="W1596" s="135"/>
      <c r="X1596" s="135"/>
      <c r="Y1596" s="135"/>
      <c r="Z1596" s="135"/>
      <c r="AA1596" s="135"/>
      <c r="AB1596" s="135"/>
      <c r="AC1596" s="135"/>
      <c r="AD1596" s="135"/>
      <c r="AE1596" s="135"/>
      <c r="AF1596" s="135"/>
      <c r="AG1596" s="135"/>
      <c r="AH1596" s="135"/>
      <c r="AI1596" s="135"/>
      <c r="AJ1596" s="135"/>
      <c r="AK1596" s="135"/>
      <c r="AL1596" s="135"/>
      <c r="AM1596" s="135"/>
      <c r="AN1596" s="135"/>
      <c r="AO1596" s="135"/>
      <c r="AP1596" s="135"/>
      <c r="AQ1596" s="135"/>
      <c r="AR1596" s="135"/>
      <c r="AS1596" s="135"/>
      <c r="AT1596" s="135"/>
      <c r="AU1596" s="135"/>
      <c r="AV1596" s="135"/>
      <c r="AW1596" s="135"/>
      <c r="AX1596" s="136"/>
      <c r="BC1596" s="16"/>
    </row>
    <row r="1597" spans="1:113" ht="12" customHeight="1">
      <c r="A1597" s="8"/>
      <c r="B1597" s="134"/>
      <c r="C1597" s="135"/>
      <c r="D1597" s="135"/>
      <c r="E1597" s="135"/>
      <c r="F1597" s="135"/>
      <c r="G1597" s="135"/>
      <c r="H1597" s="135"/>
      <c r="I1597" s="135"/>
      <c r="J1597" s="135"/>
      <c r="K1597" s="135"/>
      <c r="L1597" s="135"/>
      <c r="M1597" s="135"/>
      <c r="N1597" s="135"/>
      <c r="O1597" s="135"/>
      <c r="P1597" s="135"/>
      <c r="Q1597" s="135"/>
      <c r="R1597" s="135"/>
      <c r="S1597" s="135"/>
      <c r="T1597" s="135"/>
      <c r="U1597" s="135"/>
      <c r="V1597" s="135"/>
      <c r="W1597" s="135"/>
      <c r="X1597" s="135"/>
      <c r="Y1597" s="135"/>
      <c r="Z1597" s="135"/>
      <c r="AA1597" s="135"/>
      <c r="AB1597" s="135"/>
      <c r="AC1597" s="135"/>
      <c r="AD1597" s="135"/>
      <c r="AE1597" s="135"/>
      <c r="AF1597" s="135"/>
      <c r="AG1597" s="135"/>
      <c r="AH1597" s="135"/>
      <c r="AI1597" s="135"/>
      <c r="AJ1597" s="135"/>
      <c r="AK1597" s="135"/>
      <c r="AL1597" s="135"/>
      <c r="AM1597" s="135"/>
      <c r="AN1597" s="135"/>
      <c r="AO1597" s="135"/>
      <c r="AP1597" s="135"/>
      <c r="AQ1597" s="135"/>
      <c r="AR1597" s="135"/>
      <c r="AS1597" s="135"/>
      <c r="AT1597" s="135"/>
      <c r="AU1597" s="135"/>
      <c r="AV1597" s="135"/>
      <c r="AW1597" s="135"/>
      <c r="AX1597" s="136"/>
    </row>
    <row r="1598" spans="1:113" ht="12" customHeight="1">
      <c r="A1598" s="8"/>
      <c r="B1598" s="134"/>
      <c r="C1598" s="135"/>
      <c r="D1598" s="135"/>
      <c r="E1598" s="135"/>
      <c r="F1598" s="135"/>
      <c r="G1598" s="135"/>
      <c r="H1598" s="135"/>
      <c r="I1598" s="135"/>
      <c r="J1598" s="135"/>
      <c r="K1598" s="135"/>
      <c r="L1598" s="135"/>
      <c r="M1598" s="135"/>
      <c r="N1598" s="135"/>
      <c r="O1598" s="135"/>
      <c r="P1598" s="135"/>
      <c r="Q1598" s="135"/>
      <c r="R1598" s="135"/>
      <c r="S1598" s="135"/>
      <c r="T1598" s="135"/>
      <c r="U1598" s="135"/>
      <c r="V1598" s="135"/>
      <c r="W1598" s="135"/>
      <c r="X1598" s="135"/>
      <c r="Y1598" s="135"/>
      <c r="Z1598" s="135"/>
      <c r="AA1598" s="135"/>
      <c r="AB1598" s="135"/>
      <c r="AC1598" s="135"/>
      <c r="AD1598" s="135"/>
      <c r="AE1598" s="135"/>
      <c r="AF1598" s="135"/>
      <c r="AG1598" s="135"/>
      <c r="AH1598" s="135"/>
      <c r="AI1598" s="135"/>
      <c r="AJ1598" s="135"/>
      <c r="AK1598" s="135"/>
      <c r="AL1598" s="135"/>
      <c r="AM1598" s="135"/>
      <c r="AN1598" s="135"/>
      <c r="AO1598" s="135"/>
      <c r="AP1598" s="135"/>
      <c r="AQ1598" s="135"/>
      <c r="AR1598" s="135"/>
      <c r="AS1598" s="135"/>
      <c r="AT1598" s="135"/>
      <c r="AU1598" s="135"/>
      <c r="AV1598" s="135"/>
      <c r="AW1598" s="135"/>
      <c r="AX1598" s="136"/>
    </row>
    <row r="1599" spans="1:113" ht="12" customHeight="1">
      <c r="A1599" s="8"/>
      <c r="B1599" s="134"/>
      <c r="C1599" s="135"/>
      <c r="D1599" s="135"/>
      <c r="E1599" s="135"/>
      <c r="F1599" s="135"/>
      <c r="G1599" s="135"/>
      <c r="H1599" s="135"/>
      <c r="I1599" s="135"/>
      <c r="J1599" s="135"/>
      <c r="K1599" s="135"/>
      <c r="L1599" s="135"/>
      <c r="M1599" s="135"/>
      <c r="N1599" s="135"/>
      <c r="O1599" s="135"/>
      <c r="P1599" s="135"/>
      <c r="Q1599" s="135"/>
      <c r="R1599" s="135"/>
      <c r="S1599" s="135"/>
      <c r="T1599" s="135"/>
      <c r="U1599" s="135"/>
      <c r="V1599" s="135"/>
      <c r="W1599" s="135"/>
      <c r="X1599" s="135"/>
      <c r="Y1599" s="135"/>
      <c r="Z1599" s="135"/>
      <c r="AA1599" s="135"/>
      <c r="AB1599" s="135"/>
      <c r="AC1599" s="135"/>
      <c r="AD1599" s="135"/>
      <c r="AE1599" s="135"/>
      <c r="AF1599" s="135"/>
      <c r="AG1599" s="135"/>
      <c r="AH1599" s="135"/>
      <c r="AI1599" s="135"/>
      <c r="AJ1599" s="135"/>
      <c r="AK1599" s="135"/>
      <c r="AL1599" s="135"/>
      <c r="AM1599" s="135"/>
      <c r="AN1599" s="135"/>
      <c r="AO1599" s="135"/>
      <c r="AP1599" s="135"/>
      <c r="AQ1599" s="135"/>
      <c r="AR1599" s="135"/>
      <c r="AS1599" s="135"/>
      <c r="AT1599" s="135"/>
      <c r="AU1599" s="135"/>
      <c r="AV1599" s="135"/>
      <c r="AW1599" s="135"/>
      <c r="AX1599" s="136"/>
    </row>
    <row r="1600" spans="1:113" ht="15" thickBot="1">
      <c r="A1600" s="17"/>
      <c r="B1600" s="18"/>
      <c r="C1600" s="19"/>
      <c r="D1600" s="19"/>
      <c r="E1600" s="19"/>
      <c r="F1600" s="19"/>
      <c r="G1600" s="19"/>
      <c r="H1600" s="19"/>
      <c r="I1600" s="19"/>
      <c r="J1600" s="19"/>
      <c r="K1600" s="19"/>
      <c r="L1600" s="19"/>
      <c r="M1600" s="19"/>
      <c r="N1600" s="19"/>
      <c r="O1600" s="19"/>
      <c r="P1600" s="19"/>
      <c r="Q1600" s="19"/>
      <c r="R1600" s="19"/>
      <c r="S1600" s="19"/>
      <c r="T1600" s="19"/>
      <c r="U1600" s="19"/>
      <c r="V1600" s="19"/>
      <c r="W1600" s="19"/>
      <c r="X1600" s="19"/>
      <c r="Y1600" s="19"/>
      <c r="Z1600" s="19"/>
      <c r="AA1600" s="19"/>
      <c r="AB1600" s="19"/>
      <c r="AC1600" s="19"/>
      <c r="AD1600" s="19"/>
      <c r="AE1600" s="19"/>
      <c r="AF1600" s="19"/>
      <c r="AG1600" s="19"/>
      <c r="AH1600" s="19"/>
      <c r="AI1600" s="19"/>
      <c r="AJ1600" s="19"/>
      <c r="AK1600" s="19"/>
      <c r="AL1600" s="19"/>
      <c r="AM1600" s="19"/>
      <c r="AN1600" s="19"/>
      <c r="AO1600" s="19"/>
      <c r="AP1600" s="19"/>
      <c r="AQ1600" s="19"/>
      <c r="AR1600" s="19"/>
      <c r="AS1600" s="19"/>
      <c r="AT1600" s="19"/>
      <c r="AU1600" s="19"/>
      <c r="AV1600" s="19"/>
      <c r="AW1600" s="19"/>
      <c r="AX1600" s="20"/>
    </row>
    <row r="1601" spans="1:251">
      <c r="B1601" s="21"/>
    </row>
    <row r="1602" spans="1:251" ht="15" thickBot="1">
      <c r="A1602" s="11"/>
      <c r="B1602" s="10" t="s">
        <v>233</v>
      </c>
      <c r="C1602" s="8"/>
      <c r="D1602" s="8"/>
      <c r="E1602" s="8"/>
      <c r="F1602" s="8"/>
      <c r="G1602" s="8"/>
      <c r="H1602" s="8"/>
      <c r="I1602" s="8"/>
      <c r="J1602" s="8"/>
      <c r="K1602" s="8"/>
      <c r="L1602" s="9"/>
      <c r="M1602" s="9"/>
      <c r="N1602" s="9"/>
      <c r="O1602" s="9"/>
      <c r="P1602" s="8"/>
      <c r="Q1602" s="8"/>
      <c r="R1602" s="8"/>
      <c r="S1602" s="8"/>
      <c r="T1602" s="8"/>
      <c r="U1602" s="8"/>
      <c r="V1602" s="10"/>
      <c r="W1602" s="10"/>
      <c r="X1602" s="10"/>
      <c r="Y1602" s="10"/>
      <c r="Z1602" s="10"/>
      <c r="AA1602" s="10"/>
      <c r="AB1602" s="10"/>
      <c r="AC1602" s="10"/>
      <c r="AD1602" s="10"/>
      <c r="AE1602" s="10"/>
      <c r="AF1602" s="10"/>
      <c r="AG1602" s="10"/>
      <c r="AH1602" s="10"/>
      <c r="AI1602" s="10"/>
      <c r="AJ1602" s="10"/>
      <c r="AK1602" s="10"/>
      <c r="AL1602" s="10"/>
      <c r="AM1602" s="10"/>
      <c r="AN1602" s="10"/>
      <c r="AO1602" s="10"/>
      <c r="AP1602" s="10"/>
      <c r="AQ1602" s="10"/>
      <c r="AR1602" s="10"/>
      <c r="AS1602" s="10"/>
      <c r="AT1602" s="10"/>
      <c r="AU1602" s="10"/>
      <c r="AV1602" s="10"/>
      <c r="AW1602" s="10"/>
      <c r="AX1602" s="10"/>
      <c r="DI1602" s="6"/>
    </row>
    <row r="1603" spans="1:251" ht="14.4">
      <c r="A1603" s="8"/>
      <c r="B1603" s="12"/>
      <c r="C1603" s="7"/>
      <c r="D1603" s="7"/>
      <c r="E1603" s="7"/>
      <c r="F1603" s="7"/>
      <c r="G1603" s="7"/>
      <c r="H1603" s="7"/>
      <c r="I1603" s="7"/>
      <c r="J1603" s="7"/>
      <c r="K1603" s="7"/>
      <c r="L1603" s="13"/>
      <c r="M1603" s="13"/>
      <c r="N1603" s="13"/>
      <c r="O1603" s="13"/>
      <c r="P1603" s="7"/>
      <c r="Q1603" s="7"/>
      <c r="R1603" s="7"/>
      <c r="S1603" s="7"/>
      <c r="T1603" s="7"/>
      <c r="U1603" s="7"/>
      <c r="V1603" s="14"/>
      <c r="W1603" s="14"/>
      <c r="X1603" s="14"/>
      <c r="Y1603" s="14"/>
      <c r="Z1603" s="14"/>
      <c r="AA1603" s="14"/>
      <c r="AB1603" s="14"/>
      <c r="AC1603" s="14"/>
      <c r="AD1603" s="14"/>
      <c r="AE1603" s="14"/>
      <c r="AF1603" s="14"/>
      <c r="AG1603" s="14"/>
      <c r="AH1603" s="14"/>
      <c r="AI1603" s="14"/>
      <c r="AJ1603" s="14"/>
      <c r="AK1603" s="14"/>
      <c r="AL1603" s="14"/>
      <c r="AM1603" s="14"/>
      <c r="AN1603" s="14"/>
      <c r="AO1603" s="14"/>
      <c r="AP1603" s="14"/>
      <c r="AQ1603" s="14"/>
      <c r="AR1603" s="14"/>
      <c r="AS1603" s="14"/>
      <c r="AT1603" s="14"/>
      <c r="AU1603" s="14"/>
      <c r="AV1603" s="14"/>
      <c r="AW1603" s="14"/>
      <c r="AX1603" s="15"/>
    </row>
    <row r="1604" spans="1:251" ht="12" customHeight="1">
      <c r="A1604" s="8"/>
      <c r="B1604" s="134" t="s">
        <v>439</v>
      </c>
      <c r="C1604" s="135"/>
      <c r="D1604" s="135"/>
      <c r="E1604" s="135"/>
      <c r="F1604" s="135"/>
      <c r="G1604" s="135"/>
      <c r="H1604" s="135"/>
      <c r="I1604" s="135"/>
      <c r="J1604" s="135"/>
      <c r="K1604" s="135"/>
      <c r="L1604" s="135"/>
      <c r="M1604" s="135"/>
      <c r="N1604" s="135"/>
      <c r="O1604" s="135"/>
      <c r="P1604" s="135"/>
      <c r="Q1604" s="135"/>
      <c r="R1604" s="135"/>
      <c r="S1604" s="135"/>
      <c r="T1604" s="135"/>
      <c r="U1604" s="135"/>
      <c r="V1604" s="135"/>
      <c r="W1604" s="135"/>
      <c r="X1604" s="135"/>
      <c r="Y1604" s="135"/>
      <c r="Z1604" s="135"/>
      <c r="AA1604" s="135"/>
      <c r="AB1604" s="135"/>
      <c r="AC1604" s="135"/>
      <c r="AD1604" s="135"/>
      <c r="AE1604" s="135"/>
      <c r="AF1604" s="135"/>
      <c r="AG1604" s="135"/>
      <c r="AH1604" s="135"/>
      <c r="AI1604" s="135"/>
      <c r="AJ1604" s="135"/>
      <c r="AK1604" s="135"/>
      <c r="AL1604" s="135"/>
      <c r="AM1604" s="135"/>
      <c r="AN1604" s="135"/>
      <c r="AO1604" s="135"/>
      <c r="AP1604" s="135"/>
      <c r="AQ1604" s="135"/>
      <c r="AR1604" s="135"/>
      <c r="AS1604" s="135"/>
      <c r="AT1604" s="135"/>
      <c r="AU1604" s="135"/>
      <c r="AV1604" s="135"/>
      <c r="AW1604" s="135"/>
      <c r="AX1604" s="136"/>
    </row>
    <row r="1605" spans="1:251" ht="12" customHeight="1">
      <c r="A1605" s="8"/>
      <c r="B1605" s="134"/>
      <c r="C1605" s="135"/>
      <c r="D1605" s="135"/>
      <c r="E1605" s="135"/>
      <c r="F1605" s="135"/>
      <c r="G1605" s="135"/>
      <c r="H1605" s="135"/>
      <c r="I1605" s="135"/>
      <c r="J1605" s="135"/>
      <c r="K1605" s="135"/>
      <c r="L1605" s="135"/>
      <c r="M1605" s="135"/>
      <c r="N1605" s="135"/>
      <c r="O1605" s="135"/>
      <c r="P1605" s="135"/>
      <c r="Q1605" s="135"/>
      <c r="R1605" s="135"/>
      <c r="S1605" s="135"/>
      <c r="T1605" s="135"/>
      <c r="U1605" s="135"/>
      <c r="V1605" s="135"/>
      <c r="W1605" s="135"/>
      <c r="X1605" s="135"/>
      <c r="Y1605" s="135"/>
      <c r="Z1605" s="135"/>
      <c r="AA1605" s="135"/>
      <c r="AB1605" s="135"/>
      <c r="AC1605" s="135"/>
      <c r="AD1605" s="135"/>
      <c r="AE1605" s="135"/>
      <c r="AF1605" s="135"/>
      <c r="AG1605" s="135"/>
      <c r="AH1605" s="135"/>
      <c r="AI1605" s="135"/>
      <c r="AJ1605" s="135"/>
      <c r="AK1605" s="135"/>
      <c r="AL1605" s="135"/>
      <c r="AM1605" s="135"/>
      <c r="AN1605" s="135"/>
      <c r="AO1605" s="135"/>
      <c r="AP1605" s="135"/>
      <c r="AQ1605" s="135"/>
      <c r="AR1605" s="135"/>
      <c r="AS1605" s="135"/>
      <c r="AT1605" s="135"/>
      <c r="AU1605" s="135"/>
      <c r="AV1605" s="135"/>
      <c r="AW1605" s="135"/>
      <c r="AX1605" s="136"/>
      <c r="BC1605" s="16"/>
    </row>
    <row r="1606" spans="1:251" ht="12" customHeight="1">
      <c r="A1606" s="8"/>
      <c r="B1606" s="134"/>
      <c r="C1606" s="135"/>
      <c r="D1606" s="135"/>
      <c r="E1606" s="135"/>
      <c r="F1606" s="135"/>
      <c r="G1606" s="135"/>
      <c r="H1606" s="135"/>
      <c r="I1606" s="135"/>
      <c r="J1606" s="135"/>
      <c r="K1606" s="135"/>
      <c r="L1606" s="135"/>
      <c r="M1606" s="135"/>
      <c r="N1606" s="135"/>
      <c r="O1606" s="135"/>
      <c r="P1606" s="135"/>
      <c r="Q1606" s="135"/>
      <c r="R1606" s="135"/>
      <c r="S1606" s="135"/>
      <c r="T1606" s="135"/>
      <c r="U1606" s="135"/>
      <c r="V1606" s="135"/>
      <c r="W1606" s="135"/>
      <c r="X1606" s="135"/>
      <c r="Y1606" s="135"/>
      <c r="Z1606" s="135"/>
      <c r="AA1606" s="135"/>
      <c r="AB1606" s="135"/>
      <c r="AC1606" s="135"/>
      <c r="AD1606" s="135"/>
      <c r="AE1606" s="135"/>
      <c r="AF1606" s="135"/>
      <c r="AG1606" s="135"/>
      <c r="AH1606" s="135"/>
      <c r="AI1606" s="135"/>
      <c r="AJ1606" s="135"/>
      <c r="AK1606" s="135"/>
      <c r="AL1606" s="135"/>
      <c r="AM1606" s="135"/>
      <c r="AN1606" s="135"/>
      <c r="AO1606" s="135"/>
      <c r="AP1606" s="135"/>
      <c r="AQ1606" s="135"/>
      <c r="AR1606" s="135"/>
      <c r="AS1606" s="135"/>
      <c r="AT1606" s="135"/>
      <c r="AU1606" s="135"/>
      <c r="AV1606" s="135"/>
      <c r="AW1606" s="135"/>
      <c r="AX1606" s="136"/>
    </row>
    <row r="1607" spans="1:251" ht="12" customHeight="1">
      <c r="A1607" s="8"/>
      <c r="B1607" s="134"/>
      <c r="C1607" s="135"/>
      <c r="D1607" s="135"/>
      <c r="E1607" s="135"/>
      <c r="F1607" s="135"/>
      <c r="G1607" s="135"/>
      <c r="H1607" s="135"/>
      <c r="I1607" s="135"/>
      <c r="J1607" s="135"/>
      <c r="K1607" s="135"/>
      <c r="L1607" s="135"/>
      <c r="M1607" s="135"/>
      <c r="N1607" s="135"/>
      <c r="O1607" s="135"/>
      <c r="P1607" s="135"/>
      <c r="Q1607" s="135"/>
      <c r="R1607" s="135"/>
      <c r="S1607" s="135"/>
      <c r="T1607" s="135"/>
      <c r="U1607" s="135"/>
      <c r="V1607" s="135"/>
      <c r="W1607" s="135"/>
      <c r="X1607" s="135"/>
      <c r="Y1607" s="135"/>
      <c r="Z1607" s="135"/>
      <c r="AA1607" s="135"/>
      <c r="AB1607" s="135"/>
      <c r="AC1607" s="135"/>
      <c r="AD1607" s="135"/>
      <c r="AE1607" s="135"/>
      <c r="AF1607" s="135"/>
      <c r="AG1607" s="135"/>
      <c r="AH1607" s="135"/>
      <c r="AI1607" s="135"/>
      <c r="AJ1607" s="135"/>
      <c r="AK1607" s="135"/>
      <c r="AL1607" s="135"/>
      <c r="AM1607" s="135"/>
      <c r="AN1607" s="135"/>
      <c r="AO1607" s="135"/>
      <c r="AP1607" s="135"/>
      <c r="AQ1607" s="135"/>
      <c r="AR1607" s="135"/>
      <c r="AS1607" s="135"/>
      <c r="AT1607" s="135"/>
      <c r="AU1607" s="135"/>
      <c r="AV1607" s="135"/>
      <c r="AW1607" s="135"/>
      <c r="AX1607" s="136"/>
    </row>
    <row r="1608" spans="1:251" ht="12" customHeight="1">
      <c r="A1608" s="8"/>
      <c r="B1608" s="134"/>
      <c r="C1608" s="135"/>
      <c r="D1608" s="135"/>
      <c r="E1608" s="135"/>
      <c r="F1608" s="135"/>
      <c r="G1608" s="135"/>
      <c r="H1608" s="135"/>
      <c r="I1608" s="135"/>
      <c r="J1608" s="135"/>
      <c r="K1608" s="135"/>
      <c r="L1608" s="135"/>
      <c r="M1608" s="135"/>
      <c r="N1608" s="135"/>
      <c r="O1608" s="135"/>
      <c r="P1608" s="135"/>
      <c r="Q1608" s="135"/>
      <c r="R1608" s="135"/>
      <c r="S1608" s="135"/>
      <c r="T1608" s="135"/>
      <c r="U1608" s="135"/>
      <c r="V1608" s="135"/>
      <c r="W1608" s="135"/>
      <c r="X1608" s="135"/>
      <c r="Y1608" s="135"/>
      <c r="Z1608" s="135"/>
      <c r="AA1608" s="135"/>
      <c r="AB1608" s="135"/>
      <c r="AC1608" s="135"/>
      <c r="AD1608" s="135"/>
      <c r="AE1608" s="135"/>
      <c r="AF1608" s="135"/>
      <c r="AG1608" s="135"/>
      <c r="AH1608" s="135"/>
      <c r="AI1608" s="135"/>
      <c r="AJ1608" s="135"/>
      <c r="AK1608" s="135"/>
      <c r="AL1608" s="135"/>
      <c r="AM1608" s="135"/>
      <c r="AN1608" s="135"/>
      <c r="AO1608" s="135"/>
      <c r="AP1608" s="135"/>
      <c r="AQ1608" s="135"/>
      <c r="AR1608" s="135"/>
      <c r="AS1608" s="135"/>
      <c r="AT1608" s="135"/>
      <c r="AU1608" s="135"/>
      <c r="AV1608" s="135"/>
      <c r="AW1608" s="135"/>
      <c r="AX1608" s="136"/>
    </row>
    <row r="1609" spans="1:251" ht="15" thickBot="1">
      <c r="A1609" s="17"/>
      <c r="B1609" s="18"/>
      <c r="C1609" s="19"/>
      <c r="D1609" s="19"/>
      <c r="E1609" s="19"/>
      <c r="F1609" s="19"/>
      <c r="G1609" s="19"/>
      <c r="H1609" s="19"/>
      <c r="I1609" s="19"/>
      <c r="J1609" s="19"/>
      <c r="K1609" s="19"/>
      <c r="L1609" s="19"/>
      <c r="M1609" s="19"/>
      <c r="N1609" s="19"/>
      <c r="O1609" s="19"/>
      <c r="P1609" s="19"/>
      <c r="Q1609" s="19"/>
      <c r="R1609" s="19"/>
      <c r="S1609" s="19"/>
      <c r="T1609" s="19"/>
      <c r="U1609" s="19"/>
      <c r="V1609" s="19"/>
      <c r="W1609" s="19"/>
      <c r="X1609" s="19"/>
      <c r="Y1609" s="19"/>
      <c r="Z1609" s="19"/>
      <c r="AA1609" s="19"/>
      <c r="AB1609" s="19"/>
      <c r="AC1609" s="19"/>
      <c r="AD1609" s="19"/>
      <c r="AE1609" s="19"/>
      <c r="AF1609" s="19"/>
      <c r="AG1609" s="19"/>
      <c r="AH1609" s="19"/>
      <c r="AI1609" s="19"/>
      <c r="AJ1609" s="19"/>
      <c r="AK1609" s="19"/>
      <c r="AL1609" s="19"/>
      <c r="AM1609" s="19"/>
      <c r="AN1609" s="19"/>
      <c r="AO1609" s="19"/>
      <c r="AP1609" s="19"/>
      <c r="AQ1609" s="19"/>
      <c r="AR1609" s="19"/>
      <c r="AS1609" s="19"/>
      <c r="AT1609" s="19"/>
      <c r="AU1609" s="19"/>
      <c r="AV1609" s="19"/>
      <c r="AW1609" s="19"/>
      <c r="AX1609" s="20"/>
    </row>
    <row r="1610" spans="1:251">
      <c r="B1610" s="21"/>
    </row>
    <row r="1611" spans="1:251" ht="14.4">
      <c r="B1611" s="10" t="s">
        <v>234</v>
      </c>
      <c r="C1611" s="8"/>
      <c r="D1611" s="8"/>
      <c r="E1611" s="8"/>
      <c r="F1611" s="8"/>
      <c r="G1611" s="8"/>
      <c r="H1611" s="8"/>
      <c r="I1611" s="8"/>
      <c r="J1611" s="8"/>
      <c r="K1611" s="8"/>
      <c r="L1611" s="9"/>
      <c r="M1611" s="9"/>
      <c r="N1611" s="9"/>
      <c r="O1611" s="9"/>
      <c r="P1611" s="8"/>
      <c r="Q1611" s="8"/>
      <c r="R1611" s="8"/>
      <c r="S1611" s="8"/>
      <c r="T1611" s="8"/>
      <c r="U1611" s="8"/>
      <c r="V1611" s="10"/>
      <c r="W1611" s="10"/>
      <c r="X1611" s="10"/>
      <c r="Y1611" s="10"/>
      <c r="Z1611" s="10"/>
      <c r="AA1611" s="10"/>
      <c r="AB1611" s="10"/>
      <c r="AC1611" s="10"/>
      <c r="AD1611" s="10"/>
      <c r="AE1611" s="10"/>
      <c r="AF1611" s="10"/>
      <c r="AG1611" s="10"/>
      <c r="AH1611" s="10"/>
      <c r="AI1611" s="10"/>
      <c r="AJ1611" s="10"/>
      <c r="AK1611" s="10"/>
      <c r="AL1611" s="10"/>
      <c r="AM1611" s="10"/>
      <c r="AN1611" s="10"/>
      <c r="AO1611" s="10"/>
      <c r="AP1611" s="10"/>
      <c r="AQ1611" s="10"/>
      <c r="AR1611" s="10"/>
      <c r="AS1611" s="10"/>
      <c r="AT1611" s="10"/>
      <c r="AU1611" s="10"/>
      <c r="AV1611" s="10"/>
      <c r="AW1611" s="10"/>
      <c r="AX1611" s="10"/>
    </row>
    <row r="1612" spans="1:251" ht="15" thickBot="1">
      <c r="B1612" s="8"/>
      <c r="C1612" s="8"/>
      <c r="D1612" s="8"/>
      <c r="E1612" s="8"/>
      <c r="F1612" s="8"/>
      <c r="G1612" s="8"/>
      <c r="H1612" s="8"/>
      <c r="I1612" s="8"/>
      <c r="J1612" s="8"/>
      <c r="K1612" s="8"/>
      <c r="L1612" s="9"/>
      <c r="M1612" s="9"/>
      <c r="N1612" s="9"/>
      <c r="O1612" s="9"/>
      <c r="P1612" s="8"/>
      <c r="Q1612" s="8"/>
      <c r="R1612" s="8"/>
      <c r="S1612" s="8"/>
      <c r="T1612" s="8"/>
      <c r="U1612" s="8"/>
      <c r="V1612" s="10"/>
      <c r="W1612" s="10"/>
      <c r="X1612" s="10"/>
      <c r="Y1612" s="10"/>
      <c r="Z1612" s="10"/>
      <c r="AA1612" s="10"/>
      <c r="AB1612" s="10"/>
      <c r="AC1612" s="10"/>
      <c r="AD1612" s="10"/>
      <c r="AE1612" s="10"/>
      <c r="AF1612" s="10"/>
      <c r="AG1612" s="10"/>
      <c r="AH1612" s="10"/>
      <c r="AI1612" s="10"/>
      <c r="AJ1612" s="10"/>
      <c r="AK1612" s="10"/>
      <c r="AL1612" s="10"/>
      <c r="AM1612" s="10"/>
      <c r="AN1612" s="10"/>
      <c r="AO1612" s="10"/>
      <c r="AP1612" s="10"/>
      <c r="AQ1612" s="10"/>
      <c r="AR1612" s="10"/>
      <c r="AS1612" s="10"/>
      <c r="AT1612" s="10"/>
      <c r="AU1612" s="10"/>
      <c r="AV1612" s="10"/>
      <c r="AW1612" s="10"/>
      <c r="AX1612" s="22" t="s">
        <v>235</v>
      </c>
    </row>
    <row r="1613" spans="1:251" s="16" customFormat="1" ht="13.5" customHeight="1">
      <c r="A1613" s="8"/>
      <c r="B1613" s="96" t="s">
        <v>236</v>
      </c>
      <c r="C1613" s="97"/>
      <c r="D1613" s="97"/>
      <c r="E1613" s="97"/>
      <c r="F1613" s="97"/>
      <c r="G1613" s="97"/>
      <c r="H1613" s="97"/>
      <c r="I1613" s="97"/>
      <c r="J1613" s="97"/>
      <c r="K1613" s="97"/>
      <c r="L1613" s="97"/>
      <c r="M1613" s="97"/>
      <c r="N1613" s="97"/>
      <c r="O1613" s="97"/>
      <c r="P1613" s="97"/>
      <c r="Q1613" s="97"/>
      <c r="R1613" s="97"/>
      <c r="S1613" s="97"/>
      <c r="T1613" s="97"/>
      <c r="U1613" s="97"/>
      <c r="V1613" s="97"/>
      <c r="W1613" s="97"/>
      <c r="X1613" s="97"/>
      <c r="Y1613" s="97"/>
      <c r="Z1613" s="98"/>
      <c r="AA1613" s="102" t="s">
        <v>237</v>
      </c>
      <c r="AB1613" s="97"/>
      <c r="AC1613" s="97"/>
      <c r="AD1613" s="97"/>
      <c r="AE1613" s="97"/>
      <c r="AF1613" s="97"/>
      <c r="AG1613" s="97"/>
      <c r="AH1613" s="97"/>
      <c r="AI1613" s="98"/>
      <c r="AJ1613" s="102" t="s">
        <v>238</v>
      </c>
      <c r="AK1613" s="97"/>
      <c r="AL1613" s="97"/>
      <c r="AM1613" s="97"/>
      <c r="AN1613" s="97"/>
      <c r="AO1613" s="97"/>
      <c r="AP1613" s="97"/>
      <c r="AQ1613" s="97"/>
      <c r="AR1613" s="98"/>
      <c r="AS1613" s="102" t="s">
        <v>239</v>
      </c>
      <c r="AT1613" s="97"/>
      <c r="AU1613" s="97"/>
      <c r="AV1613" s="97"/>
      <c r="AW1613" s="97"/>
      <c r="AX1613" s="104"/>
      <c r="AY1613" s="2"/>
      <c r="AZ1613" s="2"/>
      <c r="BA1613" s="2"/>
      <c r="BB1613" s="2"/>
      <c r="BC1613" s="2"/>
      <c r="BD1613" s="2"/>
      <c r="BE1613" s="2"/>
      <c r="BF1613" s="2"/>
      <c r="BG1613" s="2"/>
      <c r="BH1613" s="2"/>
      <c r="BI1613" s="2"/>
      <c r="BJ1613" s="2"/>
      <c r="BK1613" s="2"/>
      <c r="BL1613" s="2"/>
      <c r="BM1613" s="2"/>
      <c r="BN1613" s="2"/>
      <c r="BO1613" s="2"/>
      <c r="BP1613" s="2"/>
      <c r="BQ1613" s="2"/>
      <c r="BR1613" s="2"/>
      <c r="BS1613" s="2"/>
      <c r="BT1613" s="2"/>
      <c r="BU1613" s="2"/>
      <c r="BV1613" s="2"/>
      <c r="BW1613" s="2"/>
      <c r="BX1613" s="2"/>
      <c r="BY1613" s="2"/>
      <c r="BZ1613" s="2"/>
      <c r="CA1613" s="2"/>
      <c r="CB1613" s="2"/>
      <c r="CC1613" s="2"/>
      <c r="CD1613" s="2"/>
      <c r="CE1613" s="2"/>
      <c r="CF1613" s="2"/>
      <c r="CG1613" s="2"/>
      <c r="CH1613" s="2"/>
      <c r="CI1613" s="2"/>
      <c r="CJ1613" s="2"/>
      <c r="CK1613" s="2"/>
      <c r="CL1613" s="2"/>
      <c r="CM1613" s="2"/>
      <c r="CN1613" s="2"/>
      <c r="CO1613" s="2"/>
      <c r="CP1613" s="2"/>
      <c r="CQ1613" s="2"/>
      <c r="CR1613" s="2"/>
      <c r="CS1613" s="2"/>
      <c r="CT1613" s="2"/>
      <c r="CU1613" s="2"/>
      <c r="CV1613" s="2"/>
      <c r="CW1613" s="2"/>
      <c r="CX1613" s="2"/>
      <c r="CY1613" s="2"/>
      <c r="CZ1613" s="2"/>
      <c r="DA1613" s="2"/>
      <c r="DB1613" s="2"/>
      <c r="DC1613" s="2"/>
      <c r="DD1613" s="2"/>
      <c r="DE1613" s="2"/>
      <c r="DF1613" s="2"/>
      <c r="DG1613" s="2"/>
      <c r="DH1613" s="2"/>
      <c r="DI1613" s="2"/>
      <c r="DJ1613" s="2"/>
      <c r="DK1613" s="2"/>
      <c r="DL1613" s="2"/>
      <c r="DM1613" s="2"/>
      <c r="DN1613" s="2"/>
      <c r="DO1613" s="2"/>
      <c r="DP1613" s="2"/>
      <c r="DQ1613" s="2"/>
      <c r="DR1613" s="2"/>
      <c r="DS1613" s="2"/>
      <c r="DT1613" s="2"/>
      <c r="DU1613" s="2"/>
      <c r="DV1613" s="2"/>
      <c r="DW1613" s="2"/>
      <c r="DX1613" s="2"/>
      <c r="DY1613" s="2"/>
      <c r="DZ1613" s="2"/>
      <c r="EA1613" s="2"/>
      <c r="EB1613" s="2"/>
      <c r="EC1613" s="2"/>
      <c r="ED1613" s="2"/>
      <c r="EE1613" s="2"/>
      <c r="EF1613" s="2"/>
      <c r="EG1613" s="2"/>
      <c r="EH1613" s="2"/>
      <c r="EI1613" s="2"/>
      <c r="EJ1613" s="2"/>
      <c r="EK1613" s="2"/>
      <c r="EL1613" s="2"/>
      <c r="EM1613" s="2"/>
      <c r="EN1613" s="2"/>
      <c r="EO1613" s="2"/>
      <c r="EP1613" s="2"/>
      <c r="EQ1613" s="2"/>
      <c r="ER1613" s="2"/>
      <c r="ES1613" s="2"/>
      <c r="ET1613" s="2"/>
      <c r="EU1613" s="2"/>
      <c r="EV1613" s="2"/>
      <c r="EW1613" s="2"/>
      <c r="EX1613" s="2"/>
      <c r="EY1613" s="2"/>
      <c r="EZ1613" s="2"/>
      <c r="FA1613" s="2"/>
      <c r="FB1613" s="2"/>
      <c r="FC1613" s="2"/>
      <c r="FD1613" s="2"/>
      <c r="FE1613" s="2"/>
      <c r="FF1613" s="2"/>
      <c r="FG1613" s="2"/>
      <c r="FH1613" s="2"/>
      <c r="FI1613" s="2"/>
      <c r="FJ1613" s="2"/>
      <c r="FK1613" s="2"/>
      <c r="FL1613" s="2"/>
      <c r="FM1613" s="2"/>
      <c r="FN1613" s="2"/>
      <c r="FO1613" s="2"/>
      <c r="FP1613" s="2"/>
      <c r="FQ1613" s="2"/>
      <c r="FR1613" s="2"/>
      <c r="FS1613" s="2"/>
      <c r="FT1613" s="2"/>
      <c r="FU1613" s="2"/>
      <c r="FV1613" s="2"/>
      <c r="FW1613" s="2"/>
      <c r="FX1613" s="2"/>
      <c r="FY1613" s="2"/>
      <c r="FZ1613" s="2"/>
      <c r="GA1613" s="2"/>
      <c r="GB1613" s="2"/>
      <c r="GC1613" s="2"/>
      <c r="GD1613" s="2"/>
      <c r="GE1613" s="2"/>
      <c r="GF1613" s="2"/>
      <c r="GG1613" s="2"/>
      <c r="GH1613" s="2"/>
      <c r="GI1613" s="2"/>
      <c r="GJ1613" s="2"/>
      <c r="GK1613" s="2"/>
      <c r="GL1613" s="2"/>
      <c r="GM1613" s="2"/>
      <c r="GN1613" s="2"/>
      <c r="GO1613" s="2"/>
      <c r="GP1613" s="2"/>
      <c r="GQ1613" s="2"/>
      <c r="GR1613" s="2"/>
      <c r="GS1613" s="2"/>
      <c r="GT1613" s="2"/>
      <c r="GU1613" s="2"/>
      <c r="GV1613" s="2"/>
      <c r="GW1613" s="2"/>
      <c r="GX1613" s="2"/>
      <c r="GY1613" s="2"/>
      <c r="GZ1613" s="2"/>
      <c r="HA1613" s="2"/>
      <c r="HB1613" s="2"/>
      <c r="HC1613" s="2"/>
      <c r="HD1613" s="2"/>
      <c r="HE1613" s="2"/>
      <c r="HF1613" s="2"/>
      <c r="HG1613" s="2"/>
      <c r="HH1613" s="2"/>
      <c r="HI1613" s="2"/>
      <c r="HJ1613" s="2"/>
      <c r="HK1613" s="2"/>
      <c r="HL1613" s="2"/>
      <c r="HM1613" s="2"/>
      <c r="HN1613" s="2"/>
      <c r="HO1613" s="2"/>
      <c r="HP1613" s="2"/>
      <c r="HQ1613" s="2"/>
      <c r="HR1613" s="2"/>
      <c r="HS1613" s="2"/>
      <c r="HT1613" s="2"/>
      <c r="HU1613" s="2"/>
      <c r="HV1613" s="2"/>
      <c r="HW1613" s="2"/>
      <c r="HX1613" s="2"/>
      <c r="HY1613" s="2"/>
      <c r="HZ1613" s="2"/>
      <c r="IA1613" s="2"/>
      <c r="IB1613" s="2"/>
      <c r="IC1613" s="2"/>
      <c r="ID1613" s="2"/>
      <c r="IE1613" s="2"/>
      <c r="IF1613" s="2"/>
      <c r="IG1613" s="2"/>
      <c r="IH1613" s="2"/>
      <c r="II1613" s="2"/>
      <c r="IJ1613" s="2"/>
      <c r="IK1613" s="2"/>
      <c r="IL1613" s="2"/>
      <c r="IM1613" s="2"/>
      <c r="IN1613" s="2"/>
      <c r="IO1613" s="2"/>
      <c r="IP1613" s="2"/>
      <c r="IQ1613" s="2"/>
    </row>
    <row r="1614" spans="1:251" s="16" customFormat="1">
      <c r="A1614" s="8"/>
      <c r="B1614" s="99"/>
      <c r="C1614" s="100"/>
      <c r="D1614" s="100"/>
      <c r="E1614" s="100"/>
      <c r="F1614" s="100"/>
      <c r="G1614" s="100"/>
      <c r="H1614" s="100"/>
      <c r="I1614" s="100"/>
      <c r="J1614" s="100"/>
      <c r="K1614" s="100"/>
      <c r="L1614" s="100"/>
      <c r="M1614" s="100"/>
      <c r="N1614" s="100"/>
      <c r="O1614" s="100"/>
      <c r="P1614" s="100"/>
      <c r="Q1614" s="100"/>
      <c r="R1614" s="100"/>
      <c r="S1614" s="100"/>
      <c r="T1614" s="100"/>
      <c r="U1614" s="100"/>
      <c r="V1614" s="100"/>
      <c r="W1614" s="100"/>
      <c r="X1614" s="100"/>
      <c r="Y1614" s="100"/>
      <c r="Z1614" s="101"/>
      <c r="AA1614" s="103"/>
      <c r="AB1614" s="100"/>
      <c r="AC1614" s="100"/>
      <c r="AD1614" s="100"/>
      <c r="AE1614" s="100"/>
      <c r="AF1614" s="100"/>
      <c r="AG1614" s="100"/>
      <c r="AH1614" s="100"/>
      <c r="AI1614" s="101"/>
      <c r="AJ1614" s="103"/>
      <c r="AK1614" s="100"/>
      <c r="AL1614" s="100"/>
      <c r="AM1614" s="100"/>
      <c r="AN1614" s="100"/>
      <c r="AO1614" s="100"/>
      <c r="AP1614" s="100"/>
      <c r="AQ1614" s="100"/>
      <c r="AR1614" s="101"/>
      <c r="AS1614" s="103"/>
      <c r="AT1614" s="100"/>
      <c r="AU1614" s="100"/>
      <c r="AV1614" s="100"/>
      <c r="AW1614" s="100"/>
      <c r="AX1614" s="105"/>
      <c r="AY1614" s="2"/>
      <c r="AZ1614" s="2"/>
      <c r="BA1614" s="2"/>
      <c r="BB1614" s="23"/>
      <c r="BC1614" s="24"/>
      <c r="BE1614" s="2"/>
      <c r="BF1614" s="2"/>
      <c r="BG1614" s="2"/>
      <c r="BH1614" s="2"/>
      <c r="BI1614" s="2"/>
      <c r="BJ1614" s="2"/>
      <c r="BK1614" s="2"/>
      <c r="BL1614" s="2"/>
      <c r="BM1614" s="2"/>
      <c r="BN1614" s="2"/>
      <c r="BO1614" s="2"/>
      <c r="BP1614" s="2"/>
      <c r="BQ1614" s="2"/>
      <c r="BR1614" s="2"/>
      <c r="BS1614" s="2"/>
      <c r="BT1614" s="2"/>
      <c r="BU1614" s="2"/>
      <c r="BV1614" s="2"/>
      <c r="BW1614" s="2"/>
      <c r="BX1614" s="2"/>
      <c r="BY1614" s="2"/>
      <c r="BZ1614" s="2"/>
      <c r="CA1614" s="2"/>
      <c r="CB1614" s="2"/>
      <c r="CC1614" s="2"/>
      <c r="CD1614" s="2"/>
      <c r="CE1614" s="2"/>
      <c r="CF1614" s="2"/>
      <c r="CG1614" s="2"/>
      <c r="CH1614" s="2"/>
      <c r="CI1614" s="2"/>
      <c r="CJ1614" s="2"/>
      <c r="CK1614" s="2"/>
      <c r="CL1614" s="2"/>
      <c r="CM1614" s="2"/>
      <c r="CN1614" s="2"/>
      <c r="CO1614" s="2"/>
      <c r="CP1614" s="2"/>
      <c r="CQ1614" s="2"/>
      <c r="CR1614" s="2"/>
      <c r="CS1614" s="2"/>
      <c r="CT1614" s="2"/>
      <c r="CU1614" s="2"/>
      <c r="CV1614" s="2"/>
      <c r="CW1614" s="2"/>
      <c r="CX1614" s="2"/>
      <c r="CY1614" s="2"/>
      <c r="CZ1614" s="2"/>
      <c r="DA1614" s="2"/>
      <c r="DB1614" s="2"/>
      <c r="DC1614" s="2"/>
      <c r="DD1614" s="2"/>
      <c r="DE1614" s="2"/>
      <c r="DF1614" s="2"/>
      <c r="DG1614" s="2"/>
      <c r="DH1614" s="2"/>
      <c r="DI1614" s="2"/>
      <c r="DJ1614" s="2"/>
      <c r="DK1614" s="2"/>
      <c r="DL1614" s="2"/>
      <c r="DM1614" s="2"/>
      <c r="DN1614" s="2"/>
      <c r="DO1614" s="2"/>
      <c r="DP1614" s="2"/>
      <c r="DQ1614" s="2"/>
      <c r="DR1614" s="2"/>
      <c r="DS1614" s="2"/>
      <c r="DT1614" s="2"/>
      <c r="DU1614" s="2"/>
      <c r="DV1614" s="2"/>
      <c r="DW1614" s="2"/>
      <c r="DX1614" s="2"/>
      <c r="DY1614" s="2"/>
      <c r="DZ1614" s="2"/>
      <c r="EA1614" s="2"/>
      <c r="EB1614" s="2"/>
      <c r="EC1614" s="2"/>
      <c r="ED1614" s="2"/>
      <c r="EE1614" s="2"/>
      <c r="EF1614" s="2"/>
      <c r="EG1614" s="2"/>
      <c r="EH1614" s="2"/>
      <c r="EI1614" s="2"/>
      <c r="EJ1614" s="2"/>
      <c r="EK1614" s="2"/>
      <c r="EL1614" s="2"/>
      <c r="EM1614" s="2"/>
      <c r="EN1614" s="2"/>
      <c r="EO1614" s="2"/>
      <c r="EP1614" s="2"/>
      <c r="EQ1614" s="2"/>
      <c r="ER1614" s="2"/>
      <c r="ES1614" s="2"/>
      <c r="ET1614" s="2"/>
      <c r="EU1614" s="2"/>
      <c r="EV1614" s="2"/>
      <c r="EW1614" s="2"/>
      <c r="EX1614" s="2"/>
      <c r="EY1614" s="2"/>
      <c r="EZ1614" s="2"/>
      <c r="FA1614" s="2"/>
      <c r="FB1614" s="2"/>
      <c r="FC1614" s="2"/>
      <c r="FD1614" s="2"/>
      <c r="FE1614" s="2"/>
      <c r="FF1614" s="2"/>
      <c r="FG1614" s="2"/>
      <c r="FH1614" s="2"/>
      <c r="FI1614" s="2"/>
      <c r="FJ1614" s="2"/>
      <c r="FK1614" s="2"/>
      <c r="FL1614" s="2"/>
      <c r="FM1614" s="2"/>
      <c r="FN1614" s="2"/>
      <c r="FO1614" s="2"/>
      <c r="FP1614" s="2"/>
      <c r="FQ1614" s="2"/>
      <c r="FR1614" s="2"/>
      <c r="FS1614" s="2"/>
      <c r="FT1614" s="2"/>
      <c r="FU1614" s="2"/>
      <c r="FV1614" s="2"/>
      <c r="FW1614" s="2"/>
      <c r="FX1614" s="2"/>
      <c r="FY1614" s="2"/>
      <c r="FZ1614" s="2"/>
      <c r="GA1614" s="2"/>
      <c r="GB1614" s="2"/>
      <c r="GC1614" s="2"/>
      <c r="GD1614" s="2"/>
      <c r="GE1614" s="2"/>
      <c r="GF1614" s="2"/>
      <c r="GG1614" s="2"/>
      <c r="GH1614" s="2"/>
      <c r="GI1614" s="2"/>
      <c r="GJ1614" s="2"/>
      <c r="GK1614" s="2"/>
      <c r="GL1614" s="2"/>
      <c r="GM1614" s="2"/>
      <c r="GN1614" s="2"/>
      <c r="GO1614" s="2"/>
      <c r="GP1614" s="2"/>
      <c r="GQ1614" s="2"/>
      <c r="GR1614" s="2"/>
      <c r="GS1614" s="2"/>
      <c r="GT1614" s="2"/>
      <c r="GU1614" s="2"/>
      <c r="GV1614" s="2"/>
      <c r="GW1614" s="2"/>
      <c r="GX1614" s="2"/>
      <c r="GY1614" s="2"/>
      <c r="GZ1614" s="2"/>
      <c r="HA1614" s="2"/>
      <c r="HB1614" s="2"/>
      <c r="HC1614" s="2"/>
      <c r="HD1614" s="2"/>
      <c r="HE1614" s="2"/>
      <c r="HF1614" s="2"/>
      <c r="HG1614" s="2"/>
      <c r="HH1614" s="2"/>
      <c r="HI1614" s="2"/>
      <c r="HJ1614" s="2"/>
      <c r="HK1614" s="2"/>
      <c r="HL1614" s="2"/>
      <c r="HM1614" s="2"/>
      <c r="HN1614" s="2"/>
      <c r="HO1614" s="2"/>
      <c r="HP1614" s="2"/>
      <c r="HQ1614" s="2"/>
      <c r="HR1614" s="2"/>
      <c r="HS1614" s="2"/>
      <c r="HT1614" s="2"/>
      <c r="HU1614" s="2"/>
      <c r="HV1614" s="2"/>
      <c r="HW1614" s="2"/>
      <c r="HX1614" s="2"/>
      <c r="HY1614" s="2"/>
      <c r="HZ1614" s="2"/>
      <c r="IA1614" s="2"/>
      <c r="IB1614" s="2"/>
      <c r="IC1614" s="2"/>
      <c r="ID1614" s="2"/>
      <c r="IE1614" s="2"/>
      <c r="IF1614" s="2"/>
      <c r="IG1614" s="2"/>
      <c r="IH1614" s="2"/>
      <c r="II1614" s="2"/>
      <c r="IJ1614" s="2"/>
      <c r="IK1614" s="2"/>
      <c r="IL1614" s="2"/>
      <c r="IM1614" s="2"/>
      <c r="IN1614" s="2"/>
      <c r="IO1614" s="2"/>
      <c r="IP1614" s="2"/>
      <c r="IQ1614" s="2"/>
    </row>
    <row r="1615" spans="1:251" s="16" customFormat="1" ht="18.75" customHeight="1">
      <c r="A1615" s="8"/>
      <c r="B1615" s="25"/>
      <c r="C1615" s="106" t="s">
        <v>440</v>
      </c>
      <c r="D1615" s="107"/>
      <c r="E1615" s="107"/>
      <c r="F1615" s="107"/>
      <c r="G1615" s="107"/>
      <c r="H1615" s="107"/>
      <c r="I1615" s="107"/>
      <c r="J1615" s="107"/>
      <c r="K1615" s="107"/>
      <c r="L1615" s="107"/>
      <c r="M1615" s="107"/>
      <c r="N1615" s="107"/>
      <c r="O1615" s="107"/>
      <c r="P1615" s="107"/>
      <c r="Q1615" s="107"/>
      <c r="R1615" s="107"/>
      <c r="S1615" s="107"/>
      <c r="T1615" s="107"/>
      <c r="U1615" s="107"/>
      <c r="V1615" s="107"/>
      <c r="W1615" s="107"/>
      <c r="X1615" s="107"/>
      <c r="Y1615" s="107"/>
      <c r="Z1615" s="108"/>
      <c r="AA1615" s="109">
        <v>11500</v>
      </c>
      <c r="AB1615" s="110"/>
      <c r="AC1615" s="110"/>
      <c r="AD1615" s="110"/>
      <c r="AE1615" s="110"/>
      <c r="AF1615" s="110"/>
      <c r="AG1615" s="110"/>
      <c r="AH1615" s="110"/>
      <c r="AI1615" s="111"/>
      <c r="AJ1615" s="109">
        <v>11500</v>
      </c>
      <c r="AK1615" s="110"/>
      <c r="AL1615" s="110"/>
      <c r="AM1615" s="110"/>
      <c r="AN1615" s="110"/>
      <c r="AO1615" s="110"/>
      <c r="AP1615" s="110"/>
      <c r="AQ1615" s="110"/>
      <c r="AR1615" s="111"/>
      <c r="AS1615" s="112"/>
      <c r="AT1615" s="113"/>
      <c r="AU1615" s="113"/>
      <c r="AV1615" s="113"/>
      <c r="AW1615" s="113"/>
      <c r="AX1615" s="114"/>
      <c r="AY1615" s="2"/>
      <c r="AZ1615" s="2"/>
      <c r="BA1615" s="2"/>
      <c r="BB1615" s="2"/>
      <c r="BC1615" s="2"/>
      <c r="BD1615" s="2"/>
      <c r="BE1615" s="2"/>
      <c r="BF1615" s="2"/>
      <c r="BG1615" s="2"/>
      <c r="BH1615" s="2"/>
      <c r="BI1615" s="2"/>
      <c r="BJ1615" s="2"/>
      <c r="BK1615" s="2"/>
      <c r="BL1615" s="2"/>
      <c r="BM1615" s="2"/>
      <c r="BN1615" s="2"/>
      <c r="BO1615" s="2"/>
      <c r="BP1615" s="2"/>
      <c r="BQ1615" s="2"/>
      <c r="BR1615" s="2"/>
      <c r="BS1615" s="2"/>
      <c r="BT1615" s="2"/>
      <c r="BU1615" s="2"/>
      <c r="BV1615" s="2"/>
      <c r="BW1615" s="2"/>
      <c r="BX1615" s="2"/>
      <c r="BY1615" s="2"/>
      <c r="BZ1615" s="2"/>
      <c r="CA1615" s="2"/>
      <c r="CB1615" s="2"/>
      <c r="CC1615" s="2"/>
      <c r="CD1615" s="2"/>
      <c r="CE1615" s="2"/>
      <c r="CF1615" s="2"/>
      <c r="CG1615" s="2"/>
      <c r="CH1615" s="2"/>
      <c r="CI1615" s="2"/>
      <c r="CJ1615" s="2"/>
      <c r="CK1615" s="2"/>
      <c r="CL1615" s="2"/>
      <c r="CM1615" s="2"/>
      <c r="CN1615" s="2"/>
      <c r="CO1615" s="2"/>
      <c r="CP1615" s="2"/>
      <c r="CQ1615" s="2"/>
      <c r="CR1615" s="2"/>
      <c r="CS1615" s="2"/>
      <c r="CT1615" s="2"/>
      <c r="CU1615" s="2"/>
      <c r="CV1615" s="2"/>
      <c r="CW1615" s="2"/>
      <c r="CX1615" s="2"/>
      <c r="CY1615" s="2"/>
      <c r="CZ1615" s="2"/>
      <c r="DA1615" s="2"/>
      <c r="DB1615" s="2"/>
      <c r="DC1615" s="2"/>
      <c r="DD1615" s="2"/>
      <c r="DE1615" s="2"/>
      <c r="DF1615" s="2"/>
      <c r="DG1615" s="2"/>
      <c r="DH1615" s="2"/>
      <c r="DI1615" s="2"/>
      <c r="DJ1615" s="2"/>
      <c r="DK1615" s="2"/>
      <c r="DL1615" s="2"/>
      <c r="DM1615" s="2"/>
      <c r="DN1615" s="2"/>
      <c r="DO1615" s="2"/>
      <c r="DP1615" s="2"/>
      <c r="DQ1615" s="2"/>
      <c r="DR1615" s="2"/>
      <c r="DS1615" s="2"/>
      <c r="DT1615" s="2"/>
      <c r="DU1615" s="2"/>
      <c r="DV1615" s="2"/>
      <c r="DW1615" s="2"/>
      <c r="DX1615" s="2"/>
      <c r="DY1615" s="2"/>
      <c r="DZ1615" s="2"/>
      <c r="EA1615" s="2"/>
      <c r="EB1615" s="2"/>
      <c r="EC1615" s="2"/>
      <c r="ED1615" s="2"/>
      <c r="EE1615" s="2"/>
      <c r="EF1615" s="2"/>
      <c r="EG1615" s="2"/>
      <c r="EH1615" s="2"/>
      <c r="EI1615" s="2"/>
      <c r="EJ1615" s="2"/>
      <c r="EK1615" s="2"/>
      <c r="EL1615" s="2"/>
      <c r="EM1615" s="2"/>
      <c r="EN1615" s="2"/>
      <c r="EO1615" s="2"/>
      <c r="EP1615" s="2"/>
      <c r="EQ1615" s="2"/>
      <c r="ER1615" s="2"/>
      <c r="ES1615" s="2"/>
      <c r="ET1615" s="2"/>
      <c r="EU1615" s="2"/>
      <c r="EV1615" s="2"/>
      <c r="EW1615" s="2"/>
      <c r="EX1615" s="2"/>
      <c r="EY1615" s="2"/>
      <c r="EZ1615" s="2"/>
      <c r="FA1615" s="2"/>
      <c r="FB1615" s="2"/>
      <c r="FC1615" s="2"/>
      <c r="FD1615" s="2"/>
      <c r="FE1615" s="2"/>
      <c r="FF1615" s="2"/>
      <c r="FG1615" s="2"/>
      <c r="FH1615" s="2"/>
      <c r="FI1615" s="2"/>
      <c r="FJ1615" s="2"/>
      <c r="FK1615" s="2"/>
      <c r="FL1615" s="2"/>
      <c r="FM1615" s="2"/>
      <c r="FN1615" s="2"/>
      <c r="FO1615" s="2"/>
      <c r="FP1615" s="2"/>
      <c r="FQ1615" s="2"/>
      <c r="FR1615" s="2"/>
      <c r="FS1615" s="2"/>
      <c r="FT1615" s="2"/>
      <c r="FU1615" s="2"/>
      <c r="FV1615" s="2"/>
      <c r="FW1615" s="2"/>
      <c r="FX1615" s="2"/>
      <c r="FY1615" s="2"/>
      <c r="FZ1615" s="2"/>
      <c r="GA1615" s="2"/>
      <c r="GB1615" s="2"/>
      <c r="GC1615" s="2"/>
      <c r="GD1615" s="2"/>
      <c r="GE1615" s="2"/>
      <c r="GF1615" s="2"/>
      <c r="GG1615" s="2"/>
      <c r="GH1615" s="2"/>
      <c r="GI1615" s="2"/>
      <c r="GJ1615" s="2"/>
      <c r="GK1615" s="2"/>
      <c r="GL1615" s="2"/>
      <c r="GM1615" s="2"/>
      <c r="GN1615" s="2"/>
      <c r="GO1615" s="2"/>
      <c r="GP1615" s="2"/>
      <c r="GQ1615" s="2"/>
      <c r="GR1615" s="2"/>
      <c r="GS1615" s="2"/>
      <c r="GT1615" s="2"/>
      <c r="GU1615" s="2"/>
      <c r="GV1615" s="2"/>
      <c r="GW1615" s="2"/>
      <c r="GX1615" s="2"/>
      <c r="GY1615" s="2"/>
      <c r="GZ1615" s="2"/>
      <c r="HA1615" s="2"/>
      <c r="HB1615" s="2"/>
      <c r="HC1615" s="2"/>
      <c r="HD1615" s="2"/>
      <c r="HE1615" s="2"/>
      <c r="HF1615" s="2"/>
      <c r="HG1615" s="2"/>
      <c r="HH1615" s="2"/>
      <c r="HI1615" s="2"/>
      <c r="HJ1615" s="2"/>
      <c r="HK1615" s="2"/>
      <c r="HL1615" s="2"/>
      <c r="HM1615" s="2"/>
      <c r="HN1615" s="2"/>
      <c r="HO1615" s="2"/>
      <c r="HP1615" s="2"/>
      <c r="HQ1615" s="2"/>
      <c r="HR1615" s="2"/>
      <c r="HS1615" s="2"/>
      <c r="HT1615" s="2"/>
      <c r="HU1615" s="2"/>
      <c r="HV1615" s="2"/>
      <c r="HW1615" s="2"/>
      <c r="HX1615" s="2"/>
      <c r="HY1615" s="2"/>
      <c r="HZ1615" s="2"/>
      <c r="IA1615" s="2"/>
      <c r="IB1615" s="2"/>
      <c r="IC1615" s="2"/>
      <c r="ID1615" s="2"/>
      <c r="IE1615" s="2"/>
      <c r="IF1615" s="2"/>
      <c r="IG1615" s="2"/>
      <c r="IH1615" s="2"/>
      <c r="II1615" s="2"/>
      <c r="IJ1615" s="2"/>
      <c r="IK1615" s="2"/>
      <c r="IL1615" s="2"/>
      <c r="IM1615" s="2"/>
      <c r="IN1615" s="2"/>
      <c r="IO1615" s="2"/>
      <c r="IP1615" s="2"/>
      <c r="IQ1615" s="2"/>
    </row>
    <row r="1616" spans="1:251" s="16" customFormat="1" ht="18.75" customHeight="1" thickBot="1">
      <c r="A1616" s="17"/>
      <c r="B1616" s="115" t="s">
        <v>240</v>
      </c>
      <c r="C1616" s="116"/>
      <c r="D1616" s="116"/>
      <c r="E1616" s="116"/>
      <c r="F1616" s="116"/>
      <c r="G1616" s="116"/>
      <c r="H1616" s="116"/>
      <c r="I1616" s="116"/>
      <c r="J1616" s="116"/>
      <c r="K1616" s="116"/>
      <c r="L1616" s="116"/>
      <c r="M1616" s="116"/>
      <c r="N1616" s="116"/>
      <c r="O1616" s="116"/>
      <c r="P1616" s="116"/>
      <c r="Q1616" s="116"/>
      <c r="R1616" s="116"/>
      <c r="S1616" s="116"/>
      <c r="T1616" s="116"/>
      <c r="U1616" s="116"/>
      <c r="V1616" s="116"/>
      <c r="W1616" s="116"/>
      <c r="X1616" s="116"/>
      <c r="Y1616" s="116"/>
      <c r="Z1616" s="117"/>
      <c r="AA1616" s="118">
        <f>SUM($AA$1615:$AA$1615)</f>
        <v>11500</v>
      </c>
      <c r="AB1616" s="119"/>
      <c r="AC1616" s="119"/>
      <c r="AD1616" s="119"/>
      <c r="AE1616" s="119"/>
      <c r="AF1616" s="119"/>
      <c r="AG1616" s="119"/>
      <c r="AH1616" s="119"/>
      <c r="AI1616" s="120"/>
      <c r="AJ1616" s="118">
        <f>SUM($AJ$1615:$AJ$1615)</f>
        <v>11500</v>
      </c>
      <c r="AK1616" s="119"/>
      <c r="AL1616" s="119"/>
      <c r="AM1616" s="119"/>
      <c r="AN1616" s="119"/>
      <c r="AO1616" s="119"/>
      <c r="AP1616" s="119"/>
      <c r="AQ1616" s="119"/>
      <c r="AR1616" s="120"/>
      <c r="AS1616" s="121"/>
      <c r="AT1616" s="122"/>
      <c r="AU1616" s="122"/>
      <c r="AV1616" s="122"/>
      <c r="AW1616" s="122"/>
      <c r="AX1616" s="123"/>
      <c r="AY1616" s="2"/>
      <c r="AZ1616" s="2"/>
      <c r="BA1616" s="2"/>
      <c r="BB1616" s="2"/>
      <c r="BC1616" s="2"/>
      <c r="BD1616" s="2"/>
      <c r="BE1616" s="2"/>
      <c r="BF1616" s="2"/>
      <c r="BG1616" s="2"/>
      <c r="BH1616" s="2"/>
      <c r="BI1616" s="2"/>
      <c r="BJ1616" s="2"/>
      <c r="BK1616" s="2"/>
      <c r="BL1616" s="2"/>
      <c r="BM1616" s="2"/>
      <c r="BN1616" s="2"/>
      <c r="BO1616" s="2"/>
      <c r="BP1616" s="2"/>
      <c r="BQ1616" s="2"/>
      <c r="BR1616" s="2"/>
      <c r="BS1616" s="2"/>
      <c r="BT1616" s="2"/>
      <c r="BU1616" s="2"/>
      <c r="BV1616" s="2"/>
      <c r="BW1616" s="2"/>
      <c r="BX1616" s="2"/>
      <c r="BY1616" s="2"/>
      <c r="BZ1616" s="2"/>
      <c r="CA1616" s="2"/>
      <c r="CB1616" s="2"/>
      <c r="CC1616" s="2"/>
      <c r="CD1616" s="2"/>
      <c r="CE1616" s="2"/>
      <c r="CF1616" s="2"/>
      <c r="CG1616" s="2"/>
      <c r="CH1616" s="2"/>
      <c r="CI1616" s="2"/>
      <c r="CJ1616" s="2"/>
      <c r="CK1616" s="2"/>
      <c r="CL1616" s="2"/>
      <c r="CM1616" s="2"/>
      <c r="CN1616" s="2"/>
      <c r="CO1616" s="2"/>
      <c r="CP1616" s="2"/>
      <c r="CQ1616" s="2"/>
      <c r="CR1616" s="2"/>
      <c r="CS1616" s="2"/>
      <c r="CT1616" s="2"/>
      <c r="CU1616" s="2"/>
      <c r="CV1616" s="2"/>
      <c r="CW1616" s="2"/>
      <c r="CX1616" s="2"/>
      <c r="CY1616" s="2"/>
      <c r="CZ1616" s="2"/>
      <c r="DA1616" s="2"/>
      <c r="DB1616" s="2"/>
      <c r="DC1616" s="2"/>
      <c r="DD1616" s="2"/>
      <c r="DE1616" s="2"/>
      <c r="DF1616" s="2"/>
      <c r="DG1616" s="2"/>
      <c r="DH1616" s="2"/>
      <c r="DI1616" s="2"/>
      <c r="DJ1616" s="2"/>
      <c r="DK1616" s="2"/>
      <c r="DL1616" s="2"/>
      <c r="DM1616" s="2"/>
      <c r="DN1616" s="2"/>
      <c r="DO1616" s="2"/>
      <c r="DP1616" s="2"/>
      <c r="DQ1616" s="2"/>
      <c r="DR1616" s="2"/>
      <c r="DS1616" s="2"/>
      <c r="DT1616" s="2"/>
      <c r="DU1616" s="2"/>
      <c r="DV1616" s="2"/>
      <c r="DW1616" s="2"/>
      <c r="DX1616" s="2"/>
      <c r="DY1616" s="2"/>
      <c r="DZ1616" s="2"/>
      <c r="EA1616" s="2"/>
      <c r="EB1616" s="2"/>
      <c r="EC1616" s="2"/>
      <c r="ED1616" s="2"/>
      <c r="EE1616" s="2"/>
      <c r="EF1616" s="2"/>
      <c r="EG1616" s="2"/>
      <c r="EH1616" s="2"/>
      <c r="EI1616" s="2"/>
      <c r="EJ1616" s="2"/>
      <c r="EK1616" s="2"/>
      <c r="EL1616" s="2"/>
      <c r="EM1616" s="2"/>
      <c r="EN1616" s="2"/>
      <c r="EO1616" s="2"/>
      <c r="EP1616" s="2"/>
      <c r="EQ1616" s="2"/>
      <c r="ER1616" s="2"/>
      <c r="ES1616" s="2"/>
      <c r="ET1616" s="2"/>
      <c r="EU1616" s="2"/>
      <c r="EV1616" s="2"/>
      <c r="EW1616" s="2"/>
      <c r="EX1616" s="2"/>
      <c r="EY1616" s="2"/>
      <c r="EZ1616" s="2"/>
      <c r="FA1616" s="2"/>
      <c r="FB1616" s="2"/>
      <c r="FC1616" s="2"/>
      <c r="FD1616" s="2"/>
      <c r="FE1616" s="2"/>
      <c r="FF1616" s="2"/>
      <c r="FG1616" s="2"/>
      <c r="FH1616" s="2"/>
      <c r="FI1616" s="2"/>
      <c r="FJ1616" s="2"/>
      <c r="FK1616" s="2"/>
      <c r="FL1616" s="2"/>
      <c r="FM1616" s="2"/>
      <c r="FN1616" s="2"/>
      <c r="FO1616" s="2"/>
      <c r="FP1616" s="2"/>
      <c r="FQ1616" s="2"/>
      <c r="FR1616" s="2"/>
      <c r="FS1616" s="2"/>
      <c r="FT1616" s="2"/>
      <c r="FU1616" s="2"/>
      <c r="FV1616" s="2"/>
      <c r="FW1616" s="2"/>
      <c r="FX1616" s="2"/>
      <c r="FY1616" s="2"/>
      <c r="FZ1616" s="2"/>
      <c r="GA1616" s="2"/>
      <c r="GB1616" s="2"/>
      <c r="GC1616" s="2"/>
      <c r="GD1616" s="2"/>
      <c r="GE1616" s="2"/>
      <c r="GF1616" s="2"/>
      <c r="GG1616" s="2"/>
      <c r="GH1616" s="2"/>
      <c r="GI1616" s="2"/>
      <c r="GJ1616" s="2"/>
      <c r="GK1616" s="2"/>
      <c r="GL1616" s="2"/>
      <c r="GM1616" s="2"/>
      <c r="GN1616" s="2"/>
      <c r="GO1616" s="2"/>
      <c r="GP1616" s="2"/>
      <c r="GQ1616" s="2"/>
      <c r="GR1616" s="2"/>
      <c r="GS1616" s="2"/>
      <c r="GT1616" s="2"/>
      <c r="GU1616" s="2"/>
      <c r="GV1616" s="2"/>
      <c r="GW1616" s="2"/>
      <c r="GX1616" s="2"/>
      <c r="GY1616" s="2"/>
      <c r="GZ1616" s="2"/>
      <c r="HA1616" s="2"/>
      <c r="HB1616" s="2"/>
      <c r="HC1616" s="2"/>
      <c r="HD1616" s="2"/>
      <c r="HE1616" s="2"/>
      <c r="HF1616" s="2"/>
      <c r="HG1616" s="2"/>
      <c r="HH1616" s="2"/>
      <c r="HI1616" s="2"/>
      <c r="HJ1616" s="2"/>
      <c r="HK1616" s="2"/>
      <c r="HL1616" s="2"/>
      <c r="HM1616" s="2"/>
      <c r="HN1616" s="2"/>
      <c r="HO1616" s="2"/>
      <c r="HP1616" s="2"/>
      <c r="HQ1616" s="2"/>
      <c r="HR1616" s="2"/>
      <c r="HS1616" s="2"/>
      <c r="HT1616" s="2"/>
      <c r="HU1616" s="2"/>
      <c r="HV1616" s="2"/>
      <c r="HW1616" s="2"/>
      <c r="HX1616" s="2"/>
      <c r="HY1616" s="2"/>
      <c r="HZ1616" s="2"/>
      <c r="IA1616" s="2"/>
      <c r="IB1616" s="2"/>
      <c r="IC1616" s="2"/>
      <c r="ID1616" s="2"/>
      <c r="IE1616" s="2"/>
      <c r="IF1616" s="2"/>
      <c r="IG1616" s="2"/>
      <c r="IH1616" s="2"/>
      <c r="II1616" s="2"/>
      <c r="IJ1616" s="2"/>
      <c r="IK1616" s="2"/>
      <c r="IL1616" s="2"/>
      <c r="IM1616" s="2"/>
      <c r="IN1616" s="2"/>
      <c r="IO1616" s="2"/>
      <c r="IP1616" s="2"/>
      <c r="IQ1616" s="2"/>
    </row>
    <row r="1618" spans="1:113" ht="19.2">
      <c r="A1618" s="1" t="s">
        <v>230</v>
      </c>
      <c r="AW1618" s="3"/>
      <c r="AX1618" s="4"/>
      <c r="AY1618" s="3"/>
    </row>
    <row r="1620" spans="1:113" ht="18">
      <c r="B1620" s="124" t="s">
        <v>0</v>
      </c>
      <c r="C1620" s="125"/>
      <c r="D1620" s="125"/>
      <c r="E1620" s="125"/>
      <c r="F1620" s="125"/>
      <c r="G1620" s="125"/>
      <c r="H1620" s="125"/>
      <c r="I1620" s="125"/>
      <c r="J1620" s="125"/>
      <c r="K1620" s="125"/>
      <c r="L1620" s="125"/>
      <c r="M1620" s="125"/>
      <c r="N1620" s="125"/>
      <c r="O1620" s="125"/>
      <c r="P1620" s="125"/>
      <c r="Q1620" s="125"/>
      <c r="R1620" s="125"/>
      <c r="S1620" s="125"/>
      <c r="T1620" s="125"/>
      <c r="U1620" s="125"/>
      <c r="V1620" s="125"/>
      <c r="W1620" s="125"/>
      <c r="X1620" s="125"/>
      <c r="Y1620" s="125"/>
      <c r="Z1620" s="125"/>
      <c r="AA1620" s="125"/>
      <c r="AB1620" s="125"/>
      <c r="AC1620" s="125"/>
      <c r="AD1620" s="125"/>
      <c r="AE1620" s="125"/>
      <c r="AF1620" s="125"/>
      <c r="AG1620" s="125"/>
      <c r="AH1620" s="125"/>
      <c r="AI1620" s="125"/>
      <c r="AJ1620" s="125"/>
      <c r="AK1620" s="125"/>
      <c r="AL1620" s="125"/>
      <c r="AM1620" s="125"/>
      <c r="AN1620" s="125"/>
      <c r="AO1620" s="125"/>
      <c r="AP1620" s="125"/>
      <c r="AQ1620" s="125"/>
      <c r="AR1620" s="125"/>
      <c r="AS1620" s="125"/>
      <c r="AT1620" s="125"/>
      <c r="AU1620" s="125"/>
      <c r="AV1620" s="125"/>
      <c r="AW1620" s="125"/>
      <c r="AX1620" s="125"/>
    </row>
    <row r="1621" spans="1:113">
      <c r="Z1621" s="5"/>
      <c r="AD1621" s="5"/>
      <c r="AE1621" s="5"/>
      <c r="AF1621" s="5"/>
      <c r="AG1621" s="5"/>
      <c r="AH1621" s="5"/>
      <c r="AI1621" s="5"/>
      <c r="AO1621" s="5"/>
    </row>
    <row r="1622" spans="1:113" ht="13.8" thickBot="1">
      <c r="Z1622" s="5"/>
      <c r="AD1622" s="5"/>
      <c r="AE1622" s="5"/>
      <c r="AF1622" s="5"/>
      <c r="AG1622" s="5"/>
      <c r="AH1622" s="5"/>
      <c r="AI1622" s="5"/>
      <c r="AO1622" s="5"/>
      <c r="DI1622" s="6"/>
    </row>
    <row r="1623" spans="1:113" ht="24.75" customHeight="1" thickBot="1">
      <c r="B1623" s="126" t="s">
        <v>231</v>
      </c>
      <c r="C1623" s="127"/>
      <c r="D1623" s="127"/>
      <c r="E1623" s="127"/>
      <c r="F1623" s="127"/>
      <c r="G1623" s="127"/>
      <c r="H1623" s="128" t="s">
        <v>441</v>
      </c>
      <c r="I1623" s="129"/>
      <c r="J1623" s="129"/>
      <c r="K1623" s="129"/>
      <c r="L1623" s="129"/>
      <c r="M1623" s="129"/>
      <c r="N1623" s="129"/>
      <c r="O1623" s="129"/>
      <c r="P1623" s="129"/>
      <c r="Q1623" s="129"/>
      <c r="R1623" s="129"/>
      <c r="S1623" s="129"/>
      <c r="T1623" s="129"/>
      <c r="U1623" s="129"/>
      <c r="V1623" s="129"/>
      <c r="W1623" s="129"/>
      <c r="X1623" s="129"/>
      <c r="Y1623" s="129"/>
      <c r="Z1623" s="129"/>
      <c r="AA1623" s="129"/>
      <c r="AB1623" s="129"/>
      <c r="AC1623" s="129"/>
      <c r="AD1623" s="129"/>
      <c r="AE1623" s="129"/>
      <c r="AF1623" s="129"/>
      <c r="AG1623" s="129"/>
      <c r="AH1623" s="129"/>
      <c r="AI1623" s="129"/>
      <c r="AJ1623" s="129"/>
      <c r="AK1623" s="129"/>
      <c r="AL1623" s="129"/>
      <c r="AM1623" s="129"/>
      <c r="AN1623" s="129"/>
      <c r="AO1623" s="129"/>
      <c r="AP1623" s="129"/>
      <c r="AQ1623" s="129"/>
      <c r="AR1623" s="129"/>
      <c r="AS1623" s="129"/>
      <c r="AT1623" s="129"/>
      <c r="AU1623" s="129"/>
      <c r="AV1623" s="129"/>
      <c r="AW1623" s="129"/>
      <c r="AX1623" s="130"/>
      <c r="DI1623" s="6"/>
    </row>
    <row r="1624" spans="1:113" ht="14.4">
      <c r="B1624" s="7"/>
      <c r="C1624" s="7"/>
      <c r="D1624" s="7"/>
      <c r="E1624" s="7"/>
      <c r="F1624" s="7"/>
      <c r="G1624" s="7"/>
      <c r="H1624" s="8"/>
      <c r="I1624" s="8"/>
      <c r="J1624" s="8"/>
      <c r="K1624" s="8"/>
      <c r="L1624" s="9"/>
      <c r="M1624" s="9"/>
      <c r="N1624" s="9"/>
      <c r="O1624" s="9"/>
      <c r="P1624" s="8"/>
      <c r="Q1624" s="8"/>
      <c r="R1624" s="8"/>
      <c r="S1624" s="8"/>
      <c r="T1624" s="8"/>
      <c r="U1624" s="8"/>
      <c r="V1624" s="10"/>
      <c r="W1624" s="10"/>
      <c r="X1624" s="10"/>
      <c r="Y1624" s="10"/>
      <c r="Z1624" s="10"/>
      <c r="AA1624" s="10"/>
      <c r="AB1624" s="10"/>
      <c r="AC1624" s="10"/>
      <c r="AD1624" s="10"/>
      <c r="AE1624" s="10"/>
      <c r="AF1624" s="10"/>
      <c r="AG1624" s="10"/>
      <c r="AH1624" s="10"/>
      <c r="AI1624" s="10"/>
      <c r="AJ1624" s="10"/>
      <c r="AK1624" s="10"/>
      <c r="AL1624" s="10"/>
      <c r="AM1624" s="10"/>
      <c r="AN1624" s="10"/>
      <c r="AO1624" s="10"/>
      <c r="AP1624" s="10"/>
      <c r="AQ1624" s="10"/>
      <c r="AR1624" s="10"/>
      <c r="AS1624" s="10"/>
      <c r="AT1624" s="10"/>
      <c r="AU1624" s="10"/>
      <c r="AV1624" s="10"/>
      <c r="AW1624" s="10"/>
      <c r="AX1624" s="10"/>
      <c r="DI1624" s="6"/>
    </row>
    <row r="1625" spans="1:113" ht="15" thickBot="1">
      <c r="A1625" s="11"/>
      <c r="B1625" s="10" t="s">
        <v>232</v>
      </c>
      <c r="C1625" s="8"/>
      <c r="D1625" s="8"/>
      <c r="E1625" s="8"/>
      <c r="F1625" s="8"/>
      <c r="G1625" s="8"/>
      <c r="H1625" s="8"/>
      <c r="I1625" s="8"/>
      <c r="J1625" s="8"/>
      <c r="K1625" s="8"/>
      <c r="L1625" s="9"/>
      <c r="M1625" s="9"/>
      <c r="N1625" s="9"/>
      <c r="O1625" s="9"/>
      <c r="P1625" s="8"/>
      <c r="Q1625" s="8"/>
      <c r="R1625" s="8"/>
      <c r="S1625" s="8"/>
      <c r="T1625" s="8"/>
      <c r="U1625" s="8"/>
      <c r="V1625" s="10"/>
      <c r="W1625" s="10"/>
      <c r="X1625" s="10"/>
      <c r="Y1625" s="10"/>
      <c r="Z1625" s="10"/>
      <c r="AA1625" s="10"/>
      <c r="AB1625" s="10"/>
      <c r="AC1625" s="10"/>
      <c r="AD1625" s="10"/>
      <c r="AE1625" s="10"/>
      <c r="AF1625" s="10"/>
      <c r="AG1625" s="10"/>
      <c r="AH1625" s="10"/>
      <c r="AI1625" s="10"/>
      <c r="AJ1625" s="10"/>
      <c r="AK1625" s="10"/>
      <c r="AL1625" s="10"/>
      <c r="AM1625" s="10"/>
      <c r="AN1625" s="10"/>
      <c r="AO1625" s="10"/>
      <c r="AP1625" s="10"/>
      <c r="AQ1625" s="10"/>
      <c r="AR1625" s="10"/>
      <c r="AS1625" s="10"/>
      <c r="AT1625" s="10"/>
      <c r="AU1625" s="10"/>
      <c r="AV1625" s="10"/>
      <c r="AW1625" s="10"/>
      <c r="AX1625" s="10"/>
      <c r="DI1625" s="6"/>
    </row>
    <row r="1626" spans="1:113" ht="14.4">
      <c r="A1626" s="8"/>
      <c r="B1626" s="12"/>
      <c r="C1626" s="7"/>
      <c r="D1626" s="7"/>
      <c r="E1626" s="7"/>
      <c r="F1626" s="7"/>
      <c r="G1626" s="7"/>
      <c r="H1626" s="7"/>
      <c r="I1626" s="7"/>
      <c r="J1626" s="7"/>
      <c r="K1626" s="7"/>
      <c r="L1626" s="13"/>
      <c r="M1626" s="13"/>
      <c r="N1626" s="13"/>
      <c r="O1626" s="13"/>
      <c r="P1626" s="7"/>
      <c r="Q1626" s="7"/>
      <c r="R1626" s="7"/>
      <c r="S1626" s="7"/>
      <c r="T1626" s="7"/>
      <c r="U1626" s="7"/>
      <c r="V1626" s="14"/>
      <c r="W1626" s="14"/>
      <c r="X1626" s="14"/>
      <c r="Y1626" s="14"/>
      <c r="Z1626" s="14"/>
      <c r="AA1626" s="14"/>
      <c r="AB1626" s="14"/>
      <c r="AC1626" s="14"/>
      <c r="AD1626" s="14"/>
      <c r="AE1626" s="14"/>
      <c r="AF1626" s="14"/>
      <c r="AG1626" s="14"/>
      <c r="AH1626" s="14"/>
      <c r="AI1626" s="14"/>
      <c r="AJ1626" s="14"/>
      <c r="AK1626" s="14"/>
      <c r="AL1626" s="14"/>
      <c r="AM1626" s="14"/>
      <c r="AN1626" s="14"/>
      <c r="AO1626" s="14"/>
      <c r="AP1626" s="14"/>
      <c r="AQ1626" s="14"/>
      <c r="AR1626" s="14"/>
      <c r="AS1626" s="14"/>
      <c r="AT1626" s="14"/>
      <c r="AU1626" s="14"/>
      <c r="AV1626" s="14"/>
      <c r="AW1626" s="14"/>
      <c r="AX1626" s="15"/>
    </row>
    <row r="1627" spans="1:113" ht="12" customHeight="1">
      <c r="A1627" s="8"/>
      <c r="B1627" s="134" t="s">
        <v>442</v>
      </c>
      <c r="C1627" s="135"/>
      <c r="D1627" s="135"/>
      <c r="E1627" s="135"/>
      <c r="F1627" s="135"/>
      <c r="G1627" s="135"/>
      <c r="H1627" s="135"/>
      <c r="I1627" s="135"/>
      <c r="J1627" s="135"/>
      <c r="K1627" s="135"/>
      <c r="L1627" s="135"/>
      <c r="M1627" s="135"/>
      <c r="N1627" s="135"/>
      <c r="O1627" s="135"/>
      <c r="P1627" s="135"/>
      <c r="Q1627" s="135"/>
      <c r="R1627" s="135"/>
      <c r="S1627" s="135"/>
      <c r="T1627" s="135"/>
      <c r="U1627" s="135"/>
      <c r="V1627" s="135"/>
      <c r="W1627" s="135"/>
      <c r="X1627" s="135"/>
      <c r="Y1627" s="135"/>
      <c r="Z1627" s="135"/>
      <c r="AA1627" s="135"/>
      <c r="AB1627" s="135"/>
      <c r="AC1627" s="135"/>
      <c r="AD1627" s="135"/>
      <c r="AE1627" s="135"/>
      <c r="AF1627" s="135"/>
      <c r="AG1627" s="135"/>
      <c r="AH1627" s="135"/>
      <c r="AI1627" s="135"/>
      <c r="AJ1627" s="135"/>
      <c r="AK1627" s="135"/>
      <c r="AL1627" s="135"/>
      <c r="AM1627" s="135"/>
      <c r="AN1627" s="135"/>
      <c r="AO1627" s="135"/>
      <c r="AP1627" s="135"/>
      <c r="AQ1627" s="135"/>
      <c r="AR1627" s="135"/>
      <c r="AS1627" s="135"/>
      <c r="AT1627" s="135"/>
      <c r="AU1627" s="135"/>
      <c r="AV1627" s="135"/>
      <c r="AW1627" s="135"/>
      <c r="AX1627" s="136"/>
    </row>
    <row r="1628" spans="1:113" ht="12" customHeight="1">
      <c r="A1628" s="8"/>
      <c r="B1628" s="134"/>
      <c r="C1628" s="135"/>
      <c r="D1628" s="135"/>
      <c r="E1628" s="135"/>
      <c r="F1628" s="135"/>
      <c r="G1628" s="135"/>
      <c r="H1628" s="135"/>
      <c r="I1628" s="135"/>
      <c r="J1628" s="135"/>
      <c r="K1628" s="135"/>
      <c r="L1628" s="135"/>
      <c r="M1628" s="135"/>
      <c r="N1628" s="135"/>
      <c r="O1628" s="135"/>
      <c r="P1628" s="135"/>
      <c r="Q1628" s="135"/>
      <c r="R1628" s="135"/>
      <c r="S1628" s="135"/>
      <c r="T1628" s="135"/>
      <c r="U1628" s="135"/>
      <c r="V1628" s="135"/>
      <c r="W1628" s="135"/>
      <c r="X1628" s="135"/>
      <c r="Y1628" s="135"/>
      <c r="Z1628" s="135"/>
      <c r="AA1628" s="135"/>
      <c r="AB1628" s="135"/>
      <c r="AC1628" s="135"/>
      <c r="AD1628" s="135"/>
      <c r="AE1628" s="135"/>
      <c r="AF1628" s="135"/>
      <c r="AG1628" s="135"/>
      <c r="AH1628" s="135"/>
      <c r="AI1628" s="135"/>
      <c r="AJ1628" s="135"/>
      <c r="AK1628" s="135"/>
      <c r="AL1628" s="135"/>
      <c r="AM1628" s="135"/>
      <c r="AN1628" s="135"/>
      <c r="AO1628" s="135"/>
      <c r="AP1628" s="135"/>
      <c r="AQ1628" s="135"/>
      <c r="AR1628" s="135"/>
      <c r="AS1628" s="135"/>
      <c r="AT1628" s="135"/>
      <c r="AU1628" s="135"/>
      <c r="AV1628" s="135"/>
      <c r="AW1628" s="135"/>
      <c r="AX1628" s="136"/>
    </row>
    <row r="1629" spans="1:113" ht="12" customHeight="1">
      <c r="A1629" s="8"/>
      <c r="B1629" s="134"/>
      <c r="C1629" s="135"/>
      <c r="D1629" s="135"/>
      <c r="E1629" s="135"/>
      <c r="F1629" s="135"/>
      <c r="G1629" s="135"/>
      <c r="H1629" s="135"/>
      <c r="I1629" s="135"/>
      <c r="J1629" s="135"/>
      <c r="K1629" s="135"/>
      <c r="L1629" s="135"/>
      <c r="M1629" s="135"/>
      <c r="N1629" s="135"/>
      <c r="O1629" s="135"/>
      <c r="P1629" s="135"/>
      <c r="Q1629" s="135"/>
      <c r="R1629" s="135"/>
      <c r="S1629" s="135"/>
      <c r="T1629" s="135"/>
      <c r="U1629" s="135"/>
      <c r="V1629" s="135"/>
      <c r="W1629" s="135"/>
      <c r="X1629" s="135"/>
      <c r="Y1629" s="135"/>
      <c r="Z1629" s="135"/>
      <c r="AA1629" s="135"/>
      <c r="AB1629" s="135"/>
      <c r="AC1629" s="135"/>
      <c r="AD1629" s="135"/>
      <c r="AE1629" s="135"/>
      <c r="AF1629" s="135"/>
      <c r="AG1629" s="135"/>
      <c r="AH1629" s="135"/>
      <c r="AI1629" s="135"/>
      <c r="AJ1629" s="135"/>
      <c r="AK1629" s="135"/>
      <c r="AL1629" s="135"/>
      <c r="AM1629" s="135"/>
      <c r="AN1629" s="135"/>
      <c r="AO1629" s="135"/>
      <c r="AP1629" s="135"/>
      <c r="AQ1629" s="135"/>
      <c r="AR1629" s="135"/>
      <c r="AS1629" s="135"/>
      <c r="AT1629" s="135"/>
      <c r="AU1629" s="135"/>
      <c r="AV1629" s="135"/>
      <c r="AW1629" s="135"/>
      <c r="AX1629" s="136"/>
    </row>
    <row r="1630" spans="1:113" ht="12" customHeight="1">
      <c r="A1630" s="8"/>
      <c r="B1630" s="134"/>
      <c r="C1630" s="135"/>
      <c r="D1630" s="135"/>
      <c r="E1630" s="135"/>
      <c r="F1630" s="135"/>
      <c r="G1630" s="135"/>
      <c r="H1630" s="135"/>
      <c r="I1630" s="135"/>
      <c r="J1630" s="135"/>
      <c r="K1630" s="135"/>
      <c r="L1630" s="135"/>
      <c r="M1630" s="135"/>
      <c r="N1630" s="135"/>
      <c r="O1630" s="135"/>
      <c r="P1630" s="135"/>
      <c r="Q1630" s="135"/>
      <c r="R1630" s="135"/>
      <c r="S1630" s="135"/>
      <c r="T1630" s="135"/>
      <c r="U1630" s="135"/>
      <c r="V1630" s="135"/>
      <c r="W1630" s="135"/>
      <c r="X1630" s="135"/>
      <c r="Y1630" s="135"/>
      <c r="Z1630" s="135"/>
      <c r="AA1630" s="135"/>
      <c r="AB1630" s="135"/>
      <c r="AC1630" s="135"/>
      <c r="AD1630" s="135"/>
      <c r="AE1630" s="135"/>
      <c r="AF1630" s="135"/>
      <c r="AG1630" s="135"/>
      <c r="AH1630" s="135"/>
      <c r="AI1630" s="135"/>
      <c r="AJ1630" s="135"/>
      <c r="AK1630" s="135"/>
      <c r="AL1630" s="135"/>
      <c r="AM1630" s="135"/>
      <c r="AN1630" s="135"/>
      <c r="AO1630" s="135"/>
      <c r="AP1630" s="135"/>
      <c r="AQ1630" s="135"/>
      <c r="AR1630" s="135"/>
      <c r="AS1630" s="135"/>
      <c r="AT1630" s="135"/>
      <c r="AU1630" s="135"/>
      <c r="AV1630" s="135"/>
      <c r="AW1630" s="135"/>
      <c r="AX1630" s="136"/>
    </row>
    <row r="1631" spans="1:113" ht="12" customHeight="1">
      <c r="A1631" s="8"/>
      <c r="B1631" s="134"/>
      <c r="C1631" s="135"/>
      <c r="D1631" s="135"/>
      <c r="E1631" s="135"/>
      <c r="F1631" s="135"/>
      <c r="G1631" s="135"/>
      <c r="H1631" s="135"/>
      <c r="I1631" s="135"/>
      <c r="J1631" s="135"/>
      <c r="K1631" s="135"/>
      <c r="L1631" s="135"/>
      <c r="M1631" s="135"/>
      <c r="N1631" s="135"/>
      <c r="O1631" s="135"/>
      <c r="P1631" s="135"/>
      <c r="Q1631" s="135"/>
      <c r="R1631" s="135"/>
      <c r="S1631" s="135"/>
      <c r="T1631" s="135"/>
      <c r="U1631" s="135"/>
      <c r="V1631" s="135"/>
      <c r="W1631" s="135"/>
      <c r="X1631" s="135"/>
      <c r="Y1631" s="135"/>
      <c r="Z1631" s="135"/>
      <c r="AA1631" s="135"/>
      <c r="AB1631" s="135"/>
      <c r="AC1631" s="135"/>
      <c r="AD1631" s="135"/>
      <c r="AE1631" s="135"/>
      <c r="AF1631" s="135"/>
      <c r="AG1631" s="135"/>
      <c r="AH1631" s="135"/>
      <c r="AI1631" s="135"/>
      <c r="AJ1631" s="135"/>
      <c r="AK1631" s="135"/>
      <c r="AL1631" s="135"/>
      <c r="AM1631" s="135"/>
      <c r="AN1631" s="135"/>
      <c r="AO1631" s="135"/>
      <c r="AP1631" s="135"/>
      <c r="AQ1631" s="135"/>
      <c r="AR1631" s="135"/>
      <c r="AS1631" s="135"/>
      <c r="AT1631" s="135"/>
      <c r="AU1631" s="135"/>
      <c r="AV1631" s="135"/>
      <c r="AW1631" s="135"/>
      <c r="AX1631" s="136"/>
    </row>
    <row r="1632" spans="1:113" ht="12" customHeight="1">
      <c r="A1632" s="8"/>
      <c r="B1632" s="134"/>
      <c r="C1632" s="135"/>
      <c r="D1632" s="135"/>
      <c r="E1632" s="135"/>
      <c r="F1632" s="135"/>
      <c r="G1632" s="135"/>
      <c r="H1632" s="135"/>
      <c r="I1632" s="135"/>
      <c r="J1632" s="135"/>
      <c r="K1632" s="135"/>
      <c r="L1632" s="135"/>
      <c r="M1632" s="135"/>
      <c r="N1632" s="135"/>
      <c r="O1632" s="135"/>
      <c r="P1632" s="135"/>
      <c r="Q1632" s="135"/>
      <c r="R1632" s="135"/>
      <c r="S1632" s="135"/>
      <c r="T1632" s="135"/>
      <c r="U1632" s="135"/>
      <c r="V1632" s="135"/>
      <c r="W1632" s="135"/>
      <c r="X1632" s="135"/>
      <c r="Y1632" s="135"/>
      <c r="Z1632" s="135"/>
      <c r="AA1632" s="135"/>
      <c r="AB1632" s="135"/>
      <c r="AC1632" s="135"/>
      <c r="AD1632" s="135"/>
      <c r="AE1632" s="135"/>
      <c r="AF1632" s="135"/>
      <c r="AG1632" s="135"/>
      <c r="AH1632" s="135"/>
      <c r="AI1632" s="135"/>
      <c r="AJ1632" s="135"/>
      <c r="AK1632" s="135"/>
      <c r="AL1632" s="135"/>
      <c r="AM1632" s="135"/>
      <c r="AN1632" s="135"/>
      <c r="AO1632" s="135"/>
      <c r="AP1632" s="135"/>
      <c r="AQ1632" s="135"/>
      <c r="AR1632" s="135"/>
      <c r="AS1632" s="135"/>
      <c r="AT1632" s="135"/>
      <c r="AU1632" s="135"/>
      <c r="AV1632" s="135"/>
      <c r="AW1632" s="135"/>
      <c r="AX1632" s="136"/>
    </row>
    <row r="1633" spans="1:113" ht="12" customHeight="1">
      <c r="A1633" s="8"/>
      <c r="B1633" s="134"/>
      <c r="C1633" s="135"/>
      <c r="D1633" s="135"/>
      <c r="E1633" s="135"/>
      <c r="F1633" s="135"/>
      <c r="G1633" s="135"/>
      <c r="H1633" s="135"/>
      <c r="I1633" s="135"/>
      <c r="J1633" s="135"/>
      <c r="K1633" s="135"/>
      <c r="L1633" s="135"/>
      <c r="M1633" s="135"/>
      <c r="N1633" s="135"/>
      <c r="O1633" s="135"/>
      <c r="P1633" s="135"/>
      <c r="Q1633" s="135"/>
      <c r="R1633" s="135"/>
      <c r="S1633" s="135"/>
      <c r="T1633" s="135"/>
      <c r="U1633" s="135"/>
      <c r="V1633" s="135"/>
      <c r="W1633" s="135"/>
      <c r="X1633" s="135"/>
      <c r="Y1633" s="135"/>
      <c r="Z1633" s="135"/>
      <c r="AA1633" s="135"/>
      <c r="AB1633" s="135"/>
      <c r="AC1633" s="135"/>
      <c r="AD1633" s="135"/>
      <c r="AE1633" s="135"/>
      <c r="AF1633" s="135"/>
      <c r="AG1633" s="135"/>
      <c r="AH1633" s="135"/>
      <c r="AI1633" s="135"/>
      <c r="AJ1633" s="135"/>
      <c r="AK1633" s="135"/>
      <c r="AL1633" s="135"/>
      <c r="AM1633" s="135"/>
      <c r="AN1633" s="135"/>
      <c r="AO1633" s="135"/>
      <c r="AP1633" s="135"/>
      <c r="AQ1633" s="135"/>
      <c r="AR1633" s="135"/>
      <c r="AS1633" s="135"/>
      <c r="AT1633" s="135"/>
      <c r="AU1633" s="135"/>
      <c r="AV1633" s="135"/>
      <c r="AW1633" s="135"/>
      <c r="AX1633" s="136"/>
    </row>
    <row r="1634" spans="1:113" ht="12" customHeight="1">
      <c r="A1634" s="8"/>
      <c r="B1634" s="134"/>
      <c r="C1634" s="135"/>
      <c r="D1634" s="135"/>
      <c r="E1634" s="135"/>
      <c r="F1634" s="135"/>
      <c r="G1634" s="135"/>
      <c r="H1634" s="135"/>
      <c r="I1634" s="135"/>
      <c r="J1634" s="135"/>
      <c r="K1634" s="135"/>
      <c r="L1634" s="135"/>
      <c r="M1634" s="135"/>
      <c r="N1634" s="135"/>
      <c r="O1634" s="135"/>
      <c r="P1634" s="135"/>
      <c r="Q1634" s="135"/>
      <c r="R1634" s="135"/>
      <c r="S1634" s="135"/>
      <c r="T1634" s="135"/>
      <c r="U1634" s="135"/>
      <c r="V1634" s="135"/>
      <c r="W1634" s="135"/>
      <c r="X1634" s="135"/>
      <c r="Y1634" s="135"/>
      <c r="Z1634" s="135"/>
      <c r="AA1634" s="135"/>
      <c r="AB1634" s="135"/>
      <c r="AC1634" s="135"/>
      <c r="AD1634" s="135"/>
      <c r="AE1634" s="135"/>
      <c r="AF1634" s="135"/>
      <c r="AG1634" s="135"/>
      <c r="AH1634" s="135"/>
      <c r="AI1634" s="135"/>
      <c r="AJ1634" s="135"/>
      <c r="AK1634" s="135"/>
      <c r="AL1634" s="135"/>
      <c r="AM1634" s="135"/>
      <c r="AN1634" s="135"/>
      <c r="AO1634" s="135"/>
      <c r="AP1634" s="135"/>
      <c r="AQ1634" s="135"/>
      <c r="AR1634" s="135"/>
      <c r="AS1634" s="135"/>
      <c r="AT1634" s="135"/>
      <c r="AU1634" s="135"/>
      <c r="AV1634" s="135"/>
      <c r="AW1634" s="135"/>
      <c r="AX1634" s="136"/>
    </row>
    <row r="1635" spans="1:113" ht="12" customHeight="1">
      <c r="A1635" s="8"/>
      <c r="B1635" s="134"/>
      <c r="C1635" s="135"/>
      <c r="D1635" s="135"/>
      <c r="E1635" s="135"/>
      <c r="F1635" s="135"/>
      <c r="G1635" s="135"/>
      <c r="H1635" s="135"/>
      <c r="I1635" s="135"/>
      <c r="J1635" s="135"/>
      <c r="K1635" s="135"/>
      <c r="L1635" s="135"/>
      <c r="M1635" s="135"/>
      <c r="N1635" s="135"/>
      <c r="O1635" s="135"/>
      <c r="P1635" s="135"/>
      <c r="Q1635" s="135"/>
      <c r="R1635" s="135"/>
      <c r="S1635" s="135"/>
      <c r="T1635" s="135"/>
      <c r="U1635" s="135"/>
      <c r="V1635" s="135"/>
      <c r="W1635" s="135"/>
      <c r="X1635" s="135"/>
      <c r="Y1635" s="135"/>
      <c r="Z1635" s="135"/>
      <c r="AA1635" s="135"/>
      <c r="AB1635" s="135"/>
      <c r="AC1635" s="135"/>
      <c r="AD1635" s="135"/>
      <c r="AE1635" s="135"/>
      <c r="AF1635" s="135"/>
      <c r="AG1635" s="135"/>
      <c r="AH1635" s="135"/>
      <c r="AI1635" s="135"/>
      <c r="AJ1635" s="135"/>
      <c r="AK1635" s="135"/>
      <c r="AL1635" s="135"/>
      <c r="AM1635" s="135"/>
      <c r="AN1635" s="135"/>
      <c r="AO1635" s="135"/>
      <c r="AP1635" s="135"/>
      <c r="AQ1635" s="135"/>
      <c r="AR1635" s="135"/>
      <c r="AS1635" s="135"/>
      <c r="AT1635" s="135"/>
      <c r="AU1635" s="135"/>
      <c r="AV1635" s="135"/>
      <c r="AW1635" s="135"/>
      <c r="AX1635" s="136"/>
    </row>
    <row r="1636" spans="1:113" ht="12" customHeight="1">
      <c r="A1636" s="8"/>
      <c r="B1636" s="134"/>
      <c r="C1636" s="135"/>
      <c r="D1636" s="135"/>
      <c r="E1636" s="135"/>
      <c r="F1636" s="135"/>
      <c r="G1636" s="135"/>
      <c r="H1636" s="135"/>
      <c r="I1636" s="135"/>
      <c r="J1636" s="135"/>
      <c r="K1636" s="135"/>
      <c r="L1636" s="135"/>
      <c r="M1636" s="135"/>
      <c r="N1636" s="135"/>
      <c r="O1636" s="135"/>
      <c r="P1636" s="135"/>
      <c r="Q1636" s="135"/>
      <c r="R1636" s="135"/>
      <c r="S1636" s="135"/>
      <c r="T1636" s="135"/>
      <c r="U1636" s="135"/>
      <c r="V1636" s="135"/>
      <c r="W1636" s="135"/>
      <c r="X1636" s="135"/>
      <c r="Y1636" s="135"/>
      <c r="Z1636" s="135"/>
      <c r="AA1636" s="135"/>
      <c r="AB1636" s="135"/>
      <c r="AC1636" s="135"/>
      <c r="AD1636" s="135"/>
      <c r="AE1636" s="135"/>
      <c r="AF1636" s="135"/>
      <c r="AG1636" s="135"/>
      <c r="AH1636" s="135"/>
      <c r="AI1636" s="135"/>
      <c r="AJ1636" s="135"/>
      <c r="AK1636" s="135"/>
      <c r="AL1636" s="135"/>
      <c r="AM1636" s="135"/>
      <c r="AN1636" s="135"/>
      <c r="AO1636" s="135"/>
      <c r="AP1636" s="135"/>
      <c r="AQ1636" s="135"/>
      <c r="AR1636" s="135"/>
      <c r="AS1636" s="135"/>
      <c r="AT1636" s="135"/>
      <c r="AU1636" s="135"/>
      <c r="AV1636" s="135"/>
      <c r="AW1636" s="135"/>
      <c r="AX1636" s="136"/>
    </row>
    <row r="1637" spans="1:113" ht="12" customHeight="1">
      <c r="A1637" s="8"/>
      <c r="B1637" s="134"/>
      <c r="C1637" s="135"/>
      <c r="D1637" s="135"/>
      <c r="E1637" s="135"/>
      <c r="F1637" s="135"/>
      <c r="G1637" s="135"/>
      <c r="H1637" s="135"/>
      <c r="I1637" s="135"/>
      <c r="J1637" s="135"/>
      <c r="K1637" s="135"/>
      <c r="L1637" s="135"/>
      <c r="M1637" s="135"/>
      <c r="N1637" s="135"/>
      <c r="O1637" s="135"/>
      <c r="P1637" s="135"/>
      <c r="Q1637" s="135"/>
      <c r="R1637" s="135"/>
      <c r="S1637" s="135"/>
      <c r="T1637" s="135"/>
      <c r="U1637" s="135"/>
      <c r="V1637" s="135"/>
      <c r="W1637" s="135"/>
      <c r="X1637" s="135"/>
      <c r="Y1637" s="135"/>
      <c r="Z1637" s="135"/>
      <c r="AA1637" s="135"/>
      <c r="AB1637" s="135"/>
      <c r="AC1637" s="135"/>
      <c r="AD1637" s="135"/>
      <c r="AE1637" s="135"/>
      <c r="AF1637" s="135"/>
      <c r="AG1637" s="135"/>
      <c r="AH1637" s="135"/>
      <c r="AI1637" s="135"/>
      <c r="AJ1637" s="135"/>
      <c r="AK1637" s="135"/>
      <c r="AL1637" s="135"/>
      <c r="AM1637" s="135"/>
      <c r="AN1637" s="135"/>
      <c r="AO1637" s="135"/>
      <c r="AP1637" s="135"/>
      <c r="AQ1637" s="135"/>
      <c r="AR1637" s="135"/>
      <c r="AS1637" s="135"/>
      <c r="AT1637" s="135"/>
      <c r="AU1637" s="135"/>
      <c r="AV1637" s="135"/>
      <c r="AW1637" s="135"/>
      <c r="AX1637" s="136"/>
      <c r="BC1637" s="16"/>
    </row>
    <row r="1638" spans="1:113" ht="12" customHeight="1">
      <c r="A1638" s="8"/>
      <c r="B1638" s="134"/>
      <c r="C1638" s="135"/>
      <c r="D1638" s="135"/>
      <c r="E1638" s="135"/>
      <c r="F1638" s="135"/>
      <c r="G1638" s="135"/>
      <c r="H1638" s="135"/>
      <c r="I1638" s="135"/>
      <c r="J1638" s="135"/>
      <c r="K1638" s="135"/>
      <c r="L1638" s="135"/>
      <c r="M1638" s="135"/>
      <c r="N1638" s="135"/>
      <c r="O1638" s="135"/>
      <c r="P1638" s="135"/>
      <c r="Q1638" s="135"/>
      <c r="R1638" s="135"/>
      <c r="S1638" s="135"/>
      <c r="T1638" s="135"/>
      <c r="U1638" s="135"/>
      <c r="V1638" s="135"/>
      <c r="W1638" s="135"/>
      <c r="X1638" s="135"/>
      <c r="Y1638" s="135"/>
      <c r="Z1638" s="135"/>
      <c r="AA1638" s="135"/>
      <c r="AB1638" s="135"/>
      <c r="AC1638" s="135"/>
      <c r="AD1638" s="135"/>
      <c r="AE1638" s="135"/>
      <c r="AF1638" s="135"/>
      <c r="AG1638" s="135"/>
      <c r="AH1638" s="135"/>
      <c r="AI1638" s="135"/>
      <c r="AJ1638" s="135"/>
      <c r="AK1638" s="135"/>
      <c r="AL1638" s="135"/>
      <c r="AM1638" s="135"/>
      <c r="AN1638" s="135"/>
      <c r="AO1638" s="135"/>
      <c r="AP1638" s="135"/>
      <c r="AQ1638" s="135"/>
      <c r="AR1638" s="135"/>
      <c r="AS1638" s="135"/>
      <c r="AT1638" s="135"/>
      <c r="AU1638" s="135"/>
      <c r="AV1638" s="135"/>
      <c r="AW1638" s="135"/>
      <c r="AX1638" s="136"/>
    </row>
    <row r="1639" spans="1:113" ht="12" customHeight="1">
      <c r="A1639" s="8"/>
      <c r="B1639" s="134"/>
      <c r="C1639" s="135"/>
      <c r="D1639" s="135"/>
      <c r="E1639" s="135"/>
      <c r="F1639" s="135"/>
      <c r="G1639" s="135"/>
      <c r="H1639" s="135"/>
      <c r="I1639" s="135"/>
      <c r="J1639" s="135"/>
      <c r="K1639" s="135"/>
      <c r="L1639" s="135"/>
      <c r="M1639" s="135"/>
      <c r="N1639" s="135"/>
      <c r="O1639" s="135"/>
      <c r="P1639" s="135"/>
      <c r="Q1639" s="135"/>
      <c r="R1639" s="135"/>
      <c r="S1639" s="135"/>
      <c r="T1639" s="135"/>
      <c r="U1639" s="135"/>
      <c r="V1639" s="135"/>
      <c r="W1639" s="135"/>
      <c r="X1639" s="135"/>
      <c r="Y1639" s="135"/>
      <c r="Z1639" s="135"/>
      <c r="AA1639" s="135"/>
      <c r="AB1639" s="135"/>
      <c r="AC1639" s="135"/>
      <c r="AD1639" s="135"/>
      <c r="AE1639" s="135"/>
      <c r="AF1639" s="135"/>
      <c r="AG1639" s="135"/>
      <c r="AH1639" s="135"/>
      <c r="AI1639" s="135"/>
      <c r="AJ1639" s="135"/>
      <c r="AK1639" s="135"/>
      <c r="AL1639" s="135"/>
      <c r="AM1639" s="135"/>
      <c r="AN1639" s="135"/>
      <c r="AO1639" s="135"/>
      <c r="AP1639" s="135"/>
      <c r="AQ1639" s="135"/>
      <c r="AR1639" s="135"/>
      <c r="AS1639" s="135"/>
      <c r="AT1639" s="135"/>
      <c r="AU1639" s="135"/>
      <c r="AV1639" s="135"/>
      <c r="AW1639" s="135"/>
      <c r="AX1639" s="136"/>
    </row>
    <row r="1640" spans="1:113" ht="12" customHeight="1">
      <c r="A1640" s="8"/>
      <c r="B1640" s="134"/>
      <c r="C1640" s="135"/>
      <c r="D1640" s="135"/>
      <c r="E1640" s="135"/>
      <c r="F1640" s="135"/>
      <c r="G1640" s="135"/>
      <c r="H1640" s="135"/>
      <c r="I1640" s="135"/>
      <c r="J1640" s="135"/>
      <c r="K1640" s="135"/>
      <c r="L1640" s="135"/>
      <c r="M1640" s="135"/>
      <c r="N1640" s="135"/>
      <c r="O1640" s="135"/>
      <c r="P1640" s="135"/>
      <c r="Q1640" s="135"/>
      <c r="R1640" s="135"/>
      <c r="S1640" s="135"/>
      <c r="T1640" s="135"/>
      <c r="U1640" s="135"/>
      <c r="V1640" s="135"/>
      <c r="W1640" s="135"/>
      <c r="X1640" s="135"/>
      <c r="Y1640" s="135"/>
      <c r="Z1640" s="135"/>
      <c r="AA1640" s="135"/>
      <c r="AB1640" s="135"/>
      <c r="AC1640" s="135"/>
      <c r="AD1640" s="135"/>
      <c r="AE1640" s="135"/>
      <c r="AF1640" s="135"/>
      <c r="AG1640" s="135"/>
      <c r="AH1640" s="135"/>
      <c r="AI1640" s="135"/>
      <c r="AJ1640" s="135"/>
      <c r="AK1640" s="135"/>
      <c r="AL1640" s="135"/>
      <c r="AM1640" s="135"/>
      <c r="AN1640" s="135"/>
      <c r="AO1640" s="135"/>
      <c r="AP1640" s="135"/>
      <c r="AQ1640" s="135"/>
      <c r="AR1640" s="135"/>
      <c r="AS1640" s="135"/>
      <c r="AT1640" s="135"/>
      <c r="AU1640" s="135"/>
      <c r="AV1640" s="135"/>
      <c r="AW1640" s="135"/>
      <c r="AX1640" s="136"/>
    </row>
    <row r="1641" spans="1:113" ht="15" thickBot="1">
      <c r="A1641" s="17"/>
      <c r="B1641" s="18"/>
      <c r="C1641" s="19"/>
      <c r="D1641" s="19"/>
      <c r="E1641" s="19"/>
      <c r="F1641" s="19"/>
      <c r="G1641" s="19"/>
      <c r="H1641" s="19"/>
      <c r="I1641" s="19"/>
      <c r="J1641" s="19"/>
      <c r="K1641" s="19"/>
      <c r="L1641" s="19"/>
      <c r="M1641" s="19"/>
      <c r="N1641" s="19"/>
      <c r="O1641" s="19"/>
      <c r="P1641" s="19"/>
      <c r="Q1641" s="19"/>
      <c r="R1641" s="19"/>
      <c r="S1641" s="19"/>
      <c r="T1641" s="19"/>
      <c r="U1641" s="19"/>
      <c r="V1641" s="19"/>
      <c r="W1641" s="19"/>
      <c r="X1641" s="19"/>
      <c r="Y1641" s="19"/>
      <c r="Z1641" s="19"/>
      <c r="AA1641" s="19"/>
      <c r="AB1641" s="19"/>
      <c r="AC1641" s="19"/>
      <c r="AD1641" s="19"/>
      <c r="AE1641" s="19"/>
      <c r="AF1641" s="19"/>
      <c r="AG1641" s="19"/>
      <c r="AH1641" s="19"/>
      <c r="AI1641" s="19"/>
      <c r="AJ1641" s="19"/>
      <c r="AK1641" s="19"/>
      <c r="AL1641" s="19"/>
      <c r="AM1641" s="19"/>
      <c r="AN1641" s="19"/>
      <c r="AO1641" s="19"/>
      <c r="AP1641" s="19"/>
      <c r="AQ1641" s="19"/>
      <c r="AR1641" s="19"/>
      <c r="AS1641" s="19"/>
      <c r="AT1641" s="19"/>
      <c r="AU1641" s="19"/>
      <c r="AV1641" s="19"/>
      <c r="AW1641" s="19"/>
      <c r="AX1641" s="20"/>
    </row>
    <row r="1642" spans="1:113">
      <c r="B1642" s="21"/>
    </row>
    <row r="1643" spans="1:113" ht="15" thickBot="1">
      <c r="A1643" s="11"/>
      <c r="B1643" s="10" t="s">
        <v>233</v>
      </c>
      <c r="C1643" s="8"/>
      <c r="D1643" s="8"/>
      <c r="E1643" s="8"/>
      <c r="F1643" s="8"/>
      <c r="G1643" s="8"/>
      <c r="H1643" s="8"/>
      <c r="I1643" s="8"/>
      <c r="J1643" s="8"/>
      <c r="K1643" s="8"/>
      <c r="L1643" s="9"/>
      <c r="M1643" s="9"/>
      <c r="N1643" s="9"/>
      <c r="O1643" s="9"/>
      <c r="P1643" s="8"/>
      <c r="Q1643" s="8"/>
      <c r="R1643" s="8"/>
      <c r="S1643" s="8"/>
      <c r="T1643" s="8"/>
      <c r="U1643" s="8"/>
      <c r="V1643" s="10"/>
      <c r="W1643" s="10"/>
      <c r="X1643" s="10"/>
      <c r="Y1643" s="10"/>
      <c r="Z1643" s="10"/>
      <c r="AA1643" s="10"/>
      <c r="AB1643" s="10"/>
      <c r="AC1643" s="10"/>
      <c r="AD1643" s="10"/>
      <c r="AE1643" s="10"/>
      <c r="AF1643" s="10"/>
      <c r="AG1643" s="10"/>
      <c r="AH1643" s="10"/>
      <c r="AI1643" s="10"/>
      <c r="AJ1643" s="10"/>
      <c r="AK1643" s="10"/>
      <c r="AL1643" s="10"/>
      <c r="AM1643" s="10"/>
      <c r="AN1643" s="10"/>
      <c r="AO1643" s="10"/>
      <c r="AP1643" s="10"/>
      <c r="AQ1643" s="10"/>
      <c r="AR1643" s="10"/>
      <c r="AS1643" s="10"/>
      <c r="AT1643" s="10"/>
      <c r="AU1643" s="10"/>
      <c r="AV1643" s="10"/>
      <c r="AW1643" s="10"/>
      <c r="AX1643" s="10"/>
      <c r="DI1643" s="6"/>
    </row>
    <row r="1644" spans="1:113" ht="14.4">
      <c r="A1644" s="8"/>
      <c r="B1644" s="12"/>
      <c r="C1644" s="7"/>
      <c r="D1644" s="7"/>
      <c r="E1644" s="7"/>
      <c r="F1644" s="7"/>
      <c r="G1644" s="7"/>
      <c r="H1644" s="7"/>
      <c r="I1644" s="7"/>
      <c r="J1644" s="7"/>
      <c r="K1644" s="7"/>
      <c r="L1644" s="13"/>
      <c r="M1644" s="13"/>
      <c r="N1644" s="13"/>
      <c r="O1644" s="13"/>
      <c r="P1644" s="7"/>
      <c r="Q1644" s="7"/>
      <c r="R1644" s="7"/>
      <c r="S1644" s="7"/>
      <c r="T1644" s="7"/>
      <c r="U1644" s="7"/>
      <c r="V1644" s="14"/>
      <c r="W1644" s="14"/>
      <c r="X1644" s="14"/>
      <c r="Y1644" s="14"/>
      <c r="Z1644" s="14"/>
      <c r="AA1644" s="14"/>
      <c r="AB1644" s="14"/>
      <c r="AC1644" s="14"/>
      <c r="AD1644" s="14"/>
      <c r="AE1644" s="14"/>
      <c r="AF1644" s="14"/>
      <c r="AG1644" s="14"/>
      <c r="AH1644" s="14"/>
      <c r="AI1644" s="14"/>
      <c r="AJ1644" s="14"/>
      <c r="AK1644" s="14"/>
      <c r="AL1644" s="14"/>
      <c r="AM1644" s="14"/>
      <c r="AN1644" s="14"/>
      <c r="AO1644" s="14"/>
      <c r="AP1644" s="14"/>
      <c r="AQ1644" s="14"/>
      <c r="AR1644" s="14"/>
      <c r="AS1644" s="14"/>
      <c r="AT1644" s="14"/>
      <c r="AU1644" s="14"/>
      <c r="AV1644" s="14"/>
      <c r="AW1644" s="14"/>
      <c r="AX1644" s="15"/>
    </row>
    <row r="1645" spans="1:113" ht="12" customHeight="1">
      <c r="A1645" s="8"/>
      <c r="B1645" s="134" t="s">
        <v>443</v>
      </c>
      <c r="C1645" s="135"/>
      <c r="D1645" s="135"/>
      <c r="E1645" s="135"/>
      <c r="F1645" s="135"/>
      <c r="G1645" s="135"/>
      <c r="H1645" s="135"/>
      <c r="I1645" s="135"/>
      <c r="J1645" s="135"/>
      <c r="K1645" s="135"/>
      <c r="L1645" s="135"/>
      <c r="M1645" s="135"/>
      <c r="N1645" s="135"/>
      <c r="O1645" s="135"/>
      <c r="P1645" s="135"/>
      <c r="Q1645" s="135"/>
      <c r="R1645" s="135"/>
      <c r="S1645" s="135"/>
      <c r="T1645" s="135"/>
      <c r="U1645" s="135"/>
      <c r="V1645" s="135"/>
      <c r="W1645" s="135"/>
      <c r="X1645" s="135"/>
      <c r="Y1645" s="135"/>
      <c r="Z1645" s="135"/>
      <c r="AA1645" s="135"/>
      <c r="AB1645" s="135"/>
      <c r="AC1645" s="135"/>
      <c r="AD1645" s="135"/>
      <c r="AE1645" s="135"/>
      <c r="AF1645" s="135"/>
      <c r="AG1645" s="135"/>
      <c r="AH1645" s="135"/>
      <c r="AI1645" s="135"/>
      <c r="AJ1645" s="135"/>
      <c r="AK1645" s="135"/>
      <c r="AL1645" s="135"/>
      <c r="AM1645" s="135"/>
      <c r="AN1645" s="135"/>
      <c r="AO1645" s="135"/>
      <c r="AP1645" s="135"/>
      <c r="AQ1645" s="135"/>
      <c r="AR1645" s="135"/>
      <c r="AS1645" s="135"/>
      <c r="AT1645" s="135"/>
      <c r="AU1645" s="135"/>
      <c r="AV1645" s="135"/>
      <c r="AW1645" s="135"/>
      <c r="AX1645" s="136"/>
    </row>
    <row r="1646" spans="1:113" ht="12" customHeight="1">
      <c r="A1646" s="8"/>
      <c r="B1646" s="134"/>
      <c r="C1646" s="135"/>
      <c r="D1646" s="135"/>
      <c r="E1646" s="135"/>
      <c r="F1646" s="135"/>
      <c r="G1646" s="135"/>
      <c r="H1646" s="135"/>
      <c r="I1646" s="135"/>
      <c r="J1646" s="135"/>
      <c r="K1646" s="135"/>
      <c r="L1646" s="135"/>
      <c r="M1646" s="135"/>
      <c r="N1646" s="135"/>
      <c r="O1646" s="135"/>
      <c r="P1646" s="135"/>
      <c r="Q1646" s="135"/>
      <c r="R1646" s="135"/>
      <c r="S1646" s="135"/>
      <c r="T1646" s="135"/>
      <c r="U1646" s="135"/>
      <c r="V1646" s="135"/>
      <c r="W1646" s="135"/>
      <c r="X1646" s="135"/>
      <c r="Y1646" s="135"/>
      <c r="Z1646" s="135"/>
      <c r="AA1646" s="135"/>
      <c r="AB1646" s="135"/>
      <c r="AC1646" s="135"/>
      <c r="AD1646" s="135"/>
      <c r="AE1646" s="135"/>
      <c r="AF1646" s="135"/>
      <c r="AG1646" s="135"/>
      <c r="AH1646" s="135"/>
      <c r="AI1646" s="135"/>
      <c r="AJ1646" s="135"/>
      <c r="AK1646" s="135"/>
      <c r="AL1646" s="135"/>
      <c r="AM1646" s="135"/>
      <c r="AN1646" s="135"/>
      <c r="AO1646" s="135"/>
      <c r="AP1646" s="135"/>
      <c r="AQ1646" s="135"/>
      <c r="AR1646" s="135"/>
      <c r="AS1646" s="135"/>
      <c r="AT1646" s="135"/>
      <c r="AU1646" s="135"/>
      <c r="AV1646" s="135"/>
      <c r="AW1646" s="135"/>
      <c r="AX1646" s="136"/>
    </row>
    <row r="1647" spans="1:113" ht="12" customHeight="1">
      <c r="A1647" s="8"/>
      <c r="B1647" s="134"/>
      <c r="C1647" s="135"/>
      <c r="D1647" s="135"/>
      <c r="E1647" s="135"/>
      <c r="F1647" s="135"/>
      <c r="G1647" s="135"/>
      <c r="H1647" s="135"/>
      <c r="I1647" s="135"/>
      <c r="J1647" s="135"/>
      <c r="K1647" s="135"/>
      <c r="L1647" s="135"/>
      <c r="M1647" s="135"/>
      <c r="N1647" s="135"/>
      <c r="O1647" s="135"/>
      <c r="P1647" s="135"/>
      <c r="Q1647" s="135"/>
      <c r="R1647" s="135"/>
      <c r="S1647" s="135"/>
      <c r="T1647" s="135"/>
      <c r="U1647" s="135"/>
      <c r="V1647" s="135"/>
      <c r="W1647" s="135"/>
      <c r="X1647" s="135"/>
      <c r="Y1647" s="135"/>
      <c r="Z1647" s="135"/>
      <c r="AA1647" s="135"/>
      <c r="AB1647" s="135"/>
      <c r="AC1647" s="135"/>
      <c r="AD1647" s="135"/>
      <c r="AE1647" s="135"/>
      <c r="AF1647" s="135"/>
      <c r="AG1647" s="135"/>
      <c r="AH1647" s="135"/>
      <c r="AI1647" s="135"/>
      <c r="AJ1647" s="135"/>
      <c r="AK1647" s="135"/>
      <c r="AL1647" s="135"/>
      <c r="AM1647" s="135"/>
      <c r="AN1647" s="135"/>
      <c r="AO1647" s="135"/>
      <c r="AP1647" s="135"/>
      <c r="AQ1647" s="135"/>
      <c r="AR1647" s="135"/>
      <c r="AS1647" s="135"/>
      <c r="AT1647" s="135"/>
      <c r="AU1647" s="135"/>
      <c r="AV1647" s="135"/>
      <c r="AW1647" s="135"/>
      <c r="AX1647" s="136"/>
    </row>
    <row r="1648" spans="1:113" ht="12" customHeight="1">
      <c r="A1648" s="8"/>
      <c r="B1648" s="134"/>
      <c r="C1648" s="135"/>
      <c r="D1648" s="135"/>
      <c r="E1648" s="135"/>
      <c r="F1648" s="135"/>
      <c r="G1648" s="135"/>
      <c r="H1648" s="135"/>
      <c r="I1648" s="135"/>
      <c r="J1648" s="135"/>
      <c r="K1648" s="135"/>
      <c r="L1648" s="135"/>
      <c r="M1648" s="135"/>
      <c r="N1648" s="135"/>
      <c r="O1648" s="135"/>
      <c r="P1648" s="135"/>
      <c r="Q1648" s="135"/>
      <c r="R1648" s="135"/>
      <c r="S1648" s="135"/>
      <c r="T1648" s="135"/>
      <c r="U1648" s="135"/>
      <c r="V1648" s="135"/>
      <c r="W1648" s="135"/>
      <c r="X1648" s="135"/>
      <c r="Y1648" s="135"/>
      <c r="Z1648" s="135"/>
      <c r="AA1648" s="135"/>
      <c r="AB1648" s="135"/>
      <c r="AC1648" s="135"/>
      <c r="AD1648" s="135"/>
      <c r="AE1648" s="135"/>
      <c r="AF1648" s="135"/>
      <c r="AG1648" s="135"/>
      <c r="AH1648" s="135"/>
      <c r="AI1648" s="135"/>
      <c r="AJ1648" s="135"/>
      <c r="AK1648" s="135"/>
      <c r="AL1648" s="135"/>
      <c r="AM1648" s="135"/>
      <c r="AN1648" s="135"/>
      <c r="AO1648" s="135"/>
      <c r="AP1648" s="135"/>
      <c r="AQ1648" s="135"/>
      <c r="AR1648" s="135"/>
      <c r="AS1648" s="135"/>
      <c r="AT1648" s="135"/>
      <c r="AU1648" s="135"/>
      <c r="AV1648" s="135"/>
      <c r="AW1648" s="135"/>
      <c r="AX1648" s="136"/>
    </row>
    <row r="1649" spans="1:251" ht="12" customHeight="1">
      <c r="A1649" s="8"/>
      <c r="B1649" s="134"/>
      <c r="C1649" s="135"/>
      <c r="D1649" s="135"/>
      <c r="E1649" s="135"/>
      <c r="F1649" s="135"/>
      <c r="G1649" s="135"/>
      <c r="H1649" s="135"/>
      <c r="I1649" s="135"/>
      <c r="J1649" s="135"/>
      <c r="K1649" s="135"/>
      <c r="L1649" s="135"/>
      <c r="M1649" s="135"/>
      <c r="N1649" s="135"/>
      <c r="O1649" s="135"/>
      <c r="P1649" s="135"/>
      <c r="Q1649" s="135"/>
      <c r="R1649" s="135"/>
      <c r="S1649" s="135"/>
      <c r="T1649" s="135"/>
      <c r="U1649" s="135"/>
      <c r="V1649" s="135"/>
      <c r="W1649" s="135"/>
      <c r="X1649" s="135"/>
      <c r="Y1649" s="135"/>
      <c r="Z1649" s="135"/>
      <c r="AA1649" s="135"/>
      <c r="AB1649" s="135"/>
      <c r="AC1649" s="135"/>
      <c r="AD1649" s="135"/>
      <c r="AE1649" s="135"/>
      <c r="AF1649" s="135"/>
      <c r="AG1649" s="135"/>
      <c r="AH1649" s="135"/>
      <c r="AI1649" s="135"/>
      <c r="AJ1649" s="135"/>
      <c r="AK1649" s="135"/>
      <c r="AL1649" s="135"/>
      <c r="AM1649" s="135"/>
      <c r="AN1649" s="135"/>
      <c r="AO1649" s="135"/>
      <c r="AP1649" s="135"/>
      <c r="AQ1649" s="135"/>
      <c r="AR1649" s="135"/>
      <c r="AS1649" s="135"/>
      <c r="AT1649" s="135"/>
      <c r="AU1649" s="135"/>
      <c r="AV1649" s="135"/>
      <c r="AW1649" s="135"/>
      <c r="AX1649" s="136"/>
      <c r="BC1649" s="16"/>
    </row>
    <row r="1650" spans="1:251" ht="12" customHeight="1">
      <c r="A1650" s="8"/>
      <c r="B1650" s="134"/>
      <c r="C1650" s="135"/>
      <c r="D1650" s="135"/>
      <c r="E1650" s="135"/>
      <c r="F1650" s="135"/>
      <c r="G1650" s="135"/>
      <c r="H1650" s="135"/>
      <c r="I1650" s="135"/>
      <c r="J1650" s="135"/>
      <c r="K1650" s="135"/>
      <c r="L1650" s="135"/>
      <c r="M1650" s="135"/>
      <c r="N1650" s="135"/>
      <c r="O1650" s="135"/>
      <c r="P1650" s="135"/>
      <c r="Q1650" s="135"/>
      <c r="R1650" s="135"/>
      <c r="S1650" s="135"/>
      <c r="T1650" s="135"/>
      <c r="U1650" s="135"/>
      <c r="V1650" s="135"/>
      <c r="W1650" s="135"/>
      <c r="X1650" s="135"/>
      <c r="Y1650" s="135"/>
      <c r="Z1650" s="135"/>
      <c r="AA1650" s="135"/>
      <c r="AB1650" s="135"/>
      <c r="AC1650" s="135"/>
      <c r="AD1650" s="135"/>
      <c r="AE1650" s="135"/>
      <c r="AF1650" s="135"/>
      <c r="AG1650" s="135"/>
      <c r="AH1650" s="135"/>
      <c r="AI1650" s="135"/>
      <c r="AJ1650" s="135"/>
      <c r="AK1650" s="135"/>
      <c r="AL1650" s="135"/>
      <c r="AM1650" s="135"/>
      <c r="AN1650" s="135"/>
      <c r="AO1650" s="135"/>
      <c r="AP1650" s="135"/>
      <c r="AQ1650" s="135"/>
      <c r="AR1650" s="135"/>
      <c r="AS1650" s="135"/>
      <c r="AT1650" s="135"/>
      <c r="AU1650" s="135"/>
      <c r="AV1650" s="135"/>
      <c r="AW1650" s="135"/>
      <c r="AX1650" s="136"/>
    </row>
    <row r="1651" spans="1:251" ht="12" customHeight="1">
      <c r="A1651" s="8"/>
      <c r="B1651" s="134"/>
      <c r="C1651" s="135"/>
      <c r="D1651" s="135"/>
      <c r="E1651" s="135"/>
      <c r="F1651" s="135"/>
      <c r="G1651" s="135"/>
      <c r="H1651" s="135"/>
      <c r="I1651" s="135"/>
      <c r="J1651" s="135"/>
      <c r="K1651" s="135"/>
      <c r="L1651" s="135"/>
      <c r="M1651" s="135"/>
      <c r="N1651" s="135"/>
      <c r="O1651" s="135"/>
      <c r="P1651" s="135"/>
      <c r="Q1651" s="135"/>
      <c r="R1651" s="135"/>
      <c r="S1651" s="135"/>
      <c r="T1651" s="135"/>
      <c r="U1651" s="135"/>
      <c r="V1651" s="135"/>
      <c r="W1651" s="135"/>
      <c r="X1651" s="135"/>
      <c r="Y1651" s="135"/>
      <c r="Z1651" s="135"/>
      <c r="AA1651" s="135"/>
      <c r="AB1651" s="135"/>
      <c r="AC1651" s="135"/>
      <c r="AD1651" s="135"/>
      <c r="AE1651" s="135"/>
      <c r="AF1651" s="135"/>
      <c r="AG1651" s="135"/>
      <c r="AH1651" s="135"/>
      <c r="AI1651" s="135"/>
      <c r="AJ1651" s="135"/>
      <c r="AK1651" s="135"/>
      <c r="AL1651" s="135"/>
      <c r="AM1651" s="135"/>
      <c r="AN1651" s="135"/>
      <c r="AO1651" s="135"/>
      <c r="AP1651" s="135"/>
      <c r="AQ1651" s="135"/>
      <c r="AR1651" s="135"/>
      <c r="AS1651" s="135"/>
      <c r="AT1651" s="135"/>
      <c r="AU1651" s="135"/>
      <c r="AV1651" s="135"/>
      <c r="AW1651" s="135"/>
      <c r="AX1651" s="136"/>
    </row>
    <row r="1652" spans="1:251" ht="12" customHeight="1">
      <c r="A1652" s="8"/>
      <c r="B1652" s="134"/>
      <c r="C1652" s="135"/>
      <c r="D1652" s="135"/>
      <c r="E1652" s="135"/>
      <c r="F1652" s="135"/>
      <c r="G1652" s="135"/>
      <c r="H1652" s="135"/>
      <c r="I1652" s="135"/>
      <c r="J1652" s="135"/>
      <c r="K1652" s="135"/>
      <c r="L1652" s="135"/>
      <c r="M1652" s="135"/>
      <c r="N1652" s="135"/>
      <c r="O1652" s="135"/>
      <c r="P1652" s="135"/>
      <c r="Q1652" s="135"/>
      <c r="R1652" s="135"/>
      <c r="S1652" s="135"/>
      <c r="T1652" s="135"/>
      <c r="U1652" s="135"/>
      <c r="V1652" s="135"/>
      <c r="W1652" s="135"/>
      <c r="X1652" s="135"/>
      <c r="Y1652" s="135"/>
      <c r="Z1652" s="135"/>
      <c r="AA1652" s="135"/>
      <c r="AB1652" s="135"/>
      <c r="AC1652" s="135"/>
      <c r="AD1652" s="135"/>
      <c r="AE1652" s="135"/>
      <c r="AF1652" s="135"/>
      <c r="AG1652" s="135"/>
      <c r="AH1652" s="135"/>
      <c r="AI1652" s="135"/>
      <c r="AJ1652" s="135"/>
      <c r="AK1652" s="135"/>
      <c r="AL1652" s="135"/>
      <c r="AM1652" s="135"/>
      <c r="AN1652" s="135"/>
      <c r="AO1652" s="135"/>
      <c r="AP1652" s="135"/>
      <c r="AQ1652" s="135"/>
      <c r="AR1652" s="135"/>
      <c r="AS1652" s="135"/>
      <c r="AT1652" s="135"/>
      <c r="AU1652" s="135"/>
      <c r="AV1652" s="135"/>
      <c r="AW1652" s="135"/>
      <c r="AX1652" s="136"/>
    </row>
    <row r="1653" spans="1:251" ht="15" thickBot="1">
      <c r="A1653" s="17"/>
      <c r="B1653" s="18"/>
      <c r="C1653" s="19"/>
      <c r="D1653" s="19"/>
      <c r="E1653" s="19"/>
      <c r="F1653" s="19"/>
      <c r="G1653" s="19"/>
      <c r="H1653" s="19"/>
      <c r="I1653" s="19"/>
      <c r="J1653" s="19"/>
      <c r="K1653" s="19"/>
      <c r="L1653" s="19"/>
      <c r="M1653" s="19"/>
      <c r="N1653" s="19"/>
      <c r="O1653" s="19"/>
      <c r="P1653" s="19"/>
      <c r="Q1653" s="19"/>
      <c r="R1653" s="19"/>
      <c r="S1653" s="19"/>
      <c r="T1653" s="19"/>
      <c r="U1653" s="19"/>
      <c r="V1653" s="19"/>
      <c r="W1653" s="19"/>
      <c r="X1653" s="19"/>
      <c r="Y1653" s="19"/>
      <c r="Z1653" s="19"/>
      <c r="AA1653" s="19"/>
      <c r="AB1653" s="19"/>
      <c r="AC1653" s="19"/>
      <c r="AD1653" s="19"/>
      <c r="AE1653" s="19"/>
      <c r="AF1653" s="19"/>
      <c r="AG1653" s="19"/>
      <c r="AH1653" s="19"/>
      <c r="AI1653" s="19"/>
      <c r="AJ1653" s="19"/>
      <c r="AK1653" s="19"/>
      <c r="AL1653" s="19"/>
      <c r="AM1653" s="19"/>
      <c r="AN1653" s="19"/>
      <c r="AO1653" s="19"/>
      <c r="AP1653" s="19"/>
      <c r="AQ1653" s="19"/>
      <c r="AR1653" s="19"/>
      <c r="AS1653" s="19"/>
      <c r="AT1653" s="19"/>
      <c r="AU1653" s="19"/>
      <c r="AV1653" s="19"/>
      <c r="AW1653" s="19"/>
      <c r="AX1653" s="20"/>
    </row>
    <row r="1654" spans="1:251">
      <c r="B1654" s="21"/>
    </row>
    <row r="1655" spans="1:251" ht="14.4">
      <c r="B1655" s="10" t="s">
        <v>234</v>
      </c>
      <c r="C1655" s="8"/>
      <c r="D1655" s="8"/>
      <c r="E1655" s="8"/>
      <c r="F1655" s="8"/>
      <c r="G1655" s="8"/>
      <c r="H1655" s="8"/>
      <c r="I1655" s="8"/>
      <c r="J1655" s="8"/>
      <c r="K1655" s="8"/>
      <c r="L1655" s="9"/>
      <c r="M1655" s="9"/>
      <c r="N1655" s="9"/>
      <c r="O1655" s="9"/>
      <c r="P1655" s="8"/>
      <c r="Q1655" s="8"/>
      <c r="R1655" s="8"/>
      <c r="S1655" s="8"/>
      <c r="T1655" s="8"/>
      <c r="U1655" s="8"/>
      <c r="V1655" s="10"/>
      <c r="W1655" s="10"/>
      <c r="X1655" s="10"/>
      <c r="Y1655" s="10"/>
      <c r="Z1655" s="10"/>
      <c r="AA1655" s="10"/>
      <c r="AB1655" s="10"/>
      <c r="AC1655" s="10"/>
      <c r="AD1655" s="10"/>
      <c r="AE1655" s="10"/>
      <c r="AF1655" s="10"/>
      <c r="AG1655" s="10"/>
      <c r="AH1655" s="10"/>
      <c r="AI1655" s="10"/>
      <c r="AJ1655" s="10"/>
      <c r="AK1655" s="10"/>
      <c r="AL1655" s="10"/>
      <c r="AM1655" s="10"/>
      <c r="AN1655" s="10"/>
      <c r="AO1655" s="10"/>
      <c r="AP1655" s="10"/>
      <c r="AQ1655" s="10"/>
      <c r="AR1655" s="10"/>
      <c r="AS1655" s="10"/>
      <c r="AT1655" s="10"/>
      <c r="AU1655" s="10"/>
      <c r="AV1655" s="10"/>
      <c r="AW1655" s="10"/>
      <c r="AX1655" s="10"/>
    </row>
    <row r="1656" spans="1:251" ht="15" thickBot="1">
      <c r="B1656" s="8"/>
      <c r="C1656" s="8"/>
      <c r="D1656" s="8"/>
      <c r="E1656" s="8"/>
      <c r="F1656" s="8"/>
      <c r="G1656" s="8"/>
      <c r="H1656" s="8"/>
      <c r="I1656" s="8"/>
      <c r="J1656" s="8"/>
      <c r="K1656" s="8"/>
      <c r="L1656" s="9"/>
      <c r="M1656" s="9"/>
      <c r="N1656" s="9"/>
      <c r="O1656" s="9"/>
      <c r="P1656" s="8"/>
      <c r="Q1656" s="8"/>
      <c r="R1656" s="8"/>
      <c r="S1656" s="8"/>
      <c r="T1656" s="8"/>
      <c r="U1656" s="8"/>
      <c r="V1656" s="10"/>
      <c r="W1656" s="10"/>
      <c r="X1656" s="10"/>
      <c r="Y1656" s="10"/>
      <c r="Z1656" s="10"/>
      <c r="AA1656" s="10"/>
      <c r="AB1656" s="10"/>
      <c r="AC1656" s="10"/>
      <c r="AD1656" s="10"/>
      <c r="AE1656" s="10"/>
      <c r="AF1656" s="10"/>
      <c r="AG1656" s="10"/>
      <c r="AH1656" s="10"/>
      <c r="AI1656" s="10"/>
      <c r="AJ1656" s="10"/>
      <c r="AK1656" s="10"/>
      <c r="AL1656" s="10"/>
      <c r="AM1656" s="10"/>
      <c r="AN1656" s="10"/>
      <c r="AO1656" s="10"/>
      <c r="AP1656" s="10"/>
      <c r="AQ1656" s="10"/>
      <c r="AR1656" s="10"/>
      <c r="AS1656" s="10"/>
      <c r="AT1656" s="10"/>
      <c r="AU1656" s="10"/>
      <c r="AV1656" s="10"/>
      <c r="AW1656" s="10"/>
      <c r="AX1656" s="22" t="s">
        <v>235</v>
      </c>
    </row>
    <row r="1657" spans="1:251" s="16" customFormat="1" ht="13.5" customHeight="1">
      <c r="A1657" s="8"/>
      <c r="B1657" s="96" t="s">
        <v>236</v>
      </c>
      <c r="C1657" s="97"/>
      <c r="D1657" s="97"/>
      <c r="E1657" s="97"/>
      <c r="F1657" s="97"/>
      <c r="G1657" s="97"/>
      <c r="H1657" s="97"/>
      <c r="I1657" s="97"/>
      <c r="J1657" s="97"/>
      <c r="K1657" s="97"/>
      <c r="L1657" s="97"/>
      <c r="M1657" s="97"/>
      <c r="N1657" s="97"/>
      <c r="O1657" s="97"/>
      <c r="P1657" s="97"/>
      <c r="Q1657" s="97"/>
      <c r="R1657" s="97"/>
      <c r="S1657" s="97"/>
      <c r="T1657" s="97"/>
      <c r="U1657" s="97"/>
      <c r="V1657" s="97"/>
      <c r="W1657" s="97"/>
      <c r="X1657" s="97"/>
      <c r="Y1657" s="97"/>
      <c r="Z1657" s="98"/>
      <c r="AA1657" s="102" t="s">
        <v>237</v>
      </c>
      <c r="AB1657" s="97"/>
      <c r="AC1657" s="97"/>
      <c r="AD1657" s="97"/>
      <c r="AE1657" s="97"/>
      <c r="AF1657" s="97"/>
      <c r="AG1657" s="97"/>
      <c r="AH1657" s="97"/>
      <c r="AI1657" s="98"/>
      <c r="AJ1657" s="102" t="s">
        <v>238</v>
      </c>
      <c r="AK1657" s="97"/>
      <c r="AL1657" s="97"/>
      <c r="AM1657" s="97"/>
      <c r="AN1657" s="97"/>
      <c r="AO1657" s="97"/>
      <c r="AP1657" s="97"/>
      <c r="AQ1657" s="97"/>
      <c r="AR1657" s="98"/>
      <c r="AS1657" s="102" t="s">
        <v>239</v>
      </c>
      <c r="AT1657" s="97"/>
      <c r="AU1657" s="97"/>
      <c r="AV1657" s="97"/>
      <c r="AW1657" s="97"/>
      <c r="AX1657" s="104"/>
      <c r="AY1657" s="2"/>
      <c r="AZ1657" s="2"/>
      <c r="BA1657" s="2"/>
      <c r="BB1657" s="2"/>
      <c r="BC1657" s="2"/>
      <c r="BD1657" s="2"/>
      <c r="BE1657" s="2"/>
      <c r="BF1657" s="2"/>
      <c r="BG1657" s="2"/>
      <c r="BH1657" s="2"/>
      <c r="BI1657" s="2"/>
      <c r="BJ1657" s="2"/>
      <c r="BK1657" s="2"/>
      <c r="BL1657" s="2"/>
      <c r="BM1657" s="2"/>
      <c r="BN1657" s="2"/>
      <c r="BO1657" s="2"/>
      <c r="BP1657" s="2"/>
      <c r="BQ1657" s="2"/>
      <c r="BR1657" s="2"/>
      <c r="BS1657" s="2"/>
      <c r="BT1657" s="2"/>
      <c r="BU1657" s="2"/>
      <c r="BV1657" s="2"/>
      <c r="BW1657" s="2"/>
      <c r="BX1657" s="2"/>
      <c r="BY1657" s="2"/>
      <c r="BZ1657" s="2"/>
      <c r="CA1657" s="2"/>
      <c r="CB1657" s="2"/>
      <c r="CC1657" s="2"/>
      <c r="CD1657" s="2"/>
      <c r="CE1657" s="2"/>
      <c r="CF1657" s="2"/>
      <c r="CG1657" s="2"/>
      <c r="CH1657" s="2"/>
      <c r="CI1657" s="2"/>
      <c r="CJ1657" s="2"/>
      <c r="CK1657" s="2"/>
      <c r="CL1657" s="2"/>
      <c r="CM1657" s="2"/>
      <c r="CN1657" s="2"/>
      <c r="CO1657" s="2"/>
      <c r="CP1657" s="2"/>
      <c r="CQ1657" s="2"/>
      <c r="CR1657" s="2"/>
      <c r="CS1657" s="2"/>
      <c r="CT1657" s="2"/>
      <c r="CU1657" s="2"/>
      <c r="CV1657" s="2"/>
      <c r="CW1657" s="2"/>
      <c r="CX1657" s="2"/>
      <c r="CY1657" s="2"/>
      <c r="CZ1657" s="2"/>
      <c r="DA1657" s="2"/>
      <c r="DB1657" s="2"/>
      <c r="DC1657" s="2"/>
      <c r="DD1657" s="2"/>
      <c r="DE1657" s="2"/>
      <c r="DF1657" s="2"/>
      <c r="DG1657" s="2"/>
      <c r="DH1657" s="2"/>
      <c r="DI1657" s="2"/>
      <c r="DJ1657" s="2"/>
      <c r="DK1657" s="2"/>
      <c r="DL1657" s="2"/>
      <c r="DM1657" s="2"/>
      <c r="DN1657" s="2"/>
      <c r="DO1657" s="2"/>
      <c r="DP1657" s="2"/>
      <c r="DQ1657" s="2"/>
      <c r="DR1657" s="2"/>
      <c r="DS1657" s="2"/>
      <c r="DT1657" s="2"/>
      <c r="DU1657" s="2"/>
      <c r="DV1657" s="2"/>
      <c r="DW1657" s="2"/>
      <c r="DX1657" s="2"/>
      <c r="DY1657" s="2"/>
      <c r="DZ1657" s="2"/>
      <c r="EA1657" s="2"/>
      <c r="EB1657" s="2"/>
      <c r="EC1657" s="2"/>
      <c r="ED1657" s="2"/>
      <c r="EE1657" s="2"/>
      <c r="EF1657" s="2"/>
      <c r="EG1657" s="2"/>
      <c r="EH1657" s="2"/>
      <c r="EI1657" s="2"/>
      <c r="EJ1657" s="2"/>
      <c r="EK1657" s="2"/>
      <c r="EL1657" s="2"/>
      <c r="EM1657" s="2"/>
      <c r="EN1657" s="2"/>
      <c r="EO1657" s="2"/>
      <c r="EP1657" s="2"/>
      <c r="EQ1657" s="2"/>
      <c r="ER1657" s="2"/>
      <c r="ES1657" s="2"/>
      <c r="ET1657" s="2"/>
      <c r="EU1657" s="2"/>
      <c r="EV1657" s="2"/>
      <c r="EW1657" s="2"/>
      <c r="EX1657" s="2"/>
      <c r="EY1657" s="2"/>
      <c r="EZ1657" s="2"/>
      <c r="FA1657" s="2"/>
      <c r="FB1657" s="2"/>
      <c r="FC1657" s="2"/>
      <c r="FD1657" s="2"/>
      <c r="FE1657" s="2"/>
      <c r="FF1657" s="2"/>
      <c r="FG1657" s="2"/>
      <c r="FH1657" s="2"/>
      <c r="FI1657" s="2"/>
      <c r="FJ1657" s="2"/>
      <c r="FK1657" s="2"/>
      <c r="FL1657" s="2"/>
      <c r="FM1657" s="2"/>
      <c r="FN1657" s="2"/>
      <c r="FO1657" s="2"/>
      <c r="FP1657" s="2"/>
      <c r="FQ1657" s="2"/>
      <c r="FR1657" s="2"/>
      <c r="FS1657" s="2"/>
      <c r="FT1657" s="2"/>
      <c r="FU1657" s="2"/>
      <c r="FV1657" s="2"/>
      <c r="FW1657" s="2"/>
      <c r="FX1657" s="2"/>
      <c r="FY1657" s="2"/>
      <c r="FZ1657" s="2"/>
      <c r="GA1657" s="2"/>
      <c r="GB1657" s="2"/>
      <c r="GC1657" s="2"/>
      <c r="GD1657" s="2"/>
      <c r="GE1657" s="2"/>
      <c r="GF1657" s="2"/>
      <c r="GG1657" s="2"/>
      <c r="GH1657" s="2"/>
      <c r="GI1657" s="2"/>
      <c r="GJ1657" s="2"/>
      <c r="GK1657" s="2"/>
      <c r="GL1657" s="2"/>
      <c r="GM1657" s="2"/>
      <c r="GN1657" s="2"/>
      <c r="GO1657" s="2"/>
      <c r="GP1657" s="2"/>
      <c r="GQ1657" s="2"/>
      <c r="GR1657" s="2"/>
      <c r="GS1657" s="2"/>
      <c r="GT1657" s="2"/>
      <c r="GU1657" s="2"/>
      <c r="GV1657" s="2"/>
      <c r="GW1657" s="2"/>
      <c r="GX1657" s="2"/>
      <c r="GY1657" s="2"/>
      <c r="GZ1657" s="2"/>
      <c r="HA1657" s="2"/>
      <c r="HB1657" s="2"/>
      <c r="HC1657" s="2"/>
      <c r="HD1657" s="2"/>
      <c r="HE1657" s="2"/>
      <c r="HF1657" s="2"/>
      <c r="HG1657" s="2"/>
      <c r="HH1657" s="2"/>
      <c r="HI1657" s="2"/>
      <c r="HJ1657" s="2"/>
      <c r="HK1657" s="2"/>
      <c r="HL1657" s="2"/>
      <c r="HM1657" s="2"/>
      <c r="HN1657" s="2"/>
      <c r="HO1657" s="2"/>
      <c r="HP1657" s="2"/>
      <c r="HQ1657" s="2"/>
      <c r="HR1657" s="2"/>
      <c r="HS1657" s="2"/>
      <c r="HT1657" s="2"/>
      <c r="HU1657" s="2"/>
      <c r="HV1657" s="2"/>
      <c r="HW1657" s="2"/>
      <c r="HX1657" s="2"/>
      <c r="HY1657" s="2"/>
      <c r="HZ1657" s="2"/>
      <c r="IA1657" s="2"/>
      <c r="IB1657" s="2"/>
      <c r="IC1657" s="2"/>
      <c r="ID1657" s="2"/>
      <c r="IE1657" s="2"/>
      <c r="IF1657" s="2"/>
      <c r="IG1657" s="2"/>
      <c r="IH1657" s="2"/>
      <c r="II1657" s="2"/>
      <c r="IJ1657" s="2"/>
      <c r="IK1657" s="2"/>
      <c r="IL1657" s="2"/>
      <c r="IM1657" s="2"/>
      <c r="IN1657" s="2"/>
      <c r="IO1657" s="2"/>
      <c r="IP1657" s="2"/>
      <c r="IQ1657" s="2"/>
    </row>
    <row r="1658" spans="1:251" s="16" customFormat="1">
      <c r="A1658" s="8"/>
      <c r="B1658" s="99"/>
      <c r="C1658" s="100"/>
      <c r="D1658" s="100"/>
      <c r="E1658" s="100"/>
      <c r="F1658" s="100"/>
      <c r="G1658" s="100"/>
      <c r="H1658" s="100"/>
      <c r="I1658" s="100"/>
      <c r="J1658" s="100"/>
      <c r="K1658" s="100"/>
      <c r="L1658" s="100"/>
      <c r="M1658" s="100"/>
      <c r="N1658" s="100"/>
      <c r="O1658" s="100"/>
      <c r="P1658" s="100"/>
      <c r="Q1658" s="100"/>
      <c r="R1658" s="100"/>
      <c r="S1658" s="100"/>
      <c r="T1658" s="100"/>
      <c r="U1658" s="100"/>
      <c r="V1658" s="100"/>
      <c r="W1658" s="100"/>
      <c r="X1658" s="100"/>
      <c r="Y1658" s="100"/>
      <c r="Z1658" s="101"/>
      <c r="AA1658" s="103"/>
      <c r="AB1658" s="100"/>
      <c r="AC1658" s="100"/>
      <c r="AD1658" s="100"/>
      <c r="AE1658" s="100"/>
      <c r="AF1658" s="100"/>
      <c r="AG1658" s="100"/>
      <c r="AH1658" s="100"/>
      <c r="AI1658" s="101"/>
      <c r="AJ1658" s="103"/>
      <c r="AK1658" s="100"/>
      <c r="AL1658" s="100"/>
      <c r="AM1658" s="100"/>
      <c r="AN1658" s="100"/>
      <c r="AO1658" s="100"/>
      <c r="AP1658" s="100"/>
      <c r="AQ1658" s="100"/>
      <c r="AR1658" s="101"/>
      <c r="AS1658" s="103"/>
      <c r="AT1658" s="100"/>
      <c r="AU1658" s="100"/>
      <c r="AV1658" s="100"/>
      <c r="AW1658" s="100"/>
      <c r="AX1658" s="105"/>
      <c r="AY1658" s="2"/>
      <c r="AZ1658" s="2"/>
      <c r="BA1658" s="2"/>
      <c r="BB1658" s="23"/>
      <c r="BC1658" s="24"/>
      <c r="BE1658" s="2"/>
      <c r="BF1658" s="2"/>
      <c r="BG1658" s="2"/>
      <c r="BH1658" s="2"/>
      <c r="BI1658" s="2"/>
      <c r="BJ1658" s="2"/>
      <c r="BK1658" s="2"/>
      <c r="BL1658" s="2"/>
      <c r="BM1658" s="2"/>
      <c r="BN1658" s="2"/>
      <c r="BO1658" s="2"/>
      <c r="BP1658" s="2"/>
      <c r="BQ1658" s="2"/>
      <c r="BR1658" s="2"/>
      <c r="BS1658" s="2"/>
      <c r="BT1658" s="2"/>
      <c r="BU1658" s="2"/>
      <c r="BV1658" s="2"/>
      <c r="BW1658" s="2"/>
      <c r="BX1658" s="2"/>
      <c r="BY1658" s="2"/>
      <c r="BZ1658" s="2"/>
      <c r="CA1658" s="2"/>
      <c r="CB1658" s="2"/>
      <c r="CC1658" s="2"/>
      <c r="CD1658" s="2"/>
      <c r="CE1658" s="2"/>
      <c r="CF1658" s="2"/>
      <c r="CG1658" s="2"/>
      <c r="CH1658" s="2"/>
      <c r="CI1658" s="2"/>
      <c r="CJ1658" s="2"/>
      <c r="CK1658" s="2"/>
      <c r="CL1658" s="2"/>
      <c r="CM1658" s="2"/>
      <c r="CN1658" s="2"/>
      <c r="CO1658" s="2"/>
      <c r="CP1658" s="2"/>
      <c r="CQ1658" s="2"/>
      <c r="CR1658" s="2"/>
      <c r="CS1658" s="2"/>
      <c r="CT1658" s="2"/>
      <c r="CU1658" s="2"/>
      <c r="CV1658" s="2"/>
      <c r="CW1658" s="2"/>
      <c r="CX1658" s="2"/>
      <c r="CY1658" s="2"/>
      <c r="CZ1658" s="2"/>
      <c r="DA1658" s="2"/>
      <c r="DB1658" s="2"/>
      <c r="DC1658" s="2"/>
      <c r="DD1658" s="2"/>
      <c r="DE1658" s="2"/>
      <c r="DF1658" s="2"/>
      <c r="DG1658" s="2"/>
      <c r="DH1658" s="2"/>
      <c r="DI1658" s="2"/>
      <c r="DJ1658" s="2"/>
      <c r="DK1658" s="2"/>
      <c r="DL1658" s="2"/>
      <c r="DM1658" s="2"/>
      <c r="DN1658" s="2"/>
      <c r="DO1658" s="2"/>
      <c r="DP1658" s="2"/>
      <c r="DQ1658" s="2"/>
      <c r="DR1658" s="2"/>
      <c r="DS1658" s="2"/>
      <c r="DT1658" s="2"/>
      <c r="DU1658" s="2"/>
      <c r="DV1658" s="2"/>
      <c r="DW1658" s="2"/>
      <c r="DX1658" s="2"/>
      <c r="DY1658" s="2"/>
      <c r="DZ1658" s="2"/>
      <c r="EA1658" s="2"/>
      <c r="EB1658" s="2"/>
      <c r="EC1658" s="2"/>
      <c r="ED1658" s="2"/>
      <c r="EE1658" s="2"/>
      <c r="EF1658" s="2"/>
      <c r="EG1658" s="2"/>
      <c r="EH1658" s="2"/>
      <c r="EI1658" s="2"/>
      <c r="EJ1658" s="2"/>
      <c r="EK1658" s="2"/>
      <c r="EL1658" s="2"/>
      <c r="EM1658" s="2"/>
      <c r="EN1658" s="2"/>
      <c r="EO1658" s="2"/>
      <c r="EP1658" s="2"/>
      <c r="EQ1658" s="2"/>
      <c r="ER1658" s="2"/>
      <c r="ES1658" s="2"/>
      <c r="ET1658" s="2"/>
      <c r="EU1658" s="2"/>
      <c r="EV1658" s="2"/>
      <c r="EW1658" s="2"/>
      <c r="EX1658" s="2"/>
      <c r="EY1658" s="2"/>
      <c r="EZ1658" s="2"/>
      <c r="FA1658" s="2"/>
      <c r="FB1658" s="2"/>
      <c r="FC1658" s="2"/>
      <c r="FD1658" s="2"/>
      <c r="FE1658" s="2"/>
      <c r="FF1658" s="2"/>
      <c r="FG1658" s="2"/>
      <c r="FH1658" s="2"/>
      <c r="FI1658" s="2"/>
      <c r="FJ1658" s="2"/>
      <c r="FK1658" s="2"/>
      <c r="FL1658" s="2"/>
      <c r="FM1658" s="2"/>
      <c r="FN1658" s="2"/>
      <c r="FO1658" s="2"/>
      <c r="FP1658" s="2"/>
      <c r="FQ1658" s="2"/>
      <c r="FR1658" s="2"/>
      <c r="FS1658" s="2"/>
      <c r="FT1658" s="2"/>
      <c r="FU1658" s="2"/>
      <c r="FV1658" s="2"/>
      <c r="FW1658" s="2"/>
      <c r="FX1658" s="2"/>
      <c r="FY1658" s="2"/>
      <c r="FZ1658" s="2"/>
      <c r="GA1658" s="2"/>
      <c r="GB1658" s="2"/>
      <c r="GC1658" s="2"/>
      <c r="GD1658" s="2"/>
      <c r="GE1658" s="2"/>
      <c r="GF1658" s="2"/>
      <c r="GG1658" s="2"/>
      <c r="GH1658" s="2"/>
      <c r="GI1658" s="2"/>
      <c r="GJ1658" s="2"/>
      <c r="GK1658" s="2"/>
      <c r="GL1658" s="2"/>
      <c r="GM1658" s="2"/>
      <c r="GN1658" s="2"/>
      <c r="GO1658" s="2"/>
      <c r="GP1658" s="2"/>
      <c r="GQ1658" s="2"/>
      <c r="GR1658" s="2"/>
      <c r="GS1658" s="2"/>
      <c r="GT1658" s="2"/>
      <c r="GU1658" s="2"/>
      <c r="GV1658" s="2"/>
      <c r="GW1658" s="2"/>
      <c r="GX1658" s="2"/>
      <c r="GY1658" s="2"/>
      <c r="GZ1658" s="2"/>
      <c r="HA1658" s="2"/>
      <c r="HB1658" s="2"/>
      <c r="HC1658" s="2"/>
      <c r="HD1658" s="2"/>
      <c r="HE1658" s="2"/>
      <c r="HF1658" s="2"/>
      <c r="HG1658" s="2"/>
      <c r="HH1658" s="2"/>
      <c r="HI1658" s="2"/>
      <c r="HJ1658" s="2"/>
      <c r="HK1658" s="2"/>
      <c r="HL1658" s="2"/>
      <c r="HM1658" s="2"/>
      <c r="HN1658" s="2"/>
      <c r="HO1658" s="2"/>
      <c r="HP1658" s="2"/>
      <c r="HQ1658" s="2"/>
      <c r="HR1658" s="2"/>
      <c r="HS1658" s="2"/>
      <c r="HT1658" s="2"/>
      <c r="HU1658" s="2"/>
      <c r="HV1658" s="2"/>
      <c r="HW1658" s="2"/>
      <c r="HX1658" s="2"/>
      <c r="HY1658" s="2"/>
      <c r="HZ1658" s="2"/>
      <c r="IA1658" s="2"/>
      <c r="IB1658" s="2"/>
      <c r="IC1658" s="2"/>
      <c r="ID1658" s="2"/>
      <c r="IE1658" s="2"/>
      <c r="IF1658" s="2"/>
      <c r="IG1658" s="2"/>
      <c r="IH1658" s="2"/>
      <c r="II1658" s="2"/>
      <c r="IJ1658" s="2"/>
      <c r="IK1658" s="2"/>
      <c r="IL1658" s="2"/>
      <c r="IM1658" s="2"/>
      <c r="IN1658" s="2"/>
      <c r="IO1658" s="2"/>
      <c r="IP1658" s="2"/>
      <c r="IQ1658" s="2"/>
    </row>
    <row r="1659" spans="1:251" s="16" customFormat="1" ht="18.75" customHeight="1">
      <c r="A1659" s="8"/>
      <c r="B1659" s="25"/>
      <c r="C1659" s="106" t="s">
        <v>444</v>
      </c>
      <c r="D1659" s="107"/>
      <c r="E1659" s="107"/>
      <c r="F1659" s="107"/>
      <c r="G1659" s="107"/>
      <c r="H1659" s="107"/>
      <c r="I1659" s="107"/>
      <c r="J1659" s="107"/>
      <c r="K1659" s="107"/>
      <c r="L1659" s="107"/>
      <c r="M1659" s="107"/>
      <c r="N1659" s="107"/>
      <c r="O1659" s="107"/>
      <c r="P1659" s="107"/>
      <c r="Q1659" s="107"/>
      <c r="R1659" s="107"/>
      <c r="S1659" s="107"/>
      <c r="T1659" s="107"/>
      <c r="U1659" s="107"/>
      <c r="V1659" s="107"/>
      <c r="W1659" s="107"/>
      <c r="X1659" s="107"/>
      <c r="Y1659" s="107"/>
      <c r="Z1659" s="108"/>
      <c r="AA1659" s="109">
        <f>31011+6483</f>
        <v>37494</v>
      </c>
      <c r="AB1659" s="110"/>
      <c r="AC1659" s="110"/>
      <c r="AD1659" s="110"/>
      <c r="AE1659" s="110"/>
      <c r="AF1659" s="110"/>
      <c r="AG1659" s="110"/>
      <c r="AH1659" s="110"/>
      <c r="AI1659" s="111"/>
      <c r="AJ1659" s="109">
        <f>31011+6618</f>
        <v>37629</v>
      </c>
      <c r="AK1659" s="110"/>
      <c r="AL1659" s="110"/>
      <c r="AM1659" s="110"/>
      <c r="AN1659" s="110"/>
      <c r="AO1659" s="110"/>
      <c r="AP1659" s="110"/>
      <c r="AQ1659" s="110"/>
      <c r="AR1659" s="111"/>
      <c r="AS1659" s="112" t="s">
        <v>445</v>
      </c>
      <c r="AT1659" s="113"/>
      <c r="AU1659" s="113"/>
      <c r="AV1659" s="113"/>
      <c r="AW1659" s="113"/>
      <c r="AX1659" s="114"/>
      <c r="AY1659" s="2"/>
      <c r="AZ1659" s="2"/>
      <c r="BA1659" s="2"/>
      <c r="BB1659" s="2"/>
      <c r="BC1659" s="2"/>
      <c r="BD1659" s="2"/>
      <c r="BE1659" s="2"/>
      <c r="BF1659" s="2"/>
      <c r="BG1659" s="2"/>
      <c r="BH1659" s="2"/>
      <c r="BI1659" s="2"/>
      <c r="BJ1659" s="2"/>
      <c r="BK1659" s="2"/>
      <c r="BL1659" s="2"/>
      <c r="BM1659" s="2"/>
      <c r="BN1659" s="2"/>
      <c r="BO1659" s="2"/>
      <c r="BP1659" s="2"/>
      <c r="BQ1659" s="2"/>
      <c r="BR1659" s="2"/>
      <c r="BS1659" s="2"/>
      <c r="BT1659" s="2"/>
      <c r="BU1659" s="2"/>
      <c r="BV1659" s="2"/>
      <c r="BW1659" s="2"/>
      <c r="BX1659" s="2"/>
      <c r="BY1659" s="2"/>
      <c r="BZ1659" s="2"/>
      <c r="CA1659" s="2"/>
      <c r="CB1659" s="2"/>
      <c r="CC1659" s="2"/>
      <c r="CD1659" s="2"/>
      <c r="CE1659" s="2"/>
      <c r="CF1659" s="2"/>
      <c r="CG1659" s="2"/>
      <c r="CH1659" s="2"/>
      <c r="CI1659" s="2"/>
      <c r="CJ1659" s="2"/>
      <c r="CK1659" s="2"/>
      <c r="CL1659" s="2"/>
      <c r="CM1659" s="2"/>
      <c r="CN1659" s="2"/>
      <c r="CO1659" s="2"/>
      <c r="CP1659" s="2"/>
      <c r="CQ1659" s="2"/>
      <c r="CR1659" s="2"/>
      <c r="CS1659" s="2"/>
      <c r="CT1659" s="2"/>
      <c r="CU1659" s="2"/>
      <c r="CV1659" s="2"/>
      <c r="CW1659" s="2"/>
      <c r="CX1659" s="2"/>
      <c r="CY1659" s="2"/>
      <c r="CZ1659" s="2"/>
      <c r="DA1659" s="2"/>
      <c r="DB1659" s="2"/>
      <c r="DC1659" s="2"/>
      <c r="DD1659" s="2"/>
      <c r="DE1659" s="2"/>
      <c r="DF1659" s="2"/>
      <c r="DG1659" s="2"/>
      <c r="DH1659" s="2"/>
      <c r="DI1659" s="2"/>
      <c r="DJ1659" s="2"/>
      <c r="DK1659" s="2"/>
      <c r="DL1659" s="2"/>
      <c r="DM1659" s="2"/>
      <c r="DN1659" s="2"/>
      <c r="DO1659" s="2"/>
      <c r="DP1659" s="2"/>
      <c r="DQ1659" s="2"/>
      <c r="DR1659" s="2"/>
      <c r="DS1659" s="2"/>
      <c r="DT1659" s="2"/>
      <c r="DU1659" s="2"/>
      <c r="DV1659" s="2"/>
      <c r="DW1659" s="2"/>
      <c r="DX1659" s="2"/>
      <c r="DY1659" s="2"/>
      <c r="DZ1659" s="2"/>
      <c r="EA1659" s="2"/>
      <c r="EB1659" s="2"/>
      <c r="EC1659" s="2"/>
      <c r="ED1659" s="2"/>
      <c r="EE1659" s="2"/>
      <c r="EF1659" s="2"/>
      <c r="EG1659" s="2"/>
      <c r="EH1659" s="2"/>
      <c r="EI1659" s="2"/>
      <c r="EJ1659" s="2"/>
      <c r="EK1659" s="2"/>
      <c r="EL1659" s="2"/>
      <c r="EM1659" s="2"/>
      <c r="EN1659" s="2"/>
      <c r="EO1659" s="2"/>
      <c r="EP1659" s="2"/>
      <c r="EQ1659" s="2"/>
      <c r="ER1659" s="2"/>
      <c r="ES1659" s="2"/>
      <c r="ET1659" s="2"/>
      <c r="EU1659" s="2"/>
      <c r="EV1659" s="2"/>
      <c r="EW1659" s="2"/>
      <c r="EX1659" s="2"/>
      <c r="EY1659" s="2"/>
      <c r="EZ1659" s="2"/>
      <c r="FA1659" s="2"/>
      <c r="FB1659" s="2"/>
      <c r="FC1659" s="2"/>
      <c r="FD1659" s="2"/>
      <c r="FE1659" s="2"/>
      <c r="FF1659" s="2"/>
      <c r="FG1659" s="2"/>
      <c r="FH1659" s="2"/>
      <c r="FI1659" s="2"/>
      <c r="FJ1659" s="2"/>
      <c r="FK1659" s="2"/>
      <c r="FL1659" s="2"/>
      <c r="FM1659" s="2"/>
      <c r="FN1659" s="2"/>
      <c r="FO1659" s="2"/>
      <c r="FP1659" s="2"/>
      <c r="FQ1659" s="2"/>
      <c r="FR1659" s="2"/>
      <c r="FS1659" s="2"/>
      <c r="FT1659" s="2"/>
      <c r="FU1659" s="2"/>
      <c r="FV1659" s="2"/>
      <c r="FW1659" s="2"/>
      <c r="FX1659" s="2"/>
      <c r="FY1659" s="2"/>
      <c r="FZ1659" s="2"/>
      <c r="GA1659" s="2"/>
      <c r="GB1659" s="2"/>
      <c r="GC1659" s="2"/>
      <c r="GD1659" s="2"/>
      <c r="GE1659" s="2"/>
      <c r="GF1659" s="2"/>
      <c r="GG1659" s="2"/>
      <c r="GH1659" s="2"/>
      <c r="GI1659" s="2"/>
      <c r="GJ1659" s="2"/>
      <c r="GK1659" s="2"/>
      <c r="GL1659" s="2"/>
      <c r="GM1659" s="2"/>
      <c r="GN1659" s="2"/>
      <c r="GO1659" s="2"/>
      <c r="GP1659" s="2"/>
      <c r="GQ1659" s="2"/>
      <c r="GR1659" s="2"/>
      <c r="GS1659" s="2"/>
      <c r="GT1659" s="2"/>
      <c r="GU1659" s="2"/>
      <c r="GV1659" s="2"/>
      <c r="GW1659" s="2"/>
      <c r="GX1659" s="2"/>
      <c r="GY1659" s="2"/>
      <c r="GZ1659" s="2"/>
      <c r="HA1659" s="2"/>
      <c r="HB1659" s="2"/>
      <c r="HC1659" s="2"/>
      <c r="HD1659" s="2"/>
      <c r="HE1659" s="2"/>
      <c r="HF1659" s="2"/>
      <c r="HG1659" s="2"/>
      <c r="HH1659" s="2"/>
      <c r="HI1659" s="2"/>
      <c r="HJ1659" s="2"/>
      <c r="HK1659" s="2"/>
      <c r="HL1659" s="2"/>
      <c r="HM1659" s="2"/>
      <c r="HN1659" s="2"/>
      <c r="HO1659" s="2"/>
      <c r="HP1659" s="2"/>
      <c r="HQ1659" s="2"/>
      <c r="HR1659" s="2"/>
      <c r="HS1659" s="2"/>
      <c r="HT1659" s="2"/>
      <c r="HU1659" s="2"/>
      <c r="HV1659" s="2"/>
      <c r="HW1659" s="2"/>
      <c r="HX1659" s="2"/>
      <c r="HY1659" s="2"/>
      <c r="HZ1659" s="2"/>
      <c r="IA1659" s="2"/>
      <c r="IB1659" s="2"/>
      <c r="IC1659" s="2"/>
      <c r="ID1659" s="2"/>
      <c r="IE1659" s="2"/>
      <c r="IF1659" s="2"/>
      <c r="IG1659" s="2"/>
      <c r="IH1659" s="2"/>
      <c r="II1659" s="2"/>
      <c r="IJ1659" s="2"/>
      <c r="IK1659" s="2"/>
      <c r="IL1659" s="2"/>
      <c r="IM1659" s="2"/>
      <c r="IN1659" s="2"/>
      <c r="IO1659" s="2"/>
      <c r="IP1659" s="2"/>
      <c r="IQ1659" s="2"/>
    </row>
    <row r="1660" spans="1:251" s="16" customFormat="1" ht="18.75" customHeight="1">
      <c r="A1660" s="8"/>
      <c r="B1660" s="25"/>
      <c r="C1660" s="106" t="s">
        <v>444</v>
      </c>
      <c r="D1660" s="107"/>
      <c r="E1660" s="107"/>
      <c r="F1660" s="107"/>
      <c r="G1660" s="107"/>
      <c r="H1660" s="107"/>
      <c r="I1660" s="107"/>
      <c r="J1660" s="107"/>
      <c r="K1660" s="107"/>
      <c r="L1660" s="107"/>
      <c r="M1660" s="107"/>
      <c r="N1660" s="107"/>
      <c r="O1660" s="107"/>
      <c r="P1660" s="107"/>
      <c r="Q1660" s="107"/>
      <c r="R1660" s="107"/>
      <c r="S1660" s="107"/>
      <c r="T1660" s="107"/>
      <c r="U1660" s="107"/>
      <c r="V1660" s="107"/>
      <c r="W1660" s="107"/>
      <c r="X1660" s="107"/>
      <c r="Y1660" s="107"/>
      <c r="Z1660" s="108"/>
      <c r="AA1660" s="109">
        <v>9790</v>
      </c>
      <c r="AB1660" s="110"/>
      <c r="AC1660" s="110"/>
      <c r="AD1660" s="110"/>
      <c r="AE1660" s="110"/>
      <c r="AF1660" s="110"/>
      <c r="AG1660" s="110"/>
      <c r="AH1660" s="110"/>
      <c r="AI1660" s="111"/>
      <c r="AJ1660" s="109">
        <v>16187</v>
      </c>
      <c r="AK1660" s="110"/>
      <c r="AL1660" s="110"/>
      <c r="AM1660" s="110"/>
      <c r="AN1660" s="110"/>
      <c r="AO1660" s="110"/>
      <c r="AP1660" s="110"/>
      <c r="AQ1660" s="110"/>
      <c r="AR1660" s="111"/>
      <c r="AS1660" s="112"/>
      <c r="AT1660" s="113"/>
      <c r="AU1660" s="113"/>
      <c r="AV1660" s="113"/>
      <c r="AW1660" s="113"/>
      <c r="AX1660" s="114"/>
      <c r="AY1660" s="2"/>
      <c r="AZ1660" s="2"/>
      <c r="BA1660" s="2"/>
      <c r="BB1660" s="2"/>
      <c r="BC1660" s="2"/>
      <c r="BD1660" s="2"/>
      <c r="BE1660" s="2"/>
      <c r="BF1660" s="2"/>
      <c r="BG1660" s="2"/>
      <c r="BH1660" s="2"/>
      <c r="BI1660" s="2"/>
      <c r="BJ1660" s="2"/>
      <c r="BK1660" s="2"/>
      <c r="BL1660" s="2"/>
      <c r="BM1660" s="2"/>
      <c r="BN1660" s="2"/>
      <c r="BO1660" s="2"/>
      <c r="BP1660" s="2"/>
      <c r="BQ1660" s="2"/>
      <c r="BR1660" s="2"/>
      <c r="BS1660" s="2"/>
      <c r="BT1660" s="2"/>
      <c r="BU1660" s="2"/>
      <c r="BV1660" s="2"/>
      <c r="BW1660" s="2"/>
      <c r="BX1660" s="2"/>
      <c r="BY1660" s="2"/>
      <c r="BZ1660" s="2"/>
      <c r="CA1660" s="2"/>
      <c r="CB1660" s="2"/>
      <c r="CC1660" s="2"/>
      <c r="CD1660" s="2"/>
      <c r="CE1660" s="2"/>
      <c r="CF1660" s="2"/>
      <c r="CG1660" s="2"/>
      <c r="CH1660" s="2"/>
      <c r="CI1660" s="2"/>
      <c r="CJ1660" s="2"/>
      <c r="CK1660" s="2"/>
      <c r="CL1660" s="2"/>
      <c r="CM1660" s="2"/>
      <c r="CN1660" s="2"/>
      <c r="CO1660" s="2"/>
      <c r="CP1660" s="2"/>
      <c r="CQ1660" s="2"/>
      <c r="CR1660" s="2"/>
      <c r="CS1660" s="2"/>
      <c r="CT1660" s="2"/>
      <c r="CU1660" s="2"/>
      <c r="CV1660" s="2"/>
      <c r="CW1660" s="2"/>
      <c r="CX1660" s="2"/>
      <c r="CY1660" s="2"/>
      <c r="CZ1660" s="2"/>
      <c r="DA1660" s="2"/>
      <c r="DB1660" s="2"/>
      <c r="DC1660" s="2"/>
      <c r="DD1660" s="2"/>
      <c r="DE1660" s="2"/>
      <c r="DF1660" s="2"/>
      <c r="DG1660" s="2"/>
      <c r="DH1660" s="2"/>
      <c r="DI1660" s="2"/>
      <c r="DJ1660" s="2"/>
      <c r="DK1660" s="2"/>
      <c r="DL1660" s="2"/>
      <c r="DM1660" s="2"/>
      <c r="DN1660" s="2"/>
      <c r="DO1660" s="2"/>
      <c r="DP1660" s="2"/>
      <c r="DQ1660" s="2"/>
      <c r="DR1660" s="2"/>
      <c r="DS1660" s="2"/>
      <c r="DT1660" s="2"/>
      <c r="DU1660" s="2"/>
      <c r="DV1660" s="2"/>
      <c r="DW1660" s="2"/>
      <c r="DX1660" s="2"/>
      <c r="DY1660" s="2"/>
      <c r="DZ1660" s="2"/>
      <c r="EA1660" s="2"/>
      <c r="EB1660" s="2"/>
      <c r="EC1660" s="2"/>
      <c r="ED1660" s="2"/>
      <c r="EE1660" s="2"/>
      <c r="EF1660" s="2"/>
      <c r="EG1660" s="2"/>
      <c r="EH1660" s="2"/>
      <c r="EI1660" s="2"/>
      <c r="EJ1660" s="2"/>
      <c r="EK1660" s="2"/>
      <c r="EL1660" s="2"/>
      <c r="EM1660" s="2"/>
      <c r="EN1660" s="2"/>
      <c r="EO1660" s="2"/>
      <c r="EP1660" s="2"/>
      <c r="EQ1660" s="2"/>
      <c r="ER1660" s="2"/>
      <c r="ES1660" s="2"/>
      <c r="ET1660" s="2"/>
      <c r="EU1660" s="2"/>
      <c r="EV1660" s="2"/>
      <c r="EW1660" s="2"/>
      <c r="EX1660" s="2"/>
      <c r="EY1660" s="2"/>
      <c r="EZ1660" s="2"/>
      <c r="FA1660" s="2"/>
      <c r="FB1660" s="2"/>
      <c r="FC1660" s="2"/>
      <c r="FD1660" s="2"/>
      <c r="FE1660" s="2"/>
      <c r="FF1660" s="2"/>
      <c r="FG1660" s="2"/>
      <c r="FH1660" s="2"/>
      <c r="FI1660" s="2"/>
      <c r="FJ1660" s="2"/>
      <c r="FK1660" s="2"/>
      <c r="FL1660" s="2"/>
      <c r="FM1660" s="2"/>
      <c r="FN1660" s="2"/>
      <c r="FO1660" s="2"/>
      <c r="FP1660" s="2"/>
      <c r="FQ1660" s="2"/>
      <c r="FR1660" s="2"/>
      <c r="FS1660" s="2"/>
      <c r="FT1660" s="2"/>
      <c r="FU1660" s="2"/>
      <c r="FV1660" s="2"/>
      <c r="FW1660" s="2"/>
      <c r="FX1660" s="2"/>
      <c r="FY1660" s="2"/>
      <c r="FZ1660" s="2"/>
      <c r="GA1660" s="2"/>
      <c r="GB1660" s="2"/>
      <c r="GC1660" s="2"/>
      <c r="GD1660" s="2"/>
      <c r="GE1660" s="2"/>
      <c r="GF1660" s="2"/>
      <c r="GG1660" s="2"/>
      <c r="GH1660" s="2"/>
      <c r="GI1660" s="2"/>
      <c r="GJ1660" s="2"/>
      <c r="GK1660" s="2"/>
      <c r="GL1660" s="2"/>
      <c r="GM1660" s="2"/>
      <c r="GN1660" s="2"/>
      <c r="GO1660" s="2"/>
      <c r="GP1660" s="2"/>
      <c r="GQ1660" s="2"/>
      <c r="GR1660" s="2"/>
      <c r="GS1660" s="2"/>
      <c r="GT1660" s="2"/>
      <c r="GU1660" s="2"/>
      <c r="GV1660" s="2"/>
      <c r="GW1660" s="2"/>
      <c r="GX1660" s="2"/>
      <c r="GY1660" s="2"/>
      <c r="GZ1660" s="2"/>
      <c r="HA1660" s="2"/>
      <c r="HB1660" s="2"/>
      <c r="HC1660" s="2"/>
      <c r="HD1660" s="2"/>
      <c r="HE1660" s="2"/>
      <c r="HF1660" s="2"/>
      <c r="HG1660" s="2"/>
      <c r="HH1660" s="2"/>
      <c r="HI1660" s="2"/>
      <c r="HJ1660" s="2"/>
      <c r="HK1660" s="2"/>
      <c r="HL1660" s="2"/>
      <c r="HM1660" s="2"/>
      <c r="HN1660" s="2"/>
      <c r="HO1660" s="2"/>
      <c r="HP1660" s="2"/>
      <c r="HQ1660" s="2"/>
      <c r="HR1660" s="2"/>
      <c r="HS1660" s="2"/>
      <c r="HT1660" s="2"/>
      <c r="HU1660" s="2"/>
      <c r="HV1660" s="2"/>
      <c r="HW1660" s="2"/>
      <c r="HX1660" s="2"/>
      <c r="HY1660" s="2"/>
      <c r="HZ1660" s="2"/>
      <c r="IA1660" s="2"/>
      <c r="IB1660" s="2"/>
      <c r="IC1660" s="2"/>
      <c r="ID1660" s="2"/>
      <c r="IE1660" s="2"/>
      <c r="IF1660" s="2"/>
      <c r="IG1660" s="2"/>
      <c r="IH1660" s="2"/>
      <c r="II1660" s="2"/>
      <c r="IJ1660" s="2"/>
      <c r="IK1660" s="2"/>
      <c r="IL1660" s="2"/>
      <c r="IM1660" s="2"/>
      <c r="IN1660" s="2"/>
      <c r="IO1660" s="2"/>
      <c r="IP1660" s="2"/>
      <c r="IQ1660" s="2"/>
    </row>
    <row r="1661" spans="1:251" s="16" customFormat="1" ht="18.75" customHeight="1">
      <c r="A1661" s="8"/>
      <c r="B1661" s="25"/>
      <c r="C1661" s="106" t="s">
        <v>448</v>
      </c>
      <c r="D1661" s="107"/>
      <c r="E1661" s="107"/>
      <c r="F1661" s="107"/>
      <c r="G1661" s="107"/>
      <c r="H1661" s="107"/>
      <c r="I1661" s="107"/>
      <c r="J1661" s="107"/>
      <c r="K1661" s="107"/>
      <c r="L1661" s="107"/>
      <c r="M1661" s="107"/>
      <c r="N1661" s="107"/>
      <c r="O1661" s="107"/>
      <c r="P1661" s="107"/>
      <c r="Q1661" s="107"/>
      <c r="R1661" s="107"/>
      <c r="S1661" s="107"/>
      <c r="T1661" s="107"/>
      <c r="U1661" s="107"/>
      <c r="V1661" s="107"/>
      <c r="W1661" s="107"/>
      <c r="X1661" s="107"/>
      <c r="Y1661" s="107"/>
      <c r="Z1661" s="108"/>
      <c r="AA1661" s="109">
        <v>277</v>
      </c>
      <c r="AB1661" s="110"/>
      <c r="AC1661" s="110"/>
      <c r="AD1661" s="110"/>
      <c r="AE1661" s="110"/>
      <c r="AF1661" s="110"/>
      <c r="AG1661" s="110"/>
      <c r="AH1661" s="110"/>
      <c r="AI1661" s="111"/>
      <c r="AJ1661" s="109">
        <v>6962</v>
      </c>
      <c r="AK1661" s="110"/>
      <c r="AL1661" s="110"/>
      <c r="AM1661" s="110"/>
      <c r="AN1661" s="110"/>
      <c r="AO1661" s="110"/>
      <c r="AP1661" s="110"/>
      <c r="AQ1661" s="110"/>
      <c r="AR1661" s="111"/>
      <c r="AS1661" s="112"/>
      <c r="AT1661" s="113"/>
      <c r="AU1661" s="113"/>
      <c r="AV1661" s="113"/>
      <c r="AW1661" s="113"/>
      <c r="AX1661" s="114"/>
      <c r="AY1661" s="2"/>
      <c r="AZ1661" s="2"/>
      <c r="BA1661" s="2"/>
      <c r="BB1661" s="2"/>
      <c r="BC1661" s="2"/>
      <c r="BD1661" s="2"/>
      <c r="BE1661" s="2"/>
      <c r="BF1661" s="2"/>
      <c r="BG1661" s="2"/>
      <c r="BH1661" s="2"/>
      <c r="BI1661" s="2"/>
      <c r="BJ1661" s="2"/>
      <c r="BK1661" s="2"/>
      <c r="BL1661" s="2"/>
      <c r="BM1661" s="2"/>
      <c r="BN1661" s="2"/>
      <c r="BO1661" s="2"/>
      <c r="BP1661" s="2"/>
      <c r="BQ1661" s="2"/>
      <c r="BR1661" s="2"/>
      <c r="BS1661" s="2"/>
      <c r="BT1661" s="2"/>
      <c r="BU1661" s="2"/>
      <c r="BV1661" s="2"/>
      <c r="BW1661" s="2"/>
      <c r="BX1661" s="2"/>
      <c r="BY1661" s="2"/>
      <c r="BZ1661" s="2"/>
      <c r="CA1661" s="2"/>
      <c r="CB1661" s="2"/>
      <c r="CC1661" s="2"/>
      <c r="CD1661" s="2"/>
      <c r="CE1661" s="2"/>
      <c r="CF1661" s="2"/>
      <c r="CG1661" s="2"/>
      <c r="CH1661" s="2"/>
      <c r="CI1661" s="2"/>
      <c r="CJ1661" s="2"/>
      <c r="CK1661" s="2"/>
      <c r="CL1661" s="2"/>
      <c r="CM1661" s="2"/>
      <c r="CN1661" s="2"/>
      <c r="CO1661" s="2"/>
      <c r="CP1661" s="2"/>
      <c r="CQ1661" s="2"/>
      <c r="CR1661" s="2"/>
      <c r="CS1661" s="2"/>
      <c r="CT1661" s="2"/>
      <c r="CU1661" s="2"/>
      <c r="CV1661" s="2"/>
      <c r="CW1661" s="2"/>
      <c r="CX1661" s="2"/>
      <c r="CY1661" s="2"/>
      <c r="CZ1661" s="2"/>
      <c r="DA1661" s="2"/>
      <c r="DB1661" s="2"/>
      <c r="DC1661" s="2"/>
      <c r="DD1661" s="2"/>
      <c r="DE1661" s="2"/>
      <c r="DF1661" s="2"/>
      <c r="DG1661" s="2"/>
      <c r="DH1661" s="2"/>
      <c r="DI1661" s="2"/>
      <c r="DJ1661" s="2"/>
      <c r="DK1661" s="2"/>
      <c r="DL1661" s="2"/>
      <c r="DM1661" s="2"/>
      <c r="DN1661" s="2"/>
      <c r="DO1661" s="2"/>
      <c r="DP1661" s="2"/>
      <c r="DQ1661" s="2"/>
      <c r="DR1661" s="2"/>
      <c r="DS1661" s="2"/>
      <c r="DT1661" s="2"/>
      <c r="DU1661" s="2"/>
      <c r="DV1661" s="2"/>
      <c r="DW1661" s="2"/>
      <c r="DX1661" s="2"/>
      <c r="DY1661" s="2"/>
      <c r="DZ1661" s="2"/>
      <c r="EA1661" s="2"/>
      <c r="EB1661" s="2"/>
      <c r="EC1661" s="2"/>
      <c r="ED1661" s="2"/>
      <c r="EE1661" s="2"/>
      <c r="EF1661" s="2"/>
      <c r="EG1661" s="2"/>
      <c r="EH1661" s="2"/>
      <c r="EI1661" s="2"/>
      <c r="EJ1661" s="2"/>
      <c r="EK1661" s="2"/>
      <c r="EL1661" s="2"/>
      <c r="EM1661" s="2"/>
      <c r="EN1661" s="2"/>
      <c r="EO1661" s="2"/>
      <c r="EP1661" s="2"/>
      <c r="EQ1661" s="2"/>
      <c r="ER1661" s="2"/>
      <c r="ES1661" s="2"/>
      <c r="ET1661" s="2"/>
      <c r="EU1661" s="2"/>
      <c r="EV1661" s="2"/>
      <c r="EW1661" s="2"/>
      <c r="EX1661" s="2"/>
      <c r="EY1661" s="2"/>
      <c r="EZ1661" s="2"/>
      <c r="FA1661" s="2"/>
      <c r="FB1661" s="2"/>
      <c r="FC1661" s="2"/>
      <c r="FD1661" s="2"/>
      <c r="FE1661" s="2"/>
      <c r="FF1661" s="2"/>
      <c r="FG1661" s="2"/>
      <c r="FH1661" s="2"/>
      <c r="FI1661" s="2"/>
      <c r="FJ1661" s="2"/>
      <c r="FK1661" s="2"/>
      <c r="FL1661" s="2"/>
      <c r="FM1661" s="2"/>
      <c r="FN1661" s="2"/>
      <c r="FO1661" s="2"/>
      <c r="FP1661" s="2"/>
      <c r="FQ1661" s="2"/>
      <c r="FR1661" s="2"/>
      <c r="FS1661" s="2"/>
      <c r="FT1661" s="2"/>
      <c r="FU1661" s="2"/>
      <c r="FV1661" s="2"/>
      <c r="FW1661" s="2"/>
      <c r="FX1661" s="2"/>
      <c r="FY1661" s="2"/>
      <c r="FZ1661" s="2"/>
      <c r="GA1661" s="2"/>
      <c r="GB1661" s="2"/>
      <c r="GC1661" s="2"/>
      <c r="GD1661" s="2"/>
      <c r="GE1661" s="2"/>
      <c r="GF1661" s="2"/>
      <c r="GG1661" s="2"/>
      <c r="GH1661" s="2"/>
      <c r="GI1661" s="2"/>
      <c r="GJ1661" s="2"/>
      <c r="GK1661" s="2"/>
      <c r="GL1661" s="2"/>
      <c r="GM1661" s="2"/>
      <c r="GN1661" s="2"/>
      <c r="GO1661" s="2"/>
      <c r="GP1661" s="2"/>
      <c r="GQ1661" s="2"/>
      <c r="GR1661" s="2"/>
      <c r="GS1661" s="2"/>
      <c r="GT1661" s="2"/>
      <c r="GU1661" s="2"/>
      <c r="GV1661" s="2"/>
      <c r="GW1661" s="2"/>
      <c r="GX1661" s="2"/>
      <c r="GY1661" s="2"/>
      <c r="GZ1661" s="2"/>
      <c r="HA1661" s="2"/>
      <c r="HB1661" s="2"/>
      <c r="HC1661" s="2"/>
      <c r="HD1661" s="2"/>
      <c r="HE1661" s="2"/>
      <c r="HF1661" s="2"/>
      <c r="HG1661" s="2"/>
      <c r="HH1661" s="2"/>
      <c r="HI1661" s="2"/>
      <c r="HJ1661" s="2"/>
      <c r="HK1661" s="2"/>
      <c r="HL1661" s="2"/>
      <c r="HM1661" s="2"/>
      <c r="HN1661" s="2"/>
      <c r="HO1661" s="2"/>
      <c r="HP1661" s="2"/>
      <c r="HQ1661" s="2"/>
      <c r="HR1661" s="2"/>
      <c r="HS1661" s="2"/>
      <c r="HT1661" s="2"/>
      <c r="HU1661" s="2"/>
      <c r="HV1661" s="2"/>
      <c r="HW1661" s="2"/>
      <c r="HX1661" s="2"/>
      <c r="HY1661" s="2"/>
      <c r="HZ1661" s="2"/>
      <c r="IA1661" s="2"/>
      <c r="IB1661" s="2"/>
      <c r="IC1661" s="2"/>
      <c r="ID1661" s="2"/>
      <c r="IE1661" s="2"/>
      <c r="IF1661" s="2"/>
      <c r="IG1661" s="2"/>
      <c r="IH1661" s="2"/>
      <c r="II1661" s="2"/>
      <c r="IJ1661" s="2"/>
      <c r="IK1661" s="2"/>
      <c r="IL1661" s="2"/>
      <c r="IM1661" s="2"/>
      <c r="IN1661" s="2"/>
      <c r="IO1661" s="2"/>
      <c r="IP1661" s="2"/>
      <c r="IQ1661" s="2"/>
    </row>
    <row r="1662" spans="1:251" s="16" customFormat="1" ht="18.75" customHeight="1">
      <c r="A1662" s="8"/>
      <c r="B1662" s="25"/>
      <c r="C1662" s="106" t="s">
        <v>449</v>
      </c>
      <c r="D1662" s="107"/>
      <c r="E1662" s="107"/>
      <c r="F1662" s="107"/>
      <c r="G1662" s="107"/>
      <c r="H1662" s="107"/>
      <c r="I1662" s="107"/>
      <c r="J1662" s="107"/>
      <c r="K1662" s="107"/>
      <c r="L1662" s="107"/>
      <c r="M1662" s="107"/>
      <c r="N1662" s="107"/>
      <c r="O1662" s="107"/>
      <c r="P1662" s="107"/>
      <c r="Q1662" s="107"/>
      <c r="R1662" s="107"/>
      <c r="S1662" s="107"/>
      <c r="T1662" s="107"/>
      <c r="U1662" s="107"/>
      <c r="V1662" s="107"/>
      <c r="W1662" s="107"/>
      <c r="X1662" s="107"/>
      <c r="Y1662" s="107"/>
      <c r="Z1662" s="108"/>
      <c r="AA1662" s="109">
        <v>1682</v>
      </c>
      <c r="AB1662" s="110"/>
      <c r="AC1662" s="110"/>
      <c r="AD1662" s="110"/>
      <c r="AE1662" s="110"/>
      <c r="AF1662" s="110"/>
      <c r="AG1662" s="110"/>
      <c r="AH1662" s="110"/>
      <c r="AI1662" s="111"/>
      <c r="AJ1662" s="109">
        <v>3493</v>
      </c>
      <c r="AK1662" s="110"/>
      <c r="AL1662" s="110"/>
      <c r="AM1662" s="110"/>
      <c r="AN1662" s="110"/>
      <c r="AO1662" s="110"/>
      <c r="AP1662" s="110"/>
      <c r="AQ1662" s="110"/>
      <c r="AR1662" s="111"/>
      <c r="AS1662" s="112"/>
      <c r="AT1662" s="113"/>
      <c r="AU1662" s="113"/>
      <c r="AV1662" s="113"/>
      <c r="AW1662" s="113"/>
      <c r="AX1662" s="114"/>
      <c r="AY1662" s="2"/>
      <c r="AZ1662" s="2"/>
      <c r="BA1662" s="2"/>
      <c r="BB1662" s="2"/>
      <c r="BC1662" s="2"/>
      <c r="BD1662" s="2"/>
      <c r="BE1662" s="2"/>
      <c r="BF1662" s="2"/>
      <c r="BG1662" s="2"/>
      <c r="BH1662" s="2"/>
      <c r="BI1662" s="2"/>
      <c r="BJ1662" s="2"/>
      <c r="BK1662" s="2"/>
      <c r="BL1662" s="2"/>
      <c r="BM1662" s="2"/>
      <c r="BN1662" s="2"/>
      <c r="BO1662" s="2"/>
      <c r="BP1662" s="2"/>
      <c r="BQ1662" s="2"/>
      <c r="BR1662" s="2"/>
      <c r="BS1662" s="2"/>
      <c r="BT1662" s="2"/>
      <c r="BU1662" s="2"/>
      <c r="BV1662" s="2"/>
      <c r="BW1662" s="2"/>
      <c r="BX1662" s="2"/>
      <c r="BY1662" s="2"/>
      <c r="BZ1662" s="2"/>
      <c r="CA1662" s="2"/>
      <c r="CB1662" s="2"/>
      <c r="CC1662" s="2"/>
      <c r="CD1662" s="2"/>
      <c r="CE1662" s="2"/>
      <c r="CF1662" s="2"/>
      <c r="CG1662" s="2"/>
      <c r="CH1662" s="2"/>
      <c r="CI1662" s="2"/>
      <c r="CJ1662" s="2"/>
      <c r="CK1662" s="2"/>
      <c r="CL1662" s="2"/>
      <c r="CM1662" s="2"/>
      <c r="CN1662" s="2"/>
      <c r="CO1662" s="2"/>
      <c r="CP1662" s="2"/>
      <c r="CQ1662" s="2"/>
      <c r="CR1662" s="2"/>
      <c r="CS1662" s="2"/>
      <c r="CT1662" s="2"/>
      <c r="CU1662" s="2"/>
      <c r="CV1662" s="2"/>
      <c r="CW1662" s="2"/>
      <c r="CX1662" s="2"/>
      <c r="CY1662" s="2"/>
      <c r="CZ1662" s="2"/>
      <c r="DA1662" s="2"/>
      <c r="DB1662" s="2"/>
      <c r="DC1662" s="2"/>
      <c r="DD1662" s="2"/>
      <c r="DE1662" s="2"/>
      <c r="DF1662" s="2"/>
      <c r="DG1662" s="2"/>
      <c r="DH1662" s="2"/>
      <c r="DI1662" s="2"/>
      <c r="DJ1662" s="2"/>
      <c r="DK1662" s="2"/>
      <c r="DL1662" s="2"/>
      <c r="DM1662" s="2"/>
      <c r="DN1662" s="2"/>
      <c r="DO1662" s="2"/>
      <c r="DP1662" s="2"/>
      <c r="DQ1662" s="2"/>
      <c r="DR1662" s="2"/>
      <c r="DS1662" s="2"/>
      <c r="DT1662" s="2"/>
      <c r="DU1662" s="2"/>
      <c r="DV1662" s="2"/>
      <c r="DW1662" s="2"/>
      <c r="DX1662" s="2"/>
      <c r="DY1662" s="2"/>
      <c r="DZ1662" s="2"/>
      <c r="EA1662" s="2"/>
      <c r="EB1662" s="2"/>
      <c r="EC1662" s="2"/>
      <c r="ED1662" s="2"/>
      <c r="EE1662" s="2"/>
      <c r="EF1662" s="2"/>
      <c r="EG1662" s="2"/>
      <c r="EH1662" s="2"/>
      <c r="EI1662" s="2"/>
      <c r="EJ1662" s="2"/>
      <c r="EK1662" s="2"/>
      <c r="EL1662" s="2"/>
      <c r="EM1662" s="2"/>
      <c r="EN1662" s="2"/>
      <c r="EO1662" s="2"/>
      <c r="EP1662" s="2"/>
      <c r="EQ1662" s="2"/>
      <c r="ER1662" s="2"/>
      <c r="ES1662" s="2"/>
      <c r="ET1662" s="2"/>
      <c r="EU1662" s="2"/>
      <c r="EV1662" s="2"/>
      <c r="EW1662" s="2"/>
      <c r="EX1662" s="2"/>
      <c r="EY1662" s="2"/>
      <c r="EZ1662" s="2"/>
      <c r="FA1662" s="2"/>
      <c r="FB1662" s="2"/>
      <c r="FC1662" s="2"/>
      <c r="FD1662" s="2"/>
      <c r="FE1662" s="2"/>
      <c r="FF1662" s="2"/>
      <c r="FG1662" s="2"/>
      <c r="FH1662" s="2"/>
      <c r="FI1662" s="2"/>
      <c r="FJ1662" s="2"/>
      <c r="FK1662" s="2"/>
      <c r="FL1662" s="2"/>
      <c r="FM1662" s="2"/>
      <c r="FN1662" s="2"/>
      <c r="FO1662" s="2"/>
      <c r="FP1662" s="2"/>
      <c r="FQ1662" s="2"/>
      <c r="FR1662" s="2"/>
      <c r="FS1662" s="2"/>
      <c r="FT1662" s="2"/>
      <c r="FU1662" s="2"/>
      <c r="FV1662" s="2"/>
      <c r="FW1662" s="2"/>
      <c r="FX1662" s="2"/>
      <c r="FY1662" s="2"/>
      <c r="FZ1662" s="2"/>
      <c r="GA1662" s="2"/>
      <c r="GB1662" s="2"/>
      <c r="GC1662" s="2"/>
      <c r="GD1662" s="2"/>
      <c r="GE1662" s="2"/>
      <c r="GF1662" s="2"/>
      <c r="GG1662" s="2"/>
      <c r="GH1662" s="2"/>
      <c r="GI1662" s="2"/>
      <c r="GJ1662" s="2"/>
      <c r="GK1662" s="2"/>
      <c r="GL1662" s="2"/>
      <c r="GM1662" s="2"/>
      <c r="GN1662" s="2"/>
      <c r="GO1662" s="2"/>
      <c r="GP1662" s="2"/>
      <c r="GQ1662" s="2"/>
      <c r="GR1662" s="2"/>
      <c r="GS1662" s="2"/>
      <c r="GT1662" s="2"/>
      <c r="GU1662" s="2"/>
      <c r="GV1662" s="2"/>
      <c r="GW1662" s="2"/>
      <c r="GX1662" s="2"/>
      <c r="GY1662" s="2"/>
      <c r="GZ1662" s="2"/>
      <c r="HA1662" s="2"/>
      <c r="HB1662" s="2"/>
      <c r="HC1662" s="2"/>
      <c r="HD1662" s="2"/>
      <c r="HE1662" s="2"/>
      <c r="HF1662" s="2"/>
      <c r="HG1662" s="2"/>
      <c r="HH1662" s="2"/>
      <c r="HI1662" s="2"/>
      <c r="HJ1662" s="2"/>
      <c r="HK1662" s="2"/>
      <c r="HL1662" s="2"/>
      <c r="HM1662" s="2"/>
      <c r="HN1662" s="2"/>
      <c r="HO1662" s="2"/>
      <c r="HP1662" s="2"/>
      <c r="HQ1662" s="2"/>
      <c r="HR1662" s="2"/>
      <c r="HS1662" s="2"/>
      <c r="HT1662" s="2"/>
      <c r="HU1662" s="2"/>
      <c r="HV1662" s="2"/>
      <c r="HW1662" s="2"/>
      <c r="HX1662" s="2"/>
      <c r="HY1662" s="2"/>
      <c r="HZ1662" s="2"/>
      <c r="IA1662" s="2"/>
      <c r="IB1662" s="2"/>
      <c r="IC1662" s="2"/>
      <c r="ID1662" s="2"/>
      <c r="IE1662" s="2"/>
      <c r="IF1662" s="2"/>
      <c r="IG1662" s="2"/>
      <c r="IH1662" s="2"/>
      <c r="II1662" s="2"/>
      <c r="IJ1662" s="2"/>
      <c r="IK1662" s="2"/>
      <c r="IL1662" s="2"/>
      <c r="IM1662" s="2"/>
      <c r="IN1662" s="2"/>
      <c r="IO1662" s="2"/>
      <c r="IP1662" s="2"/>
      <c r="IQ1662" s="2"/>
    </row>
    <row r="1663" spans="1:251" s="16" customFormat="1" ht="18.75" customHeight="1">
      <c r="A1663" s="8"/>
      <c r="B1663" s="25"/>
      <c r="C1663" s="106" t="s">
        <v>446</v>
      </c>
      <c r="D1663" s="107"/>
      <c r="E1663" s="107"/>
      <c r="F1663" s="107"/>
      <c r="G1663" s="107"/>
      <c r="H1663" s="107"/>
      <c r="I1663" s="107"/>
      <c r="J1663" s="107"/>
      <c r="K1663" s="107"/>
      <c r="L1663" s="107"/>
      <c r="M1663" s="107"/>
      <c r="N1663" s="107"/>
      <c r="O1663" s="107"/>
      <c r="P1663" s="107"/>
      <c r="Q1663" s="107"/>
      <c r="R1663" s="107"/>
      <c r="S1663" s="107"/>
      <c r="T1663" s="107"/>
      <c r="U1663" s="107"/>
      <c r="V1663" s="107"/>
      <c r="W1663" s="107"/>
      <c r="X1663" s="107"/>
      <c r="Y1663" s="107"/>
      <c r="Z1663" s="108"/>
      <c r="AA1663" s="109">
        <f>30052+6094</f>
        <v>36146</v>
      </c>
      <c r="AB1663" s="110"/>
      <c r="AC1663" s="110"/>
      <c r="AD1663" s="110"/>
      <c r="AE1663" s="110"/>
      <c r="AF1663" s="110"/>
      <c r="AG1663" s="110"/>
      <c r="AH1663" s="110"/>
      <c r="AI1663" s="111"/>
      <c r="AJ1663" s="109">
        <f>27739+6500</f>
        <v>34239</v>
      </c>
      <c r="AK1663" s="110"/>
      <c r="AL1663" s="110"/>
      <c r="AM1663" s="110"/>
      <c r="AN1663" s="110"/>
      <c r="AO1663" s="110"/>
      <c r="AP1663" s="110"/>
      <c r="AQ1663" s="110"/>
      <c r="AR1663" s="111"/>
      <c r="AS1663" s="112"/>
      <c r="AT1663" s="113"/>
      <c r="AU1663" s="113"/>
      <c r="AV1663" s="113"/>
      <c r="AW1663" s="113"/>
      <c r="AX1663" s="114"/>
      <c r="AY1663" s="2"/>
      <c r="AZ1663" s="2"/>
      <c r="BA1663" s="2"/>
      <c r="BB1663" s="2"/>
      <c r="BC1663" s="2"/>
      <c r="BD1663" s="2"/>
      <c r="BE1663" s="2"/>
      <c r="BF1663" s="2"/>
      <c r="BG1663" s="2"/>
      <c r="BH1663" s="2"/>
      <c r="BI1663" s="2"/>
      <c r="BJ1663" s="2"/>
      <c r="BK1663" s="2"/>
      <c r="BL1663" s="2"/>
      <c r="BM1663" s="2"/>
      <c r="BN1663" s="2"/>
      <c r="BO1663" s="2"/>
      <c r="BP1663" s="2"/>
      <c r="BQ1663" s="2"/>
      <c r="BR1663" s="2"/>
      <c r="BS1663" s="2"/>
      <c r="BT1663" s="2"/>
      <c r="BU1663" s="2"/>
      <c r="BV1663" s="2"/>
      <c r="BW1663" s="2"/>
      <c r="BX1663" s="2"/>
      <c r="BY1663" s="2"/>
      <c r="BZ1663" s="2"/>
      <c r="CA1663" s="2"/>
      <c r="CB1663" s="2"/>
      <c r="CC1663" s="2"/>
      <c r="CD1663" s="2"/>
      <c r="CE1663" s="2"/>
      <c r="CF1663" s="2"/>
      <c r="CG1663" s="2"/>
      <c r="CH1663" s="2"/>
      <c r="CI1663" s="2"/>
      <c r="CJ1663" s="2"/>
      <c r="CK1663" s="2"/>
      <c r="CL1663" s="2"/>
      <c r="CM1663" s="2"/>
      <c r="CN1663" s="2"/>
      <c r="CO1663" s="2"/>
      <c r="CP1663" s="2"/>
      <c r="CQ1663" s="2"/>
      <c r="CR1663" s="2"/>
      <c r="CS1663" s="2"/>
      <c r="CT1663" s="2"/>
      <c r="CU1663" s="2"/>
      <c r="CV1663" s="2"/>
      <c r="CW1663" s="2"/>
      <c r="CX1663" s="2"/>
      <c r="CY1663" s="2"/>
      <c r="CZ1663" s="2"/>
      <c r="DA1663" s="2"/>
      <c r="DB1663" s="2"/>
      <c r="DC1663" s="2"/>
      <c r="DD1663" s="2"/>
      <c r="DE1663" s="2"/>
      <c r="DF1663" s="2"/>
      <c r="DG1663" s="2"/>
      <c r="DH1663" s="2"/>
      <c r="DI1663" s="2"/>
      <c r="DJ1663" s="2"/>
      <c r="DK1663" s="2"/>
      <c r="DL1663" s="2"/>
      <c r="DM1663" s="2"/>
      <c r="DN1663" s="2"/>
      <c r="DO1663" s="2"/>
      <c r="DP1663" s="2"/>
      <c r="DQ1663" s="2"/>
      <c r="DR1663" s="2"/>
      <c r="DS1663" s="2"/>
      <c r="DT1663" s="2"/>
      <c r="DU1663" s="2"/>
      <c r="DV1663" s="2"/>
      <c r="DW1663" s="2"/>
      <c r="DX1663" s="2"/>
      <c r="DY1663" s="2"/>
      <c r="DZ1663" s="2"/>
      <c r="EA1663" s="2"/>
      <c r="EB1663" s="2"/>
      <c r="EC1663" s="2"/>
      <c r="ED1663" s="2"/>
      <c r="EE1663" s="2"/>
      <c r="EF1663" s="2"/>
      <c r="EG1663" s="2"/>
      <c r="EH1663" s="2"/>
      <c r="EI1663" s="2"/>
      <c r="EJ1663" s="2"/>
      <c r="EK1663" s="2"/>
      <c r="EL1663" s="2"/>
      <c r="EM1663" s="2"/>
      <c r="EN1663" s="2"/>
      <c r="EO1663" s="2"/>
      <c r="EP1663" s="2"/>
      <c r="EQ1663" s="2"/>
      <c r="ER1663" s="2"/>
      <c r="ES1663" s="2"/>
      <c r="ET1663" s="2"/>
      <c r="EU1663" s="2"/>
      <c r="EV1663" s="2"/>
      <c r="EW1663" s="2"/>
      <c r="EX1663" s="2"/>
      <c r="EY1663" s="2"/>
      <c r="EZ1663" s="2"/>
      <c r="FA1663" s="2"/>
      <c r="FB1663" s="2"/>
      <c r="FC1663" s="2"/>
      <c r="FD1663" s="2"/>
      <c r="FE1663" s="2"/>
      <c r="FF1663" s="2"/>
      <c r="FG1663" s="2"/>
      <c r="FH1663" s="2"/>
      <c r="FI1663" s="2"/>
      <c r="FJ1663" s="2"/>
      <c r="FK1663" s="2"/>
      <c r="FL1663" s="2"/>
      <c r="FM1663" s="2"/>
      <c r="FN1663" s="2"/>
      <c r="FO1663" s="2"/>
      <c r="FP1663" s="2"/>
      <c r="FQ1663" s="2"/>
      <c r="FR1663" s="2"/>
      <c r="FS1663" s="2"/>
      <c r="FT1663" s="2"/>
      <c r="FU1663" s="2"/>
      <c r="FV1663" s="2"/>
      <c r="FW1663" s="2"/>
      <c r="FX1663" s="2"/>
      <c r="FY1663" s="2"/>
      <c r="FZ1663" s="2"/>
      <c r="GA1663" s="2"/>
      <c r="GB1663" s="2"/>
      <c r="GC1663" s="2"/>
      <c r="GD1663" s="2"/>
      <c r="GE1663" s="2"/>
      <c r="GF1663" s="2"/>
      <c r="GG1663" s="2"/>
      <c r="GH1663" s="2"/>
      <c r="GI1663" s="2"/>
      <c r="GJ1663" s="2"/>
      <c r="GK1663" s="2"/>
      <c r="GL1663" s="2"/>
      <c r="GM1663" s="2"/>
      <c r="GN1663" s="2"/>
      <c r="GO1663" s="2"/>
      <c r="GP1663" s="2"/>
      <c r="GQ1663" s="2"/>
      <c r="GR1663" s="2"/>
      <c r="GS1663" s="2"/>
      <c r="GT1663" s="2"/>
      <c r="GU1663" s="2"/>
      <c r="GV1663" s="2"/>
      <c r="GW1663" s="2"/>
      <c r="GX1663" s="2"/>
      <c r="GY1663" s="2"/>
      <c r="GZ1663" s="2"/>
      <c r="HA1663" s="2"/>
      <c r="HB1663" s="2"/>
      <c r="HC1663" s="2"/>
      <c r="HD1663" s="2"/>
      <c r="HE1663" s="2"/>
      <c r="HF1663" s="2"/>
      <c r="HG1663" s="2"/>
      <c r="HH1663" s="2"/>
      <c r="HI1663" s="2"/>
      <c r="HJ1663" s="2"/>
      <c r="HK1663" s="2"/>
      <c r="HL1663" s="2"/>
      <c r="HM1663" s="2"/>
      <c r="HN1663" s="2"/>
      <c r="HO1663" s="2"/>
      <c r="HP1663" s="2"/>
      <c r="HQ1663" s="2"/>
      <c r="HR1663" s="2"/>
      <c r="HS1663" s="2"/>
      <c r="HT1663" s="2"/>
      <c r="HU1663" s="2"/>
      <c r="HV1663" s="2"/>
      <c r="HW1663" s="2"/>
      <c r="HX1663" s="2"/>
      <c r="HY1663" s="2"/>
      <c r="HZ1663" s="2"/>
      <c r="IA1663" s="2"/>
      <c r="IB1663" s="2"/>
      <c r="IC1663" s="2"/>
      <c r="ID1663" s="2"/>
      <c r="IE1663" s="2"/>
      <c r="IF1663" s="2"/>
      <c r="IG1663" s="2"/>
      <c r="IH1663" s="2"/>
      <c r="II1663" s="2"/>
      <c r="IJ1663" s="2"/>
      <c r="IK1663" s="2"/>
      <c r="IL1663" s="2"/>
      <c r="IM1663" s="2"/>
      <c r="IN1663" s="2"/>
      <c r="IO1663" s="2"/>
      <c r="IP1663" s="2"/>
      <c r="IQ1663" s="2"/>
    </row>
    <row r="1664" spans="1:251" s="16" customFormat="1" ht="18.75" customHeight="1">
      <c r="A1664" s="8"/>
      <c r="B1664" s="25"/>
      <c r="C1664" s="106" t="s">
        <v>447</v>
      </c>
      <c r="D1664" s="107"/>
      <c r="E1664" s="107"/>
      <c r="F1664" s="107"/>
      <c r="G1664" s="107"/>
      <c r="H1664" s="107"/>
      <c r="I1664" s="107"/>
      <c r="J1664" s="107"/>
      <c r="K1664" s="107"/>
      <c r="L1664" s="107"/>
      <c r="M1664" s="107"/>
      <c r="N1664" s="107"/>
      <c r="O1664" s="107"/>
      <c r="P1664" s="107"/>
      <c r="Q1664" s="107"/>
      <c r="R1664" s="107"/>
      <c r="S1664" s="107"/>
      <c r="T1664" s="107"/>
      <c r="U1664" s="107"/>
      <c r="V1664" s="107"/>
      <c r="W1664" s="107"/>
      <c r="X1664" s="107"/>
      <c r="Y1664" s="107"/>
      <c r="Z1664" s="108"/>
      <c r="AA1664" s="109">
        <v>9839</v>
      </c>
      <c r="AB1664" s="110"/>
      <c r="AC1664" s="110"/>
      <c r="AD1664" s="110"/>
      <c r="AE1664" s="110"/>
      <c r="AF1664" s="110"/>
      <c r="AG1664" s="110"/>
      <c r="AH1664" s="110"/>
      <c r="AI1664" s="111"/>
      <c r="AJ1664" s="109">
        <v>9839</v>
      </c>
      <c r="AK1664" s="110"/>
      <c r="AL1664" s="110"/>
      <c r="AM1664" s="110"/>
      <c r="AN1664" s="110"/>
      <c r="AO1664" s="110"/>
      <c r="AP1664" s="110"/>
      <c r="AQ1664" s="110"/>
      <c r="AR1664" s="111"/>
      <c r="AS1664" s="112" t="s">
        <v>445</v>
      </c>
      <c r="AT1664" s="113"/>
      <c r="AU1664" s="113"/>
      <c r="AV1664" s="113"/>
      <c r="AW1664" s="113"/>
      <c r="AX1664" s="114"/>
      <c r="AY1664" s="2"/>
      <c r="AZ1664" s="2"/>
      <c r="BA1664" s="2"/>
      <c r="BB1664" s="2"/>
      <c r="BC1664" s="2"/>
      <c r="BD1664" s="2"/>
      <c r="BE1664" s="2"/>
      <c r="BF1664" s="2"/>
      <c r="BG1664" s="2"/>
      <c r="BH1664" s="2"/>
      <c r="BI1664" s="2"/>
      <c r="BJ1664" s="2"/>
      <c r="BK1664" s="2"/>
      <c r="BL1664" s="2"/>
      <c r="BM1664" s="2"/>
      <c r="BN1664" s="2"/>
      <c r="BO1664" s="2"/>
      <c r="BP1664" s="2"/>
      <c r="BQ1664" s="2"/>
      <c r="BR1664" s="2"/>
      <c r="BS1664" s="2"/>
      <c r="BT1664" s="2"/>
      <c r="BU1664" s="2"/>
      <c r="BV1664" s="2"/>
      <c r="BW1664" s="2"/>
      <c r="BX1664" s="2"/>
      <c r="BY1664" s="2"/>
      <c r="BZ1664" s="2"/>
      <c r="CA1664" s="2"/>
      <c r="CB1664" s="2"/>
      <c r="CC1664" s="2"/>
      <c r="CD1664" s="2"/>
      <c r="CE1664" s="2"/>
      <c r="CF1664" s="2"/>
      <c r="CG1664" s="2"/>
      <c r="CH1664" s="2"/>
      <c r="CI1664" s="2"/>
      <c r="CJ1664" s="2"/>
      <c r="CK1664" s="2"/>
      <c r="CL1664" s="2"/>
      <c r="CM1664" s="2"/>
      <c r="CN1664" s="2"/>
      <c r="CO1664" s="2"/>
      <c r="CP1664" s="2"/>
      <c r="CQ1664" s="2"/>
      <c r="CR1664" s="2"/>
      <c r="CS1664" s="2"/>
      <c r="CT1664" s="2"/>
      <c r="CU1664" s="2"/>
      <c r="CV1664" s="2"/>
      <c r="CW1664" s="2"/>
      <c r="CX1664" s="2"/>
      <c r="CY1664" s="2"/>
      <c r="CZ1664" s="2"/>
      <c r="DA1664" s="2"/>
      <c r="DB1664" s="2"/>
      <c r="DC1664" s="2"/>
      <c r="DD1664" s="2"/>
      <c r="DE1664" s="2"/>
      <c r="DF1664" s="2"/>
      <c r="DG1664" s="2"/>
      <c r="DH1664" s="2"/>
      <c r="DI1664" s="2"/>
      <c r="DJ1664" s="2"/>
      <c r="DK1664" s="2"/>
      <c r="DL1664" s="2"/>
      <c r="DM1664" s="2"/>
      <c r="DN1664" s="2"/>
      <c r="DO1664" s="2"/>
      <c r="DP1664" s="2"/>
      <c r="DQ1664" s="2"/>
      <c r="DR1664" s="2"/>
      <c r="DS1664" s="2"/>
      <c r="DT1664" s="2"/>
      <c r="DU1664" s="2"/>
      <c r="DV1664" s="2"/>
      <c r="DW1664" s="2"/>
      <c r="DX1664" s="2"/>
      <c r="DY1664" s="2"/>
      <c r="DZ1664" s="2"/>
      <c r="EA1664" s="2"/>
      <c r="EB1664" s="2"/>
      <c r="EC1664" s="2"/>
      <c r="ED1664" s="2"/>
      <c r="EE1664" s="2"/>
      <c r="EF1664" s="2"/>
      <c r="EG1664" s="2"/>
      <c r="EH1664" s="2"/>
      <c r="EI1664" s="2"/>
      <c r="EJ1664" s="2"/>
      <c r="EK1664" s="2"/>
      <c r="EL1664" s="2"/>
      <c r="EM1664" s="2"/>
      <c r="EN1664" s="2"/>
      <c r="EO1664" s="2"/>
      <c r="EP1664" s="2"/>
      <c r="EQ1664" s="2"/>
      <c r="ER1664" s="2"/>
      <c r="ES1664" s="2"/>
      <c r="ET1664" s="2"/>
      <c r="EU1664" s="2"/>
      <c r="EV1664" s="2"/>
      <c r="EW1664" s="2"/>
      <c r="EX1664" s="2"/>
      <c r="EY1664" s="2"/>
      <c r="EZ1664" s="2"/>
      <c r="FA1664" s="2"/>
      <c r="FB1664" s="2"/>
      <c r="FC1664" s="2"/>
      <c r="FD1664" s="2"/>
      <c r="FE1664" s="2"/>
      <c r="FF1664" s="2"/>
      <c r="FG1664" s="2"/>
      <c r="FH1664" s="2"/>
      <c r="FI1664" s="2"/>
      <c r="FJ1664" s="2"/>
      <c r="FK1664" s="2"/>
      <c r="FL1664" s="2"/>
      <c r="FM1664" s="2"/>
      <c r="FN1664" s="2"/>
      <c r="FO1664" s="2"/>
      <c r="FP1664" s="2"/>
      <c r="FQ1664" s="2"/>
      <c r="FR1664" s="2"/>
      <c r="FS1664" s="2"/>
      <c r="FT1664" s="2"/>
      <c r="FU1664" s="2"/>
      <c r="FV1664" s="2"/>
      <c r="FW1664" s="2"/>
      <c r="FX1664" s="2"/>
      <c r="FY1664" s="2"/>
      <c r="FZ1664" s="2"/>
      <c r="GA1664" s="2"/>
      <c r="GB1664" s="2"/>
      <c r="GC1664" s="2"/>
      <c r="GD1664" s="2"/>
      <c r="GE1664" s="2"/>
      <c r="GF1664" s="2"/>
      <c r="GG1664" s="2"/>
      <c r="GH1664" s="2"/>
      <c r="GI1664" s="2"/>
      <c r="GJ1664" s="2"/>
      <c r="GK1664" s="2"/>
      <c r="GL1664" s="2"/>
      <c r="GM1664" s="2"/>
      <c r="GN1664" s="2"/>
      <c r="GO1664" s="2"/>
      <c r="GP1664" s="2"/>
      <c r="GQ1664" s="2"/>
      <c r="GR1664" s="2"/>
      <c r="GS1664" s="2"/>
      <c r="GT1664" s="2"/>
      <c r="GU1664" s="2"/>
      <c r="GV1664" s="2"/>
      <c r="GW1664" s="2"/>
      <c r="GX1664" s="2"/>
      <c r="GY1664" s="2"/>
      <c r="GZ1664" s="2"/>
      <c r="HA1664" s="2"/>
      <c r="HB1664" s="2"/>
      <c r="HC1664" s="2"/>
      <c r="HD1664" s="2"/>
      <c r="HE1664" s="2"/>
      <c r="HF1664" s="2"/>
      <c r="HG1664" s="2"/>
      <c r="HH1664" s="2"/>
      <c r="HI1664" s="2"/>
      <c r="HJ1664" s="2"/>
      <c r="HK1664" s="2"/>
      <c r="HL1664" s="2"/>
      <c r="HM1664" s="2"/>
      <c r="HN1664" s="2"/>
      <c r="HO1664" s="2"/>
      <c r="HP1664" s="2"/>
      <c r="HQ1664" s="2"/>
      <c r="HR1664" s="2"/>
      <c r="HS1664" s="2"/>
      <c r="HT1664" s="2"/>
      <c r="HU1664" s="2"/>
      <c r="HV1664" s="2"/>
      <c r="HW1664" s="2"/>
      <c r="HX1664" s="2"/>
      <c r="HY1664" s="2"/>
      <c r="HZ1664" s="2"/>
      <c r="IA1664" s="2"/>
      <c r="IB1664" s="2"/>
      <c r="IC1664" s="2"/>
      <c r="ID1664" s="2"/>
      <c r="IE1664" s="2"/>
      <c r="IF1664" s="2"/>
      <c r="IG1664" s="2"/>
      <c r="IH1664" s="2"/>
      <c r="II1664" s="2"/>
      <c r="IJ1664" s="2"/>
      <c r="IK1664" s="2"/>
      <c r="IL1664" s="2"/>
      <c r="IM1664" s="2"/>
      <c r="IN1664" s="2"/>
      <c r="IO1664" s="2"/>
      <c r="IP1664" s="2"/>
      <c r="IQ1664" s="2"/>
    </row>
    <row r="1665" spans="1:251" s="16" customFormat="1" ht="18.75" customHeight="1" thickBot="1">
      <c r="A1665" s="17"/>
      <c r="B1665" s="115" t="s">
        <v>240</v>
      </c>
      <c r="C1665" s="116"/>
      <c r="D1665" s="116"/>
      <c r="E1665" s="116"/>
      <c r="F1665" s="116"/>
      <c r="G1665" s="116"/>
      <c r="H1665" s="116"/>
      <c r="I1665" s="116"/>
      <c r="J1665" s="116"/>
      <c r="K1665" s="116"/>
      <c r="L1665" s="116"/>
      <c r="M1665" s="116"/>
      <c r="N1665" s="116"/>
      <c r="O1665" s="116"/>
      <c r="P1665" s="116"/>
      <c r="Q1665" s="116"/>
      <c r="R1665" s="116"/>
      <c r="S1665" s="116"/>
      <c r="T1665" s="116"/>
      <c r="U1665" s="116"/>
      <c r="V1665" s="116"/>
      <c r="W1665" s="116"/>
      <c r="X1665" s="116"/>
      <c r="Y1665" s="116"/>
      <c r="Z1665" s="117"/>
      <c r="AA1665" s="118">
        <f>SUM($AA$1659:$AA$1664)</f>
        <v>95228</v>
      </c>
      <c r="AB1665" s="119"/>
      <c r="AC1665" s="119"/>
      <c r="AD1665" s="119"/>
      <c r="AE1665" s="119"/>
      <c r="AF1665" s="119"/>
      <c r="AG1665" s="119"/>
      <c r="AH1665" s="119"/>
      <c r="AI1665" s="120"/>
      <c r="AJ1665" s="118">
        <f>SUM($AJ$1659:$AJ$1664)</f>
        <v>108349</v>
      </c>
      <c r="AK1665" s="119"/>
      <c r="AL1665" s="119"/>
      <c r="AM1665" s="119"/>
      <c r="AN1665" s="119"/>
      <c r="AO1665" s="119"/>
      <c r="AP1665" s="119"/>
      <c r="AQ1665" s="119"/>
      <c r="AR1665" s="120"/>
      <c r="AS1665" s="121"/>
      <c r="AT1665" s="122"/>
      <c r="AU1665" s="122"/>
      <c r="AV1665" s="122"/>
      <c r="AW1665" s="122"/>
      <c r="AX1665" s="123"/>
      <c r="AY1665" s="2"/>
      <c r="AZ1665" s="2"/>
      <c r="BA1665" s="2"/>
      <c r="BB1665" s="2"/>
      <c r="BC1665" s="2"/>
      <c r="BD1665" s="2"/>
      <c r="BE1665" s="2"/>
      <c r="BF1665" s="2"/>
      <c r="BG1665" s="2"/>
      <c r="BH1665" s="2"/>
      <c r="BI1665" s="2"/>
      <c r="BJ1665" s="2"/>
      <c r="BK1665" s="2"/>
      <c r="BL1665" s="2"/>
      <c r="BM1665" s="2"/>
      <c r="BN1665" s="2"/>
      <c r="BO1665" s="2"/>
      <c r="BP1665" s="2"/>
      <c r="BQ1665" s="2"/>
      <c r="BR1665" s="2"/>
      <c r="BS1665" s="2"/>
      <c r="BT1665" s="2"/>
      <c r="BU1665" s="2"/>
      <c r="BV1665" s="2"/>
      <c r="BW1665" s="2"/>
      <c r="BX1665" s="2"/>
      <c r="BY1665" s="2"/>
      <c r="BZ1665" s="2"/>
      <c r="CA1665" s="2"/>
      <c r="CB1665" s="2"/>
      <c r="CC1665" s="2"/>
      <c r="CD1665" s="2"/>
      <c r="CE1665" s="2"/>
      <c r="CF1665" s="2"/>
      <c r="CG1665" s="2"/>
      <c r="CH1665" s="2"/>
      <c r="CI1665" s="2"/>
      <c r="CJ1665" s="2"/>
      <c r="CK1665" s="2"/>
      <c r="CL1665" s="2"/>
      <c r="CM1665" s="2"/>
      <c r="CN1665" s="2"/>
      <c r="CO1665" s="2"/>
      <c r="CP1665" s="2"/>
      <c r="CQ1665" s="2"/>
      <c r="CR1665" s="2"/>
      <c r="CS1665" s="2"/>
      <c r="CT1665" s="2"/>
      <c r="CU1665" s="2"/>
      <c r="CV1665" s="2"/>
      <c r="CW1665" s="2"/>
      <c r="CX1665" s="2"/>
      <c r="CY1665" s="2"/>
      <c r="CZ1665" s="2"/>
      <c r="DA1665" s="2"/>
      <c r="DB1665" s="2"/>
      <c r="DC1665" s="2"/>
      <c r="DD1665" s="2"/>
      <c r="DE1665" s="2"/>
      <c r="DF1665" s="2"/>
      <c r="DG1665" s="2"/>
      <c r="DH1665" s="2"/>
      <c r="DI1665" s="2"/>
      <c r="DJ1665" s="2"/>
      <c r="DK1665" s="2"/>
      <c r="DL1665" s="2"/>
      <c r="DM1665" s="2"/>
      <c r="DN1665" s="2"/>
      <c r="DO1665" s="2"/>
      <c r="DP1665" s="2"/>
      <c r="DQ1665" s="2"/>
      <c r="DR1665" s="2"/>
      <c r="DS1665" s="2"/>
      <c r="DT1665" s="2"/>
      <c r="DU1665" s="2"/>
      <c r="DV1665" s="2"/>
      <c r="DW1665" s="2"/>
      <c r="DX1665" s="2"/>
      <c r="DY1665" s="2"/>
      <c r="DZ1665" s="2"/>
      <c r="EA1665" s="2"/>
      <c r="EB1665" s="2"/>
      <c r="EC1665" s="2"/>
      <c r="ED1665" s="2"/>
      <c r="EE1665" s="2"/>
      <c r="EF1665" s="2"/>
      <c r="EG1665" s="2"/>
      <c r="EH1665" s="2"/>
      <c r="EI1665" s="2"/>
      <c r="EJ1665" s="2"/>
      <c r="EK1665" s="2"/>
      <c r="EL1665" s="2"/>
      <c r="EM1665" s="2"/>
      <c r="EN1665" s="2"/>
      <c r="EO1665" s="2"/>
      <c r="EP1665" s="2"/>
      <c r="EQ1665" s="2"/>
      <c r="ER1665" s="2"/>
      <c r="ES1665" s="2"/>
      <c r="ET1665" s="2"/>
      <c r="EU1665" s="2"/>
      <c r="EV1665" s="2"/>
      <c r="EW1665" s="2"/>
      <c r="EX1665" s="2"/>
      <c r="EY1665" s="2"/>
      <c r="EZ1665" s="2"/>
      <c r="FA1665" s="2"/>
      <c r="FB1665" s="2"/>
      <c r="FC1665" s="2"/>
      <c r="FD1665" s="2"/>
      <c r="FE1665" s="2"/>
      <c r="FF1665" s="2"/>
      <c r="FG1665" s="2"/>
      <c r="FH1665" s="2"/>
      <c r="FI1665" s="2"/>
      <c r="FJ1665" s="2"/>
      <c r="FK1665" s="2"/>
      <c r="FL1665" s="2"/>
      <c r="FM1665" s="2"/>
      <c r="FN1665" s="2"/>
      <c r="FO1665" s="2"/>
      <c r="FP1665" s="2"/>
      <c r="FQ1665" s="2"/>
      <c r="FR1665" s="2"/>
      <c r="FS1665" s="2"/>
      <c r="FT1665" s="2"/>
      <c r="FU1665" s="2"/>
      <c r="FV1665" s="2"/>
      <c r="FW1665" s="2"/>
      <c r="FX1665" s="2"/>
      <c r="FY1665" s="2"/>
      <c r="FZ1665" s="2"/>
      <c r="GA1665" s="2"/>
      <c r="GB1665" s="2"/>
      <c r="GC1665" s="2"/>
      <c r="GD1665" s="2"/>
      <c r="GE1665" s="2"/>
      <c r="GF1665" s="2"/>
      <c r="GG1665" s="2"/>
      <c r="GH1665" s="2"/>
      <c r="GI1665" s="2"/>
      <c r="GJ1665" s="2"/>
      <c r="GK1665" s="2"/>
      <c r="GL1665" s="2"/>
      <c r="GM1665" s="2"/>
      <c r="GN1665" s="2"/>
      <c r="GO1665" s="2"/>
      <c r="GP1665" s="2"/>
      <c r="GQ1665" s="2"/>
      <c r="GR1665" s="2"/>
      <c r="GS1665" s="2"/>
      <c r="GT1665" s="2"/>
      <c r="GU1665" s="2"/>
      <c r="GV1665" s="2"/>
      <c r="GW1665" s="2"/>
      <c r="GX1665" s="2"/>
      <c r="GY1665" s="2"/>
      <c r="GZ1665" s="2"/>
      <c r="HA1665" s="2"/>
      <c r="HB1665" s="2"/>
      <c r="HC1665" s="2"/>
      <c r="HD1665" s="2"/>
      <c r="HE1665" s="2"/>
      <c r="HF1665" s="2"/>
      <c r="HG1665" s="2"/>
      <c r="HH1665" s="2"/>
      <c r="HI1665" s="2"/>
      <c r="HJ1665" s="2"/>
      <c r="HK1665" s="2"/>
      <c r="HL1665" s="2"/>
      <c r="HM1665" s="2"/>
      <c r="HN1665" s="2"/>
      <c r="HO1665" s="2"/>
      <c r="HP1665" s="2"/>
      <c r="HQ1665" s="2"/>
      <c r="HR1665" s="2"/>
      <c r="HS1665" s="2"/>
      <c r="HT1665" s="2"/>
      <c r="HU1665" s="2"/>
      <c r="HV1665" s="2"/>
      <c r="HW1665" s="2"/>
      <c r="HX1665" s="2"/>
      <c r="HY1665" s="2"/>
      <c r="HZ1665" s="2"/>
      <c r="IA1665" s="2"/>
      <c r="IB1665" s="2"/>
      <c r="IC1665" s="2"/>
      <c r="ID1665" s="2"/>
      <c r="IE1665" s="2"/>
      <c r="IF1665" s="2"/>
      <c r="IG1665" s="2"/>
      <c r="IH1665" s="2"/>
      <c r="II1665" s="2"/>
      <c r="IJ1665" s="2"/>
      <c r="IK1665" s="2"/>
      <c r="IL1665" s="2"/>
      <c r="IM1665" s="2"/>
      <c r="IN1665" s="2"/>
      <c r="IO1665" s="2"/>
      <c r="IP1665" s="2"/>
      <c r="IQ1665" s="2"/>
    </row>
    <row r="1667" spans="1:251" ht="19.2">
      <c r="A1667" s="1" t="s">
        <v>230</v>
      </c>
      <c r="AW1667" s="3"/>
      <c r="AX1667" s="4"/>
      <c r="AY1667" s="3"/>
    </row>
    <row r="1669" spans="1:251" ht="18">
      <c r="B1669" s="124" t="s">
        <v>0</v>
      </c>
      <c r="C1669" s="125"/>
      <c r="D1669" s="125"/>
      <c r="E1669" s="125"/>
      <c r="F1669" s="125"/>
      <c r="G1669" s="125"/>
      <c r="H1669" s="125"/>
      <c r="I1669" s="125"/>
      <c r="J1669" s="125"/>
      <c r="K1669" s="125"/>
      <c r="L1669" s="125"/>
      <c r="M1669" s="125"/>
      <c r="N1669" s="125"/>
      <c r="O1669" s="125"/>
      <c r="P1669" s="125"/>
      <c r="Q1669" s="125"/>
      <c r="R1669" s="125"/>
      <c r="S1669" s="125"/>
      <c r="T1669" s="125"/>
      <c r="U1669" s="125"/>
      <c r="V1669" s="125"/>
      <c r="W1669" s="125"/>
      <c r="X1669" s="125"/>
      <c r="Y1669" s="125"/>
      <c r="Z1669" s="125"/>
      <c r="AA1669" s="125"/>
      <c r="AB1669" s="125"/>
      <c r="AC1669" s="125"/>
      <c r="AD1669" s="125"/>
      <c r="AE1669" s="125"/>
      <c r="AF1669" s="125"/>
      <c r="AG1669" s="125"/>
      <c r="AH1669" s="125"/>
      <c r="AI1669" s="125"/>
      <c r="AJ1669" s="125"/>
      <c r="AK1669" s="125"/>
      <c r="AL1669" s="125"/>
      <c r="AM1669" s="125"/>
      <c r="AN1669" s="125"/>
      <c r="AO1669" s="125"/>
      <c r="AP1669" s="125"/>
      <c r="AQ1669" s="125"/>
      <c r="AR1669" s="125"/>
      <c r="AS1669" s="125"/>
      <c r="AT1669" s="125"/>
      <c r="AU1669" s="125"/>
      <c r="AV1669" s="125"/>
      <c r="AW1669" s="125"/>
      <c r="AX1669" s="125"/>
    </row>
    <row r="1670" spans="1:251">
      <c r="Z1670" s="5"/>
      <c r="AD1670" s="5"/>
      <c r="AE1670" s="5"/>
      <c r="AF1670" s="5"/>
      <c r="AG1670" s="5"/>
      <c r="AH1670" s="5"/>
      <c r="AI1670" s="5"/>
      <c r="AO1670" s="5"/>
    </row>
    <row r="1671" spans="1:251" ht="13.8" thickBot="1">
      <c r="Z1671" s="5"/>
      <c r="AD1671" s="5"/>
      <c r="AE1671" s="5"/>
      <c r="AF1671" s="5"/>
      <c r="AG1671" s="5"/>
      <c r="AH1671" s="5"/>
      <c r="AI1671" s="5"/>
      <c r="AO1671" s="5"/>
      <c r="DI1671" s="6"/>
    </row>
    <row r="1672" spans="1:251" ht="24.75" customHeight="1" thickBot="1">
      <c r="B1672" s="126" t="s">
        <v>231</v>
      </c>
      <c r="C1672" s="127"/>
      <c r="D1672" s="127"/>
      <c r="E1672" s="127"/>
      <c r="F1672" s="127"/>
      <c r="G1672" s="127"/>
      <c r="H1672" s="128" t="s">
        <v>450</v>
      </c>
      <c r="I1672" s="129"/>
      <c r="J1672" s="129"/>
      <c r="K1672" s="129"/>
      <c r="L1672" s="129"/>
      <c r="M1672" s="129"/>
      <c r="N1672" s="129"/>
      <c r="O1672" s="129"/>
      <c r="P1672" s="129"/>
      <c r="Q1672" s="129"/>
      <c r="R1672" s="129"/>
      <c r="S1672" s="129"/>
      <c r="T1672" s="129"/>
      <c r="U1672" s="129"/>
      <c r="V1672" s="129"/>
      <c r="W1672" s="129"/>
      <c r="X1672" s="129"/>
      <c r="Y1672" s="129"/>
      <c r="Z1672" s="129"/>
      <c r="AA1672" s="129"/>
      <c r="AB1672" s="129"/>
      <c r="AC1672" s="129"/>
      <c r="AD1672" s="129"/>
      <c r="AE1672" s="129"/>
      <c r="AF1672" s="129"/>
      <c r="AG1672" s="129"/>
      <c r="AH1672" s="129"/>
      <c r="AI1672" s="129"/>
      <c r="AJ1672" s="129"/>
      <c r="AK1672" s="129"/>
      <c r="AL1672" s="129"/>
      <c r="AM1672" s="129"/>
      <c r="AN1672" s="129"/>
      <c r="AO1672" s="129"/>
      <c r="AP1672" s="129"/>
      <c r="AQ1672" s="129"/>
      <c r="AR1672" s="129"/>
      <c r="AS1672" s="129"/>
      <c r="AT1672" s="129"/>
      <c r="AU1672" s="129"/>
      <c r="AV1672" s="129"/>
      <c r="AW1672" s="129"/>
      <c r="AX1672" s="130"/>
      <c r="DI1672" s="6"/>
    </row>
    <row r="1673" spans="1:251" ht="14.4">
      <c r="B1673" s="7"/>
      <c r="C1673" s="7"/>
      <c r="D1673" s="7"/>
      <c r="E1673" s="7"/>
      <c r="F1673" s="7"/>
      <c r="G1673" s="7"/>
      <c r="H1673" s="8"/>
      <c r="I1673" s="8"/>
      <c r="J1673" s="8"/>
      <c r="K1673" s="8"/>
      <c r="L1673" s="9"/>
      <c r="M1673" s="9"/>
      <c r="N1673" s="9"/>
      <c r="O1673" s="9"/>
      <c r="P1673" s="8"/>
      <c r="Q1673" s="8"/>
      <c r="R1673" s="8"/>
      <c r="S1673" s="8"/>
      <c r="T1673" s="8"/>
      <c r="U1673" s="8"/>
      <c r="V1673" s="10"/>
      <c r="W1673" s="10"/>
      <c r="X1673" s="10"/>
      <c r="Y1673" s="10"/>
      <c r="Z1673" s="10"/>
      <c r="AA1673" s="10"/>
      <c r="AB1673" s="10"/>
      <c r="AC1673" s="10"/>
      <c r="AD1673" s="10"/>
      <c r="AE1673" s="10"/>
      <c r="AF1673" s="10"/>
      <c r="AG1673" s="10"/>
      <c r="AH1673" s="10"/>
      <c r="AI1673" s="10"/>
      <c r="AJ1673" s="10"/>
      <c r="AK1673" s="10"/>
      <c r="AL1673" s="10"/>
      <c r="AM1673" s="10"/>
      <c r="AN1673" s="10"/>
      <c r="AO1673" s="10"/>
      <c r="AP1673" s="10"/>
      <c r="AQ1673" s="10"/>
      <c r="AR1673" s="10"/>
      <c r="AS1673" s="10"/>
      <c r="AT1673" s="10"/>
      <c r="AU1673" s="10"/>
      <c r="AV1673" s="10"/>
      <c r="AW1673" s="10"/>
      <c r="AX1673" s="10"/>
      <c r="DI1673" s="6"/>
    </row>
    <row r="1674" spans="1:251" ht="15" thickBot="1">
      <c r="A1674" s="11"/>
      <c r="B1674" s="10" t="s">
        <v>232</v>
      </c>
      <c r="C1674" s="8"/>
      <c r="D1674" s="8"/>
      <c r="E1674" s="8"/>
      <c r="F1674" s="8"/>
      <c r="G1674" s="8"/>
      <c r="H1674" s="8"/>
      <c r="I1674" s="8"/>
      <c r="J1674" s="8"/>
      <c r="K1674" s="8"/>
      <c r="L1674" s="9"/>
      <c r="M1674" s="9"/>
      <c r="N1674" s="9"/>
      <c r="O1674" s="9"/>
      <c r="P1674" s="8"/>
      <c r="Q1674" s="8"/>
      <c r="R1674" s="8"/>
      <c r="S1674" s="8"/>
      <c r="T1674" s="8"/>
      <c r="U1674" s="8"/>
      <c r="V1674" s="10"/>
      <c r="W1674" s="10"/>
      <c r="X1674" s="10"/>
      <c r="Y1674" s="10"/>
      <c r="Z1674" s="10"/>
      <c r="AA1674" s="10"/>
      <c r="AB1674" s="10"/>
      <c r="AC1674" s="10"/>
      <c r="AD1674" s="10"/>
      <c r="AE1674" s="10"/>
      <c r="AF1674" s="10"/>
      <c r="AG1674" s="10"/>
      <c r="AH1674" s="10"/>
      <c r="AI1674" s="10"/>
      <c r="AJ1674" s="10"/>
      <c r="AK1674" s="10"/>
      <c r="AL1674" s="10"/>
      <c r="AM1674" s="10"/>
      <c r="AN1674" s="10"/>
      <c r="AO1674" s="10"/>
      <c r="AP1674" s="10"/>
      <c r="AQ1674" s="10"/>
      <c r="AR1674" s="10"/>
      <c r="AS1674" s="10"/>
      <c r="AT1674" s="10"/>
      <c r="AU1674" s="10"/>
      <c r="AV1674" s="10"/>
      <c r="AW1674" s="10"/>
      <c r="AX1674" s="10"/>
      <c r="DI1674" s="6"/>
    </row>
    <row r="1675" spans="1:251" ht="14.4">
      <c r="A1675" s="8"/>
      <c r="B1675" s="12"/>
      <c r="C1675" s="7"/>
      <c r="D1675" s="7"/>
      <c r="E1675" s="7"/>
      <c r="F1675" s="7"/>
      <c r="G1675" s="7"/>
      <c r="H1675" s="7"/>
      <c r="I1675" s="7"/>
      <c r="J1675" s="7"/>
      <c r="K1675" s="7"/>
      <c r="L1675" s="13"/>
      <c r="M1675" s="13"/>
      <c r="N1675" s="13"/>
      <c r="O1675" s="13"/>
      <c r="P1675" s="7"/>
      <c r="Q1675" s="7"/>
      <c r="R1675" s="7"/>
      <c r="S1675" s="7"/>
      <c r="T1675" s="7"/>
      <c r="U1675" s="7"/>
      <c r="V1675" s="14"/>
      <c r="W1675" s="14"/>
      <c r="X1675" s="14"/>
      <c r="Y1675" s="14"/>
      <c r="Z1675" s="14"/>
      <c r="AA1675" s="14"/>
      <c r="AB1675" s="14"/>
      <c r="AC1675" s="14"/>
      <c r="AD1675" s="14"/>
      <c r="AE1675" s="14"/>
      <c r="AF1675" s="14"/>
      <c r="AG1675" s="14"/>
      <c r="AH1675" s="14"/>
      <c r="AI1675" s="14"/>
      <c r="AJ1675" s="14"/>
      <c r="AK1675" s="14"/>
      <c r="AL1675" s="14"/>
      <c r="AM1675" s="14"/>
      <c r="AN1675" s="14"/>
      <c r="AO1675" s="14"/>
      <c r="AP1675" s="14"/>
      <c r="AQ1675" s="14"/>
      <c r="AR1675" s="14"/>
      <c r="AS1675" s="14"/>
      <c r="AT1675" s="14"/>
      <c r="AU1675" s="14"/>
      <c r="AV1675" s="14"/>
      <c r="AW1675" s="14"/>
      <c r="AX1675" s="15"/>
    </row>
    <row r="1676" spans="1:251" ht="12" customHeight="1">
      <c r="A1676" s="8"/>
      <c r="B1676" s="134" t="s">
        <v>451</v>
      </c>
      <c r="C1676" s="135"/>
      <c r="D1676" s="135"/>
      <c r="E1676" s="135"/>
      <c r="F1676" s="135"/>
      <c r="G1676" s="135"/>
      <c r="H1676" s="135"/>
      <c r="I1676" s="135"/>
      <c r="J1676" s="135"/>
      <c r="K1676" s="135"/>
      <c r="L1676" s="135"/>
      <c r="M1676" s="135"/>
      <c r="N1676" s="135"/>
      <c r="O1676" s="135"/>
      <c r="P1676" s="135"/>
      <c r="Q1676" s="135"/>
      <c r="R1676" s="135"/>
      <c r="S1676" s="135"/>
      <c r="T1676" s="135"/>
      <c r="U1676" s="135"/>
      <c r="V1676" s="135"/>
      <c r="W1676" s="135"/>
      <c r="X1676" s="135"/>
      <c r="Y1676" s="135"/>
      <c r="Z1676" s="135"/>
      <c r="AA1676" s="135"/>
      <c r="AB1676" s="135"/>
      <c r="AC1676" s="135"/>
      <c r="AD1676" s="135"/>
      <c r="AE1676" s="135"/>
      <c r="AF1676" s="135"/>
      <c r="AG1676" s="135"/>
      <c r="AH1676" s="135"/>
      <c r="AI1676" s="135"/>
      <c r="AJ1676" s="135"/>
      <c r="AK1676" s="135"/>
      <c r="AL1676" s="135"/>
      <c r="AM1676" s="135"/>
      <c r="AN1676" s="135"/>
      <c r="AO1676" s="135"/>
      <c r="AP1676" s="135"/>
      <c r="AQ1676" s="135"/>
      <c r="AR1676" s="135"/>
      <c r="AS1676" s="135"/>
      <c r="AT1676" s="135"/>
      <c r="AU1676" s="135"/>
      <c r="AV1676" s="135"/>
      <c r="AW1676" s="135"/>
      <c r="AX1676" s="136"/>
    </row>
    <row r="1677" spans="1:251" ht="12" customHeight="1">
      <c r="A1677" s="8"/>
      <c r="B1677" s="134"/>
      <c r="C1677" s="135"/>
      <c r="D1677" s="135"/>
      <c r="E1677" s="135"/>
      <c r="F1677" s="135"/>
      <c r="G1677" s="135"/>
      <c r="H1677" s="135"/>
      <c r="I1677" s="135"/>
      <c r="J1677" s="135"/>
      <c r="K1677" s="135"/>
      <c r="L1677" s="135"/>
      <c r="M1677" s="135"/>
      <c r="N1677" s="135"/>
      <c r="O1677" s="135"/>
      <c r="P1677" s="135"/>
      <c r="Q1677" s="135"/>
      <c r="R1677" s="135"/>
      <c r="S1677" s="135"/>
      <c r="T1677" s="135"/>
      <c r="U1677" s="135"/>
      <c r="V1677" s="135"/>
      <c r="W1677" s="135"/>
      <c r="X1677" s="135"/>
      <c r="Y1677" s="135"/>
      <c r="Z1677" s="135"/>
      <c r="AA1677" s="135"/>
      <c r="AB1677" s="135"/>
      <c r="AC1677" s="135"/>
      <c r="AD1677" s="135"/>
      <c r="AE1677" s="135"/>
      <c r="AF1677" s="135"/>
      <c r="AG1677" s="135"/>
      <c r="AH1677" s="135"/>
      <c r="AI1677" s="135"/>
      <c r="AJ1677" s="135"/>
      <c r="AK1677" s="135"/>
      <c r="AL1677" s="135"/>
      <c r="AM1677" s="135"/>
      <c r="AN1677" s="135"/>
      <c r="AO1677" s="135"/>
      <c r="AP1677" s="135"/>
      <c r="AQ1677" s="135"/>
      <c r="AR1677" s="135"/>
      <c r="AS1677" s="135"/>
      <c r="AT1677" s="135"/>
      <c r="AU1677" s="135"/>
      <c r="AV1677" s="135"/>
      <c r="AW1677" s="135"/>
      <c r="AX1677" s="136"/>
    </row>
    <row r="1678" spans="1:251" ht="12" customHeight="1">
      <c r="A1678" s="8"/>
      <c r="B1678" s="134"/>
      <c r="C1678" s="135"/>
      <c r="D1678" s="135"/>
      <c r="E1678" s="135"/>
      <c r="F1678" s="135"/>
      <c r="G1678" s="135"/>
      <c r="H1678" s="135"/>
      <c r="I1678" s="135"/>
      <c r="J1678" s="135"/>
      <c r="K1678" s="135"/>
      <c r="L1678" s="135"/>
      <c r="M1678" s="135"/>
      <c r="N1678" s="135"/>
      <c r="O1678" s="135"/>
      <c r="P1678" s="135"/>
      <c r="Q1678" s="135"/>
      <c r="R1678" s="135"/>
      <c r="S1678" s="135"/>
      <c r="T1678" s="135"/>
      <c r="U1678" s="135"/>
      <c r="V1678" s="135"/>
      <c r="W1678" s="135"/>
      <c r="X1678" s="135"/>
      <c r="Y1678" s="135"/>
      <c r="Z1678" s="135"/>
      <c r="AA1678" s="135"/>
      <c r="AB1678" s="135"/>
      <c r="AC1678" s="135"/>
      <c r="AD1678" s="135"/>
      <c r="AE1678" s="135"/>
      <c r="AF1678" s="135"/>
      <c r="AG1678" s="135"/>
      <c r="AH1678" s="135"/>
      <c r="AI1678" s="135"/>
      <c r="AJ1678" s="135"/>
      <c r="AK1678" s="135"/>
      <c r="AL1678" s="135"/>
      <c r="AM1678" s="135"/>
      <c r="AN1678" s="135"/>
      <c r="AO1678" s="135"/>
      <c r="AP1678" s="135"/>
      <c r="AQ1678" s="135"/>
      <c r="AR1678" s="135"/>
      <c r="AS1678" s="135"/>
      <c r="AT1678" s="135"/>
      <c r="AU1678" s="135"/>
      <c r="AV1678" s="135"/>
      <c r="AW1678" s="135"/>
      <c r="AX1678" s="136"/>
      <c r="BC1678" s="16"/>
    </row>
    <row r="1679" spans="1:251" ht="12" customHeight="1">
      <c r="A1679" s="8"/>
      <c r="B1679" s="134"/>
      <c r="C1679" s="135"/>
      <c r="D1679" s="135"/>
      <c r="E1679" s="135"/>
      <c r="F1679" s="135"/>
      <c r="G1679" s="135"/>
      <c r="H1679" s="135"/>
      <c r="I1679" s="135"/>
      <c r="J1679" s="135"/>
      <c r="K1679" s="135"/>
      <c r="L1679" s="135"/>
      <c r="M1679" s="135"/>
      <c r="N1679" s="135"/>
      <c r="O1679" s="135"/>
      <c r="P1679" s="135"/>
      <c r="Q1679" s="135"/>
      <c r="R1679" s="135"/>
      <c r="S1679" s="135"/>
      <c r="T1679" s="135"/>
      <c r="U1679" s="135"/>
      <c r="V1679" s="135"/>
      <c r="W1679" s="135"/>
      <c r="X1679" s="135"/>
      <c r="Y1679" s="135"/>
      <c r="Z1679" s="135"/>
      <c r="AA1679" s="135"/>
      <c r="AB1679" s="135"/>
      <c r="AC1679" s="135"/>
      <c r="AD1679" s="135"/>
      <c r="AE1679" s="135"/>
      <c r="AF1679" s="135"/>
      <c r="AG1679" s="135"/>
      <c r="AH1679" s="135"/>
      <c r="AI1679" s="135"/>
      <c r="AJ1679" s="135"/>
      <c r="AK1679" s="135"/>
      <c r="AL1679" s="135"/>
      <c r="AM1679" s="135"/>
      <c r="AN1679" s="135"/>
      <c r="AO1679" s="135"/>
      <c r="AP1679" s="135"/>
      <c r="AQ1679" s="135"/>
      <c r="AR1679" s="135"/>
      <c r="AS1679" s="135"/>
      <c r="AT1679" s="135"/>
      <c r="AU1679" s="135"/>
      <c r="AV1679" s="135"/>
      <c r="AW1679" s="135"/>
      <c r="AX1679" s="136"/>
    </row>
    <row r="1680" spans="1:251" ht="12" customHeight="1">
      <c r="A1680" s="8"/>
      <c r="B1680" s="134"/>
      <c r="C1680" s="135"/>
      <c r="D1680" s="135"/>
      <c r="E1680" s="135"/>
      <c r="F1680" s="135"/>
      <c r="G1680" s="135"/>
      <c r="H1680" s="135"/>
      <c r="I1680" s="135"/>
      <c r="J1680" s="135"/>
      <c r="K1680" s="135"/>
      <c r="L1680" s="135"/>
      <c r="M1680" s="135"/>
      <c r="N1680" s="135"/>
      <c r="O1680" s="135"/>
      <c r="P1680" s="135"/>
      <c r="Q1680" s="135"/>
      <c r="R1680" s="135"/>
      <c r="S1680" s="135"/>
      <c r="T1680" s="135"/>
      <c r="U1680" s="135"/>
      <c r="V1680" s="135"/>
      <c r="W1680" s="135"/>
      <c r="X1680" s="135"/>
      <c r="Y1680" s="135"/>
      <c r="Z1680" s="135"/>
      <c r="AA1680" s="135"/>
      <c r="AB1680" s="135"/>
      <c r="AC1680" s="135"/>
      <c r="AD1680" s="135"/>
      <c r="AE1680" s="135"/>
      <c r="AF1680" s="135"/>
      <c r="AG1680" s="135"/>
      <c r="AH1680" s="135"/>
      <c r="AI1680" s="135"/>
      <c r="AJ1680" s="135"/>
      <c r="AK1680" s="135"/>
      <c r="AL1680" s="135"/>
      <c r="AM1680" s="135"/>
      <c r="AN1680" s="135"/>
      <c r="AO1680" s="135"/>
      <c r="AP1680" s="135"/>
      <c r="AQ1680" s="135"/>
      <c r="AR1680" s="135"/>
      <c r="AS1680" s="135"/>
      <c r="AT1680" s="135"/>
      <c r="AU1680" s="135"/>
      <c r="AV1680" s="135"/>
      <c r="AW1680" s="135"/>
      <c r="AX1680" s="136"/>
    </row>
    <row r="1681" spans="1:113" ht="12" customHeight="1">
      <c r="A1681" s="8"/>
      <c r="B1681" s="134"/>
      <c r="C1681" s="135"/>
      <c r="D1681" s="135"/>
      <c r="E1681" s="135"/>
      <c r="F1681" s="135"/>
      <c r="G1681" s="135"/>
      <c r="H1681" s="135"/>
      <c r="I1681" s="135"/>
      <c r="J1681" s="135"/>
      <c r="K1681" s="135"/>
      <c r="L1681" s="135"/>
      <c r="M1681" s="135"/>
      <c r="N1681" s="135"/>
      <c r="O1681" s="135"/>
      <c r="P1681" s="135"/>
      <c r="Q1681" s="135"/>
      <c r="R1681" s="135"/>
      <c r="S1681" s="135"/>
      <c r="T1681" s="135"/>
      <c r="U1681" s="135"/>
      <c r="V1681" s="135"/>
      <c r="W1681" s="135"/>
      <c r="X1681" s="135"/>
      <c r="Y1681" s="135"/>
      <c r="Z1681" s="135"/>
      <c r="AA1681" s="135"/>
      <c r="AB1681" s="135"/>
      <c r="AC1681" s="135"/>
      <c r="AD1681" s="135"/>
      <c r="AE1681" s="135"/>
      <c r="AF1681" s="135"/>
      <c r="AG1681" s="135"/>
      <c r="AH1681" s="135"/>
      <c r="AI1681" s="135"/>
      <c r="AJ1681" s="135"/>
      <c r="AK1681" s="135"/>
      <c r="AL1681" s="135"/>
      <c r="AM1681" s="135"/>
      <c r="AN1681" s="135"/>
      <c r="AO1681" s="135"/>
      <c r="AP1681" s="135"/>
      <c r="AQ1681" s="135"/>
      <c r="AR1681" s="135"/>
      <c r="AS1681" s="135"/>
      <c r="AT1681" s="135"/>
      <c r="AU1681" s="135"/>
      <c r="AV1681" s="135"/>
      <c r="AW1681" s="135"/>
      <c r="AX1681" s="136"/>
    </row>
    <row r="1682" spans="1:113" ht="15" thickBot="1">
      <c r="A1682" s="17"/>
      <c r="B1682" s="18"/>
      <c r="C1682" s="19"/>
      <c r="D1682" s="19"/>
      <c r="E1682" s="19"/>
      <c r="F1682" s="19"/>
      <c r="G1682" s="19"/>
      <c r="H1682" s="19"/>
      <c r="I1682" s="19"/>
      <c r="J1682" s="19"/>
      <c r="K1682" s="19"/>
      <c r="L1682" s="19"/>
      <c r="M1682" s="19"/>
      <c r="N1682" s="19"/>
      <c r="O1682" s="19"/>
      <c r="P1682" s="19"/>
      <c r="Q1682" s="19"/>
      <c r="R1682" s="19"/>
      <c r="S1682" s="19"/>
      <c r="T1682" s="19"/>
      <c r="U1682" s="19"/>
      <c r="V1682" s="19"/>
      <c r="W1682" s="19"/>
      <c r="X1682" s="19"/>
      <c r="Y1682" s="19"/>
      <c r="Z1682" s="19"/>
      <c r="AA1682" s="19"/>
      <c r="AB1682" s="19"/>
      <c r="AC1682" s="19"/>
      <c r="AD1682" s="19"/>
      <c r="AE1682" s="19"/>
      <c r="AF1682" s="19"/>
      <c r="AG1682" s="19"/>
      <c r="AH1682" s="19"/>
      <c r="AI1682" s="19"/>
      <c r="AJ1682" s="19"/>
      <c r="AK1682" s="19"/>
      <c r="AL1682" s="19"/>
      <c r="AM1682" s="19"/>
      <c r="AN1682" s="19"/>
      <c r="AO1682" s="19"/>
      <c r="AP1682" s="19"/>
      <c r="AQ1682" s="19"/>
      <c r="AR1682" s="19"/>
      <c r="AS1682" s="19"/>
      <c r="AT1682" s="19"/>
      <c r="AU1682" s="19"/>
      <c r="AV1682" s="19"/>
      <c r="AW1682" s="19"/>
      <c r="AX1682" s="20"/>
    </row>
    <row r="1683" spans="1:113">
      <c r="B1683" s="21"/>
    </row>
    <row r="1684" spans="1:113" ht="15" thickBot="1">
      <c r="A1684" s="11"/>
      <c r="B1684" s="10" t="s">
        <v>233</v>
      </c>
      <c r="C1684" s="8"/>
      <c r="D1684" s="8"/>
      <c r="E1684" s="8"/>
      <c r="F1684" s="8"/>
      <c r="G1684" s="8"/>
      <c r="H1684" s="8"/>
      <c r="I1684" s="8"/>
      <c r="J1684" s="8"/>
      <c r="K1684" s="8"/>
      <c r="L1684" s="9"/>
      <c r="M1684" s="9"/>
      <c r="N1684" s="9"/>
      <c r="O1684" s="9"/>
      <c r="P1684" s="8"/>
      <c r="Q1684" s="8"/>
      <c r="R1684" s="8"/>
      <c r="S1684" s="8"/>
      <c r="T1684" s="8"/>
      <c r="U1684" s="8"/>
      <c r="V1684" s="10"/>
      <c r="W1684" s="10"/>
      <c r="X1684" s="10"/>
      <c r="Y1684" s="10"/>
      <c r="Z1684" s="10"/>
      <c r="AA1684" s="10"/>
      <c r="AB1684" s="10"/>
      <c r="AC1684" s="10"/>
      <c r="AD1684" s="10"/>
      <c r="AE1684" s="10"/>
      <c r="AF1684" s="10"/>
      <c r="AG1684" s="10"/>
      <c r="AH1684" s="10"/>
      <c r="AI1684" s="10"/>
      <c r="AJ1684" s="10"/>
      <c r="AK1684" s="10"/>
      <c r="AL1684" s="10"/>
      <c r="AM1684" s="10"/>
      <c r="AN1684" s="10"/>
      <c r="AO1684" s="10"/>
      <c r="AP1684" s="10"/>
      <c r="AQ1684" s="10"/>
      <c r="AR1684" s="10"/>
      <c r="AS1684" s="10"/>
      <c r="AT1684" s="10"/>
      <c r="AU1684" s="10"/>
      <c r="AV1684" s="10"/>
      <c r="AW1684" s="10"/>
      <c r="AX1684" s="10"/>
      <c r="DI1684" s="6"/>
    </row>
    <row r="1685" spans="1:113" ht="14.4">
      <c r="A1685" s="8"/>
      <c r="B1685" s="12"/>
      <c r="C1685" s="7"/>
      <c r="D1685" s="7"/>
      <c r="E1685" s="7"/>
      <c r="F1685" s="7"/>
      <c r="G1685" s="7"/>
      <c r="H1685" s="7"/>
      <c r="I1685" s="7"/>
      <c r="J1685" s="7"/>
      <c r="K1685" s="7"/>
      <c r="L1685" s="13"/>
      <c r="M1685" s="13"/>
      <c r="N1685" s="13"/>
      <c r="O1685" s="13"/>
      <c r="P1685" s="7"/>
      <c r="Q1685" s="7"/>
      <c r="R1685" s="7"/>
      <c r="S1685" s="7"/>
      <c r="T1685" s="7"/>
      <c r="U1685" s="7"/>
      <c r="V1685" s="14"/>
      <c r="W1685" s="14"/>
      <c r="X1685" s="14"/>
      <c r="Y1685" s="14"/>
      <c r="Z1685" s="14"/>
      <c r="AA1685" s="14"/>
      <c r="AB1685" s="14"/>
      <c r="AC1685" s="14"/>
      <c r="AD1685" s="14"/>
      <c r="AE1685" s="14"/>
      <c r="AF1685" s="14"/>
      <c r="AG1685" s="14"/>
      <c r="AH1685" s="14"/>
      <c r="AI1685" s="14"/>
      <c r="AJ1685" s="14"/>
      <c r="AK1685" s="14"/>
      <c r="AL1685" s="14"/>
      <c r="AM1685" s="14"/>
      <c r="AN1685" s="14"/>
      <c r="AO1685" s="14"/>
      <c r="AP1685" s="14"/>
      <c r="AQ1685" s="14"/>
      <c r="AR1685" s="14"/>
      <c r="AS1685" s="14"/>
      <c r="AT1685" s="14"/>
      <c r="AU1685" s="14"/>
      <c r="AV1685" s="14"/>
      <c r="AW1685" s="14"/>
      <c r="AX1685" s="15"/>
    </row>
    <row r="1686" spans="1:113" ht="12" customHeight="1">
      <c r="A1686" s="8"/>
      <c r="B1686" s="134" t="s">
        <v>452</v>
      </c>
      <c r="C1686" s="135"/>
      <c r="D1686" s="135"/>
      <c r="E1686" s="135"/>
      <c r="F1686" s="135"/>
      <c r="G1686" s="135"/>
      <c r="H1686" s="135"/>
      <c r="I1686" s="135"/>
      <c r="J1686" s="135"/>
      <c r="K1686" s="135"/>
      <c r="L1686" s="135"/>
      <c r="M1686" s="135"/>
      <c r="N1686" s="135"/>
      <c r="O1686" s="135"/>
      <c r="P1686" s="135"/>
      <c r="Q1686" s="135"/>
      <c r="R1686" s="135"/>
      <c r="S1686" s="135"/>
      <c r="T1686" s="135"/>
      <c r="U1686" s="135"/>
      <c r="V1686" s="135"/>
      <c r="W1686" s="135"/>
      <c r="X1686" s="135"/>
      <c r="Y1686" s="135"/>
      <c r="Z1686" s="135"/>
      <c r="AA1686" s="135"/>
      <c r="AB1686" s="135"/>
      <c r="AC1686" s="135"/>
      <c r="AD1686" s="135"/>
      <c r="AE1686" s="135"/>
      <c r="AF1686" s="135"/>
      <c r="AG1686" s="135"/>
      <c r="AH1686" s="135"/>
      <c r="AI1686" s="135"/>
      <c r="AJ1686" s="135"/>
      <c r="AK1686" s="135"/>
      <c r="AL1686" s="135"/>
      <c r="AM1686" s="135"/>
      <c r="AN1686" s="135"/>
      <c r="AO1686" s="135"/>
      <c r="AP1686" s="135"/>
      <c r="AQ1686" s="135"/>
      <c r="AR1686" s="135"/>
      <c r="AS1686" s="135"/>
      <c r="AT1686" s="135"/>
      <c r="AU1686" s="135"/>
      <c r="AV1686" s="135"/>
      <c r="AW1686" s="135"/>
      <c r="AX1686" s="136"/>
    </row>
    <row r="1687" spans="1:113" ht="12" customHeight="1">
      <c r="A1687" s="8"/>
      <c r="B1687" s="134"/>
      <c r="C1687" s="135"/>
      <c r="D1687" s="135"/>
      <c r="E1687" s="135"/>
      <c r="F1687" s="135"/>
      <c r="G1687" s="135"/>
      <c r="H1687" s="135"/>
      <c r="I1687" s="135"/>
      <c r="J1687" s="135"/>
      <c r="K1687" s="135"/>
      <c r="L1687" s="135"/>
      <c r="M1687" s="135"/>
      <c r="N1687" s="135"/>
      <c r="O1687" s="135"/>
      <c r="P1687" s="135"/>
      <c r="Q1687" s="135"/>
      <c r="R1687" s="135"/>
      <c r="S1687" s="135"/>
      <c r="T1687" s="135"/>
      <c r="U1687" s="135"/>
      <c r="V1687" s="135"/>
      <c r="W1687" s="135"/>
      <c r="X1687" s="135"/>
      <c r="Y1687" s="135"/>
      <c r="Z1687" s="135"/>
      <c r="AA1687" s="135"/>
      <c r="AB1687" s="135"/>
      <c r="AC1687" s="135"/>
      <c r="AD1687" s="135"/>
      <c r="AE1687" s="135"/>
      <c r="AF1687" s="135"/>
      <c r="AG1687" s="135"/>
      <c r="AH1687" s="135"/>
      <c r="AI1687" s="135"/>
      <c r="AJ1687" s="135"/>
      <c r="AK1687" s="135"/>
      <c r="AL1687" s="135"/>
      <c r="AM1687" s="135"/>
      <c r="AN1687" s="135"/>
      <c r="AO1687" s="135"/>
      <c r="AP1687" s="135"/>
      <c r="AQ1687" s="135"/>
      <c r="AR1687" s="135"/>
      <c r="AS1687" s="135"/>
      <c r="AT1687" s="135"/>
      <c r="AU1687" s="135"/>
      <c r="AV1687" s="135"/>
      <c r="AW1687" s="135"/>
      <c r="AX1687" s="136"/>
    </row>
    <row r="1688" spans="1:113" ht="12" customHeight="1">
      <c r="A1688" s="8"/>
      <c r="B1688" s="134"/>
      <c r="C1688" s="135"/>
      <c r="D1688" s="135"/>
      <c r="E1688" s="135"/>
      <c r="F1688" s="135"/>
      <c r="G1688" s="135"/>
      <c r="H1688" s="135"/>
      <c r="I1688" s="135"/>
      <c r="J1688" s="135"/>
      <c r="K1688" s="135"/>
      <c r="L1688" s="135"/>
      <c r="M1688" s="135"/>
      <c r="N1688" s="135"/>
      <c r="O1688" s="135"/>
      <c r="P1688" s="135"/>
      <c r="Q1688" s="135"/>
      <c r="R1688" s="135"/>
      <c r="S1688" s="135"/>
      <c r="T1688" s="135"/>
      <c r="U1688" s="135"/>
      <c r="V1688" s="135"/>
      <c r="W1688" s="135"/>
      <c r="X1688" s="135"/>
      <c r="Y1688" s="135"/>
      <c r="Z1688" s="135"/>
      <c r="AA1688" s="135"/>
      <c r="AB1688" s="135"/>
      <c r="AC1688" s="135"/>
      <c r="AD1688" s="135"/>
      <c r="AE1688" s="135"/>
      <c r="AF1688" s="135"/>
      <c r="AG1688" s="135"/>
      <c r="AH1688" s="135"/>
      <c r="AI1688" s="135"/>
      <c r="AJ1688" s="135"/>
      <c r="AK1688" s="135"/>
      <c r="AL1688" s="135"/>
      <c r="AM1688" s="135"/>
      <c r="AN1688" s="135"/>
      <c r="AO1688" s="135"/>
      <c r="AP1688" s="135"/>
      <c r="AQ1688" s="135"/>
      <c r="AR1688" s="135"/>
      <c r="AS1688" s="135"/>
      <c r="AT1688" s="135"/>
      <c r="AU1688" s="135"/>
      <c r="AV1688" s="135"/>
      <c r="AW1688" s="135"/>
      <c r="AX1688" s="136"/>
    </row>
    <row r="1689" spans="1:113" ht="12" customHeight="1">
      <c r="A1689" s="8"/>
      <c r="B1689" s="134"/>
      <c r="C1689" s="135"/>
      <c r="D1689" s="135"/>
      <c r="E1689" s="135"/>
      <c r="F1689" s="135"/>
      <c r="G1689" s="135"/>
      <c r="H1689" s="135"/>
      <c r="I1689" s="135"/>
      <c r="J1689" s="135"/>
      <c r="K1689" s="135"/>
      <c r="L1689" s="135"/>
      <c r="M1689" s="135"/>
      <c r="N1689" s="135"/>
      <c r="O1689" s="135"/>
      <c r="P1689" s="135"/>
      <c r="Q1689" s="135"/>
      <c r="R1689" s="135"/>
      <c r="S1689" s="135"/>
      <c r="T1689" s="135"/>
      <c r="U1689" s="135"/>
      <c r="V1689" s="135"/>
      <c r="W1689" s="135"/>
      <c r="X1689" s="135"/>
      <c r="Y1689" s="135"/>
      <c r="Z1689" s="135"/>
      <c r="AA1689" s="135"/>
      <c r="AB1689" s="135"/>
      <c r="AC1689" s="135"/>
      <c r="AD1689" s="135"/>
      <c r="AE1689" s="135"/>
      <c r="AF1689" s="135"/>
      <c r="AG1689" s="135"/>
      <c r="AH1689" s="135"/>
      <c r="AI1689" s="135"/>
      <c r="AJ1689" s="135"/>
      <c r="AK1689" s="135"/>
      <c r="AL1689" s="135"/>
      <c r="AM1689" s="135"/>
      <c r="AN1689" s="135"/>
      <c r="AO1689" s="135"/>
      <c r="AP1689" s="135"/>
      <c r="AQ1689" s="135"/>
      <c r="AR1689" s="135"/>
      <c r="AS1689" s="135"/>
      <c r="AT1689" s="135"/>
      <c r="AU1689" s="135"/>
      <c r="AV1689" s="135"/>
      <c r="AW1689" s="135"/>
      <c r="AX1689" s="136"/>
    </row>
    <row r="1690" spans="1:113" ht="12" customHeight="1">
      <c r="A1690" s="8"/>
      <c r="B1690" s="134"/>
      <c r="C1690" s="135"/>
      <c r="D1690" s="135"/>
      <c r="E1690" s="135"/>
      <c r="F1690" s="135"/>
      <c r="G1690" s="135"/>
      <c r="H1690" s="135"/>
      <c r="I1690" s="135"/>
      <c r="J1690" s="135"/>
      <c r="K1690" s="135"/>
      <c r="L1690" s="135"/>
      <c r="M1690" s="135"/>
      <c r="N1690" s="135"/>
      <c r="O1690" s="135"/>
      <c r="P1690" s="135"/>
      <c r="Q1690" s="135"/>
      <c r="R1690" s="135"/>
      <c r="S1690" s="135"/>
      <c r="T1690" s="135"/>
      <c r="U1690" s="135"/>
      <c r="V1690" s="135"/>
      <c r="W1690" s="135"/>
      <c r="X1690" s="135"/>
      <c r="Y1690" s="135"/>
      <c r="Z1690" s="135"/>
      <c r="AA1690" s="135"/>
      <c r="AB1690" s="135"/>
      <c r="AC1690" s="135"/>
      <c r="AD1690" s="135"/>
      <c r="AE1690" s="135"/>
      <c r="AF1690" s="135"/>
      <c r="AG1690" s="135"/>
      <c r="AH1690" s="135"/>
      <c r="AI1690" s="135"/>
      <c r="AJ1690" s="135"/>
      <c r="AK1690" s="135"/>
      <c r="AL1690" s="135"/>
      <c r="AM1690" s="135"/>
      <c r="AN1690" s="135"/>
      <c r="AO1690" s="135"/>
      <c r="AP1690" s="135"/>
      <c r="AQ1690" s="135"/>
      <c r="AR1690" s="135"/>
      <c r="AS1690" s="135"/>
      <c r="AT1690" s="135"/>
      <c r="AU1690" s="135"/>
      <c r="AV1690" s="135"/>
      <c r="AW1690" s="135"/>
      <c r="AX1690" s="136"/>
      <c r="BC1690" s="16"/>
    </row>
    <row r="1691" spans="1:113" ht="12" customHeight="1">
      <c r="A1691" s="8"/>
      <c r="B1691" s="134"/>
      <c r="C1691" s="135"/>
      <c r="D1691" s="135"/>
      <c r="E1691" s="135"/>
      <c r="F1691" s="135"/>
      <c r="G1691" s="135"/>
      <c r="H1691" s="135"/>
      <c r="I1691" s="135"/>
      <c r="J1691" s="135"/>
      <c r="K1691" s="135"/>
      <c r="L1691" s="135"/>
      <c r="M1691" s="135"/>
      <c r="N1691" s="135"/>
      <c r="O1691" s="135"/>
      <c r="P1691" s="135"/>
      <c r="Q1691" s="135"/>
      <c r="R1691" s="135"/>
      <c r="S1691" s="135"/>
      <c r="T1691" s="135"/>
      <c r="U1691" s="135"/>
      <c r="V1691" s="135"/>
      <c r="W1691" s="135"/>
      <c r="X1691" s="135"/>
      <c r="Y1691" s="135"/>
      <c r="Z1691" s="135"/>
      <c r="AA1691" s="135"/>
      <c r="AB1691" s="135"/>
      <c r="AC1691" s="135"/>
      <c r="AD1691" s="135"/>
      <c r="AE1691" s="135"/>
      <c r="AF1691" s="135"/>
      <c r="AG1691" s="135"/>
      <c r="AH1691" s="135"/>
      <c r="AI1691" s="135"/>
      <c r="AJ1691" s="135"/>
      <c r="AK1691" s="135"/>
      <c r="AL1691" s="135"/>
      <c r="AM1691" s="135"/>
      <c r="AN1691" s="135"/>
      <c r="AO1691" s="135"/>
      <c r="AP1691" s="135"/>
      <c r="AQ1691" s="135"/>
      <c r="AR1691" s="135"/>
      <c r="AS1691" s="135"/>
      <c r="AT1691" s="135"/>
      <c r="AU1691" s="135"/>
      <c r="AV1691" s="135"/>
      <c r="AW1691" s="135"/>
      <c r="AX1691" s="136"/>
    </row>
    <row r="1692" spans="1:113" ht="12" customHeight="1">
      <c r="A1692" s="8"/>
      <c r="B1692" s="134"/>
      <c r="C1692" s="135"/>
      <c r="D1692" s="135"/>
      <c r="E1692" s="135"/>
      <c r="F1692" s="135"/>
      <c r="G1692" s="135"/>
      <c r="H1692" s="135"/>
      <c r="I1692" s="135"/>
      <c r="J1692" s="135"/>
      <c r="K1692" s="135"/>
      <c r="L1692" s="135"/>
      <c r="M1692" s="135"/>
      <c r="N1692" s="135"/>
      <c r="O1692" s="135"/>
      <c r="P1692" s="135"/>
      <c r="Q1692" s="135"/>
      <c r="R1692" s="135"/>
      <c r="S1692" s="135"/>
      <c r="T1692" s="135"/>
      <c r="U1692" s="135"/>
      <c r="V1692" s="135"/>
      <c r="W1692" s="135"/>
      <c r="X1692" s="135"/>
      <c r="Y1692" s="135"/>
      <c r="Z1692" s="135"/>
      <c r="AA1692" s="135"/>
      <c r="AB1692" s="135"/>
      <c r="AC1692" s="135"/>
      <c r="AD1692" s="135"/>
      <c r="AE1692" s="135"/>
      <c r="AF1692" s="135"/>
      <c r="AG1692" s="135"/>
      <c r="AH1692" s="135"/>
      <c r="AI1692" s="135"/>
      <c r="AJ1692" s="135"/>
      <c r="AK1692" s="135"/>
      <c r="AL1692" s="135"/>
      <c r="AM1692" s="135"/>
      <c r="AN1692" s="135"/>
      <c r="AO1692" s="135"/>
      <c r="AP1692" s="135"/>
      <c r="AQ1692" s="135"/>
      <c r="AR1692" s="135"/>
      <c r="AS1692" s="135"/>
      <c r="AT1692" s="135"/>
      <c r="AU1692" s="135"/>
      <c r="AV1692" s="135"/>
      <c r="AW1692" s="135"/>
      <c r="AX1692" s="136"/>
    </row>
    <row r="1693" spans="1:113" ht="12" customHeight="1">
      <c r="A1693" s="8"/>
      <c r="B1693" s="134"/>
      <c r="C1693" s="135"/>
      <c r="D1693" s="135"/>
      <c r="E1693" s="135"/>
      <c r="F1693" s="135"/>
      <c r="G1693" s="135"/>
      <c r="H1693" s="135"/>
      <c r="I1693" s="135"/>
      <c r="J1693" s="135"/>
      <c r="K1693" s="135"/>
      <c r="L1693" s="135"/>
      <c r="M1693" s="135"/>
      <c r="N1693" s="135"/>
      <c r="O1693" s="135"/>
      <c r="P1693" s="135"/>
      <c r="Q1693" s="135"/>
      <c r="R1693" s="135"/>
      <c r="S1693" s="135"/>
      <c r="T1693" s="135"/>
      <c r="U1693" s="135"/>
      <c r="V1693" s="135"/>
      <c r="W1693" s="135"/>
      <c r="X1693" s="135"/>
      <c r="Y1693" s="135"/>
      <c r="Z1693" s="135"/>
      <c r="AA1693" s="135"/>
      <c r="AB1693" s="135"/>
      <c r="AC1693" s="135"/>
      <c r="AD1693" s="135"/>
      <c r="AE1693" s="135"/>
      <c r="AF1693" s="135"/>
      <c r="AG1693" s="135"/>
      <c r="AH1693" s="135"/>
      <c r="AI1693" s="135"/>
      <c r="AJ1693" s="135"/>
      <c r="AK1693" s="135"/>
      <c r="AL1693" s="135"/>
      <c r="AM1693" s="135"/>
      <c r="AN1693" s="135"/>
      <c r="AO1693" s="135"/>
      <c r="AP1693" s="135"/>
      <c r="AQ1693" s="135"/>
      <c r="AR1693" s="135"/>
      <c r="AS1693" s="135"/>
      <c r="AT1693" s="135"/>
      <c r="AU1693" s="135"/>
      <c r="AV1693" s="135"/>
      <c r="AW1693" s="135"/>
      <c r="AX1693" s="136"/>
    </row>
    <row r="1694" spans="1:113" ht="15" thickBot="1">
      <c r="A1694" s="17"/>
      <c r="B1694" s="18"/>
      <c r="C1694" s="19"/>
      <c r="D1694" s="19"/>
      <c r="E1694" s="19"/>
      <c r="F1694" s="19"/>
      <c r="G1694" s="19"/>
      <c r="H1694" s="19"/>
      <c r="I1694" s="19"/>
      <c r="J1694" s="19"/>
      <c r="K1694" s="19"/>
      <c r="L1694" s="19"/>
      <c r="M1694" s="19"/>
      <c r="N1694" s="19"/>
      <c r="O1694" s="19"/>
      <c r="P1694" s="19"/>
      <c r="Q1694" s="19"/>
      <c r="R1694" s="19"/>
      <c r="S1694" s="19"/>
      <c r="T1694" s="19"/>
      <c r="U1694" s="19"/>
      <c r="V1694" s="19"/>
      <c r="W1694" s="19"/>
      <c r="X1694" s="19"/>
      <c r="Y1694" s="19"/>
      <c r="Z1694" s="19"/>
      <c r="AA1694" s="19"/>
      <c r="AB1694" s="19"/>
      <c r="AC1694" s="19"/>
      <c r="AD1694" s="19"/>
      <c r="AE1694" s="19"/>
      <c r="AF1694" s="19"/>
      <c r="AG1694" s="19"/>
      <c r="AH1694" s="19"/>
      <c r="AI1694" s="19"/>
      <c r="AJ1694" s="19"/>
      <c r="AK1694" s="19"/>
      <c r="AL1694" s="19"/>
      <c r="AM1694" s="19"/>
      <c r="AN1694" s="19"/>
      <c r="AO1694" s="19"/>
      <c r="AP1694" s="19"/>
      <c r="AQ1694" s="19"/>
      <c r="AR1694" s="19"/>
      <c r="AS1694" s="19"/>
      <c r="AT1694" s="19"/>
      <c r="AU1694" s="19"/>
      <c r="AV1694" s="19"/>
      <c r="AW1694" s="19"/>
      <c r="AX1694" s="20"/>
    </row>
    <row r="1695" spans="1:113">
      <c r="B1695" s="21"/>
    </row>
    <row r="1696" spans="1:113" ht="14.4">
      <c r="B1696" s="10" t="s">
        <v>234</v>
      </c>
      <c r="C1696" s="8"/>
      <c r="D1696" s="8"/>
      <c r="E1696" s="8"/>
      <c r="F1696" s="8"/>
      <c r="G1696" s="8"/>
      <c r="H1696" s="8"/>
      <c r="I1696" s="8"/>
      <c r="J1696" s="8"/>
      <c r="K1696" s="8"/>
      <c r="L1696" s="9"/>
      <c r="M1696" s="9"/>
      <c r="N1696" s="9"/>
      <c r="O1696" s="9"/>
      <c r="P1696" s="8"/>
      <c r="Q1696" s="8"/>
      <c r="R1696" s="8"/>
      <c r="S1696" s="8"/>
      <c r="T1696" s="8"/>
      <c r="U1696" s="8"/>
      <c r="V1696" s="10"/>
      <c r="W1696" s="10"/>
      <c r="X1696" s="10"/>
      <c r="Y1696" s="10"/>
      <c r="Z1696" s="10"/>
      <c r="AA1696" s="10"/>
      <c r="AB1696" s="10"/>
      <c r="AC1696" s="10"/>
      <c r="AD1696" s="10"/>
      <c r="AE1696" s="10"/>
      <c r="AF1696" s="10"/>
      <c r="AG1696" s="10"/>
      <c r="AH1696" s="10"/>
      <c r="AI1696" s="10"/>
      <c r="AJ1696" s="10"/>
      <c r="AK1696" s="10"/>
      <c r="AL1696" s="10"/>
      <c r="AM1696" s="10"/>
      <c r="AN1696" s="10"/>
      <c r="AO1696" s="10"/>
      <c r="AP1696" s="10"/>
      <c r="AQ1696" s="10"/>
      <c r="AR1696" s="10"/>
      <c r="AS1696" s="10"/>
      <c r="AT1696" s="10"/>
      <c r="AU1696" s="10"/>
      <c r="AV1696" s="10"/>
      <c r="AW1696" s="10"/>
      <c r="AX1696" s="10"/>
    </row>
    <row r="1697" spans="1:251" ht="15" thickBot="1">
      <c r="B1697" s="8"/>
      <c r="C1697" s="8"/>
      <c r="D1697" s="8"/>
      <c r="E1697" s="8"/>
      <c r="F1697" s="8"/>
      <c r="G1697" s="8"/>
      <c r="H1697" s="8"/>
      <c r="I1697" s="8"/>
      <c r="J1697" s="8"/>
      <c r="K1697" s="8"/>
      <c r="L1697" s="9"/>
      <c r="M1697" s="9"/>
      <c r="N1697" s="9"/>
      <c r="O1697" s="9"/>
      <c r="P1697" s="8"/>
      <c r="Q1697" s="8"/>
      <c r="R1697" s="8"/>
      <c r="S1697" s="8"/>
      <c r="T1697" s="8"/>
      <c r="U1697" s="8"/>
      <c r="V1697" s="10"/>
      <c r="W1697" s="10"/>
      <c r="X1697" s="10"/>
      <c r="Y1697" s="10"/>
      <c r="Z1697" s="10"/>
      <c r="AA1697" s="10"/>
      <c r="AB1697" s="10"/>
      <c r="AC1697" s="10"/>
      <c r="AD1697" s="10"/>
      <c r="AE1697" s="10"/>
      <c r="AF1697" s="10"/>
      <c r="AG1697" s="10"/>
      <c r="AH1697" s="10"/>
      <c r="AI1697" s="10"/>
      <c r="AJ1697" s="10"/>
      <c r="AK1697" s="10"/>
      <c r="AL1697" s="10"/>
      <c r="AM1697" s="10"/>
      <c r="AN1697" s="10"/>
      <c r="AO1697" s="10"/>
      <c r="AP1697" s="10"/>
      <c r="AQ1697" s="10"/>
      <c r="AR1697" s="10"/>
      <c r="AS1697" s="10"/>
      <c r="AT1697" s="10"/>
      <c r="AU1697" s="10"/>
      <c r="AV1697" s="10"/>
      <c r="AW1697" s="10"/>
      <c r="AX1697" s="22" t="s">
        <v>235</v>
      </c>
    </row>
    <row r="1698" spans="1:251" s="16" customFormat="1" ht="13.5" customHeight="1">
      <c r="A1698" s="8"/>
      <c r="B1698" s="96" t="s">
        <v>236</v>
      </c>
      <c r="C1698" s="97"/>
      <c r="D1698" s="97"/>
      <c r="E1698" s="97"/>
      <c r="F1698" s="97"/>
      <c r="G1698" s="97"/>
      <c r="H1698" s="97"/>
      <c r="I1698" s="97"/>
      <c r="J1698" s="97"/>
      <c r="K1698" s="97"/>
      <c r="L1698" s="97"/>
      <c r="M1698" s="97"/>
      <c r="N1698" s="97"/>
      <c r="O1698" s="97"/>
      <c r="P1698" s="97"/>
      <c r="Q1698" s="97"/>
      <c r="R1698" s="97"/>
      <c r="S1698" s="97"/>
      <c r="T1698" s="97"/>
      <c r="U1698" s="97"/>
      <c r="V1698" s="97"/>
      <c r="W1698" s="97"/>
      <c r="X1698" s="97"/>
      <c r="Y1698" s="97"/>
      <c r="Z1698" s="98"/>
      <c r="AA1698" s="102" t="s">
        <v>237</v>
      </c>
      <c r="AB1698" s="97"/>
      <c r="AC1698" s="97"/>
      <c r="AD1698" s="97"/>
      <c r="AE1698" s="97"/>
      <c r="AF1698" s="97"/>
      <c r="AG1698" s="97"/>
      <c r="AH1698" s="97"/>
      <c r="AI1698" s="98"/>
      <c r="AJ1698" s="102" t="s">
        <v>238</v>
      </c>
      <c r="AK1698" s="97"/>
      <c r="AL1698" s="97"/>
      <c r="AM1698" s="97"/>
      <c r="AN1698" s="97"/>
      <c r="AO1698" s="97"/>
      <c r="AP1698" s="97"/>
      <c r="AQ1698" s="97"/>
      <c r="AR1698" s="98"/>
      <c r="AS1698" s="102" t="s">
        <v>239</v>
      </c>
      <c r="AT1698" s="97"/>
      <c r="AU1698" s="97"/>
      <c r="AV1698" s="97"/>
      <c r="AW1698" s="97"/>
      <c r="AX1698" s="104"/>
      <c r="AY1698" s="2"/>
      <c r="AZ1698" s="2"/>
      <c r="BA1698" s="2"/>
      <c r="BB1698" s="2"/>
      <c r="BC1698" s="2"/>
      <c r="BD1698" s="2"/>
      <c r="BE1698" s="2"/>
      <c r="BF1698" s="2"/>
      <c r="BG1698" s="2"/>
      <c r="BH1698" s="2"/>
      <c r="BI1698" s="2"/>
      <c r="BJ1698" s="2"/>
      <c r="BK1698" s="2"/>
      <c r="BL1698" s="2"/>
      <c r="BM1698" s="2"/>
      <c r="BN1698" s="2"/>
      <c r="BO1698" s="2"/>
      <c r="BP1698" s="2"/>
      <c r="BQ1698" s="2"/>
      <c r="BR1698" s="2"/>
      <c r="BS1698" s="2"/>
      <c r="BT1698" s="2"/>
      <c r="BU1698" s="2"/>
      <c r="BV1698" s="2"/>
      <c r="BW1698" s="2"/>
      <c r="BX1698" s="2"/>
      <c r="BY1698" s="2"/>
      <c r="BZ1698" s="2"/>
      <c r="CA1698" s="2"/>
      <c r="CB1698" s="2"/>
      <c r="CC1698" s="2"/>
      <c r="CD1698" s="2"/>
      <c r="CE1698" s="2"/>
      <c r="CF1698" s="2"/>
      <c r="CG1698" s="2"/>
      <c r="CH1698" s="2"/>
      <c r="CI1698" s="2"/>
      <c r="CJ1698" s="2"/>
      <c r="CK1698" s="2"/>
      <c r="CL1698" s="2"/>
      <c r="CM1698" s="2"/>
      <c r="CN1698" s="2"/>
      <c r="CO1698" s="2"/>
      <c r="CP1698" s="2"/>
      <c r="CQ1698" s="2"/>
      <c r="CR1698" s="2"/>
      <c r="CS1698" s="2"/>
      <c r="CT1698" s="2"/>
      <c r="CU1698" s="2"/>
      <c r="CV1698" s="2"/>
      <c r="CW1698" s="2"/>
      <c r="CX1698" s="2"/>
      <c r="CY1698" s="2"/>
      <c r="CZ1698" s="2"/>
      <c r="DA1698" s="2"/>
      <c r="DB1698" s="2"/>
      <c r="DC1698" s="2"/>
      <c r="DD1698" s="2"/>
      <c r="DE1698" s="2"/>
      <c r="DF1698" s="2"/>
      <c r="DG1698" s="2"/>
      <c r="DH1698" s="2"/>
      <c r="DI1698" s="2"/>
      <c r="DJ1698" s="2"/>
      <c r="DK1698" s="2"/>
      <c r="DL1698" s="2"/>
      <c r="DM1698" s="2"/>
      <c r="DN1698" s="2"/>
      <c r="DO1698" s="2"/>
      <c r="DP1698" s="2"/>
      <c r="DQ1698" s="2"/>
      <c r="DR1698" s="2"/>
      <c r="DS1698" s="2"/>
      <c r="DT1698" s="2"/>
      <c r="DU1698" s="2"/>
      <c r="DV1698" s="2"/>
      <c r="DW1698" s="2"/>
      <c r="DX1698" s="2"/>
      <c r="DY1698" s="2"/>
      <c r="DZ1698" s="2"/>
      <c r="EA1698" s="2"/>
      <c r="EB1698" s="2"/>
      <c r="EC1698" s="2"/>
      <c r="ED1698" s="2"/>
      <c r="EE1698" s="2"/>
      <c r="EF1698" s="2"/>
      <c r="EG1698" s="2"/>
      <c r="EH1698" s="2"/>
      <c r="EI1698" s="2"/>
      <c r="EJ1698" s="2"/>
      <c r="EK1698" s="2"/>
      <c r="EL1698" s="2"/>
      <c r="EM1698" s="2"/>
      <c r="EN1698" s="2"/>
      <c r="EO1698" s="2"/>
      <c r="EP1698" s="2"/>
      <c r="EQ1698" s="2"/>
      <c r="ER1698" s="2"/>
      <c r="ES1698" s="2"/>
      <c r="ET1698" s="2"/>
      <c r="EU1698" s="2"/>
      <c r="EV1698" s="2"/>
      <c r="EW1698" s="2"/>
      <c r="EX1698" s="2"/>
      <c r="EY1698" s="2"/>
      <c r="EZ1698" s="2"/>
      <c r="FA1698" s="2"/>
      <c r="FB1698" s="2"/>
      <c r="FC1698" s="2"/>
      <c r="FD1698" s="2"/>
      <c r="FE1698" s="2"/>
      <c r="FF1698" s="2"/>
      <c r="FG1698" s="2"/>
      <c r="FH1698" s="2"/>
      <c r="FI1698" s="2"/>
      <c r="FJ1698" s="2"/>
      <c r="FK1698" s="2"/>
      <c r="FL1698" s="2"/>
      <c r="FM1698" s="2"/>
      <c r="FN1698" s="2"/>
      <c r="FO1698" s="2"/>
      <c r="FP1698" s="2"/>
      <c r="FQ1698" s="2"/>
      <c r="FR1698" s="2"/>
      <c r="FS1698" s="2"/>
      <c r="FT1698" s="2"/>
      <c r="FU1698" s="2"/>
      <c r="FV1698" s="2"/>
      <c r="FW1698" s="2"/>
      <c r="FX1698" s="2"/>
      <c r="FY1698" s="2"/>
      <c r="FZ1698" s="2"/>
      <c r="GA1698" s="2"/>
      <c r="GB1698" s="2"/>
      <c r="GC1698" s="2"/>
      <c r="GD1698" s="2"/>
      <c r="GE1698" s="2"/>
      <c r="GF1698" s="2"/>
      <c r="GG1698" s="2"/>
      <c r="GH1698" s="2"/>
      <c r="GI1698" s="2"/>
      <c r="GJ1698" s="2"/>
      <c r="GK1698" s="2"/>
      <c r="GL1698" s="2"/>
      <c r="GM1698" s="2"/>
      <c r="GN1698" s="2"/>
      <c r="GO1698" s="2"/>
      <c r="GP1698" s="2"/>
      <c r="GQ1698" s="2"/>
      <c r="GR1698" s="2"/>
      <c r="GS1698" s="2"/>
      <c r="GT1698" s="2"/>
      <c r="GU1698" s="2"/>
      <c r="GV1698" s="2"/>
      <c r="GW1698" s="2"/>
      <c r="GX1698" s="2"/>
      <c r="GY1698" s="2"/>
      <c r="GZ1698" s="2"/>
      <c r="HA1698" s="2"/>
      <c r="HB1698" s="2"/>
      <c r="HC1698" s="2"/>
      <c r="HD1698" s="2"/>
      <c r="HE1698" s="2"/>
      <c r="HF1698" s="2"/>
      <c r="HG1698" s="2"/>
      <c r="HH1698" s="2"/>
      <c r="HI1698" s="2"/>
      <c r="HJ1698" s="2"/>
      <c r="HK1698" s="2"/>
      <c r="HL1698" s="2"/>
      <c r="HM1698" s="2"/>
      <c r="HN1698" s="2"/>
      <c r="HO1698" s="2"/>
      <c r="HP1698" s="2"/>
      <c r="HQ1698" s="2"/>
      <c r="HR1698" s="2"/>
      <c r="HS1698" s="2"/>
      <c r="HT1698" s="2"/>
      <c r="HU1698" s="2"/>
      <c r="HV1698" s="2"/>
      <c r="HW1698" s="2"/>
      <c r="HX1698" s="2"/>
      <c r="HY1698" s="2"/>
      <c r="HZ1698" s="2"/>
      <c r="IA1698" s="2"/>
      <c r="IB1698" s="2"/>
      <c r="IC1698" s="2"/>
      <c r="ID1698" s="2"/>
      <c r="IE1698" s="2"/>
      <c r="IF1698" s="2"/>
      <c r="IG1698" s="2"/>
      <c r="IH1698" s="2"/>
      <c r="II1698" s="2"/>
      <c r="IJ1698" s="2"/>
      <c r="IK1698" s="2"/>
      <c r="IL1698" s="2"/>
      <c r="IM1698" s="2"/>
      <c r="IN1698" s="2"/>
      <c r="IO1698" s="2"/>
      <c r="IP1698" s="2"/>
      <c r="IQ1698" s="2"/>
    </row>
    <row r="1699" spans="1:251" s="16" customFormat="1">
      <c r="A1699" s="8"/>
      <c r="B1699" s="99"/>
      <c r="C1699" s="100"/>
      <c r="D1699" s="100"/>
      <c r="E1699" s="100"/>
      <c r="F1699" s="100"/>
      <c r="G1699" s="100"/>
      <c r="H1699" s="100"/>
      <c r="I1699" s="100"/>
      <c r="J1699" s="100"/>
      <c r="K1699" s="100"/>
      <c r="L1699" s="100"/>
      <c r="M1699" s="100"/>
      <c r="N1699" s="100"/>
      <c r="O1699" s="100"/>
      <c r="P1699" s="100"/>
      <c r="Q1699" s="100"/>
      <c r="R1699" s="100"/>
      <c r="S1699" s="100"/>
      <c r="T1699" s="100"/>
      <c r="U1699" s="100"/>
      <c r="V1699" s="100"/>
      <c r="W1699" s="100"/>
      <c r="X1699" s="100"/>
      <c r="Y1699" s="100"/>
      <c r="Z1699" s="101"/>
      <c r="AA1699" s="103"/>
      <c r="AB1699" s="100"/>
      <c r="AC1699" s="100"/>
      <c r="AD1699" s="100"/>
      <c r="AE1699" s="100"/>
      <c r="AF1699" s="100"/>
      <c r="AG1699" s="100"/>
      <c r="AH1699" s="100"/>
      <c r="AI1699" s="101"/>
      <c r="AJ1699" s="103"/>
      <c r="AK1699" s="100"/>
      <c r="AL1699" s="100"/>
      <c r="AM1699" s="100"/>
      <c r="AN1699" s="100"/>
      <c r="AO1699" s="100"/>
      <c r="AP1699" s="100"/>
      <c r="AQ1699" s="100"/>
      <c r="AR1699" s="101"/>
      <c r="AS1699" s="103"/>
      <c r="AT1699" s="100"/>
      <c r="AU1699" s="100"/>
      <c r="AV1699" s="100"/>
      <c r="AW1699" s="100"/>
      <c r="AX1699" s="105"/>
      <c r="AY1699" s="2"/>
      <c r="AZ1699" s="2"/>
      <c r="BA1699" s="2"/>
      <c r="BB1699" s="23"/>
      <c r="BC1699" s="24"/>
      <c r="BE1699" s="2"/>
      <c r="BF1699" s="2"/>
      <c r="BG1699" s="2"/>
      <c r="BH1699" s="2"/>
      <c r="BI1699" s="2"/>
      <c r="BJ1699" s="2"/>
      <c r="BK1699" s="2"/>
      <c r="BL1699" s="2"/>
      <c r="BM1699" s="2"/>
      <c r="BN1699" s="2"/>
      <c r="BO1699" s="2"/>
      <c r="BP1699" s="2"/>
      <c r="BQ1699" s="2"/>
      <c r="BR1699" s="2"/>
      <c r="BS1699" s="2"/>
      <c r="BT1699" s="2"/>
      <c r="BU1699" s="2"/>
      <c r="BV1699" s="2"/>
      <c r="BW1699" s="2"/>
      <c r="BX1699" s="2"/>
      <c r="BY1699" s="2"/>
      <c r="BZ1699" s="2"/>
      <c r="CA1699" s="2"/>
      <c r="CB1699" s="2"/>
      <c r="CC1699" s="2"/>
      <c r="CD1699" s="2"/>
      <c r="CE1699" s="2"/>
      <c r="CF1699" s="2"/>
      <c r="CG1699" s="2"/>
      <c r="CH1699" s="2"/>
      <c r="CI1699" s="2"/>
      <c r="CJ1699" s="2"/>
      <c r="CK1699" s="2"/>
      <c r="CL1699" s="2"/>
      <c r="CM1699" s="2"/>
      <c r="CN1699" s="2"/>
      <c r="CO1699" s="2"/>
      <c r="CP1699" s="2"/>
      <c r="CQ1699" s="2"/>
      <c r="CR1699" s="2"/>
      <c r="CS1699" s="2"/>
      <c r="CT1699" s="2"/>
      <c r="CU1699" s="2"/>
      <c r="CV1699" s="2"/>
      <c r="CW1699" s="2"/>
      <c r="CX1699" s="2"/>
      <c r="CY1699" s="2"/>
      <c r="CZ1699" s="2"/>
      <c r="DA1699" s="2"/>
      <c r="DB1699" s="2"/>
      <c r="DC1699" s="2"/>
      <c r="DD1699" s="2"/>
      <c r="DE1699" s="2"/>
      <c r="DF1699" s="2"/>
      <c r="DG1699" s="2"/>
      <c r="DH1699" s="2"/>
      <c r="DI1699" s="2"/>
      <c r="DJ1699" s="2"/>
      <c r="DK1699" s="2"/>
      <c r="DL1699" s="2"/>
      <c r="DM1699" s="2"/>
      <c r="DN1699" s="2"/>
      <c r="DO1699" s="2"/>
      <c r="DP1699" s="2"/>
      <c r="DQ1699" s="2"/>
      <c r="DR1699" s="2"/>
      <c r="DS1699" s="2"/>
      <c r="DT1699" s="2"/>
      <c r="DU1699" s="2"/>
      <c r="DV1699" s="2"/>
      <c r="DW1699" s="2"/>
      <c r="DX1699" s="2"/>
      <c r="DY1699" s="2"/>
      <c r="DZ1699" s="2"/>
      <c r="EA1699" s="2"/>
      <c r="EB1699" s="2"/>
      <c r="EC1699" s="2"/>
      <c r="ED1699" s="2"/>
      <c r="EE1699" s="2"/>
      <c r="EF1699" s="2"/>
      <c r="EG1699" s="2"/>
      <c r="EH1699" s="2"/>
      <c r="EI1699" s="2"/>
      <c r="EJ1699" s="2"/>
      <c r="EK1699" s="2"/>
      <c r="EL1699" s="2"/>
      <c r="EM1699" s="2"/>
      <c r="EN1699" s="2"/>
      <c r="EO1699" s="2"/>
      <c r="EP1699" s="2"/>
      <c r="EQ1699" s="2"/>
      <c r="ER1699" s="2"/>
      <c r="ES1699" s="2"/>
      <c r="ET1699" s="2"/>
      <c r="EU1699" s="2"/>
      <c r="EV1699" s="2"/>
      <c r="EW1699" s="2"/>
      <c r="EX1699" s="2"/>
      <c r="EY1699" s="2"/>
      <c r="EZ1699" s="2"/>
      <c r="FA1699" s="2"/>
      <c r="FB1699" s="2"/>
      <c r="FC1699" s="2"/>
      <c r="FD1699" s="2"/>
      <c r="FE1699" s="2"/>
      <c r="FF1699" s="2"/>
      <c r="FG1699" s="2"/>
      <c r="FH1699" s="2"/>
      <c r="FI1699" s="2"/>
      <c r="FJ1699" s="2"/>
      <c r="FK1699" s="2"/>
      <c r="FL1699" s="2"/>
      <c r="FM1699" s="2"/>
      <c r="FN1699" s="2"/>
      <c r="FO1699" s="2"/>
      <c r="FP1699" s="2"/>
      <c r="FQ1699" s="2"/>
      <c r="FR1699" s="2"/>
      <c r="FS1699" s="2"/>
      <c r="FT1699" s="2"/>
      <c r="FU1699" s="2"/>
      <c r="FV1699" s="2"/>
      <c r="FW1699" s="2"/>
      <c r="FX1699" s="2"/>
      <c r="FY1699" s="2"/>
      <c r="FZ1699" s="2"/>
      <c r="GA1699" s="2"/>
      <c r="GB1699" s="2"/>
      <c r="GC1699" s="2"/>
      <c r="GD1699" s="2"/>
      <c r="GE1699" s="2"/>
      <c r="GF1699" s="2"/>
      <c r="GG1699" s="2"/>
      <c r="GH1699" s="2"/>
      <c r="GI1699" s="2"/>
      <c r="GJ1699" s="2"/>
      <c r="GK1699" s="2"/>
      <c r="GL1699" s="2"/>
      <c r="GM1699" s="2"/>
      <c r="GN1699" s="2"/>
      <c r="GO1699" s="2"/>
      <c r="GP1699" s="2"/>
      <c r="GQ1699" s="2"/>
      <c r="GR1699" s="2"/>
      <c r="GS1699" s="2"/>
      <c r="GT1699" s="2"/>
      <c r="GU1699" s="2"/>
      <c r="GV1699" s="2"/>
      <c r="GW1699" s="2"/>
      <c r="GX1699" s="2"/>
      <c r="GY1699" s="2"/>
      <c r="GZ1699" s="2"/>
      <c r="HA1699" s="2"/>
      <c r="HB1699" s="2"/>
      <c r="HC1699" s="2"/>
      <c r="HD1699" s="2"/>
      <c r="HE1699" s="2"/>
      <c r="HF1699" s="2"/>
      <c r="HG1699" s="2"/>
      <c r="HH1699" s="2"/>
      <c r="HI1699" s="2"/>
      <c r="HJ1699" s="2"/>
      <c r="HK1699" s="2"/>
      <c r="HL1699" s="2"/>
      <c r="HM1699" s="2"/>
      <c r="HN1699" s="2"/>
      <c r="HO1699" s="2"/>
      <c r="HP1699" s="2"/>
      <c r="HQ1699" s="2"/>
      <c r="HR1699" s="2"/>
      <c r="HS1699" s="2"/>
      <c r="HT1699" s="2"/>
      <c r="HU1699" s="2"/>
      <c r="HV1699" s="2"/>
      <c r="HW1699" s="2"/>
      <c r="HX1699" s="2"/>
      <c r="HY1699" s="2"/>
      <c r="HZ1699" s="2"/>
      <c r="IA1699" s="2"/>
      <c r="IB1699" s="2"/>
      <c r="IC1699" s="2"/>
      <c r="ID1699" s="2"/>
      <c r="IE1699" s="2"/>
      <c r="IF1699" s="2"/>
      <c r="IG1699" s="2"/>
      <c r="IH1699" s="2"/>
      <c r="II1699" s="2"/>
      <c r="IJ1699" s="2"/>
      <c r="IK1699" s="2"/>
      <c r="IL1699" s="2"/>
      <c r="IM1699" s="2"/>
      <c r="IN1699" s="2"/>
      <c r="IO1699" s="2"/>
      <c r="IP1699" s="2"/>
      <c r="IQ1699" s="2"/>
    </row>
    <row r="1700" spans="1:251" s="16" customFormat="1" ht="18.75" customHeight="1">
      <c r="A1700" s="8"/>
      <c r="B1700" s="25"/>
      <c r="C1700" s="106" t="s">
        <v>453</v>
      </c>
      <c r="D1700" s="107"/>
      <c r="E1700" s="107"/>
      <c r="F1700" s="107"/>
      <c r="G1700" s="107"/>
      <c r="H1700" s="107"/>
      <c r="I1700" s="107"/>
      <c r="J1700" s="107"/>
      <c r="K1700" s="107"/>
      <c r="L1700" s="107"/>
      <c r="M1700" s="107"/>
      <c r="N1700" s="107"/>
      <c r="O1700" s="107"/>
      <c r="P1700" s="107"/>
      <c r="Q1700" s="107"/>
      <c r="R1700" s="107"/>
      <c r="S1700" s="107"/>
      <c r="T1700" s="107"/>
      <c r="U1700" s="107"/>
      <c r="V1700" s="107"/>
      <c r="W1700" s="107"/>
      <c r="X1700" s="107"/>
      <c r="Y1700" s="107"/>
      <c r="Z1700" s="108"/>
      <c r="AA1700" s="109">
        <v>6861</v>
      </c>
      <c r="AB1700" s="110"/>
      <c r="AC1700" s="110"/>
      <c r="AD1700" s="110"/>
      <c r="AE1700" s="110"/>
      <c r="AF1700" s="110"/>
      <c r="AG1700" s="110"/>
      <c r="AH1700" s="110"/>
      <c r="AI1700" s="111"/>
      <c r="AJ1700" s="109">
        <v>7303</v>
      </c>
      <c r="AK1700" s="110"/>
      <c r="AL1700" s="110"/>
      <c r="AM1700" s="110"/>
      <c r="AN1700" s="110"/>
      <c r="AO1700" s="110"/>
      <c r="AP1700" s="110"/>
      <c r="AQ1700" s="110"/>
      <c r="AR1700" s="111"/>
      <c r="AS1700" s="112" t="s">
        <v>445</v>
      </c>
      <c r="AT1700" s="113"/>
      <c r="AU1700" s="113"/>
      <c r="AV1700" s="113"/>
      <c r="AW1700" s="113"/>
      <c r="AX1700" s="114"/>
      <c r="AY1700" s="2"/>
      <c r="AZ1700" s="2"/>
      <c r="BA1700" s="2"/>
      <c r="BB1700" s="2"/>
      <c r="BC1700" s="2"/>
      <c r="BD1700" s="2"/>
      <c r="BE1700" s="2"/>
      <c r="BF1700" s="2"/>
      <c r="BG1700" s="2"/>
      <c r="BH1700" s="2"/>
      <c r="BI1700" s="2"/>
      <c r="BJ1700" s="2"/>
      <c r="BK1700" s="2"/>
      <c r="BL1700" s="2"/>
      <c r="BM1700" s="2"/>
      <c r="BN1700" s="2"/>
      <c r="BO1700" s="2"/>
      <c r="BP1700" s="2"/>
      <c r="BQ1700" s="2"/>
      <c r="BR1700" s="2"/>
      <c r="BS1700" s="2"/>
      <c r="BT1700" s="2"/>
      <c r="BU1700" s="2"/>
      <c r="BV1700" s="2"/>
      <c r="BW1700" s="2"/>
      <c r="BX1700" s="2"/>
      <c r="BY1700" s="2"/>
      <c r="BZ1700" s="2"/>
      <c r="CA1700" s="2"/>
      <c r="CB1700" s="2"/>
      <c r="CC1700" s="2"/>
      <c r="CD1700" s="2"/>
      <c r="CE1700" s="2"/>
      <c r="CF1700" s="2"/>
      <c r="CG1700" s="2"/>
      <c r="CH1700" s="2"/>
      <c r="CI1700" s="2"/>
      <c r="CJ1700" s="2"/>
      <c r="CK1700" s="2"/>
      <c r="CL1700" s="2"/>
      <c r="CM1700" s="2"/>
      <c r="CN1700" s="2"/>
      <c r="CO1700" s="2"/>
      <c r="CP1700" s="2"/>
      <c r="CQ1700" s="2"/>
      <c r="CR1700" s="2"/>
      <c r="CS1700" s="2"/>
      <c r="CT1700" s="2"/>
      <c r="CU1700" s="2"/>
      <c r="CV1700" s="2"/>
      <c r="CW1700" s="2"/>
      <c r="CX1700" s="2"/>
      <c r="CY1700" s="2"/>
      <c r="CZ1700" s="2"/>
      <c r="DA1700" s="2"/>
      <c r="DB1700" s="2"/>
      <c r="DC1700" s="2"/>
      <c r="DD1700" s="2"/>
      <c r="DE1700" s="2"/>
      <c r="DF1700" s="2"/>
      <c r="DG1700" s="2"/>
      <c r="DH1700" s="2"/>
      <c r="DI1700" s="2"/>
      <c r="DJ1700" s="2"/>
      <c r="DK1700" s="2"/>
      <c r="DL1700" s="2"/>
      <c r="DM1700" s="2"/>
      <c r="DN1700" s="2"/>
      <c r="DO1700" s="2"/>
      <c r="DP1700" s="2"/>
      <c r="DQ1700" s="2"/>
      <c r="DR1700" s="2"/>
      <c r="DS1700" s="2"/>
      <c r="DT1700" s="2"/>
      <c r="DU1700" s="2"/>
      <c r="DV1700" s="2"/>
      <c r="DW1700" s="2"/>
      <c r="DX1700" s="2"/>
      <c r="DY1700" s="2"/>
      <c r="DZ1700" s="2"/>
      <c r="EA1700" s="2"/>
      <c r="EB1700" s="2"/>
      <c r="EC1700" s="2"/>
      <c r="ED1700" s="2"/>
      <c r="EE1700" s="2"/>
      <c r="EF1700" s="2"/>
      <c r="EG1700" s="2"/>
      <c r="EH1700" s="2"/>
      <c r="EI1700" s="2"/>
      <c r="EJ1700" s="2"/>
      <c r="EK1700" s="2"/>
      <c r="EL1700" s="2"/>
      <c r="EM1700" s="2"/>
      <c r="EN1700" s="2"/>
      <c r="EO1700" s="2"/>
      <c r="EP1700" s="2"/>
      <c r="EQ1700" s="2"/>
      <c r="ER1700" s="2"/>
      <c r="ES1700" s="2"/>
      <c r="ET1700" s="2"/>
      <c r="EU1700" s="2"/>
      <c r="EV1700" s="2"/>
      <c r="EW1700" s="2"/>
      <c r="EX1700" s="2"/>
      <c r="EY1700" s="2"/>
      <c r="EZ1700" s="2"/>
      <c r="FA1700" s="2"/>
      <c r="FB1700" s="2"/>
      <c r="FC1700" s="2"/>
      <c r="FD1700" s="2"/>
      <c r="FE1700" s="2"/>
      <c r="FF1700" s="2"/>
      <c r="FG1700" s="2"/>
      <c r="FH1700" s="2"/>
      <c r="FI1700" s="2"/>
      <c r="FJ1700" s="2"/>
      <c r="FK1700" s="2"/>
      <c r="FL1700" s="2"/>
      <c r="FM1700" s="2"/>
      <c r="FN1700" s="2"/>
      <c r="FO1700" s="2"/>
      <c r="FP1700" s="2"/>
      <c r="FQ1700" s="2"/>
      <c r="FR1700" s="2"/>
      <c r="FS1700" s="2"/>
      <c r="FT1700" s="2"/>
      <c r="FU1700" s="2"/>
      <c r="FV1700" s="2"/>
      <c r="FW1700" s="2"/>
      <c r="FX1700" s="2"/>
      <c r="FY1700" s="2"/>
      <c r="FZ1700" s="2"/>
      <c r="GA1700" s="2"/>
      <c r="GB1700" s="2"/>
      <c r="GC1700" s="2"/>
      <c r="GD1700" s="2"/>
      <c r="GE1700" s="2"/>
      <c r="GF1700" s="2"/>
      <c r="GG1700" s="2"/>
      <c r="GH1700" s="2"/>
      <c r="GI1700" s="2"/>
      <c r="GJ1700" s="2"/>
      <c r="GK1700" s="2"/>
      <c r="GL1700" s="2"/>
      <c r="GM1700" s="2"/>
      <c r="GN1700" s="2"/>
      <c r="GO1700" s="2"/>
      <c r="GP1700" s="2"/>
      <c r="GQ1700" s="2"/>
      <c r="GR1700" s="2"/>
      <c r="GS1700" s="2"/>
      <c r="GT1700" s="2"/>
      <c r="GU1700" s="2"/>
      <c r="GV1700" s="2"/>
      <c r="GW1700" s="2"/>
      <c r="GX1700" s="2"/>
      <c r="GY1700" s="2"/>
      <c r="GZ1700" s="2"/>
      <c r="HA1700" s="2"/>
      <c r="HB1700" s="2"/>
      <c r="HC1700" s="2"/>
      <c r="HD1700" s="2"/>
      <c r="HE1700" s="2"/>
      <c r="HF1700" s="2"/>
      <c r="HG1700" s="2"/>
      <c r="HH1700" s="2"/>
      <c r="HI1700" s="2"/>
      <c r="HJ1700" s="2"/>
      <c r="HK1700" s="2"/>
      <c r="HL1700" s="2"/>
      <c r="HM1700" s="2"/>
      <c r="HN1700" s="2"/>
      <c r="HO1700" s="2"/>
      <c r="HP1700" s="2"/>
      <c r="HQ1700" s="2"/>
      <c r="HR1700" s="2"/>
      <c r="HS1700" s="2"/>
      <c r="HT1700" s="2"/>
      <c r="HU1700" s="2"/>
      <c r="HV1700" s="2"/>
      <c r="HW1700" s="2"/>
      <c r="HX1700" s="2"/>
      <c r="HY1700" s="2"/>
      <c r="HZ1700" s="2"/>
      <c r="IA1700" s="2"/>
      <c r="IB1700" s="2"/>
      <c r="IC1700" s="2"/>
      <c r="ID1700" s="2"/>
      <c r="IE1700" s="2"/>
      <c r="IF1700" s="2"/>
      <c r="IG1700" s="2"/>
      <c r="IH1700" s="2"/>
      <c r="II1700" s="2"/>
      <c r="IJ1700" s="2"/>
      <c r="IK1700" s="2"/>
      <c r="IL1700" s="2"/>
      <c r="IM1700" s="2"/>
      <c r="IN1700" s="2"/>
      <c r="IO1700" s="2"/>
      <c r="IP1700" s="2"/>
      <c r="IQ1700" s="2"/>
    </row>
    <row r="1701" spans="1:251" s="16" customFormat="1" ht="18.75" customHeight="1">
      <c r="A1701" s="8"/>
      <c r="B1701" s="25"/>
      <c r="C1701" s="106" t="s">
        <v>453</v>
      </c>
      <c r="D1701" s="107"/>
      <c r="E1701" s="107"/>
      <c r="F1701" s="107"/>
      <c r="G1701" s="107"/>
      <c r="H1701" s="107"/>
      <c r="I1701" s="107"/>
      <c r="J1701" s="107"/>
      <c r="K1701" s="107"/>
      <c r="L1701" s="107"/>
      <c r="M1701" s="107"/>
      <c r="N1701" s="107"/>
      <c r="O1701" s="107"/>
      <c r="P1701" s="107"/>
      <c r="Q1701" s="107"/>
      <c r="R1701" s="107"/>
      <c r="S1701" s="107"/>
      <c r="T1701" s="107"/>
      <c r="U1701" s="107"/>
      <c r="V1701" s="107"/>
      <c r="W1701" s="107"/>
      <c r="X1701" s="107"/>
      <c r="Y1701" s="107"/>
      <c r="Z1701" s="108"/>
      <c r="AA1701" s="109">
        <v>1039</v>
      </c>
      <c r="AB1701" s="110"/>
      <c r="AC1701" s="110"/>
      <c r="AD1701" s="110"/>
      <c r="AE1701" s="110"/>
      <c r="AF1701" s="110"/>
      <c r="AG1701" s="110"/>
      <c r="AH1701" s="110"/>
      <c r="AI1701" s="111"/>
      <c r="AJ1701" s="109">
        <v>597</v>
      </c>
      <c r="AK1701" s="110"/>
      <c r="AL1701" s="110"/>
      <c r="AM1701" s="110"/>
      <c r="AN1701" s="110"/>
      <c r="AO1701" s="110"/>
      <c r="AP1701" s="110"/>
      <c r="AQ1701" s="110"/>
      <c r="AR1701" s="111"/>
      <c r="AS1701" s="112"/>
      <c r="AT1701" s="113"/>
      <c r="AU1701" s="113"/>
      <c r="AV1701" s="113"/>
      <c r="AW1701" s="113"/>
      <c r="AX1701" s="114"/>
      <c r="AY1701" s="2"/>
      <c r="AZ1701" s="2"/>
      <c r="BA1701" s="2"/>
      <c r="BB1701" s="2"/>
      <c r="BC1701" s="2"/>
      <c r="BD1701" s="2"/>
      <c r="BE1701" s="2"/>
      <c r="BF1701" s="2"/>
      <c r="BG1701" s="2"/>
      <c r="BH1701" s="2"/>
      <c r="BI1701" s="2"/>
      <c r="BJ1701" s="2"/>
      <c r="BK1701" s="2"/>
      <c r="BL1701" s="2"/>
      <c r="BM1701" s="2"/>
      <c r="BN1701" s="2"/>
      <c r="BO1701" s="2"/>
      <c r="BP1701" s="2"/>
      <c r="BQ1701" s="2"/>
      <c r="BR1701" s="2"/>
      <c r="BS1701" s="2"/>
      <c r="BT1701" s="2"/>
      <c r="BU1701" s="2"/>
      <c r="BV1701" s="2"/>
      <c r="BW1701" s="2"/>
      <c r="BX1701" s="2"/>
      <c r="BY1701" s="2"/>
      <c r="BZ1701" s="2"/>
      <c r="CA1701" s="2"/>
      <c r="CB1701" s="2"/>
      <c r="CC1701" s="2"/>
      <c r="CD1701" s="2"/>
      <c r="CE1701" s="2"/>
      <c r="CF1701" s="2"/>
      <c r="CG1701" s="2"/>
      <c r="CH1701" s="2"/>
      <c r="CI1701" s="2"/>
      <c r="CJ1701" s="2"/>
      <c r="CK1701" s="2"/>
      <c r="CL1701" s="2"/>
      <c r="CM1701" s="2"/>
      <c r="CN1701" s="2"/>
      <c r="CO1701" s="2"/>
      <c r="CP1701" s="2"/>
      <c r="CQ1701" s="2"/>
      <c r="CR1701" s="2"/>
      <c r="CS1701" s="2"/>
      <c r="CT1701" s="2"/>
      <c r="CU1701" s="2"/>
      <c r="CV1701" s="2"/>
      <c r="CW1701" s="2"/>
      <c r="CX1701" s="2"/>
      <c r="CY1701" s="2"/>
      <c r="CZ1701" s="2"/>
      <c r="DA1701" s="2"/>
      <c r="DB1701" s="2"/>
      <c r="DC1701" s="2"/>
      <c r="DD1701" s="2"/>
      <c r="DE1701" s="2"/>
      <c r="DF1701" s="2"/>
      <c r="DG1701" s="2"/>
      <c r="DH1701" s="2"/>
      <c r="DI1701" s="2"/>
      <c r="DJ1701" s="2"/>
      <c r="DK1701" s="2"/>
      <c r="DL1701" s="2"/>
      <c r="DM1701" s="2"/>
      <c r="DN1701" s="2"/>
      <c r="DO1701" s="2"/>
      <c r="DP1701" s="2"/>
      <c r="DQ1701" s="2"/>
      <c r="DR1701" s="2"/>
      <c r="DS1701" s="2"/>
      <c r="DT1701" s="2"/>
      <c r="DU1701" s="2"/>
      <c r="DV1701" s="2"/>
      <c r="DW1701" s="2"/>
      <c r="DX1701" s="2"/>
      <c r="DY1701" s="2"/>
      <c r="DZ1701" s="2"/>
      <c r="EA1701" s="2"/>
      <c r="EB1701" s="2"/>
      <c r="EC1701" s="2"/>
      <c r="ED1701" s="2"/>
      <c r="EE1701" s="2"/>
      <c r="EF1701" s="2"/>
      <c r="EG1701" s="2"/>
      <c r="EH1701" s="2"/>
      <c r="EI1701" s="2"/>
      <c r="EJ1701" s="2"/>
      <c r="EK1701" s="2"/>
      <c r="EL1701" s="2"/>
      <c r="EM1701" s="2"/>
      <c r="EN1701" s="2"/>
      <c r="EO1701" s="2"/>
      <c r="EP1701" s="2"/>
      <c r="EQ1701" s="2"/>
      <c r="ER1701" s="2"/>
      <c r="ES1701" s="2"/>
      <c r="ET1701" s="2"/>
      <c r="EU1701" s="2"/>
      <c r="EV1701" s="2"/>
      <c r="EW1701" s="2"/>
      <c r="EX1701" s="2"/>
      <c r="EY1701" s="2"/>
      <c r="EZ1701" s="2"/>
      <c r="FA1701" s="2"/>
      <c r="FB1701" s="2"/>
      <c r="FC1701" s="2"/>
      <c r="FD1701" s="2"/>
      <c r="FE1701" s="2"/>
      <c r="FF1701" s="2"/>
      <c r="FG1701" s="2"/>
      <c r="FH1701" s="2"/>
      <c r="FI1701" s="2"/>
      <c r="FJ1701" s="2"/>
      <c r="FK1701" s="2"/>
      <c r="FL1701" s="2"/>
      <c r="FM1701" s="2"/>
      <c r="FN1701" s="2"/>
      <c r="FO1701" s="2"/>
      <c r="FP1701" s="2"/>
      <c r="FQ1701" s="2"/>
      <c r="FR1701" s="2"/>
      <c r="FS1701" s="2"/>
      <c r="FT1701" s="2"/>
      <c r="FU1701" s="2"/>
      <c r="FV1701" s="2"/>
      <c r="FW1701" s="2"/>
      <c r="FX1701" s="2"/>
      <c r="FY1701" s="2"/>
      <c r="FZ1701" s="2"/>
      <c r="GA1701" s="2"/>
      <c r="GB1701" s="2"/>
      <c r="GC1701" s="2"/>
      <c r="GD1701" s="2"/>
      <c r="GE1701" s="2"/>
      <c r="GF1701" s="2"/>
      <c r="GG1701" s="2"/>
      <c r="GH1701" s="2"/>
      <c r="GI1701" s="2"/>
      <c r="GJ1701" s="2"/>
      <c r="GK1701" s="2"/>
      <c r="GL1701" s="2"/>
      <c r="GM1701" s="2"/>
      <c r="GN1701" s="2"/>
      <c r="GO1701" s="2"/>
      <c r="GP1701" s="2"/>
      <c r="GQ1701" s="2"/>
      <c r="GR1701" s="2"/>
      <c r="GS1701" s="2"/>
      <c r="GT1701" s="2"/>
      <c r="GU1701" s="2"/>
      <c r="GV1701" s="2"/>
      <c r="GW1701" s="2"/>
      <c r="GX1701" s="2"/>
      <c r="GY1701" s="2"/>
      <c r="GZ1701" s="2"/>
      <c r="HA1701" s="2"/>
      <c r="HB1701" s="2"/>
      <c r="HC1701" s="2"/>
      <c r="HD1701" s="2"/>
      <c r="HE1701" s="2"/>
      <c r="HF1701" s="2"/>
      <c r="HG1701" s="2"/>
      <c r="HH1701" s="2"/>
      <c r="HI1701" s="2"/>
      <c r="HJ1701" s="2"/>
      <c r="HK1701" s="2"/>
      <c r="HL1701" s="2"/>
      <c r="HM1701" s="2"/>
      <c r="HN1701" s="2"/>
      <c r="HO1701" s="2"/>
      <c r="HP1701" s="2"/>
      <c r="HQ1701" s="2"/>
      <c r="HR1701" s="2"/>
      <c r="HS1701" s="2"/>
      <c r="HT1701" s="2"/>
      <c r="HU1701" s="2"/>
      <c r="HV1701" s="2"/>
      <c r="HW1701" s="2"/>
      <c r="HX1701" s="2"/>
      <c r="HY1701" s="2"/>
      <c r="HZ1701" s="2"/>
      <c r="IA1701" s="2"/>
      <c r="IB1701" s="2"/>
      <c r="IC1701" s="2"/>
      <c r="ID1701" s="2"/>
      <c r="IE1701" s="2"/>
      <c r="IF1701" s="2"/>
      <c r="IG1701" s="2"/>
      <c r="IH1701" s="2"/>
      <c r="II1701" s="2"/>
      <c r="IJ1701" s="2"/>
      <c r="IK1701" s="2"/>
      <c r="IL1701" s="2"/>
      <c r="IM1701" s="2"/>
      <c r="IN1701" s="2"/>
      <c r="IO1701" s="2"/>
      <c r="IP1701" s="2"/>
      <c r="IQ1701" s="2"/>
    </row>
    <row r="1702" spans="1:251" s="16" customFormat="1" ht="18.75" customHeight="1">
      <c r="A1702" s="8"/>
      <c r="B1702" s="25"/>
      <c r="C1702" s="106" t="s">
        <v>454</v>
      </c>
      <c r="D1702" s="107"/>
      <c r="E1702" s="107"/>
      <c r="F1702" s="107"/>
      <c r="G1702" s="107"/>
      <c r="H1702" s="107"/>
      <c r="I1702" s="107"/>
      <c r="J1702" s="107"/>
      <c r="K1702" s="107"/>
      <c r="L1702" s="107"/>
      <c r="M1702" s="107"/>
      <c r="N1702" s="107"/>
      <c r="O1702" s="107"/>
      <c r="P1702" s="107"/>
      <c r="Q1702" s="107"/>
      <c r="R1702" s="107"/>
      <c r="S1702" s="107"/>
      <c r="T1702" s="107"/>
      <c r="U1702" s="107"/>
      <c r="V1702" s="107"/>
      <c r="W1702" s="107"/>
      <c r="X1702" s="107"/>
      <c r="Y1702" s="107"/>
      <c r="Z1702" s="108"/>
      <c r="AA1702" s="109">
        <v>594</v>
      </c>
      <c r="AB1702" s="110"/>
      <c r="AC1702" s="110"/>
      <c r="AD1702" s="110"/>
      <c r="AE1702" s="110"/>
      <c r="AF1702" s="110"/>
      <c r="AG1702" s="110"/>
      <c r="AH1702" s="110"/>
      <c r="AI1702" s="111"/>
      <c r="AJ1702" s="109">
        <v>594</v>
      </c>
      <c r="AK1702" s="110"/>
      <c r="AL1702" s="110"/>
      <c r="AM1702" s="110"/>
      <c r="AN1702" s="110"/>
      <c r="AO1702" s="110"/>
      <c r="AP1702" s="110"/>
      <c r="AQ1702" s="110"/>
      <c r="AR1702" s="111"/>
      <c r="AS1702" s="112" t="s">
        <v>445</v>
      </c>
      <c r="AT1702" s="113"/>
      <c r="AU1702" s="113"/>
      <c r="AV1702" s="113"/>
      <c r="AW1702" s="113"/>
      <c r="AX1702" s="114"/>
      <c r="AY1702" s="2"/>
      <c r="AZ1702" s="2"/>
      <c r="BA1702" s="2"/>
      <c r="BB1702" s="2"/>
      <c r="BC1702" s="2"/>
      <c r="BD1702" s="2"/>
      <c r="BE1702" s="2"/>
      <c r="BF1702" s="2"/>
      <c r="BG1702" s="2"/>
      <c r="BH1702" s="2"/>
      <c r="BI1702" s="2"/>
      <c r="BJ1702" s="2"/>
      <c r="BK1702" s="2"/>
      <c r="BL1702" s="2"/>
      <c r="BM1702" s="2"/>
      <c r="BN1702" s="2"/>
      <c r="BO1702" s="2"/>
      <c r="BP1702" s="2"/>
      <c r="BQ1702" s="2"/>
      <c r="BR1702" s="2"/>
      <c r="BS1702" s="2"/>
      <c r="BT1702" s="2"/>
      <c r="BU1702" s="2"/>
      <c r="BV1702" s="2"/>
      <c r="BW1702" s="2"/>
      <c r="BX1702" s="2"/>
      <c r="BY1702" s="2"/>
      <c r="BZ1702" s="2"/>
      <c r="CA1702" s="2"/>
      <c r="CB1702" s="2"/>
      <c r="CC1702" s="2"/>
      <c r="CD1702" s="2"/>
      <c r="CE1702" s="2"/>
      <c r="CF1702" s="2"/>
      <c r="CG1702" s="2"/>
      <c r="CH1702" s="2"/>
      <c r="CI1702" s="2"/>
      <c r="CJ1702" s="2"/>
      <c r="CK1702" s="2"/>
      <c r="CL1702" s="2"/>
      <c r="CM1702" s="2"/>
      <c r="CN1702" s="2"/>
      <c r="CO1702" s="2"/>
      <c r="CP1702" s="2"/>
      <c r="CQ1702" s="2"/>
      <c r="CR1702" s="2"/>
      <c r="CS1702" s="2"/>
      <c r="CT1702" s="2"/>
      <c r="CU1702" s="2"/>
      <c r="CV1702" s="2"/>
      <c r="CW1702" s="2"/>
      <c r="CX1702" s="2"/>
      <c r="CY1702" s="2"/>
      <c r="CZ1702" s="2"/>
      <c r="DA1702" s="2"/>
      <c r="DB1702" s="2"/>
      <c r="DC1702" s="2"/>
      <c r="DD1702" s="2"/>
      <c r="DE1702" s="2"/>
      <c r="DF1702" s="2"/>
      <c r="DG1702" s="2"/>
      <c r="DH1702" s="2"/>
      <c r="DI1702" s="2"/>
      <c r="DJ1702" s="2"/>
      <c r="DK1702" s="2"/>
      <c r="DL1702" s="2"/>
      <c r="DM1702" s="2"/>
      <c r="DN1702" s="2"/>
      <c r="DO1702" s="2"/>
      <c r="DP1702" s="2"/>
      <c r="DQ1702" s="2"/>
      <c r="DR1702" s="2"/>
      <c r="DS1702" s="2"/>
      <c r="DT1702" s="2"/>
      <c r="DU1702" s="2"/>
      <c r="DV1702" s="2"/>
      <c r="DW1702" s="2"/>
      <c r="DX1702" s="2"/>
      <c r="DY1702" s="2"/>
      <c r="DZ1702" s="2"/>
      <c r="EA1702" s="2"/>
      <c r="EB1702" s="2"/>
      <c r="EC1702" s="2"/>
      <c r="ED1702" s="2"/>
      <c r="EE1702" s="2"/>
      <c r="EF1702" s="2"/>
      <c r="EG1702" s="2"/>
      <c r="EH1702" s="2"/>
      <c r="EI1702" s="2"/>
      <c r="EJ1702" s="2"/>
      <c r="EK1702" s="2"/>
      <c r="EL1702" s="2"/>
      <c r="EM1702" s="2"/>
      <c r="EN1702" s="2"/>
      <c r="EO1702" s="2"/>
      <c r="EP1702" s="2"/>
      <c r="EQ1702" s="2"/>
      <c r="ER1702" s="2"/>
      <c r="ES1702" s="2"/>
      <c r="ET1702" s="2"/>
      <c r="EU1702" s="2"/>
      <c r="EV1702" s="2"/>
      <c r="EW1702" s="2"/>
      <c r="EX1702" s="2"/>
      <c r="EY1702" s="2"/>
      <c r="EZ1702" s="2"/>
      <c r="FA1702" s="2"/>
      <c r="FB1702" s="2"/>
      <c r="FC1702" s="2"/>
      <c r="FD1702" s="2"/>
      <c r="FE1702" s="2"/>
      <c r="FF1702" s="2"/>
      <c r="FG1702" s="2"/>
      <c r="FH1702" s="2"/>
      <c r="FI1702" s="2"/>
      <c r="FJ1702" s="2"/>
      <c r="FK1702" s="2"/>
      <c r="FL1702" s="2"/>
      <c r="FM1702" s="2"/>
      <c r="FN1702" s="2"/>
      <c r="FO1702" s="2"/>
      <c r="FP1702" s="2"/>
      <c r="FQ1702" s="2"/>
      <c r="FR1702" s="2"/>
      <c r="FS1702" s="2"/>
      <c r="FT1702" s="2"/>
      <c r="FU1702" s="2"/>
      <c r="FV1702" s="2"/>
      <c r="FW1702" s="2"/>
      <c r="FX1702" s="2"/>
      <c r="FY1702" s="2"/>
      <c r="FZ1702" s="2"/>
      <c r="GA1702" s="2"/>
      <c r="GB1702" s="2"/>
      <c r="GC1702" s="2"/>
      <c r="GD1702" s="2"/>
      <c r="GE1702" s="2"/>
      <c r="GF1702" s="2"/>
      <c r="GG1702" s="2"/>
      <c r="GH1702" s="2"/>
      <c r="GI1702" s="2"/>
      <c r="GJ1702" s="2"/>
      <c r="GK1702" s="2"/>
      <c r="GL1702" s="2"/>
      <c r="GM1702" s="2"/>
      <c r="GN1702" s="2"/>
      <c r="GO1702" s="2"/>
      <c r="GP1702" s="2"/>
      <c r="GQ1702" s="2"/>
      <c r="GR1702" s="2"/>
      <c r="GS1702" s="2"/>
      <c r="GT1702" s="2"/>
      <c r="GU1702" s="2"/>
      <c r="GV1702" s="2"/>
      <c r="GW1702" s="2"/>
      <c r="GX1702" s="2"/>
      <c r="GY1702" s="2"/>
      <c r="GZ1702" s="2"/>
      <c r="HA1702" s="2"/>
      <c r="HB1702" s="2"/>
      <c r="HC1702" s="2"/>
      <c r="HD1702" s="2"/>
      <c r="HE1702" s="2"/>
      <c r="HF1702" s="2"/>
      <c r="HG1702" s="2"/>
      <c r="HH1702" s="2"/>
      <c r="HI1702" s="2"/>
      <c r="HJ1702" s="2"/>
      <c r="HK1702" s="2"/>
      <c r="HL1702" s="2"/>
      <c r="HM1702" s="2"/>
      <c r="HN1702" s="2"/>
      <c r="HO1702" s="2"/>
      <c r="HP1702" s="2"/>
      <c r="HQ1702" s="2"/>
      <c r="HR1702" s="2"/>
      <c r="HS1702" s="2"/>
      <c r="HT1702" s="2"/>
      <c r="HU1702" s="2"/>
      <c r="HV1702" s="2"/>
      <c r="HW1702" s="2"/>
      <c r="HX1702" s="2"/>
      <c r="HY1702" s="2"/>
      <c r="HZ1702" s="2"/>
      <c r="IA1702" s="2"/>
      <c r="IB1702" s="2"/>
      <c r="IC1702" s="2"/>
      <c r="ID1702" s="2"/>
      <c r="IE1702" s="2"/>
      <c r="IF1702" s="2"/>
      <c r="IG1702" s="2"/>
      <c r="IH1702" s="2"/>
      <c r="II1702" s="2"/>
      <c r="IJ1702" s="2"/>
      <c r="IK1702" s="2"/>
      <c r="IL1702" s="2"/>
      <c r="IM1702" s="2"/>
      <c r="IN1702" s="2"/>
      <c r="IO1702" s="2"/>
      <c r="IP1702" s="2"/>
      <c r="IQ1702" s="2"/>
    </row>
    <row r="1703" spans="1:251" s="16" customFormat="1" ht="18.75" customHeight="1" thickBot="1">
      <c r="A1703" s="17"/>
      <c r="B1703" s="115" t="s">
        <v>240</v>
      </c>
      <c r="C1703" s="116"/>
      <c r="D1703" s="116"/>
      <c r="E1703" s="116"/>
      <c r="F1703" s="116"/>
      <c r="G1703" s="116"/>
      <c r="H1703" s="116"/>
      <c r="I1703" s="116"/>
      <c r="J1703" s="116"/>
      <c r="K1703" s="116"/>
      <c r="L1703" s="116"/>
      <c r="M1703" s="116"/>
      <c r="N1703" s="116"/>
      <c r="O1703" s="116"/>
      <c r="P1703" s="116"/>
      <c r="Q1703" s="116"/>
      <c r="R1703" s="116"/>
      <c r="S1703" s="116"/>
      <c r="T1703" s="116"/>
      <c r="U1703" s="116"/>
      <c r="V1703" s="116"/>
      <c r="W1703" s="116"/>
      <c r="X1703" s="116"/>
      <c r="Y1703" s="116"/>
      <c r="Z1703" s="117"/>
      <c r="AA1703" s="118">
        <f>SUM($AA$1700:$AA$1702)</f>
        <v>8494</v>
      </c>
      <c r="AB1703" s="119"/>
      <c r="AC1703" s="119"/>
      <c r="AD1703" s="119"/>
      <c r="AE1703" s="119"/>
      <c r="AF1703" s="119"/>
      <c r="AG1703" s="119"/>
      <c r="AH1703" s="119"/>
      <c r="AI1703" s="120"/>
      <c r="AJ1703" s="118">
        <f>SUM($AJ$1700:$AJ$1702)</f>
        <v>8494</v>
      </c>
      <c r="AK1703" s="119"/>
      <c r="AL1703" s="119"/>
      <c r="AM1703" s="119"/>
      <c r="AN1703" s="119"/>
      <c r="AO1703" s="119"/>
      <c r="AP1703" s="119"/>
      <c r="AQ1703" s="119"/>
      <c r="AR1703" s="120"/>
      <c r="AS1703" s="121"/>
      <c r="AT1703" s="122"/>
      <c r="AU1703" s="122"/>
      <c r="AV1703" s="122"/>
      <c r="AW1703" s="122"/>
      <c r="AX1703" s="123"/>
      <c r="AY1703" s="2"/>
      <c r="AZ1703" s="2"/>
      <c r="BA1703" s="2"/>
      <c r="BB1703" s="2"/>
      <c r="BC1703" s="2"/>
      <c r="BD1703" s="2"/>
      <c r="BE1703" s="2"/>
      <c r="BF1703" s="2"/>
      <c r="BG1703" s="2"/>
      <c r="BH1703" s="2"/>
      <c r="BI1703" s="2"/>
      <c r="BJ1703" s="2"/>
      <c r="BK1703" s="2"/>
      <c r="BL1703" s="2"/>
      <c r="BM1703" s="2"/>
      <c r="BN1703" s="2"/>
      <c r="BO1703" s="2"/>
      <c r="BP1703" s="2"/>
      <c r="BQ1703" s="2"/>
      <c r="BR1703" s="2"/>
      <c r="BS1703" s="2"/>
      <c r="BT1703" s="2"/>
      <c r="BU1703" s="2"/>
      <c r="BV1703" s="2"/>
      <c r="BW1703" s="2"/>
      <c r="BX1703" s="2"/>
      <c r="BY1703" s="2"/>
      <c r="BZ1703" s="2"/>
      <c r="CA1703" s="2"/>
      <c r="CB1703" s="2"/>
      <c r="CC1703" s="2"/>
      <c r="CD1703" s="2"/>
      <c r="CE1703" s="2"/>
      <c r="CF1703" s="2"/>
      <c r="CG1703" s="2"/>
      <c r="CH1703" s="2"/>
      <c r="CI1703" s="2"/>
      <c r="CJ1703" s="2"/>
      <c r="CK1703" s="2"/>
      <c r="CL1703" s="2"/>
      <c r="CM1703" s="2"/>
      <c r="CN1703" s="2"/>
      <c r="CO1703" s="2"/>
      <c r="CP1703" s="2"/>
      <c r="CQ1703" s="2"/>
      <c r="CR1703" s="2"/>
      <c r="CS1703" s="2"/>
      <c r="CT1703" s="2"/>
      <c r="CU1703" s="2"/>
      <c r="CV1703" s="2"/>
      <c r="CW1703" s="2"/>
      <c r="CX1703" s="2"/>
      <c r="CY1703" s="2"/>
      <c r="CZ1703" s="2"/>
      <c r="DA1703" s="2"/>
      <c r="DB1703" s="2"/>
      <c r="DC1703" s="2"/>
      <c r="DD1703" s="2"/>
      <c r="DE1703" s="2"/>
      <c r="DF1703" s="2"/>
      <c r="DG1703" s="2"/>
      <c r="DH1703" s="2"/>
      <c r="DI1703" s="2"/>
      <c r="DJ1703" s="2"/>
      <c r="DK1703" s="2"/>
      <c r="DL1703" s="2"/>
      <c r="DM1703" s="2"/>
      <c r="DN1703" s="2"/>
      <c r="DO1703" s="2"/>
      <c r="DP1703" s="2"/>
      <c r="DQ1703" s="2"/>
      <c r="DR1703" s="2"/>
      <c r="DS1703" s="2"/>
      <c r="DT1703" s="2"/>
      <c r="DU1703" s="2"/>
      <c r="DV1703" s="2"/>
      <c r="DW1703" s="2"/>
      <c r="DX1703" s="2"/>
      <c r="DY1703" s="2"/>
      <c r="DZ1703" s="2"/>
      <c r="EA1703" s="2"/>
      <c r="EB1703" s="2"/>
      <c r="EC1703" s="2"/>
      <c r="ED1703" s="2"/>
      <c r="EE1703" s="2"/>
      <c r="EF1703" s="2"/>
      <c r="EG1703" s="2"/>
      <c r="EH1703" s="2"/>
      <c r="EI1703" s="2"/>
      <c r="EJ1703" s="2"/>
      <c r="EK1703" s="2"/>
      <c r="EL1703" s="2"/>
      <c r="EM1703" s="2"/>
      <c r="EN1703" s="2"/>
      <c r="EO1703" s="2"/>
      <c r="EP1703" s="2"/>
      <c r="EQ1703" s="2"/>
      <c r="ER1703" s="2"/>
      <c r="ES1703" s="2"/>
      <c r="ET1703" s="2"/>
      <c r="EU1703" s="2"/>
      <c r="EV1703" s="2"/>
      <c r="EW1703" s="2"/>
      <c r="EX1703" s="2"/>
      <c r="EY1703" s="2"/>
      <c r="EZ1703" s="2"/>
      <c r="FA1703" s="2"/>
      <c r="FB1703" s="2"/>
      <c r="FC1703" s="2"/>
      <c r="FD1703" s="2"/>
      <c r="FE1703" s="2"/>
      <c r="FF1703" s="2"/>
      <c r="FG1703" s="2"/>
      <c r="FH1703" s="2"/>
      <c r="FI1703" s="2"/>
      <c r="FJ1703" s="2"/>
      <c r="FK1703" s="2"/>
      <c r="FL1703" s="2"/>
      <c r="FM1703" s="2"/>
      <c r="FN1703" s="2"/>
      <c r="FO1703" s="2"/>
      <c r="FP1703" s="2"/>
      <c r="FQ1703" s="2"/>
      <c r="FR1703" s="2"/>
      <c r="FS1703" s="2"/>
      <c r="FT1703" s="2"/>
      <c r="FU1703" s="2"/>
      <c r="FV1703" s="2"/>
      <c r="FW1703" s="2"/>
      <c r="FX1703" s="2"/>
      <c r="FY1703" s="2"/>
      <c r="FZ1703" s="2"/>
      <c r="GA1703" s="2"/>
      <c r="GB1703" s="2"/>
      <c r="GC1703" s="2"/>
      <c r="GD1703" s="2"/>
      <c r="GE1703" s="2"/>
      <c r="GF1703" s="2"/>
      <c r="GG1703" s="2"/>
      <c r="GH1703" s="2"/>
      <c r="GI1703" s="2"/>
      <c r="GJ1703" s="2"/>
      <c r="GK1703" s="2"/>
      <c r="GL1703" s="2"/>
      <c r="GM1703" s="2"/>
      <c r="GN1703" s="2"/>
      <c r="GO1703" s="2"/>
      <c r="GP1703" s="2"/>
      <c r="GQ1703" s="2"/>
      <c r="GR1703" s="2"/>
      <c r="GS1703" s="2"/>
      <c r="GT1703" s="2"/>
      <c r="GU1703" s="2"/>
      <c r="GV1703" s="2"/>
      <c r="GW1703" s="2"/>
      <c r="GX1703" s="2"/>
      <c r="GY1703" s="2"/>
      <c r="GZ1703" s="2"/>
      <c r="HA1703" s="2"/>
      <c r="HB1703" s="2"/>
      <c r="HC1703" s="2"/>
      <c r="HD1703" s="2"/>
      <c r="HE1703" s="2"/>
      <c r="HF1703" s="2"/>
      <c r="HG1703" s="2"/>
      <c r="HH1703" s="2"/>
      <c r="HI1703" s="2"/>
      <c r="HJ1703" s="2"/>
      <c r="HK1703" s="2"/>
      <c r="HL1703" s="2"/>
      <c r="HM1703" s="2"/>
      <c r="HN1703" s="2"/>
      <c r="HO1703" s="2"/>
      <c r="HP1703" s="2"/>
      <c r="HQ1703" s="2"/>
      <c r="HR1703" s="2"/>
      <c r="HS1703" s="2"/>
      <c r="HT1703" s="2"/>
      <c r="HU1703" s="2"/>
      <c r="HV1703" s="2"/>
      <c r="HW1703" s="2"/>
      <c r="HX1703" s="2"/>
      <c r="HY1703" s="2"/>
      <c r="HZ1703" s="2"/>
      <c r="IA1703" s="2"/>
      <c r="IB1703" s="2"/>
      <c r="IC1703" s="2"/>
      <c r="ID1703" s="2"/>
      <c r="IE1703" s="2"/>
      <c r="IF1703" s="2"/>
      <c r="IG1703" s="2"/>
      <c r="IH1703" s="2"/>
      <c r="II1703" s="2"/>
      <c r="IJ1703" s="2"/>
      <c r="IK1703" s="2"/>
      <c r="IL1703" s="2"/>
      <c r="IM1703" s="2"/>
      <c r="IN1703" s="2"/>
      <c r="IO1703" s="2"/>
      <c r="IP1703" s="2"/>
      <c r="IQ1703" s="2"/>
    </row>
    <row r="1705" spans="1:251" ht="19.2">
      <c r="A1705" s="1" t="s">
        <v>230</v>
      </c>
      <c r="AW1705" s="3"/>
      <c r="AX1705" s="4"/>
      <c r="AY1705" s="3"/>
    </row>
    <row r="1707" spans="1:251" ht="18">
      <c r="B1707" s="124" t="s">
        <v>0</v>
      </c>
      <c r="C1707" s="125"/>
      <c r="D1707" s="125"/>
      <c r="E1707" s="125"/>
      <c r="F1707" s="125"/>
      <c r="G1707" s="125"/>
      <c r="H1707" s="125"/>
      <c r="I1707" s="125"/>
      <c r="J1707" s="125"/>
      <c r="K1707" s="125"/>
      <c r="L1707" s="125"/>
      <c r="M1707" s="125"/>
      <c r="N1707" s="125"/>
      <c r="O1707" s="125"/>
      <c r="P1707" s="125"/>
      <c r="Q1707" s="125"/>
      <c r="R1707" s="125"/>
      <c r="S1707" s="125"/>
      <c r="T1707" s="125"/>
      <c r="U1707" s="125"/>
      <c r="V1707" s="125"/>
      <c r="W1707" s="125"/>
      <c r="X1707" s="125"/>
      <c r="Y1707" s="125"/>
      <c r="Z1707" s="125"/>
      <c r="AA1707" s="125"/>
      <c r="AB1707" s="125"/>
      <c r="AC1707" s="125"/>
      <c r="AD1707" s="125"/>
      <c r="AE1707" s="125"/>
      <c r="AF1707" s="125"/>
      <c r="AG1707" s="125"/>
      <c r="AH1707" s="125"/>
      <c r="AI1707" s="125"/>
      <c r="AJ1707" s="125"/>
      <c r="AK1707" s="125"/>
      <c r="AL1707" s="125"/>
      <c r="AM1707" s="125"/>
      <c r="AN1707" s="125"/>
      <c r="AO1707" s="125"/>
      <c r="AP1707" s="125"/>
      <c r="AQ1707" s="125"/>
      <c r="AR1707" s="125"/>
      <c r="AS1707" s="125"/>
      <c r="AT1707" s="125"/>
      <c r="AU1707" s="125"/>
      <c r="AV1707" s="125"/>
      <c r="AW1707" s="125"/>
      <c r="AX1707" s="125"/>
    </row>
    <row r="1708" spans="1:251">
      <c r="Z1708" s="5"/>
      <c r="AD1708" s="5"/>
      <c r="AE1708" s="5"/>
      <c r="AF1708" s="5"/>
      <c r="AG1708" s="5"/>
      <c r="AH1708" s="5"/>
      <c r="AI1708" s="5"/>
      <c r="AO1708" s="5"/>
    </row>
    <row r="1709" spans="1:251" ht="13.8" thickBot="1">
      <c r="Z1709" s="5"/>
      <c r="AD1709" s="5"/>
      <c r="AE1709" s="5"/>
      <c r="AF1709" s="5"/>
      <c r="AG1709" s="5"/>
      <c r="AH1709" s="5"/>
      <c r="AI1709" s="5"/>
      <c r="AO1709" s="5"/>
      <c r="DI1709" s="6"/>
    </row>
    <row r="1710" spans="1:251" ht="24.75" customHeight="1" thickBot="1">
      <c r="B1710" s="126" t="s">
        <v>231</v>
      </c>
      <c r="C1710" s="127"/>
      <c r="D1710" s="127"/>
      <c r="E1710" s="127"/>
      <c r="F1710" s="127"/>
      <c r="G1710" s="127"/>
      <c r="H1710" s="128" t="s">
        <v>455</v>
      </c>
      <c r="I1710" s="129"/>
      <c r="J1710" s="129"/>
      <c r="K1710" s="129"/>
      <c r="L1710" s="129"/>
      <c r="M1710" s="129"/>
      <c r="N1710" s="129"/>
      <c r="O1710" s="129"/>
      <c r="P1710" s="129"/>
      <c r="Q1710" s="129"/>
      <c r="R1710" s="129"/>
      <c r="S1710" s="129"/>
      <c r="T1710" s="129"/>
      <c r="U1710" s="129"/>
      <c r="V1710" s="129"/>
      <c r="W1710" s="129"/>
      <c r="X1710" s="129"/>
      <c r="Y1710" s="129"/>
      <c r="Z1710" s="129"/>
      <c r="AA1710" s="129"/>
      <c r="AB1710" s="129"/>
      <c r="AC1710" s="129"/>
      <c r="AD1710" s="129"/>
      <c r="AE1710" s="129"/>
      <c r="AF1710" s="129"/>
      <c r="AG1710" s="129"/>
      <c r="AH1710" s="129"/>
      <c r="AI1710" s="129"/>
      <c r="AJ1710" s="129"/>
      <c r="AK1710" s="129"/>
      <c r="AL1710" s="129"/>
      <c r="AM1710" s="129"/>
      <c r="AN1710" s="129"/>
      <c r="AO1710" s="129"/>
      <c r="AP1710" s="129"/>
      <c r="AQ1710" s="129"/>
      <c r="AR1710" s="129"/>
      <c r="AS1710" s="129"/>
      <c r="AT1710" s="129"/>
      <c r="AU1710" s="129"/>
      <c r="AV1710" s="129"/>
      <c r="AW1710" s="129"/>
      <c r="AX1710" s="130"/>
      <c r="DI1710" s="6"/>
    </row>
    <row r="1711" spans="1:251" ht="14.4">
      <c r="B1711" s="7"/>
      <c r="C1711" s="7"/>
      <c r="D1711" s="7"/>
      <c r="E1711" s="7"/>
      <c r="F1711" s="7"/>
      <c r="G1711" s="7"/>
      <c r="H1711" s="8"/>
      <c r="I1711" s="8"/>
      <c r="J1711" s="8"/>
      <c r="K1711" s="8"/>
      <c r="L1711" s="9"/>
      <c r="M1711" s="9"/>
      <c r="N1711" s="9"/>
      <c r="O1711" s="9"/>
      <c r="P1711" s="8"/>
      <c r="Q1711" s="8"/>
      <c r="R1711" s="8"/>
      <c r="S1711" s="8"/>
      <c r="T1711" s="8"/>
      <c r="U1711" s="8"/>
      <c r="V1711" s="10"/>
      <c r="W1711" s="10"/>
      <c r="X1711" s="10"/>
      <c r="Y1711" s="10"/>
      <c r="Z1711" s="10"/>
      <c r="AA1711" s="10"/>
      <c r="AB1711" s="10"/>
      <c r="AC1711" s="10"/>
      <c r="AD1711" s="10"/>
      <c r="AE1711" s="10"/>
      <c r="AF1711" s="10"/>
      <c r="AG1711" s="10"/>
      <c r="AH1711" s="10"/>
      <c r="AI1711" s="10"/>
      <c r="AJ1711" s="10"/>
      <c r="AK1711" s="10"/>
      <c r="AL1711" s="10"/>
      <c r="AM1711" s="10"/>
      <c r="AN1711" s="10"/>
      <c r="AO1711" s="10"/>
      <c r="AP1711" s="10"/>
      <c r="AQ1711" s="10"/>
      <c r="AR1711" s="10"/>
      <c r="AS1711" s="10"/>
      <c r="AT1711" s="10"/>
      <c r="AU1711" s="10"/>
      <c r="AV1711" s="10"/>
      <c r="AW1711" s="10"/>
      <c r="AX1711" s="10"/>
      <c r="DI1711" s="6"/>
    </row>
    <row r="1712" spans="1:251" ht="15" thickBot="1">
      <c r="A1712" s="11"/>
      <c r="B1712" s="10" t="s">
        <v>232</v>
      </c>
      <c r="C1712" s="8"/>
      <c r="D1712" s="8"/>
      <c r="E1712" s="8"/>
      <c r="F1712" s="8"/>
      <c r="G1712" s="8"/>
      <c r="H1712" s="8"/>
      <c r="I1712" s="8"/>
      <c r="J1712" s="8"/>
      <c r="K1712" s="8"/>
      <c r="L1712" s="9"/>
      <c r="M1712" s="9"/>
      <c r="N1712" s="9"/>
      <c r="O1712" s="9"/>
      <c r="P1712" s="8"/>
      <c r="Q1712" s="8"/>
      <c r="R1712" s="8"/>
      <c r="S1712" s="8"/>
      <c r="T1712" s="8"/>
      <c r="U1712" s="8"/>
      <c r="V1712" s="10"/>
      <c r="W1712" s="10"/>
      <c r="X1712" s="10"/>
      <c r="Y1712" s="10"/>
      <c r="Z1712" s="10"/>
      <c r="AA1712" s="10"/>
      <c r="AB1712" s="10"/>
      <c r="AC1712" s="10"/>
      <c r="AD1712" s="10"/>
      <c r="AE1712" s="10"/>
      <c r="AF1712" s="10"/>
      <c r="AG1712" s="10"/>
      <c r="AH1712" s="10"/>
      <c r="AI1712" s="10"/>
      <c r="AJ1712" s="10"/>
      <c r="AK1712" s="10"/>
      <c r="AL1712" s="10"/>
      <c r="AM1712" s="10"/>
      <c r="AN1712" s="10"/>
      <c r="AO1712" s="10"/>
      <c r="AP1712" s="10"/>
      <c r="AQ1712" s="10"/>
      <c r="AR1712" s="10"/>
      <c r="AS1712" s="10"/>
      <c r="AT1712" s="10"/>
      <c r="AU1712" s="10"/>
      <c r="AV1712" s="10"/>
      <c r="AW1712" s="10"/>
      <c r="AX1712" s="10"/>
      <c r="DI1712" s="6"/>
    </row>
    <row r="1713" spans="1:113" ht="14.4">
      <c r="A1713" s="8"/>
      <c r="B1713" s="12"/>
      <c r="C1713" s="7"/>
      <c r="D1713" s="7"/>
      <c r="E1713" s="7"/>
      <c r="F1713" s="7"/>
      <c r="G1713" s="7"/>
      <c r="H1713" s="7"/>
      <c r="I1713" s="7"/>
      <c r="J1713" s="7"/>
      <c r="K1713" s="7"/>
      <c r="L1713" s="13"/>
      <c r="M1713" s="13"/>
      <c r="N1713" s="13"/>
      <c r="O1713" s="13"/>
      <c r="P1713" s="7"/>
      <c r="Q1713" s="7"/>
      <c r="R1713" s="7"/>
      <c r="S1713" s="7"/>
      <c r="T1713" s="7"/>
      <c r="U1713" s="7"/>
      <c r="V1713" s="14"/>
      <c r="W1713" s="14"/>
      <c r="X1713" s="14"/>
      <c r="Y1713" s="14"/>
      <c r="Z1713" s="14"/>
      <c r="AA1713" s="14"/>
      <c r="AB1713" s="14"/>
      <c r="AC1713" s="14"/>
      <c r="AD1713" s="14"/>
      <c r="AE1713" s="14"/>
      <c r="AF1713" s="14"/>
      <c r="AG1713" s="14"/>
      <c r="AH1713" s="14"/>
      <c r="AI1713" s="14"/>
      <c r="AJ1713" s="14"/>
      <c r="AK1713" s="14"/>
      <c r="AL1713" s="14"/>
      <c r="AM1713" s="14"/>
      <c r="AN1713" s="14"/>
      <c r="AO1713" s="14"/>
      <c r="AP1713" s="14"/>
      <c r="AQ1713" s="14"/>
      <c r="AR1713" s="14"/>
      <c r="AS1713" s="14"/>
      <c r="AT1713" s="14"/>
      <c r="AU1713" s="14"/>
      <c r="AV1713" s="14"/>
      <c r="AW1713" s="14"/>
      <c r="AX1713" s="15"/>
    </row>
    <row r="1714" spans="1:113" ht="12" customHeight="1">
      <c r="A1714" s="8"/>
      <c r="B1714" s="134" t="s">
        <v>456</v>
      </c>
      <c r="C1714" s="135"/>
      <c r="D1714" s="135"/>
      <c r="E1714" s="135"/>
      <c r="F1714" s="135"/>
      <c r="G1714" s="135"/>
      <c r="H1714" s="135"/>
      <c r="I1714" s="135"/>
      <c r="J1714" s="135"/>
      <c r="K1714" s="135"/>
      <c r="L1714" s="135"/>
      <c r="M1714" s="135"/>
      <c r="N1714" s="135"/>
      <c r="O1714" s="135"/>
      <c r="P1714" s="135"/>
      <c r="Q1714" s="135"/>
      <c r="R1714" s="135"/>
      <c r="S1714" s="135"/>
      <c r="T1714" s="135"/>
      <c r="U1714" s="135"/>
      <c r="V1714" s="135"/>
      <c r="W1714" s="135"/>
      <c r="X1714" s="135"/>
      <c r="Y1714" s="135"/>
      <c r="Z1714" s="135"/>
      <c r="AA1714" s="135"/>
      <c r="AB1714" s="135"/>
      <c r="AC1714" s="135"/>
      <c r="AD1714" s="135"/>
      <c r="AE1714" s="135"/>
      <c r="AF1714" s="135"/>
      <c r="AG1714" s="135"/>
      <c r="AH1714" s="135"/>
      <c r="AI1714" s="135"/>
      <c r="AJ1714" s="135"/>
      <c r="AK1714" s="135"/>
      <c r="AL1714" s="135"/>
      <c r="AM1714" s="135"/>
      <c r="AN1714" s="135"/>
      <c r="AO1714" s="135"/>
      <c r="AP1714" s="135"/>
      <c r="AQ1714" s="135"/>
      <c r="AR1714" s="135"/>
      <c r="AS1714" s="135"/>
      <c r="AT1714" s="135"/>
      <c r="AU1714" s="135"/>
      <c r="AV1714" s="135"/>
      <c r="AW1714" s="135"/>
      <c r="AX1714" s="136"/>
    </row>
    <row r="1715" spans="1:113" ht="12" customHeight="1">
      <c r="A1715" s="8"/>
      <c r="B1715" s="134"/>
      <c r="C1715" s="135"/>
      <c r="D1715" s="135"/>
      <c r="E1715" s="135"/>
      <c r="F1715" s="135"/>
      <c r="G1715" s="135"/>
      <c r="H1715" s="135"/>
      <c r="I1715" s="135"/>
      <c r="J1715" s="135"/>
      <c r="K1715" s="135"/>
      <c r="L1715" s="135"/>
      <c r="M1715" s="135"/>
      <c r="N1715" s="135"/>
      <c r="O1715" s="135"/>
      <c r="P1715" s="135"/>
      <c r="Q1715" s="135"/>
      <c r="R1715" s="135"/>
      <c r="S1715" s="135"/>
      <c r="T1715" s="135"/>
      <c r="U1715" s="135"/>
      <c r="V1715" s="135"/>
      <c r="W1715" s="135"/>
      <c r="X1715" s="135"/>
      <c r="Y1715" s="135"/>
      <c r="Z1715" s="135"/>
      <c r="AA1715" s="135"/>
      <c r="AB1715" s="135"/>
      <c r="AC1715" s="135"/>
      <c r="AD1715" s="135"/>
      <c r="AE1715" s="135"/>
      <c r="AF1715" s="135"/>
      <c r="AG1715" s="135"/>
      <c r="AH1715" s="135"/>
      <c r="AI1715" s="135"/>
      <c r="AJ1715" s="135"/>
      <c r="AK1715" s="135"/>
      <c r="AL1715" s="135"/>
      <c r="AM1715" s="135"/>
      <c r="AN1715" s="135"/>
      <c r="AO1715" s="135"/>
      <c r="AP1715" s="135"/>
      <c r="AQ1715" s="135"/>
      <c r="AR1715" s="135"/>
      <c r="AS1715" s="135"/>
      <c r="AT1715" s="135"/>
      <c r="AU1715" s="135"/>
      <c r="AV1715" s="135"/>
      <c r="AW1715" s="135"/>
      <c r="AX1715" s="136"/>
      <c r="BC1715" s="16"/>
    </row>
    <row r="1716" spans="1:113" ht="12" customHeight="1">
      <c r="A1716" s="8"/>
      <c r="B1716" s="134"/>
      <c r="C1716" s="135"/>
      <c r="D1716" s="135"/>
      <c r="E1716" s="135"/>
      <c r="F1716" s="135"/>
      <c r="G1716" s="135"/>
      <c r="H1716" s="135"/>
      <c r="I1716" s="135"/>
      <c r="J1716" s="135"/>
      <c r="K1716" s="135"/>
      <c r="L1716" s="135"/>
      <c r="M1716" s="135"/>
      <c r="N1716" s="135"/>
      <c r="O1716" s="135"/>
      <c r="P1716" s="135"/>
      <c r="Q1716" s="135"/>
      <c r="R1716" s="135"/>
      <c r="S1716" s="135"/>
      <c r="T1716" s="135"/>
      <c r="U1716" s="135"/>
      <c r="V1716" s="135"/>
      <c r="W1716" s="135"/>
      <c r="X1716" s="135"/>
      <c r="Y1716" s="135"/>
      <c r="Z1716" s="135"/>
      <c r="AA1716" s="135"/>
      <c r="AB1716" s="135"/>
      <c r="AC1716" s="135"/>
      <c r="AD1716" s="135"/>
      <c r="AE1716" s="135"/>
      <c r="AF1716" s="135"/>
      <c r="AG1716" s="135"/>
      <c r="AH1716" s="135"/>
      <c r="AI1716" s="135"/>
      <c r="AJ1716" s="135"/>
      <c r="AK1716" s="135"/>
      <c r="AL1716" s="135"/>
      <c r="AM1716" s="135"/>
      <c r="AN1716" s="135"/>
      <c r="AO1716" s="135"/>
      <c r="AP1716" s="135"/>
      <c r="AQ1716" s="135"/>
      <c r="AR1716" s="135"/>
      <c r="AS1716" s="135"/>
      <c r="AT1716" s="135"/>
      <c r="AU1716" s="135"/>
      <c r="AV1716" s="135"/>
      <c r="AW1716" s="135"/>
      <c r="AX1716" s="136"/>
    </row>
    <row r="1717" spans="1:113" ht="12" customHeight="1">
      <c r="A1717" s="8"/>
      <c r="B1717" s="134"/>
      <c r="C1717" s="135"/>
      <c r="D1717" s="135"/>
      <c r="E1717" s="135"/>
      <c r="F1717" s="135"/>
      <c r="G1717" s="135"/>
      <c r="H1717" s="135"/>
      <c r="I1717" s="135"/>
      <c r="J1717" s="135"/>
      <c r="K1717" s="135"/>
      <c r="L1717" s="135"/>
      <c r="M1717" s="135"/>
      <c r="N1717" s="135"/>
      <c r="O1717" s="135"/>
      <c r="P1717" s="135"/>
      <c r="Q1717" s="135"/>
      <c r="R1717" s="135"/>
      <c r="S1717" s="135"/>
      <c r="T1717" s="135"/>
      <c r="U1717" s="135"/>
      <c r="V1717" s="135"/>
      <c r="W1717" s="135"/>
      <c r="X1717" s="135"/>
      <c r="Y1717" s="135"/>
      <c r="Z1717" s="135"/>
      <c r="AA1717" s="135"/>
      <c r="AB1717" s="135"/>
      <c r="AC1717" s="135"/>
      <c r="AD1717" s="135"/>
      <c r="AE1717" s="135"/>
      <c r="AF1717" s="135"/>
      <c r="AG1717" s="135"/>
      <c r="AH1717" s="135"/>
      <c r="AI1717" s="135"/>
      <c r="AJ1717" s="135"/>
      <c r="AK1717" s="135"/>
      <c r="AL1717" s="135"/>
      <c r="AM1717" s="135"/>
      <c r="AN1717" s="135"/>
      <c r="AO1717" s="135"/>
      <c r="AP1717" s="135"/>
      <c r="AQ1717" s="135"/>
      <c r="AR1717" s="135"/>
      <c r="AS1717" s="135"/>
      <c r="AT1717" s="135"/>
      <c r="AU1717" s="135"/>
      <c r="AV1717" s="135"/>
      <c r="AW1717" s="135"/>
      <c r="AX1717" s="136"/>
    </row>
    <row r="1718" spans="1:113" ht="12" customHeight="1">
      <c r="A1718" s="8"/>
      <c r="B1718" s="134"/>
      <c r="C1718" s="135"/>
      <c r="D1718" s="135"/>
      <c r="E1718" s="135"/>
      <c r="F1718" s="135"/>
      <c r="G1718" s="135"/>
      <c r="H1718" s="135"/>
      <c r="I1718" s="135"/>
      <c r="J1718" s="135"/>
      <c r="K1718" s="135"/>
      <c r="L1718" s="135"/>
      <c r="M1718" s="135"/>
      <c r="N1718" s="135"/>
      <c r="O1718" s="135"/>
      <c r="P1718" s="135"/>
      <c r="Q1718" s="135"/>
      <c r="R1718" s="135"/>
      <c r="S1718" s="135"/>
      <c r="T1718" s="135"/>
      <c r="U1718" s="135"/>
      <c r="V1718" s="135"/>
      <c r="W1718" s="135"/>
      <c r="X1718" s="135"/>
      <c r="Y1718" s="135"/>
      <c r="Z1718" s="135"/>
      <c r="AA1718" s="135"/>
      <c r="AB1718" s="135"/>
      <c r="AC1718" s="135"/>
      <c r="AD1718" s="135"/>
      <c r="AE1718" s="135"/>
      <c r="AF1718" s="135"/>
      <c r="AG1718" s="135"/>
      <c r="AH1718" s="135"/>
      <c r="AI1718" s="135"/>
      <c r="AJ1718" s="135"/>
      <c r="AK1718" s="135"/>
      <c r="AL1718" s="135"/>
      <c r="AM1718" s="135"/>
      <c r="AN1718" s="135"/>
      <c r="AO1718" s="135"/>
      <c r="AP1718" s="135"/>
      <c r="AQ1718" s="135"/>
      <c r="AR1718" s="135"/>
      <c r="AS1718" s="135"/>
      <c r="AT1718" s="135"/>
      <c r="AU1718" s="135"/>
      <c r="AV1718" s="135"/>
      <c r="AW1718" s="135"/>
      <c r="AX1718" s="136"/>
    </row>
    <row r="1719" spans="1:113" ht="15" thickBot="1">
      <c r="A1719" s="17"/>
      <c r="B1719" s="18"/>
      <c r="C1719" s="19"/>
      <c r="D1719" s="19"/>
      <c r="E1719" s="19"/>
      <c r="F1719" s="19"/>
      <c r="G1719" s="19"/>
      <c r="H1719" s="19"/>
      <c r="I1719" s="19"/>
      <c r="J1719" s="19"/>
      <c r="K1719" s="19"/>
      <c r="L1719" s="19"/>
      <c r="M1719" s="19"/>
      <c r="N1719" s="19"/>
      <c r="O1719" s="19"/>
      <c r="P1719" s="19"/>
      <c r="Q1719" s="19"/>
      <c r="R1719" s="19"/>
      <c r="S1719" s="19"/>
      <c r="T1719" s="19"/>
      <c r="U1719" s="19"/>
      <c r="V1719" s="19"/>
      <c r="W1719" s="19"/>
      <c r="X1719" s="19"/>
      <c r="Y1719" s="19"/>
      <c r="Z1719" s="19"/>
      <c r="AA1719" s="19"/>
      <c r="AB1719" s="19"/>
      <c r="AC1719" s="19"/>
      <c r="AD1719" s="19"/>
      <c r="AE1719" s="19"/>
      <c r="AF1719" s="19"/>
      <c r="AG1719" s="19"/>
      <c r="AH1719" s="19"/>
      <c r="AI1719" s="19"/>
      <c r="AJ1719" s="19"/>
      <c r="AK1719" s="19"/>
      <c r="AL1719" s="19"/>
      <c r="AM1719" s="19"/>
      <c r="AN1719" s="19"/>
      <c r="AO1719" s="19"/>
      <c r="AP1719" s="19"/>
      <c r="AQ1719" s="19"/>
      <c r="AR1719" s="19"/>
      <c r="AS1719" s="19"/>
      <c r="AT1719" s="19"/>
      <c r="AU1719" s="19"/>
      <c r="AV1719" s="19"/>
      <c r="AW1719" s="19"/>
      <c r="AX1719" s="20"/>
    </row>
    <row r="1720" spans="1:113">
      <c r="B1720" s="21"/>
    </row>
    <row r="1721" spans="1:113" ht="15" thickBot="1">
      <c r="A1721" s="11"/>
      <c r="B1721" s="10" t="s">
        <v>233</v>
      </c>
      <c r="C1721" s="8"/>
      <c r="D1721" s="8"/>
      <c r="E1721" s="8"/>
      <c r="F1721" s="8"/>
      <c r="G1721" s="8"/>
      <c r="H1721" s="8"/>
      <c r="I1721" s="8"/>
      <c r="J1721" s="8"/>
      <c r="K1721" s="8"/>
      <c r="L1721" s="9"/>
      <c r="M1721" s="9"/>
      <c r="N1721" s="9"/>
      <c r="O1721" s="9"/>
      <c r="P1721" s="8"/>
      <c r="Q1721" s="8"/>
      <c r="R1721" s="8"/>
      <c r="S1721" s="8"/>
      <c r="T1721" s="8"/>
      <c r="U1721" s="8"/>
      <c r="V1721" s="10"/>
      <c r="W1721" s="10"/>
      <c r="X1721" s="10"/>
      <c r="Y1721" s="10"/>
      <c r="Z1721" s="10"/>
      <c r="AA1721" s="10"/>
      <c r="AB1721" s="10"/>
      <c r="AC1721" s="10"/>
      <c r="AD1721" s="10"/>
      <c r="AE1721" s="10"/>
      <c r="AF1721" s="10"/>
      <c r="AG1721" s="10"/>
      <c r="AH1721" s="10"/>
      <c r="AI1721" s="10"/>
      <c r="AJ1721" s="10"/>
      <c r="AK1721" s="10"/>
      <c r="AL1721" s="10"/>
      <c r="AM1721" s="10"/>
      <c r="AN1721" s="10"/>
      <c r="AO1721" s="10"/>
      <c r="AP1721" s="10"/>
      <c r="AQ1721" s="10"/>
      <c r="AR1721" s="10"/>
      <c r="AS1721" s="10"/>
      <c r="AT1721" s="10"/>
      <c r="AU1721" s="10"/>
      <c r="AV1721" s="10"/>
      <c r="AW1721" s="10"/>
      <c r="AX1721" s="10"/>
      <c r="DI1721" s="6"/>
    </row>
    <row r="1722" spans="1:113" ht="14.4">
      <c r="A1722" s="8"/>
      <c r="B1722" s="12"/>
      <c r="C1722" s="7"/>
      <c r="D1722" s="7"/>
      <c r="E1722" s="7"/>
      <c r="F1722" s="7"/>
      <c r="G1722" s="7"/>
      <c r="H1722" s="7"/>
      <c r="I1722" s="7"/>
      <c r="J1722" s="7"/>
      <c r="K1722" s="7"/>
      <c r="L1722" s="13"/>
      <c r="M1722" s="13"/>
      <c r="N1722" s="13"/>
      <c r="O1722" s="13"/>
      <c r="P1722" s="7"/>
      <c r="Q1722" s="7"/>
      <c r="R1722" s="7"/>
      <c r="S1722" s="7"/>
      <c r="T1722" s="7"/>
      <c r="U1722" s="7"/>
      <c r="V1722" s="14"/>
      <c r="W1722" s="14"/>
      <c r="X1722" s="14"/>
      <c r="Y1722" s="14"/>
      <c r="Z1722" s="14"/>
      <c r="AA1722" s="14"/>
      <c r="AB1722" s="14"/>
      <c r="AC1722" s="14"/>
      <c r="AD1722" s="14"/>
      <c r="AE1722" s="14"/>
      <c r="AF1722" s="14"/>
      <c r="AG1722" s="14"/>
      <c r="AH1722" s="14"/>
      <c r="AI1722" s="14"/>
      <c r="AJ1722" s="14"/>
      <c r="AK1722" s="14"/>
      <c r="AL1722" s="14"/>
      <c r="AM1722" s="14"/>
      <c r="AN1722" s="14"/>
      <c r="AO1722" s="14"/>
      <c r="AP1722" s="14"/>
      <c r="AQ1722" s="14"/>
      <c r="AR1722" s="14"/>
      <c r="AS1722" s="14"/>
      <c r="AT1722" s="14"/>
      <c r="AU1722" s="14"/>
      <c r="AV1722" s="14"/>
      <c r="AW1722" s="14"/>
      <c r="AX1722" s="15"/>
    </row>
    <row r="1723" spans="1:113" ht="12" customHeight="1">
      <c r="A1723" s="8"/>
      <c r="B1723" s="134" t="s">
        <v>457</v>
      </c>
      <c r="C1723" s="135"/>
      <c r="D1723" s="135"/>
      <c r="E1723" s="135"/>
      <c r="F1723" s="135"/>
      <c r="G1723" s="135"/>
      <c r="H1723" s="135"/>
      <c r="I1723" s="135"/>
      <c r="J1723" s="135"/>
      <c r="K1723" s="135"/>
      <c r="L1723" s="135"/>
      <c r="M1723" s="135"/>
      <c r="N1723" s="135"/>
      <c r="O1723" s="135"/>
      <c r="P1723" s="135"/>
      <c r="Q1723" s="135"/>
      <c r="R1723" s="135"/>
      <c r="S1723" s="135"/>
      <c r="T1723" s="135"/>
      <c r="U1723" s="135"/>
      <c r="V1723" s="135"/>
      <c r="W1723" s="135"/>
      <c r="X1723" s="135"/>
      <c r="Y1723" s="135"/>
      <c r="Z1723" s="135"/>
      <c r="AA1723" s="135"/>
      <c r="AB1723" s="135"/>
      <c r="AC1723" s="135"/>
      <c r="AD1723" s="135"/>
      <c r="AE1723" s="135"/>
      <c r="AF1723" s="135"/>
      <c r="AG1723" s="135"/>
      <c r="AH1723" s="135"/>
      <c r="AI1723" s="135"/>
      <c r="AJ1723" s="135"/>
      <c r="AK1723" s="135"/>
      <c r="AL1723" s="135"/>
      <c r="AM1723" s="135"/>
      <c r="AN1723" s="135"/>
      <c r="AO1723" s="135"/>
      <c r="AP1723" s="135"/>
      <c r="AQ1723" s="135"/>
      <c r="AR1723" s="135"/>
      <c r="AS1723" s="135"/>
      <c r="AT1723" s="135"/>
      <c r="AU1723" s="135"/>
      <c r="AV1723" s="135"/>
      <c r="AW1723" s="135"/>
      <c r="AX1723" s="136"/>
    </row>
    <row r="1724" spans="1:113" ht="12" customHeight="1">
      <c r="A1724" s="8"/>
      <c r="B1724" s="134"/>
      <c r="C1724" s="135"/>
      <c r="D1724" s="135"/>
      <c r="E1724" s="135"/>
      <c r="F1724" s="135"/>
      <c r="G1724" s="135"/>
      <c r="H1724" s="135"/>
      <c r="I1724" s="135"/>
      <c r="J1724" s="135"/>
      <c r="K1724" s="135"/>
      <c r="L1724" s="135"/>
      <c r="M1724" s="135"/>
      <c r="N1724" s="135"/>
      <c r="O1724" s="135"/>
      <c r="P1724" s="135"/>
      <c r="Q1724" s="135"/>
      <c r="R1724" s="135"/>
      <c r="S1724" s="135"/>
      <c r="T1724" s="135"/>
      <c r="U1724" s="135"/>
      <c r="V1724" s="135"/>
      <c r="W1724" s="135"/>
      <c r="X1724" s="135"/>
      <c r="Y1724" s="135"/>
      <c r="Z1724" s="135"/>
      <c r="AA1724" s="135"/>
      <c r="AB1724" s="135"/>
      <c r="AC1724" s="135"/>
      <c r="AD1724" s="135"/>
      <c r="AE1724" s="135"/>
      <c r="AF1724" s="135"/>
      <c r="AG1724" s="135"/>
      <c r="AH1724" s="135"/>
      <c r="AI1724" s="135"/>
      <c r="AJ1724" s="135"/>
      <c r="AK1724" s="135"/>
      <c r="AL1724" s="135"/>
      <c r="AM1724" s="135"/>
      <c r="AN1724" s="135"/>
      <c r="AO1724" s="135"/>
      <c r="AP1724" s="135"/>
      <c r="AQ1724" s="135"/>
      <c r="AR1724" s="135"/>
      <c r="AS1724" s="135"/>
      <c r="AT1724" s="135"/>
      <c r="AU1724" s="135"/>
      <c r="AV1724" s="135"/>
      <c r="AW1724" s="135"/>
      <c r="AX1724" s="136"/>
    </row>
    <row r="1725" spans="1:113" ht="12" customHeight="1">
      <c r="A1725" s="8"/>
      <c r="B1725" s="134"/>
      <c r="C1725" s="135"/>
      <c r="D1725" s="135"/>
      <c r="E1725" s="135"/>
      <c r="F1725" s="135"/>
      <c r="G1725" s="135"/>
      <c r="H1725" s="135"/>
      <c r="I1725" s="135"/>
      <c r="J1725" s="135"/>
      <c r="K1725" s="135"/>
      <c r="L1725" s="135"/>
      <c r="M1725" s="135"/>
      <c r="N1725" s="135"/>
      <c r="O1725" s="135"/>
      <c r="P1725" s="135"/>
      <c r="Q1725" s="135"/>
      <c r="R1725" s="135"/>
      <c r="S1725" s="135"/>
      <c r="T1725" s="135"/>
      <c r="U1725" s="135"/>
      <c r="V1725" s="135"/>
      <c r="W1725" s="135"/>
      <c r="X1725" s="135"/>
      <c r="Y1725" s="135"/>
      <c r="Z1725" s="135"/>
      <c r="AA1725" s="135"/>
      <c r="AB1725" s="135"/>
      <c r="AC1725" s="135"/>
      <c r="AD1725" s="135"/>
      <c r="AE1725" s="135"/>
      <c r="AF1725" s="135"/>
      <c r="AG1725" s="135"/>
      <c r="AH1725" s="135"/>
      <c r="AI1725" s="135"/>
      <c r="AJ1725" s="135"/>
      <c r="AK1725" s="135"/>
      <c r="AL1725" s="135"/>
      <c r="AM1725" s="135"/>
      <c r="AN1725" s="135"/>
      <c r="AO1725" s="135"/>
      <c r="AP1725" s="135"/>
      <c r="AQ1725" s="135"/>
      <c r="AR1725" s="135"/>
      <c r="AS1725" s="135"/>
      <c r="AT1725" s="135"/>
      <c r="AU1725" s="135"/>
      <c r="AV1725" s="135"/>
      <c r="AW1725" s="135"/>
      <c r="AX1725" s="136"/>
    </row>
    <row r="1726" spans="1:113" ht="12" customHeight="1">
      <c r="A1726" s="8"/>
      <c r="B1726" s="134"/>
      <c r="C1726" s="135"/>
      <c r="D1726" s="135"/>
      <c r="E1726" s="135"/>
      <c r="F1726" s="135"/>
      <c r="G1726" s="135"/>
      <c r="H1726" s="135"/>
      <c r="I1726" s="135"/>
      <c r="J1726" s="135"/>
      <c r="K1726" s="135"/>
      <c r="L1726" s="135"/>
      <c r="M1726" s="135"/>
      <c r="N1726" s="135"/>
      <c r="O1726" s="135"/>
      <c r="P1726" s="135"/>
      <c r="Q1726" s="135"/>
      <c r="R1726" s="135"/>
      <c r="S1726" s="135"/>
      <c r="T1726" s="135"/>
      <c r="U1726" s="135"/>
      <c r="V1726" s="135"/>
      <c r="W1726" s="135"/>
      <c r="X1726" s="135"/>
      <c r="Y1726" s="135"/>
      <c r="Z1726" s="135"/>
      <c r="AA1726" s="135"/>
      <c r="AB1726" s="135"/>
      <c r="AC1726" s="135"/>
      <c r="AD1726" s="135"/>
      <c r="AE1726" s="135"/>
      <c r="AF1726" s="135"/>
      <c r="AG1726" s="135"/>
      <c r="AH1726" s="135"/>
      <c r="AI1726" s="135"/>
      <c r="AJ1726" s="135"/>
      <c r="AK1726" s="135"/>
      <c r="AL1726" s="135"/>
      <c r="AM1726" s="135"/>
      <c r="AN1726" s="135"/>
      <c r="AO1726" s="135"/>
      <c r="AP1726" s="135"/>
      <c r="AQ1726" s="135"/>
      <c r="AR1726" s="135"/>
      <c r="AS1726" s="135"/>
      <c r="AT1726" s="135"/>
      <c r="AU1726" s="135"/>
      <c r="AV1726" s="135"/>
      <c r="AW1726" s="135"/>
      <c r="AX1726" s="136"/>
    </row>
    <row r="1727" spans="1:113" ht="12" customHeight="1">
      <c r="A1727" s="8"/>
      <c r="B1727" s="134"/>
      <c r="C1727" s="135"/>
      <c r="D1727" s="135"/>
      <c r="E1727" s="135"/>
      <c r="F1727" s="135"/>
      <c r="G1727" s="135"/>
      <c r="H1727" s="135"/>
      <c r="I1727" s="135"/>
      <c r="J1727" s="135"/>
      <c r="K1727" s="135"/>
      <c r="L1727" s="135"/>
      <c r="M1727" s="135"/>
      <c r="N1727" s="135"/>
      <c r="O1727" s="135"/>
      <c r="P1727" s="135"/>
      <c r="Q1727" s="135"/>
      <c r="R1727" s="135"/>
      <c r="S1727" s="135"/>
      <c r="T1727" s="135"/>
      <c r="U1727" s="135"/>
      <c r="V1727" s="135"/>
      <c r="W1727" s="135"/>
      <c r="X1727" s="135"/>
      <c r="Y1727" s="135"/>
      <c r="Z1727" s="135"/>
      <c r="AA1727" s="135"/>
      <c r="AB1727" s="135"/>
      <c r="AC1727" s="135"/>
      <c r="AD1727" s="135"/>
      <c r="AE1727" s="135"/>
      <c r="AF1727" s="135"/>
      <c r="AG1727" s="135"/>
      <c r="AH1727" s="135"/>
      <c r="AI1727" s="135"/>
      <c r="AJ1727" s="135"/>
      <c r="AK1727" s="135"/>
      <c r="AL1727" s="135"/>
      <c r="AM1727" s="135"/>
      <c r="AN1727" s="135"/>
      <c r="AO1727" s="135"/>
      <c r="AP1727" s="135"/>
      <c r="AQ1727" s="135"/>
      <c r="AR1727" s="135"/>
      <c r="AS1727" s="135"/>
      <c r="AT1727" s="135"/>
      <c r="AU1727" s="135"/>
      <c r="AV1727" s="135"/>
      <c r="AW1727" s="135"/>
      <c r="AX1727" s="136"/>
      <c r="BC1727" s="16"/>
    </row>
    <row r="1728" spans="1:113" ht="12" customHeight="1">
      <c r="A1728" s="8"/>
      <c r="B1728" s="134"/>
      <c r="C1728" s="135"/>
      <c r="D1728" s="135"/>
      <c r="E1728" s="135"/>
      <c r="F1728" s="135"/>
      <c r="G1728" s="135"/>
      <c r="H1728" s="135"/>
      <c r="I1728" s="135"/>
      <c r="J1728" s="135"/>
      <c r="K1728" s="135"/>
      <c r="L1728" s="135"/>
      <c r="M1728" s="135"/>
      <c r="N1728" s="135"/>
      <c r="O1728" s="135"/>
      <c r="P1728" s="135"/>
      <c r="Q1728" s="135"/>
      <c r="R1728" s="135"/>
      <c r="S1728" s="135"/>
      <c r="T1728" s="135"/>
      <c r="U1728" s="135"/>
      <c r="V1728" s="135"/>
      <c r="W1728" s="135"/>
      <c r="X1728" s="135"/>
      <c r="Y1728" s="135"/>
      <c r="Z1728" s="135"/>
      <c r="AA1728" s="135"/>
      <c r="AB1728" s="135"/>
      <c r="AC1728" s="135"/>
      <c r="AD1728" s="135"/>
      <c r="AE1728" s="135"/>
      <c r="AF1728" s="135"/>
      <c r="AG1728" s="135"/>
      <c r="AH1728" s="135"/>
      <c r="AI1728" s="135"/>
      <c r="AJ1728" s="135"/>
      <c r="AK1728" s="135"/>
      <c r="AL1728" s="135"/>
      <c r="AM1728" s="135"/>
      <c r="AN1728" s="135"/>
      <c r="AO1728" s="135"/>
      <c r="AP1728" s="135"/>
      <c r="AQ1728" s="135"/>
      <c r="AR1728" s="135"/>
      <c r="AS1728" s="135"/>
      <c r="AT1728" s="135"/>
      <c r="AU1728" s="135"/>
      <c r="AV1728" s="135"/>
      <c r="AW1728" s="135"/>
      <c r="AX1728" s="136"/>
    </row>
    <row r="1729" spans="1:251" ht="12" customHeight="1">
      <c r="A1729" s="8"/>
      <c r="B1729" s="134"/>
      <c r="C1729" s="135"/>
      <c r="D1729" s="135"/>
      <c r="E1729" s="135"/>
      <c r="F1729" s="135"/>
      <c r="G1729" s="135"/>
      <c r="H1729" s="135"/>
      <c r="I1729" s="135"/>
      <c r="J1729" s="135"/>
      <c r="K1729" s="135"/>
      <c r="L1729" s="135"/>
      <c r="M1729" s="135"/>
      <c r="N1729" s="135"/>
      <c r="O1729" s="135"/>
      <c r="P1729" s="135"/>
      <c r="Q1729" s="135"/>
      <c r="R1729" s="135"/>
      <c r="S1729" s="135"/>
      <c r="T1729" s="135"/>
      <c r="U1729" s="135"/>
      <c r="V1729" s="135"/>
      <c r="W1729" s="135"/>
      <c r="X1729" s="135"/>
      <c r="Y1729" s="135"/>
      <c r="Z1729" s="135"/>
      <c r="AA1729" s="135"/>
      <c r="AB1729" s="135"/>
      <c r="AC1729" s="135"/>
      <c r="AD1729" s="135"/>
      <c r="AE1729" s="135"/>
      <c r="AF1729" s="135"/>
      <c r="AG1729" s="135"/>
      <c r="AH1729" s="135"/>
      <c r="AI1729" s="135"/>
      <c r="AJ1729" s="135"/>
      <c r="AK1729" s="135"/>
      <c r="AL1729" s="135"/>
      <c r="AM1729" s="135"/>
      <c r="AN1729" s="135"/>
      <c r="AO1729" s="135"/>
      <c r="AP1729" s="135"/>
      <c r="AQ1729" s="135"/>
      <c r="AR1729" s="135"/>
      <c r="AS1729" s="135"/>
      <c r="AT1729" s="135"/>
      <c r="AU1729" s="135"/>
      <c r="AV1729" s="135"/>
      <c r="AW1729" s="135"/>
      <c r="AX1729" s="136"/>
    </row>
    <row r="1730" spans="1:251" ht="12" customHeight="1">
      <c r="A1730" s="8"/>
      <c r="B1730" s="134"/>
      <c r="C1730" s="135"/>
      <c r="D1730" s="135"/>
      <c r="E1730" s="135"/>
      <c r="F1730" s="135"/>
      <c r="G1730" s="135"/>
      <c r="H1730" s="135"/>
      <c r="I1730" s="135"/>
      <c r="J1730" s="135"/>
      <c r="K1730" s="135"/>
      <c r="L1730" s="135"/>
      <c r="M1730" s="135"/>
      <c r="N1730" s="135"/>
      <c r="O1730" s="135"/>
      <c r="P1730" s="135"/>
      <c r="Q1730" s="135"/>
      <c r="R1730" s="135"/>
      <c r="S1730" s="135"/>
      <c r="T1730" s="135"/>
      <c r="U1730" s="135"/>
      <c r="V1730" s="135"/>
      <c r="W1730" s="135"/>
      <c r="X1730" s="135"/>
      <c r="Y1730" s="135"/>
      <c r="Z1730" s="135"/>
      <c r="AA1730" s="135"/>
      <c r="AB1730" s="135"/>
      <c r="AC1730" s="135"/>
      <c r="AD1730" s="135"/>
      <c r="AE1730" s="135"/>
      <c r="AF1730" s="135"/>
      <c r="AG1730" s="135"/>
      <c r="AH1730" s="135"/>
      <c r="AI1730" s="135"/>
      <c r="AJ1730" s="135"/>
      <c r="AK1730" s="135"/>
      <c r="AL1730" s="135"/>
      <c r="AM1730" s="135"/>
      <c r="AN1730" s="135"/>
      <c r="AO1730" s="135"/>
      <c r="AP1730" s="135"/>
      <c r="AQ1730" s="135"/>
      <c r="AR1730" s="135"/>
      <c r="AS1730" s="135"/>
      <c r="AT1730" s="135"/>
      <c r="AU1730" s="135"/>
      <c r="AV1730" s="135"/>
      <c r="AW1730" s="135"/>
      <c r="AX1730" s="136"/>
    </row>
    <row r="1731" spans="1:251" ht="15" thickBot="1">
      <c r="A1731" s="17"/>
      <c r="B1731" s="18"/>
      <c r="C1731" s="19"/>
      <c r="D1731" s="19"/>
      <c r="E1731" s="19"/>
      <c r="F1731" s="19"/>
      <c r="G1731" s="19"/>
      <c r="H1731" s="19"/>
      <c r="I1731" s="19"/>
      <c r="J1731" s="19"/>
      <c r="K1731" s="19"/>
      <c r="L1731" s="19"/>
      <c r="M1731" s="19"/>
      <c r="N1731" s="19"/>
      <c r="O1731" s="19"/>
      <c r="P1731" s="19"/>
      <c r="Q1731" s="19"/>
      <c r="R1731" s="19"/>
      <c r="S1731" s="19"/>
      <c r="T1731" s="19"/>
      <c r="U1731" s="19"/>
      <c r="V1731" s="19"/>
      <c r="W1731" s="19"/>
      <c r="X1731" s="19"/>
      <c r="Y1731" s="19"/>
      <c r="Z1731" s="19"/>
      <c r="AA1731" s="19"/>
      <c r="AB1731" s="19"/>
      <c r="AC1731" s="19"/>
      <c r="AD1731" s="19"/>
      <c r="AE1731" s="19"/>
      <c r="AF1731" s="19"/>
      <c r="AG1731" s="19"/>
      <c r="AH1731" s="19"/>
      <c r="AI1731" s="19"/>
      <c r="AJ1731" s="19"/>
      <c r="AK1731" s="19"/>
      <c r="AL1731" s="19"/>
      <c r="AM1731" s="19"/>
      <c r="AN1731" s="19"/>
      <c r="AO1731" s="19"/>
      <c r="AP1731" s="19"/>
      <c r="AQ1731" s="19"/>
      <c r="AR1731" s="19"/>
      <c r="AS1731" s="19"/>
      <c r="AT1731" s="19"/>
      <c r="AU1731" s="19"/>
      <c r="AV1731" s="19"/>
      <c r="AW1731" s="19"/>
      <c r="AX1731" s="20"/>
    </row>
    <row r="1732" spans="1:251">
      <c r="B1732" s="21"/>
    </row>
    <row r="1733" spans="1:251" ht="14.4">
      <c r="B1733" s="10" t="s">
        <v>234</v>
      </c>
      <c r="C1733" s="8"/>
      <c r="D1733" s="8"/>
      <c r="E1733" s="8"/>
      <c r="F1733" s="8"/>
      <c r="G1733" s="8"/>
      <c r="H1733" s="8"/>
      <c r="I1733" s="8"/>
      <c r="J1733" s="8"/>
      <c r="K1733" s="8"/>
      <c r="L1733" s="9"/>
      <c r="M1733" s="9"/>
      <c r="N1733" s="9"/>
      <c r="O1733" s="9"/>
      <c r="P1733" s="8"/>
      <c r="Q1733" s="8"/>
      <c r="R1733" s="8"/>
      <c r="S1733" s="8"/>
      <c r="T1733" s="8"/>
      <c r="U1733" s="8"/>
      <c r="V1733" s="10"/>
      <c r="W1733" s="10"/>
      <c r="X1733" s="10"/>
      <c r="Y1733" s="10"/>
      <c r="Z1733" s="10"/>
      <c r="AA1733" s="10"/>
      <c r="AB1733" s="10"/>
      <c r="AC1733" s="10"/>
      <c r="AD1733" s="10"/>
      <c r="AE1733" s="10"/>
      <c r="AF1733" s="10"/>
      <c r="AG1733" s="10"/>
      <c r="AH1733" s="10"/>
      <c r="AI1733" s="10"/>
      <c r="AJ1733" s="10"/>
      <c r="AK1733" s="10"/>
      <c r="AL1733" s="10"/>
      <c r="AM1733" s="10"/>
      <c r="AN1733" s="10"/>
      <c r="AO1733" s="10"/>
      <c r="AP1733" s="10"/>
      <c r="AQ1733" s="10"/>
      <c r="AR1733" s="10"/>
      <c r="AS1733" s="10"/>
      <c r="AT1733" s="10"/>
      <c r="AU1733" s="10"/>
      <c r="AV1733" s="10"/>
      <c r="AW1733" s="10"/>
      <c r="AX1733" s="10"/>
    </row>
    <row r="1734" spans="1:251" ht="15" thickBot="1">
      <c r="B1734" s="8"/>
      <c r="C1734" s="8"/>
      <c r="D1734" s="8"/>
      <c r="E1734" s="8"/>
      <c r="F1734" s="8"/>
      <c r="G1734" s="8"/>
      <c r="H1734" s="8"/>
      <c r="I1734" s="8"/>
      <c r="J1734" s="8"/>
      <c r="K1734" s="8"/>
      <c r="L1734" s="9"/>
      <c r="M1734" s="9"/>
      <c r="N1734" s="9"/>
      <c r="O1734" s="9"/>
      <c r="P1734" s="8"/>
      <c r="Q1734" s="8"/>
      <c r="R1734" s="8"/>
      <c r="S1734" s="8"/>
      <c r="T1734" s="8"/>
      <c r="U1734" s="8"/>
      <c r="V1734" s="10"/>
      <c r="W1734" s="10"/>
      <c r="X1734" s="10"/>
      <c r="Y1734" s="10"/>
      <c r="Z1734" s="10"/>
      <c r="AA1734" s="10"/>
      <c r="AB1734" s="10"/>
      <c r="AC1734" s="10"/>
      <c r="AD1734" s="10"/>
      <c r="AE1734" s="10"/>
      <c r="AF1734" s="10"/>
      <c r="AG1734" s="10"/>
      <c r="AH1734" s="10"/>
      <c r="AI1734" s="10"/>
      <c r="AJ1734" s="10"/>
      <c r="AK1734" s="10"/>
      <c r="AL1734" s="10"/>
      <c r="AM1734" s="10"/>
      <c r="AN1734" s="10"/>
      <c r="AO1734" s="10"/>
      <c r="AP1734" s="10"/>
      <c r="AQ1734" s="10"/>
      <c r="AR1734" s="10"/>
      <c r="AS1734" s="10"/>
      <c r="AT1734" s="10"/>
      <c r="AU1734" s="10"/>
      <c r="AV1734" s="10"/>
      <c r="AW1734" s="10"/>
      <c r="AX1734" s="22" t="s">
        <v>235</v>
      </c>
    </row>
    <row r="1735" spans="1:251" s="16" customFormat="1" ht="13.5" customHeight="1">
      <c r="A1735" s="8"/>
      <c r="B1735" s="96" t="s">
        <v>236</v>
      </c>
      <c r="C1735" s="97"/>
      <c r="D1735" s="97"/>
      <c r="E1735" s="97"/>
      <c r="F1735" s="97"/>
      <c r="G1735" s="97"/>
      <c r="H1735" s="97"/>
      <c r="I1735" s="97"/>
      <c r="J1735" s="97"/>
      <c r="K1735" s="97"/>
      <c r="L1735" s="97"/>
      <c r="M1735" s="97"/>
      <c r="N1735" s="97"/>
      <c r="O1735" s="97"/>
      <c r="P1735" s="97"/>
      <c r="Q1735" s="97"/>
      <c r="R1735" s="97"/>
      <c r="S1735" s="97"/>
      <c r="T1735" s="97"/>
      <c r="U1735" s="97"/>
      <c r="V1735" s="97"/>
      <c r="W1735" s="97"/>
      <c r="X1735" s="97"/>
      <c r="Y1735" s="97"/>
      <c r="Z1735" s="98"/>
      <c r="AA1735" s="102" t="s">
        <v>237</v>
      </c>
      <c r="AB1735" s="97"/>
      <c r="AC1735" s="97"/>
      <c r="AD1735" s="97"/>
      <c r="AE1735" s="97"/>
      <c r="AF1735" s="97"/>
      <c r="AG1735" s="97"/>
      <c r="AH1735" s="97"/>
      <c r="AI1735" s="98"/>
      <c r="AJ1735" s="102" t="s">
        <v>238</v>
      </c>
      <c r="AK1735" s="97"/>
      <c r="AL1735" s="97"/>
      <c r="AM1735" s="97"/>
      <c r="AN1735" s="97"/>
      <c r="AO1735" s="97"/>
      <c r="AP1735" s="97"/>
      <c r="AQ1735" s="97"/>
      <c r="AR1735" s="98"/>
      <c r="AS1735" s="102" t="s">
        <v>239</v>
      </c>
      <c r="AT1735" s="97"/>
      <c r="AU1735" s="97"/>
      <c r="AV1735" s="97"/>
      <c r="AW1735" s="97"/>
      <c r="AX1735" s="104"/>
      <c r="AY1735" s="2"/>
      <c r="AZ1735" s="2"/>
      <c r="BA1735" s="2"/>
      <c r="BB1735" s="2"/>
      <c r="BC1735" s="2"/>
      <c r="BD1735" s="2"/>
      <c r="BE1735" s="2"/>
      <c r="BF1735" s="2"/>
      <c r="BG1735" s="2"/>
      <c r="BH1735" s="2"/>
      <c r="BI1735" s="2"/>
      <c r="BJ1735" s="2"/>
      <c r="BK1735" s="2"/>
      <c r="BL1735" s="2"/>
      <c r="BM1735" s="2"/>
      <c r="BN1735" s="2"/>
      <c r="BO1735" s="2"/>
      <c r="BP1735" s="2"/>
      <c r="BQ1735" s="2"/>
      <c r="BR1735" s="2"/>
      <c r="BS1735" s="2"/>
      <c r="BT1735" s="2"/>
      <c r="BU1735" s="2"/>
      <c r="BV1735" s="2"/>
      <c r="BW1735" s="2"/>
      <c r="BX1735" s="2"/>
      <c r="BY1735" s="2"/>
      <c r="BZ1735" s="2"/>
      <c r="CA1735" s="2"/>
      <c r="CB1735" s="2"/>
      <c r="CC1735" s="2"/>
      <c r="CD1735" s="2"/>
      <c r="CE1735" s="2"/>
      <c r="CF1735" s="2"/>
      <c r="CG1735" s="2"/>
      <c r="CH1735" s="2"/>
      <c r="CI1735" s="2"/>
      <c r="CJ1735" s="2"/>
      <c r="CK1735" s="2"/>
      <c r="CL1735" s="2"/>
      <c r="CM1735" s="2"/>
      <c r="CN1735" s="2"/>
      <c r="CO1735" s="2"/>
      <c r="CP1735" s="2"/>
      <c r="CQ1735" s="2"/>
      <c r="CR1735" s="2"/>
      <c r="CS1735" s="2"/>
      <c r="CT1735" s="2"/>
      <c r="CU1735" s="2"/>
      <c r="CV1735" s="2"/>
      <c r="CW1735" s="2"/>
      <c r="CX1735" s="2"/>
      <c r="CY1735" s="2"/>
      <c r="CZ1735" s="2"/>
      <c r="DA1735" s="2"/>
      <c r="DB1735" s="2"/>
      <c r="DC1735" s="2"/>
      <c r="DD1735" s="2"/>
      <c r="DE1735" s="2"/>
      <c r="DF1735" s="2"/>
      <c r="DG1735" s="2"/>
      <c r="DH1735" s="2"/>
      <c r="DI1735" s="2"/>
      <c r="DJ1735" s="2"/>
      <c r="DK1735" s="2"/>
      <c r="DL1735" s="2"/>
      <c r="DM1735" s="2"/>
      <c r="DN1735" s="2"/>
      <c r="DO1735" s="2"/>
      <c r="DP1735" s="2"/>
      <c r="DQ1735" s="2"/>
      <c r="DR1735" s="2"/>
      <c r="DS1735" s="2"/>
      <c r="DT1735" s="2"/>
      <c r="DU1735" s="2"/>
      <c r="DV1735" s="2"/>
      <c r="DW1735" s="2"/>
      <c r="DX1735" s="2"/>
      <c r="DY1735" s="2"/>
      <c r="DZ1735" s="2"/>
      <c r="EA1735" s="2"/>
      <c r="EB1735" s="2"/>
      <c r="EC1735" s="2"/>
      <c r="ED1735" s="2"/>
      <c r="EE1735" s="2"/>
      <c r="EF1735" s="2"/>
      <c r="EG1735" s="2"/>
      <c r="EH1735" s="2"/>
      <c r="EI1735" s="2"/>
      <c r="EJ1735" s="2"/>
      <c r="EK1735" s="2"/>
      <c r="EL1735" s="2"/>
      <c r="EM1735" s="2"/>
      <c r="EN1735" s="2"/>
      <c r="EO1735" s="2"/>
      <c r="EP1735" s="2"/>
      <c r="EQ1735" s="2"/>
      <c r="ER1735" s="2"/>
      <c r="ES1735" s="2"/>
      <c r="ET1735" s="2"/>
      <c r="EU1735" s="2"/>
      <c r="EV1735" s="2"/>
      <c r="EW1735" s="2"/>
      <c r="EX1735" s="2"/>
      <c r="EY1735" s="2"/>
      <c r="EZ1735" s="2"/>
      <c r="FA1735" s="2"/>
      <c r="FB1735" s="2"/>
      <c r="FC1735" s="2"/>
      <c r="FD1735" s="2"/>
      <c r="FE1735" s="2"/>
      <c r="FF1735" s="2"/>
      <c r="FG1735" s="2"/>
      <c r="FH1735" s="2"/>
      <c r="FI1735" s="2"/>
      <c r="FJ1735" s="2"/>
      <c r="FK1735" s="2"/>
      <c r="FL1735" s="2"/>
      <c r="FM1735" s="2"/>
      <c r="FN1735" s="2"/>
      <c r="FO1735" s="2"/>
      <c r="FP1735" s="2"/>
      <c r="FQ1735" s="2"/>
      <c r="FR1735" s="2"/>
      <c r="FS1735" s="2"/>
      <c r="FT1735" s="2"/>
      <c r="FU1735" s="2"/>
      <c r="FV1735" s="2"/>
      <c r="FW1735" s="2"/>
      <c r="FX1735" s="2"/>
      <c r="FY1735" s="2"/>
      <c r="FZ1735" s="2"/>
      <c r="GA1735" s="2"/>
      <c r="GB1735" s="2"/>
      <c r="GC1735" s="2"/>
      <c r="GD1735" s="2"/>
      <c r="GE1735" s="2"/>
      <c r="GF1735" s="2"/>
      <c r="GG1735" s="2"/>
      <c r="GH1735" s="2"/>
      <c r="GI1735" s="2"/>
      <c r="GJ1735" s="2"/>
      <c r="GK1735" s="2"/>
      <c r="GL1735" s="2"/>
      <c r="GM1735" s="2"/>
      <c r="GN1735" s="2"/>
      <c r="GO1735" s="2"/>
      <c r="GP1735" s="2"/>
      <c r="GQ1735" s="2"/>
      <c r="GR1735" s="2"/>
      <c r="GS1735" s="2"/>
      <c r="GT1735" s="2"/>
      <c r="GU1735" s="2"/>
      <c r="GV1735" s="2"/>
      <c r="GW1735" s="2"/>
      <c r="GX1735" s="2"/>
      <c r="GY1735" s="2"/>
      <c r="GZ1735" s="2"/>
      <c r="HA1735" s="2"/>
      <c r="HB1735" s="2"/>
      <c r="HC1735" s="2"/>
      <c r="HD1735" s="2"/>
      <c r="HE1735" s="2"/>
      <c r="HF1735" s="2"/>
      <c r="HG1735" s="2"/>
      <c r="HH1735" s="2"/>
      <c r="HI1735" s="2"/>
      <c r="HJ1735" s="2"/>
      <c r="HK1735" s="2"/>
      <c r="HL1735" s="2"/>
      <c r="HM1735" s="2"/>
      <c r="HN1735" s="2"/>
      <c r="HO1735" s="2"/>
      <c r="HP1735" s="2"/>
      <c r="HQ1735" s="2"/>
      <c r="HR1735" s="2"/>
      <c r="HS1735" s="2"/>
      <c r="HT1735" s="2"/>
      <c r="HU1735" s="2"/>
      <c r="HV1735" s="2"/>
      <c r="HW1735" s="2"/>
      <c r="HX1735" s="2"/>
      <c r="HY1735" s="2"/>
      <c r="HZ1735" s="2"/>
      <c r="IA1735" s="2"/>
      <c r="IB1735" s="2"/>
      <c r="IC1735" s="2"/>
      <c r="ID1735" s="2"/>
      <c r="IE1735" s="2"/>
      <c r="IF1735" s="2"/>
      <c r="IG1735" s="2"/>
      <c r="IH1735" s="2"/>
      <c r="II1735" s="2"/>
      <c r="IJ1735" s="2"/>
      <c r="IK1735" s="2"/>
      <c r="IL1735" s="2"/>
      <c r="IM1735" s="2"/>
      <c r="IN1735" s="2"/>
      <c r="IO1735" s="2"/>
      <c r="IP1735" s="2"/>
      <c r="IQ1735" s="2"/>
    </row>
    <row r="1736" spans="1:251" s="16" customFormat="1">
      <c r="A1736" s="8"/>
      <c r="B1736" s="99"/>
      <c r="C1736" s="100"/>
      <c r="D1736" s="100"/>
      <c r="E1736" s="100"/>
      <c r="F1736" s="100"/>
      <c r="G1736" s="100"/>
      <c r="H1736" s="100"/>
      <c r="I1736" s="100"/>
      <c r="J1736" s="100"/>
      <c r="K1736" s="100"/>
      <c r="L1736" s="100"/>
      <c r="M1736" s="100"/>
      <c r="N1736" s="100"/>
      <c r="O1736" s="100"/>
      <c r="P1736" s="100"/>
      <c r="Q1736" s="100"/>
      <c r="R1736" s="100"/>
      <c r="S1736" s="100"/>
      <c r="T1736" s="100"/>
      <c r="U1736" s="100"/>
      <c r="V1736" s="100"/>
      <c r="W1736" s="100"/>
      <c r="X1736" s="100"/>
      <c r="Y1736" s="100"/>
      <c r="Z1736" s="101"/>
      <c r="AA1736" s="103"/>
      <c r="AB1736" s="100"/>
      <c r="AC1736" s="100"/>
      <c r="AD1736" s="100"/>
      <c r="AE1736" s="100"/>
      <c r="AF1736" s="100"/>
      <c r="AG1736" s="100"/>
      <c r="AH1736" s="100"/>
      <c r="AI1736" s="101"/>
      <c r="AJ1736" s="103"/>
      <c r="AK1736" s="100"/>
      <c r="AL1736" s="100"/>
      <c r="AM1736" s="100"/>
      <c r="AN1736" s="100"/>
      <c r="AO1736" s="100"/>
      <c r="AP1736" s="100"/>
      <c r="AQ1736" s="100"/>
      <c r="AR1736" s="101"/>
      <c r="AS1736" s="103"/>
      <c r="AT1736" s="100"/>
      <c r="AU1736" s="100"/>
      <c r="AV1736" s="100"/>
      <c r="AW1736" s="100"/>
      <c r="AX1736" s="105"/>
      <c r="AY1736" s="2"/>
      <c r="AZ1736" s="2"/>
      <c r="BA1736" s="2"/>
      <c r="BB1736" s="23"/>
      <c r="BC1736" s="24"/>
      <c r="BE1736" s="2"/>
      <c r="BF1736" s="2"/>
      <c r="BG1736" s="2"/>
      <c r="BH1736" s="2"/>
      <c r="BI1736" s="2"/>
      <c r="BJ1736" s="2"/>
      <c r="BK1736" s="2"/>
      <c r="BL1736" s="2"/>
      <c r="BM1736" s="2"/>
      <c r="BN1736" s="2"/>
      <c r="BO1736" s="2"/>
      <c r="BP1736" s="2"/>
      <c r="BQ1736" s="2"/>
      <c r="BR1736" s="2"/>
      <c r="BS1736" s="2"/>
      <c r="BT1736" s="2"/>
      <c r="BU1736" s="2"/>
      <c r="BV1736" s="2"/>
      <c r="BW1736" s="2"/>
      <c r="BX1736" s="2"/>
      <c r="BY1736" s="2"/>
      <c r="BZ1736" s="2"/>
      <c r="CA1736" s="2"/>
      <c r="CB1736" s="2"/>
      <c r="CC1736" s="2"/>
      <c r="CD1736" s="2"/>
      <c r="CE1736" s="2"/>
      <c r="CF1736" s="2"/>
      <c r="CG1736" s="2"/>
      <c r="CH1736" s="2"/>
      <c r="CI1736" s="2"/>
      <c r="CJ1736" s="2"/>
      <c r="CK1736" s="2"/>
      <c r="CL1736" s="2"/>
      <c r="CM1736" s="2"/>
      <c r="CN1736" s="2"/>
      <c r="CO1736" s="2"/>
      <c r="CP1736" s="2"/>
      <c r="CQ1736" s="2"/>
      <c r="CR1736" s="2"/>
      <c r="CS1736" s="2"/>
      <c r="CT1736" s="2"/>
      <c r="CU1736" s="2"/>
      <c r="CV1736" s="2"/>
      <c r="CW1736" s="2"/>
      <c r="CX1736" s="2"/>
      <c r="CY1736" s="2"/>
      <c r="CZ1736" s="2"/>
      <c r="DA1736" s="2"/>
      <c r="DB1736" s="2"/>
      <c r="DC1736" s="2"/>
      <c r="DD1736" s="2"/>
      <c r="DE1736" s="2"/>
      <c r="DF1736" s="2"/>
      <c r="DG1736" s="2"/>
      <c r="DH1736" s="2"/>
      <c r="DI1736" s="2"/>
      <c r="DJ1736" s="2"/>
      <c r="DK1736" s="2"/>
      <c r="DL1736" s="2"/>
      <c r="DM1736" s="2"/>
      <c r="DN1736" s="2"/>
      <c r="DO1736" s="2"/>
      <c r="DP1736" s="2"/>
      <c r="DQ1736" s="2"/>
      <c r="DR1736" s="2"/>
      <c r="DS1736" s="2"/>
      <c r="DT1736" s="2"/>
      <c r="DU1736" s="2"/>
      <c r="DV1736" s="2"/>
      <c r="DW1736" s="2"/>
      <c r="DX1736" s="2"/>
      <c r="DY1736" s="2"/>
      <c r="DZ1736" s="2"/>
      <c r="EA1736" s="2"/>
      <c r="EB1736" s="2"/>
      <c r="EC1736" s="2"/>
      <c r="ED1736" s="2"/>
      <c r="EE1736" s="2"/>
      <c r="EF1736" s="2"/>
      <c r="EG1736" s="2"/>
      <c r="EH1736" s="2"/>
      <c r="EI1736" s="2"/>
      <c r="EJ1736" s="2"/>
      <c r="EK1736" s="2"/>
      <c r="EL1736" s="2"/>
      <c r="EM1736" s="2"/>
      <c r="EN1736" s="2"/>
      <c r="EO1736" s="2"/>
      <c r="EP1736" s="2"/>
      <c r="EQ1736" s="2"/>
      <c r="ER1736" s="2"/>
      <c r="ES1736" s="2"/>
      <c r="ET1736" s="2"/>
      <c r="EU1736" s="2"/>
      <c r="EV1736" s="2"/>
      <c r="EW1736" s="2"/>
      <c r="EX1736" s="2"/>
      <c r="EY1736" s="2"/>
      <c r="EZ1736" s="2"/>
      <c r="FA1736" s="2"/>
      <c r="FB1736" s="2"/>
      <c r="FC1736" s="2"/>
      <c r="FD1736" s="2"/>
      <c r="FE1736" s="2"/>
      <c r="FF1736" s="2"/>
      <c r="FG1736" s="2"/>
      <c r="FH1736" s="2"/>
      <c r="FI1736" s="2"/>
      <c r="FJ1736" s="2"/>
      <c r="FK1736" s="2"/>
      <c r="FL1736" s="2"/>
      <c r="FM1736" s="2"/>
      <c r="FN1736" s="2"/>
      <c r="FO1736" s="2"/>
      <c r="FP1736" s="2"/>
      <c r="FQ1736" s="2"/>
      <c r="FR1736" s="2"/>
      <c r="FS1736" s="2"/>
      <c r="FT1736" s="2"/>
      <c r="FU1736" s="2"/>
      <c r="FV1736" s="2"/>
      <c r="FW1736" s="2"/>
      <c r="FX1736" s="2"/>
      <c r="FY1736" s="2"/>
      <c r="FZ1736" s="2"/>
      <c r="GA1736" s="2"/>
      <c r="GB1736" s="2"/>
      <c r="GC1736" s="2"/>
      <c r="GD1736" s="2"/>
      <c r="GE1736" s="2"/>
      <c r="GF1736" s="2"/>
      <c r="GG1736" s="2"/>
      <c r="GH1736" s="2"/>
      <c r="GI1736" s="2"/>
      <c r="GJ1736" s="2"/>
      <c r="GK1736" s="2"/>
      <c r="GL1736" s="2"/>
      <c r="GM1736" s="2"/>
      <c r="GN1736" s="2"/>
      <c r="GO1736" s="2"/>
      <c r="GP1736" s="2"/>
      <c r="GQ1736" s="2"/>
      <c r="GR1736" s="2"/>
      <c r="GS1736" s="2"/>
      <c r="GT1736" s="2"/>
      <c r="GU1736" s="2"/>
      <c r="GV1736" s="2"/>
      <c r="GW1736" s="2"/>
      <c r="GX1736" s="2"/>
      <c r="GY1736" s="2"/>
      <c r="GZ1736" s="2"/>
      <c r="HA1736" s="2"/>
      <c r="HB1736" s="2"/>
      <c r="HC1736" s="2"/>
      <c r="HD1736" s="2"/>
      <c r="HE1736" s="2"/>
      <c r="HF1736" s="2"/>
      <c r="HG1736" s="2"/>
      <c r="HH1736" s="2"/>
      <c r="HI1736" s="2"/>
      <c r="HJ1736" s="2"/>
      <c r="HK1736" s="2"/>
      <c r="HL1736" s="2"/>
      <c r="HM1736" s="2"/>
      <c r="HN1736" s="2"/>
      <c r="HO1736" s="2"/>
      <c r="HP1736" s="2"/>
      <c r="HQ1736" s="2"/>
      <c r="HR1736" s="2"/>
      <c r="HS1736" s="2"/>
      <c r="HT1736" s="2"/>
      <c r="HU1736" s="2"/>
      <c r="HV1736" s="2"/>
      <c r="HW1736" s="2"/>
      <c r="HX1736" s="2"/>
      <c r="HY1736" s="2"/>
      <c r="HZ1736" s="2"/>
      <c r="IA1736" s="2"/>
      <c r="IB1736" s="2"/>
      <c r="IC1736" s="2"/>
      <c r="ID1736" s="2"/>
      <c r="IE1736" s="2"/>
      <c r="IF1736" s="2"/>
      <c r="IG1736" s="2"/>
      <c r="IH1736" s="2"/>
      <c r="II1736" s="2"/>
      <c r="IJ1736" s="2"/>
      <c r="IK1736" s="2"/>
      <c r="IL1736" s="2"/>
      <c r="IM1736" s="2"/>
      <c r="IN1736" s="2"/>
      <c r="IO1736" s="2"/>
      <c r="IP1736" s="2"/>
      <c r="IQ1736" s="2"/>
    </row>
    <row r="1737" spans="1:251" s="16" customFormat="1" ht="18.75" customHeight="1">
      <c r="A1737" s="8"/>
      <c r="B1737" s="25"/>
      <c r="C1737" s="106" t="s">
        <v>458</v>
      </c>
      <c r="D1737" s="107"/>
      <c r="E1737" s="107"/>
      <c r="F1737" s="107"/>
      <c r="G1737" s="107"/>
      <c r="H1737" s="107"/>
      <c r="I1737" s="107"/>
      <c r="J1737" s="107"/>
      <c r="K1737" s="107"/>
      <c r="L1737" s="107"/>
      <c r="M1737" s="107"/>
      <c r="N1737" s="107"/>
      <c r="O1737" s="107"/>
      <c r="P1737" s="107"/>
      <c r="Q1737" s="107"/>
      <c r="R1737" s="107"/>
      <c r="S1737" s="107"/>
      <c r="T1737" s="107"/>
      <c r="U1737" s="107"/>
      <c r="V1737" s="107"/>
      <c r="W1737" s="107"/>
      <c r="X1737" s="107"/>
      <c r="Y1737" s="107"/>
      <c r="Z1737" s="108"/>
      <c r="AA1737" s="109">
        <v>1805</v>
      </c>
      <c r="AB1737" s="110"/>
      <c r="AC1737" s="110"/>
      <c r="AD1737" s="110"/>
      <c r="AE1737" s="110"/>
      <c r="AF1737" s="110"/>
      <c r="AG1737" s="110"/>
      <c r="AH1737" s="110"/>
      <c r="AI1737" s="111"/>
      <c r="AJ1737" s="109">
        <v>1805</v>
      </c>
      <c r="AK1737" s="110"/>
      <c r="AL1737" s="110"/>
      <c r="AM1737" s="110"/>
      <c r="AN1737" s="110"/>
      <c r="AO1737" s="110"/>
      <c r="AP1737" s="110"/>
      <c r="AQ1737" s="110"/>
      <c r="AR1737" s="111"/>
      <c r="AS1737" s="112"/>
      <c r="AT1737" s="113"/>
      <c r="AU1737" s="113"/>
      <c r="AV1737" s="113"/>
      <c r="AW1737" s="113"/>
      <c r="AX1737" s="114"/>
      <c r="AY1737" s="2"/>
      <c r="AZ1737" s="2"/>
      <c r="BA1737" s="2"/>
      <c r="BB1737" s="2"/>
      <c r="BC1737" s="2"/>
      <c r="BD1737" s="2"/>
      <c r="BE1737" s="2"/>
      <c r="BF1737" s="2"/>
      <c r="BG1737" s="2"/>
      <c r="BH1737" s="2"/>
      <c r="BI1737" s="2"/>
      <c r="BJ1737" s="2"/>
      <c r="BK1737" s="2"/>
      <c r="BL1737" s="2"/>
      <c r="BM1737" s="2"/>
      <c r="BN1737" s="2"/>
      <c r="BO1737" s="2"/>
      <c r="BP1737" s="2"/>
      <c r="BQ1737" s="2"/>
      <c r="BR1737" s="2"/>
      <c r="BS1737" s="2"/>
      <c r="BT1737" s="2"/>
      <c r="BU1737" s="2"/>
      <c r="BV1737" s="2"/>
      <c r="BW1737" s="2"/>
      <c r="BX1737" s="2"/>
      <c r="BY1737" s="2"/>
      <c r="BZ1737" s="2"/>
      <c r="CA1737" s="2"/>
      <c r="CB1737" s="2"/>
      <c r="CC1737" s="2"/>
      <c r="CD1737" s="2"/>
      <c r="CE1737" s="2"/>
      <c r="CF1737" s="2"/>
      <c r="CG1737" s="2"/>
      <c r="CH1737" s="2"/>
      <c r="CI1737" s="2"/>
      <c r="CJ1737" s="2"/>
      <c r="CK1737" s="2"/>
      <c r="CL1737" s="2"/>
      <c r="CM1737" s="2"/>
      <c r="CN1737" s="2"/>
      <c r="CO1737" s="2"/>
      <c r="CP1737" s="2"/>
      <c r="CQ1737" s="2"/>
      <c r="CR1737" s="2"/>
      <c r="CS1737" s="2"/>
      <c r="CT1737" s="2"/>
      <c r="CU1737" s="2"/>
      <c r="CV1737" s="2"/>
      <c r="CW1737" s="2"/>
      <c r="CX1737" s="2"/>
      <c r="CY1737" s="2"/>
      <c r="CZ1737" s="2"/>
      <c r="DA1737" s="2"/>
      <c r="DB1737" s="2"/>
      <c r="DC1737" s="2"/>
      <c r="DD1737" s="2"/>
      <c r="DE1737" s="2"/>
      <c r="DF1737" s="2"/>
      <c r="DG1737" s="2"/>
      <c r="DH1737" s="2"/>
      <c r="DI1737" s="2"/>
      <c r="DJ1737" s="2"/>
      <c r="DK1737" s="2"/>
      <c r="DL1737" s="2"/>
      <c r="DM1737" s="2"/>
      <c r="DN1737" s="2"/>
      <c r="DO1737" s="2"/>
      <c r="DP1737" s="2"/>
      <c r="DQ1737" s="2"/>
      <c r="DR1737" s="2"/>
      <c r="DS1737" s="2"/>
      <c r="DT1737" s="2"/>
      <c r="DU1737" s="2"/>
      <c r="DV1737" s="2"/>
      <c r="DW1737" s="2"/>
      <c r="DX1737" s="2"/>
      <c r="DY1737" s="2"/>
      <c r="DZ1737" s="2"/>
      <c r="EA1737" s="2"/>
      <c r="EB1737" s="2"/>
      <c r="EC1737" s="2"/>
      <c r="ED1737" s="2"/>
      <c r="EE1737" s="2"/>
      <c r="EF1737" s="2"/>
      <c r="EG1737" s="2"/>
      <c r="EH1737" s="2"/>
      <c r="EI1737" s="2"/>
      <c r="EJ1737" s="2"/>
      <c r="EK1737" s="2"/>
      <c r="EL1737" s="2"/>
      <c r="EM1737" s="2"/>
      <c r="EN1737" s="2"/>
      <c r="EO1737" s="2"/>
      <c r="EP1737" s="2"/>
      <c r="EQ1737" s="2"/>
      <c r="ER1737" s="2"/>
      <c r="ES1737" s="2"/>
      <c r="ET1737" s="2"/>
      <c r="EU1737" s="2"/>
      <c r="EV1737" s="2"/>
      <c r="EW1737" s="2"/>
      <c r="EX1737" s="2"/>
      <c r="EY1737" s="2"/>
      <c r="EZ1737" s="2"/>
      <c r="FA1737" s="2"/>
      <c r="FB1737" s="2"/>
      <c r="FC1737" s="2"/>
      <c r="FD1737" s="2"/>
      <c r="FE1737" s="2"/>
      <c r="FF1737" s="2"/>
      <c r="FG1737" s="2"/>
      <c r="FH1737" s="2"/>
      <c r="FI1737" s="2"/>
      <c r="FJ1737" s="2"/>
      <c r="FK1737" s="2"/>
      <c r="FL1737" s="2"/>
      <c r="FM1737" s="2"/>
      <c r="FN1737" s="2"/>
      <c r="FO1737" s="2"/>
      <c r="FP1737" s="2"/>
      <c r="FQ1737" s="2"/>
      <c r="FR1737" s="2"/>
      <c r="FS1737" s="2"/>
      <c r="FT1737" s="2"/>
      <c r="FU1737" s="2"/>
      <c r="FV1737" s="2"/>
      <c r="FW1737" s="2"/>
      <c r="FX1737" s="2"/>
      <c r="FY1737" s="2"/>
      <c r="FZ1737" s="2"/>
      <c r="GA1737" s="2"/>
      <c r="GB1737" s="2"/>
      <c r="GC1737" s="2"/>
      <c r="GD1737" s="2"/>
      <c r="GE1737" s="2"/>
      <c r="GF1737" s="2"/>
      <c r="GG1737" s="2"/>
      <c r="GH1737" s="2"/>
      <c r="GI1737" s="2"/>
      <c r="GJ1737" s="2"/>
      <c r="GK1737" s="2"/>
      <c r="GL1737" s="2"/>
      <c r="GM1737" s="2"/>
      <c r="GN1737" s="2"/>
      <c r="GO1737" s="2"/>
      <c r="GP1737" s="2"/>
      <c r="GQ1737" s="2"/>
      <c r="GR1737" s="2"/>
      <c r="GS1737" s="2"/>
      <c r="GT1737" s="2"/>
      <c r="GU1737" s="2"/>
      <c r="GV1737" s="2"/>
      <c r="GW1737" s="2"/>
      <c r="GX1737" s="2"/>
      <c r="GY1737" s="2"/>
      <c r="GZ1737" s="2"/>
      <c r="HA1737" s="2"/>
      <c r="HB1737" s="2"/>
      <c r="HC1737" s="2"/>
      <c r="HD1737" s="2"/>
      <c r="HE1737" s="2"/>
      <c r="HF1737" s="2"/>
      <c r="HG1737" s="2"/>
      <c r="HH1737" s="2"/>
      <c r="HI1737" s="2"/>
      <c r="HJ1737" s="2"/>
      <c r="HK1737" s="2"/>
      <c r="HL1737" s="2"/>
      <c r="HM1737" s="2"/>
      <c r="HN1737" s="2"/>
      <c r="HO1737" s="2"/>
      <c r="HP1737" s="2"/>
      <c r="HQ1737" s="2"/>
      <c r="HR1737" s="2"/>
      <c r="HS1737" s="2"/>
      <c r="HT1737" s="2"/>
      <c r="HU1737" s="2"/>
      <c r="HV1737" s="2"/>
      <c r="HW1737" s="2"/>
      <c r="HX1737" s="2"/>
      <c r="HY1737" s="2"/>
      <c r="HZ1737" s="2"/>
      <c r="IA1737" s="2"/>
      <c r="IB1737" s="2"/>
      <c r="IC1737" s="2"/>
      <c r="ID1737" s="2"/>
      <c r="IE1737" s="2"/>
      <c r="IF1737" s="2"/>
      <c r="IG1737" s="2"/>
      <c r="IH1737" s="2"/>
      <c r="II1737" s="2"/>
      <c r="IJ1737" s="2"/>
      <c r="IK1737" s="2"/>
      <c r="IL1737" s="2"/>
      <c r="IM1737" s="2"/>
      <c r="IN1737" s="2"/>
      <c r="IO1737" s="2"/>
      <c r="IP1737" s="2"/>
      <c r="IQ1737" s="2"/>
    </row>
    <row r="1738" spans="1:251" s="16" customFormat="1" ht="18.75" customHeight="1" thickBot="1">
      <c r="A1738" s="17"/>
      <c r="B1738" s="115" t="s">
        <v>240</v>
      </c>
      <c r="C1738" s="116"/>
      <c r="D1738" s="116"/>
      <c r="E1738" s="116"/>
      <c r="F1738" s="116"/>
      <c r="G1738" s="116"/>
      <c r="H1738" s="116"/>
      <c r="I1738" s="116"/>
      <c r="J1738" s="116"/>
      <c r="K1738" s="116"/>
      <c r="L1738" s="116"/>
      <c r="M1738" s="116"/>
      <c r="N1738" s="116"/>
      <c r="O1738" s="116"/>
      <c r="P1738" s="116"/>
      <c r="Q1738" s="116"/>
      <c r="R1738" s="116"/>
      <c r="S1738" s="116"/>
      <c r="T1738" s="116"/>
      <c r="U1738" s="116"/>
      <c r="V1738" s="116"/>
      <c r="W1738" s="116"/>
      <c r="X1738" s="116"/>
      <c r="Y1738" s="116"/>
      <c r="Z1738" s="117"/>
      <c r="AA1738" s="118">
        <f>SUM($AA$1737:$AA$1737)</f>
        <v>1805</v>
      </c>
      <c r="AB1738" s="119"/>
      <c r="AC1738" s="119"/>
      <c r="AD1738" s="119"/>
      <c r="AE1738" s="119"/>
      <c r="AF1738" s="119"/>
      <c r="AG1738" s="119"/>
      <c r="AH1738" s="119"/>
      <c r="AI1738" s="120"/>
      <c r="AJ1738" s="118">
        <f>SUM($AJ$1737:$AJ$1737)</f>
        <v>1805</v>
      </c>
      <c r="AK1738" s="119"/>
      <c r="AL1738" s="119"/>
      <c r="AM1738" s="119"/>
      <c r="AN1738" s="119"/>
      <c r="AO1738" s="119"/>
      <c r="AP1738" s="119"/>
      <c r="AQ1738" s="119"/>
      <c r="AR1738" s="120"/>
      <c r="AS1738" s="121"/>
      <c r="AT1738" s="122"/>
      <c r="AU1738" s="122"/>
      <c r="AV1738" s="122"/>
      <c r="AW1738" s="122"/>
      <c r="AX1738" s="123"/>
      <c r="AY1738" s="2"/>
      <c r="AZ1738" s="2"/>
      <c r="BA1738" s="2"/>
      <c r="BB1738" s="2"/>
      <c r="BC1738" s="2"/>
      <c r="BD1738" s="2"/>
      <c r="BE1738" s="2"/>
      <c r="BF1738" s="2"/>
      <c r="BG1738" s="2"/>
      <c r="BH1738" s="2"/>
      <c r="BI1738" s="2"/>
      <c r="BJ1738" s="2"/>
      <c r="BK1738" s="2"/>
      <c r="BL1738" s="2"/>
      <c r="BM1738" s="2"/>
      <c r="BN1738" s="2"/>
      <c r="BO1738" s="2"/>
      <c r="BP1738" s="2"/>
      <c r="BQ1738" s="2"/>
      <c r="BR1738" s="2"/>
      <c r="BS1738" s="2"/>
      <c r="BT1738" s="2"/>
      <c r="BU1738" s="2"/>
      <c r="BV1738" s="2"/>
      <c r="BW1738" s="2"/>
      <c r="BX1738" s="2"/>
      <c r="BY1738" s="2"/>
      <c r="BZ1738" s="2"/>
      <c r="CA1738" s="2"/>
      <c r="CB1738" s="2"/>
      <c r="CC1738" s="2"/>
      <c r="CD1738" s="2"/>
      <c r="CE1738" s="2"/>
      <c r="CF1738" s="2"/>
      <c r="CG1738" s="2"/>
      <c r="CH1738" s="2"/>
      <c r="CI1738" s="2"/>
      <c r="CJ1738" s="2"/>
      <c r="CK1738" s="2"/>
      <c r="CL1738" s="2"/>
      <c r="CM1738" s="2"/>
      <c r="CN1738" s="2"/>
      <c r="CO1738" s="2"/>
      <c r="CP1738" s="2"/>
      <c r="CQ1738" s="2"/>
      <c r="CR1738" s="2"/>
      <c r="CS1738" s="2"/>
      <c r="CT1738" s="2"/>
      <c r="CU1738" s="2"/>
      <c r="CV1738" s="2"/>
      <c r="CW1738" s="2"/>
      <c r="CX1738" s="2"/>
      <c r="CY1738" s="2"/>
      <c r="CZ1738" s="2"/>
      <c r="DA1738" s="2"/>
      <c r="DB1738" s="2"/>
      <c r="DC1738" s="2"/>
      <c r="DD1738" s="2"/>
      <c r="DE1738" s="2"/>
      <c r="DF1738" s="2"/>
      <c r="DG1738" s="2"/>
      <c r="DH1738" s="2"/>
      <c r="DI1738" s="2"/>
      <c r="DJ1738" s="2"/>
      <c r="DK1738" s="2"/>
      <c r="DL1738" s="2"/>
      <c r="DM1738" s="2"/>
      <c r="DN1738" s="2"/>
      <c r="DO1738" s="2"/>
      <c r="DP1738" s="2"/>
      <c r="DQ1738" s="2"/>
      <c r="DR1738" s="2"/>
      <c r="DS1738" s="2"/>
      <c r="DT1738" s="2"/>
      <c r="DU1738" s="2"/>
      <c r="DV1738" s="2"/>
      <c r="DW1738" s="2"/>
      <c r="DX1738" s="2"/>
      <c r="DY1738" s="2"/>
      <c r="DZ1738" s="2"/>
      <c r="EA1738" s="2"/>
      <c r="EB1738" s="2"/>
      <c r="EC1738" s="2"/>
      <c r="ED1738" s="2"/>
      <c r="EE1738" s="2"/>
      <c r="EF1738" s="2"/>
      <c r="EG1738" s="2"/>
      <c r="EH1738" s="2"/>
      <c r="EI1738" s="2"/>
      <c r="EJ1738" s="2"/>
      <c r="EK1738" s="2"/>
      <c r="EL1738" s="2"/>
      <c r="EM1738" s="2"/>
      <c r="EN1738" s="2"/>
      <c r="EO1738" s="2"/>
      <c r="EP1738" s="2"/>
      <c r="EQ1738" s="2"/>
      <c r="ER1738" s="2"/>
      <c r="ES1738" s="2"/>
      <c r="ET1738" s="2"/>
      <c r="EU1738" s="2"/>
      <c r="EV1738" s="2"/>
      <c r="EW1738" s="2"/>
      <c r="EX1738" s="2"/>
      <c r="EY1738" s="2"/>
      <c r="EZ1738" s="2"/>
      <c r="FA1738" s="2"/>
      <c r="FB1738" s="2"/>
      <c r="FC1738" s="2"/>
      <c r="FD1738" s="2"/>
      <c r="FE1738" s="2"/>
      <c r="FF1738" s="2"/>
      <c r="FG1738" s="2"/>
      <c r="FH1738" s="2"/>
      <c r="FI1738" s="2"/>
      <c r="FJ1738" s="2"/>
      <c r="FK1738" s="2"/>
      <c r="FL1738" s="2"/>
      <c r="FM1738" s="2"/>
      <c r="FN1738" s="2"/>
      <c r="FO1738" s="2"/>
      <c r="FP1738" s="2"/>
      <c r="FQ1738" s="2"/>
      <c r="FR1738" s="2"/>
      <c r="FS1738" s="2"/>
      <c r="FT1738" s="2"/>
      <c r="FU1738" s="2"/>
      <c r="FV1738" s="2"/>
      <c r="FW1738" s="2"/>
      <c r="FX1738" s="2"/>
      <c r="FY1738" s="2"/>
      <c r="FZ1738" s="2"/>
      <c r="GA1738" s="2"/>
      <c r="GB1738" s="2"/>
      <c r="GC1738" s="2"/>
      <c r="GD1738" s="2"/>
      <c r="GE1738" s="2"/>
      <c r="GF1738" s="2"/>
      <c r="GG1738" s="2"/>
      <c r="GH1738" s="2"/>
      <c r="GI1738" s="2"/>
      <c r="GJ1738" s="2"/>
      <c r="GK1738" s="2"/>
      <c r="GL1738" s="2"/>
      <c r="GM1738" s="2"/>
      <c r="GN1738" s="2"/>
      <c r="GO1738" s="2"/>
      <c r="GP1738" s="2"/>
      <c r="GQ1738" s="2"/>
      <c r="GR1738" s="2"/>
      <c r="GS1738" s="2"/>
      <c r="GT1738" s="2"/>
      <c r="GU1738" s="2"/>
      <c r="GV1738" s="2"/>
      <c r="GW1738" s="2"/>
      <c r="GX1738" s="2"/>
      <c r="GY1738" s="2"/>
      <c r="GZ1738" s="2"/>
      <c r="HA1738" s="2"/>
      <c r="HB1738" s="2"/>
      <c r="HC1738" s="2"/>
      <c r="HD1738" s="2"/>
      <c r="HE1738" s="2"/>
      <c r="HF1738" s="2"/>
      <c r="HG1738" s="2"/>
      <c r="HH1738" s="2"/>
      <c r="HI1738" s="2"/>
      <c r="HJ1738" s="2"/>
      <c r="HK1738" s="2"/>
      <c r="HL1738" s="2"/>
      <c r="HM1738" s="2"/>
      <c r="HN1738" s="2"/>
      <c r="HO1738" s="2"/>
      <c r="HP1738" s="2"/>
      <c r="HQ1738" s="2"/>
      <c r="HR1738" s="2"/>
      <c r="HS1738" s="2"/>
      <c r="HT1738" s="2"/>
      <c r="HU1738" s="2"/>
      <c r="HV1738" s="2"/>
      <c r="HW1738" s="2"/>
      <c r="HX1738" s="2"/>
      <c r="HY1738" s="2"/>
      <c r="HZ1738" s="2"/>
      <c r="IA1738" s="2"/>
      <c r="IB1738" s="2"/>
      <c r="IC1738" s="2"/>
      <c r="ID1738" s="2"/>
      <c r="IE1738" s="2"/>
      <c r="IF1738" s="2"/>
      <c r="IG1738" s="2"/>
      <c r="IH1738" s="2"/>
      <c r="II1738" s="2"/>
      <c r="IJ1738" s="2"/>
      <c r="IK1738" s="2"/>
      <c r="IL1738" s="2"/>
      <c r="IM1738" s="2"/>
      <c r="IN1738" s="2"/>
      <c r="IO1738" s="2"/>
      <c r="IP1738" s="2"/>
      <c r="IQ1738" s="2"/>
    </row>
    <row r="1740" spans="1:251" ht="19.2">
      <c r="A1740" s="1" t="s">
        <v>230</v>
      </c>
      <c r="AW1740" s="3"/>
      <c r="AX1740" s="4"/>
      <c r="AY1740" s="3"/>
    </row>
    <row r="1742" spans="1:251" ht="18">
      <c r="B1742" s="124" t="s">
        <v>0</v>
      </c>
      <c r="C1742" s="125"/>
      <c r="D1742" s="125"/>
      <c r="E1742" s="125"/>
      <c r="F1742" s="125"/>
      <c r="G1742" s="125"/>
      <c r="H1742" s="125"/>
      <c r="I1742" s="125"/>
      <c r="J1742" s="125"/>
      <c r="K1742" s="125"/>
      <c r="L1742" s="125"/>
      <c r="M1742" s="125"/>
      <c r="N1742" s="125"/>
      <c r="O1742" s="125"/>
      <c r="P1742" s="125"/>
      <c r="Q1742" s="125"/>
      <c r="R1742" s="125"/>
      <c r="S1742" s="125"/>
      <c r="T1742" s="125"/>
      <c r="U1742" s="125"/>
      <c r="V1742" s="125"/>
      <c r="W1742" s="125"/>
      <c r="X1742" s="125"/>
      <c r="Y1742" s="125"/>
      <c r="Z1742" s="125"/>
      <c r="AA1742" s="125"/>
      <c r="AB1742" s="125"/>
      <c r="AC1742" s="125"/>
      <c r="AD1742" s="125"/>
      <c r="AE1742" s="125"/>
      <c r="AF1742" s="125"/>
      <c r="AG1742" s="125"/>
      <c r="AH1742" s="125"/>
      <c r="AI1742" s="125"/>
      <c r="AJ1742" s="125"/>
      <c r="AK1742" s="125"/>
      <c r="AL1742" s="125"/>
      <c r="AM1742" s="125"/>
      <c r="AN1742" s="125"/>
      <c r="AO1742" s="125"/>
      <c r="AP1742" s="125"/>
      <c r="AQ1742" s="125"/>
      <c r="AR1742" s="125"/>
      <c r="AS1742" s="125"/>
      <c r="AT1742" s="125"/>
      <c r="AU1742" s="125"/>
      <c r="AV1742" s="125"/>
      <c r="AW1742" s="125"/>
      <c r="AX1742" s="125"/>
    </row>
    <row r="1743" spans="1:251">
      <c r="Z1743" s="5"/>
      <c r="AD1743" s="5"/>
      <c r="AE1743" s="5"/>
      <c r="AF1743" s="5"/>
      <c r="AG1743" s="5"/>
      <c r="AH1743" s="5"/>
      <c r="AI1743" s="5"/>
      <c r="AO1743" s="5"/>
    </row>
    <row r="1744" spans="1:251" ht="13.8" thickBot="1">
      <c r="Z1744" s="5"/>
      <c r="AD1744" s="5"/>
      <c r="AE1744" s="5"/>
      <c r="AF1744" s="5"/>
      <c r="AG1744" s="5"/>
      <c r="AH1744" s="5"/>
      <c r="AI1744" s="5"/>
      <c r="AO1744" s="5"/>
      <c r="DI1744" s="6"/>
    </row>
    <row r="1745" spans="1:113" ht="24.75" customHeight="1" thickBot="1">
      <c r="B1745" s="126" t="s">
        <v>231</v>
      </c>
      <c r="C1745" s="127"/>
      <c r="D1745" s="127"/>
      <c r="E1745" s="127"/>
      <c r="F1745" s="127"/>
      <c r="G1745" s="127"/>
      <c r="H1745" s="128" t="s">
        <v>459</v>
      </c>
      <c r="I1745" s="129"/>
      <c r="J1745" s="129"/>
      <c r="K1745" s="129"/>
      <c r="L1745" s="129"/>
      <c r="M1745" s="129"/>
      <c r="N1745" s="129"/>
      <c r="O1745" s="129"/>
      <c r="P1745" s="129"/>
      <c r="Q1745" s="129"/>
      <c r="R1745" s="129"/>
      <c r="S1745" s="129"/>
      <c r="T1745" s="129"/>
      <c r="U1745" s="129"/>
      <c r="V1745" s="129"/>
      <c r="W1745" s="129"/>
      <c r="X1745" s="129"/>
      <c r="Y1745" s="129"/>
      <c r="Z1745" s="129"/>
      <c r="AA1745" s="129"/>
      <c r="AB1745" s="129"/>
      <c r="AC1745" s="129"/>
      <c r="AD1745" s="129"/>
      <c r="AE1745" s="129"/>
      <c r="AF1745" s="129"/>
      <c r="AG1745" s="129"/>
      <c r="AH1745" s="129"/>
      <c r="AI1745" s="129"/>
      <c r="AJ1745" s="129"/>
      <c r="AK1745" s="129"/>
      <c r="AL1745" s="129"/>
      <c r="AM1745" s="129"/>
      <c r="AN1745" s="129"/>
      <c r="AO1745" s="129"/>
      <c r="AP1745" s="129"/>
      <c r="AQ1745" s="129"/>
      <c r="AR1745" s="129"/>
      <c r="AS1745" s="129"/>
      <c r="AT1745" s="129"/>
      <c r="AU1745" s="129"/>
      <c r="AV1745" s="129"/>
      <c r="AW1745" s="129"/>
      <c r="AX1745" s="130"/>
      <c r="DI1745" s="6"/>
    </row>
    <row r="1746" spans="1:113" ht="14.4">
      <c r="B1746" s="7"/>
      <c r="C1746" s="7"/>
      <c r="D1746" s="7"/>
      <c r="E1746" s="7"/>
      <c r="F1746" s="7"/>
      <c r="G1746" s="7"/>
      <c r="H1746" s="8"/>
      <c r="I1746" s="8"/>
      <c r="J1746" s="8"/>
      <c r="K1746" s="8"/>
      <c r="L1746" s="9"/>
      <c r="M1746" s="9"/>
      <c r="N1746" s="9"/>
      <c r="O1746" s="9"/>
      <c r="P1746" s="8"/>
      <c r="Q1746" s="8"/>
      <c r="R1746" s="8"/>
      <c r="S1746" s="8"/>
      <c r="T1746" s="8"/>
      <c r="U1746" s="8"/>
      <c r="V1746" s="10"/>
      <c r="W1746" s="10"/>
      <c r="X1746" s="10"/>
      <c r="Y1746" s="10"/>
      <c r="Z1746" s="10"/>
      <c r="AA1746" s="10"/>
      <c r="AB1746" s="10"/>
      <c r="AC1746" s="10"/>
      <c r="AD1746" s="10"/>
      <c r="AE1746" s="10"/>
      <c r="AF1746" s="10"/>
      <c r="AG1746" s="10"/>
      <c r="AH1746" s="10"/>
      <c r="AI1746" s="10"/>
      <c r="AJ1746" s="10"/>
      <c r="AK1746" s="10"/>
      <c r="AL1746" s="10"/>
      <c r="AM1746" s="10"/>
      <c r="AN1746" s="10"/>
      <c r="AO1746" s="10"/>
      <c r="AP1746" s="10"/>
      <c r="AQ1746" s="10"/>
      <c r="AR1746" s="10"/>
      <c r="AS1746" s="10"/>
      <c r="AT1746" s="10"/>
      <c r="AU1746" s="10"/>
      <c r="AV1746" s="10"/>
      <c r="AW1746" s="10"/>
      <c r="AX1746" s="10"/>
      <c r="DI1746" s="6"/>
    </row>
    <row r="1747" spans="1:113" ht="15" thickBot="1">
      <c r="A1747" s="11"/>
      <c r="B1747" s="10" t="s">
        <v>232</v>
      </c>
      <c r="C1747" s="8"/>
      <c r="D1747" s="8"/>
      <c r="E1747" s="8"/>
      <c r="F1747" s="8"/>
      <c r="G1747" s="8"/>
      <c r="H1747" s="8"/>
      <c r="I1747" s="8"/>
      <c r="J1747" s="8"/>
      <c r="K1747" s="8"/>
      <c r="L1747" s="9"/>
      <c r="M1747" s="9"/>
      <c r="N1747" s="9"/>
      <c r="O1747" s="9"/>
      <c r="P1747" s="8"/>
      <c r="Q1747" s="8"/>
      <c r="R1747" s="8"/>
      <c r="S1747" s="8"/>
      <c r="T1747" s="8"/>
      <c r="U1747" s="8"/>
      <c r="V1747" s="10"/>
      <c r="W1747" s="10"/>
      <c r="X1747" s="10"/>
      <c r="Y1747" s="10"/>
      <c r="Z1747" s="10"/>
      <c r="AA1747" s="10"/>
      <c r="AB1747" s="10"/>
      <c r="AC1747" s="10"/>
      <c r="AD1747" s="10"/>
      <c r="AE1747" s="10"/>
      <c r="AF1747" s="10"/>
      <c r="AG1747" s="10"/>
      <c r="AH1747" s="10"/>
      <c r="AI1747" s="10"/>
      <c r="AJ1747" s="10"/>
      <c r="AK1747" s="10"/>
      <c r="AL1747" s="10"/>
      <c r="AM1747" s="10"/>
      <c r="AN1747" s="10"/>
      <c r="AO1747" s="10"/>
      <c r="AP1747" s="10"/>
      <c r="AQ1747" s="10"/>
      <c r="AR1747" s="10"/>
      <c r="AS1747" s="10"/>
      <c r="AT1747" s="10"/>
      <c r="AU1747" s="10"/>
      <c r="AV1747" s="10"/>
      <c r="AW1747" s="10"/>
      <c r="AX1747" s="10"/>
      <c r="DI1747" s="6"/>
    </row>
    <row r="1748" spans="1:113" ht="14.4">
      <c r="A1748" s="8"/>
      <c r="B1748" s="12"/>
      <c r="C1748" s="7"/>
      <c r="D1748" s="7"/>
      <c r="E1748" s="7"/>
      <c r="F1748" s="7"/>
      <c r="G1748" s="7"/>
      <c r="H1748" s="7"/>
      <c r="I1748" s="7"/>
      <c r="J1748" s="7"/>
      <c r="K1748" s="7"/>
      <c r="L1748" s="13"/>
      <c r="M1748" s="13"/>
      <c r="N1748" s="13"/>
      <c r="O1748" s="13"/>
      <c r="P1748" s="7"/>
      <c r="Q1748" s="7"/>
      <c r="R1748" s="7"/>
      <c r="S1748" s="7"/>
      <c r="T1748" s="7"/>
      <c r="U1748" s="7"/>
      <c r="V1748" s="14"/>
      <c r="W1748" s="14"/>
      <c r="X1748" s="14"/>
      <c r="Y1748" s="14"/>
      <c r="Z1748" s="14"/>
      <c r="AA1748" s="14"/>
      <c r="AB1748" s="14"/>
      <c r="AC1748" s="14"/>
      <c r="AD1748" s="14"/>
      <c r="AE1748" s="14"/>
      <c r="AF1748" s="14"/>
      <c r="AG1748" s="14"/>
      <c r="AH1748" s="14"/>
      <c r="AI1748" s="14"/>
      <c r="AJ1748" s="14"/>
      <c r="AK1748" s="14"/>
      <c r="AL1748" s="14"/>
      <c r="AM1748" s="14"/>
      <c r="AN1748" s="14"/>
      <c r="AO1748" s="14"/>
      <c r="AP1748" s="14"/>
      <c r="AQ1748" s="14"/>
      <c r="AR1748" s="14"/>
      <c r="AS1748" s="14"/>
      <c r="AT1748" s="14"/>
      <c r="AU1748" s="14"/>
      <c r="AV1748" s="14"/>
      <c r="AW1748" s="14"/>
      <c r="AX1748" s="15"/>
    </row>
    <row r="1749" spans="1:113" ht="12" customHeight="1">
      <c r="A1749" s="8"/>
      <c r="B1749" s="134" t="s">
        <v>460</v>
      </c>
      <c r="C1749" s="135"/>
      <c r="D1749" s="135"/>
      <c r="E1749" s="135"/>
      <c r="F1749" s="135"/>
      <c r="G1749" s="135"/>
      <c r="H1749" s="135"/>
      <c r="I1749" s="135"/>
      <c r="J1749" s="135"/>
      <c r="K1749" s="135"/>
      <c r="L1749" s="135"/>
      <c r="M1749" s="135"/>
      <c r="N1749" s="135"/>
      <c r="O1749" s="135"/>
      <c r="P1749" s="135"/>
      <c r="Q1749" s="135"/>
      <c r="R1749" s="135"/>
      <c r="S1749" s="135"/>
      <c r="T1749" s="135"/>
      <c r="U1749" s="135"/>
      <c r="V1749" s="135"/>
      <c r="W1749" s="135"/>
      <c r="X1749" s="135"/>
      <c r="Y1749" s="135"/>
      <c r="Z1749" s="135"/>
      <c r="AA1749" s="135"/>
      <c r="AB1749" s="135"/>
      <c r="AC1749" s="135"/>
      <c r="AD1749" s="135"/>
      <c r="AE1749" s="135"/>
      <c r="AF1749" s="135"/>
      <c r="AG1749" s="135"/>
      <c r="AH1749" s="135"/>
      <c r="AI1749" s="135"/>
      <c r="AJ1749" s="135"/>
      <c r="AK1749" s="135"/>
      <c r="AL1749" s="135"/>
      <c r="AM1749" s="135"/>
      <c r="AN1749" s="135"/>
      <c r="AO1749" s="135"/>
      <c r="AP1749" s="135"/>
      <c r="AQ1749" s="135"/>
      <c r="AR1749" s="135"/>
      <c r="AS1749" s="135"/>
      <c r="AT1749" s="135"/>
      <c r="AU1749" s="135"/>
      <c r="AV1749" s="135"/>
      <c r="AW1749" s="135"/>
      <c r="AX1749" s="136"/>
    </row>
    <row r="1750" spans="1:113" ht="12" customHeight="1">
      <c r="A1750" s="8"/>
      <c r="B1750" s="134"/>
      <c r="C1750" s="135"/>
      <c r="D1750" s="135"/>
      <c r="E1750" s="135"/>
      <c r="F1750" s="135"/>
      <c r="G1750" s="135"/>
      <c r="H1750" s="135"/>
      <c r="I1750" s="135"/>
      <c r="J1750" s="135"/>
      <c r="K1750" s="135"/>
      <c r="L1750" s="135"/>
      <c r="M1750" s="135"/>
      <c r="N1750" s="135"/>
      <c r="O1750" s="135"/>
      <c r="P1750" s="135"/>
      <c r="Q1750" s="135"/>
      <c r="R1750" s="135"/>
      <c r="S1750" s="135"/>
      <c r="T1750" s="135"/>
      <c r="U1750" s="135"/>
      <c r="V1750" s="135"/>
      <c r="W1750" s="135"/>
      <c r="X1750" s="135"/>
      <c r="Y1750" s="135"/>
      <c r="Z1750" s="135"/>
      <c r="AA1750" s="135"/>
      <c r="AB1750" s="135"/>
      <c r="AC1750" s="135"/>
      <c r="AD1750" s="135"/>
      <c r="AE1750" s="135"/>
      <c r="AF1750" s="135"/>
      <c r="AG1750" s="135"/>
      <c r="AH1750" s="135"/>
      <c r="AI1750" s="135"/>
      <c r="AJ1750" s="135"/>
      <c r="AK1750" s="135"/>
      <c r="AL1750" s="135"/>
      <c r="AM1750" s="135"/>
      <c r="AN1750" s="135"/>
      <c r="AO1750" s="135"/>
      <c r="AP1750" s="135"/>
      <c r="AQ1750" s="135"/>
      <c r="AR1750" s="135"/>
      <c r="AS1750" s="135"/>
      <c r="AT1750" s="135"/>
      <c r="AU1750" s="135"/>
      <c r="AV1750" s="135"/>
      <c r="AW1750" s="135"/>
      <c r="AX1750" s="136"/>
      <c r="BC1750" s="16"/>
    </row>
    <row r="1751" spans="1:113" ht="12" customHeight="1">
      <c r="A1751" s="8"/>
      <c r="B1751" s="134"/>
      <c r="C1751" s="135"/>
      <c r="D1751" s="135"/>
      <c r="E1751" s="135"/>
      <c r="F1751" s="135"/>
      <c r="G1751" s="135"/>
      <c r="H1751" s="135"/>
      <c r="I1751" s="135"/>
      <c r="J1751" s="135"/>
      <c r="K1751" s="135"/>
      <c r="L1751" s="135"/>
      <c r="M1751" s="135"/>
      <c r="N1751" s="135"/>
      <c r="O1751" s="135"/>
      <c r="P1751" s="135"/>
      <c r="Q1751" s="135"/>
      <c r="R1751" s="135"/>
      <c r="S1751" s="135"/>
      <c r="T1751" s="135"/>
      <c r="U1751" s="135"/>
      <c r="V1751" s="135"/>
      <c r="W1751" s="135"/>
      <c r="X1751" s="135"/>
      <c r="Y1751" s="135"/>
      <c r="Z1751" s="135"/>
      <c r="AA1751" s="135"/>
      <c r="AB1751" s="135"/>
      <c r="AC1751" s="135"/>
      <c r="AD1751" s="135"/>
      <c r="AE1751" s="135"/>
      <c r="AF1751" s="135"/>
      <c r="AG1751" s="135"/>
      <c r="AH1751" s="135"/>
      <c r="AI1751" s="135"/>
      <c r="AJ1751" s="135"/>
      <c r="AK1751" s="135"/>
      <c r="AL1751" s="135"/>
      <c r="AM1751" s="135"/>
      <c r="AN1751" s="135"/>
      <c r="AO1751" s="135"/>
      <c r="AP1751" s="135"/>
      <c r="AQ1751" s="135"/>
      <c r="AR1751" s="135"/>
      <c r="AS1751" s="135"/>
      <c r="AT1751" s="135"/>
      <c r="AU1751" s="135"/>
      <c r="AV1751" s="135"/>
      <c r="AW1751" s="135"/>
      <c r="AX1751" s="136"/>
    </row>
    <row r="1752" spans="1:113" ht="12" customHeight="1">
      <c r="A1752" s="8"/>
      <c r="B1752" s="134"/>
      <c r="C1752" s="135"/>
      <c r="D1752" s="135"/>
      <c r="E1752" s="135"/>
      <c r="F1752" s="135"/>
      <c r="G1752" s="135"/>
      <c r="H1752" s="135"/>
      <c r="I1752" s="135"/>
      <c r="J1752" s="135"/>
      <c r="K1752" s="135"/>
      <c r="L1752" s="135"/>
      <c r="M1752" s="135"/>
      <c r="N1752" s="135"/>
      <c r="O1752" s="135"/>
      <c r="P1752" s="135"/>
      <c r="Q1752" s="135"/>
      <c r="R1752" s="135"/>
      <c r="S1752" s="135"/>
      <c r="T1752" s="135"/>
      <c r="U1752" s="135"/>
      <c r="V1752" s="135"/>
      <c r="W1752" s="135"/>
      <c r="X1752" s="135"/>
      <c r="Y1752" s="135"/>
      <c r="Z1752" s="135"/>
      <c r="AA1752" s="135"/>
      <c r="AB1752" s="135"/>
      <c r="AC1752" s="135"/>
      <c r="AD1752" s="135"/>
      <c r="AE1752" s="135"/>
      <c r="AF1752" s="135"/>
      <c r="AG1752" s="135"/>
      <c r="AH1752" s="135"/>
      <c r="AI1752" s="135"/>
      <c r="AJ1752" s="135"/>
      <c r="AK1752" s="135"/>
      <c r="AL1752" s="135"/>
      <c r="AM1752" s="135"/>
      <c r="AN1752" s="135"/>
      <c r="AO1752" s="135"/>
      <c r="AP1752" s="135"/>
      <c r="AQ1752" s="135"/>
      <c r="AR1752" s="135"/>
      <c r="AS1752" s="135"/>
      <c r="AT1752" s="135"/>
      <c r="AU1752" s="135"/>
      <c r="AV1752" s="135"/>
      <c r="AW1752" s="135"/>
      <c r="AX1752" s="136"/>
    </row>
    <row r="1753" spans="1:113" ht="12" customHeight="1">
      <c r="A1753" s="8"/>
      <c r="B1753" s="134"/>
      <c r="C1753" s="135"/>
      <c r="D1753" s="135"/>
      <c r="E1753" s="135"/>
      <c r="F1753" s="135"/>
      <c r="G1753" s="135"/>
      <c r="H1753" s="135"/>
      <c r="I1753" s="135"/>
      <c r="J1753" s="135"/>
      <c r="K1753" s="135"/>
      <c r="L1753" s="135"/>
      <c r="M1753" s="135"/>
      <c r="N1753" s="135"/>
      <c r="O1753" s="135"/>
      <c r="P1753" s="135"/>
      <c r="Q1753" s="135"/>
      <c r="R1753" s="135"/>
      <c r="S1753" s="135"/>
      <c r="T1753" s="135"/>
      <c r="U1753" s="135"/>
      <c r="V1753" s="135"/>
      <c r="W1753" s="135"/>
      <c r="X1753" s="135"/>
      <c r="Y1753" s="135"/>
      <c r="Z1753" s="135"/>
      <c r="AA1753" s="135"/>
      <c r="AB1753" s="135"/>
      <c r="AC1753" s="135"/>
      <c r="AD1753" s="135"/>
      <c r="AE1753" s="135"/>
      <c r="AF1753" s="135"/>
      <c r="AG1753" s="135"/>
      <c r="AH1753" s="135"/>
      <c r="AI1753" s="135"/>
      <c r="AJ1753" s="135"/>
      <c r="AK1753" s="135"/>
      <c r="AL1753" s="135"/>
      <c r="AM1753" s="135"/>
      <c r="AN1753" s="135"/>
      <c r="AO1753" s="135"/>
      <c r="AP1753" s="135"/>
      <c r="AQ1753" s="135"/>
      <c r="AR1753" s="135"/>
      <c r="AS1753" s="135"/>
      <c r="AT1753" s="135"/>
      <c r="AU1753" s="135"/>
      <c r="AV1753" s="135"/>
      <c r="AW1753" s="135"/>
      <c r="AX1753" s="136"/>
    </row>
    <row r="1754" spans="1:113" ht="15" thickBot="1">
      <c r="A1754" s="17"/>
      <c r="B1754" s="18"/>
      <c r="C1754" s="19"/>
      <c r="D1754" s="19"/>
      <c r="E1754" s="19"/>
      <c r="F1754" s="19"/>
      <c r="G1754" s="19"/>
      <c r="H1754" s="19"/>
      <c r="I1754" s="19"/>
      <c r="J1754" s="19"/>
      <c r="K1754" s="19"/>
      <c r="L1754" s="19"/>
      <c r="M1754" s="19"/>
      <c r="N1754" s="19"/>
      <c r="O1754" s="19"/>
      <c r="P1754" s="19"/>
      <c r="Q1754" s="19"/>
      <c r="R1754" s="19"/>
      <c r="S1754" s="19"/>
      <c r="T1754" s="19"/>
      <c r="U1754" s="19"/>
      <c r="V1754" s="19"/>
      <c r="W1754" s="19"/>
      <c r="X1754" s="19"/>
      <c r="Y1754" s="19"/>
      <c r="Z1754" s="19"/>
      <c r="AA1754" s="19"/>
      <c r="AB1754" s="19"/>
      <c r="AC1754" s="19"/>
      <c r="AD1754" s="19"/>
      <c r="AE1754" s="19"/>
      <c r="AF1754" s="19"/>
      <c r="AG1754" s="19"/>
      <c r="AH1754" s="19"/>
      <c r="AI1754" s="19"/>
      <c r="AJ1754" s="19"/>
      <c r="AK1754" s="19"/>
      <c r="AL1754" s="19"/>
      <c r="AM1754" s="19"/>
      <c r="AN1754" s="19"/>
      <c r="AO1754" s="19"/>
      <c r="AP1754" s="19"/>
      <c r="AQ1754" s="19"/>
      <c r="AR1754" s="19"/>
      <c r="AS1754" s="19"/>
      <c r="AT1754" s="19"/>
      <c r="AU1754" s="19"/>
      <c r="AV1754" s="19"/>
      <c r="AW1754" s="19"/>
      <c r="AX1754" s="20"/>
    </row>
    <row r="1755" spans="1:113">
      <c r="B1755" s="21"/>
    </row>
    <row r="1756" spans="1:113" ht="15" thickBot="1">
      <c r="A1756" s="11"/>
      <c r="B1756" s="10" t="s">
        <v>233</v>
      </c>
      <c r="C1756" s="8"/>
      <c r="D1756" s="8"/>
      <c r="E1756" s="8"/>
      <c r="F1756" s="8"/>
      <c r="G1756" s="8"/>
      <c r="H1756" s="8"/>
      <c r="I1756" s="8"/>
      <c r="J1756" s="8"/>
      <c r="K1756" s="8"/>
      <c r="L1756" s="9"/>
      <c r="M1756" s="9"/>
      <c r="N1756" s="9"/>
      <c r="O1756" s="9"/>
      <c r="P1756" s="8"/>
      <c r="Q1756" s="8"/>
      <c r="R1756" s="8"/>
      <c r="S1756" s="8"/>
      <c r="T1756" s="8"/>
      <c r="U1756" s="8"/>
      <c r="V1756" s="10"/>
      <c r="W1756" s="10"/>
      <c r="X1756" s="10"/>
      <c r="Y1756" s="10"/>
      <c r="Z1756" s="10"/>
      <c r="AA1756" s="10"/>
      <c r="AB1756" s="10"/>
      <c r="AC1756" s="10"/>
      <c r="AD1756" s="10"/>
      <c r="AE1756" s="10"/>
      <c r="AF1756" s="10"/>
      <c r="AG1756" s="10"/>
      <c r="AH1756" s="10"/>
      <c r="AI1756" s="10"/>
      <c r="AJ1756" s="10"/>
      <c r="AK1756" s="10"/>
      <c r="AL1756" s="10"/>
      <c r="AM1756" s="10"/>
      <c r="AN1756" s="10"/>
      <c r="AO1756" s="10"/>
      <c r="AP1756" s="10"/>
      <c r="AQ1756" s="10"/>
      <c r="AR1756" s="10"/>
      <c r="AS1756" s="10"/>
      <c r="AT1756" s="10"/>
      <c r="AU1756" s="10"/>
      <c r="AV1756" s="10"/>
      <c r="AW1756" s="10"/>
      <c r="AX1756" s="10"/>
      <c r="DI1756" s="6"/>
    </row>
    <row r="1757" spans="1:113" ht="14.4">
      <c r="A1757" s="8"/>
      <c r="B1757" s="12"/>
      <c r="C1757" s="7"/>
      <c r="D1757" s="7"/>
      <c r="E1757" s="7"/>
      <c r="F1757" s="7"/>
      <c r="G1757" s="7"/>
      <c r="H1757" s="7"/>
      <c r="I1757" s="7"/>
      <c r="J1757" s="7"/>
      <c r="K1757" s="7"/>
      <c r="L1757" s="13"/>
      <c r="M1757" s="13"/>
      <c r="N1757" s="13"/>
      <c r="O1757" s="13"/>
      <c r="P1757" s="7"/>
      <c r="Q1757" s="7"/>
      <c r="R1757" s="7"/>
      <c r="S1757" s="7"/>
      <c r="T1757" s="7"/>
      <c r="U1757" s="7"/>
      <c r="V1757" s="14"/>
      <c r="W1757" s="14"/>
      <c r="X1757" s="14"/>
      <c r="Y1757" s="14"/>
      <c r="Z1757" s="14"/>
      <c r="AA1757" s="14"/>
      <c r="AB1757" s="14"/>
      <c r="AC1757" s="14"/>
      <c r="AD1757" s="14"/>
      <c r="AE1757" s="14"/>
      <c r="AF1757" s="14"/>
      <c r="AG1757" s="14"/>
      <c r="AH1757" s="14"/>
      <c r="AI1757" s="14"/>
      <c r="AJ1757" s="14"/>
      <c r="AK1757" s="14"/>
      <c r="AL1757" s="14"/>
      <c r="AM1757" s="14"/>
      <c r="AN1757" s="14"/>
      <c r="AO1757" s="14"/>
      <c r="AP1757" s="14"/>
      <c r="AQ1757" s="14"/>
      <c r="AR1757" s="14"/>
      <c r="AS1757" s="14"/>
      <c r="AT1757" s="14"/>
      <c r="AU1757" s="14"/>
      <c r="AV1757" s="14"/>
      <c r="AW1757" s="14"/>
      <c r="AX1757" s="15"/>
    </row>
    <row r="1758" spans="1:113" ht="12" customHeight="1">
      <c r="A1758" s="8"/>
      <c r="B1758" s="134" t="s">
        <v>461</v>
      </c>
      <c r="C1758" s="135"/>
      <c r="D1758" s="135"/>
      <c r="E1758" s="135"/>
      <c r="F1758" s="135"/>
      <c r="G1758" s="135"/>
      <c r="H1758" s="135"/>
      <c r="I1758" s="135"/>
      <c r="J1758" s="135"/>
      <c r="K1758" s="135"/>
      <c r="L1758" s="135"/>
      <c r="M1758" s="135"/>
      <c r="N1758" s="135"/>
      <c r="O1758" s="135"/>
      <c r="P1758" s="135"/>
      <c r="Q1758" s="135"/>
      <c r="R1758" s="135"/>
      <c r="S1758" s="135"/>
      <c r="T1758" s="135"/>
      <c r="U1758" s="135"/>
      <c r="V1758" s="135"/>
      <c r="W1758" s="135"/>
      <c r="X1758" s="135"/>
      <c r="Y1758" s="135"/>
      <c r="Z1758" s="135"/>
      <c r="AA1758" s="135"/>
      <c r="AB1758" s="135"/>
      <c r="AC1758" s="135"/>
      <c r="AD1758" s="135"/>
      <c r="AE1758" s="135"/>
      <c r="AF1758" s="135"/>
      <c r="AG1758" s="135"/>
      <c r="AH1758" s="135"/>
      <c r="AI1758" s="135"/>
      <c r="AJ1758" s="135"/>
      <c r="AK1758" s="135"/>
      <c r="AL1758" s="135"/>
      <c r="AM1758" s="135"/>
      <c r="AN1758" s="135"/>
      <c r="AO1758" s="135"/>
      <c r="AP1758" s="135"/>
      <c r="AQ1758" s="135"/>
      <c r="AR1758" s="135"/>
      <c r="AS1758" s="135"/>
      <c r="AT1758" s="135"/>
      <c r="AU1758" s="135"/>
      <c r="AV1758" s="135"/>
      <c r="AW1758" s="135"/>
      <c r="AX1758" s="136"/>
    </row>
    <row r="1759" spans="1:113" ht="12" customHeight="1">
      <c r="A1759" s="8"/>
      <c r="B1759" s="134"/>
      <c r="C1759" s="135"/>
      <c r="D1759" s="135"/>
      <c r="E1759" s="135"/>
      <c r="F1759" s="135"/>
      <c r="G1759" s="135"/>
      <c r="H1759" s="135"/>
      <c r="I1759" s="135"/>
      <c r="J1759" s="135"/>
      <c r="K1759" s="135"/>
      <c r="L1759" s="135"/>
      <c r="M1759" s="135"/>
      <c r="N1759" s="135"/>
      <c r="O1759" s="135"/>
      <c r="P1759" s="135"/>
      <c r="Q1759" s="135"/>
      <c r="R1759" s="135"/>
      <c r="S1759" s="135"/>
      <c r="T1759" s="135"/>
      <c r="U1759" s="135"/>
      <c r="V1759" s="135"/>
      <c r="W1759" s="135"/>
      <c r="X1759" s="135"/>
      <c r="Y1759" s="135"/>
      <c r="Z1759" s="135"/>
      <c r="AA1759" s="135"/>
      <c r="AB1759" s="135"/>
      <c r="AC1759" s="135"/>
      <c r="AD1759" s="135"/>
      <c r="AE1759" s="135"/>
      <c r="AF1759" s="135"/>
      <c r="AG1759" s="135"/>
      <c r="AH1759" s="135"/>
      <c r="AI1759" s="135"/>
      <c r="AJ1759" s="135"/>
      <c r="AK1759" s="135"/>
      <c r="AL1759" s="135"/>
      <c r="AM1759" s="135"/>
      <c r="AN1759" s="135"/>
      <c r="AO1759" s="135"/>
      <c r="AP1759" s="135"/>
      <c r="AQ1759" s="135"/>
      <c r="AR1759" s="135"/>
      <c r="AS1759" s="135"/>
      <c r="AT1759" s="135"/>
      <c r="AU1759" s="135"/>
      <c r="AV1759" s="135"/>
      <c r="AW1759" s="135"/>
      <c r="AX1759" s="136"/>
      <c r="BC1759" s="16"/>
    </row>
    <row r="1760" spans="1:113" ht="12" customHeight="1">
      <c r="A1760" s="8"/>
      <c r="B1760" s="134"/>
      <c r="C1760" s="135"/>
      <c r="D1760" s="135"/>
      <c r="E1760" s="135"/>
      <c r="F1760" s="135"/>
      <c r="G1760" s="135"/>
      <c r="H1760" s="135"/>
      <c r="I1760" s="135"/>
      <c r="J1760" s="135"/>
      <c r="K1760" s="135"/>
      <c r="L1760" s="135"/>
      <c r="M1760" s="135"/>
      <c r="N1760" s="135"/>
      <c r="O1760" s="135"/>
      <c r="P1760" s="135"/>
      <c r="Q1760" s="135"/>
      <c r="R1760" s="135"/>
      <c r="S1760" s="135"/>
      <c r="T1760" s="135"/>
      <c r="U1760" s="135"/>
      <c r="V1760" s="135"/>
      <c r="W1760" s="135"/>
      <c r="X1760" s="135"/>
      <c r="Y1760" s="135"/>
      <c r="Z1760" s="135"/>
      <c r="AA1760" s="135"/>
      <c r="AB1760" s="135"/>
      <c r="AC1760" s="135"/>
      <c r="AD1760" s="135"/>
      <c r="AE1760" s="135"/>
      <c r="AF1760" s="135"/>
      <c r="AG1760" s="135"/>
      <c r="AH1760" s="135"/>
      <c r="AI1760" s="135"/>
      <c r="AJ1760" s="135"/>
      <c r="AK1760" s="135"/>
      <c r="AL1760" s="135"/>
      <c r="AM1760" s="135"/>
      <c r="AN1760" s="135"/>
      <c r="AO1760" s="135"/>
      <c r="AP1760" s="135"/>
      <c r="AQ1760" s="135"/>
      <c r="AR1760" s="135"/>
      <c r="AS1760" s="135"/>
      <c r="AT1760" s="135"/>
      <c r="AU1760" s="135"/>
      <c r="AV1760" s="135"/>
      <c r="AW1760" s="135"/>
      <c r="AX1760" s="136"/>
    </row>
    <row r="1761" spans="1:251" ht="12" customHeight="1">
      <c r="A1761" s="8"/>
      <c r="B1761" s="134"/>
      <c r="C1761" s="135"/>
      <c r="D1761" s="135"/>
      <c r="E1761" s="135"/>
      <c r="F1761" s="135"/>
      <c r="G1761" s="135"/>
      <c r="H1761" s="135"/>
      <c r="I1761" s="135"/>
      <c r="J1761" s="135"/>
      <c r="K1761" s="135"/>
      <c r="L1761" s="135"/>
      <c r="M1761" s="135"/>
      <c r="N1761" s="135"/>
      <c r="O1761" s="135"/>
      <c r="P1761" s="135"/>
      <c r="Q1761" s="135"/>
      <c r="R1761" s="135"/>
      <c r="S1761" s="135"/>
      <c r="T1761" s="135"/>
      <c r="U1761" s="135"/>
      <c r="V1761" s="135"/>
      <c r="W1761" s="135"/>
      <c r="X1761" s="135"/>
      <c r="Y1761" s="135"/>
      <c r="Z1761" s="135"/>
      <c r="AA1761" s="135"/>
      <c r="AB1761" s="135"/>
      <c r="AC1761" s="135"/>
      <c r="AD1761" s="135"/>
      <c r="AE1761" s="135"/>
      <c r="AF1761" s="135"/>
      <c r="AG1761" s="135"/>
      <c r="AH1761" s="135"/>
      <c r="AI1761" s="135"/>
      <c r="AJ1761" s="135"/>
      <c r="AK1761" s="135"/>
      <c r="AL1761" s="135"/>
      <c r="AM1761" s="135"/>
      <c r="AN1761" s="135"/>
      <c r="AO1761" s="135"/>
      <c r="AP1761" s="135"/>
      <c r="AQ1761" s="135"/>
      <c r="AR1761" s="135"/>
      <c r="AS1761" s="135"/>
      <c r="AT1761" s="135"/>
      <c r="AU1761" s="135"/>
      <c r="AV1761" s="135"/>
      <c r="AW1761" s="135"/>
      <c r="AX1761" s="136"/>
    </row>
    <row r="1762" spans="1:251" ht="12" customHeight="1">
      <c r="A1762" s="8"/>
      <c r="B1762" s="134"/>
      <c r="C1762" s="135"/>
      <c r="D1762" s="135"/>
      <c r="E1762" s="135"/>
      <c r="F1762" s="135"/>
      <c r="G1762" s="135"/>
      <c r="H1762" s="135"/>
      <c r="I1762" s="135"/>
      <c r="J1762" s="135"/>
      <c r="K1762" s="135"/>
      <c r="L1762" s="135"/>
      <c r="M1762" s="135"/>
      <c r="N1762" s="135"/>
      <c r="O1762" s="135"/>
      <c r="P1762" s="135"/>
      <c r="Q1762" s="135"/>
      <c r="R1762" s="135"/>
      <c r="S1762" s="135"/>
      <c r="T1762" s="135"/>
      <c r="U1762" s="135"/>
      <c r="V1762" s="135"/>
      <c r="W1762" s="135"/>
      <c r="X1762" s="135"/>
      <c r="Y1762" s="135"/>
      <c r="Z1762" s="135"/>
      <c r="AA1762" s="135"/>
      <c r="AB1762" s="135"/>
      <c r="AC1762" s="135"/>
      <c r="AD1762" s="135"/>
      <c r="AE1762" s="135"/>
      <c r="AF1762" s="135"/>
      <c r="AG1762" s="135"/>
      <c r="AH1762" s="135"/>
      <c r="AI1762" s="135"/>
      <c r="AJ1762" s="135"/>
      <c r="AK1762" s="135"/>
      <c r="AL1762" s="135"/>
      <c r="AM1762" s="135"/>
      <c r="AN1762" s="135"/>
      <c r="AO1762" s="135"/>
      <c r="AP1762" s="135"/>
      <c r="AQ1762" s="135"/>
      <c r="AR1762" s="135"/>
      <c r="AS1762" s="135"/>
      <c r="AT1762" s="135"/>
      <c r="AU1762" s="135"/>
      <c r="AV1762" s="135"/>
      <c r="AW1762" s="135"/>
      <c r="AX1762" s="136"/>
    </row>
    <row r="1763" spans="1:251" ht="15" thickBot="1">
      <c r="A1763" s="17"/>
      <c r="B1763" s="18"/>
      <c r="C1763" s="19"/>
      <c r="D1763" s="19"/>
      <c r="E1763" s="19"/>
      <c r="F1763" s="19"/>
      <c r="G1763" s="19"/>
      <c r="H1763" s="19"/>
      <c r="I1763" s="19"/>
      <c r="J1763" s="19"/>
      <c r="K1763" s="19"/>
      <c r="L1763" s="19"/>
      <c r="M1763" s="19"/>
      <c r="N1763" s="19"/>
      <c r="O1763" s="19"/>
      <c r="P1763" s="19"/>
      <c r="Q1763" s="19"/>
      <c r="R1763" s="19"/>
      <c r="S1763" s="19"/>
      <c r="T1763" s="19"/>
      <c r="U1763" s="19"/>
      <c r="V1763" s="19"/>
      <c r="W1763" s="19"/>
      <c r="X1763" s="19"/>
      <c r="Y1763" s="19"/>
      <c r="Z1763" s="19"/>
      <c r="AA1763" s="19"/>
      <c r="AB1763" s="19"/>
      <c r="AC1763" s="19"/>
      <c r="AD1763" s="19"/>
      <c r="AE1763" s="19"/>
      <c r="AF1763" s="19"/>
      <c r="AG1763" s="19"/>
      <c r="AH1763" s="19"/>
      <c r="AI1763" s="19"/>
      <c r="AJ1763" s="19"/>
      <c r="AK1763" s="19"/>
      <c r="AL1763" s="19"/>
      <c r="AM1763" s="19"/>
      <c r="AN1763" s="19"/>
      <c r="AO1763" s="19"/>
      <c r="AP1763" s="19"/>
      <c r="AQ1763" s="19"/>
      <c r="AR1763" s="19"/>
      <c r="AS1763" s="19"/>
      <c r="AT1763" s="19"/>
      <c r="AU1763" s="19"/>
      <c r="AV1763" s="19"/>
      <c r="AW1763" s="19"/>
      <c r="AX1763" s="20"/>
    </row>
    <row r="1764" spans="1:251">
      <c r="B1764" s="21"/>
    </row>
    <row r="1765" spans="1:251" ht="14.4">
      <c r="B1765" s="10" t="s">
        <v>234</v>
      </c>
      <c r="C1765" s="8"/>
      <c r="D1765" s="8"/>
      <c r="E1765" s="8"/>
      <c r="F1765" s="8"/>
      <c r="G1765" s="8"/>
      <c r="H1765" s="8"/>
      <c r="I1765" s="8"/>
      <c r="J1765" s="8"/>
      <c r="K1765" s="8"/>
      <c r="L1765" s="9"/>
      <c r="M1765" s="9"/>
      <c r="N1765" s="9"/>
      <c r="O1765" s="9"/>
      <c r="P1765" s="8"/>
      <c r="Q1765" s="8"/>
      <c r="R1765" s="8"/>
      <c r="S1765" s="8"/>
      <c r="T1765" s="8"/>
      <c r="U1765" s="8"/>
      <c r="V1765" s="10"/>
      <c r="W1765" s="10"/>
      <c r="X1765" s="10"/>
      <c r="Y1765" s="10"/>
      <c r="Z1765" s="10"/>
      <c r="AA1765" s="10"/>
      <c r="AB1765" s="10"/>
      <c r="AC1765" s="10"/>
      <c r="AD1765" s="10"/>
      <c r="AE1765" s="10"/>
      <c r="AF1765" s="10"/>
      <c r="AG1765" s="10"/>
      <c r="AH1765" s="10"/>
      <c r="AI1765" s="10"/>
      <c r="AJ1765" s="10"/>
      <c r="AK1765" s="10"/>
      <c r="AL1765" s="10"/>
      <c r="AM1765" s="10"/>
      <c r="AN1765" s="10"/>
      <c r="AO1765" s="10"/>
      <c r="AP1765" s="10"/>
      <c r="AQ1765" s="10"/>
      <c r="AR1765" s="10"/>
      <c r="AS1765" s="10"/>
      <c r="AT1765" s="10"/>
      <c r="AU1765" s="10"/>
      <c r="AV1765" s="10"/>
      <c r="AW1765" s="10"/>
      <c r="AX1765" s="10"/>
    </row>
    <row r="1766" spans="1:251" ht="15" thickBot="1">
      <c r="B1766" s="8"/>
      <c r="C1766" s="8"/>
      <c r="D1766" s="8"/>
      <c r="E1766" s="8"/>
      <c r="F1766" s="8"/>
      <c r="G1766" s="8"/>
      <c r="H1766" s="8"/>
      <c r="I1766" s="8"/>
      <c r="J1766" s="8"/>
      <c r="K1766" s="8"/>
      <c r="L1766" s="9"/>
      <c r="M1766" s="9"/>
      <c r="N1766" s="9"/>
      <c r="O1766" s="9"/>
      <c r="P1766" s="8"/>
      <c r="Q1766" s="8"/>
      <c r="R1766" s="8"/>
      <c r="S1766" s="8"/>
      <c r="T1766" s="8"/>
      <c r="U1766" s="8"/>
      <c r="V1766" s="10"/>
      <c r="W1766" s="10"/>
      <c r="X1766" s="10"/>
      <c r="Y1766" s="10"/>
      <c r="Z1766" s="10"/>
      <c r="AA1766" s="10"/>
      <c r="AB1766" s="10"/>
      <c r="AC1766" s="10"/>
      <c r="AD1766" s="10"/>
      <c r="AE1766" s="10"/>
      <c r="AF1766" s="10"/>
      <c r="AG1766" s="10"/>
      <c r="AH1766" s="10"/>
      <c r="AI1766" s="10"/>
      <c r="AJ1766" s="10"/>
      <c r="AK1766" s="10"/>
      <c r="AL1766" s="10"/>
      <c r="AM1766" s="10"/>
      <c r="AN1766" s="10"/>
      <c r="AO1766" s="10"/>
      <c r="AP1766" s="10"/>
      <c r="AQ1766" s="10"/>
      <c r="AR1766" s="10"/>
      <c r="AS1766" s="10"/>
      <c r="AT1766" s="10"/>
      <c r="AU1766" s="10"/>
      <c r="AV1766" s="10"/>
      <c r="AW1766" s="10"/>
      <c r="AX1766" s="22" t="s">
        <v>235</v>
      </c>
    </row>
    <row r="1767" spans="1:251" s="16" customFormat="1" ht="13.5" customHeight="1">
      <c r="A1767" s="8"/>
      <c r="B1767" s="96" t="s">
        <v>236</v>
      </c>
      <c r="C1767" s="97"/>
      <c r="D1767" s="97"/>
      <c r="E1767" s="97"/>
      <c r="F1767" s="97"/>
      <c r="G1767" s="97"/>
      <c r="H1767" s="97"/>
      <c r="I1767" s="97"/>
      <c r="J1767" s="97"/>
      <c r="K1767" s="97"/>
      <c r="L1767" s="97"/>
      <c r="M1767" s="97"/>
      <c r="N1767" s="97"/>
      <c r="O1767" s="97"/>
      <c r="P1767" s="97"/>
      <c r="Q1767" s="97"/>
      <c r="R1767" s="97"/>
      <c r="S1767" s="97"/>
      <c r="T1767" s="97"/>
      <c r="U1767" s="97"/>
      <c r="V1767" s="97"/>
      <c r="W1767" s="97"/>
      <c r="X1767" s="97"/>
      <c r="Y1767" s="97"/>
      <c r="Z1767" s="98"/>
      <c r="AA1767" s="102" t="s">
        <v>237</v>
      </c>
      <c r="AB1767" s="97"/>
      <c r="AC1767" s="97"/>
      <c r="AD1767" s="97"/>
      <c r="AE1767" s="97"/>
      <c r="AF1767" s="97"/>
      <c r="AG1767" s="97"/>
      <c r="AH1767" s="97"/>
      <c r="AI1767" s="98"/>
      <c r="AJ1767" s="102" t="s">
        <v>238</v>
      </c>
      <c r="AK1767" s="97"/>
      <c r="AL1767" s="97"/>
      <c r="AM1767" s="97"/>
      <c r="AN1767" s="97"/>
      <c r="AO1767" s="97"/>
      <c r="AP1767" s="97"/>
      <c r="AQ1767" s="97"/>
      <c r="AR1767" s="98"/>
      <c r="AS1767" s="102" t="s">
        <v>239</v>
      </c>
      <c r="AT1767" s="97"/>
      <c r="AU1767" s="97"/>
      <c r="AV1767" s="97"/>
      <c r="AW1767" s="97"/>
      <c r="AX1767" s="104"/>
      <c r="AY1767" s="2"/>
      <c r="AZ1767" s="2"/>
      <c r="BA1767" s="2"/>
      <c r="BB1767" s="2"/>
      <c r="BC1767" s="2"/>
      <c r="BD1767" s="2"/>
      <c r="BE1767" s="2"/>
      <c r="BF1767" s="2"/>
      <c r="BG1767" s="2"/>
      <c r="BH1767" s="2"/>
      <c r="BI1767" s="2"/>
      <c r="BJ1767" s="2"/>
      <c r="BK1767" s="2"/>
      <c r="BL1767" s="2"/>
      <c r="BM1767" s="2"/>
      <c r="BN1767" s="2"/>
      <c r="BO1767" s="2"/>
      <c r="BP1767" s="2"/>
      <c r="BQ1767" s="2"/>
      <c r="BR1767" s="2"/>
      <c r="BS1767" s="2"/>
      <c r="BT1767" s="2"/>
      <c r="BU1767" s="2"/>
      <c r="BV1767" s="2"/>
      <c r="BW1767" s="2"/>
      <c r="BX1767" s="2"/>
      <c r="BY1767" s="2"/>
      <c r="BZ1767" s="2"/>
      <c r="CA1767" s="2"/>
      <c r="CB1767" s="2"/>
      <c r="CC1767" s="2"/>
      <c r="CD1767" s="2"/>
      <c r="CE1767" s="2"/>
      <c r="CF1767" s="2"/>
      <c r="CG1767" s="2"/>
      <c r="CH1767" s="2"/>
      <c r="CI1767" s="2"/>
      <c r="CJ1767" s="2"/>
      <c r="CK1767" s="2"/>
      <c r="CL1767" s="2"/>
      <c r="CM1767" s="2"/>
      <c r="CN1767" s="2"/>
      <c r="CO1767" s="2"/>
      <c r="CP1767" s="2"/>
      <c r="CQ1767" s="2"/>
      <c r="CR1767" s="2"/>
      <c r="CS1767" s="2"/>
      <c r="CT1767" s="2"/>
      <c r="CU1767" s="2"/>
      <c r="CV1767" s="2"/>
      <c r="CW1767" s="2"/>
      <c r="CX1767" s="2"/>
      <c r="CY1767" s="2"/>
      <c r="CZ1767" s="2"/>
      <c r="DA1767" s="2"/>
      <c r="DB1767" s="2"/>
      <c r="DC1767" s="2"/>
      <c r="DD1767" s="2"/>
      <c r="DE1767" s="2"/>
      <c r="DF1767" s="2"/>
      <c r="DG1767" s="2"/>
      <c r="DH1767" s="2"/>
      <c r="DI1767" s="2"/>
      <c r="DJ1767" s="2"/>
      <c r="DK1767" s="2"/>
      <c r="DL1767" s="2"/>
      <c r="DM1767" s="2"/>
      <c r="DN1767" s="2"/>
      <c r="DO1767" s="2"/>
      <c r="DP1767" s="2"/>
      <c r="DQ1767" s="2"/>
      <c r="DR1767" s="2"/>
      <c r="DS1767" s="2"/>
      <c r="DT1767" s="2"/>
      <c r="DU1767" s="2"/>
      <c r="DV1767" s="2"/>
      <c r="DW1767" s="2"/>
      <c r="DX1767" s="2"/>
      <c r="DY1767" s="2"/>
      <c r="DZ1767" s="2"/>
      <c r="EA1767" s="2"/>
      <c r="EB1767" s="2"/>
      <c r="EC1767" s="2"/>
      <c r="ED1767" s="2"/>
      <c r="EE1767" s="2"/>
      <c r="EF1767" s="2"/>
      <c r="EG1767" s="2"/>
      <c r="EH1767" s="2"/>
      <c r="EI1767" s="2"/>
      <c r="EJ1767" s="2"/>
      <c r="EK1767" s="2"/>
      <c r="EL1767" s="2"/>
      <c r="EM1767" s="2"/>
      <c r="EN1767" s="2"/>
      <c r="EO1767" s="2"/>
      <c r="EP1767" s="2"/>
      <c r="EQ1767" s="2"/>
      <c r="ER1767" s="2"/>
      <c r="ES1767" s="2"/>
      <c r="ET1767" s="2"/>
      <c r="EU1767" s="2"/>
      <c r="EV1767" s="2"/>
      <c r="EW1767" s="2"/>
      <c r="EX1767" s="2"/>
      <c r="EY1767" s="2"/>
      <c r="EZ1767" s="2"/>
      <c r="FA1767" s="2"/>
      <c r="FB1767" s="2"/>
      <c r="FC1767" s="2"/>
      <c r="FD1767" s="2"/>
      <c r="FE1767" s="2"/>
      <c r="FF1767" s="2"/>
      <c r="FG1767" s="2"/>
      <c r="FH1767" s="2"/>
      <c r="FI1767" s="2"/>
      <c r="FJ1767" s="2"/>
      <c r="FK1767" s="2"/>
      <c r="FL1767" s="2"/>
      <c r="FM1767" s="2"/>
      <c r="FN1767" s="2"/>
      <c r="FO1767" s="2"/>
      <c r="FP1767" s="2"/>
      <c r="FQ1767" s="2"/>
      <c r="FR1767" s="2"/>
      <c r="FS1767" s="2"/>
      <c r="FT1767" s="2"/>
      <c r="FU1767" s="2"/>
      <c r="FV1767" s="2"/>
      <c r="FW1767" s="2"/>
      <c r="FX1767" s="2"/>
      <c r="FY1767" s="2"/>
      <c r="FZ1767" s="2"/>
      <c r="GA1767" s="2"/>
      <c r="GB1767" s="2"/>
      <c r="GC1767" s="2"/>
      <c r="GD1767" s="2"/>
      <c r="GE1767" s="2"/>
      <c r="GF1767" s="2"/>
      <c r="GG1767" s="2"/>
      <c r="GH1767" s="2"/>
      <c r="GI1767" s="2"/>
      <c r="GJ1767" s="2"/>
      <c r="GK1767" s="2"/>
      <c r="GL1767" s="2"/>
      <c r="GM1767" s="2"/>
      <c r="GN1767" s="2"/>
      <c r="GO1767" s="2"/>
      <c r="GP1767" s="2"/>
      <c r="GQ1767" s="2"/>
      <c r="GR1767" s="2"/>
      <c r="GS1767" s="2"/>
      <c r="GT1767" s="2"/>
      <c r="GU1767" s="2"/>
      <c r="GV1767" s="2"/>
      <c r="GW1767" s="2"/>
      <c r="GX1767" s="2"/>
      <c r="GY1767" s="2"/>
      <c r="GZ1767" s="2"/>
      <c r="HA1767" s="2"/>
      <c r="HB1767" s="2"/>
      <c r="HC1767" s="2"/>
      <c r="HD1767" s="2"/>
      <c r="HE1767" s="2"/>
      <c r="HF1767" s="2"/>
      <c r="HG1767" s="2"/>
      <c r="HH1767" s="2"/>
      <c r="HI1767" s="2"/>
      <c r="HJ1767" s="2"/>
      <c r="HK1767" s="2"/>
      <c r="HL1767" s="2"/>
      <c r="HM1767" s="2"/>
      <c r="HN1767" s="2"/>
      <c r="HO1767" s="2"/>
      <c r="HP1767" s="2"/>
      <c r="HQ1767" s="2"/>
      <c r="HR1767" s="2"/>
      <c r="HS1767" s="2"/>
      <c r="HT1767" s="2"/>
      <c r="HU1767" s="2"/>
      <c r="HV1767" s="2"/>
      <c r="HW1767" s="2"/>
      <c r="HX1767" s="2"/>
      <c r="HY1767" s="2"/>
      <c r="HZ1767" s="2"/>
      <c r="IA1767" s="2"/>
      <c r="IB1767" s="2"/>
      <c r="IC1767" s="2"/>
      <c r="ID1767" s="2"/>
      <c r="IE1767" s="2"/>
      <c r="IF1767" s="2"/>
      <c r="IG1767" s="2"/>
      <c r="IH1767" s="2"/>
      <c r="II1767" s="2"/>
      <c r="IJ1767" s="2"/>
      <c r="IK1767" s="2"/>
      <c r="IL1767" s="2"/>
      <c r="IM1767" s="2"/>
      <c r="IN1767" s="2"/>
      <c r="IO1767" s="2"/>
      <c r="IP1767" s="2"/>
      <c r="IQ1767" s="2"/>
    </row>
    <row r="1768" spans="1:251" s="16" customFormat="1">
      <c r="A1768" s="8"/>
      <c r="B1768" s="99"/>
      <c r="C1768" s="100"/>
      <c r="D1768" s="100"/>
      <c r="E1768" s="100"/>
      <c r="F1768" s="100"/>
      <c r="G1768" s="100"/>
      <c r="H1768" s="100"/>
      <c r="I1768" s="100"/>
      <c r="J1768" s="100"/>
      <c r="K1768" s="100"/>
      <c r="L1768" s="100"/>
      <c r="M1768" s="100"/>
      <c r="N1768" s="100"/>
      <c r="O1768" s="100"/>
      <c r="P1768" s="100"/>
      <c r="Q1768" s="100"/>
      <c r="R1768" s="100"/>
      <c r="S1768" s="100"/>
      <c r="T1768" s="100"/>
      <c r="U1768" s="100"/>
      <c r="V1768" s="100"/>
      <c r="W1768" s="100"/>
      <c r="X1768" s="100"/>
      <c r="Y1768" s="100"/>
      <c r="Z1768" s="101"/>
      <c r="AA1768" s="103"/>
      <c r="AB1768" s="100"/>
      <c r="AC1768" s="100"/>
      <c r="AD1768" s="100"/>
      <c r="AE1768" s="100"/>
      <c r="AF1768" s="100"/>
      <c r="AG1768" s="100"/>
      <c r="AH1768" s="100"/>
      <c r="AI1768" s="101"/>
      <c r="AJ1768" s="103"/>
      <c r="AK1768" s="100"/>
      <c r="AL1768" s="100"/>
      <c r="AM1768" s="100"/>
      <c r="AN1768" s="100"/>
      <c r="AO1768" s="100"/>
      <c r="AP1768" s="100"/>
      <c r="AQ1768" s="100"/>
      <c r="AR1768" s="101"/>
      <c r="AS1768" s="103"/>
      <c r="AT1768" s="100"/>
      <c r="AU1768" s="100"/>
      <c r="AV1768" s="100"/>
      <c r="AW1768" s="100"/>
      <c r="AX1768" s="105"/>
      <c r="AY1768" s="2"/>
      <c r="AZ1768" s="2"/>
      <c r="BA1768" s="2"/>
      <c r="BB1768" s="23"/>
      <c r="BC1768" s="24"/>
      <c r="BE1768" s="2"/>
      <c r="BF1768" s="2"/>
      <c r="BG1768" s="2"/>
      <c r="BH1768" s="2"/>
      <c r="BI1768" s="2"/>
      <c r="BJ1768" s="2"/>
      <c r="BK1768" s="2"/>
      <c r="BL1768" s="2"/>
      <c r="BM1768" s="2"/>
      <c r="BN1768" s="2"/>
      <c r="BO1768" s="2"/>
      <c r="BP1768" s="2"/>
      <c r="BQ1768" s="2"/>
      <c r="BR1768" s="2"/>
      <c r="BS1768" s="2"/>
      <c r="BT1768" s="2"/>
      <c r="BU1768" s="2"/>
      <c r="BV1768" s="2"/>
      <c r="BW1768" s="2"/>
      <c r="BX1768" s="2"/>
      <c r="BY1768" s="2"/>
      <c r="BZ1768" s="2"/>
      <c r="CA1768" s="2"/>
      <c r="CB1768" s="2"/>
      <c r="CC1768" s="2"/>
      <c r="CD1768" s="2"/>
      <c r="CE1768" s="2"/>
      <c r="CF1768" s="2"/>
      <c r="CG1768" s="2"/>
      <c r="CH1768" s="2"/>
      <c r="CI1768" s="2"/>
      <c r="CJ1768" s="2"/>
      <c r="CK1768" s="2"/>
      <c r="CL1768" s="2"/>
      <c r="CM1768" s="2"/>
      <c r="CN1768" s="2"/>
      <c r="CO1768" s="2"/>
      <c r="CP1768" s="2"/>
      <c r="CQ1768" s="2"/>
      <c r="CR1768" s="2"/>
      <c r="CS1768" s="2"/>
      <c r="CT1768" s="2"/>
      <c r="CU1768" s="2"/>
      <c r="CV1768" s="2"/>
      <c r="CW1768" s="2"/>
      <c r="CX1768" s="2"/>
      <c r="CY1768" s="2"/>
      <c r="CZ1768" s="2"/>
      <c r="DA1768" s="2"/>
      <c r="DB1768" s="2"/>
      <c r="DC1768" s="2"/>
      <c r="DD1768" s="2"/>
      <c r="DE1768" s="2"/>
      <c r="DF1768" s="2"/>
      <c r="DG1768" s="2"/>
      <c r="DH1768" s="2"/>
      <c r="DI1768" s="2"/>
      <c r="DJ1768" s="2"/>
      <c r="DK1768" s="2"/>
      <c r="DL1768" s="2"/>
      <c r="DM1768" s="2"/>
      <c r="DN1768" s="2"/>
      <c r="DO1768" s="2"/>
      <c r="DP1768" s="2"/>
      <c r="DQ1768" s="2"/>
      <c r="DR1768" s="2"/>
      <c r="DS1768" s="2"/>
      <c r="DT1768" s="2"/>
      <c r="DU1768" s="2"/>
      <c r="DV1768" s="2"/>
      <c r="DW1768" s="2"/>
      <c r="DX1768" s="2"/>
      <c r="DY1768" s="2"/>
      <c r="DZ1768" s="2"/>
      <c r="EA1768" s="2"/>
      <c r="EB1768" s="2"/>
      <c r="EC1768" s="2"/>
      <c r="ED1768" s="2"/>
      <c r="EE1768" s="2"/>
      <c r="EF1768" s="2"/>
      <c r="EG1768" s="2"/>
      <c r="EH1768" s="2"/>
      <c r="EI1768" s="2"/>
      <c r="EJ1768" s="2"/>
      <c r="EK1768" s="2"/>
      <c r="EL1768" s="2"/>
      <c r="EM1768" s="2"/>
      <c r="EN1768" s="2"/>
      <c r="EO1768" s="2"/>
      <c r="EP1768" s="2"/>
      <c r="EQ1768" s="2"/>
      <c r="ER1768" s="2"/>
      <c r="ES1768" s="2"/>
      <c r="ET1768" s="2"/>
      <c r="EU1768" s="2"/>
      <c r="EV1768" s="2"/>
      <c r="EW1768" s="2"/>
      <c r="EX1768" s="2"/>
      <c r="EY1768" s="2"/>
      <c r="EZ1768" s="2"/>
      <c r="FA1768" s="2"/>
      <c r="FB1768" s="2"/>
      <c r="FC1768" s="2"/>
      <c r="FD1768" s="2"/>
      <c r="FE1768" s="2"/>
      <c r="FF1768" s="2"/>
      <c r="FG1768" s="2"/>
      <c r="FH1768" s="2"/>
      <c r="FI1768" s="2"/>
      <c r="FJ1768" s="2"/>
      <c r="FK1768" s="2"/>
      <c r="FL1768" s="2"/>
      <c r="FM1768" s="2"/>
      <c r="FN1768" s="2"/>
      <c r="FO1768" s="2"/>
      <c r="FP1768" s="2"/>
      <c r="FQ1768" s="2"/>
      <c r="FR1768" s="2"/>
      <c r="FS1768" s="2"/>
      <c r="FT1768" s="2"/>
      <c r="FU1768" s="2"/>
      <c r="FV1768" s="2"/>
      <c r="FW1768" s="2"/>
      <c r="FX1768" s="2"/>
      <c r="FY1768" s="2"/>
      <c r="FZ1768" s="2"/>
      <c r="GA1768" s="2"/>
      <c r="GB1768" s="2"/>
      <c r="GC1768" s="2"/>
      <c r="GD1768" s="2"/>
      <c r="GE1768" s="2"/>
      <c r="GF1768" s="2"/>
      <c r="GG1768" s="2"/>
      <c r="GH1768" s="2"/>
      <c r="GI1768" s="2"/>
      <c r="GJ1768" s="2"/>
      <c r="GK1768" s="2"/>
      <c r="GL1768" s="2"/>
      <c r="GM1768" s="2"/>
      <c r="GN1768" s="2"/>
      <c r="GO1768" s="2"/>
      <c r="GP1768" s="2"/>
      <c r="GQ1768" s="2"/>
      <c r="GR1768" s="2"/>
      <c r="GS1768" s="2"/>
      <c r="GT1768" s="2"/>
      <c r="GU1768" s="2"/>
      <c r="GV1768" s="2"/>
      <c r="GW1768" s="2"/>
      <c r="GX1768" s="2"/>
      <c r="GY1768" s="2"/>
      <c r="GZ1768" s="2"/>
      <c r="HA1768" s="2"/>
      <c r="HB1768" s="2"/>
      <c r="HC1768" s="2"/>
      <c r="HD1768" s="2"/>
      <c r="HE1768" s="2"/>
      <c r="HF1768" s="2"/>
      <c r="HG1768" s="2"/>
      <c r="HH1768" s="2"/>
      <c r="HI1768" s="2"/>
      <c r="HJ1768" s="2"/>
      <c r="HK1768" s="2"/>
      <c r="HL1768" s="2"/>
      <c r="HM1768" s="2"/>
      <c r="HN1768" s="2"/>
      <c r="HO1768" s="2"/>
      <c r="HP1768" s="2"/>
      <c r="HQ1768" s="2"/>
      <c r="HR1768" s="2"/>
      <c r="HS1768" s="2"/>
      <c r="HT1768" s="2"/>
      <c r="HU1768" s="2"/>
      <c r="HV1768" s="2"/>
      <c r="HW1768" s="2"/>
      <c r="HX1768" s="2"/>
      <c r="HY1768" s="2"/>
      <c r="HZ1768" s="2"/>
      <c r="IA1768" s="2"/>
      <c r="IB1768" s="2"/>
      <c r="IC1768" s="2"/>
      <c r="ID1768" s="2"/>
      <c r="IE1768" s="2"/>
      <c r="IF1768" s="2"/>
      <c r="IG1768" s="2"/>
      <c r="IH1768" s="2"/>
      <c r="II1768" s="2"/>
      <c r="IJ1768" s="2"/>
      <c r="IK1768" s="2"/>
      <c r="IL1768" s="2"/>
      <c r="IM1768" s="2"/>
      <c r="IN1768" s="2"/>
      <c r="IO1768" s="2"/>
      <c r="IP1768" s="2"/>
      <c r="IQ1768" s="2"/>
    </row>
    <row r="1769" spans="1:251" s="16" customFormat="1" ht="18.75" customHeight="1">
      <c r="A1769" s="8"/>
      <c r="B1769" s="25"/>
      <c r="C1769" s="106" t="s">
        <v>462</v>
      </c>
      <c r="D1769" s="107"/>
      <c r="E1769" s="107"/>
      <c r="F1769" s="107"/>
      <c r="G1769" s="107"/>
      <c r="H1769" s="107"/>
      <c r="I1769" s="107"/>
      <c r="J1769" s="107"/>
      <c r="K1769" s="107"/>
      <c r="L1769" s="107"/>
      <c r="M1769" s="107"/>
      <c r="N1769" s="107"/>
      <c r="O1769" s="107"/>
      <c r="P1769" s="107"/>
      <c r="Q1769" s="107"/>
      <c r="R1769" s="107"/>
      <c r="S1769" s="107"/>
      <c r="T1769" s="107"/>
      <c r="U1769" s="107"/>
      <c r="V1769" s="107"/>
      <c r="W1769" s="107"/>
      <c r="X1769" s="107"/>
      <c r="Y1769" s="107"/>
      <c r="Z1769" s="108"/>
      <c r="AA1769" s="109">
        <v>1000</v>
      </c>
      <c r="AB1769" s="110"/>
      <c r="AC1769" s="110"/>
      <c r="AD1769" s="110"/>
      <c r="AE1769" s="110"/>
      <c r="AF1769" s="110"/>
      <c r="AG1769" s="110"/>
      <c r="AH1769" s="110"/>
      <c r="AI1769" s="111"/>
      <c r="AJ1769" s="109">
        <v>1000</v>
      </c>
      <c r="AK1769" s="110"/>
      <c r="AL1769" s="110"/>
      <c r="AM1769" s="110"/>
      <c r="AN1769" s="110"/>
      <c r="AO1769" s="110"/>
      <c r="AP1769" s="110"/>
      <c r="AQ1769" s="110"/>
      <c r="AR1769" s="111"/>
      <c r="AS1769" s="112"/>
      <c r="AT1769" s="113"/>
      <c r="AU1769" s="113"/>
      <c r="AV1769" s="113"/>
      <c r="AW1769" s="113"/>
      <c r="AX1769" s="114"/>
      <c r="AY1769" s="2"/>
      <c r="AZ1769" s="2"/>
      <c r="BA1769" s="2"/>
      <c r="BB1769" s="2"/>
      <c r="BC1769" s="2"/>
      <c r="BD1769" s="2"/>
      <c r="BE1769" s="2"/>
      <c r="BF1769" s="2"/>
      <c r="BG1769" s="2"/>
      <c r="BH1769" s="2"/>
      <c r="BI1769" s="2"/>
      <c r="BJ1769" s="2"/>
      <c r="BK1769" s="2"/>
      <c r="BL1769" s="2"/>
      <c r="BM1769" s="2"/>
      <c r="BN1769" s="2"/>
      <c r="BO1769" s="2"/>
      <c r="BP1769" s="2"/>
      <c r="BQ1769" s="2"/>
      <c r="BR1769" s="2"/>
      <c r="BS1769" s="2"/>
      <c r="BT1769" s="2"/>
      <c r="BU1769" s="2"/>
      <c r="BV1769" s="2"/>
      <c r="BW1769" s="2"/>
      <c r="BX1769" s="2"/>
      <c r="BY1769" s="2"/>
      <c r="BZ1769" s="2"/>
      <c r="CA1769" s="2"/>
      <c r="CB1769" s="2"/>
      <c r="CC1769" s="2"/>
      <c r="CD1769" s="2"/>
      <c r="CE1769" s="2"/>
      <c r="CF1769" s="2"/>
      <c r="CG1769" s="2"/>
      <c r="CH1769" s="2"/>
      <c r="CI1769" s="2"/>
      <c r="CJ1769" s="2"/>
      <c r="CK1769" s="2"/>
      <c r="CL1769" s="2"/>
      <c r="CM1769" s="2"/>
      <c r="CN1769" s="2"/>
      <c r="CO1769" s="2"/>
      <c r="CP1769" s="2"/>
      <c r="CQ1769" s="2"/>
      <c r="CR1769" s="2"/>
      <c r="CS1769" s="2"/>
      <c r="CT1769" s="2"/>
      <c r="CU1769" s="2"/>
      <c r="CV1769" s="2"/>
      <c r="CW1769" s="2"/>
      <c r="CX1769" s="2"/>
      <c r="CY1769" s="2"/>
      <c r="CZ1769" s="2"/>
      <c r="DA1769" s="2"/>
      <c r="DB1769" s="2"/>
      <c r="DC1769" s="2"/>
      <c r="DD1769" s="2"/>
      <c r="DE1769" s="2"/>
      <c r="DF1769" s="2"/>
      <c r="DG1769" s="2"/>
      <c r="DH1769" s="2"/>
      <c r="DI1769" s="2"/>
      <c r="DJ1769" s="2"/>
      <c r="DK1769" s="2"/>
      <c r="DL1769" s="2"/>
      <c r="DM1769" s="2"/>
      <c r="DN1769" s="2"/>
      <c r="DO1769" s="2"/>
      <c r="DP1769" s="2"/>
      <c r="DQ1769" s="2"/>
      <c r="DR1769" s="2"/>
      <c r="DS1769" s="2"/>
      <c r="DT1769" s="2"/>
      <c r="DU1769" s="2"/>
      <c r="DV1769" s="2"/>
      <c r="DW1769" s="2"/>
      <c r="DX1769" s="2"/>
      <c r="DY1769" s="2"/>
      <c r="DZ1769" s="2"/>
      <c r="EA1769" s="2"/>
      <c r="EB1769" s="2"/>
      <c r="EC1769" s="2"/>
      <c r="ED1769" s="2"/>
      <c r="EE1769" s="2"/>
      <c r="EF1769" s="2"/>
      <c r="EG1769" s="2"/>
      <c r="EH1769" s="2"/>
      <c r="EI1769" s="2"/>
      <c r="EJ1769" s="2"/>
      <c r="EK1769" s="2"/>
      <c r="EL1769" s="2"/>
      <c r="EM1769" s="2"/>
      <c r="EN1769" s="2"/>
      <c r="EO1769" s="2"/>
      <c r="EP1769" s="2"/>
      <c r="EQ1769" s="2"/>
      <c r="ER1769" s="2"/>
      <c r="ES1769" s="2"/>
      <c r="ET1769" s="2"/>
      <c r="EU1769" s="2"/>
      <c r="EV1769" s="2"/>
      <c r="EW1769" s="2"/>
      <c r="EX1769" s="2"/>
      <c r="EY1769" s="2"/>
      <c r="EZ1769" s="2"/>
      <c r="FA1769" s="2"/>
      <c r="FB1769" s="2"/>
      <c r="FC1769" s="2"/>
      <c r="FD1769" s="2"/>
      <c r="FE1769" s="2"/>
      <c r="FF1769" s="2"/>
      <c r="FG1769" s="2"/>
      <c r="FH1769" s="2"/>
      <c r="FI1769" s="2"/>
      <c r="FJ1769" s="2"/>
      <c r="FK1769" s="2"/>
      <c r="FL1769" s="2"/>
      <c r="FM1769" s="2"/>
      <c r="FN1769" s="2"/>
      <c r="FO1769" s="2"/>
      <c r="FP1769" s="2"/>
      <c r="FQ1769" s="2"/>
      <c r="FR1769" s="2"/>
      <c r="FS1769" s="2"/>
      <c r="FT1769" s="2"/>
      <c r="FU1769" s="2"/>
      <c r="FV1769" s="2"/>
      <c r="FW1769" s="2"/>
      <c r="FX1769" s="2"/>
      <c r="FY1769" s="2"/>
      <c r="FZ1769" s="2"/>
      <c r="GA1769" s="2"/>
      <c r="GB1769" s="2"/>
      <c r="GC1769" s="2"/>
      <c r="GD1769" s="2"/>
      <c r="GE1769" s="2"/>
      <c r="GF1769" s="2"/>
      <c r="GG1769" s="2"/>
      <c r="GH1769" s="2"/>
      <c r="GI1769" s="2"/>
      <c r="GJ1769" s="2"/>
      <c r="GK1769" s="2"/>
      <c r="GL1769" s="2"/>
      <c r="GM1769" s="2"/>
      <c r="GN1769" s="2"/>
      <c r="GO1769" s="2"/>
      <c r="GP1769" s="2"/>
      <c r="GQ1769" s="2"/>
      <c r="GR1769" s="2"/>
      <c r="GS1769" s="2"/>
      <c r="GT1769" s="2"/>
      <c r="GU1769" s="2"/>
      <c r="GV1769" s="2"/>
      <c r="GW1769" s="2"/>
      <c r="GX1769" s="2"/>
      <c r="GY1769" s="2"/>
      <c r="GZ1769" s="2"/>
      <c r="HA1769" s="2"/>
      <c r="HB1769" s="2"/>
      <c r="HC1769" s="2"/>
      <c r="HD1769" s="2"/>
      <c r="HE1769" s="2"/>
      <c r="HF1769" s="2"/>
      <c r="HG1769" s="2"/>
      <c r="HH1769" s="2"/>
      <c r="HI1769" s="2"/>
      <c r="HJ1769" s="2"/>
      <c r="HK1769" s="2"/>
      <c r="HL1769" s="2"/>
      <c r="HM1769" s="2"/>
      <c r="HN1769" s="2"/>
      <c r="HO1769" s="2"/>
      <c r="HP1769" s="2"/>
      <c r="HQ1769" s="2"/>
      <c r="HR1769" s="2"/>
      <c r="HS1769" s="2"/>
      <c r="HT1769" s="2"/>
      <c r="HU1769" s="2"/>
      <c r="HV1769" s="2"/>
      <c r="HW1769" s="2"/>
      <c r="HX1769" s="2"/>
      <c r="HY1769" s="2"/>
      <c r="HZ1769" s="2"/>
      <c r="IA1769" s="2"/>
      <c r="IB1769" s="2"/>
      <c r="IC1769" s="2"/>
      <c r="ID1769" s="2"/>
      <c r="IE1769" s="2"/>
      <c r="IF1769" s="2"/>
      <c r="IG1769" s="2"/>
      <c r="IH1769" s="2"/>
      <c r="II1769" s="2"/>
      <c r="IJ1769" s="2"/>
      <c r="IK1769" s="2"/>
      <c r="IL1769" s="2"/>
      <c r="IM1769" s="2"/>
      <c r="IN1769" s="2"/>
      <c r="IO1769" s="2"/>
      <c r="IP1769" s="2"/>
      <c r="IQ1769" s="2"/>
    </row>
    <row r="1770" spans="1:251" s="16" customFormat="1" ht="18.75" customHeight="1" thickBot="1">
      <c r="A1770" s="17"/>
      <c r="B1770" s="115" t="s">
        <v>240</v>
      </c>
      <c r="C1770" s="116"/>
      <c r="D1770" s="116"/>
      <c r="E1770" s="116"/>
      <c r="F1770" s="116"/>
      <c r="G1770" s="116"/>
      <c r="H1770" s="116"/>
      <c r="I1770" s="116"/>
      <c r="J1770" s="116"/>
      <c r="K1770" s="116"/>
      <c r="L1770" s="116"/>
      <c r="M1770" s="116"/>
      <c r="N1770" s="116"/>
      <c r="O1770" s="116"/>
      <c r="P1770" s="116"/>
      <c r="Q1770" s="116"/>
      <c r="R1770" s="116"/>
      <c r="S1770" s="116"/>
      <c r="T1770" s="116"/>
      <c r="U1770" s="116"/>
      <c r="V1770" s="116"/>
      <c r="W1770" s="116"/>
      <c r="X1770" s="116"/>
      <c r="Y1770" s="116"/>
      <c r="Z1770" s="117"/>
      <c r="AA1770" s="118">
        <f>SUM($AA$1769:$AA$1769)</f>
        <v>1000</v>
      </c>
      <c r="AB1770" s="119"/>
      <c r="AC1770" s="119"/>
      <c r="AD1770" s="119"/>
      <c r="AE1770" s="119"/>
      <c r="AF1770" s="119"/>
      <c r="AG1770" s="119"/>
      <c r="AH1770" s="119"/>
      <c r="AI1770" s="120"/>
      <c r="AJ1770" s="118">
        <f>SUM($AJ$1769:$AJ$1769)</f>
        <v>1000</v>
      </c>
      <c r="AK1770" s="119"/>
      <c r="AL1770" s="119"/>
      <c r="AM1770" s="119"/>
      <c r="AN1770" s="119"/>
      <c r="AO1770" s="119"/>
      <c r="AP1770" s="119"/>
      <c r="AQ1770" s="119"/>
      <c r="AR1770" s="120"/>
      <c r="AS1770" s="121"/>
      <c r="AT1770" s="122"/>
      <c r="AU1770" s="122"/>
      <c r="AV1770" s="122"/>
      <c r="AW1770" s="122"/>
      <c r="AX1770" s="123"/>
      <c r="AY1770" s="2"/>
      <c r="AZ1770" s="2"/>
      <c r="BA1770" s="2"/>
      <c r="BB1770" s="2"/>
      <c r="BC1770" s="2"/>
      <c r="BD1770" s="2"/>
      <c r="BE1770" s="2"/>
      <c r="BF1770" s="2"/>
      <c r="BG1770" s="2"/>
      <c r="BH1770" s="2"/>
      <c r="BI1770" s="2"/>
      <c r="BJ1770" s="2"/>
      <c r="BK1770" s="2"/>
      <c r="BL1770" s="2"/>
      <c r="BM1770" s="2"/>
      <c r="BN1770" s="2"/>
      <c r="BO1770" s="2"/>
      <c r="BP1770" s="2"/>
      <c r="BQ1770" s="2"/>
      <c r="BR1770" s="2"/>
      <c r="BS1770" s="2"/>
      <c r="BT1770" s="2"/>
      <c r="BU1770" s="2"/>
      <c r="BV1770" s="2"/>
      <c r="BW1770" s="2"/>
      <c r="BX1770" s="2"/>
      <c r="BY1770" s="2"/>
      <c r="BZ1770" s="2"/>
      <c r="CA1770" s="2"/>
      <c r="CB1770" s="2"/>
      <c r="CC1770" s="2"/>
      <c r="CD1770" s="2"/>
      <c r="CE1770" s="2"/>
      <c r="CF1770" s="2"/>
      <c r="CG1770" s="2"/>
      <c r="CH1770" s="2"/>
      <c r="CI1770" s="2"/>
      <c r="CJ1770" s="2"/>
      <c r="CK1770" s="2"/>
      <c r="CL1770" s="2"/>
      <c r="CM1770" s="2"/>
      <c r="CN1770" s="2"/>
      <c r="CO1770" s="2"/>
      <c r="CP1770" s="2"/>
      <c r="CQ1770" s="2"/>
      <c r="CR1770" s="2"/>
      <c r="CS1770" s="2"/>
      <c r="CT1770" s="2"/>
      <c r="CU1770" s="2"/>
      <c r="CV1770" s="2"/>
      <c r="CW1770" s="2"/>
      <c r="CX1770" s="2"/>
      <c r="CY1770" s="2"/>
      <c r="CZ1770" s="2"/>
      <c r="DA1770" s="2"/>
      <c r="DB1770" s="2"/>
      <c r="DC1770" s="2"/>
      <c r="DD1770" s="2"/>
      <c r="DE1770" s="2"/>
      <c r="DF1770" s="2"/>
      <c r="DG1770" s="2"/>
      <c r="DH1770" s="2"/>
      <c r="DI1770" s="2"/>
      <c r="DJ1770" s="2"/>
      <c r="DK1770" s="2"/>
      <c r="DL1770" s="2"/>
      <c r="DM1770" s="2"/>
      <c r="DN1770" s="2"/>
      <c r="DO1770" s="2"/>
      <c r="DP1770" s="2"/>
      <c r="DQ1770" s="2"/>
      <c r="DR1770" s="2"/>
      <c r="DS1770" s="2"/>
      <c r="DT1770" s="2"/>
      <c r="DU1770" s="2"/>
      <c r="DV1770" s="2"/>
      <c r="DW1770" s="2"/>
      <c r="DX1770" s="2"/>
      <c r="DY1770" s="2"/>
      <c r="DZ1770" s="2"/>
      <c r="EA1770" s="2"/>
      <c r="EB1770" s="2"/>
      <c r="EC1770" s="2"/>
      <c r="ED1770" s="2"/>
      <c r="EE1770" s="2"/>
      <c r="EF1770" s="2"/>
      <c r="EG1770" s="2"/>
      <c r="EH1770" s="2"/>
      <c r="EI1770" s="2"/>
      <c r="EJ1770" s="2"/>
      <c r="EK1770" s="2"/>
      <c r="EL1770" s="2"/>
      <c r="EM1770" s="2"/>
      <c r="EN1770" s="2"/>
      <c r="EO1770" s="2"/>
      <c r="EP1770" s="2"/>
      <c r="EQ1770" s="2"/>
      <c r="ER1770" s="2"/>
      <c r="ES1770" s="2"/>
      <c r="ET1770" s="2"/>
      <c r="EU1770" s="2"/>
      <c r="EV1770" s="2"/>
      <c r="EW1770" s="2"/>
      <c r="EX1770" s="2"/>
      <c r="EY1770" s="2"/>
      <c r="EZ1770" s="2"/>
      <c r="FA1770" s="2"/>
      <c r="FB1770" s="2"/>
      <c r="FC1770" s="2"/>
      <c r="FD1770" s="2"/>
      <c r="FE1770" s="2"/>
      <c r="FF1770" s="2"/>
      <c r="FG1770" s="2"/>
      <c r="FH1770" s="2"/>
      <c r="FI1770" s="2"/>
      <c r="FJ1770" s="2"/>
      <c r="FK1770" s="2"/>
      <c r="FL1770" s="2"/>
      <c r="FM1770" s="2"/>
      <c r="FN1770" s="2"/>
      <c r="FO1770" s="2"/>
      <c r="FP1770" s="2"/>
      <c r="FQ1770" s="2"/>
      <c r="FR1770" s="2"/>
      <c r="FS1770" s="2"/>
      <c r="FT1770" s="2"/>
      <c r="FU1770" s="2"/>
      <c r="FV1770" s="2"/>
      <c r="FW1770" s="2"/>
      <c r="FX1770" s="2"/>
      <c r="FY1770" s="2"/>
      <c r="FZ1770" s="2"/>
      <c r="GA1770" s="2"/>
      <c r="GB1770" s="2"/>
      <c r="GC1770" s="2"/>
      <c r="GD1770" s="2"/>
      <c r="GE1770" s="2"/>
      <c r="GF1770" s="2"/>
      <c r="GG1770" s="2"/>
      <c r="GH1770" s="2"/>
      <c r="GI1770" s="2"/>
      <c r="GJ1770" s="2"/>
      <c r="GK1770" s="2"/>
      <c r="GL1770" s="2"/>
      <c r="GM1770" s="2"/>
      <c r="GN1770" s="2"/>
      <c r="GO1770" s="2"/>
      <c r="GP1770" s="2"/>
      <c r="GQ1770" s="2"/>
      <c r="GR1770" s="2"/>
      <c r="GS1770" s="2"/>
      <c r="GT1770" s="2"/>
      <c r="GU1770" s="2"/>
      <c r="GV1770" s="2"/>
      <c r="GW1770" s="2"/>
      <c r="GX1770" s="2"/>
      <c r="GY1770" s="2"/>
      <c r="GZ1770" s="2"/>
      <c r="HA1770" s="2"/>
      <c r="HB1770" s="2"/>
      <c r="HC1770" s="2"/>
      <c r="HD1770" s="2"/>
      <c r="HE1770" s="2"/>
      <c r="HF1770" s="2"/>
      <c r="HG1770" s="2"/>
      <c r="HH1770" s="2"/>
      <c r="HI1770" s="2"/>
      <c r="HJ1770" s="2"/>
      <c r="HK1770" s="2"/>
      <c r="HL1770" s="2"/>
      <c r="HM1770" s="2"/>
      <c r="HN1770" s="2"/>
      <c r="HO1770" s="2"/>
      <c r="HP1770" s="2"/>
      <c r="HQ1770" s="2"/>
      <c r="HR1770" s="2"/>
      <c r="HS1770" s="2"/>
      <c r="HT1770" s="2"/>
      <c r="HU1770" s="2"/>
      <c r="HV1770" s="2"/>
      <c r="HW1770" s="2"/>
      <c r="HX1770" s="2"/>
      <c r="HY1770" s="2"/>
      <c r="HZ1770" s="2"/>
      <c r="IA1770" s="2"/>
      <c r="IB1770" s="2"/>
      <c r="IC1770" s="2"/>
      <c r="ID1770" s="2"/>
      <c r="IE1770" s="2"/>
      <c r="IF1770" s="2"/>
      <c r="IG1770" s="2"/>
      <c r="IH1770" s="2"/>
      <c r="II1770" s="2"/>
      <c r="IJ1770" s="2"/>
      <c r="IK1770" s="2"/>
      <c r="IL1770" s="2"/>
      <c r="IM1770" s="2"/>
      <c r="IN1770" s="2"/>
      <c r="IO1770" s="2"/>
      <c r="IP1770" s="2"/>
      <c r="IQ1770" s="2"/>
    </row>
    <row r="1772" spans="1:251" ht="19.2">
      <c r="A1772" s="1" t="s">
        <v>230</v>
      </c>
      <c r="AW1772" s="3"/>
      <c r="AX1772" s="4"/>
      <c r="AY1772" s="3"/>
    </row>
    <row r="1774" spans="1:251" ht="18">
      <c r="B1774" s="124" t="s">
        <v>0</v>
      </c>
      <c r="C1774" s="125"/>
      <c r="D1774" s="125"/>
      <c r="E1774" s="125"/>
      <c r="F1774" s="125"/>
      <c r="G1774" s="125"/>
      <c r="H1774" s="125"/>
      <c r="I1774" s="125"/>
      <c r="J1774" s="125"/>
      <c r="K1774" s="125"/>
      <c r="L1774" s="125"/>
      <c r="M1774" s="125"/>
      <c r="N1774" s="125"/>
      <c r="O1774" s="125"/>
      <c r="P1774" s="125"/>
      <c r="Q1774" s="125"/>
      <c r="R1774" s="125"/>
      <c r="S1774" s="125"/>
      <c r="T1774" s="125"/>
      <c r="U1774" s="125"/>
      <c r="V1774" s="125"/>
      <c r="W1774" s="125"/>
      <c r="X1774" s="125"/>
      <c r="Y1774" s="125"/>
      <c r="Z1774" s="125"/>
      <c r="AA1774" s="125"/>
      <c r="AB1774" s="125"/>
      <c r="AC1774" s="125"/>
      <c r="AD1774" s="125"/>
      <c r="AE1774" s="125"/>
      <c r="AF1774" s="125"/>
      <c r="AG1774" s="125"/>
      <c r="AH1774" s="125"/>
      <c r="AI1774" s="125"/>
      <c r="AJ1774" s="125"/>
      <c r="AK1774" s="125"/>
      <c r="AL1774" s="125"/>
      <c r="AM1774" s="125"/>
      <c r="AN1774" s="125"/>
      <c r="AO1774" s="125"/>
      <c r="AP1774" s="125"/>
      <c r="AQ1774" s="125"/>
      <c r="AR1774" s="125"/>
      <c r="AS1774" s="125"/>
      <c r="AT1774" s="125"/>
      <c r="AU1774" s="125"/>
      <c r="AV1774" s="125"/>
      <c r="AW1774" s="125"/>
      <c r="AX1774" s="125"/>
    </row>
    <row r="1775" spans="1:251">
      <c r="Z1775" s="5"/>
      <c r="AD1775" s="5"/>
      <c r="AE1775" s="5"/>
      <c r="AF1775" s="5"/>
      <c r="AG1775" s="5"/>
      <c r="AH1775" s="5"/>
      <c r="AI1775" s="5"/>
      <c r="AO1775" s="5"/>
    </row>
    <row r="1776" spans="1:251" ht="13.8" thickBot="1">
      <c r="Z1776" s="5"/>
      <c r="AD1776" s="5"/>
      <c r="AE1776" s="5"/>
      <c r="AF1776" s="5"/>
      <c r="AG1776" s="5"/>
      <c r="AH1776" s="5"/>
      <c r="AI1776" s="5"/>
      <c r="AO1776" s="5"/>
      <c r="DI1776" s="6"/>
    </row>
    <row r="1777" spans="1:113" ht="24.75" customHeight="1" thickBot="1">
      <c r="B1777" s="126" t="s">
        <v>231</v>
      </c>
      <c r="C1777" s="127"/>
      <c r="D1777" s="127"/>
      <c r="E1777" s="127"/>
      <c r="F1777" s="127"/>
      <c r="G1777" s="127"/>
      <c r="H1777" s="128" t="s">
        <v>463</v>
      </c>
      <c r="I1777" s="129"/>
      <c r="J1777" s="129"/>
      <c r="K1777" s="129"/>
      <c r="L1777" s="129"/>
      <c r="M1777" s="129"/>
      <c r="N1777" s="129"/>
      <c r="O1777" s="129"/>
      <c r="P1777" s="129"/>
      <c r="Q1777" s="129"/>
      <c r="R1777" s="129"/>
      <c r="S1777" s="129"/>
      <c r="T1777" s="129"/>
      <c r="U1777" s="129"/>
      <c r="V1777" s="129"/>
      <c r="W1777" s="129"/>
      <c r="X1777" s="129"/>
      <c r="Y1777" s="129"/>
      <c r="Z1777" s="129"/>
      <c r="AA1777" s="129"/>
      <c r="AB1777" s="129"/>
      <c r="AC1777" s="129"/>
      <c r="AD1777" s="129"/>
      <c r="AE1777" s="129"/>
      <c r="AF1777" s="129"/>
      <c r="AG1777" s="129"/>
      <c r="AH1777" s="129"/>
      <c r="AI1777" s="129"/>
      <c r="AJ1777" s="129"/>
      <c r="AK1777" s="129"/>
      <c r="AL1777" s="129"/>
      <c r="AM1777" s="129"/>
      <c r="AN1777" s="129"/>
      <c r="AO1777" s="129"/>
      <c r="AP1777" s="129"/>
      <c r="AQ1777" s="129"/>
      <c r="AR1777" s="129"/>
      <c r="AS1777" s="129"/>
      <c r="AT1777" s="129"/>
      <c r="AU1777" s="129"/>
      <c r="AV1777" s="129"/>
      <c r="AW1777" s="129"/>
      <c r="AX1777" s="130"/>
      <c r="DI1777" s="6"/>
    </row>
    <row r="1778" spans="1:113" ht="14.4">
      <c r="B1778" s="7"/>
      <c r="C1778" s="7"/>
      <c r="D1778" s="7"/>
      <c r="E1778" s="7"/>
      <c r="F1778" s="7"/>
      <c r="G1778" s="7"/>
      <c r="H1778" s="8"/>
      <c r="I1778" s="8"/>
      <c r="J1778" s="8"/>
      <c r="K1778" s="8"/>
      <c r="L1778" s="9"/>
      <c r="M1778" s="9"/>
      <c r="N1778" s="9"/>
      <c r="O1778" s="9"/>
      <c r="P1778" s="8"/>
      <c r="Q1778" s="8"/>
      <c r="R1778" s="8"/>
      <c r="S1778" s="8"/>
      <c r="T1778" s="8"/>
      <c r="U1778" s="8"/>
      <c r="V1778" s="10"/>
      <c r="W1778" s="10"/>
      <c r="X1778" s="10"/>
      <c r="Y1778" s="10"/>
      <c r="Z1778" s="10"/>
      <c r="AA1778" s="10"/>
      <c r="AB1778" s="10"/>
      <c r="AC1778" s="10"/>
      <c r="AD1778" s="10"/>
      <c r="AE1778" s="10"/>
      <c r="AF1778" s="10"/>
      <c r="AG1778" s="10"/>
      <c r="AH1778" s="10"/>
      <c r="AI1778" s="10"/>
      <c r="AJ1778" s="10"/>
      <c r="AK1778" s="10"/>
      <c r="AL1778" s="10"/>
      <c r="AM1778" s="10"/>
      <c r="AN1778" s="10"/>
      <c r="AO1778" s="10"/>
      <c r="AP1778" s="10"/>
      <c r="AQ1778" s="10"/>
      <c r="AR1778" s="10"/>
      <c r="AS1778" s="10"/>
      <c r="AT1778" s="10"/>
      <c r="AU1778" s="10"/>
      <c r="AV1778" s="10"/>
      <c r="AW1778" s="10"/>
      <c r="AX1778" s="10"/>
      <c r="DI1778" s="6"/>
    </row>
    <row r="1779" spans="1:113" ht="15" thickBot="1">
      <c r="A1779" s="11"/>
      <c r="B1779" s="10" t="s">
        <v>232</v>
      </c>
      <c r="C1779" s="8"/>
      <c r="D1779" s="8"/>
      <c r="E1779" s="8"/>
      <c r="F1779" s="8"/>
      <c r="G1779" s="8"/>
      <c r="H1779" s="8"/>
      <c r="I1779" s="8"/>
      <c r="J1779" s="8"/>
      <c r="K1779" s="8"/>
      <c r="L1779" s="9"/>
      <c r="M1779" s="9"/>
      <c r="N1779" s="9"/>
      <c r="O1779" s="9"/>
      <c r="P1779" s="8"/>
      <c r="Q1779" s="8"/>
      <c r="R1779" s="8"/>
      <c r="S1779" s="8"/>
      <c r="T1779" s="8"/>
      <c r="U1779" s="8"/>
      <c r="V1779" s="10"/>
      <c r="W1779" s="10"/>
      <c r="X1779" s="10"/>
      <c r="Y1779" s="10"/>
      <c r="Z1779" s="10"/>
      <c r="AA1779" s="10"/>
      <c r="AB1779" s="10"/>
      <c r="AC1779" s="10"/>
      <c r="AD1779" s="10"/>
      <c r="AE1779" s="10"/>
      <c r="AF1779" s="10"/>
      <c r="AG1779" s="10"/>
      <c r="AH1779" s="10"/>
      <c r="AI1779" s="10"/>
      <c r="AJ1779" s="10"/>
      <c r="AK1779" s="10"/>
      <c r="AL1779" s="10"/>
      <c r="AM1779" s="10"/>
      <c r="AN1779" s="10"/>
      <c r="AO1779" s="10"/>
      <c r="AP1779" s="10"/>
      <c r="AQ1779" s="10"/>
      <c r="AR1779" s="10"/>
      <c r="AS1779" s="10"/>
      <c r="AT1779" s="10"/>
      <c r="AU1779" s="10"/>
      <c r="AV1779" s="10"/>
      <c r="AW1779" s="10"/>
      <c r="AX1779" s="10"/>
      <c r="DI1779" s="6"/>
    </row>
    <row r="1780" spans="1:113" ht="14.4">
      <c r="A1780" s="8"/>
      <c r="B1780" s="12"/>
      <c r="C1780" s="7"/>
      <c r="D1780" s="7"/>
      <c r="E1780" s="7"/>
      <c r="F1780" s="7"/>
      <c r="G1780" s="7"/>
      <c r="H1780" s="7"/>
      <c r="I1780" s="7"/>
      <c r="J1780" s="7"/>
      <c r="K1780" s="7"/>
      <c r="L1780" s="13"/>
      <c r="M1780" s="13"/>
      <c r="N1780" s="13"/>
      <c r="O1780" s="13"/>
      <c r="P1780" s="7"/>
      <c r="Q1780" s="7"/>
      <c r="R1780" s="7"/>
      <c r="S1780" s="7"/>
      <c r="T1780" s="7"/>
      <c r="U1780" s="7"/>
      <c r="V1780" s="14"/>
      <c r="W1780" s="14"/>
      <c r="X1780" s="14"/>
      <c r="Y1780" s="14"/>
      <c r="Z1780" s="14"/>
      <c r="AA1780" s="14"/>
      <c r="AB1780" s="14"/>
      <c r="AC1780" s="14"/>
      <c r="AD1780" s="14"/>
      <c r="AE1780" s="14"/>
      <c r="AF1780" s="14"/>
      <c r="AG1780" s="14"/>
      <c r="AH1780" s="14"/>
      <c r="AI1780" s="14"/>
      <c r="AJ1780" s="14"/>
      <c r="AK1780" s="14"/>
      <c r="AL1780" s="14"/>
      <c r="AM1780" s="14"/>
      <c r="AN1780" s="14"/>
      <c r="AO1780" s="14"/>
      <c r="AP1780" s="14"/>
      <c r="AQ1780" s="14"/>
      <c r="AR1780" s="14"/>
      <c r="AS1780" s="14"/>
      <c r="AT1780" s="14"/>
      <c r="AU1780" s="14"/>
      <c r="AV1780" s="14"/>
      <c r="AW1780" s="14"/>
      <c r="AX1780" s="15"/>
    </row>
    <row r="1781" spans="1:113" ht="12" customHeight="1">
      <c r="A1781" s="8"/>
      <c r="B1781" s="134" t="s">
        <v>464</v>
      </c>
      <c r="C1781" s="135"/>
      <c r="D1781" s="135"/>
      <c r="E1781" s="135"/>
      <c r="F1781" s="135"/>
      <c r="G1781" s="135"/>
      <c r="H1781" s="135"/>
      <c r="I1781" s="135"/>
      <c r="J1781" s="135"/>
      <c r="K1781" s="135"/>
      <c r="L1781" s="135"/>
      <c r="M1781" s="135"/>
      <c r="N1781" s="135"/>
      <c r="O1781" s="135"/>
      <c r="P1781" s="135"/>
      <c r="Q1781" s="135"/>
      <c r="R1781" s="135"/>
      <c r="S1781" s="135"/>
      <c r="T1781" s="135"/>
      <c r="U1781" s="135"/>
      <c r="V1781" s="135"/>
      <c r="W1781" s="135"/>
      <c r="X1781" s="135"/>
      <c r="Y1781" s="135"/>
      <c r="Z1781" s="135"/>
      <c r="AA1781" s="135"/>
      <c r="AB1781" s="135"/>
      <c r="AC1781" s="135"/>
      <c r="AD1781" s="135"/>
      <c r="AE1781" s="135"/>
      <c r="AF1781" s="135"/>
      <c r="AG1781" s="135"/>
      <c r="AH1781" s="135"/>
      <c r="AI1781" s="135"/>
      <c r="AJ1781" s="135"/>
      <c r="AK1781" s="135"/>
      <c r="AL1781" s="135"/>
      <c r="AM1781" s="135"/>
      <c r="AN1781" s="135"/>
      <c r="AO1781" s="135"/>
      <c r="AP1781" s="135"/>
      <c r="AQ1781" s="135"/>
      <c r="AR1781" s="135"/>
      <c r="AS1781" s="135"/>
      <c r="AT1781" s="135"/>
      <c r="AU1781" s="135"/>
      <c r="AV1781" s="135"/>
      <c r="AW1781" s="135"/>
      <c r="AX1781" s="136"/>
    </row>
    <row r="1782" spans="1:113" ht="12" customHeight="1">
      <c r="A1782" s="8"/>
      <c r="B1782" s="134"/>
      <c r="C1782" s="135"/>
      <c r="D1782" s="135"/>
      <c r="E1782" s="135"/>
      <c r="F1782" s="135"/>
      <c r="G1782" s="135"/>
      <c r="H1782" s="135"/>
      <c r="I1782" s="135"/>
      <c r="J1782" s="135"/>
      <c r="K1782" s="135"/>
      <c r="L1782" s="135"/>
      <c r="M1782" s="135"/>
      <c r="N1782" s="135"/>
      <c r="O1782" s="135"/>
      <c r="P1782" s="135"/>
      <c r="Q1782" s="135"/>
      <c r="R1782" s="135"/>
      <c r="S1782" s="135"/>
      <c r="T1782" s="135"/>
      <c r="U1782" s="135"/>
      <c r="V1782" s="135"/>
      <c r="W1782" s="135"/>
      <c r="X1782" s="135"/>
      <c r="Y1782" s="135"/>
      <c r="Z1782" s="135"/>
      <c r="AA1782" s="135"/>
      <c r="AB1782" s="135"/>
      <c r="AC1782" s="135"/>
      <c r="AD1782" s="135"/>
      <c r="AE1782" s="135"/>
      <c r="AF1782" s="135"/>
      <c r="AG1782" s="135"/>
      <c r="AH1782" s="135"/>
      <c r="AI1782" s="135"/>
      <c r="AJ1782" s="135"/>
      <c r="AK1782" s="135"/>
      <c r="AL1782" s="135"/>
      <c r="AM1782" s="135"/>
      <c r="AN1782" s="135"/>
      <c r="AO1782" s="135"/>
      <c r="AP1782" s="135"/>
      <c r="AQ1782" s="135"/>
      <c r="AR1782" s="135"/>
      <c r="AS1782" s="135"/>
      <c r="AT1782" s="135"/>
      <c r="AU1782" s="135"/>
      <c r="AV1782" s="135"/>
      <c r="AW1782" s="135"/>
      <c r="AX1782" s="136"/>
      <c r="BC1782" s="16"/>
    </row>
    <row r="1783" spans="1:113" ht="12" customHeight="1">
      <c r="A1783" s="8"/>
      <c r="B1783" s="134"/>
      <c r="C1783" s="135"/>
      <c r="D1783" s="135"/>
      <c r="E1783" s="135"/>
      <c r="F1783" s="135"/>
      <c r="G1783" s="135"/>
      <c r="H1783" s="135"/>
      <c r="I1783" s="135"/>
      <c r="J1783" s="135"/>
      <c r="K1783" s="135"/>
      <c r="L1783" s="135"/>
      <c r="M1783" s="135"/>
      <c r="N1783" s="135"/>
      <c r="O1783" s="135"/>
      <c r="P1783" s="135"/>
      <c r="Q1783" s="135"/>
      <c r="R1783" s="135"/>
      <c r="S1783" s="135"/>
      <c r="T1783" s="135"/>
      <c r="U1783" s="135"/>
      <c r="V1783" s="135"/>
      <c r="W1783" s="135"/>
      <c r="X1783" s="135"/>
      <c r="Y1783" s="135"/>
      <c r="Z1783" s="135"/>
      <c r="AA1783" s="135"/>
      <c r="AB1783" s="135"/>
      <c r="AC1783" s="135"/>
      <c r="AD1783" s="135"/>
      <c r="AE1783" s="135"/>
      <c r="AF1783" s="135"/>
      <c r="AG1783" s="135"/>
      <c r="AH1783" s="135"/>
      <c r="AI1783" s="135"/>
      <c r="AJ1783" s="135"/>
      <c r="AK1783" s="135"/>
      <c r="AL1783" s="135"/>
      <c r="AM1783" s="135"/>
      <c r="AN1783" s="135"/>
      <c r="AO1783" s="135"/>
      <c r="AP1783" s="135"/>
      <c r="AQ1783" s="135"/>
      <c r="AR1783" s="135"/>
      <c r="AS1783" s="135"/>
      <c r="AT1783" s="135"/>
      <c r="AU1783" s="135"/>
      <c r="AV1783" s="135"/>
      <c r="AW1783" s="135"/>
      <c r="AX1783" s="136"/>
    </row>
    <row r="1784" spans="1:113" ht="12" customHeight="1">
      <c r="A1784" s="8"/>
      <c r="B1784" s="134"/>
      <c r="C1784" s="135"/>
      <c r="D1784" s="135"/>
      <c r="E1784" s="135"/>
      <c r="F1784" s="135"/>
      <c r="G1784" s="135"/>
      <c r="H1784" s="135"/>
      <c r="I1784" s="135"/>
      <c r="J1784" s="135"/>
      <c r="K1784" s="135"/>
      <c r="L1784" s="135"/>
      <c r="M1784" s="135"/>
      <c r="N1784" s="135"/>
      <c r="O1784" s="135"/>
      <c r="P1784" s="135"/>
      <c r="Q1784" s="135"/>
      <c r="R1784" s="135"/>
      <c r="S1784" s="135"/>
      <c r="T1784" s="135"/>
      <c r="U1784" s="135"/>
      <c r="V1784" s="135"/>
      <c r="W1784" s="135"/>
      <c r="X1784" s="135"/>
      <c r="Y1784" s="135"/>
      <c r="Z1784" s="135"/>
      <c r="AA1784" s="135"/>
      <c r="AB1784" s="135"/>
      <c r="AC1784" s="135"/>
      <c r="AD1784" s="135"/>
      <c r="AE1784" s="135"/>
      <c r="AF1784" s="135"/>
      <c r="AG1784" s="135"/>
      <c r="AH1784" s="135"/>
      <c r="AI1784" s="135"/>
      <c r="AJ1784" s="135"/>
      <c r="AK1784" s="135"/>
      <c r="AL1784" s="135"/>
      <c r="AM1784" s="135"/>
      <c r="AN1784" s="135"/>
      <c r="AO1784" s="135"/>
      <c r="AP1784" s="135"/>
      <c r="AQ1784" s="135"/>
      <c r="AR1784" s="135"/>
      <c r="AS1784" s="135"/>
      <c r="AT1784" s="135"/>
      <c r="AU1784" s="135"/>
      <c r="AV1784" s="135"/>
      <c r="AW1784" s="135"/>
      <c r="AX1784" s="136"/>
    </row>
    <row r="1785" spans="1:113" ht="12" customHeight="1">
      <c r="A1785" s="8"/>
      <c r="B1785" s="134"/>
      <c r="C1785" s="135"/>
      <c r="D1785" s="135"/>
      <c r="E1785" s="135"/>
      <c r="F1785" s="135"/>
      <c r="G1785" s="135"/>
      <c r="H1785" s="135"/>
      <c r="I1785" s="135"/>
      <c r="J1785" s="135"/>
      <c r="K1785" s="135"/>
      <c r="L1785" s="135"/>
      <c r="M1785" s="135"/>
      <c r="N1785" s="135"/>
      <c r="O1785" s="135"/>
      <c r="P1785" s="135"/>
      <c r="Q1785" s="135"/>
      <c r="R1785" s="135"/>
      <c r="S1785" s="135"/>
      <c r="T1785" s="135"/>
      <c r="U1785" s="135"/>
      <c r="V1785" s="135"/>
      <c r="W1785" s="135"/>
      <c r="X1785" s="135"/>
      <c r="Y1785" s="135"/>
      <c r="Z1785" s="135"/>
      <c r="AA1785" s="135"/>
      <c r="AB1785" s="135"/>
      <c r="AC1785" s="135"/>
      <c r="AD1785" s="135"/>
      <c r="AE1785" s="135"/>
      <c r="AF1785" s="135"/>
      <c r="AG1785" s="135"/>
      <c r="AH1785" s="135"/>
      <c r="AI1785" s="135"/>
      <c r="AJ1785" s="135"/>
      <c r="AK1785" s="135"/>
      <c r="AL1785" s="135"/>
      <c r="AM1785" s="135"/>
      <c r="AN1785" s="135"/>
      <c r="AO1785" s="135"/>
      <c r="AP1785" s="135"/>
      <c r="AQ1785" s="135"/>
      <c r="AR1785" s="135"/>
      <c r="AS1785" s="135"/>
      <c r="AT1785" s="135"/>
      <c r="AU1785" s="135"/>
      <c r="AV1785" s="135"/>
      <c r="AW1785" s="135"/>
      <c r="AX1785" s="136"/>
    </row>
    <row r="1786" spans="1:113" ht="15" thickBot="1">
      <c r="A1786" s="17"/>
      <c r="B1786" s="18"/>
      <c r="C1786" s="19"/>
      <c r="D1786" s="19"/>
      <c r="E1786" s="19"/>
      <c r="F1786" s="19"/>
      <c r="G1786" s="19"/>
      <c r="H1786" s="19"/>
      <c r="I1786" s="19"/>
      <c r="J1786" s="19"/>
      <c r="K1786" s="19"/>
      <c r="L1786" s="19"/>
      <c r="M1786" s="19"/>
      <c r="N1786" s="19"/>
      <c r="O1786" s="19"/>
      <c r="P1786" s="19"/>
      <c r="Q1786" s="19"/>
      <c r="R1786" s="19"/>
      <c r="S1786" s="19"/>
      <c r="T1786" s="19"/>
      <c r="U1786" s="19"/>
      <c r="V1786" s="19"/>
      <c r="W1786" s="19"/>
      <c r="X1786" s="19"/>
      <c r="Y1786" s="19"/>
      <c r="Z1786" s="19"/>
      <c r="AA1786" s="19"/>
      <c r="AB1786" s="19"/>
      <c r="AC1786" s="19"/>
      <c r="AD1786" s="19"/>
      <c r="AE1786" s="19"/>
      <c r="AF1786" s="19"/>
      <c r="AG1786" s="19"/>
      <c r="AH1786" s="19"/>
      <c r="AI1786" s="19"/>
      <c r="AJ1786" s="19"/>
      <c r="AK1786" s="19"/>
      <c r="AL1786" s="19"/>
      <c r="AM1786" s="19"/>
      <c r="AN1786" s="19"/>
      <c r="AO1786" s="19"/>
      <c r="AP1786" s="19"/>
      <c r="AQ1786" s="19"/>
      <c r="AR1786" s="19"/>
      <c r="AS1786" s="19"/>
      <c r="AT1786" s="19"/>
      <c r="AU1786" s="19"/>
      <c r="AV1786" s="19"/>
      <c r="AW1786" s="19"/>
      <c r="AX1786" s="20"/>
    </row>
    <row r="1787" spans="1:113">
      <c r="B1787" s="21"/>
    </row>
    <row r="1788" spans="1:113" ht="15" thickBot="1">
      <c r="A1788" s="11"/>
      <c r="B1788" s="10" t="s">
        <v>233</v>
      </c>
      <c r="C1788" s="8"/>
      <c r="D1788" s="8"/>
      <c r="E1788" s="8"/>
      <c r="F1788" s="8"/>
      <c r="G1788" s="8"/>
      <c r="H1788" s="8"/>
      <c r="I1788" s="8"/>
      <c r="J1788" s="8"/>
      <c r="K1788" s="8"/>
      <c r="L1788" s="9"/>
      <c r="M1788" s="9"/>
      <c r="N1788" s="9"/>
      <c r="O1788" s="9"/>
      <c r="P1788" s="8"/>
      <c r="Q1788" s="8"/>
      <c r="R1788" s="8"/>
      <c r="S1788" s="8"/>
      <c r="T1788" s="8"/>
      <c r="U1788" s="8"/>
      <c r="V1788" s="10"/>
      <c r="W1788" s="10"/>
      <c r="X1788" s="10"/>
      <c r="Y1788" s="10"/>
      <c r="Z1788" s="10"/>
      <c r="AA1788" s="10"/>
      <c r="AB1788" s="10"/>
      <c r="AC1788" s="10"/>
      <c r="AD1788" s="10"/>
      <c r="AE1788" s="10"/>
      <c r="AF1788" s="10"/>
      <c r="AG1788" s="10"/>
      <c r="AH1788" s="10"/>
      <c r="AI1788" s="10"/>
      <c r="AJ1788" s="10"/>
      <c r="AK1788" s="10"/>
      <c r="AL1788" s="10"/>
      <c r="AM1788" s="10"/>
      <c r="AN1788" s="10"/>
      <c r="AO1788" s="10"/>
      <c r="AP1788" s="10"/>
      <c r="AQ1788" s="10"/>
      <c r="AR1788" s="10"/>
      <c r="AS1788" s="10"/>
      <c r="AT1788" s="10"/>
      <c r="AU1788" s="10"/>
      <c r="AV1788" s="10"/>
      <c r="AW1788" s="10"/>
      <c r="AX1788" s="10"/>
      <c r="DI1788" s="6"/>
    </row>
    <row r="1789" spans="1:113" ht="14.4">
      <c r="A1789" s="8"/>
      <c r="B1789" s="12"/>
      <c r="C1789" s="7"/>
      <c r="D1789" s="7"/>
      <c r="E1789" s="7"/>
      <c r="F1789" s="7"/>
      <c r="G1789" s="7"/>
      <c r="H1789" s="7"/>
      <c r="I1789" s="7"/>
      <c r="J1789" s="7"/>
      <c r="K1789" s="7"/>
      <c r="L1789" s="13"/>
      <c r="M1789" s="13"/>
      <c r="N1789" s="13"/>
      <c r="O1789" s="13"/>
      <c r="P1789" s="7"/>
      <c r="Q1789" s="7"/>
      <c r="R1789" s="7"/>
      <c r="S1789" s="7"/>
      <c r="T1789" s="7"/>
      <c r="U1789" s="7"/>
      <c r="V1789" s="14"/>
      <c r="W1789" s="14"/>
      <c r="X1789" s="14"/>
      <c r="Y1789" s="14"/>
      <c r="Z1789" s="14"/>
      <c r="AA1789" s="14"/>
      <c r="AB1789" s="14"/>
      <c r="AC1789" s="14"/>
      <c r="AD1789" s="14"/>
      <c r="AE1789" s="14"/>
      <c r="AF1789" s="14"/>
      <c r="AG1789" s="14"/>
      <c r="AH1789" s="14"/>
      <c r="AI1789" s="14"/>
      <c r="AJ1789" s="14"/>
      <c r="AK1789" s="14"/>
      <c r="AL1789" s="14"/>
      <c r="AM1789" s="14"/>
      <c r="AN1789" s="14"/>
      <c r="AO1789" s="14"/>
      <c r="AP1789" s="14"/>
      <c r="AQ1789" s="14"/>
      <c r="AR1789" s="14"/>
      <c r="AS1789" s="14"/>
      <c r="AT1789" s="14"/>
      <c r="AU1789" s="14"/>
      <c r="AV1789" s="14"/>
      <c r="AW1789" s="14"/>
      <c r="AX1789" s="15"/>
    </row>
    <row r="1790" spans="1:113" ht="12" customHeight="1">
      <c r="A1790" s="8"/>
      <c r="B1790" s="134" t="s">
        <v>465</v>
      </c>
      <c r="C1790" s="135"/>
      <c r="D1790" s="135"/>
      <c r="E1790" s="135"/>
      <c r="F1790" s="135"/>
      <c r="G1790" s="135"/>
      <c r="H1790" s="135"/>
      <c r="I1790" s="135"/>
      <c r="J1790" s="135"/>
      <c r="K1790" s="135"/>
      <c r="L1790" s="135"/>
      <c r="M1790" s="135"/>
      <c r="N1790" s="135"/>
      <c r="O1790" s="135"/>
      <c r="P1790" s="135"/>
      <c r="Q1790" s="135"/>
      <c r="R1790" s="135"/>
      <c r="S1790" s="135"/>
      <c r="T1790" s="135"/>
      <c r="U1790" s="135"/>
      <c r="V1790" s="135"/>
      <c r="W1790" s="135"/>
      <c r="X1790" s="135"/>
      <c r="Y1790" s="135"/>
      <c r="Z1790" s="135"/>
      <c r="AA1790" s="135"/>
      <c r="AB1790" s="135"/>
      <c r="AC1790" s="135"/>
      <c r="AD1790" s="135"/>
      <c r="AE1790" s="135"/>
      <c r="AF1790" s="135"/>
      <c r="AG1790" s="135"/>
      <c r="AH1790" s="135"/>
      <c r="AI1790" s="135"/>
      <c r="AJ1790" s="135"/>
      <c r="AK1790" s="135"/>
      <c r="AL1790" s="135"/>
      <c r="AM1790" s="135"/>
      <c r="AN1790" s="135"/>
      <c r="AO1790" s="135"/>
      <c r="AP1790" s="135"/>
      <c r="AQ1790" s="135"/>
      <c r="AR1790" s="135"/>
      <c r="AS1790" s="135"/>
      <c r="AT1790" s="135"/>
      <c r="AU1790" s="135"/>
      <c r="AV1790" s="135"/>
      <c r="AW1790" s="135"/>
      <c r="AX1790" s="136"/>
    </row>
    <row r="1791" spans="1:113" ht="12" customHeight="1">
      <c r="A1791" s="8"/>
      <c r="B1791" s="134"/>
      <c r="C1791" s="135"/>
      <c r="D1791" s="135"/>
      <c r="E1791" s="135"/>
      <c r="F1791" s="135"/>
      <c r="G1791" s="135"/>
      <c r="H1791" s="135"/>
      <c r="I1791" s="135"/>
      <c r="J1791" s="135"/>
      <c r="K1791" s="135"/>
      <c r="L1791" s="135"/>
      <c r="M1791" s="135"/>
      <c r="N1791" s="135"/>
      <c r="O1791" s="135"/>
      <c r="P1791" s="135"/>
      <c r="Q1791" s="135"/>
      <c r="R1791" s="135"/>
      <c r="S1791" s="135"/>
      <c r="T1791" s="135"/>
      <c r="U1791" s="135"/>
      <c r="V1791" s="135"/>
      <c r="W1791" s="135"/>
      <c r="X1791" s="135"/>
      <c r="Y1791" s="135"/>
      <c r="Z1791" s="135"/>
      <c r="AA1791" s="135"/>
      <c r="AB1791" s="135"/>
      <c r="AC1791" s="135"/>
      <c r="AD1791" s="135"/>
      <c r="AE1791" s="135"/>
      <c r="AF1791" s="135"/>
      <c r="AG1791" s="135"/>
      <c r="AH1791" s="135"/>
      <c r="AI1791" s="135"/>
      <c r="AJ1791" s="135"/>
      <c r="AK1791" s="135"/>
      <c r="AL1791" s="135"/>
      <c r="AM1791" s="135"/>
      <c r="AN1791" s="135"/>
      <c r="AO1791" s="135"/>
      <c r="AP1791" s="135"/>
      <c r="AQ1791" s="135"/>
      <c r="AR1791" s="135"/>
      <c r="AS1791" s="135"/>
      <c r="AT1791" s="135"/>
      <c r="AU1791" s="135"/>
      <c r="AV1791" s="135"/>
      <c r="AW1791" s="135"/>
      <c r="AX1791" s="136"/>
      <c r="BC1791" s="16"/>
    </row>
    <row r="1792" spans="1:113" ht="12" customHeight="1">
      <c r="A1792" s="8"/>
      <c r="B1792" s="134"/>
      <c r="C1792" s="135"/>
      <c r="D1792" s="135"/>
      <c r="E1792" s="135"/>
      <c r="F1792" s="135"/>
      <c r="G1792" s="135"/>
      <c r="H1792" s="135"/>
      <c r="I1792" s="135"/>
      <c r="J1792" s="135"/>
      <c r="K1792" s="135"/>
      <c r="L1792" s="135"/>
      <c r="M1792" s="135"/>
      <c r="N1792" s="135"/>
      <c r="O1792" s="135"/>
      <c r="P1792" s="135"/>
      <c r="Q1792" s="135"/>
      <c r="R1792" s="135"/>
      <c r="S1792" s="135"/>
      <c r="T1792" s="135"/>
      <c r="U1792" s="135"/>
      <c r="V1792" s="135"/>
      <c r="W1792" s="135"/>
      <c r="X1792" s="135"/>
      <c r="Y1792" s="135"/>
      <c r="Z1792" s="135"/>
      <c r="AA1792" s="135"/>
      <c r="AB1792" s="135"/>
      <c r="AC1792" s="135"/>
      <c r="AD1792" s="135"/>
      <c r="AE1792" s="135"/>
      <c r="AF1792" s="135"/>
      <c r="AG1792" s="135"/>
      <c r="AH1792" s="135"/>
      <c r="AI1792" s="135"/>
      <c r="AJ1792" s="135"/>
      <c r="AK1792" s="135"/>
      <c r="AL1792" s="135"/>
      <c r="AM1792" s="135"/>
      <c r="AN1792" s="135"/>
      <c r="AO1792" s="135"/>
      <c r="AP1792" s="135"/>
      <c r="AQ1792" s="135"/>
      <c r="AR1792" s="135"/>
      <c r="AS1792" s="135"/>
      <c r="AT1792" s="135"/>
      <c r="AU1792" s="135"/>
      <c r="AV1792" s="135"/>
      <c r="AW1792" s="135"/>
      <c r="AX1792" s="136"/>
    </row>
    <row r="1793" spans="1:251" ht="12" customHeight="1">
      <c r="A1793" s="8"/>
      <c r="B1793" s="134"/>
      <c r="C1793" s="135"/>
      <c r="D1793" s="135"/>
      <c r="E1793" s="135"/>
      <c r="F1793" s="135"/>
      <c r="G1793" s="135"/>
      <c r="H1793" s="135"/>
      <c r="I1793" s="135"/>
      <c r="J1793" s="135"/>
      <c r="K1793" s="135"/>
      <c r="L1793" s="135"/>
      <c r="M1793" s="135"/>
      <c r="N1793" s="135"/>
      <c r="O1793" s="135"/>
      <c r="P1793" s="135"/>
      <c r="Q1793" s="135"/>
      <c r="R1793" s="135"/>
      <c r="S1793" s="135"/>
      <c r="T1793" s="135"/>
      <c r="U1793" s="135"/>
      <c r="V1793" s="135"/>
      <c r="W1793" s="135"/>
      <c r="X1793" s="135"/>
      <c r="Y1793" s="135"/>
      <c r="Z1793" s="135"/>
      <c r="AA1793" s="135"/>
      <c r="AB1793" s="135"/>
      <c r="AC1793" s="135"/>
      <c r="AD1793" s="135"/>
      <c r="AE1793" s="135"/>
      <c r="AF1793" s="135"/>
      <c r="AG1793" s="135"/>
      <c r="AH1793" s="135"/>
      <c r="AI1793" s="135"/>
      <c r="AJ1793" s="135"/>
      <c r="AK1793" s="135"/>
      <c r="AL1793" s="135"/>
      <c r="AM1793" s="135"/>
      <c r="AN1793" s="135"/>
      <c r="AO1793" s="135"/>
      <c r="AP1793" s="135"/>
      <c r="AQ1793" s="135"/>
      <c r="AR1793" s="135"/>
      <c r="AS1793" s="135"/>
      <c r="AT1793" s="135"/>
      <c r="AU1793" s="135"/>
      <c r="AV1793" s="135"/>
      <c r="AW1793" s="135"/>
      <c r="AX1793" s="136"/>
    </row>
    <row r="1794" spans="1:251" ht="12" customHeight="1">
      <c r="A1794" s="8"/>
      <c r="B1794" s="134"/>
      <c r="C1794" s="135"/>
      <c r="D1794" s="135"/>
      <c r="E1794" s="135"/>
      <c r="F1794" s="135"/>
      <c r="G1794" s="135"/>
      <c r="H1794" s="135"/>
      <c r="I1794" s="135"/>
      <c r="J1794" s="135"/>
      <c r="K1794" s="135"/>
      <c r="L1794" s="135"/>
      <c r="M1794" s="135"/>
      <c r="N1794" s="135"/>
      <c r="O1794" s="135"/>
      <c r="P1794" s="135"/>
      <c r="Q1794" s="135"/>
      <c r="R1794" s="135"/>
      <c r="S1794" s="135"/>
      <c r="T1794" s="135"/>
      <c r="U1794" s="135"/>
      <c r="V1794" s="135"/>
      <c r="W1794" s="135"/>
      <c r="X1794" s="135"/>
      <c r="Y1794" s="135"/>
      <c r="Z1794" s="135"/>
      <c r="AA1794" s="135"/>
      <c r="AB1794" s="135"/>
      <c r="AC1794" s="135"/>
      <c r="AD1794" s="135"/>
      <c r="AE1794" s="135"/>
      <c r="AF1794" s="135"/>
      <c r="AG1794" s="135"/>
      <c r="AH1794" s="135"/>
      <c r="AI1794" s="135"/>
      <c r="AJ1794" s="135"/>
      <c r="AK1794" s="135"/>
      <c r="AL1794" s="135"/>
      <c r="AM1794" s="135"/>
      <c r="AN1794" s="135"/>
      <c r="AO1794" s="135"/>
      <c r="AP1794" s="135"/>
      <c r="AQ1794" s="135"/>
      <c r="AR1794" s="135"/>
      <c r="AS1794" s="135"/>
      <c r="AT1794" s="135"/>
      <c r="AU1794" s="135"/>
      <c r="AV1794" s="135"/>
      <c r="AW1794" s="135"/>
      <c r="AX1794" s="136"/>
    </row>
    <row r="1795" spans="1:251" ht="15" thickBot="1">
      <c r="A1795" s="17"/>
      <c r="B1795" s="18"/>
      <c r="C1795" s="19"/>
      <c r="D1795" s="19"/>
      <c r="E1795" s="19"/>
      <c r="F1795" s="19"/>
      <c r="G1795" s="19"/>
      <c r="H1795" s="19"/>
      <c r="I1795" s="19"/>
      <c r="J1795" s="19"/>
      <c r="K1795" s="19"/>
      <c r="L1795" s="19"/>
      <c r="M1795" s="19"/>
      <c r="N1795" s="19"/>
      <c r="O1795" s="19"/>
      <c r="P1795" s="19"/>
      <c r="Q1795" s="19"/>
      <c r="R1795" s="19"/>
      <c r="S1795" s="19"/>
      <c r="T1795" s="19"/>
      <c r="U1795" s="19"/>
      <c r="V1795" s="19"/>
      <c r="W1795" s="19"/>
      <c r="X1795" s="19"/>
      <c r="Y1795" s="19"/>
      <c r="Z1795" s="19"/>
      <c r="AA1795" s="19"/>
      <c r="AB1795" s="19"/>
      <c r="AC1795" s="19"/>
      <c r="AD1795" s="19"/>
      <c r="AE1795" s="19"/>
      <c r="AF1795" s="19"/>
      <c r="AG1795" s="19"/>
      <c r="AH1795" s="19"/>
      <c r="AI1795" s="19"/>
      <c r="AJ1795" s="19"/>
      <c r="AK1795" s="19"/>
      <c r="AL1795" s="19"/>
      <c r="AM1795" s="19"/>
      <c r="AN1795" s="19"/>
      <c r="AO1795" s="19"/>
      <c r="AP1795" s="19"/>
      <c r="AQ1795" s="19"/>
      <c r="AR1795" s="19"/>
      <c r="AS1795" s="19"/>
      <c r="AT1795" s="19"/>
      <c r="AU1795" s="19"/>
      <c r="AV1795" s="19"/>
      <c r="AW1795" s="19"/>
      <c r="AX1795" s="20"/>
    </row>
    <row r="1796" spans="1:251">
      <c r="B1796" s="21"/>
    </row>
    <row r="1797" spans="1:251" ht="14.4">
      <c r="B1797" s="10" t="s">
        <v>234</v>
      </c>
      <c r="C1797" s="8"/>
      <c r="D1797" s="8"/>
      <c r="E1797" s="8"/>
      <c r="F1797" s="8"/>
      <c r="G1797" s="8"/>
      <c r="H1797" s="8"/>
      <c r="I1797" s="8"/>
      <c r="J1797" s="8"/>
      <c r="K1797" s="8"/>
      <c r="L1797" s="9"/>
      <c r="M1797" s="9"/>
      <c r="N1797" s="9"/>
      <c r="O1797" s="9"/>
      <c r="P1797" s="8"/>
      <c r="Q1797" s="8"/>
      <c r="R1797" s="8"/>
      <c r="S1797" s="8"/>
      <c r="T1797" s="8"/>
      <c r="U1797" s="8"/>
      <c r="V1797" s="10"/>
      <c r="W1797" s="10"/>
      <c r="X1797" s="10"/>
      <c r="Y1797" s="10"/>
      <c r="Z1797" s="10"/>
      <c r="AA1797" s="10"/>
      <c r="AB1797" s="10"/>
      <c r="AC1797" s="10"/>
      <c r="AD1797" s="10"/>
      <c r="AE1797" s="10"/>
      <c r="AF1797" s="10"/>
      <c r="AG1797" s="10"/>
      <c r="AH1797" s="10"/>
      <c r="AI1797" s="10"/>
      <c r="AJ1797" s="10"/>
      <c r="AK1797" s="10"/>
      <c r="AL1797" s="10"/>
      <c r="AM1797" s="10"/>
      <c r="AN1797" s="10"/>
      <c r="AO1797" s="10"/>
      <c r="AP1797" s="10"/>
      <c r="AQ1797" s="10"/>
      <c r="AR1797" s="10"/>
      <c r="AS1797" s="10"/>
      <c r="AT1797" s="10"/>
      <c r="AU1797" s="10"/>
      <c r="AV1797" s="10"/>
      <c r="AW1797" s="10"/>
      <c r="AX1797" s="10"/>
    </row>
    <row r="1798" spans="1:251" ht="15" thickBot="1">
      <c r="B1798" s="8"/>
      <c r="C1798" s="8"/>
      <c r="D1798" s="8"/>
      <c r="E1798" s="8"/>
      <c r="F1798" s="8"/>
      <c r="G1798" s="8"/>
      <c r="H1798" s="8"/>
      <c r="I1798" s="8"/>
      <c r="J1798" s="8"/>
      <c r="K1798" s="8"/>
      <c r="L1798" s="9"/>
      <c r="M1798" s="9"/>
      <c r="N1798" s="9"/>
      <c r="O1798" s="9"/>
      <c r="P1798" s="8"/>
      <c r="Q1798" s="8"/>
      <c r="R1798" s="8"/>
      <c r="S1798" s="8"/>
      <c r="T1798" s="8"/>
      <c r="U1798" s="8"/>
      <c r="V1798" s="10"/>
      <c r="W1798" s="10"/>
      <c r="X1798" s="10"/>
      <c r="Y1798" s="10"/>
      <c r="Z1798" s="10"/>
      <c r="AA1798" s="10"/>
      <c r="AB1798" s="10"/>
      <c r="AC1798" s="10"/>
      <c r="AD1798" s="10"/>
      <c r="AE1798" s="10"/>
      <c r="AF1798" s="10"/>
      <c r="AG1798" s="10"/>
      <c r="AH1798" s="10"/>
      <c r="AI1798" s="10"/>
      <c r="AJ1798" s="10"/>
      <c r="AK1798" s="10"/>
      <c r="AL1798" s="10"/>
      <c r="AM1798" s="10"/>
      <c r="AN1798" s="10"/>
      <c r="AO1798" s="10"/>
      <c r="AP1798" s="10"/>
      <c r="AQ1798" s="10"/>
      <c r="AR1798" s="10"/>
      <c r="AS1798" s="10"/>
      <c r="AT1798" s="10"/>
      <c r="AU1798" s="10"/>
      <c r="AV1798" s="10"/>
      <c r="AW1798" s="10"/>
      <c r="AX1798" s="22" t="s">
        <v>235</v>
      </c>
    </row>
    <row r="1799" spans="1:251" s="16" customFormat="1" ht="13.5" customHeight="1">
      <c r="A1799" s="8"/>
      <c r="B1799" s="96" t="s">
        <v>236</v>
      </c>
      <c r="C1799" s="97"/>
      <c r="D1799" s="97"/>
      <c r="E1799" s="97"/>
      <c r="F1799" s="97"/>
      <c r="G1799" s="97"/>
      <c r="H1799" s="97"/>
      <c r="I1799" s="97"/>
      <c r="J1799" s="97"/>
      <c r="K1799" s="97"/>
      <c r="L1799" s="97"/>
      <c r="M1799" s="97"/>
      <c r="N1799" s="97"/>
      <c r="O1799" s="97"/>
      <c r="P1799" s="97"/>
      <c r="Q1799" s="97"/>
      <c r="R1799" s="97"/>
      <c r="S1799" s="97"/>
      <c r="T1799" s="97"/>
      <c r="U1799" s="97"/>
      <c r="V1799" s="97"/>
      <c r="W1799" s="97"/>
      <c r="X1799" s="97"/>
      <c r="Y1799" s="97"/>
      <c r="Z1799" s="98"/>
      <c r="AA1799" s="102" t="s">
        <v>237</v>
      </c>
      <c r="AB1799" s="97"/>
      <c r="AC1799" s="97"/>
      <c r="AD1799" s="97"/>
      <c r="AE1799" s="97"/>
      <c r="AF1799" s="97"/>
      <c r="AG1799" s="97"/>
      <c r="AH1799" s="97"/>
      <c r="AI1799" s="98"/>
      <c r="AJ1799" s="102" t="s">
        <v>238</v>
      </c>
      <c r="AK1799" s="97"/>
      <c r="AL1799" s="97"/>
      <c r="AM1799" s="97"/>
      <c r="AN1799" s="97"/>
      <c r="AO1799" s="97"/>
      <c r="AP1799" s="97"/>
      <c r="AQ1799" s="97"/>
      <c r="AR1799" s="98"/>
      <c r="AS1799" s="102" t="s">
        <v>239</v>
      </c>
      <c r="AT1799" s="97"/>
      <c r="AU1799" s="97"/>
      <c r="AV1799" s="97"/>
      <c r="AW1799" s="97"/>
      <c r="AX1799" s="104"/>
      <c r="AY1799" s="2"/>
      <c r="AZ1799" s="2"/>
      <c r="BA1799" s="2"/>
      <c r="BB1799" s="2"/>
      <c r="BC1799" s="2"/>
      <c r="BD1799" s="2"/>
      <c r="BE1799" s="2"/>
      <c r="BF1799" s="2"/>
      <c r="BG1799" s="2"/>
      <c r="BH1799" s="2"/>
      <c r="BI1799" s="2"/>
      <c r="BJ1799" s="2"/>
      <c r="BK1799" s="2"/>
      <c r="BL1799" s="2"/>
      <c r="BM1799" s="2"/>
      <c r="BN1799" s="2"/>
      <c r="BO1799" s="2"/>
      <c r="BP1799" s="2"/>
      <c r="BQ1799" s="2"/>
      <c r="BR1799" s="2"/>
      <c r="BS1799" s="2"/>
      <c r="BT1799" s="2"/>
      <c r="BU1799" s="2"/>
      <c r="BV1799" s="2"/>
      <c r="BW1799" s="2"/>
      <c r="BX1799" s="2"/>
      <c r="BY1799" s="2"/>
      <c r="BZ1799" s="2"/>
      <c r="CA1799" s="2"/>
      <c r="CB1799" s="2"/>
      <c r="CC1799" s="2"/>
      <c r="CD1799" s="2"/>
      <c r="CE1799" s="2"/>
      <c r="CF1799" s="2"/>
      <c r="CG1799" s="2"/>
      <c r="CH1799" s="2"/>
      <c r="CI1799" s="2"/>
      <c r="CJ1799" s="2"/>
      <c r="CK1799" s="2"/>
      <c r="CL1799" s="2"/>
      <c r="CM1799" s="2"/>
      <c r="CN1799" s="2"/>
      <c r="CO1799" s="2"/>
      <c r="CP1799" s="2"/>
      <c r="CQ1799" s="2"/>
      <c r="CR1799" s="2"/>
      <c r="CS1799" s="2"/>
      <c r="CT1799" s="2"/>
      <c r="CU1799" s="2"/>
      <c r="CV1799" s="2"/>
      <c r="CW1799" s="2"/>
      <c r="CX1799" s="2"/>
      <c r="CY1799" s="2"/>
      <c r="CZ1799" s="2"/>
      <c r="DA1799" s="2"/>
      <c r="DB1799" s="2"/>
      <c r="DC1799" s="2"/>
      <c r="DD1799" s="2"/>
      <c r="DE1799" s="2"/>
      <c r="DF1799" s="2"/>
      <c r="DG1799" s="2"/>
      <c r="DH1799" s="2"/>
      <c r="DI1799" s="2"/>
      <c r="DJ1799" s="2"/>
      <c r="DK1799" s="2"/>
      <c r="DL1799" s="2"/>
      <c r="DM1799" s="2"/>
      <c r="DN1799" s="2"/>
      <c r="DO1799" s="2"/>
      <c r="DP1799" s="2"/>
      <c r="DQ1799" s="2"/>
      <c r="DR1799" s="2"/>
      <c r="DS1799" s="2"/>
      <c r="DT1799" s="2"/>
      <c r="DU1799" s="2"/>
      <c r="DV1799" s="2"/>
      <c r="DW1799" s="2"/>
      <c r="DX1799" s="2"/>
      <c r="DY1799" s="2"/>
      <c r="DZ1799" s="2"/>
      <c r="EA1799" s="2"/>
      <c r="EB1799" s="2"/>
      <c r="EC1799" s="2"/>
      <c r="ED1799" s="2"/>
      <c r="EE1799" s="2"/>
      <c r="EF1799" s="2"/>
      <c r="EG1799" s="2"/>
      <c r="EH1799" s="2"/>
      <c r="EI1799" s="2"/>
      <c r="EJ1799" s="2"/>
      <c r="EK1799" s="2"/>
      <c r="EL1799" s="2"/>
      <c r="EM1799" s="2"/>
      <c r="EN1799" s="2"/>
      <c r="EO1799" s="2"/>
      <c r="EP1799" s="2"/>
      <c r="EQ1799" s="2"/>
      <c r="ER1799" s="2"/>
      <c r="ES1799" s="2"/>
      <c r="ET1799" s="2"/>
      <c r="EU1799" s="2"/>
      <c r="EV1799" s="2"/>
      <c r="EW1799" s="2"/>
      <c r="EX1799" s="2"/>
      <c r="EY1799" s="2"/>
      <c r="EZ1799" s="2"/>
      <c r="FA1799" s="2"/>
      <c r="FB1799" s="2"/>
      <c r="FC1799" s="2"/>
      <c r="FD1799" s="2"/>
      <c r="FE1799" s="2"/>
      <c r="FF1799" s="2"/>
      <c r="FG1799" s="2"/>
      <c r="FH1799" s="2"/>
      <c r="FI1799" s="2"/>
      <c r="FJ1799" s="2"/>
      <c r="FK1799" s="2"/>
      <c r="FL1799" s="2"/>
      <c r="FM1799" s="2"/>
      <c r="FN1799" s="2"/>
      <c r="FO1799" s="2"/>
      <c r="FP1799" s="2"/>
      <c r="FQ1799" s="2"/>
      <c r="FR1799" s="2"/>
      <c r="FS1799" s="2"/>
      <c r="FT1799" s="2"/>
      <c r="FU1799" s="2"/>
      <c r="FV1799" s="2"/>
      <c r="FW1799" s="2"/>
      <c r="FX1799" s="2"/>
      <c r="FY1799" s="2"/>
      <c r="FZ1799" s="2"/>
      <c r="GA1799" s="2"/>
      <c r="GB1799" s="2"/>
      <c r="GC1799" s="2"/>
      <c r="GD1799" s="2"/>
      <c r="GE1799" s="2"/>
      <c r="GF1799" s="2"/>
      <c r="GG1799" s="2"/>
      <c r="GH1799" s="2"/>
      <c r="GI1799" s="2"/>
      <c r="GJ1799" s="2"/>
      <c r="GK1799" s="2"/>
      <c r="GL1799" s="2"/>
      <c r="GM1799" s="2"/>
      <c r="GN1799" s="2"/>
      <c r="GO1799" s="2"/>
      <c r="GP1799" s="2"/>
      <c r="GQ1799" s="2"/>
      <c r="GR1799" s="2"/>
      <c r="GS1799" s="2"/>
      <c r="GT1799" s="2"/>
      <c r="GU1799" s="2"/>
      <c r="GV1799" s="2"/>
      <c r="GW1799" s="2"/>
      <c r="GX1799" s="2"/>
      <c r="GY1799" s="2"/>
      <c r="GZ1799" s="2"/>
      <c r="HA1799" s="2"/>
      <c r="HB1799" s="2"/>
      <c r="HC1799" s="2"/>
      <c r="HD1799" s="2"/>
      <c r="HE1799" s="2"/>
      <c r="HF1799" s="2"/>
      <c r="HG1799" s="2"/>
      <c r="HH1799" s="2"/>
      <c r="HI1799" s="2"/>
      <c r="HJ1799" s="2"/>
      <c r="HK1799" s="2"/>
      <c r="HL1799" s="2"/>
      <c r="HM1799" s="2"/>
      <c r="HN1799" s="2"/>
      <c r="HO1799" s="2"/>
      <c r="HP1799" s="2"/>
      <c r="HQ1799" s="2"/>
      <c r="HR1799" s="2"/>
      <c r="HS1799" s="2"/>
      <c r="HT1799" s="2"/>
      <c r="HU1799" s="2"/>
      <c r="HV1799" s="2"/>
      <c r="HW1799" s="2"/>
      <c r="HX1799" s="2"/>
      <c r="HY1799" s="2"/>
      <c r="HZ1799" s="2"/>
      <c r="IA1799" s="2"/>
      <c r="IB1799" s="2"/>
      <c r="IC1799" s="2"/>
      <c r="ID1799" s="2"/>
      <c r="IE1799" s="2"/>
      <c r="IF1799" s="2"/>
      <c r="IG1799" s="2"/>
      <c r="IH1799" s="2"/>
      <c r="II1799" s="2"/>
      <c r="IJ1799" s="2"/>
      <c r="IK1799" s="2"/>
      <c r="IL1799" s="2"/>
      <c r="IM1799" s="2"/>
      <c r="IN1799" s="2"/>
      <c r="IO1799" s="2"/>
      <c r="IP1799" s="2"/>
      <c r="IQ1799" s="2"/>
    </row>
    <row r="1800" spans="1:251" s="16" customFormat="1">
      <c r="A1800" s="8"/>
      <c r="B1800" s="99"/>
      <c r="C1800" s="100"/>
      <c r="D1800" s="100"/>
      <c r="E1800" s="100"/>
      <c r="F1800" s="100"/>
      <c r="G1800" s="100"/>
      <c r="H1800" s="100"/>
      <c r="I1800" s="100"/>
      <c r="J1800" s="100"/>
      <c r="K1800" s="100"/>
      <c r="L1800" s="100"/>
      <c r="M1800" s="100"/>
      <c r="N1800" s="100"/>
      <c r="O1800" s="100"/>
      <c r="P1800" s="100"/>
      <c r="Q1800" s="100"/>
      <c r="R1800" s="100"/>
      <c r="S1800" s="100"/>
      <c r="T1800" s="100"/>
      <c r="U1800" s="100"/>
      <c r="V1800" s="100"/>
      <c r="W1800" s="100"/>
      <c r="X1800" s="100"/>
      <c r="Y1800" s="100"/>
      <c r="Z1800" s="101"/>
      <c r="AA1800" s="103"/>
      <c r="AB1800" s="100"/>
      <c r="AC1800" s="100"/>
      <c r="AD1800" s="100"/>
      <c r="AE1800" s="100"/>
      <c r="AF1800" s="100"/>
      <c r="AG1800" s="100"/>
      <c r="AH1800" s="100"/>
      <c r="AI1800" s="101"/>
      <c r="AJ1800" s="103"/>
      <c r="AK1800" s="100"/>
      <c r="AL1800" s="100"/>
      <c r="AM1800" s="100"/>
      <c r="AN1800" s="100"/>
      <c r="AO1800" s="100"/>
      <c r="AP1800" s="100"/>
      <c r="AQ1800" s="100"/>
      <c r="AR1800" s="101"/>
      <c r="AS1800" s="103"/>
      <c r="AT1800" s="100"/>
      <c r="AU1800" s="100"/>
      <c r="AV1800" s="100"/>
      <c r="AW1800" s="100"/>
      <c r="AX1800" s="105"/>
      <c r="AY1800" s="2"/>
      <c r="AZ1800" s="2"/>
      <c r="BA1800" s="2"/>
      <c r="BB1800" s="23"/>
      <c r="BC1800" s="24"/>
      <c r="BE1800" s="2"/>
      <c r="BF1800" s="2"/>
      <c r="BG1800" s="2"/>
      <c r="BH1800" s="2"/>
      <c r="BI1800" s="2"/>
      <c r="BJ1800" s="2"/>
      <c r="BK1800" s="2"/>
      <c r="BL1800" s="2"/>
      <c r="BM1800" s="2"/>
      <c r="BN1800" s="2"/>
      <c r="BO1800" s="2"/>
      <c r="BP1800" s="2"/>
      <c r="BQ1800" s="2"/>
      <c r="BR1800" s="2"/>
      <c r="BS1800" s="2"/>
      <c r="BT1800" s="2"/>
      <c r="BU1800" s="2"/>
      <c r="BV1800" s="2"/>
      <c r="BW1800" s="2"/>
      <c r="BX1800" s="2"/>
      <c r="BY1800" s="2"/>
      <c r="BZ1800" s="2"/>
      <c r="CA1800" s="2"/>
      <c r="CB1800" s="2"/>
      <c r="CC1800" s="2"/>
      <c r="CD1800" s="2"/>
      <c r="CE1800" s="2"/>
      <c r="CF1800" s="2"/>
      <c r="CG1800" s="2"/>
      <c r="CH1800" s="2"/>
      <c r="CI1800" s="2"/>
      <c r="CJ1800" s="2"/>
      <c r="CK1800" s="2"/>
      <c r="CL1800" s="2"/>
      <c r="CM1800" s="2"/>
      <c r="CN1800" s="2"/>
      <c r="CO1800" s="2"/>
      <c r="CP1800" s="2"/>
      <c r="CQ1800" s="2"/>
      <c r="CR1800" s="2"/>
      <c r="CS1800" s="2"/>
      <c r="CT1800" s="2"/>
      <c r="CU1800" s="2"/>
      <c r="CV1800" s="2"/>
      <c r="CW1800" s="2"/>
      <c r="CX1800" s="2"/>
      <c r="CY1800" s="2"/>
      <c r="CZ1800" s="2"/>
      <c r="DA1800" s="2"/>
      <c r="DB1800" s="2"/>
      <c r="DC1800" s="2"/>
      <c r="DD1800" s="2"/>
      <c r="DE1800" s="2"/>
      <c r="DF1800" s="2"/>
      <c r="DG1800" s="2"/>
      <c r="DH1800" s="2"/>
      <c r="DI1800" s="2"/>
      <c r="DJ1800" s="2"/>
      <c r="DK1800" s="2"/>
      <c r="DL1800" s="2"/>
      <c r="DM1800" s="2"/>
      <c r="DN1800" s="2"/>
      <c r="DO1800" s="2"/>
      <c r="DP1800" s="2"/>
      <c r="DQ1800" s="2"/>
      <c r="DR1800" s="2"/>
      <c r="DS1800" s="2"/>
      <c r="DT1800" s="2"/>
      <c r="DU1800" s="2"/>
      <c r="DV1800" s="2"/>
      <c r="DW1800" s="2"/>
      <c r="DX1800" s="2"/>
      <c r="DY1800" s="2"/>
      <c r="DZ1800" s="2"/>
      <c r="EA1800" s="2"/>
      <c r="EB1800" s="2"/>
      <c r="EC1800" s="2"/>
      <c r="ED1800" s="2"/>
      <c r="EE1800" s="2"/>
      <c r="EF1800" s="2"/>
      <c r="EG1800" s="2"/>
      <c r="EH1800" s="2"/>
      <c r="EI1800" s="2"/>
      <c r="EJ1800" s="2"/>
      <c r="EK1800" s="2"/>
      <c r="EL1800" s="2"/>
      <c r="EM1800" s="2"/>
      <c r="EN1800" s="2"/>
      <c r="EO1800" s="2"/>
      <c r="EP1800" s="2"/>
      <c r="EQ1800" s="2"/>
      <c r="ER1800" s="2"/>
      <c r="ES1800" s="2"/>
      <c r="ET1800" s="2"/>
      <c r="EU1800" s="2"/>
      <c r="EV1800" s="2"/>
      <c r="EW1800" s="2"/>
      <c r="EX1800" s="2"/>
      <c r="EY1800" s="2"/>
      <c r="EZ1800" s="2"/>
      <c r="FA1800" s="2"/>
      <c r="FB1800" s="2"/>
      <c r="FC1800" s="2"/>
      <c r="FD1800" s="2"/>
      <c r="FE1800" s="2"/>
      <c r="FF1800" s="2"/>
      <c r="FG1800" s="2"/>
      <c r="FH1800" s="2"/>
      <c r="FI1800" s="2"/>
      <c r="FJ1800" s="2"/>
      <c r="FK1800" s="2"/>
      <c r="FL1800" s="2"/>
      <c r="FM1800" s="2"/>
      <c r="FN1800" s="2"/>
      <c r="FO1800" s="2"/>
      <c r="FP1800" s="2"/>
      <c r="FQ1800" s="2"/>
      <c r="FR1800" s="2"/>
      <c r="FS1800" s="2"/>
      <c r="FT1800" s="2"/>
      <c r="FU1800" s="2"/>
      <c r="FV1800" s="2"/>
      <c r="FW1800" s="2"/>
      <c r="FX1800" s="2"/>
      <c r="FY1800" s="2"/>
      <c r="FZ1800" s="2"/>
      <c r="GA1800" s="2"/>
      <c r="GB1800" s="2"/>
      <c r="GC1800" s="2"/>
      <c r="GD1800" s="2"/>
      <c r="GE1800" s="2"/>
      <c r="GF1800" s="2"/>
      <c r="GG1800" s="2"/>
      <c r="GH1800" s="2"/>
      <c r="GI1800" s="2"/>
      <c r="GJ1800" s="2"/>
      <c r="GK1800" s="2"/>
      <c r="GL1800" s="2"/>
      <c r="GM1800" s="2"/>
      <c r="GN1800" s="2"/>
      <c r="GO1800" s="2"/>
      <c r="GP1800" s="2"/>
      <c r="GQ1800" s="2"/>
      <c r="GR1800" s="2"/>
      <c r="GS1800" s="2"/>
      <c r="GT1800" s="2"/>
      <c r="GU1800" s="2"/>
      <c r="GV1800" s="2"/>
      <c r="GW1800" s="2"/>
      <c r="GX1800" s="2"/>
      <c r="GY1800" s="2"/>
      <c r="GZ1800" s="2"/>
      <c r="HA1800" s="2"/>
      <c r="HB1800" s="2"/>
      <c r="HC1800" s="2"/>
      <c r="HD1800" s="2"/>
      <c r="HE1800" s="2"/>
      <c r="HF1800" s="2"/>
      <c r="HG1800" s="2"/>
      <c r="HH1800" s="2"/>
      <c r="HI1800" s="2"/>
      <c r="HJ1800" s="2"/>
      <c r="HK1800" s="2"/>
      <c r="HL1800" s="2"/>
      <c r="HM1800" s="2"/>
      <c r="HN1800" s="2"/>
      <c r="HO1800" s="2"/>
      <c r="HP1800" s="2"/>
      <c r="HQ1800" s="2"/>
      <c r="HR1800" s="2"/>
      <c r="HS1800" s="2"/>
      <c r="HT1800" s="2"/>
      <c r="HU1800" s="2"/>
      <c r="HV1800" s="2"/>
      <c r="HW1800" s="2"/>
      <c r="HX1800" s="2"/>
      <c r="HY1800" s="2"/>
      <c r="HZ1800" s="2"/>
      <c r="IA1800" s="2"/>
      <c r="IB1800" s="2"/>
      <c r="IC1800" s="2"/>
      <c r="ID1800" s="2"/>
      <c r="IE1800" s="2"/>
      <c r="IF1800" s="2"/>
      <c r="IG1800" s="2"/>
      <c r="IH1800" s="2"/>
      <c r="II1800" s="2"/>
      <c r="IJ1800" s="2"/>
      <c r="IK1800" s="2"/>
      <c r="IL1800" s="2"/>
      <c r="IM1800" s="2"/>
      <c r="IN1800" s="2"/>
      <c r="IO1800" s="2"/>
      <c r="IP1800" s="2"/>
      <c r="IQ1800" s="2"/>
    </row>
    <row r="1801" spans="1:251" s="16" customFormat="1" ht="18.75" customHeight="1">
      <c r="A1801" s="8"/>
      <c r="B1801" s="25"/>
      <c r="C1801" s="106" t="s">
        <v>466</v>
      </c>
      <c r="D1801" s="107"/>
      <c r="E1801" s="107"/>
      <c r="F1801" s="107"/>
      <c r="G1801" s="107"/>
      <c r="H1801" s="107"/>
      <c r="I1801" s="107"/>
      <c r="J1801" s="107"/>
      <c r="K1801" s="107"/>
      <c r="L1801" s="107"/>
      <c r="M1801" s="107"/>
      <c r="N1801" s="107"/>
      <c r="O1801" s="107"/>
      <c r="P1801" s="107"/>
      <c r="Q1801" s="107"/>
      <c r="R1801" s="107"/>
      <c r="S1801" s="107"/>
      <c r="T1801" s="107"/>
      <c r="U1801" s="107"/>
      <c r="V1801" s="107"/>
      <c r="W1801" s="107"/>
      <c r="X1801" s="107"/>
      <c r="Y1801" s="107"/>
      <c r="Z1801" s="108"/>
      <c r="AA1801" s="109">
        <v>116000</v>
      </c>
      <c r="AB1801" s="110"/>
      <c r="AC1801" s="110"/>
      <c r="AD1801" s="110"/>
      <c r="AE1801" s="110"/>
      <c r="AF1801" s="110"/>
      <c r="AG1801" s="110"/>
      <c r="AH1801" s="110"/>
      <c r="AI1801" s="111"/>
      <c r="AJ1801" s="109">
        <v>116000</v>
      </c>
      <c r="AK1801" s="110"/>
      <c r="AL1801" s="110"/>
      <c r="AM1801" s="110"/>
      <c r="AN1801" s="110"/>
      <c r="AO1801" s="110"/>
      <c r="AP1801" s="110"/>
      <c r="AQ1801" s="110"/>
      <c r="AR1801" s="111"/>
      <c r="AS1801" s="112"/>
      <c r="AT1801" s="113"/>
      <c r="AU1801" s="113"/>
      <c r="AV1801" s="113"/>
      <c r="AW1801" s="113"/>
      <c r="AX1801" s="114"/>
      <c r="AY1801" s="2"/>
      <c r="AZ1801" s="2"/>
      <c r="BA1801" s="2"/>
      <c r="BB1801" s="2"/>
      <c r="BC1801" s="2"/>
      <c r="BD1801" s="2"/>
      <c r="BE1801" s="2"/>
      <c r="BF1801" s="2"/>
      <c r="BG1801" s="2"/>
      <c r="BH1801" s="2"/>
      <c r="BI1801" s="2"/>
      <c r="BJ1801" s="2"/>
      <c r="BK1801" s="2"/>
      <c r="BL1801" s="2"/>
      <c r="BM1801" s="2"/>
      <c r="BN1801" s="2"/>
      <c r="BO1801" s="2"/>
      <c r="BP1801" s="2"/>
      <c r="BQ1801" s="2"/>
      <c r="BR1801" s="2"/>
      <c r="BS1801" s="2"/>
      <c r="BT1801" s="2"/>
      <c r="BU1801" s="2"/>
      <c r="BV1801" s="2"/>
      <c r="BW1801" s="2"/>
      <c r="BX1801" s="2"/>
      <c r="BY1801" s="2"/>
      <c r="BZ1801" s="2"/>
      <c r="CA1801" s="2"/>
      <c r="CB1801" s="2"/>
      <c r="CC1801" s="2"/>
      <c r="CD1801" s="2"/>
      <c r="CE1801" s="2"/>
      <c r="CF1801" s="2"/>
      <c r="CG1801" s="2"/>
      <c r="CH1801" s="2"/>
      <c r="CI1801" s="2"/>
      <c r="CJ1801" s="2"/>
      <c r="CK1801" s="2"/>
      <c r="CL1801" s="2"/>
      <c r="CM1801" s="2"/>
      <c r="CN1801" s="2"/>
      <c r="CO1801" s="2"/>
      <c r="CP1801" s="2"/>
      <c r="CQ1801" s="2"/>
      <c r="CR1801" s="2"/>
      <c r="CS1801" s="2"/>
      <c r="CT1801" s="2"/>
      <c r="CU1801" s="2"/>
      <c r="CV1801" s="2"/>
      <c r="CW1801" s="2"/>
      <c r="CX1801" s="2"/>
      <c r="CY1801" s="2"/>
      <c r="CZ1801" s="2"/>
      <c r="DA1801" s="2"/>
      <c r="DB1801" s="2"/>
      <c r="DC1801" s="2"/>
      <c r="DD1801" s="2"/>
      <c r="DE1801" s="2"/>
      <c r="DF1801" s="2"/>
      <c r="DG1801" s="2"/>
      <c r="DH1801" s="2"/>
      <c r="DI1801" s="2"/>
      <c r="DJ1801" s="2"/>
      <c r="DK1801" s="2"/>
      <c r="DL1801" s="2"/>
      <c r="DM1801" s="2"/>
      <c r="DN1801" s="2"/>
      <c r="DO1801" s="2"/>
      <c r="DP1801" s="2"/>
      <c r="DQ1801" s="2"/>
      <c r="DR1801" s="2"/>
      <c r="DS1801" s="2"/>
      <c r="DT1801" s="2"/>
      <c r="DU1801" s="2"/>
      <c r="DV1801" s="2"/>
      <c r="DW1801" s="2"/>
      <c r="DX1801" s="2"/>
      <c r="DY1801" s="2"/>
      <c r="DZ1801" s="2"/>
      <c r="EA1801" s="2"/>
      <c r="EB1801" s="2"/>
      <c r="EC1801" s="2"/>
      <c r="ED1801" s="2"/>
      <c r="EE1801" s="2"/>
      <c r="EF1801" s="2"/>
      <c r="EG1801" s="2"/>
      <c r="EH1801" s="2"/>
      <c r="EI1801" s="2"/>
      <c r="EJ1801" s="2"/>
      <c r="EK1801" s="2"/>
      <c r="EL1801" s="2"/>
      <c r="EM1801" s="2"/>
      <c r="EN1801" s="2"/>
      <c r="EO1801" s="2"/>
      <c r="EP1801" s="2"/>
      <c r="EQ1801" s="2"/>
      <c r="ER1801" s="2"/>
      <c r="ES1801" s="2"/>
      <c r="ET1801" s="2"/>
      <c r="EU1801" s="2"/>
      <c r="EV1801" s="2"/>
      <c r="EW1801" s="2"/>
      <c r="EX1801" s="2"/>
      <c r="EY1801" s="2"/>
      <c r="EZ1801" s="2"/>
      <c r="FA1801" s="2"/>
      <c r="FB1801" s="2"/>
      <c r="FC1801" s="2"/>
      <c r="FD1801" s="2"/>
      <c r="FE1801" s="2"/>
      <c r="FF1801" s="2"/>
      <c r="FG1801" s="2"/>
      <c r="FH1801" s="2"/>
      <c r="FI1801" s="2"/>
      <c r="FJ1801" s="2"/>
      <c r="FK1801" s="2"/>
      <c r="FL1801" s="2"/>
      <c r="FM1801" s="2"/>
      <c r="FN1801" s="2"/>
      <c r="FO1801" s="2"/>
      <c r="FP1801" s="2"/>
      <c r="FQ1801" s="2"/>
      <c r="FR1801" s="2"/>
      <c r="FS1801" s="2"/>
      <c r="FT1801" s="2"/>
      <c r="FU1801" s="2"/>
      <c r="FV1801" s="2"/>
      <c r="FW1801" s="2"/>
      <c r="FX1801" s="2"/>
      <c r="FY1801" s="2"/>
      <c r="FZ1801" s="2"/>
      <c r="GA1801" s="2"/>
      <c r="GB1801" s="2"/>
      <c r="GC1801" s="2"/>
      <c r="GD1801" s="2"/>
      <c r="GE1801" s="2"/>
      <c r="GF1801" s="2"/>
      <c r="GG1801" s="2"/>
      <c r="GH1801" s="2"/>
      <c r="GI1801" s="2"/>
      <c r="GJ1801" s="2"/>
      <c r="GK1801" s="2"/>
      <c r="GL1801" s="2"/>
      <c r="GM1801" s="2"/>
      <c r="GN1801" s="2"/>
      <c r="GO1801" s="2"/>
      <c r="GP1801" s="2"/>
      <c r="GQ1801" s="2"/>
      <c r="GR1801" s="2"/>
      <c r="GS1801" s="2"/>
      <c r="GT1801" s="2"/>
      <c r="GU1801" s="2"/>
      <c r="GV1801" s="2"/>
      <c r="GW1801" s="2"/>
      <c r="GX1801" s="2"/>
      <c r="GY1801" s="2"/>
      <c r="GZ1801" s="2"/>
      <c r="HA1801" s="2"/>
      <c r="HB1801" s="2"/>
      <c r="HC1801" s="2"/>
      <c r="HD1801" s="2"/>
      <c r="HE1801" s="2"/>
      <c r="HF1801" s="2"/>
      <c r="HG1801" s="2"/>
      <c r="HH1801" s="2"/>
      <c r="HI1801" s="2"/>
      <c r="HJ1801" s="2"/>
      <c r="HK1801" s="2"/>
      <c r="HL1801" s="2"/>
      <c r="HM1801" s="2"/>
      <c r="HN1801" s="2"/>
      <c r="HO1801" s="2"/>
      <c r="HP1801" s="2"/>
      <c r="HQ1801" s="2"/>
      <c r="HR1801" s="2"/>
      <c r="HS1801" s="2"/>
      <c r="HT1801" s="2"/>
      <c r="HU1801" s="2"/>
      <c r="HV1801" s="2"/>
      <c r="HW1801" s="2"/>
      <c r="HX1801" s="2"/>
      <c r="HY1801" s="2"/>
      <c r="HZ1801" s="2"/>
      <c r="IA1801" s="2"/>
      <c r="IB1801" s="2"/>
      <c r="IC1801" s="2"/>
      <c r="ID1801" s="2"/>
      <c r="IE1801" s="2"/>
      <c r="IF1801" s="2"/>
      <c r="IG1801" s="2"/>
      <c r="IH1801" s="2"/>
      <c r="II1801" s="2"/>
      <c r="IJ1801" s="2"/>
      <c r="IK1801" s="2"/>
      <c r="IL1801" s="2"/>
      <c r="IM1801" s="2"/>
      <c r="IN1801" s="2"/>
      <c r="IO1801" s="2"/>
      <c r="IP1801" s="2"/>
      <c r="IQ1801" s="2"/>
    </row>
    <row r="1802" spans="1:251" s="16" customFormat="1" ht="18.75" customHeight="1" thickBot="1">
      <c r="A1802" s="17"/>
      <c r="B1802" s="115" t="s">
        <v>240</v>
      </c>
      <c r="C1802" s="116"/>
      <c r="D1802" s="116"/>
      <c r="E1802" s="116"/>
      <c r="F1802" s="116"/>
      <c r="G1802" s="116"/>
      <c r="H1802" s="116"/>
      <c r="I1802" s="116"/>
      <c r="J1802" s="116"/>
      <c r="K1802" s="116"/>
      <c r="L1802" s="116"/>
      <c r="M1802" s="116"/>
      <c r="N1802" s="116"/>
      <c r="O1802" s="116"/>
      <c r="P1802" s="116"/>
      <c r="Q1802" s="116"/>
      <c r="R1802" s="116"/>
      <c r="S1802" s="116"/>
      <c r="T1802" s="116"/>
      <c r="U1802" s="116"/>
      <c r="V1802" s="116"/>
      <c r="W1802" s="116"/>
      <c r="X1802" s="116"/>
      <c r="Y1802" s="116"/>
      <c r="Z1802" s="117"/>
      <c r="AA1802" s="118">
        <f>SUM($AA$1801:$AA$1801)</f>
        <v>116000</v>
      </c>
      <c r="AB1802" s="119"/>
      <c r="AC1802" s="119"/>
      <c r="AD1802" s="119"/>
      <c r="AE1802" s="119"/>
      <c r="AF1802" s="119"/>
      <c r="AG1802" s="119"/>
      <c r="AH1802" s="119"/>
      <c r="AI1802" s="120"/>
      <c r="AJ1802" s="118">
        <f>SUM($AJ$1801:$AJ$1801)</f>
        <v>116000</v>
      </c>
      <c r="AK1802" s="119"/>
      <c r="AL1802" s="119"/>
      <c r="AM1802" s="119"/>
      <c r="AN1802" s="119"/>
      <c r="AO1802" s="119"/>
      <c r="AP1802" s="119"/>
      <c r="AQ1802" s="119"/>
      <c r="AR1802" s="120"/>
      <c r="AS1802" s="121"/>
      <c r="AT1802" s="122"/>
      <c r="AU1802" s="122"/>
      <c r="AV1802" s="122"/>
      <c r="AW1802" s="122"/>
      <c r="AX1802" s="123"/>
      <c r="AY1802" s="2"/>
      <c r="AZ1802" s="2"/>
      <c r="BA1802" s="2"/>
      <c r="BB1802" s="2"/>
      <c r="BC1802" s="2"/>
      <c r="BD1802" s="2"/>
      <c r="BE1802" s="2"/>
      <c r="BF1802" s="2"/>
      <c r="BG1802" s="2"/>
      <c r="BH1802" s="2"/>
      <c r="BI1802" s="2"/>
      <c r="BJ1802" s="2"/>
      <c r="BK1802" s="2"/>
      <c r="BL1802" s="2"/>
      <c r="BM1802" s="2"/>
      <c r="BN1802" s="2"/>
      <c r="BO1802" s="2"/>
      <c r="BP1802" s="2"/>
      <c r="BQ1802" s="2"/>
      <c r="BR1802" s="2"/>
      <c r="BS1802" s="2"/>
      <c r="BT1802" s="2"/>
      <c r="BU1802" s="2"/>
      <c r="BV1802" s="2"/>
      <c r="BW1802" s="2"/>
      <c r="BX1802" s="2"/>
      <c r="BY1802" s="2"/>
      <c r="BZ1802" s="2"/>
      <c r="CA1802" s="2"/>
      <c r="CB1802" s="2"/>
      <c r="CC1802" s="2"/>
      <c r="CD1802" s="2"/>
      <c r="CE1802" s="2"/>
      <c r="CF1802" s="2"/>
      <c r="CG1802" s="2"/>
      <c r="CH1802" s="2"/>
      <c r="CI1802" s="2"/>
      <c r="CJ1802" s="2"/>
      <c r="CK1802" s="2"/>
      <c r="CL1802" s="2"/>
      <c r="CM1802" s="2"/>
      <c r="CN1802" s="2"/>
      <c r="CO1802" s="2"/>
      <c r="CP1802" s="2"/>
      <c r="CQ1802" s="2"/>
      <c r="CR1802" s="2"/>
      <c r="CS1802" s="2"/>
      <c r="CT1802" s="2"/>
      <c r="CU1802" s="2"/>
      <c r="CV1802" s="2"/>
      <c r="CW1802" s="2"/>
      <c r="CX1802" s="2"/>
      <c r="CY1802" s="2"/>
      <c r="CZ1802" s="2"/>
      <c r="DA1802" s="2"/>
      <c r="DB1802" s="2"/>
      <c r="DC1802" s="2"/>
      <c r="DD1802" s="2"/>
      <c r="DE1802" s="2"/>
      <c r="DF1802" s="2"/>
      <c r="DG1802" s="2"/>
      <c r="DH1802" s="2"/>
      <c r="DI1802" s="2"/>
      <c r="DJ1802" s="2"/>
      <c r="DK1802" s="2"/>
      <c r="DL1802" s="2"/>
      <c r="DM1802" s="2"/>
      <c r="DN1802" s="2"/>
      <c r="DO1802" s="2"/>
      <c r="DP1802" s="2"/>
      <c r="DQ1802" s="2"/>
      <c r="DR1802" s="2"/>
      <c r="DS1802" s="2"/>
      <c r="DT1802" s="2"/>
      <c r="DU1802" s="2"/>
      <c r="DV1802" s="2"/>
      <c r="DW1802" s="2"/>
      <c r="DX1802" s="2"/>
      <c r="DY1802" s="2"/>
      <c r="DZ1802" s="2"/>
      <c r="EA1802" s="2"/>
      <c r="EB1802" s="2"/>
      <c r="EC1802" s="2"/>
      <c r="ED1802" s="2"/>
      <c r="EE1802" s="2"/>
      <c r="EF1802" s="2"/>
      <c r="EG1802" s="2"/>
      <c r="EH1802" s="2"/>
      <c r="EI1802" s="2"/>
      <c r="EJ1802" s="2"/>
      <c r="EK1802" s="2"/>
      <c r="EL1802" s="2"/>
      <c r="EM1802" s="2"/>
      <c r="EN1802" s="2"/>
      <c r="EO1802" s="2"/>
      <c r="EP1802" s="2"/>
      <c r="EQ1802" s="2"/>
      <c r="ER1802" s="2"/>
      <c r="ES1802" s="2"/>
      <c r="ET1802" s="2"/>
      <c r="EU1802" s="2"/>
      <c r="EV1802" s="2"/>
      <c r="EW1802" s="2"/>
      <c r="EX1802" s="2"/>
      <c r="EY1802" s="2"/>
      <c r="EZ1802" s="2"/>
      <c r="FA1802" s="2"/>
      <c r="FB1802" s="2"/>
      <c r="FC1802" s="2"/>
      <c r="FD1802" s="2"/>
      <c r="FE1802" s="2"/>
      <c r="FF1802" s="2"/>
      <c r="FG1802" s="2"/>
      <c r="FH1802" s="2"/>
      <c r="FI1802" s="2"/>
      <c r="FJ1802" s="2"/>
      <c r="FK1802" s="2"/>
      <c r="FL1802" s="2"/>
      <c r="FM1802" s="2"/>
      <c r="FN1802" s="2"/>
      <c r="FO1802" s="2"/>
      <c r="FP1802" s="2"/>
      <c r="FQ1802" s="2"/>
      <c r="FR1802" s="2"/>
      <c r="FS1802" s="2"/>
      <c r="FT1802" s="2"/>
      <c r="FU1802" s="2"/>
      <c r="FV1802" s="2"/>
      <c r="FW1802" s="2"/>
      <c r="FX1802" s="2"/>
      <c r="FY1802" s="2"/>
      <c r="FZ1802" s="2"/>
      <c r="GA1802" s="2"/>
      <c r="GB1802" s="2"/>
      <c r="GC1802" s="2"/>
      <c r="GD1802" s="2"/>
      <c r="GE1802" s="2"/>
      <c r="GF1802" s="2"/>
      <c r="GG1802" s="2"/>
      <c r="GH1802" s="2"/>
      <c r="GI1802" s="2"/>
      <c r="GJ1802" s="2"/>
      <c r="GK1802" s="2"/>
      <c r="GL1802" s="2"/>
      <c r="GM1802" s="2"/>
      <c r="GN1802" s="2"/>
      <c r="GO1802" s="2"/>
      <c r="GP1802" s="2"/>
      <c r="GQ1802" s="2"/>
      <c r="GR1802" s="2"/>
      <c r="GS1802" s="2"/>
      <c r="GT1802" s="2"/>
      <c r="GU1802" s="2"/>
      <c r="GV1802" s="2"/>
      <c r="GW1802" s="2"/>
      <c r="GX1802" s="2"/>
      <c r="GY1802" s="2"/>
      <c r="GZ1802" s="2"/>
      <c r="HA1802" s="2"/>
      <c r="HB1802" s="2"/>
      <c r="HC1802" s="2"/>
      <c r="HD1802" s="2"/>
      <c r="HE1802" s="2"/>
      <c r="HF1802" s="2"/>
      <c r="HG1802" s="2"/>
      <c r="HH1802" s="2"/>
      <c r="HI1802" s="2"/>
      <c r="HJ1802" s="2"/>
      <c r="HK1802" s="2"/>
      <c r="HL1802" s="2"/>
      <c r="HM1802" s="2"/>
      <c r="HN1802" s="2"/>
      <c r="HO1802" s="2"/>
      <c r="HP1802" s="2"/>
      <c r="HQ1802" s="2"/>
      <c r="HR1802" s="2"/>
      <c r="HS1802" s="2"/>
      <c r="HT1802" s="2"/>
      <c r="HU1802" s="2"/>
      <c r="HV1802" s="2"/>
      <c r="HW1802" s="2"/>
      <c r="HX1802" s="2"/>
      <c r="HY1802" s="2"/>
      <c r="HZ1802" s="2"/>
      <c r="IA1802" s="2"/>
      <c r="IB1802" s="2"/>
      <c r="IC1802" s="2"/>
      <c r="ID1802" s="2"/>
      <c r="IE1802" s="2"/>
      <c r="IF1802" s="2"/>
      <c r="IG1802" s="2"/>
      <c r="IH1802" s="2"/>
      <c r="II1802" s="2"/>
      <c r="IJ1802" s="2"/>
      <c r="IK1802" s="2"/>
      <c r="IL1802" s="2"/>
      <c r="IM1802" s="2"/>
      <c r="IN1802" s="2"/>
      <c r="IO1802" s="2"/>
      <c r="IP1802" s="2"/>
      <c r="IQ1802" s="2"/>
    </row>
    <row r="1804" spans="1:251" ht="19.2">
      <c r="A1804" s="1" t="s">
        <v>230</v>
      </c>
      <c r="AW1804" s="3"/>
      <c r="AX1804" s="4"/>
      <c r="AY1804" s="3"/>
    </row>
    <row r="1806" spans="1:251" ht="18">
      <c r="B1806" s="124" t="s">
        <v>0</v>
      </c>
      <c r="C1806" s="125"/>
      <c r="D1806" s="125"/>
      <c r="E1806" s="125"/>
      <c r="F1806" s="125"/>
      <c r="G1806" s="125"/>
      <c r="H1806" s="125"/>
      <c r="I1806" s="125"/>
      <c r="J1806" s="125"/>
      <c r="K1806" s="125"/>
      <c r="L1806" s="125"/>
      <c r="M1806" s="125"/>
      <c r="N1806" s="125"/>
      <c r="O1806" s="125"/>
      <c r="P1806" s="125"/>
      <c r="Q1806" s="125"/>
      <c r="R1806" s="125"/>
      <c r="S1806" s="125"/>
      <c r="T1806" s="125"/>
      <c r="U1806" s="125"/>
      <c r="V1806" s="125"/>
      <c r="W1806" s="125"/>
      <c r="X1806" s="125"/>
      <c r="Y1806" s="125"/>
      <c r="Z1806" s="125"/>
      <c r="AA1806" s="125"/>
      <c r="AB1806" s="125"/>
      <c r="AC1806" s="125"/>
      <c r="AD1806" s="125"/>
      <c r="AE1806" s="125"/>
      <c r="AF1806" s="125"/>
      <c r="AG1806" s="125"/>
      <c r="AH1806" s="125"/>
      <c r="AI1806" s="125"/>
      <c r="AJ1806" s="125"/>
      <c r="AK1806" s="125"/>
      <c r="AL1806" s="125"/>
      <c r="AM1806" s="125"/>
      <c r="AN1806" s="125"/>
      <c r="AO1806" s="125"/>
      <c r="AP1806" s="125"/>
      <c r="AQ1806" s="125"/>
      <c r="AR1806" s="125"/>
      <c r="AS1806" s="125"/>
      <c r="AT1806" s="125"/>
      <c r="AU1806" s="125"/>
      <c r="AV1806" s="125"/>
      <c r="AW1806" s="125"/>
      <c r="AX1806" s="125"/>
    </row>
    <row r="1807" spans="1:251">
      <c r="Z1807" s="5"/>
      <c r="AD1807" s="5"/>
      <c r="AE1807" s="5"/>
      <c r="AF1807" s="5"/>
      <c r="AG1807" s="5"/>
      <c r="AH1807" s="5"/>
      <c r="AI1807" s="5"/>
      <c r="AO1807" s="5"/>
    </row>
    <row r="1808" spans="1:251" ht="13.8" thickBot="1">
      <c r="Z1808" s="5"/>
      <c r="AD1808" s="5"/>
      <c r="AE1808" s="5"/>
      <c r="AF1808" s="5"/>
      <c r="AG1808" s="5"/>
      <c r="AH1808" s="5"/>
      <c r="AI1808" s="5"/>
      <c r="AO1808" s="5"/>
      <c r="DI1808" s="6"/>
    </row>
    <row r="1809" spans="1:113" ht="24.75" customHeight="1" thickBot="1">
      <c r="B1809" s="126" t="s">
        <v>231</v>
      </c>
      <c r="C1809" s="127"/>
      <c r="D1809" s="127"/>
      <c r="E1809" s="127"/>
      <c r="F1809" s="127"/>
      <c r="G1809" s="127"/>
      <c r="H1809" s="128" t="s">
        <v>467</v>
      </c>
      <c r="I1809" s="129"/>
      <c r="J1809" s="129"/>
      <c r="K1809" s="129"/>
      <c r="L1809" s="129"/>
      <c r="M1809" s="129"/>
      <c r="N1809" s="129"/>
      <c r="O1809" s="129"/>
      <c r="P1809" s="129"/>
      <c r="Q1809" s="129"/>
      <c r="R1809" s="129"/>
      <c r="S1809" s="129"/>
      <c r="T1809" s="129"/>
      <c r="U1809" s="129"/>
      <c r="V1809" s="129"/>
      <c r="W1809" s="129"/>
      <c r="X1809" s="129"/>
      <c r="Y1809" s="129"/>
      <c r="Z1809" s="129"/>
      <c r="AA1809" s="129"/>
      <c r="AB1809" s="129"/>
      <c r="AC1809" s="129"/>
      <c r="AD1809" s="129"/>
      <c r="AE1809" s="129"/>
      <c r="AF1809" s="129"/>
      <c r="AG1809" s="129"/>
      <c r="AH1809" s="129"/>
      <c r="AI1809" s="129"/>
      <c r="AJ1809" s="129"/>
      <c r="AK1809" s="129"/>
      <c r="AL1809" s="129"/>
      <c r="AM1809" s="129"/>
      <c r="AN1809" s="129"/>
      <c r="AO1809" s="129"/>
      <c r="AP1809" s="129"/>
      <c r="AQ1809" s="129"/>
      <c r="AR1809" s="129"/>
      <c r="AS1809" s="129"/>
      <c r="AT1809" s="129"/>
      <c r="AU1809" s="129"/>
      <c r="AV1809" s="129"/>
      <c r="AW1809" s="129"/>
      <c r="AX1809" s="130"/>
      <c r="DI1809" s="6"/>
    </row>
    <row r="1810" spans="1:113" ht="14.4">
      <c r="B1810" s="7"/>
      <c r="C1810" s="7"/>
      <c r="D1810" s="7"/>
      <c r="E1810" s="7"/>
      <c r="F1810" s="7"/>
      <c r="G1810" s="7"/>
      <c r="H1810" s="8"/>
      <c r="I1810" s="8"/>
      <c r="J1810" s="8"/>
      <c r="K1810" s="8"/>
      <c r="L1810" s="9"/>
      <c r="M1810" s="9"/>
      <c r="N1810" s="9"/>
      <c r="O1810" s="9"/>
      <c r="P1810" s="8"/>
      <c r="Q1810" s="8"/>
      <c r="R1810" s="8"/>
      <c r="S1810" s="8"/>
      <c r="T1810" s="8"/>
      <c r="U1810" s="8"/>
      <c r="V1810" s="10"/>
      <c r="W1810" s="10"/>
      <c r="X1810" s="10"/>
      <c r="Y1810" s="10"/>
      <c r="Z1810" s="10"/>
      <c r="AA1810" s="10"/>
      <c r="AB1810" s="10"/>
      <c r="AC1810" s="10"/>
      <c r="AD1810" s="10"/>
      <c r="AE1810" s="10"/>
      <c r="AF1810" s="10"/>
      <c r="AG1810" s="10"/>
      <c r="AH1810" s="10"/>
      <c r="AI1810" s="10"/>
      <c r="AJ1810" s="10"/>
      <c r="AK1810" s="10"/>
      <c r="AL1810" s="10"/>
      <c r="AM1810" s="10"/>
      <c r="AN1810" s="10"/>
      <c r="AO1810" s="10"/>
      <c r="AP1810" s="10"/>
      <c r="AQ1810" s="10"/>
      <c r="AR1810" s="10"/>
      <c r="AS1810" s="10"/>
      <c r="AT1810" s="10"/>
      <c r="AU1810" s="10"/>
      <c r="AV1810" s="10"/>
      <c r="AW1810" s="10"/>
      <c r="AX1810" s="10"/>
      <c r="DI1810" s="6"/>
    </row>
    <row r="1811" spans="1:113" ht="15" thickBot="1">
      <c r="A1811" s="11"/>
      <c r="B1811" s="10" t="s">
        <v>232</v>
      </c>
      <c r="C1811" s="8"/>
      <c r="D1811" s="8"/>
      <c r="E1811" s="8"/>
      <c r="F1811" s="8"/>
      <c r="G1811" s="8"/>
      <c r="H1811" s="8"/>
      <c r="I1811" s="8"/>
      <c r="J1811" s="8"/>
      <c r="K1811" s="8"/>
      <c r="L1811" s="9"/>
      <c r="M1811" s="9"/>
      <c r="N1811" s="9"/>
      <c r="O1811" s="9"/>
      <c r="P1811" s="8"/>
      <c r="Q1811" s="8"/>
      <c r="R1811" s="8"/>
      <c r="S1811" s="8"/>
      <c r="T1811" s="8"/>
      <c r="U1811" s="8"/>
      <c r="V1811" s="10"/>
      <c r="W1811" s="10"/>
      <c r="X1811" s="10"/>
      <c r="Y1811" s="10"/>
      <c r="Z1811" s="10"/>
      <c r="AA1811" s="10"/>
      <c r="AB1811" s="10"/>
      <c r="AC1811" s="10"/>
      <c r="AD1811" s="10"/>
      <c r="AE1811" s="10"/>
      <c r="AF1811" s="10"/>
      <c r="AG1811" s="10"/>
      <c r="AH1811" s="10"/>
      <c r="AI1811" s="10"/>
      <c r="AJ1811" s="10"/>
      <c r="AK1811" s="10"/>
      <c r="AL1811" s="10"/>
      <c r="AM1811" s="10"/>
      <c r="AN1811" s="10"/>
      <c r="AO1811" s="10"/>
      <c r="AP1811" s="10"/>
      <c r="AQ1811" s="10"/>
      <c r="AR1811" s="10"/>
      <c r="AS1811" s="10"/>
      <c r="AT1811" s="10"/>
      <c r="AU1811" s="10"/>
      <c r="AV1811" s="10"/>
      <c r="AW1811" s="10"/>
      <c r="AX1811" s="10"/>
      <c r="DI1811" s="6"/>
    </row>
    <row r="1812" spans="1:113" ht="14.4">
      <c r="A1812" s="8"/>
      <c r="B1812" s="12"/>
      <c r="C1812" s="7"/>
      <c r="D1812" s="7"/>
      <c r="E1812" s="7"/>
      <c r="F1812" s="7"/>
      <c r="G1812" s="7"/>
      <c r="H1812" s="7"/>
      <c r="I1812" s="7"/>
      <c r="J1812" s="7"/>
      <c r="K1812" s="7"/>
      <c r="L1812" s="13"/>
      <c r="M1812" s="13"/>
      <c r="N1812" s="13"/>
      <c r="O1812" s="13"/>
      <c r="P1812" s="7"/>
      <c r="Q1812" s="7"/>
      <c r="R1812" s="7"/>
      <c r="S1812" s="7"/>
      <c r="T1812" s="7"/>
      <c r="U1812" s="7"/>
      <c r="V1812" s="14"/>
      <c r="W1812" s="14"/>
      <c r="X1812" s="14"/>
      <c r="Y1812" s="14"/>
      <c r="Z1812" s="14"/>
      <c r="AA1812" s="14"/>
      <c r="AB1812" s="14"/>
      <c r="AC1812" s="14"/>
      <c r="AD1812" s="14"/>
      <c r="AE1812" s="14"/>
      <c r="AF1812" s="14"/>
      <c r="AG1812" s="14"/>
      <c r="AH1812" s="14"/>
      <c r="AI1812" s="14"/>
      <c r="AJ1812" s="14"/>
      <c r="AK1812" s="14"/>
      <c r="AL1812" s="14"/>
      <c r="AM1812" s="14"/>
      <c r="AN1812" s="14"/>
      <c r="AO1812" s="14"/>
      <c r="AP1812" s="14"/>
      <c r="AQ1812" s="14"/>
      <c r="AR1812" s="14"/>
      <c r="AS1812" s="14"/>
      <c r="AT1812" s="14"/>
      <c r="AU1812" s="14"/>
      <c r="AV1812" s="14"/>
      <c r="AW1812" s="14"/>
      <c r="AX1812" s="15"/>
    </row>
    <row r="1813" spans="1:113" ht="12" customHeight="1">
      <c r="A1813" s="8"/>
      <c r="B1813" s="134" t="s">
        <v>468</v>
      </c>
      <c r="C1813" s="135"/>
      <c r="D1813" s="135"/>
      <c r="E1813" s="135"/>
      <c r="F1813" s="135"/>
      <c r="G1813" s="135"/>
      <c r="H1813" s="135"/>
      <c r="I1813" s="135"/>
      <c r="J1813" s="135"/>
      <c r="K1813" s="135"/>
      <c r="L1813" s="135"/>
      <c r="M1813" s="135"/>
      <c r="N1813" s="135"/>
      <c r="O1813" s="135"/>
      <c r="P1813" s="135"/>
      <c r="Q1813" s="135"/>
      <c r="R1813" s="135"/>
      <c r="S1813" s="135"/>
      <c r="T1813" s="135"/>
      <c r="U1813" s="135"/>
      <c r="V1813" s="135"/>
      <c r="W1813" s="135"/>
      <c r="X1813" s="135"/>
      <c r="Y1813" s="135"/>
      <c r="Z1813" s="135"/>
      <c r="AA1813" s="135"/>
      <c r="AB1813" s="135"/>
      <c r="AC1813" s="135"/>
      <c r="AD1813" s="135"/>
      <c r="AE1813" s="135"/>
      <c r="AF1813" s="135"/>
      <c r="AG1813" s="135"/>
      <c r="AH1813" s="135"/>
      <c r="AI1813" s="135"/>
      <c r="AJ1813" s="135"/>
      <c r="AK1813" s="135"/>
      <c r="AL1813" s="135"/>
      <c r="AM1813" s="135"/>
      <c r="AN1813" s="135"/>
      <c r="AO1813" s="135"/>
      <c r="AP1813" s="135"/>
      <c r="AQ1813" s="135"/>
      <c r="AR1813" s="135"/>
      <c r="AS1813" s="135"/>
      <c r="AT1813" s="135"/>
      <c r="AU1813" s="135"/>
      <c r="AV1813" s="135"/>
      <c r="AW1813" s="135"/>
      <c r="AX1813" s="136"/>
    </row>
    <row r="1814" spans="1:113" ht="12" customHeight="1">
      <c r="A1814" s="8"/>
      <c r="B1814" s="134"/>
      <c r="C1814" s="135"/>
      <c r="D1814" s="135"/>
      <c r="E1814" s="135"/>
      <c r="F1814" s="135"/>
      <c r="G1814" s="135"/>
      <c r="H1814" s="135"/>
      <c r="I1814" s="135"/>
      <c r="J1814" s="135"/>
      <c r="K1814" s="135"/>
      <c r="L1814" s="135"/>
      <c r="M1814" s="135"/>
      <c r="N1814" s="135"/>
      <c r="O1814" s="135"/>
      <c r="P1814" s="135"/>
      <c r="Q1814" s="135"/>
      <c r="R1814" s="135"/>
      <c r="S1814" s="135"/>
      <c r="T1814" s="135"/>
      <c r="U1814" s="135"/>
      <c r="V1814" s="135"/>
      <c r="W1814" s="135"/>
      <c r="X1814" s="135"/>
      <c r="Y1814" s="135"/>
      <c r="Z1814" s="135"/>
      <c r="AA1814" s="135"/>
      <c r="AB1814" s="135"/>
      <c r="AC1814" s="135"/>
      <c r="AD1814" s="135"/>
      <c r="AE1814" s="135"/>
      <c r="AF1814" s="135"/>
      <c r="AG1814" s="135"/>
      <c r="AH1814" s="135"/>
      <c r="AI1814" s="135"/>
      <c r="AJ1814" s="135"/>
      <c r="AK1814" s="135"/>
      <c r="AL1814" s="135"/>
      <c r="AM1814" s="135"/>
      <c r="AN1814" s="135"/>
      <c r="AO1814" s="135"/>
      <c r="AP1814" s="135"/>
      <c r="AQ1814" s="135"/>
      <c r="AR1814" s="135"/>
      <c r="AS1814" s="135"/>
      <c r="AT1814" s="135"/>
      <c r="AU1814" s="135"/>
      <c r="AV1814" s="135"/>
      <c r="AW1814" s="135"/>
      <c r="AX1814" s="136"/>
      <c r="BC1814" s="16"/>
    </row>
    <row r="1815" spans="1:113" ht="12" customHeight="1">
      <c r="A1815" s="8"/>
      <c r="B1815" s="134"/>
      <c r="C1815" s="135"/>
      <c r="D1815" s="135"/>
      <c r="E1815" s="135"/>
      <c r="F1815" s="135"/>
      <c r="G1815" s="135"/>
      <c r="H1815" s="135"/>
      <c r="I1815" s="135"/>
      <c r="J1815" s="135"/>
      <c r="K1815" s="135"/>
      <c r="L1815" s="135"/>
      <c r="M1815" s="135"/>
      <c r="N1815" s="135"/>
      <c r="O1815" s="135"/>
      <c r="P1815" s="135"/>
      <c r="Q1815" s="135"/>
      <c r="R1815" s="135"/>
      <c r="S1815" s="135"/>
      <c r="T1815" s="135"/>
      <c r="U1815" s="135"/>
      <c r="V1815" s="135"/>
      <c r="W1815" s="135"/>
      <c r="X1815" s="135"/>
      <c r="Y1815" s="135"/>
      <c r="Z1815" s="135"/>
      <c r="AA1815" s="135"/>
      <c r="AB1815" s="135"/>
      <c r="AC1815" s="135"/>
      <c r="AD1815" s="135"/>
      <c r="AE1815" s="135"/>
      <c r="AF1815" s="135"/>
      <c r="AG1815" s="135"/>
      <c r="AH1815" s="135"/>
      <c r="AI1815" s="135"/>
      <c r="AJ1815" s="135"/>
      <c r="AK1815" s="135"/>
      <c r="AL1815" s="135"/>
      <c r="AM1815" s="135"/>
      <c r="AN1815" s="135"/>
      <c r="AO1815" s="135"/>
      <c r="AP1815" s="135"/>
      <c r="AQ1815" s="135"/>
      <c r="AR1815" s="135"/>
      <c r="AS1815" s="135"/>
      <c r="AT1815" s="135"/>
      <c r="AU1815" s="135"/>
      <c r="AV1815" s="135"/>
      <c r="AW1815" s="135"/>
      <c r="AX1815" s="136"/>
    </row>
    <row r="1816" spans="1:113" ht="12" customHeight="1">
      <c r="A1816" s="8"/>
      <c r="B1816" s="134"/>
      <c r="C1816" s="135"/>
      <c r="D1816" s="135"/>
      <c r="E1816" s="135"/>
      <c r="F1816" s="135"/>
      <c r="G1816" s="135"/>
      <c r="H1816" s="135"/>
      <c r="I1816" s="135"/>
      <c r="J1816" s="135"/>
      <c r="K1816" s="135"/>
      <c r="L1816" s="135"/>
      <c r="M1816" s="135"/>
      <c r="N1816" s="135"/>
      <c r="O1816" s="135"/>
      <c r="P1816" s="135"/>
      <c r="Q1816" s="135"/>
      <c r="R1816" s="135"/>
      <c r="S1816" s="135"/>
      <c r="T1816" s="135"/>
      <c r="U1816" s="135"/>
      <c r="V1816" s="135"/>
      <c r="W1816" s="135"/>
      <c r="X1816" s="135"/>
      <c r="Y1816" s="135"/>
      <c r="Z1816" s="135"/>
      <c r="AA1816" s="135"/>
      <c r="AB1816" s="135"/>
      <c r="AC1816" s="135"/>
      <c r="AD1816" s="135"/>
      <c r="AE1816" s="135"/>
      <c r="AF1816" s="135"/>
      <c r="AG1816" s="135"/>
      <c r="AH1816" s="135"/>
      <c r="AI1816" s="135"/>
      <c r="AJ1816" s="135"/>
      <c r="AK1816" s="135"/>
      <c r="AL1816" s="135"/>
      <c r="AM1816" s="135"/>
      <c r="AN1816" s="135"/>
      <c r="AO1816" s="135"/>
      <c r="AP1816" s="135"/>
      <c r="AQ1816" s="135"/>
      <c r="AR1816" s="135"/>
      <c r="AS1816" s="135"/>
      <c r="AT1816" s="135"/>
      <c r="AU1816" s="135"/>
      <c r="AV1816" s="135"/>
      <c r="AW1816" s="135"/>
      <c r="AX1816" s="136"/>
    </row>
    <row r="1817" spans="1:113" ht="12" customHeight="1">
      <c r="A1817" s="8"/>
      <c r="B1817" s="134"/>
      <c r="C1817" s="135"/>
      <c r="D1817" s="135"/>
      <c r="E1817" s="135"/>
      <c r="F1817" s="135"/>
      <c r="G1817" s="135"/>
      <c r="H1817" s="135"/>
      <c r="I1817" s="135"/>
      <c r="J1817" s="135"/>
      <c r="K1817" s="135"/>
      <c r="L1817" s="135"/>
      <c r="M1817" s="135"/>
      <c r="N1817" s="135"/>
      <c r="O1817" s="135"/>
      <c r="P1817" s="135"/>
      <c r="Q1817" s="135"/>
      <c r="R1817" s="135"/>
      <c r="S1817" s="135"/>
      <c r="T1817" s="135"/>
      <c r="U1817" s="135"/>
      <c r="V1817" s="135"/>
      <c r="W1817" s="135"/>
      <c r="X1817" s="135"/>
      <c r="Y1817" s="135"/>
      <c r="Z1817" s="135"/>
      <c r="AA1817" s="135"/>
      <c r="AB1817" s="135"/>
      <c r="AC1817" s="135"/>
      <c r="AD1817" s="135"/>
      <c r="AE1817" s="135"/>
      <c r="AF1817" s="135"/>
      <c r="AG1817" s="135"/>
      <c r="AH1817" s="135"/>
      <c r="AI1817" s="135"/>
      <c r="AJ1817" s="135"/>
      <c r="AK1817" s="135"/>
      <c r="AL1817" s="135"/>
      <c r="AM1817" s="135"/>
      <c r="AN1817" s="135"/>
      <c r="AO1817" s="135"/>
      <c r="AP1817" s="135"/>
      <c r="AQ1817" s="135"/>
      <c r="AR1817" s="135"/>
      <c r="AS1817" s="135"/>
      <c r="AT1817" s="135"/>
      <c r="AU1817" s="135"/>
      <c r="AV1817" s="135"/>
      <c r="AW1817" s="135"/>
      <c r="AX1817" s="136"/>
    </row>
    <row r="1818" spans="1:113" ht="15" thickBot="1">
      <c r="A1818" s="17"/>
      <c r="B1818" s="18"/>
      <c r="C1818" s="19"/>
      <c r="D1818" s="19"/>
      <c r="E1818" s="19"/>
      <c r="F1818" s="19"/>
      <c r="G1818" s="19"/>
      <c r="H1818" s="19"/>
      <c r="I1818" s="19"/>
      <c r="J1818" s="19"/>
      <c r="K1818" s="19"/>
      <c r="L1818" s="19"/>
      <c r="M1818" s="19"/>
      <c r="N1818" s="19"/>
      <c r="O1818" s="19"/>
      <c r="P1818" s="19"/>
      <c r="Q1818" s="19"/>
      <c r="R1818" s="19"/>
      <c r="S1818" s="19"/>
      <c r="T1818" s="19"/>
      <c r="U1818" s="19"/>
      <c r="V1818" s="19"/>
      <c r="W1818" s="19"/>
      <c r="X1818" s="19"/>
      <c r="Y1818" s="19"/>
      <c r="Z1818" s="19"/>
      <c r="AA1818" s="19"/>
      <c r="AB1818" s="19"/>
      <c r="AC1818" s="19"/>
      <c r="AD1818" s="19"/>
      <c r="AE1818" s="19"/>
      <c r="AF1818" s="19"/>
      <c r="AG1818" s="19"/>
      <c r="AH1818" s="19"/>
      <c r="AI1818" s="19"/>
      <c r="AJ1818" s="19"/>
      <c r="AK1818" s="19"/>
      <c r="AL1818" s="19"/>
      <c r="AM1818" s="19"/>
      <c r="AN1818" s="19"/>
      <c r="AO1818" s="19"/>
      <c r="AP1818" s="19"/>
      <c r="AQ1818" s="19"/>
      <c r="AR1818" s="19"/>
      <c r="AS1818" s="19"/>
      <c r="AT1818" s="19"/>
      <c r="AU1818" s="19"/>
      <c r="AV1818" s="19"/>
      <c r="AW1818" s="19"/>
      <c r="AX1818" s="20"/>
    </row>
    <row r="1819" spans="1:113">
      <c r="B1819" s="21"/>
    </row>
    <row r="1820" spans="1:113" ht="15" thickBot="1">
      <c r="A1820" s="11"/>
      <c r="B1820" s="10" t="s">
        <v>233</v>
      </c>
      <c r="C1820" s="8"/>
      <c r="D1820" s="8"/>
      <c r="E1820" s="8"/>
      <c r="F1820" s="8"/>
      <c r="G1820" s="8"/>
      <c r="H1820" s="8"/>
      <c r="I1820" s="8"/>
      <c r="J1820" s="8"/>
      <c r="K1820" s="8"/>
      <c r="L1820" s="9"/>
      <c r="M1820" s="9"/>
      <c r="N1820" s="9"/>
      <c r="O1820" s="9"/>
      <c r="P1820" s="8"/>
      <c r="Q1820" s="8"/>
      <c r="R1820" s="8"/>
      <c r="S1820" s="8"/>
      <c r="T1820" s="8"/>
      <c r="U1820" s="8"/>
      <c r="V1820" s="10"/>
      <c r="W1820" s="10"/>
      <c r="X1820" s="10"/>
      <c r="Y1820" s="10"/>
      <c r="Z1820" s="10"/>
      <c r="AA1820" s="10"/>
      <c r="AB1820" s="10"/>
      <c r="AC1820" s="10"/>
      <c r="AD1820" s="10"/>
      <c r="AE1820" s="10"/>
      <c r="AF1820" s="10"/>
      <c r="AG1820" s="10"/>
      <c r="AH1820" s="10"/>
      <c r="AI1820" s="10"/>
      <c r="AJ1820" s="10"/>
      <c r="AK1820" s="10"/>
      <c r="AL1820" s="10"/>
      <c r="AM1820" s="10"/>
      <c r="AN1820" s="10"/>
      <c r="AO1820" s="10"/>
      <c r="AP1820" s="10"/>
      <c r="AQ1820" s="10"/>
      <c r="AR1820" s="10"/>
      <c r="AS1820" s="10"/>
      <c r="AT1820" s="10"/>
      <c r="AU1820" s="10"/>
      <c r="AV1820" s="10"/>
      <c r="AW1820" s="10"/>
      <c r="AX1820" s="10"/>
      <c r="DI1820" s="6"/>
    </row>
    <row r="1821" spans="1:113" ht="14.4">
      <c r="A1821" s="8"/>
      <c r="B1821" s="12"/>
      <c r="C1821" s="7"/>
      <c r="D1821" s="7"/>
      <c r="E1821" s="7"/>
      <c r="F1821" s="7"/>
      <c r="G1821" s="7"/>
      <c r="H1821" s="7"/>
      <c r="I1821" s="7"/>
      <c r="J1821" s="7"/>
      <c r="K1821" s="7"/>
      <c r="L1821" s="13"/>
      <c r="M1821" s="13"/>
      <c r="N1821" s="13"/>
      <c r="O1821" s="13"/>
      <c r="P1821" s="7"/>
      <c r="Q1821" s="7"/>
      <c r="R1821" s="7"/>
      <c r="S1821" s="7"/>
      <c r="T1821" s="7"/>
      <c r="U1821" s="7"/>
      <c r="V1821" s="14"/>
      <c r="W1821" s="14"/>
      <c r="X1821" s="14"/>
      <c r="Y1821" s="14"/>
      <c r="Z1821" s="14"/>
      <c r="AA1821" s="14"/>
      <c r="AB1821" s="14"/>
      <c r="AC1821" s="14"/>
      <c r="AD1821" s="14"/>
      <c r="AE1821" s="14"/>
      <c r="AF1821" s="14"/>
      <c r="AG1821" s="14"/>
      <c r="AH1821" s="14"/>
      <c r="AI1821" s="14"/>
      <c r="AJ1821" s="14"/>
      <c r="AK1821" s="14"/>
      <c r="AL1821" s="14"/>
      <c r="AM1821" s="14"/>
      <c r="AN1821" s="14"/>
      <c r="AO1821" s="14"/>
      <c r="AP1821" s="14"/>
      <c r="AQ1821" s="14"/>
      <c r="AR1821" s="14"/>
      <c r="AS1821" s="14"/>
      <c r="AT1821" s="14"/>
      <c r="AU1821" s="14"/>
      <c r="AV1821" s="14"/>
      <c r="AW1821" s="14"/>
      <c r="AX1821" s="15"/>
    </row>
    <row r="1822" spans="1:113" ht="12" customHeight="1">
      <c r="A1822" s="8"/>
      <c r="B1822" s="134" t="s">
        <v>469</v>
      </c>
      <c r="C1822" s="135"/>
      <c r="D1822" s="135"/>
      <c r="E1822" s="135"/>
      <c r="F1822" s="135"/>
      <c r="G1822" s="135"/>
      <c r="H1822" s="135"/>
      <c r="I1822" s="135"/>
      <c r="J1822" s="135"/>
      <c r="K1822" s="135"/>
      <c r="L1822" s="135"/>
      <c r="M1822" s="135"/>
      <c r="N1822" s="135"/>
      <c r="O1822" s="135"/>
      <c r="P1822" s="135"/>
      <c r="Q1822" s="135"/>
      <c r="R1822" s="135"/>
      <c r="S1822" s="135"/>
      <c r="T1822" s="135"/>
      <c r="U1822" s="135"/>
      <c r="V1822" s="135"/>
      <c r="W1822" s="135"/>
      <c r="X1822" s="135"/>
      <c r="Y1822" s="135"/>
      <c r="Z1822" s="135"/>
      <c r="AA1822" s="135"/>
      <c r="AB1822" s="135"/>
      <c r="AC1822" s="135"/>
      <c r="AD1822" s="135"/>
      <c r="AE1822" s="135"/>
      <c r="AF1822" s="135"/>
      <c r="AG1822" s="135"/>
      <c r="AH1822" s="135"/>
      <c r="AI1822" s="135"/>
      <c r="AJ1822" s="135"/>
      <c r="AK1822" s="135"/>
      <c r="AL1822" s="135"/>
      <c r="AM1822" s="135"/>
      <c r="AN1822" s="135"/>
      <c r="AO1822" s="135"/>
      <c r="AP1822" s="135"/>
      <c r="AQ1822" s="135"/>
      <c r="AR1822" s="135"/>
      <c r="AS1822" s="135"/>
      <c r="AT1822" s="135"/>
      <c r="AU1822" s="135"/>
      <c r="AV1822" s="135"/>
      <c r="AW1822" s="135"/>
      <c r="AX1822" s="136"/>
    </row>
    <row r="1823" spans="1:113" ht="12" customHeight="1">
      <c r="A1823" s="8"/>
      <c r="B1823" s="134"/>
      <c r="C1823" s="135"/>
      <c r="D1823" s="135"/>
      <c r="E1823" s="135"/>
      <c r="F1823" s="135"/>
      <c r="G1823" s="135"/>
      <c r="H1823" s="135"/>
      <c r="I1823" s="135"/>
      <c r="J1823" s="135"/>
      <c r="K1823" s="135"/>
      <c r="L1823" s="135"/>
      <c r="M1823" s="135"/>
      <c r="N1823" s="135"/>
      <c r="O1823" s="135"/>
      <c r="P1823" s="135"/>
      <c r="Q1823" s="135"/>
      <c r="R1823" s="135"/>
      <c r="S1823" s="135"/>
      <c r="T1823" s="135"/>
      <c r="U1823" s="135"/>
      <c r="V1823" s="135"/>
      <c r="W1823" s="135"/>
      <c r="X1823" s="135"/>
      <c r="Y1823" s="135"/>
      <c r="Z1823" s="135"/>
      <c r="AA1823" s="135"/>
      <c r="AB1823" s="135"/>
      <c r="AC1823" s="135"/>
      <c r="AD1823" s="135"/>
      <c r="AE1823" s="135"/>
      <c r="AF1823" s="135"/>
      <c r="AG1823" s="135"/>
      <c r="AH1823" s="135"/>
      <c r="AI1823" s="135"/>
      <c r="AJ1823" s="135"/>
      <c r="AK1823" s="135"/>
      <c r="AL1823" s="135"/>
      <c r="AM1823" s="135"/>
      <c r="AN1823" s="135"/>
      <c r="AO1823" s="135"/>
      <c r="AP1823" s="135"/>
      <c r="AQ1823" s="135"/>
      <c r="AR1823" s="135"/>
      <c r="AS1823" s="135"/>
      <c r="AT1823" s="135"/>
      <c r="AU1823" s="135"/>
      <c r="AV1823" s="135"/>
      <c r="AW1823" s="135"/>
      <c r="AX1823" s="136"/>
    </row>
    <row r="1824" spans="1:113" ht="12" customHeight="1">
      <c r="A1824" s="8"/>
      <c r="B1824" s="134"/>
      <c r="C1824" s="135"/>
      <c r="D1824" s="135"/>
      <c r="E1824" s="135"/>
      <c r="F1824" s="135"/>
      <c r="G1824" s="135"/>
      <c r="H1824" s="135"/>
      <c r="I1824" s="135"/>
      <c r="J1824" s="135"/>
      <c r="K1824" s="135"/>
      <c r="L1824" s="135"/>
      <c r="M1824" s="135"/>
      <c r="N1824" s="135"/>
      <c r="O1824" s="135"/>
      <c r="P1824" s="135"/>
      <c r="Q1824" s="135"/>
      <c r="R1824" s="135"/>
      <c r="S1824" s="135"/>
      <c r="T1824" s="135"/>
      <c r="U1824" s="135"/>
      <c r="V1824" s="135"/>
      <c r="W1824" s="135"/>
      <c r="X1824" s="135"/>
      <c r="Y1824" s="135"/>
      <c r="Z1824" s="135"/>
      <c r="AA1824" s="135"/>
      <c r="AB1824" s="135"/>
      <c r="AC1824" s="135"/>
      <c r="AD1824" s="135"/>
      <c r="AE1824" s="135"/>
      <c r="AF1824" s="135"/>
      <c r="AG1824" s="135"/>
      <c r="AH1824" s="135"/>
      <c r="AI1824" s="135"/>
      <c r="AJ1824" s="135"/>
      <c r="AK1824" s="135"/>
      <c r="AL1824" s="135"/>
      <c r="AM1824" s="135"/>
      <c r="AN1824" s="135"/>
      <c r="AO1824" s="135"/>
      <c r="AP1824" s="135"/>
      <c r="AQ1824" s="135"/>
      <c r="AR1824" s="135"/>
      <c r="AS1824" s="135"/>
      <c r="AT1824" s="135"/>
      <c r="AU1824" s="135"/>
      <c r="AV1824" s="135"/>
      <c r="AW1824" s="135"/>
      <c r="AX1824" s="136"/>
    </row>
    <row r="1825" spans="1:251" ht="12" customHeight="1">
      <c r="A1825" s="8"/>
      <c r="B1825" s="134"/>
      <c r="C1825" s="135"/>
      <c r="D1825" s="135"/>
      <c r="E1825" s="135"/>
      <c r="F1825" s="135"/>
      <c r="G1825" s="135"/>
      <c r="H1825" s="135"/>
      <c r="I1825" s="135"/>
      <c r="J1825" s="135"/>
      <c r="K1825" s="135"/>
      <c r="L1825" s="135"/>
      <c r="M1825" s="135"/>
      <c r="N1825" s="135"/>
      <c r="O1825" s="135"/>
      <c r="P1825" s="135"/>
      <c r="Q1825" s="135"/>
      <c r="R1825" s="135"/>
      <c r="S1825" s="135"/>
      <c r="T1825" s="135"/>
      <c r="U1825" s="135"/>
      <c r="V1825" s="135"/>
      <c r="W1825" s="135"/>
      <c r="X1825" s="135"/>
      <c r="Y1825" s="135"/>
      <c r="Z1825" s="135"/>
      <c r="AA1825" s="135"/>
      <c r="AB1825" s="135"/>
      <c r="AC1825" s="135"/>
      <c r="AD1825" s="135"/>
      <c r="AE1825" s="135"/>
      <c r="AF1825" s="135"/>
      <c r="AG1825" s="135"/>
      <c r="AH1825" s="135"/>
      <c r="AI1825" s="135"/>
      <c r="AJ1825" s="135"/>
      <c r="AK1825" s="135"/>
      <c r="AL1825" s="135"/>
      <c r="AM1825" s="135"/>
      <c r="AN1825" s="135"/>
      <c r="AO1825" s="135"/>
      <c r="AP1825" s="135"/>
      <c r="AQ1825" s="135"/>
      <c r="AR1825" s="135"/>
      <c r="AS1825" s="135"/>
      <c r="AT1825" s="135"/>
      <c r="AU1825" s="135"/>
      <c r="AV1825" s="135"/>
      <c r="AW1825" s="135"/>
      <c r="AX1825" s="136"/>
    </row>
    <row r="1826" spans="1:251" ht="12" customHeight="1">
      <c r="A1826" s="8"/>
      <c r="B1826" s="134"/>
      <c r="C1826" s="135"/>
      <c r="D1826" s="135"/>
      <c r="E1826" s="135"/>
      <c r="F1826" s="135"/>
      <c r="G1826" s="135"/>
      <c r="H1826" s="135"/>
      <c r="I1826" s="135"/>
      <c r="J1826" s="135"/>
      <c r="K1826" s="135"/>
      <c r="L1826" s="135"/>
      <c r="M1826" s="135"/>
      <c r="N1826" s="135"/>
      <c r="O1826" s="135"/>
      <c r="P1826" s="135"/>
      <c r="Q1826" s="135"/>
      <c r="R1826" s="135"/>
      <c r="S1826" s="135"/>
      <c r="T1826" s="135"/>
      <c r="U1826" s="135"/>
      <c r="V1826" s="135"/>
      <c r="W1826" s="135"/>
      <c r="X1826" s="135"/>
      <c r="Y1826" s="135"/>
      <c r="Z1826" s="135"/>
      <c r="AA1826" s="135"/>
      <c r="AB1826" s="135"/>
      <c r="AC1826" s="135"/>
      <c r="AD1826" s="135"/>
      <c r="AE1826" s="135"/>
      <c r="AF1826" s="135"/>
      <c r="AG1826" s="135"/>
      <c r="AH1826" s="135"/>
      <c r="AI1826" s="135"/>
      <c r="AJ1826" s="135"/>
      <c r="AK1826" s="135"/>
      <c r="AL1826" s="135"/>
      <c r="AM1826" s="135"/>
      <c r="AN1826" s="135"/>
      <c r="AO1826" s="135"/>
      <c r="AP1826" s="135"/>
      <c r="AQ1826" s="135"/>
      <c r="AR1826" s="135"/>
      <c r="AS1826" s="135"/>
      <c r="AT1826" s="135"/>
      <c r="AU1826" s="135"/>
      <c r="AV1826" s="135"/>
      <c r="AW1826" s="135"/>
      <c r="AX1826" s="136"/>
    </row>
    <row r="1827" spans="1:251" ht="12" customHeight="1">
      <c r="A1827" s="8"/>
      <c r="B1827" s="134"/>
      <c r="C1827" s="135"/>
      <c r="D1827" s="135"/>
      <c r="E1827" s="135"/>
      <c r="F1827" s="135"/>
      <c r="G1827" s="135"/>
      <c r="H1827" s="135"/>
      <c r="I1827" s="135"/>
      <c r="J1827" s="135"/>
      <c r="K1827" s="135"/>
      <c r="L1827" s="135"/>
      <c r="M1827" s="135"/>
      <c r="N1827" s="135"/>
      <c r="O1827" s="135"/>
      <c r="P1827" s="135"/>
      <c r="Q1827" s="135"/>
      <c r="R1827" s="135"/>
      <c r="S1827" s="135"/>
      <c r="T1827" s="135"/>
      <c r="U1827" s="135"/>
      <c r="V1827" s="135"/>
      <c r="W1827" s="135"/>
      <c r="X1827" s="135"/>
      <c r="Y1827" s="135"/>
      <c r="Z1827" s="135"/>
      <c r="AA1827" s="135"/>
      <c r="AB1827" s="135"/>
      <c r="AC1827" s="135"/>
      <c r="AD1827" s="135"/>
      <c r="AE1827" s="135"/>
      <c r="AF1827" s="135"/>
      <c r="AG1827" s="135"/>
      <c r="AH1827" s="135"/>
      <c r="AI1827" s="135"/>
      <c r="AJ1827" s="135"/>
      <c r="AK1827" s="135"/>
      <c r="AL1827" s="135"/>
      <c r="AM1827" s="135"/>
      <c r="AN1827" s="135"/>
      <c r="AO1827" s="135"/>
      <c r="AP1827" s="135"/>
      <c r="AQ1827" s="135"/>
      <c r="AR1827" s="135"/>
      <c r="AS1827" s="135"/>
      <c r="AT1827" s="135"/>
      <c r="AU1827" s="135"/>
      <c r="AV1827" s="135"/>
      <c r="AW1827" s="135"/>
      <c r="AX1827" s="136"/>
    </row>
    <row r="1828" spans="1:251" ht="12" customHeight="1">
      <c r="A1828" s="8"/>
      <c r="B1828" s="134"/>
      <c r="C1828" s="135"/>
      <c r="D1828" s="135"/>
      <c r="E1828" s="135"/>
      <c r="F1828" s="135"/>
      <c r="G1828" s="135"/>
      <c r="H1828" s="135"/>
      <c r="I1828" s="135"/>
      <c r="J1828" s="135"/>
      <c r="K1828" s="135"/>
      <c r="L1828" s="135"/>
      <c r="M1828" s="135"/>
      <c r="N1828" s="135"/>
      <c r="O1828" s="135"/>
      <c r="P1828" s="135"/>
      <c r="Q1828" s="135"/>
      <c r="R1828" s="135"/>
      <c r="S1828" s="135"/>
      <c r="T1828" s="135"/>
      <c r="U1828" s="135"/>
      <c r="V1828" s="135"/>
      <c r="W1828" s="135"/>
      <c r="X1828" s="135"/>
      <c r="Y1828" s="135"/>
      <c r="Z1828" s="135"/>
      <c r="AA1828" s="135"/>
      <c r="AB1828" s="135"/>
      <c r="AC1828" s="135"/>
      <c r="AD1828" s="135"/>
      <c r="AE1828" s="135"/>
      <c r="AF1828" s="135"/>
      <c r="AG1828" s="135"/>
      <c r="AH1828" s="135"/>
      <c r="AI1828" s="135"/>
      <c r="AJ1828" s="135"/>
      <c r="AK1828" s="135"/>
      <c r="AL1828" s="135"/>
      <c r="AM1828" s="135"/>
      <c r="AN1828" s="135"/>
      <c r="AO1828" s="135"/>
      <c r="AP1828" s="135"/>
      <c r="AQ1828" s="135"/>
      <c r="AR1828" s="135"/>
      <c r="AS1828" s="135"/>
      <c r="AT1828" s="135"/>
      <c r="AU1828" s="135"/>
      <c r="AV1828" s="135"/>
      <c r="AW1828" s="135"/>
      <c r="AX1828" s="136"/>
    </row>
    <row r="1829" spans="1:251" ht="12" customHeight="1">
      <c r="A1829" s="8"/>
      <c r="B1829" s="134"/>
      <c r="C1829" s="135"/>
      <c r="D1829" s="135"/>
      <c r="E1829" s="135"/>
      <c r="F1829" s="135"/>
      <c r="G1829" s="135"/>
      <c r="H1829" s="135"/>
      <c r="I1829" s="135"/>
      <c r="J1829" s="135"/>
      <c r="K1829" s="135"/>
      <c r="L1829" s="135"/>
      <c r="M1829" s="135"/>
      <c r="N1829" s="135"/>
      <c r="O1829" s="135"/>
      <c r="P1829" s="135"/>
      <c r="Q1829" s="135"/>
      <c r="R1829" s="135"/>
      <c r="S1829" s="135"/>
      <c r="T1829" s="135"/>
      <c r="U1829" s="135"/>
      <c r="V1829" s="135"/>
      <c r="W1829" s="135"/>
      <c r="X1829" s="135"/>
      <c r="Y1829" s="135"/>
      <c r="Z1829" s="135"/>
      <c r="AA1829" s="135"/>
      <c r="AB1829" s="135"/>
      <c r="AC1829" s="135"/>
      <c r="AD1829" s="135"/>
      <c r="AE1829" s="135"/>
      <c r="AF1829" s="135"/>
      <c r="AG1829" s="135"/>
      <c r="AH1829" s="135"/>
      <c r="AI1829" s="135"/>
      <c r="AJ1829" s="135"/>
      <c r="AK1829" s="135"/>
      <c r="AL1829" s="135"/>
      <c r="AM1829" s="135"/>
      <c r="AN1829" s="135"/>
      <c r="AO1829" s="135"/>
      <c r="AP1829" s="135"/>
      <c r="AQ1829" s="135"/>
      <c r="AR1829" s="135"/>
      <c r="AS1829" s="135"/>
      <c r="AT1829" s="135"/>
      <c r="AU1829" s="135"/>
      <c r="AV1829" s="135"/>
      <c r="AW1829" s="135"/>
      <c r="AX1829" s="136"/>
    </row>
    <row r="1830" spans="1:251" ht="12" customHeight="1">
      <c r="A1830" s="8"/>
      <c r="B1830" s="134"/>
      <c r="C1830" s="135"/>
      <c r="D1830" s="135"/>
      <c r="E1830" s="135"/>
      <c r="F1830" s="135"/>
      <c r="G1830" s="135"/>
      <c r="H1830" s="135"/>
      <c r="I1830" s="135"/>
      <c r="J1830" s="135"/>
      <c r="K1830" s="135"/>
      <c r="L1830" s="135"/>
      <c r="M1830" s="135"/>
      <c r="N1830" s="135"/>
      <c r="O1830" s="135"/>
      <c r="P1830" s="135"/>
      <c r="Q1830" s="135"/>
      <c r="R1830" s="135"/>
      <c r="S1830" s="135"/>
      <c r="T1830" s="135"/>
      <c r="U1830" s="135"/>
      <c r="V1830" s="135"/>
      <c r="W1830" s="135"/>
      <c r="X1830" s="135"/>
      <c r="Y1830" s="135"/>
      <c r="Z1830" s="135"/>
      <c r="AA1830" s="135"/>
      <c r="AB1830" s="135"/>
      <c r="AC1830" s="135"/>
      <c r="AD1830" s="135"/>
      <c r="AE1830" s="135"/>
      <c r="AF1830" s="135"/>
      <c r="AG1830" s="135"/>
      <c r="AH1830" s="135"/>
      <c r="AI1830" s="135"/>
      <c r="AJ1830" s="135"/>
      <c r="AK1830" s="135"/>
      <c r="AL1830" s="135"/>
      <c r="AM1830" s="135"/>
      <c r="AN1830" s="135"/>
      <c r="AO1830" s="135"/>
      <c r="AP1830" s="135"/>
      <c r="AQ1830" s="135"/>
      <c r="AR1830" s="135"/>
      <c r="AS1830" s="135"/>
      <c r="AT1830" s="135"/>
      <c r="AU1830" s="135"/>
      <c r="AV1830" s="135"/>
      <c r="AW1830" s="135"/>
      <c r="AX1830" s="136"/>
    </row>
    <row r="1831" spans="1:251" ht="12" customHeight="1">
      <c r="A1831" s="8"/>
      <c r="B1831" s="134"/>
      <c r="C1831" s="135"/>
      <c r="D1831" s="135"/>
      <c r="E1831" s="135"/>
      <c r="F1831" s="135"/>
      <c r="G1831" s="135"/>
      <c r="H1831" s="135"/>
      <c r="I1831" s="135"/>
      <c r="J1831" s="135"/>
      <c r="K1831" s="135"/>
      <c r="L1831" s="135"/>
      <c r="M1831" s="135"/>
      <c r="N1831" s="135"/>
      <c r="O1831" s="135"/>
      <c r="P1831" s="135"/>
      <c r="Q1831" s="135"/>
      <c r="R1831" s="135"/>
      <c r="S1831" s="135"/>
      <c r="T1831" s="135"/>
      <c r="U1831" s="135"/>
      <c r="V1831" s="135"/>
      <c r="W1831" s="135"/>
      <c r="X1831" s="135"/>
      <c r="Y1831" s="135"/>
      <c r="Z1831" s="135"/>
      <c r="AA1831" s="135"/>
      <c r="AB1831" s="135"/>
      <c r="AC1831" s="135"/>
      <c r="AD1831" s="135"/>
      <c r="AE1831" s="135"/>
      <c r="AF1831" s="135"/>
      <c r="AG1831" s="135"/>
      <c r="AH1831" s="135"/>
      <c r="AI1831" s="135"/>
      <c r="AJ1831" s="135"/>
      <c r="AK1831" s="135"/>
      <c r="AL1831" s="135"/>
      <c r="AM1831" s="135"/>
      <c r="AN1831" s="135"/>
      <c r="AO1831" s="135"/>
      <c r="AP1831" s="135"/>
      <c r="AQ1831" s="135"/>
      <c r="AR1831" s="135"/>
      <c r="AS1831" s="135"/>
      <c r="AT1831" s="135"/>
      <c r="AU1831" s="135"/>
      <c r="AV1831" s="135"/>
      <c r="AW1831" s="135"/>
      <c r="AX1831" s="136"/>
    </row>
    <row r="1832" spans="1:251" ht="12" customHeight="1">
      <c r="A1832" s="8"/>
      <c r="B1832" s="134"/>
      <c r="C1832" s="135"/>
      <c r="D1832" s="135"/>
      <c r="E1832" s="135"/>
      <c r="F1832" s="135"/>
      <c r="G1832" s="135"/>
      <c r="H1832" s="135"/>
      <c r="I1832" s="135"/>
      <c r="J1832" s="135"/>
      <c r="K1832" s="135"/>
      <c r="L1832" s="135"/>
      <c r="M1832" s="135"/>
      <c r="N1832" s="135"/>
      <c r="O1832" s="135"/>
      <c r="P1832" s="135"/>
      <c r="Q1832" s="135"/>
      <c r="R1832" s="135"/>
      <c r="S1832" s="135"/>
      <c r="T1832" s="135"/>
      <c r="U1832" s="135"/>
      <c r="V1832" s="135"/>
      <c r="W1832" s="135"/>
      <c r="X1832" s="135"/>
      <c r="Y1832" s="135"/>
      <c r="Z1832" s="135"/>
      <c r="AA1832" s="135"/>
      <c r="AB1832" s="135"/>
      <c r="AC1832" s="135"/>
      <c r="AD1832" s="135"/>
      <c r="AE1832" s="135"/>
      <c r="AF1832" s="135"/>
      <c r="AG1832" s="135"/>
      <c r="AH1832" s="135"/>
      <c r="AI1832" s="135"/>
      <c r="AJ1832" s="135"/>
      <c r="AK1832" s="135"/>
      <c r="AL1832" s="135"/>
      <c r="AM1832" s="135"/>
      <c r="AN1832" s="135"/>
      <c r="AO1832" s="135"/>
      <c r="AP1832" s="135"/>
      <c r="AQ1832" s="135"/>
      <c r="AR1832" s="135"/>
      <c r="AS1832" s="135"/>
      <c r="AT1832" s="135"/>
      <c r="AU1832" s="135"/>
      <c r="AV1832" s="135"/>
      <c r="AW1832" s="135"/>
      <c r="AX1832" s="136"/>
      <c r="BC1832" s="16"/>
    </row>
    <row r="1833" spans="1:251" ht="12" customHeight="1">
      <c r="A1833" s="8"/>
      <c r="B1833" s="134"/>
      <c r="C1833" s="135"/>
      <c r="D1833" s="135"/>
      <c r="E1833" s="135"/>
      <c r="F1833" s="135"/>
      <c r="G1833" s="135"/>
      <c r="H1833" s="135"/>
      <c r="I1833" s="135"/>
      <c r="J1833" s="135"/>
      <c r="K1833" s="135"/>
      <c r="L1833" s="135"/>
      <c r="M1833" s="135"/>
      <c r="N1833" s="135"/>
      <c r="O1833" s="135"/>
      <c r="P1833" s="135"/>
      <c r="Q1833" s="135"/>
      <c r="R1833" s="135"/>
      <c r="S1833" s="135"/>
      <c r="T1833" s="135"/>
      <c r="U1833" s="135"/>
      <c r="V1833" s="135"/>
      <c r="W1833" s="135"/>
      <c r="X1833" s="135"/>
      <c r="Y1833" s="135"/>
      <c r="Z1833" s="135"/>
      <c r="AA1833" s="135"/>
      <c r="AB1833" s="135"/>
      <c r="AC1833" s="135"/>
      <c r="AD1833" s="135"/>
      <c r="AE1833" s="135"/>
      <c r="AF1833" s="135"/>
      <c r="AG1833" s="135"/>
      <c r="AH1833" s="135"/>
      <c r="AI1833" s="135"/>
      <c r="AJ1833" s="135"/>
      <c r="AK1833" s="135"/>
      <c r="AL1833" s="135"/>
      <c r="AM1833" s="135"/>
      <c r="AN1833" s="135"/>
      <c r="AO1833" s="135"/>
      <c r="AP1833" s="135"/>
      <c r="AQ1833" s="135"/>
      <c r="AR1833" s="135"/>
      <c r="AS1833" s="135"/>
      <c r="AT1833" s="135"/>
      <c r="AU1833" s="135"/>
      <c r="AV1833" s="135"/>
      <c r="AW1833" s="135"/>
      <c r="AX1833" s="136"/>
    </row>
    <row r="1834" spans="1:251" ht="12" customHeight="1">
      <c r="A1834" s="8"/>
      <c r="B1834" s="134"/>
      <c r="C1834" s="135"/>
      <c r="D1834" s="135"/>
      <c r="E1834" s="135"/>
      <c r="F1834" s="135"/>
      <c r="G1834" s="135"/>
      <c r="H1834" s="135"/>
      <c r="I1834" s="135"/>
      <c r="J1834" s="135"/>
      <c r="K1834" s="135"/>
      <c r="L1834" s="135"/>
      <c r="M1834" s="135"/>
      <c r="N1834" s="135"/>
      <c r="O1834" s="135"/>
      <c r="P1834" s="135"/>
      <c r="Q1834" s="135"/>
      <c r="R1834" s="135"/>
      <c r="S1834" s="135"/>
      <c r="T1834" s="135"/>
      <c r="U1834" s="135"/>
      <c r="V1834" s="135"/>
      <c r="W1834" s="135"/>
      <c r="X1834" s="135"/>
      <c r="Y1834" s="135"/>
      <c r="Z1834" s="135"/>
      <c r="AA1834" s="135"/>
      <c r="AB1834" s="135"/>
      <c r="AC1834" s="135"/>
      <c r="AD1834" s="135"/>
      <c r="AE1834" s="135"/>
      <c r="AF1834" s="135"/>
      <c r="AG1834" s="135"/>
      <c r="AH1834" s="135"/>
      <c r="AI1834" s="135"/>
      <c r="AJ1834" s="135"/>
      <c r="AK1834" s="135"/>
      <c r="AL1834" s="135"/>
      <c r="AM1834" s="135"/>
      <c r="AN1834" s="135"/>
      <c r="AO1834" s="135"/>
      <c r="AP1834" s="135"/>
      <c r="AQ1834" s="135"/>
      <c r="AR1834" s="135"/>
      <c r="AS1834" s="135"/>
      <c r="AT1834" s="135"/>
      <c r="AU1834" s="135"/>
      <c r="AV1834" s="135"/>
      <c r="AW1834" s="135"/>
      <c r="AX1834" s="136"/>
    </row>
    <row r="1835" spans="1:251" ht="12" customHeight="1">
      <c r="A1835" s="8"/>
      <c r="B1835" s="134"/>
      <c r="C1835" s="135"/>
      <c r="D1835" s="135"/>
      <c r="E1835" s="135"/>
      <c r="F1835" s="135"/>
      <c r="G1835" s="135"/>
      <c r="H1835" s="135"/>
      <c r="I1835" s="135"/>
      <c r="J1835" s="135"/>
      <c r="K1835" s="135"/>
      <c r="L1835" s="135"/>
      <c r="M1835" s="135"/>
      <c r="N1835" s="135"/>
      <c r="O1835" s="135"/>
      <c r="P1835" s="135"/>
      <c r="Q1835" s="135"/>
      <c r="R1835" s="135"/>
      <c r="S1835" s="135"/>
      <c r="T1835" s="135"/>
      <c r="U1835" s="135"/>
      <c r="V1835" s="135"/>
      <c r="W1835" s="135"/>
      <c r="X1835" s="135"/>
      <c r="Y1835" s="135"/>
      <c r="Z1835" s="135"/>
      <c r="AA1835" s="135"/>
      <c r="AB1835" s="135"/>
      <c r="AC1835" s="135"/>
      <c r="AD1835" s="135"/>
      <c r="AE1835" s="135"/>
      <c r="AF1835" s="135"/>
      <c r="AG1835" s="135"/>
      <c r="AH1835" s="135"/>
      <c r="AI1835" s="135"/>
      <c r="AJ1835" s="135"/>
      <c r="AK1835" s="135"/>
      <c r="AL1835" s="135"/>
      <c r="AM1835" s="135"/>
      <c r="AN1835" s="135"/>
      <c r="AO1835" s="135"/>
      <c r="AP1835" s="135"/>
      <c r="AQ1835" s="135"/>
      <c r="AR1835" s="135"/>
      <c r="AS1835" s="135"/>
      <c r="AT1835" s="135"/>
      <c r="AU1835" s="135"/>
      <c r="AV1835" s="135"/>
      <c r="AW1835" s="135"/>
      <c r="AX1835" s="136"/>
    </row>
    <row r="1836" spans="1:251" ht="15" thickBot="1">
      <c r="A1836" s="17"/>
      <c r="B1836" s="18"/>
      <c r="C1836" s="19"/>
      <c r="D1836" s="19"/>
      <c r="E1836" s="19"/>
      <c r="F1836" s="19"/>
      <c r="G1836" s="19"/>
      <c r="H1836" s="19"/>
      <c r="I1836" s="19"/>
      <c r="J1836" s="19"/>
      <c r="K1836" s="19"/>
      <c r="L1836" s="19"/>
      <c r="M1836" s="19"/>
      <c r="N1836" s="19"/>
      <c r="O1836" s="19"/>
      <c r="P1836" s="19"/>
      <c r="Q1836" s="19"/>
      <c r="R1836" s="19"/>
      <c r="S1836" s="19"/>
      <c r="T1836" s="19"/>
      <c r="U1836" s="19"/>
      <c r="V1836" s="19"/>
      <c r="W1836" s="19"/>
      <c r="X1836" s="19"/>
      <c r="Y1836" s="19"/>
      <c r="Z1836" s="19"/>
      <c r="AA1836" s="19"/>
      <c r="AB1836" s="19"/>
      <c r="AC1836" s="19"/>
      <c r="AD1836" s="19"/>
      <c r="AE1836" s="19"/>
      <c r="AF1836" s="19"/>
      <c r="AG1836" s="19"/>
      <c r="AH1836" s="19"/>
      <c r="AI1836" s="19"/>
      <c r="AJ1836" s="19"/>
      <c r="AK1836" s="19"/>
      <c r="AL1836" s="19"/>
      <c r="AM1836" s="19"/>
      <c r="AN1836" s="19"/>
      <c r="AO1836" s="19"/>
      <c r="AP1836" s="19"/>
      <c r="AQ1836" s="19"/>
      <c r="AR1836" s="19"/>
      <c r="AS1836" s="19"/>
      <c r="AT1836" s="19"/>
      <c r="AU1836" s="19"/>
      <c r="AV1836" s="19"/>
      <c r="AW1836" s="19"/>
      <c r="AX1836" s="20"/>
    </row>
    <row r="1837" spans="1:251">
      <c r="B1837" s="21"/>
    </row>
    <row r="1838" spans="1:251" ht="14.4">
      <c r="B1838" s="10" t="s">
        <v>234</v>
      </c>
      <c r="C1838" s="8"/>
      <c r="D1838" s="8"/>
      <c r="E1838" s="8"/>
      <c r="F1838" s="8"/>
      <c r="G1838" s="8"/>
      <c r="H1838" s="8"/>
      <c r="I1838" s="8"/>
      <c r="J1838" s="8"/>
      <c r="K1838" s="8"/>
      <c r="L1838" s="9"/>
      <c r="M1838" s="9"/>
      <c r="N1838" s="9"/>
      <c r="O1838" s="9"/>
      <c r="P1838" s="8"/>
      <c r="Q1838" s="8"/>
      <c r="R1838" s="8"/>
      <c r="S1838" s="8"/>
      <c r="T1838" s="8"/>
      <c r="U1838" s="8"/>
      <c r="V1838" s="10"/>
      <c r="W1838" s="10"/>
      <c r="X1838" s="10"/>
      <c r="Y1838" s="10"/>
      <c r="Z1838" s="10"/>
      <c r="AA1838" s="10"/>
      <c r="AB1838" s="10"/>
      <c r="AC1838" s="10"/>
      <c r="AD1838" s="10"/>
      <c r="AE1838" s="10"/>
      <c r="AF1838" s="10"/>
      <c r="AG1838" s="10"/>
      <c r="AH1838" s="10"/>
      <c r="AI1838" s="10"/>
      <c r="AJ1838" s="10"/>
      <c r="AK1838" s="10"/>
      <c r="AL1838" s="10"/>
      <c r="AM1838" s="10"/>
      <c r="AN1838" s="10"/>
      <c r="AO1838" s="10"/>
      <c r="AP1838" s="10"/>
      <c r="AQ1838" s="10"/>
      <c r="AR1838" s="10"/>
      <c r="AS1838" s="10"/>
      <c r="AT1838" s="10"/>
      <c r="AU1838" s="10"/>
      <c r="AV1838" s="10"/>
      <c r="AW1838" s="10"/>
      <c r="AX1838" s="10"/>
    </row>
    <row r="1839" spans="1:251" ht="15" thickBot="1">
      <c r="B1839" s="8"/>
      <c r="C1839" s="8"/>
      <c r="D1839" s="8"/>
      <c r="E1839" s="8"/>
      <c r="F1839" s="8"/>
      <c r="G1839" s="8"/>
      <c r="H1839" s="8"/>
      <c r="I1839" s="8"/>
      <c r="J1839" s="8"/>
      <c r="K1839" s="8"/>
      <c r="L1839" s="9"/>
      <c r="M1839" s="9"/>
      <c r="N1839" s="9"/>
      <c r="O1839" s="9"/>
      <c r="P1839" s="8"/>
      <c r="Q1839" s="8"/>
      <c r="R1839" s="8"/>
      <c r="S1839" s="8"/>
      <c r="T1839" s="8"/>
      <c r="U1839" s="8"/>
      <c r="V1839" s="10"/>
      <c r="W1839" s="10"/>
      <c r="X1839" s="10"/>
      <c r="Y1839" s="10"/>
      <c r="Z1839" s="10"/>
      <c r="AA1839" s="10"/>
      <c r="AB1839" s="10"/>
      <c r="AC1839" s="10"/>
      <c r="AD1839" s="10"/>
      <c r="AE1839" s="10"/>
      <c r="AF1839" s="10"/>
      <c r="AG1839" s="10"/>
      <c r="AH1839" s="10"/>
      <c r="AI1839" s="10"/>
      <c r="AJ1839" s="10"/>
      <c r="AK1839" s="10"/>
      <c r="AL1839" s="10"/>
      <c r="AM1839" s="10"/>
      <c r="AN1839" s="10"/>
      <c r="AO1839" s="10"/>
      <c r="AP1839" s="10"/>
      <c r="AQ1839" s="10"/>
      <c r="AR1839" s="10"/>
      <c r="AS1839" s="10"/>
      <c r="AT1839" s="10"/>
      <c r="AU1839" s="10"/>
      <c r="AV1839" s="10"/>
      <c r="AW1839" s="10"/>
      <c r="AX1839" s="22" t="s">
        <v>235</v>
      </c>
    </row>
    <row r="1840" spans="1:251" s="16" customFormat="1" ht="13.5" customHeight="1">
      <c r="A1840" s="8"/>
      <c r="B1840" s="96" t="s">
        <v>236</v>
      </c>
      <c r="C1840" s="97"/>
      <c r="D1840" s="97"/>
      <c r="E1840" s="97"/>
      <c r="F1840" s="97"/>
      <c r="G1840" s="97"/>
      <c r="H1840" s="97"/>
      <c r="I1840" s="97"/>
      <c r="J1840" s="97"/>
      <c r="K1840" s="97"/>
      <c r="L1840" s="97"/>
      <c r="M1840" s="97"/>
      <c r="N1840" s="97"/>
      <c r="O1840" s="97"/>
      <c r="P1840" s="97"/>
      <c r="Q1840" s="97"/>
      <c r="R1840" s="97"/>
      <c r="S1840" s="97"/>
      <c r="T1840" s="97"/>
      <c r="U1840" s="97"/>
      <c r="V1840" s="97"/>
      <c r="W1840" s="97"/>
      <c r="X1840" s="97"/>
      <c r="Y1840" s="97"/>
      <c r="Z1840" s="98"/>
      <c r="AA1840" s="102" t="s">
        <v>237</v>
      </c>
      <c r="AB1840" s="97"/>
      <c r="AC1840" s="97"/>
      <c r="AD1840" s="97"/>
      <c r="AE1840" s="97"/>
      <c r="AF1840" s="97"/>
      <c r="AG1840" s="97"/>
      <c r="AH1840" s="97"/>
      <c r="AI1840" s="98"/>
      <c r="AJ1840" s="102" t="s">
        <v>238</v>
      </c>
      <c r="AK1840" s="97"/>
      <c r="AL1840" s="97"/>
      <c r="AM1840" s="97"/>
      <c r="AN1840" s="97"/>
      <c r="AO1840" s="97"/>
      <c r="AP1840" s="97"/>
      <c r="AQ1840" s="97"/>
      <c r="AR1840" s="98"/>
      <c r="AS1840" s="102" t="s">
        <v>239</v>
      </c>
      <c r="AT1840" s="97"/>
      <c r="AU1840" s="97"/>
      <c r="AV1840" s="97"/>
      <c r="AW1840" s="97"/>
      <c r="AX1840" s="104"/>
      <c r="AY1840" s="2"/>
      <c r="AZ1840" s="2"/>
      <c r="BA1840" s="2"/>
      <c r="BB1840" s="2"/>
      <c r="BC1840" s="2"/>
      <c r="BD1840" s="2"/>
      <c r="BE1840" s="2"/>
      <c r="BF1840" s="2"/>
      <c r="BG1840" s="2"/>
      <c r="BH1840" s="2"/>
      <c r="BI1840" s="2"/>
      <c r="BJ1840" s="2"/>
      <c r="BK1840" s="2"/>
      <c r="BL1840" s="2"/>
      <c r="BM1840" s="2"/>
      <c r="BN1840" s="2"/>
      <c r="BO1840" s="2"/>
      <c r="BP1840" s="2"/>
      <c r="BQ1840" s="2"/>
      <c r="BR1840" s="2"/>
      <c r="BS1840" s="2"/>
      <c r="BT1840" s="2"/>
      <c r="BU1840" s="2"/>
      <c r="BV1840" s="2"/>
      <c r="BW1840" s="2"/>
      <c r="BX1840" s="2"/>
      <c r="BY1840" s="2"/>
      <c r="BZ1840" s="2"/>
      <c r="CA1840" s="2"/>
      <c r="CB1840" s="2"/>
      <c r="CC1840" s="2"/>
      <c r="CD1840" s="2"/>
      <c r="CE1840" s="2"/>
      <c r="CF1840" s="2"/>
      <c r="CG1840" s="2"/>
      <c r="CH1840" s="2"/>
      <c r="CI1840" s="2"/>
      <c r="CJ1840" s="2"/>
      <c r="CK1840" s="2"/>
      <c r="CL1840" s="2"/>
      <c r="CM1840" s="2"/>
      <c r="CN1840" s="2"/>
      <c r="CO1840" s="2"/>
      <c r="CP1840" s="2"/>
      <c r="CQ1840" s="2"/>
      <c r="CR1840" s="2"/>
      <c r="CS1840" s="2"/>
      <c r="CT1840" s="2"/>
      <c r="CU1840" s="2"/>
      <c r="CV1840" s="2"/>
      <c r="CW1840" s="2"/>
      <c r="CX1840" s="2"/>
      <c r="CY1840" s="2"/>
      <c r="CZ1840" s="2"/>
      <c r="DA1840" s="2"/>
      <c r="DB1840" s="2"/>
      <c r="DC1840" s="2"/>
      <c r="DD1840" s="2"/>
      <c r="DE1840" s="2"/>
      <c r="DF1840" s="2"/>
      <c r="DG1840" s="2"/>
      <c r="DH1840" s="2"/>
      <c r="DI1840" s="2"/>
      <c r="DJ1840" s="2"/>
      <c r="DK1840" s="2"/>
      <c r="DL1840" s="2"/>
      <c r="DM1840" s="2"/>
      <c r="DN1840" s="2"/>
      <c r="DO1840" s="2"/>
      <c r="DP1840" s="2"/>
      <c r="DQ1840" s="2"/>
      <c r="DR1840" s="2"/>
      <c r="DS1840" s="2"/>
      <c r="DT1840" s="2"/>
      <c r="DU1840" s="2"/>
      <c r="DV1840" s="2"/>
      <c r="DW1840" s="2"/>
      <c r="DX1840" s="2"/>
      <c r="DY1840" s="2"/>
      <c r="DZ1840" s="2"/>
      <c r="EA1840" s="2"/>
      <c r="EB1840" s="2"/>
      <c r="EC1840" s="2"/>
      <c r="ED1840" s="2"/>
      <c r="EE1840" s="2"/>
      <c r="EF1840" s="2"/>
      <c r="EG1840" s="2"/>
      <c r="EH1840" s="2"/>
      <c r="EI1840" s="2"/>
      <c r="EJ1840" s="2"/>
      <c r="EK1840" s="2"/>
      <c r="EL1840" s="2"/>
      <c r="EM1840" s="2"/>
      <c r="EN1840" s="2"/>
      <c r="EO1840" s="2"/>
      <c r="EP1840" s="2"/>
      <c r="EQ1840" s="2"/>
      <c r="ER1840" s="2"/>
      <c r="ES1840" s="2"/>
      <c r="ET1840" s="2"/>
      <c r="EU1840" s="2"/>
      <c r="EV1840" s="2"/>
      <c r="EW1840" s="2"/>
      <c r="EX1840" s="2"/>
      <c r="EY1840" s="2"/>
      <c r="EZ1840" s="2"/>
      <c r="FA1840" s="2"/>
      <c r="FB1840" s="2"/>
      <c r="FC1840" s="2"/>
      <c r="FD1840" s="2"/>
      <c r="FE1840" s="2"/>
      <c r="FF1840" s="2"/>
      <c r="FG1840" s="2"/>
      <c r="FH1840" s="2"/>
      <c r="FI1840" s="2"/>
      <c r="FJ1840" s="2"/>
      <c r="FK1840" s="2"/>
      <c r="FL1840" s="2"/>
      <c r="FM1840" s="2"/>
      <c r="FN1840" s="2"/>
      <c r="FO1840" s="2"/>
      <c r="FP1840" s="2"/>
      <c r="FQ1840" s="2"/>
      <c r="FR1840" s="2"/>
      <c r="FS1840" s="2"/>
      <c r="FT1840" s="2"/>
      <c r="FU1840" s="2"/>
      <c r="FV1840" s="2"/>
      <c r="FW1840" s="2"/>
      <c r="FX1840" s="2"/>
      <c r="FY1840" s="2"/>
      <c r="FZ1840" s="2"/>
      <c r="GA1840" s="2"/>
      <c r="GB1840" s="2"/>
      <c r="GC1840" s="2"/>
      <c r="GD1840" s="2"/>
      <c r="GE1840" s="2"/>
      <c r="GF1840" s="2"/>
      <c r="GG1840" s="2"/>
      <c r="GH1840" s="2"/>
      <c r="GI1840" s="2"/>
      <c r="GJ1840" s="2"/>
      <c r="GK1840" s="2"/>
      <c r="GL1840" s="2"/>
      <c r="GM1840" s="2"/>
      <c r="GN1840" s="2"/>
      <c r="GO1840" s="2"/>
      <c r="GP1840" s="2"/>
      <c r="GQ1840" s="2"/>
      <c r="GR1840" s="2"/>
      <c r="GS1840" s="2"/>
      <c r="GT1840" s="2"/>
      <c r="GU1840" s="2"/>
      <c r="GV1840" s="2"/>
      <c r="GW1840" s="2"/>
      <c r="GX1840" s="2"/>
      <c r="GY1840" s="2"/>
      <c r="GZ1840" s="2"/>
      <c r="HA1840" s="2"/>
      <c r="HB1840" s="2"/>
      <c r="HC1840" s="2"/>
      <c r="HD1840" s="2"/>
      <c r="HE1840" s="2"/>
      <c r="HF1840" s="2"/>
      <c r="HG1840" s="2"/>
      <c r="HH1840" s="2"/>
      <c r="HI1840" s="2"/>
      <c r="HJ1840" s="2"/>
      <c r="HK1840" s="2"/>
      <c r="HL1840" s="2"/>
      <c r="HM1840" s="2"/>
      <c r="HN1840" s="2"/>
      <c r="HO1840" s="2"/>
      <c r="HP1840" s="2"/>
      <c r="HQ1840" s="2"/>
      <c r="HR1840" s="2"/>
      <c r="HS1840" s="2"/>
      <c r="HT1840" s="2"/>
      <c r="HU1840" s="2"/>
      <c r="HV1840" s="2"/>
      <c r="HW1840" s="2"/>
      <c r="HX1840" s="2"/>
      <c r="HY1840" s="2"/>
      <c r="HZ1840" s="2"/>
      <c r="IA1840" s="2"/>
      <c r="IB1840" s="2"/>
      <c r="IC1840" s="2"/>
      <c r="ID1840" s="2"/>
      <c r="IE1840" s="2"/>
      <c r="IF1840" s="2"/>
      <c r="IG1840" s="2"/>
      <c r="IH1840" s="2"/>
      <c r="II1840" s="2"/>
      <c r="IJ1840" s="2"/>
      <c r="IK1840" s="2"/>
      <c r="IL1840" s="2"/>
      <c r="IM1840" s="2"/>
      <c r="IN1840" s="2"/>
      <c r="IO1840" s="2"/>
      <c r="IP1840" s="2"/>
      <c r="IQ1840" s="2"/>
    </row>
    <row r="1841" spans="1:251" s="16" customFormat="1">
      <c r="A1841" s="8"/>
      <c r="B1841" s="99"/>
      <c r="C1841" s="100"/>
      <c r="D1841" s="100"/>
      <c r="E1841" s="100"/>
      <c r="F1841" s="100"/>
      <c r="G1841" s="100"/>
      <c r="H1841" s="100"/>
      <c r="I1841" s="100"/>
      <c r="J1841" s="100"/>
      <c r="K1841" s="100"/>
      <c r="L1841" s="100"/>
      <c r="M1841" s="100"/>
      <c r="N1841" s="100"/>
      <c r="O1841" s="100"/>
      <c r="P1841" s="100"/>
      <c r="Q1841" s="100"/>
      <c r="R1841" s="100"/>
      <c r="S1841" s="100"/>
      <c r="T1841" s="100"/>
      <c r="U1841" s="100"/>
      <c r="V1841" s="100"/>
      <c r="W1841" s="100"/>
      <c r="X1841" s="100"/>
      <c r="Y1841" s="100"/>
      <c r="Z1841" s="101"/>
      <c r="AA1841" s="103"/>
      <c r="AB1841" s="100"/>
      <c r="AC1841" s="100"/>
      <c r="AD1841" s="100"/>
      <c r="AE1841" s="100"/>
      <c r="AF1841" s="100"/>
      <c r="AG1841" s="100"/>
      <c r="AH1841" s="100"/>
      <c r="AI1841" s="101"/>
      <c r="AJ1841" s="103"/>
      <c r="AK1841" s="100"/>
      <c r="AL1841" s="100"/>
      <c r="AM1841" s="100"/>
      <c r="AN1841" s="100"/>
      <c r="AO1841" s="100"/>
      <c r="AP1841" s="100"/>
      <c r="AQ1841" s="100"/>
      <c r="AR1841" s="101"/>
      <c r="AS1841" s="103"/>
      <c r="AT1841" s="100"/>
      <c r="AU1841" s="100"/>
      <c r="AV1841" s="100"/>
      <c r="AW1841" s="100"/>
      <c r="AX1841" s="105"/>
      <c r="AY1841" s="2"/>
      <c r="AZ1841" s="2"/>
      <c r="BA1841" s="2"/>
      <c r="BB1841" s="23"/>
      <c r="BC1841" s="24"/>
      <c r="BE1841" s="2"/>
      <c r="BF1841" s="2"/>
      <c r="BG1841" s="2"/>
      <c r="BH1841" s="2"/>
      <c r="BI1841" s="2"/>
      <c r="BJ1841" s="2"/>
      <c r="BK1841" s="2"/>
      <c r="BL1841" s="2"/>
      <c r="BM1841" s="2"/>
      <c r="BN1841" s="2"/>
      <c r="BO1841" s="2"/>
      <c r="BP1841" s="2"/>
      <c r="BQ1841" s="2"/>
      <c r="BR1841" s="2"/>
      <c r="BS1841" s="2"/>
      <c r="BT1841" s="2"/>
      <c r="BU1841" s="2"/>
      <c r="BV1841" s="2"/>
      <c r="BW1841" s="2"/>
      <c r="BX1841" s="2"/>
      <c r="BY1841" s="2"/>
      <c r="BZ1841" s="2"/>
      <c r="CA1841" s="2"/>
      <c r="CB1841" s="2"/>
      <c r="CC1841" s="2"/>
      <c r="CD1841" s="2"/>
      <c r="CE1841" s="2"/>
      <c r="CF1841" s="2"/>
      <c r="CG1841" s="2"/>
      <c r="CH1841" s="2"/>
      <c r="CI1841" s="2"/>
      <c r="CJ1841" s="2"/>
      <c r="CK1841" s="2"/>
      <c r="CL1841" s="2"/>
      <c r="CM1841" s="2"/>
      <c r="CN1841" s="2"/>
      <c r="CO1841" s="2"/>
      <c r="CP1841" s="2"/>
      <c r="CQ1841" s="2"/>
      <c r="CR1841" s="2"/>
      <c r="CS1841" s="2"/>
      <c r="CT1841" s="2"/>
      <c r="CU1841" s="2"/>
      <c r="CV1841" s="2"/>
      <c r="CW1841" s="2"/>
      <c r="CX1841" s="2"/>
      <c r="CY1841" s="2"/>
      <c r="CZ1841" s="2"/>
      <c r="DA1841" s="2"/>
      <c r="DB1841" s="2"/>
      <c r="DC1841" s="2"/>
      <c r="DD1841" s="2"/>
      <c r="DE1841" s="2"/>
      <c r="DF1841" s="2"/>
      <c r="DG1841" s="2"/>
      <c r="DH1841" s="2"/>
      <c r="DI1841" s="2"/>
      <c r="DJ1841" s="2"/>
      <c r="DK1841" s="2"/>
      <c r="DL1841" s="2"/>
      <c r="DM1841" s="2"/>
      <c r="DN1841" s="2"/>
      <c r="DO1841" s="2"/>
      <c r="DP1841" s="2"/>
      <c r="DQ1841" s="2"/>
      <c r="DR1841" s="2"/>
      <c r="DS1841" s="2"/>
      <c r="DT1841" s="2"/>
      <c r="DU1841" s="2"/>
      <c r="DV1841" s="2"/>
      <c r="DW1841" s="2"/>
      <c r="DX1841" s="2"/>
      <c r="DY1841" s="2"/>
      <c r="DZ1841" s="2"/>
      <c r="EA1841" s="2"/>
      <c r="EB1841" s="2"/>
      <c r="EC1841" s="2"/>
      <c r="ED1841" s="2"/>
      <c r="EE1841" s="2"/>
      <c r="EF1841" s="2"/>
      <c r="EG1841" s="2"/>
      <c r="EH1841" s="2"/>
      <c r="EI1841" s="2"/>
      <c r="EJ1841" s="2"/>
      <c r="EK1841" s="2"/>
      <c r="EL1841" s="2"/>
      <c r="EM1841" s="2"/>
      <c r="EN1841" s="2"/>
      <c r="EO1841" s="2"/>
      <c r="EP1841" s="2"/>
      <c r="EQ1841" s="2"/>
      <c r="ER1841" s="2"/>
      <c r="ES1841" s="2"/>
      <c r="ET1841" s="2"/>
      <c r="EU1841" s="2"/>
      <c r="EV1841" s="2"/>
      <c r="EW1841" s="2"/>
      <c r="EX1841" s="2"/>
      <c r="EY1841" s="2"/>
      <c r="EZ1841" s="2"/>
      <c r="FA1841" s="2"/>
      <c r="FB1841" s="2"/>
      <c r="FC1841" s="2"/>
      <c r="FD1841" s="2"/>
      <c r="FE1841" s="2"/>
      <c r="FF1841" s="2"/>
      <c r="FG1841" s="2"/>
      <c r="FH1841" s="2"/>
      <c r="FI1841" s="2"/>
      <c r="FJ1841" s="2"/>
      <c r="FK1841" s="2"/>
      <c r="FL1841" s="2"/>
      <c r="FM1841" s="2"/>
      <c r="FN1841" s="2"/>
      <c r="FO1841" s="2"/>
      <c r="FP1841" s="2"/>
      <c r="FQ1841" s="2"/>
      <c r="FR1841" s="2"/>
      <c r="FS1841" s="2"/>
      <c r="FT1841" s="2"/>
      <c r="FU1841" s="2"/>
      <c r="FV1841" s="2"/>
      <c r="FW1841" s="2"/>
      <c r="FX1841" s="2"/>
      <c r="FY1841" s="2"/>
      <c r="FZ1841" s="2"/>
      <c r="GA1841" s="2"/>
      <c r="GB1841" s="2"/>
      <c r="GC1841" s="2"/>
      <c r="GD1841" s="2"/>
      <c r="GE1841" s="2"/>
      <c r="GF1841" s="2"/>
      <c r="GG1841" s="2"/>
      <c r="GH1841" s="2"/>
      <c r="GI1841" s="2"/>
      <c r="GJ1841" s="2"/>
      <c r="GK1841" s="2"/>
      <c r="GL1841" s="2"/>
      <c r="GM1841" s="2"/>
      <c r="GN1841" s="2"/>
      <c r="GO1841" s="2"/>
      <c r="GP1841" s="2"/>
      <c r="GQ1841" s="2"/>
      <c r="GR1841" s="2"/>
      <c r="GS1841" s="2"/>
      <c r="GT1841" s="2"/>
      <c r="GU1841" s="2"/>
      <c r="GV1841" s="2"/>
      <c r="GW1841" s="2"/>
      <c r="GX1841" s="2"/>
      <c r="GY1841" s="2"/>
      <c r="GZ1841" s="2"/>
      <c r="HA1841" s="2"/>
      <c r="HB1841" s="2"/>
      <c r="HC1841" s="2"/>
      <c r="HD1841" s="2"/>
      <c r="HE1841" s="2"/>
      <c r="HF1841" s="2"/>
      <c r="HG1841" s="2"/>
      <c r="HH1841" s="2"/>
      <c r="HI1841" s="2"/>
      <c r="HJ1841" s="2"/>
      <c r="HK1841" s="2"/>
      <c r="HL1841" s="2"/>
      <c r="HM1841" s="2"/>
      <c r="HN1841" s="2"/>
      <c r="HO1841" s="2"/>
      <c r="HP1841" s="2"/>
      <c r="HQ1841" s="2"/>
      <c r="HR1841" s="2"/>
      <c r="HS1841" s="2"/>
      <c r="HT1841" s="2"/>
      <c r="HU1841" s="2"/>
      <c r="HV1841" s="2"/>
      <c r="HW1841" s="2"/>
      <c r="HX1841" s="2"/>
      <c r="HY1841" s="2"/>
      <c r="HZ1841" s="2"/>
      <c r="IA1841" s="2"/>
      <c r="IB1841" s="2"/>
      <c r="IC1841" s="2"/>
      <c r="ID1841" s="2"/>
      <c r="IE1841" s="2"/>
      <c r="IF1841" s="2"/>
      <c r="IG1841" s="2"/>
      <c r="IH1841" s="2"/>
      <c r="II1841" s="2"/>
      <c r="IJ1841" s="2"/>
      <c r="IK1841" s="2"/>
      <c r="IL1841" s="2"/>
      <c r="IM1841" s="2"/>
      <c r="IN1841" s="2"/>
      <c r="IO1841" s="2"/>
      <c r="IP1841" s="2"/>
      <c r="IQ1841" s="2"/>
    </row>
    <row r="1842" spans="1:251" s="16" customFormat="1" ht="18.75" customHeight="1">
      <c r="A1842" s="8"/>
      <c r="B1842" s="25"/>
      <c r="C1842" s="106" t="s">
        <v>470</v>
      </c>
      <c r="D1842" s="107"/>
      <c r="E1842" s="107"/>
      <c r="F1842" s="107"/>
      <c r="G1842" s="107"/>
      <c r="H1842" s="107"/>
      <c r="I1842" s="107"/>
      <c r="J1842" s="107"/>
      <c r="K1842" s="107"/>
      <c r="L1842" s="107"/>
      <c r="M1842" s="107"/>
      <c r="N1842" s="107"/>
      <c r="O1842" s="107"/>
      <c r="P1842" s="107"/>
      <c r="Q1842" s="107"/>
      <c r="R1842" s="107"/>
      <c r="S1842" s="107"/>
      <c r="T1842" s="107"/>
      <c r="U1842" s="107"/>
      <c r="V1842" s="107"/>
      <c r="W1842" s="107"/>
      <c r="X1842" s="107"/>
      <c r="Y1842" s="107"/>
      <c r="Z1842" s="108"/>
      <c r="AA1842" s="109">
        <v>28839</v>
      </c>
      <c r="AB1842" s="110"/>
      <c r="AC1842" s="110"/>
      <c r="AD1842" s="110"/>
      <c r="AE1842" s="110"/>
      <c r="AF1842" s="110"/>
      <c r="AG1842" s="110"/>
      <c r="AH1842" s="110"/>
      <c r="AI1842" s="111"/>
      <c r="AJ1842" s="109">
        <v>31141</v>
      </c>
      <c r="AK1842" s="110"/>
      <c r="AL1842" s="110"/>
      <c r="AM1842" s="110"/>
      <c r="AN1842" s="110"/>
      <c r="AO1842" s="110"/>
      <c r="AP1842" s="110"/>
      <c r="AQ1842" s="110"/>
      <c r="AR1842" s="111"/>
      <c r="AS1842" s="112"/>
      <c r="AT1842" s="113"/>
      <c r="AU1842" s="113"/>
      <c r="AV1842" s="113"/>
      <c r="AW1842" s="113"/>
      <c r="AX1842" s="114"/>
      <c r="AY1842" s="2"/>
      <c r="AZ1842" s="2"/>
      <c r="BA1842" s="2"/>
      <c r="BB1842" s="2"/>
      <c r="BC1842" s="2"/>
      <c r="BD1842" s="2"/>
      <c r="BE1842" s="2"/>
      <c r="BF1842" s="2"/>
      <c r="BG1842" s="2"/>
      <c r="BH1842" s="2"/>
      <c r="BI1842" s="2"/>
      <c r="BJ1842" s="2"/>
      <c r="BK1842" s="2"/>
      <c r="BL1842" s="2"/>
      <c r="BM1842" s="2"/>
      <c r="BN1842" s="2"/>
      <c r="BO1842" s="2"/>
      <c r="BP1842" s="2"/>
      <c r="BQ1842" s="2"/>
      <c r="BR1842" s="2"/>
      <c r="BS1842" s="2"/>
      <c r="BT1842" s="2"/>
      <c r="BU1842" s="2"/>
      <c r="BV1842" s="2"/>
      <c r="BW1842" s="2"/>
      <c r="BX1842" s="2"/>
      <c r="BY1842" s="2"/>
      <c r="BZ1842" s="2"/>
      <c r="CA1842" s="2"/>
      <c r="CB1842" s="2"/>
      <c r="CC1842" s="2"/>
      <c r="CD1842" s="2"/>
      <c r="CE1842" s="2"/>
      <c r="CF1842" s="2"/>
      <c r="CG1842" s="2"/>
      <c r="CH1842" s="2"/>
      <c r="CI1842" s="2"/>
      <c r="CJ1842" s="2"/>
      <c r="CK1842" s="2"/>
      <c r="CL1842" s="2"/>
      <c r="CM1842" s="2"/>
      <c r="CN1842" s="2"/>
      <c r="CO1842" s="2"/>
      <c r="CP1842" s="2"/>
      <c r="CQ1842" s="2"/>
      <c r="CR1842" s="2"/>
      <c r="CS1842" s="2"/>
      <c r="CT1842" s="2"/>
      <c r="CU1842" s="2"/>
      <c r="CV1842" s="2"/>
      <c r="CW1842" s="2"/>
      <c r="CX1842" s="2"/>
      <c r="CY1842" s="2"/>
      <c r="CZ1842" s="2"/>
      <c r="DA1842" s="2"/>
      <c r="DB1842" s="2"/>
      <c r="DC1842" s="2"/>
      <c r="DD1842" s="2"/>
      <c r="DE1842" s="2"/>
      <c r="DF1842" s="2"/>
      <c r="DG1842" s="2"/>
      <c r="DH1842" s="2"/>
      <c r="DI1842" s="2"/>
      <c r="DJ1842" s="2"/>
      <c r="DK1842" s="2"/>
      <c r="DL1842" s="2"/>
      <c r="DM1842" s="2"/>
      <c r="DN1842" s="2"/>
      <c r="DO1842" s="2"/>
      <c r="DP1842" s="2"/>
      <c r="DQ1842" s="2"/>
      <c r="DR1842" s="2"/>
      <c r="DS1842" s="2"/>
      <c r="DT1842" s="2"/>
      <c r="DU1842" s="2"/>
      <c r="DV1842" s="2"/>
      <c r="DW1842" s="2"/>
      <c r="DX1842" s="2"/>
      <c r="DY1842" s="2"/>
      <c r="DZ1842" s="2"/>
      <c r="EA1842" s="2"/>
      <c r="EB1842" s="2"/>
      <c r="EC1842" s="2"/>
      <c r="ED1842" s="2"/>
      <c r="EE1842" s="2"/>
      <c r="EF1842" s="2"/>
      <c r="EG1842" s="2"/>
      <c r="EH1842" s="2"/>
      <c r="EI1842" s="2"/>
      <c r="EJ1842" s="2"/>
      <c r="EK1842" s="2"/>
      <c r="EL1842" s="2"/>
      <c r="EM1842" s="2"/>
      <c r="EN1842" s="2"/>
      <c r="EO1842" s="2"/>
      <c r="EP1842" s="2"/>
      <c r="EQ1842" s="2"/>
      <c r="ER1842" s="2"/>
      <c r="ES1842" s="2"/>
      <c r="ET1842" s="2"/>
      <c r="EU1842" s="2"/>
      <c r="EV1842" s="2"/>
      <c r="EW1842" s="2"/>
      <c r="EX1842" s="2"/>
      <c r="EY1842" s="2"/>
      <c r="EZ1842" s="2"/>
      <c r="FA1842" s="2"/>
      <c r="FB1842" s="2"/>
      <c r="FC1842" s="2"/>
      <c r="FD1842" s="2"/>
      <c r="FE1842" s="2"/>
      <c r="FF1842" s="2"/>
      <c r="FG1842" s="2"/>
      <c r="FH1842" s="2"/>
      <c r="FI1842" s="2"/>
      <c r="FJ1842" s="2"/>
      <c r="FK1842" s="2"/>
      <c r="FL1842" s="2"/>
      <c r="FM1842" s="2"/>
      <c r="FN1842" s="2"/>
      <c r="FO1842" s="2"/>
      <c r="FP1842" s="2"/>
      <c r="FQ1842" s="2"/>
      <c r="FR1842" s="2"/>
      <c r="FS1842" s="2"/>
      <c r="FT1842" s="2"/>
      <c r="FU1842" s="2"/>
      <c r="FV1842" s="2"/>
      <c r="FW1842" s="2"/>
      <c r="FX1842" s="2"/>
      <c r="FY1842" s="2"/>
      <c r="FZ1842" s="2"/>
      <c r="GA1842" s="2"/>
      <c r="GB1842" s="2"/>
      <c r="GC1842" s="2"/>
      <c r="GD1842" s="2"/>
      <c r="GE1842" s="2"/>
      <c r="GF1842" s="2"/>
      <c r="GG1842" s="2"/>
      <c r="GH1842" s="2"/>
      <c r="GI1842" s="2"/>
      <c r="GJ1842" s="2"/>
      <c r="GK1842" s="2"/>
      <c r="GL1842" s="2"/>
      <c r="GM1842" s="2"/>
      <c r="GN1842" s="2"/>
      <c r="GO1842" s="2"/>
      <c r="GP1842" s="2"/>
      <c r="GQ1842" s="2"/>
      <c r="GR1842" s="2"/>
      <c r="GS1842" s="2"/>
      <c r="GT1842" s="2"/>
      <c r="GU1842" s="2"/>
      <c r="GV1842" s="2"/>
      <c r="GW1842" s="2"/>
      <c r="GX1842" s="2"/>
      <c r="GY1842" s="2"/>
      <c r="GZ1842" s="2"/>
      <c r="HA1842" s="2"/>
      <c r="HB1842" s="2"/>
      <c r="HC1842" s="2"/>
      <c r="HD1842" s="2"/>
      <c r="HE1842" s="2"/>
      <c r="HF1842" s="2"/>
      <c r="HG1842" s="2"/>
      <c r="HH1842" s="2"/>
      <c r="HI1842" s="2"/>
      <c r="HJ1842" s="2"/>
      <c r="HK1842" s="2"/>
      <c r="HL1842" s="2"/>
      <c r="HM1842" s="2"/>
      <c r="HN1842" s="2"/>
      <c r="HO1842" s="2"/>
      <c r="HP1842" s="2"/>
      <c r="HQ1842" s="2"/>
      <c r="HR1842" s="2"/>
      <c r="HS1842" s="2"/>
      <c r="HT1842" s="2"/>
      <c r="HU1842" s="2"/>
      <c r="HV1842" s="2"/>
      <c r="HW1842" s="2"/>
      <c r="HX1842" s="2"/>
      <c r="HY1842" s="2"/>
      <c r="HZ1842" s="2"/>
      <c r="IA1842" s="2"/>
      <c r="IB1842" s="2"/>
      <c r="IC1842" s="2"/>
      <c r="ID1842" s="2"/>
      <c r="IE1842" s="2"/>
      <c r="IF1842" s="2"/>
      <c r="IG1842" s="2"/>
      <c r="IH1842" s="2"/>
      <c r="II1842" s="2"/>
      <c r="IJ1842" s="2"/>
      <c r="IK1842" s="2"/>
      <c r="IL1842" s="2"/>
      <c r="IM1842" s="2"/>
      <c r="IN1842" s="2"/>
      <c r="IO1842" s="2"/>
      <c r="IP1842" s="2"/>
      <c r="IQ1842" s="2"/>
    </row>
    <row r="1843" spans="1:251" s="16" customFormat="1" ht="18.75" customHeight="1" thickBot="1">
      <c r="A1843" s="17"/>
      <c r="B1843" s="115" t="s">
        <v>240</v>
      </c>
      <c r="C1843" s="116"/>
      <c r="D1843" s="116"/>
      <c r="E1843" s="116"/>
      <c r="F1843" s="116"/>
      <c r="G1843" s="116"/>
      <c r="H1843" s="116"/>
      <c r="I1843" s="116"/>
      <c r="J1843" s="116"/>
      <c r="K1843" s="116"/>
      <c r="L1843" s="116"/>
      <c r="M1843" s="116"/>
      <c r="N1843" s="116"/>
      <c r="O1843" s="116"/>
      <c r="P1843" s="116"/>
      <c r="Q1843" s="116"/>
      <c r="R1843" s="116"/>
      <c r="S1843" s="116"/>
      <c r="T1843" s="116"/>
      <c r="U1843" s="116"/>
      <c r="V1843" s="116"/>
      <c r="W1843" s="116"/>
      <c r="X1843" s="116"/>
      <c r="Y1843" s="116"/>
      <c r="Z1843" s="117"/>
      <c r="AA1843" s="118">
        <f>SUM($AA$1842:$AA$1842)</f>
        <v>28839</v>
      </c>
      <c r="AB1843" s="119"/>
      <c r="AC1843" s="119"/>
      <c r="AD1843" s="119"/>
      <c r="AE1843" s="119"/>
      <c r="AF1843" s="119"/>
      <c r="AG1843" s="119"/>
      <c r="AH1843" s="119"/>
      <c r="AI1843" s="120"/>
      <c r="AJ1843" s="118">
        <f>SUM($AJ$1842:$AJ$1842)</f>
        <v>31141</v>
      </c>
      <c r="AK1843" s="119"/>
      <c r="AL1843" s="119"/>
      <c r="AM1843" s="119"/>
      <c r="AN1843" s="119"/>
      <c r="AO1843" s="119"/>
      <c r="AP1843" s="119"/>
      <c r="AQ1843" s="119"/>
      <c r="AR1843" s="120"/>
      <c r="AS1843" s="121"/>
      <c r="AT1843" s="122"/>
      <c r="AU1843" s="122"/>
      <c r="AV1843" s="122"/>
      <c r="AW1843" s="122"/>
      <c r="AX1843" s="123"/>
      <c r="AY1843" s="2"/>
      <c r="AZ1843" s="2"/>
      <c r="BA1843" s="2"/>
      <c r="BB1843" s="2"/>
      <c r="BC1843" s="2"/>
      <c r="BD1843" s="2"/>
      <c r="BE1843" s="2"/>
      <c r="BF1843" s="2"/>
      <c r="BG1843" s="2"/>
      <c r="BH1843" s="2"/>
      <c r="BI1843" s="2"/>
      <c r="BJ1843" s="2"/>
      <c r="BK1843" s="2"/>
      <c r="BL1843" s="2"/>
      <c r="BM1843" s="2"/>
      <c r="BN1843" s="2"/>
      <c r="BO1843" s="2"/>
      <c r="BP1843" s="2"/>
      <c r="BQ1843" s="2"/>
      <c r="BR1843" s="2"/>
      <c r="BS1843" s="2"/>
      <c r="BT1843" s="2"/>
      <c r="BU1843" s="2"/>
      <c r="BV1843" s="2"/>
      <c r="BW1843" s="2"/>
      <c r="BX1843" s="2"/>
      <c r="BY1843" s="2"/>
      <c r="BZ1843" s="2"/>
      <c r="CA1843" s="2"/>
      <c r="CB1843" s="2"/>
      <c r="CC1843" s="2"/>
      <c r="CD1843" s="2"/>
      <c r="CE1843" s="2"/>
      <c r="CF1843" s="2"/>
      <c r="CG1843" s="2"/>
      <c r="CH1843" s="2"/>
      <c r="CI1843" s="2"/>
      <c r="CJ1843" s="2"/>
      <c r="CK1843" s="2"/>
      <c r="CL1843" s="2"/>
      <c r="CM1843" s="2"/>
      <c r="CN1843" s="2"/>
      <c r="CO1843" s="2"/>
      <c r="CP1843" s="2"/>
      <c r="CQ1843" s="2"/>
      <c r="CR1843" s="2"/>
      <c r="CS1843" s="2"/>
      <c r="CT1843" s="2"/>
      <c r="CU1843" s="2"/>
      <c r="CV1843" s="2"/>
      <c r="CW1843" s="2"/>
      <c r="CX1843" s="2"/>
      <c r="CY1843" s="2"/>
      <c r="CZ1843" s="2"/>
      <c r="DA1843" s="2"/>
      <c r="DB1843" s="2"/>
      <c r="DC1843" s="2"/>
      <c r="DD1843" s="2"/>
      <c r="DE1843" s="2"/>
      <c r="DF1843" s="2"/>
      <c r="DG1843" s="2"/>
      <c r="DH1843" s="2"/>
      <c r="DI1843" s="2"/>
      <c r="DJ1843" s="2"/>
      <c r="DK1843" s="2"/>
      <c r="DL1843" s="2"/>
      <c r="DM1843" s="2"/>
      <c r="DN1843" s="2"/>
      <c r="DO1843" s="2"/>
      <c r="DP1843" s="2"/>
      <c r="DQ1843" s="2"/>
      <c r="DR1843" s="2"/>
      <c r="DS1843" s="2"/>
      <c r="DT1843" s="2"/>
      <c r="DU1843" s="2"/>
      <c r="DV1843" s="2"/>
      <c r="DW1843" s="2"/>
      <c r="DX1843" s="2"/>
      <c r="DY1843" s="2"/>
      <c r="DZ1843" s="2"/>
      <c r="EA1843" s="2"/>
      <c r="EB1843" s="2"/>
      <c r="EC1843" s="2"/>
      <c r="ED1843" s="2"/>
      <c r="EE1843" s="2"/>
      <c r="EF1843" s="2"/>
      <c r="EG1843" s="2"/>
      <c r="EH1843" s="2"/>
      <c r="EI1843" s="2"/>
      <c r="EJ1843" s="2"/>
      <c r="EK1843" s="2"/>
      <c r="EL1843" s="2"/>
      <c r="EM1843" s="2"/>
      <c r="EN1843" s="2"/>
      <c r="EO1843" s="2"/>
      <c r="EP1843" s="2"/>
      <c r="EQ1843" s="2"/>
      <c r="ER1843" s="2"/>
      <c r="ES1843" s="2"/>
      <c r="ET1843" s="2"/>
      <c r="EU1843" s="2"/>
      <c r="EV1843" s="2"/>
      <c r="EW1843" s="2"/>
      <c r="EX1843" s="2"/>
      <c r="EY1843" s="2"/>
      <c r="EZ1843" s="2"/>
      <c r="FA1843" s="2"/>
      <c r="FB1843" s="2"/>
      <c r="FC1843" s="2"/>
      <c r="FD1843" s="2"/>
      <c r="FE1843" s="2"/>
      <c r="FF1843" s="2"/>
      <c r="FG1843" s="2"/>
      <c r="FH1843" s="2"/>
      <c r="FI1843" s="2"/>
      <c r="FJ1843" s="2"/>
      <c r="FK1843" s="2"/>
      <c r="FL1843" s="2"/>
      <c r="FM1843" s="2"/>
      <c r="FN1843" s="2"/>
      <c r="FO1843" s="2"/>
      <c r="FP1843" s="2"/>
      <c r="FQ1843" s="2"/>
      <c r="FR1843" s="2"/>
      <c r="FS1843" s="2"/>
      <c r="FT1843" s="2"/>
      <c r="FU1843" s="2"/>
      <c r="FV1843" s="2"/>
      <c r="FW1843" s="2"/>
      <c r="FX1843" s="2"/>
      <c r="FY1843" s="2"/>
      <c r="FZ1843" s="2"/>
      <c r="GA1843" s="2"/>
      <c r="GB1843" s="2"/>
      <c r="GC1843" s="2"/>
      <c r="GD1843" s="2"/>
      <c r="GE1843" s="2"/>
      <c r="GF1843" s="2"/>
      <c r="GG1843" s="2"/>
      <c r="GH1843" s="2"/>
      <c r="GI1843" s="2"/>
      <c r="GJ1843" s="2"/>
      <c r="GK1843" s="2"/>
      <c r="GL1843" s="2"/>
      <c r="GM1843" s="2"/>
      <c r="GN1843" s="2"/>
      <c r="GO1843" s="2"/>
      <c r="GP1843" s="2"/>
      <c r="GQ1843" s="2"/>
      <c r="GR1843" s="2"/>
      <c r="GS1843" s="2"/>
      <c r="GT1843" s="2"/>
      <c r="GU1843" s="2"/>
      <c r="GV1843" s="2"/>
      <c r="GW1843" s="2"/>
      <c r="GX1843" s="2"/>
      <c r="GY1843" s="2"/>
      <c r="GZ1843" s="2"/>
      <c r="HA1843" s="2"/>
      <c r="HB1843" s="2"/>
      <c r="HC1843" s="2"/>
      <c r="HD1843" s="2"/>
      <c r="HE1843" s="2"/>
      <c r="HF1843" s="2"/>
      <c r="HG1843" s="2"/>
      <c r="HH1843" s="2"/>
      <c r="HI1843" s="2"/>
      <c r="HJ1843" s="2"/>
      <c r="HK1843" s="2"/>
      <c r="HL1843" s="2"/>
      <c r="HM1843" s="2"/>
      <c r="HN1843" s="2"/>
      <c r="HO1843" s="2"/>
      <c r="HP1843" s="2"/>
      <c r="HQ1843" s="2"/>
      <c r="HR1843" s="2"/>
      <c r="HS1843" s="2"/>
      <c r="HT1843" s="2"/>
      <c r="HU1843" s="2"/>
      <c r="HV1843" s="2"/>
      <c r="HW1843" s="2"/>
      <c r="HX1843" s="2"/>
      <c r="HY1843" s="2"/>
      <c r="HZ1843" s="2"/>
      <c r="IA1843" s="2"/>
      <c r="IB1843" s="2"/>
      <c r="IC1843" s="2"/>
      <c r="ID1843" s="2"/>
      <c r="IE1843" s="2"/>
      <c r="IF1843" s="2"/>
      <c r="IG1843" s="2"/>
      <c r="IH1843" s="2"/>
      <c r="II1843" s="2"/>
      <c r="IJ1843" s="2"/>
      <c r="IK1843" s="2"/>
      <c r="IL1843" s="2"/>
      <c r="IM1843" s="2"/>
      <c r="IN1843" s="2"/>
      <c r="IO1843" s="2"/>
      <c r="IP1843" s="2"/>
      <c r="IQ1843" s="2"/>
    </row>
    <row r="1845" spans="1:251" ht="19.2">
      <c r="A1845" s="1" t="s">
        <v>230</v>
      </c>
      <c r="AW1845" s="3"/>
      <c r="AX1845" s="4"/>
      <c r="AY1845" s="3"/>
    </row>
    <row r="1847" spans="1:251" ht="18">
      <c r="B1847" s="124" t="s">
        <v>0</v>
      </c>
      <c r="C1847" s="125"/>
      <c r="D1847" s="125"/>
      <c r="E1847" s="125"/>
      <c r="F1847" s="125"/>
      <c r="G1847" s="125"/>
      <c r="H1847" s="125"/>
      <c r="I1847" s="125"/>
      <c r="J1847" s="125"/>
      <c r="K1847" s="125"/>
      <c r="L1847" s="125"/>
      <c r="M1847" s="125"/>
      <c r="N1847" s="125"/>
      <c r="O1847" s="125"/>
      <c r="P1847" s="125"/>
      <c r="Q1847" s="125"/>
      <c r="R1847" s="125"/>
      <c r="S1847" s="125"/>
      <c r="T1847" s="125"/>
      <c r="U1847" s="125"/>
      <c r="V1847" s="125"/>
      <c r="W1847" s="125"/>
      <c r="X1847" s="125"/>
      <c r="Y1847" s="125"/>
      <c r="Z1847" s="125"/>
      <c r="AA1847" s="125"/>
      <c r="AB1847" s="125"/>
      <c r="AC1847" s="125"/>
      <c r="AD1847" s="125"/>
      <c r="AE1847" s="125"/>
      <c r="AF1847" s="125"/>
      <c r="AG1847" s="125"/>
      <c r="AH1847" s="125"/>
      <c r="AI1847" s="125"/>
      <c r="AJ1847" s="125"/>
      <c r="AK1847" s="125"/>
      <c r="AL1847" s="125"/>
      <c r="AM1847" s="125"/>
      <c r="AN1847" s="125"/>
      <c r="AO1847" s="125"/>
      <c r="AP1847" s="125"/>
      <c r="AQ1847" s="125"/>
      <c r="AR1847" s="125"/>
      <c r="AS1847" s="125"/>
      <c r="AT1847" s="125"/>
      <c r="AU1847" s="125"/>
      <c r="AV1847" s="125"/>
      <c r="AW1847" s="125"/>
      <c r="AX1847" s="125"/>
    </row>
    <row r="1848" spans="1:251">
      <c r="Z1848" s="5"/>
      <c r="AD1848" s="5"/>
      <c r="AE1848" s="5"/>
      <c r="AF1848" s="5"/>
      <c r="AG1848" s="5"/>
      <c r="AH1848" s="5"/>
      <c r="AI1848" s="5"/>
      <c r="AO1848" s="5"/>
    </row>
    <row r="1849" spans="1:251" ht="13.8" thickBot="1">
      <c r="Z1849" s="5"/>
      <c r="AD1849" s="5"/>
      <c r="AE1849" s="5"/>
      <c r="AF1849" s="5"/>
      <c r="AG1849" s="5"/>
      <c r="AH1849" s="5"/>
      <c r="AI1849" s="5"/>
      <c r="AO1849" s="5"/>
      <c r="DI1849" s="6"/>
    </row>
    <row r="1850" spans="1:251" ht="24.75" customHeight="1" thickBot="1">
      <c r="B1850" s="126" t="s">
        <v>231</v>
      </c>
      <c r="C1850" s="127"/>
      <c r="D1850" s="127"/>
      <c r="E1850" s="127"/>
      <c r="F1850" s="127"/>
      <c r="G1850" s="127"/>
      <c r="H1850" s="128" t="s">
        <v>471</v>
      </c>
      <c r="I1850" s="129"/>
      <c r="J1850" s="129"/>
      <c r="K1850" s="129"/>
      <c r="L1850" s="129"/>
      <c r="M1850" s="129"/>
      <c r="N1850" s="129"/>
      <c r="O1850" s="129"/>
      <c r="P1850" s="129"/>
      <c r="Q1850" s="129"/>
      <c r="R1850" s="129"/>
      <c r="S1850" s="129"/>
      <c r="T1850" s="129"/>
      <c r="U1850" s="129"/>
      <c r="V1850" s="129"/>
      <c r="W1850" s="129"/>
      <c r="X1850" s="129"/>
      <c r="Y1850" s="129"/>
      <c r="Z1850" s="129"/>
      <c r="AA1850" s="129"/>
      <c r="AB1850" s="129"/>
      <c r="AC1850" s="129"/>
      <c r="AD1850" s="129"/>
      <c r="AE1850" s="129"/>
      <c r="AF1850" s="129"/>
      <c r="AG1850" s="129"/>
      <c r="AH1850" s="129"/>
      <c r="AI1850" s="129"/>
      <c r="AJ1850" s="129"/>
      <c r="AK1850" s="129"/>
      <c r="AL1850" s="129"/>
      <c r="AM1850" s="129"/>
      <c r="AN1850" s="129"/>
      <c r="AO1850" s="129"/>
      <c r="AP1850" s="129"/>
      <c r="AQ1850" s="129"/>
      <c r="AR1850" s="129"/>
      <c r="AS1850" s="129"/>
      <c r="AT1850" s="129"/>
      <c r="AU1850" s="129"/>
      <c r="AV1850" s="129"/>
      <c r="AW1850" s="129"/>
      <c r="AX1850" s="130"/>
      <c r="DI1850" s="6"/>
    </row>
    <row r="1851" spans="1:251" ht="14.4">
      <c r="B1851" s="7"/>
      <c r="C1851" s="7"/>
      <c r="D1851" s="7"/>
      <c r="E1851" s="7"/>
      <c r="F1851" s="7"/>
      <c r="G1851" s="7"/>
      <c r="H1851" s="8"/>
      <c r="I1851" s="8"/>
      <c r="J1851" s="8"/>
      <c r="K1851" s="8"/>
      <c r="L1851" s="9"/>
      <c r="M1851" s="9"/>
      <c r="N1851" s="9"/>
      <c r="O1851" s="9"/>
      <c r="P1851" s="8"/>
      <c r="Q1851" s="8"/>
      <c r="R1851" s="8"/>
      <c r="S1851" s="8"/>
      <c r="T1851" s="8"/>
      <c r="U1851" s="8"/>
      <c r="V1851" s="10"/>
      <c r="W1851" s="10"/>
      <c r="X1851" s="10"/>
      <c r="Y1851" s="10"/>
      <c r="Z1851" s="10"/>
      <c r="AA1851" s="10"/>
      <c r="AB1851" s="10"/>
      <c r="AC1851" s="10"/>
      <c r="AD1851" s="10"/>
      <c r="AE1851" s="10"/>
      <c r="AF1851" s="10"/>
      <c r="AG1851" s="10"/>
      <c r="AH1851" s="10"/>
      <c r="AI1851" s="10"/>
      <c r="AJ1851" s="10"/>
      <c r="AK1851" s="10"/>
      <c r="AL1851" s="10"/>
      <c r="AM1851" s="10"/>
      <c r="AN1851" s="10"/>
      <c r="AO1851" s="10"/>
      <c r="AP1851" s="10"/>
      <c r="AQ1851" s="10"/>
      <c r="AR1851" s="10"/>
      <c r="AS1851" s="10"/>
      <c r="AT1851" s="10"/>
      <c r="AU1851" s="10"/>
      <c r="AV1851" s="10"/>
      <c r="AW1851" s="10"/>
      <c r="AX1851" s="10"/>
      <c r="DI1851" s="6"/>
    </row>
    <row r="1852" spans="1:251" ht="15" thickBot="1">
      <c r="A1852" s="11"/>
      <c r="B1852" s="10" t="s">
        <v>232</v>
      </c>
      <c r="C1852" s="8"/>
      <c r="D1852" s="8"/>
      <c r="E1852" s="8"/>
      <c r="F1852" s="8"/>
      <c r="G1852" s="8"/>
      <c r="H1852" s="8"/>
      <c r="I1852" s="8"/>
      <c r="J1852" s="8"/>
      <c r="K1852" s="8"/>
      <c r="L1852" s="9"/>
      <c r="M1852" s="9"/>
      <c r="N1852" s="9"/>
      <c r="O1852" s="9"/>
      <c r="P1852" s="8"/>
      <c r="Q1852" s="8"/>
      <c r="R1852" s="8"/>
      <c r="S1852" s="8"/>
      <c r="T1852" s="8"/>
      <c r="U1852" s="8"/>
      <c r="V1852" s="10"/>
      <c r="W1852" s="10"/>
      <c r="X1852" s="10"/>
      <c r="Y1852" s="10"/>
      <c r="Z1852" s="10"/>
      <c r="AA1852" s="10"/>
      <c r="AB1852" s="10"/>
      <c r="AC1852" s="10"/>
      <c r="AD1852" s="10"/>
      <c r="AE1852" s="10"/>
      <c r="AF1852" s="10"/>
      <c r="AG1852" s="10"/>
      <c r="AH1852" s="10"/>
      <c r="AI1852" s="10"/>
      <c r="AJ1852" s="10"/>
      <c r="AK1852" s="10"/>
      <c r="AL1852" s="10"/>
      <c r="AM1852" s="10"/>
      <c r="AN1852" s="10"/>
      <c r="AO1852" s="10"/>
      <c r="AP1852" s="10"/>
      <c r="AQ1852" s="10"/>
      <c r="AR1852" s="10"/>
      <c r="AS1852" s="10"/>
      <c r="AT1852" s="10"/>
      <c r="AU1852" s="10"/>
      <c r="AV1852" s="10"/>
      <c r="AW1852" s="10"/>
      <c r="AX1852" s="10"/>
      <c r="DI1852" s="6"/>
    </row>
    <row r="1853" spans="1:251" ht="14.4">
      <c r="A1853" s="8"/>
      <c r="B1853" s="12"/>
      <c r="C1853" s="7"/>
      <c r="D1853" s="7"/>
      <c r="E1853" s="7"/>
      <c r="F1853" s="7"/>
      <c r="G1853" s="7"/>
      <c r="H1853" s="7"/>
      <c r="I1853" s="7"/>
      <c r="J1853" s="7"/>
      <c r="K1853" s="7"/>
      <c r="L1853" s="13"/>
      <c r="M1853" s="13"/>
      <c r="N1853" s="13"/>
      <c r="O1853" s="13"/>
      <c r="P1853" s="7"/>
      <c r="Q1853" s="7"/>
      <c r="R1853" s="7"/>
      <c r="S1853" s="7"/>
      <c r="T1853" s="7"/>
      <c r="U1853" s="7"/>
      <c r="V1853" s="14"/>
      <c r="W1853" s="14"/>
      <c r="X1853" s="14"/>
      <c r="Y1853" s="14"/>
      <c r="Z1853" s="14"/>
      <c r="AA1853" s="14"/>
      <c r="AB1853" s="14"/>
      <c r="AC1853" s="14"/>
      <c r="AD1853" s="14"/>
      <c r="AE1853" s="14"/>
      <c r="AF1853" s="14"/>
      <c r="AG1853" s="14"/>
      <c r="AH1853" s="14"/>
      <c r="AI1853" s="14"/>
      <c r="AJ1853" s="14"/>
      <c r="AK1853" s="14"/>
      <c r="AL1853" s="14"/>
      <c r="AM1853" s="14"/>
      <c r="AN1853" s="14"/>
      <c r="AO1853" s="14"/>
      <c r="AP1853" s="14"/>
      <c r="AQ1853" s="14"/>
      <c r="AR1853" s="14"/>
      <c r="AS1853" s="14"/>
      <c r="AT1853" s="14"/>
      <c r="AU1853" s="14"/>
      <c r="AV1853" s="14"/>
      <c r="AW1853" s="14"/>
      <c r="AX1853" s="15"/>
    </row>
    <row r="1854" spans="1:251" ht="12" customHeight="1">
      <c r="A1854" s="8"/>
      <c r="B1854" s="134" t="s">
        <v>472</v>
      </c>
      <c r="C1854" s="135"/>
      <c r="D1854" s="135"/>
      <c r="E1854" s="135"/>
      <c r="F1854" s="135"/>
      <c r="G1854" s="135"/>
      <c r="H1854" s="135"/>
      <c r="I1854" s="135"/>
      <c r="J1854" s="135"/>
      <c r="K1854" s="135"/>
      <c r="L1854" s="135"/>
      <c r="M1854" s="135"/>
      <c r="N1854" s="135"/>
      <c r="O1854" s="135"/>
      <c r="P1854" s="135"/>
      <c r="Q1854" s="135"/>
      <c r="R1854" s="135"/>
      <c r="S1854" s="135"/>
      <c r="T1854" s="135"/>
      <c r="U1854" s="135"/>
      <c r="V1854" s="135"/>
      <c r="W1854" s="135"/>
      <c r="X1854" s="135"/>
      <c r="Y1854" s="135"/>
      <c r="Z1854" s="135"/>
      <c r="AA1854" s="135"/>
      <c r="AB1854" s="135"/>
      <c r="AC1854" s="135"/>
      <c r="AD1854" s="135"/>
      <c r="AE1854" s="135"/>
      <c r="AF1854" s="135"/>
      <c r="AG1854" s="135"/>
      <c r="AH1854" s="135"/>
      <c r="AI1854" s="135"/>
      <c r="AJ1854" s="135"/>
      <c r="AK1854" s="135"/>
      <c r="AL1854" s="135"/>
      <c r="AM1854" s="135"/>
      <c r="AN1854" s="135"/>
      <c r="AO1854" s="135"/>
      <c r="AP1854" s="135"/>
      <c r="AQ1854" s="135"/>
      <c r="AR1854" s="135"/>
      <c r="AS1854" s="135"/>
      <c r="AT1854" s="135"/>
      <c r="AU1854" s="135"/>
      <c r="AV1854" s="135"/>
      <c r="AW1854" s="135"/>
      <c r="AX1854" s="136"/>
    </row>
    <row r="1855" spans="1:251" ht="12" customHeight="1">
      <c r="A1855" s="8"/>
      <c r="B1855" s="134"/>
      <c r="C1855" s="135"/>
      <c r="D1855" s="135"/>
      <c r="E1855" s="135"/>
      <c r="F1855" s="135"/>
      <c r="G1855" s="135"/>
      <c r="H1855" s="135"/>
      <c r="I1855" s="135"/>
      <c r="J1855" s="135"/>
      <c r="K1855" s="135"/>
      <c r="L1855" s="135"/>
      <c r="M1855" s="135"/>
      <c r="N1855" s="135"/>
      <c r="O1855" s="135"/>
      <c r="P1855" s="135"/>
      <c r="Q1855" s="135"/>
      <c r="R1855" s="135"/>
      <c r="S1855" s="135"/>
      <c r="T1855" s="135"/>
      <c r="U1855" s="135"/>
      <c r="V1855" s="135"/>
      <c r="W1855" s="135"/>
      <c r="X1855" s="135"/>
      <c r="Y1855" s="135"/>
      <c r="Z1855" s="135"/>
      <c r="AA1855" s="135"/>
      <c r="AB1855" s="135"/>
      <c r="AC1855" s="135"/>
      <c r="AD1855" s="135"/>
      <c r="AE1855" s="135"/>
      <c r="AF1855" s="135"/>
      <c r="AG1855" s="135"/>
      <c r="AH1855" s="135"/>
      <c r="AI1855" s="135"/>
      <c r="AJ1855" s="135"/>
      <c r="AK1855" s="135"/>
      <c r="AL1855" s="135"/>
      <c r="AM1855" s="135"/>
      <c r="AN1855" s="135"/>
      <c r="AO1855" s="135"/>
      <c r="AP1855" s="135"/>
      <c r="AQ1855" s="135"/>
      <c r="AR1855" s="135"/>
      <c r="AS1855" s="135"/>
      <c r="AT1855" s="135"/>
      <c r="AU1855" s="135"/>
      <c r="AV1855" s="135"/>
      <c r="AW1855" s="135"/>
      <c r="AX1855" s="136"/>
      <c r="BC1855" s="16"/>
    </row>
    <row r="1856" spans="1:251" ht="12" customHeight="1">
      <c r="A1856" s="8"/>
      <c r="B1856" s="134"/>
      <c r="C1856" s="135"/>
      <c r="D1856" s="135"/>
      <c r="E1856" s="135"/>
      <c r="F1856" s="135"/>
      <c r="G1856" s="135"/>
      <c r="H1856" s="135"/>
      <c r="I1856" s="135"/>
      <c r="J1856" s="135"/>
      <c r="K1856" s="135"/>
      <c r="L1856" s="135"/>
      <c r="M1856" s="135"/>
      <c r="N1856" s="135"/>
      <c r="O1856" s="135"/>
      <c r="P1856" s="135"/>
      <c r="Q1856" s="135"/>
      <c r="R1856" s="135"/>
      <c r="S1856" s="135"/>
      <c r="T1856" s="135"/>
      <c r="U1856" s="135"/>
      <c r="V1856" s="135"/>
      <c r="W1856" s="135"/>
      <c r="X1856" s="135"/>
      <c r="Y1856" s="135"/>
      <c r="Z1856" s="135"/>
      <c r="AA1856" s="135"/>
      <c r="AB1856" s="135"/>
      <c r="AC1856" s="135"/>
      <c r="AD1856" s="135"/>
      <c r="AE1856" s="135"/>
      <c r="AF1856" s="135"/>
      <c r="AG1856" s="135"/>
      <c r="AH1856" s="135"/>
      <c r="AI1856" s="135"/>
      <c r="AJ1856" s="135"/>
      <c r="AK1856" s="135"/>
      <c r="AL1856" s="135"/>
      <c r="AM1856" s="135"/>
      <c r="AN1856" s="135"/>
      <c r="AO1856" s="135"/>
      <c r="AP1856" s="135"/>
      <c r="AQ1856" s="135"/>
      <c r="AR1856" s="135"/>
      <c r="AS1856" s="135"/>
      <c r="AT1856" s="135"/>
      <c r="AU1856" s="135"/>
      <c r="AV1856" s="135"/>
      <c r="AW1856" s="135"/>
      <c r="AX1856" s="136"/>
    </row>
    <row r="1857" spans="1:251" ht="12" customHeight="1">
      <c r="A1857" s="8"/>
      <c r="B1857" s="134"/>
      <c r="C1857" s="135"/>
      <c r="D1857" s="135"/>
      <c r="E1857" s="135"/>
      <c r="F1857" s="135"/>
      <c r="G1857" s="135"/>
      <c r="H1857" s="135"/>
      <c r="I1857" s="135"/>
      <c r="J1857" s="135"/>
      <c r="K1857" s="135"/>
      <c r="L1857" s="135"/>
      <c r="M1857" s="135"/>
      <c r="N1857" s="135"/>
      <c r="O1857" s="135"/>
      <c r="P1857" s="135"/>
      <c r="Q1857" s="135"/>
      <c r="R1857" s="135"/>
      <c r="S1857" s="135"/>
      <c r="T1857" s="135"/>
      <c r="U1857" s="135"/>
      <c r="V1857" s="135"/>
      <c r="W1857" s="135"/>
      <c r="X1857" s="135"/>
      <c r="Y1857" s="135"/>
      <c r="Z1857" s="135"/>
      <c r="AA1857" s="135"/>
      <c r="AB1857" s="135"/>
      <c r="AC1857" s="135"/>
      <c r="AD1857" s="135"/>
      <c r="AE1857" s="135"/>
      <c r="AF1857" s="135"/>
      <c r="AG1857" s="135"/>
      <c r="AH1857" s="135"/>
      <c r="AI1857" s="135"/>
      <c r="AJ1857" s="135"/>
      <c r="AK1857" s="135"/>
      <c r="AL1857" s="135"/>
      <c r="AM1857" s="135"/>
      <c r="AN1857" s="135"/>
      <c r="AO1857" s="135"/>
      <c r="AP1857" s="135"/>
      <c r="AQ1857" s="135"/>
      <c r="AR1857" s="135"/>
      <c r="AS1857" s="135"/>
      <c r="AT1857" s="135"/>
      <c r="AU1857" s="135"/>
      <c r="AV1857" s="135"/>
      <c r="AW1857" s="135"/>
      <c r="AX1857" s="136"/>
    </row>
    <row r="1858" spans="1:251" ht="12" customHeight="1">
      <c r="A1858" s="8"/>
      <c r="B1858" s="134"/>
      <c r="C1858" s="135"/>
      <c r="D1858" s="135"/>
      <c r="E1858" s="135"/>
      <c r="F1858" s="135"/>
      <c r="G1858" s="135"/>
      <c r="H1858" s="135"/>
      <c r="I1858" s="135"/>
      <c r="J1858" s="135"/>
      <c r="K1858" s="135"/>
      <c r="L1858" s="135"/>
      <c r="M1858" s="135"/>
      <c r="N1858" s="135"/>
      <c r="O1858" s="135"/>
      <c r="P1858" s="135"/>
      <c r="Q1858" s="135"/>
      <c r="R1858" s="135"/>
      <c r="S1858" s="135"/>
      <c r="T1858" s="135"/>
      <c r="U1858" s="135"/>
      <c r="V1858" s="135"/>
      <c r="W1858" s="135"/>
      <c r="X1858" s="135"/>
      <c r="Y1858" s="135"/>
      <c r="Z1858" s="135"/>
      <c r="AA1858" s="135"/>
      <c r="AB1858" s="135"/>
      <c r="AC1858" s="135"/>
      <c r="AD1858" s="135"/>
      <c r="AE1858" s="135"/>
      <c r="AF1858" s="135"/>
      <c r="AG1858" s="135"/>
      <c r="AH1858" s="135"/>
      <c r="AI1858" s="135"/>
      <c r="AJ1858" s="135"/>
      <c r="AK1858" s="135"/>
      <c r="AL1858" s="135"/>
      <c r="AM1858" s="135"/>
      <c r="AN1858" s="135"/>
      <c r="AO1858" s="135"/>
      <c r="AP1858" s="135"/>
      <c r="AQ1858" s="135"/>
      <c r="AR1858" s="135"/>
      <c r="AS1858" s="135"/>
      <c r="AT1858" s="135"/>
      <c r="AU1858" s="135"/>
      <c r="AV1858" s="135"/>
      <c r="AW1858" s="135"/>
      <c r="AX1858" s="136"/>
    </row>
    <row r="1859" spans="1:251" ht="15" thickBot="1">
      <c r="A1859" s="17"/>
      <c r="B1859" s="18"/>
      <c r="C1859" s="19"/>
      <c r="D1859" s="19"/>
      <c r="E1859" s="19"/>
      <c r="F1859" s="19"/>
      <c r="G1859" s="19"/>
      <c r="H1859" s="19"/>
      <c r="I1859" s="19"/>
      <c r="J1859" s="19"/>
      <c r="K1859" s="19"/>
      <c r="L1859" s="19"/>
      <c r="M1859" s="19"/>
      <c r="N1859" s="19"/>
      <c r="O1859" s="19"/>
      <c r="P1859" s="19"/>
      <c r="Q1859" s="19"/>
      <c r="R1859" s="19"/>
      <c r="S1859" s="19"/>
      <c r="T1859" s="19"/>
      <c r="U1859" s="19"/>
      <c r="V1859" s="19"/>
      <c r="W1859" s="19"/>
      <c r="X1859" s="19"/>
      <c r="Y1859" s="19"/>
      <c r="Z1859" s="19"/>
      <c r="AA1859" s="19"/>
      <c r="AB1859" s="19"/>
      <c r="AC1859" s="19"/>
      <c r="AD1859" s="19"/>
      <c r="AE1859" s="19"/>
      <c r="AF1859" s="19"/>
      <c r="AG1859" s="19"/>
      <c r="AH1859" s="19"/>
      <c r="AI1859" s="19"/>
      <c r="AJ1859" s="19"/>
      <c r="AK1859" s="19"/>
      <c r="AL1859" s="19"/>
      <c r="AM1859" s="19"/>
      <c r="AN1859" s="19"/>
      <c r="AO1859" s="19"/>
      <c r="AP1859" s="19"/>
      <c r="AQ1859" s="19"/>
      <c r="AR1859" s="19"/>
      <c r="AS1859" s="19"/>
      <c r="AT1859" s="19"/>
      <c r="AU1859" s="19"/>
      <c r="AV1859" s="19"/>
      <c r="AW1859" s="19"/>
      <c r="AX1859" s="20"/>
    </row>
    <row r="1860" spans="1:251">
      <c r="B1860" s="21"/>
    </row>
    <row r="1861" spans="1:251" ht="15" thickBot="1">
      <c r="A1861" s="11"/>
      <c r="B1861" s="10" t="s">
        <v>233</v>
      </c>
      <c r="C1861" s="8"/>
      <c r="D1861" s="8"/>
      <c r="E1861" s="8"/>
      <c r="F1861" s="8"/>
      <c r="G1861" s="8"/>
      <c r="H1861" s="8"/>
      <c r="I1861" s="8"/>
      <c r="J1861" s="8"/>
      <c r="K1861" s="8"/>
      <c r="L1861" s="9"/>
      <c r="M1861" s="9"/>
      <c r="N1861" s="9"/>
      <c r="O1861" s="9"/>
      <c r="P1861" s="8"/>
      <c r="Q1861" s="8"/>
      <c r="R1861" s="8"/>
      <c r="S1861" s="8"/>
      <c r="T1861" s="8"/>
      <c r="U1861" s="8"/>
      <c r="V1861" s="10"/>
      <c r="W1861" s="10"/>
      <c r="X1861" s="10"/>
      <c r="Y1861" s="10"/>
      <c r="Z1861" s="10"/>
      <c r="AA1861" s="10"/>
      <c r="AB1861" s="10"/>
      <c r="AC1861" s="10"/>
      <c r="AD1861" s="10"/>
      <c r="AE1861" s="10"/>
      <c r="AF1861" s="10"/>
      <c r="AG1861" s="10"/>
      <c r="AH1861" s="10"/>
      <c r="AI1861" s="10"/>
      <c r="AJ1861" s="10"/>
      <c r="AK1861" s="10"/>
      <c r="AL1861" s="10"/>
      <c r="AM1861" s="10"/>
      <c r="AN1861" s="10"/>
      <c r="AO1861" s="10"/>
      <c r="AP1861" s="10"/>
      <c r="AQ1861" s="10"/>
      <c r="AR1861" s="10"/>
      <c r="AS1861" s="10"/>
      <c r="AT1861" s="10"/>
      <c r="AU1861" s="10"/>
      <c r="AV1861" s="10"/>
      <c r="AW1861" s="10"/>
      <c r="AX1861" s="10"/>
      <c r="DI1861" s="6"/>
    </row>
    <row r="1862" spans="1:251" ht="14.4">
      <c r="A1862" s="8"/>
      <c r="B1862" s="12"/>
      <c r="C1862" s="7"/>
      <c r="D1862" s="7"/>
      <c r="E1862" s="7"/>
      <c r="F1862" s="7"/>
      <c r="G1862" s="7"/>
      <c r="H1862" s="7"/>
      <c r="I1862" s="7"/>
      <c r="J1862" s="7"/>
      <c r="K1862" s="7"/>
      <c r="L1862" s="13"/>
      <c r="M1862" s="13"/>
      <c r="N1862" s="13"/>
      <c r="O1862" s="13"/>
      <c r="P1862" s="7"/>
      <c r="Q1862" s="7"/>
      <c r="R1862" s="7"/>
      <c r="S1862" s="7"/>
      <c r="T1862" s="7"/>
      <c r="U1862" s="7"/>
      <c r="V1862" s="14"/>
      <c r="W1862" s="14"/>
      <c r="X1862" s="14"/>
      <c r="Y1862" s="14"/>
      <c r="Z1862" s="14"/>
      <c r="AA1862" s="14"/>
      <c r="AB1862" s="14"/>
      <c r="AC1862" s="14"/>
      <c r="AD1862" s="14"/>
      <c r="AE1862" s="14"/>
      <c r="AF1862" s="14"/>
      <c r="AG1862" s="14"/>
      <c r="AH1862" s="14"/>
      <c r="AI1862" s="14"/>
      <c r="AJ1862" s="14"/>
      <c r="AK1862" s="14"/>
      <c r="AL1862" s="14"/>
      <c r="AM1862" s="14"/>
      <c r="AN1862" s="14"/>
      <c r="AO1862" s="14"/>
      <c r="AP1862" s="14"/>
      <c r="AQ1862" s="14"/>
      <c r="AR1862" s="14"/>
      <c r="AS1862" s="14"/>
      <c r="AT1862" s="14"/>
      <c r="AU1862" s="14"/>
      <c r="AV1862" s="14"/>
      <c r="AW1862" s="14"/>
      <c r="AX1862" s="15"/>
    </row>
    <row r="1863" spans="1:251" ht="12" customHeight="1">
      <c r="A1863" s="8"/>
      <c r="B1863" s="134" t="s">
        <v>473</v>
      </c>
      <c r="C1863" s="135"/>
      <c r="D1863" s="135"/>
      <c r="E1863" s="135"/>
      <c r="F1863" s="135"/>
      <c r="G1863" s="135"/>
      <c r="H1863" s="135"/>
      <c r="I1863" s="135"/>
      <c r="J1863" s="135"/>
      <c r="K1863" s="135"/>
      <c r="L1863" s="135"/>
      <c r="M1863" s="135"/>
      <c r="N1863" s="135"/>
      <c r="O1863" s="135"/>
      <c r="P1863" s="135"/>
      <c r="Q1863" s="135"/>
      <c r="R1863" s="135"/>
      <c r="S1863" s="135"/>
      <c r="T1863" s="135"/>
      <c r="U1863" s="135"/>
      <c r="V1863" s="135"/>
      <c r="W1863" s="135"/>
      <c r="X1863" s="135"/>
      <c r="Y1863" s="135"/>
      <c r="Z1863" s="135"/>
      <c r="AA1863" s="135"/>
      <c r="AB1863" s="135"/>
      <c r="AC1863" s="135"/>
      <c r="AD1863" s="135"/>
      <c r="AE1863" s="135"/>
      <c r="AF1863" s="135"/>
      <c r="AG1863" s="135"/>
      <c r="AH1863" s="135"/>
      <c r="AI1863" s="135"/>
      <c r="AJ1863" s="135"/>
      <c r="AK1863" s="135"/>
      <c r="AL1863" s="135"/>
      <c r="AM1863" s="135"/>
      <c r="AN1863" s="135"/>
      <c r="AO1863" s="135"/>
      <c r="AP1863" s="135"/>
      <c r="AQ1863" s="135"/>
      <c r="AR1863" s="135"/>
      <c r="AS1863" s="135"/>
      <c r="AT1863" s="135"/>
      <c r="AU1863" s="135"/>
      <c r="AV1863" s="135"/>
      <c r="AW1863" s="135"/>
      <c r="AX1863" s="136"/>
    </row>
    <row r="1864" spans="1:251" ht="12" customHeight="1">
      <c r="A1864" s="8"/>
      <c r="B1864" s="134"/>
      <c r="C1864" s="135"/>
      <c r="D1864" s="135"/>
      <c r="E1864" s="135"/>
      <c r="F1864" s="135"/>
      <c r="G1864" s="135"/>
      <c r="H1864" s="135"/>
      <c r="I1864" s="135"/>
      <c r="J1864" s="135"/>
      <c r="K1864" s="135"/>
      <c r="L1864" s="135"/>
      <c r="M1864" s="135"/>
      <c r="N1864" s="135"/>
      <c r="O1864" s="135"/>
      <c r="P1864" s="135"/>
      <c r="Q1864" s="135"/>
      <c r="R1864" s="135"/>
      <c r="S1864" s="135"/>
      <c r="T1864" s="135"/>
      <c r="U1864" s="135"/>
      <c r="V1864" s="135"/>
      <c r="W1864" s="135"/>
      <c r="X1864" s="135"/>
      <c r="Y1864" s="135"/>
      <c r="Z1864" s="135"/>
      <c r="AA1864" s="135"/>
      <c r="AB1864" s="135"/>
      <c r="AC1864" s="135"/>
      <c r="AD1864" s="135"/>
      <c r="AE1864" s="135"/>
      <c r="AF1864" s="135"/>
      <c r="AG1864" s="135"/>
      <c r="AH1864" s="135"/>
      <c r="AI1864" s="135"/>
      <c r="AJ1864" s="135"/>
      <c r="AK1864" s="135"/>
      <c r="AL1864" s="135"/>
      <c r="AM1864" s="135"/>
      <c r="AN1864" s="135"/>
      <c r="AO1864" s="135"/>
      <c r="AP1864" s="135"/>
      <c r="AQ1864" s="135"/>
      <c r="AR1864" s="135"/>
      <c r="AS1864" s="135"/>
      <c r="AT1864" s="135"/>
      <c r="AU1864" s="135"/>
      <c r="AV1864" s="135"/>
      <c r="AW1864" s="135"/>
      <c r="AX1864" s="136"/>
      <c r="BC1864" s="16"/>
    </row>
    <row r="1865" spans="1:251" ht="12" customHeight="1">
      <c r="A1865" s="8"/>
      <c r="B1865" s="134"/>
      <c r="C1865" s="135"/>
      <c r="D1865" s="135"/>
      <c r="E1865" s="135"/>
      <c r="F1865" s="135"/>
      <c r="G1865" s="135"/>
      <c r="H1865" s="135"/>
      <c r="I1865" s="135"/>
      <c r="J1865" s="135"/>
      <c r="K1865" s="135"/>
      <c r="L1865" s="135"/>
      <c r="M1865" s="135"/>
      <c r="N1865" s="135"/>
      <c r="O1865" s="135"/>
      <c r="P1865" s="135"/>
      <c r="Q1865" s="135"/>
      <c r="R1865" s="135"/>
      <c r="S1865" s="135"/>
      <c r="T1865" s="135"/>
      <c r="U1865" s="135"/>
      <c r="V1865" s="135"/>
      <c r="W1865" s="135"/>
      <c r="X1865" s="135"/>
      <c r="Y1865" s="135"/>
      <c r="Z1865" s="135"/>
      <c r="AA1865" s="135"/>
      <c r="AB1865" s="135"/>
      <c r="AC1865" s="135"/>
      <c r="AD1865" s="135"/>
      <c r="AE1865" s="135"/>
      <c r="AF1865" s="135"/>
      <c r="AG1865" s="135"/>
      <c r="AH1865" s="135"/>
      <c r="AI1865" s="135"/>
      <c r="AJ1865" s="135"/>
      <c r="AK1865" s="135"/>
      <c r="AL1865" s="135"/>
      <c r="AM1865" s="135"/>
      <c r="AN1865" s="135"/>
      <c r="AO1865" s="135"/>
      <c r="AP1865" s="135"/>
      <c r="AQ1865" s="135"/>
      <c r="AR1865" s="135"/>
      <c r="AS1865" s="135"/>
      <c r="AT1865" s="135"/>
      <c r="AU1865" s="135"/>
      <c r="AV1865" s="135"/>
      <c r="AW1865" s="135"/>
      <c r="AX1865" s="136"/>
    </row>
    <row r="1866" spans="1:251" ht="12" customHeight="1">
      <c r="A1866" s="8"/>
      <c r="B1866" s="134"/>
      <c r="C1866" s="135"/>
      <c r="D1866" s="135"/>
      <c r="E1866" s="135"/>
      <c r="F1866" s="135"/>
      <c r="G1866" s="135"/>
      <c r="H1866" s="135"/>
      <c r="I1866" s="135"/>
      <c r="J1866" s="135"/>
      <c r="K1866" s="135"/>
      <c r="L1866" s="135"/>
      <c r="M1866" s="135"/>
      <c r="N1866" s="135"/>
      <c r="O1866" s="135"/>
      <c r="P1866" s="135"/>
      <c r="Q1866" s="135"/>
      <c r="R1866" s="135"/>
      <c r="S1866" s="135"/>
      <c r="T1866" s="135"/>
      <c r="U1866" s="135"/>
      <c r="V1866" s="135"/>
      <c r="W1866" s="135"/>
      <c r="X1866" s="135"/>
      <c r="Y1866" s="135"/>
      <c r="Z1866" s="135"/>
      <c r="AA1866" s="135"/>
      <c r="AB1866" s="135"/>
      <c r="AC1866" s="135"/>
      <c r="AD1866" s="135"/>
      <c r="AE1866" s="135"/>
      <c r="AF1866" s="135"/>
      <c r="AG1866" s="135"/>
      <c r="AH1866" s="135"/>
      <c r="AI1866" s="135"/>
      <c r="AJ1866" s="135"/>
      <c r="AK1866" s="135"/>
      <c r="AL1866" s="135"/>
      <c r="AM1866" s="135"/>
      <c r="AN1866" s="135"/>
      <c r="AO1866" s="135"/>
      <c r="AP1866" s="135"/>
      <c r="AQ1866" s="135"/>
      <c r="AR1866" s="135"/>
      <c r="AS1866" s="135"/>
      <c r="AT1866" s="135"/>
      <c r="AU1866" s="135"/>
      <c r="AV1866" s="135"/>
      <c r="AW1866" s="135"/>
      <c r="AX1866" s="136"/>
    </row>
    <row r="1867" spans="1:251" ht="12" customHeight="1">
      <c r="A1867" s="8"/>
      <c r="B1867" s="134"/>
      <c r="C1867" s="135"/>
      <c r="D1867" s="135"/>
      <c r="E1867" s="135"/>
      <c r="F1867" s="135"/>
      <c r="G1867" s="135"/>
      <c r="H1867" s="135"/>
      <c r="I1867" s="135"/>
      <c r="J1867" s="135"/>
      <c r="K1867" s="135"/>
      <c r="L1867" s="135"/>
      <c r="M1867" s="135"/>
      <c r="N1867" s="135"/>
      <c r="O1867" s="135"/>
      <c r="P1867" s="135"/>
      <c r="Q1867" s="135"/>
      <c r="R1867" s="135"/>
      <c r="S1867" s="135"/>
      <c r="T1867" s="135"/>
      <c r="U1867" s="135"/>
      <c r="V1867" s="135"/>
      <c r="W1867" s="135"/>
      <c r="X1867" s="135"/>
      <c r="Y1867" s="135"/>
      <c r="Z1867" s="135"/>
      <c r="AA1867" s="135"/>
      <c r="AB1867" s="135"/>
      <c r="AC1867" s="135"/>
      <c r="AD1867" s="135"/>
      <c r="AE1867" s="135"/>
      <c r="AF1867" s="135"/>
      <c r="AG1867" s="135"/>
      <c r="AH1867" s="135"/>
      <c r="AI1867" s="135"/>
      <c r="AJ1867" s="135"/>
      <c r="AK1867" s="135"/>
      <c r="AL1867" s="135"/>
      <c r="AM1867" s="135"/>
      <c r="AN1867" s="135"/>
      <c r="AO1867" s="135"/>
      <c r="AP1867" s="135"/>
      <c r="AQ1867" s="135"/>
      <c r="AR1867" s="135"/>
      <c r="AS1867" s="135"/>
      <c r="AT1867" s="135"/>
      <c r="AU1867" s="135"/>
      <c r="AV1867" s="135"/>
      <c r="AW1867" s="135"/>
      <c r="AX1867" s="136"/>
    </row>
    <row r="1868" spans="1:251" ht="15" thickBot="1">
      <c r="A1868" s="17"/>
      <c r="B1868" s="18"/>
      <c r="C1868" s="19"/>
      <c r="D1868" s="19"/>
      <c r="E1868" s="19"/>
      <c r="F1868" s="19"/>
      <c r="G1868" s="19"/>
      <c r="H1868" s="19"/>
      <c r="I1868" s="19"/>
      <c r="J1868" s="19"/>
      <c r="K1868" s="19"/>
      <c r="L1868" s="19"/>
      <c r="M1868" s="19"/>
      <c r="N1868" s="19"/>
      <c r="O1868" s="19"/>
      <c r="P1868" s="19"/>
      <c r="Q1868" s="19"/>
      <c r="R1868" s="19"/>
      <c r="S1868" s="19"/>
      <c r="T1868" s="19"/>
      <c r="U1868" s="19"/>
      <c r="V1868" s="19"/>
      <c r="W1868" s="19"/>
      <c r="X1868" s="19"/>
      <c r="Y1868" s="19"/>
      <c r="Z1868" s="19"/>
      <c r="AA1868" s="19"/>
      <c r="AB1868" s="19"/>
      <c r="AC1868" s="19"/>
      <c r="AD1868" s="19"/>
      <c r="AE1868" s="19"/>
      <c r="AF1868" s="19"/>
      <c r="AG1868" s="19"/>
      <c r="AH1868" s="19"/>
      <c r="AI1868" s="19"/>
      <c r="AJ1868" s="19"/>
      <c r="AK1868" s="19"/>
      <c r="AL1868" s="19"/>
      <c r="AM1868" s="19"/>
      <c r="AN1868" s="19"/>
      <c r="AO1868" s="19"/>
      <c r="AP1868" s="19"/>
      <c r="AQ1868" s="19"/>
      <c r="AR1868" s="19"/>
      <c r="AS1868" s="19"/>
      <c r="AT1868" s="19"/>
      <c r="AU1868" s="19"/>
      <c r="AV1868" s="19"/>
      <c r="AW1868" s="19"/>
      <c r="AX1868" s="20"/>
    </row>
    <row r="1869" spans="1:251">
      <c r="B1869" s="21"/>
    </row>
    <row r="1870" spans="1:251" ht="14.4">
      <c r="B1870" s="10" t="s">
        <v>234</v>
      </c>
      <c r="C1870" s="8"/>
      <c r="D1870" s="8"/>
      <c r="E1870" s="8"/>
      <c r="F1870" s="8"/>
      <c r="G1870" s="8"/>
      <c r="H1870" s="8"/>
      <c r="I1870" s="8"/>
      <c r="J1870" s="8"/>
      <c r="K1870" s="8"/>
      <c r="L1870" s="9"/>
      <c r="M1870" s="9"/>
      <c r="N1870" s="9"/>
      <c r="O1870" s="9"/>
      <c r="P1870" s="8"/>
      <c r="Q1870" s="8"/>
      <c r="R1870" s="8"/>
      <c r="S1870" s="8"/>
      <c r="T1870" s="8"/>
      <c r="U1870" s="8"/>
      <c r="V1870" s="10"/>
      <c r="W1870" s="10"/>
      <c r="X1870" s="10"/>
      <c r="Y1870" s="10"/>
      <c r="Z1870" s="10"/>
      <c r="AA1870" s="10"/>
      <c r="AB1870" s="10"/>
      <c r="AC1870" s="10"/>
      <c r="AD1870" s="10"/>
      <c r="AE1870" s="10"/>
      <c r="AF1870" s="10"/>
      <c r="AG1870" s="10"/>
      <c r="AH1870" s="10"/>
      <c r="AI1870" s="10"/>
      <c r="AJ1870" s="10"/>
      <c r="AK1870" s="10"/>
      <c r="AL1870" s="10"/>
      <c r="AM1870" s="10"/>
      <c r="AN1870" s="10"/>
      <c r="AO1870" s="10"/>
      <c r="AP1870" s="10"/>
      <c r="AQ1870" s="10"/>
      <c r="AR1870" s="10"/>
      <c r="AS1870" s="10"/>
      <c r="AT1870" s="10"/>
      <c r="AU1870" s="10"/>
      <c r="AV1870" s="10"/>
      <c r="AW1870" s="10"/>
      <c r="AX1870" s="10"/>
    </row>
    <row r="1871" spans="1:251" ht="15" thickBot="1">
      <c r="B1871" s="8"/>
      <c r="C1871" s="8"/>
      <c r="D1871" s="8"/>
      <c r="E1871" s="8"/>
      <c r="F1871" s="8"/>
      <c r="G1871" s="8"/>
      <c r="H1871" s="8"/>
      <c r="I1871" s="8"/>
      <c r="J1871" s="8"/>
      <c r="K1871" s="8"/>
      <c r="L1871" s="9"/>
      <c r="M1871" s="9"/>
      <c r="N1871" s="9"/>
      <c r="O1871" s="9"/>
      <c r="P1871" s="8"/>
      <c r="Q1871" s="8"/>
      <c r="R1871" s="8"/>
      <c r="S1871" s="8"/>
      <c r="T1871" s="8"/>
      <c r="U1871" s="8"/>
      <c r="V1871" s="10"/>
      <c r="W1871" s="10"/>
      <c r="X1871" s="10"/>
      <c r="Y1871" s="10"/>
      <c r="Z1871" s="10"/>
      <c r="AA1871" s="10"/>
      <c r="AB1871" s="10"/>
      <c r="AC1871" s="10"/>
      <c r="AD1871" s="10"/>
      <c r="AE1871" s="10"/>
      <c r="AF1871" s="10"/>
      <c r="AG1871" s="10"/>
      <c r="AH1871" s="10"/>
      <c r="AI1871" s="10"/>
      <c r="AJ1871" s="10"/>
      <c r="AK1871" s="10"/>
      <c r="AL1871" s="10"/>
      <c r="AM1871" s="10"/>
      <c r="AN1871" s="10"/>
      <c r="AO1871" s="10"/>
      <c r="AP1871" s="10"/>
      <c r="AQ1871" s="10"/>
      <c r="AR1871" s="10"/>
      <c r="AS1871" s="10"/>
      <c r="AT1871" s="10"/>
      <c r="AU1871" s="10"/>
      <c r="AV1871" s="10"/>
      <c r="AW1871" s="10"/>
      <c r="AX1871" s="22" t="s">
        <v>235</v>
      </c>
    </row>
    <row r="1872" spans="1:251" s="16" customFormat="1" ht="13.5" customHeight="1">
      <c r="A1872" s="8"/>
      <c r="B1872" s="96" t="s">
        <v>236</v>
      </c>
      <c r="C1872" s="97"/>
      <c r="D1872" s="97"/>
      <c r="E1872" s="97"/>
      <c r="F1872" s="97"/>
      <c r="G1872" s="97"/>
      <c r="H1872" s="97"/>
      <c r="I1872" s="97"/>
      <c r="J1872" s="97"/>
      <c r="K1872" s="97"/>
      <c r="L1872" s="97"/>
      <c r="M1872" s="97"/>
      <c r="N1872" s="97"/>
      <c r="O1872" s="97"/>
      <c r="P1872" s="97"/>
      <c r="Q1872" s="97"/>
      <c r="R1872" s="97"/>
      <c r="S1872" s="97"/>
      <c r="T1872" s="97"/>
      <c r="U1872" s="97"/>
      <c r="V1872" s="97"/>
      <c r="W1872" s="97"/>
      <c r="X1872" s="97"/>
      <c r="Y1872" s="97"/>
      <c r="Z1872" s="98"/>
      <c r="AA1872" s="102" t="s">
        <v>237</v>
      </c>
      <c r="AB1872" s="97"/>
      <c r="AC1872" s="97"/>
      <c r="AD1872" s="97"/>
      <c r="AE1872" s="97"/>
      <c r="AF1872" s="97"/>
      <c r="AG1872" s="97"/>
      <c r="AH1872" s="97"/>
      <c r="AI1872" s="98"/>
      <c r="AJ1872" s="102" t="s">
        <v>238</v>
      </c>
      <c r="AK1872" s="97"/>
      <c r="AL1872" s="97"/>
      <c r="AM1872" s="97"/>
      <c r="AN1872" s="97"/>
      <c r="AO1872" s="97"/>
      <c r="AP1872" s="97"/>
      <c r="AQ1872" s="97"/>
      <c r="AR1872" s="98"/>
      <c r="AS1872" s="102" t="s">
        <v>239</v>
      </c>
      <c r="AT1872" s="97"/>
      <c r="AU1872" s="97"/>
      <c r="AV1872" s="97"/>
      <c r="AW1872" s="97"/>
      <c r="AX1872" s="104"/>
      <c r="AY1872" s="2"/>
      <c r="AZ1872" s="2"/>
      <c r="BA1872" s="2"/>
      <c r="BB1872" s="2"/>
      <c r="BC1872" s="2"/>
      <c r="BD1872" s="2"/>
      <c r="BE1872" s="2"/>
      <c r="BF1872" s="2"/>
      <c r="BG1872" s="2"/>
      <c r="BH1872" s="2"/>
      <c r="BI1872" s="2"/>
      <c r="BJ1872" s="2"/>
      <c r="BK1872" s="2"/>
      <c r="BL1872" s="2"/>
      <c r="BM1872" s="2"/>
      <c r="BN1872" s="2"/>
      <c r="BO1872" s="2"/>
      <c r="BP1872" s="2"/>
      <c r="BQ1872" s="2"/>
      <c r="BR1872" s="2"/>
      <c r="BS1872" s="2"/>
      <c r="BT1872" s="2"/>
      <c r="BU1872" s="2"/>
      <c r="BV1872" s="2"/>
      <c r="BW1872" s="2"/>
      <c r="BX1872" s="2"/>
      <c r="BY1872" s="2"/>
      <c r="BZ1872" s="2"/>
      <c r="CA1872" s="2"/>
      <c r="CB1872" s="2"/>
      <c r="CC1872" s="2"/>
      <c r="CD1872" s="2"/>
      <c r="CE1872" s="2"/>
      <c r="CF1872" s="2"/>
      <c r="CG1872" s="2"/>
      <c r="CH1872" s="2"/>
      <c r="CI1872" s="2"/>
      <c r="CJ1872" s="2"/>
      <c r="CK1872" s="2"/>
      <c r="CL1872" s="2"/>
      <c r="CM1872" s="2"/>
      <c r="CN1872" s="2"/>
      <c r="CO1872" s="2"/>
      <c r="CP1872" s="2"/>
      <c r="CQ1872" s="2"/>
      <c r="CR1872" s="2"/>
      <c r="CS1872" s="2"/>
      <c r="CT1872" s="2"/>
      <c r="CU1872" s="2"/>
      <c r="CV1872" s="2"/>
      <c r="CW1872" s="2"/>
      <c r="CX1872" s="2"/>
      <c r="CY1872" s="2"/>
      <c r="CZ1872" s="2"/>
      <c r="DA1872" s="2"/>
      <c r="DB1872" s="2"/>
      <c r="DC1872" s="2"/>
      <c r="DD1872" s="2"/>
      <c r="DE1872" s="2"/>
      <c r="DF1872" s="2"/>
      <c r="DG1872" s="2"/>
      <c r="DH1872" s="2"/>
      <c r="DI1872" s="2"/>
      <c r="DJ1872" s="2"/>
      <c r="DK1872" s="2"/>
      <c r="DL1872" s="2"/>
      <c r="DM1872" s="2"/>
      <c r="DN1872" s="2"/>
      <c r="DO1872" s="2"/>
      <c r="DP1872" s="2"/>
      <c r="DQ1872" s="2"/>
      <c r="DR1872" s="2"/>
      <c r="DS1872" s="2"/>
      <c r="DT1872" s="2"/>
      <c r="DU1872" s="2"/>
      <c r="DV1872" s="2"/>
      <c r="DW1872" s="2"/>
      <c r="DX1872" s="2"/>
      <c r="DY1872" s="2"/>
      <c r="DZ1872" s="2"/>
      <c r="EA1872" s="2"/>
      <c r="EB1872" s="2"/>
      <c r="EC1872" s="2"/>
      <c r="ED1872" s="2"/>
      <c r="EE1872" s="2"/>
      <c r="EF1872" s="2"/>
      <c r="EG1872" s="2"/>
      <c r="EH1872" s="2"/>
      <c r="EI1872" s="2"/>
      <c r="EJ1872" s="2"/>
      <c r="EK1872" s="2"/>
      <c r="EL1872" s="2"/>
      <c r="EM1872" s="2"/>
      <c r="EN1872" s="2"/>
      <c r="EO1872" s="2"/>
      <c r="EP1872" s="2"/>
      <c r="EQ1872" s="2"/>
      <c r="ER1872" s="2"/>
      <c r="ES1872" s="2"/>
      <c r="ET1872" s="2"/>
      <c r="EU1872" s="2"/>
      <c r="EV1872" s="2"/>
      <c r="EW1872" s="2"/>
      <c r="EX1872" s="2"/>
      <c r="EY1872" s="2"/>
      <c r="EZ1872" s="2"/>
      <c r="FA1872" s="2"/>
      <c r="FB1872" s="2"/>
      <c r="FC1872" s="2"/>
      <c r="FD1872" s="2"/>
      <c r="FE1872" s="2"/>
      <c r="FF1872" s="2"/>
      <c r="FG1872" s="2"/>
      <c r="FH1872" s="2"/>
      <c r="FI1872" s="2"/>
      <c r="FJ1872" s="2"/>
      <c r="FK1872" s="2"/>
      <c r="FL1872" s="2"/>
      <c r="FM1872" s="2"/>
      <c r="FN1872" s="2"/>
      <c r="FO1872" s="2"/>
      <c r="FP1872" s="2"/>
      <c r="FQ1872" s="2"/>
      <c r="FR1872" s="2"/>
      <c r="FS1872" s="2"/>
      <c r="FT1872" s="2"/>
      <c r="FU1872" s="2"/>
      <c r="FV1872" s="2"/>
      <c r="FW1872" s="2"/>
      <c r="FX1872" s="2"/>
      <c r="FY1872" s="2"/>
      <c r="FZ1872" s="2"/>
      <c r="GA1872" s="2"/>
      <c r="GB1872" s="2"/>
      <c r="GC1872" s="2"/>
      <c r="GD1872" s="2"/>
      <c r="GE1872" s="2"/>
      <c r="GF1872" s="2"/>
      <c r="GG1872" s="2"/>
      <c r="GH1872" s="2"/>
      <c r="GI1872" s="2"/>
      <c r="GJ1872" s="2"/>
      <c r="GK1872" s="2"/>
      <c r="GL1872" s="2"/>
      <c r="GM1872" s="2"/>
      <c r="GN1872" s="2"/>
      <c r="GO1872" s="2"/>
      <c r="GP1872" s="2"/>
      <c r="GQ1872" s="2"/>
      <c r="GR1872" s="2"/>
      <c r="GS1872" s="2"/>
      <c r="GT1872" s="2"/>
      <c r="GU1872" s="2"/>
      <c r="GV1872" s="2"/>
      <c r="GW1872" s="2"/>
      <c r="GX1872" s="2"/>
      <c r="GY1872" s="2"/>
      <c r="GZ1872" s="2"/>
      <c r="HA1872" s="2"/>
      <c r="HB1872" s="2"/>
      <c r="HC1872" s="2"/>
      <c r="HD1872" s="2"/>
      <c r="HE1872" s="2"/>
      <c r="HF1872" s="2"/>
      <c r="HG1872" s="2"/>
      <c r="HH1872" s="2"/>
      <c r="HI1872" s="2"/>
      <c r="HJ1872" s="2"/>
      <c r="HK1872" s="2"/>
      <c r="HL1872" s="2"/>
      <c r="HM1872" s="2"/>
      <c r="HN1872" s="2"/>
      <c r="HO1872" s="2"/>
      <c r="HP1872" s="2"/>
      <c r="HQ1872" s="2"/>
      <c r="HR1872" s="2"/>
      <c r="HS1872" s="2"/>
      <c r="HT1872" s="2"/>
      <c r="HU1872" s="2"/>
      <c r="HV1872" s="2"/>
      <c r="HW1872" s="2"/>
      <c r="HX1872" s="2"/>
      <c r="HY1872" s="2"/>
      <c r="HZ1872" s="2"/>
      <c r="IA1872" s="2"/>
      <c r="IB1872" s="2"/>
      <c r="IC1872" s="2"/>
      <c r="ID1872" s="2"/>
      <c r="IE1872" s="2"/>
      <c r="IF1872" s="2"/>
      <c r="IG1872" s="2"/>
      <c r="IH1872" s="2"/>
      <c r="II1872" s="2"/>
      <c r="IJ1872" s="2"/>
      <c r="IK1872" s="2"/>
      <c r="IL1872" s="2"/>
      <c r="IM1872" s="2"/>
      <c r="IN1872" s="2"/>
      <c r="IO1872" s="2"/>
      <c r="IP1872" s="2"/>
      <c r="IQ1872" s="2"/>
    </row>
    <row r="1873" spans="1:251" s="16" customFormat="1">
      <c r="A1873" s="8"/>
      <c r="B1873" s="99"/>
      <c r="C1873" s="100"/>
      <c r="D1873" s="100"/>
      <c r="E1873" s="100"/>
      <c r="F1873" s="100"/>
      <c r="G1873" s="100"/>
      <c r="H1873" s="100"/>
      <c r="I1873" s="100"/>
      <c r="J1873" s="100"/>
      <c r="K1873" s="100"/>
      <c r="L1873" s="100"/>
      <c r="M1873" s="100"/>
      <c r="N1873" s="100"/>
      <c r="O1873" s="100"/>
      <c r="P1873" s="100"/>
      <c r="Q1873" s="100"/>
      <c r="R1873" s="100"/>
      <c r="S1873" s="100"/>
      <c r="T1873" s="100"/>
      <c r="U1873" s="100"/>
      <c r="V1873" s="100"/>
      <c r="W1873" s="100"/>
      <c r="X1873" s="100"/>
      <c r="Y1873" s="100"/>
      <c r="Z1873" s="101"/>
      <c r="AA1873" s="103"/>
      <c r="AB1873" s="100"/>
      <c r="AC1873" s="100"/>
      <c r="AD1873" s="100"/>
      <c r="AE1873" s="100"/>
      <c r="AF1873" s="100"/>
      <c r="AG1873" s="100"/>
      <c r="AH1873" s="100"/>
      <c r="AI1873" s="101"/>
      <c r="AJ1873" s="103"/>
      <c r="AK1873" s="100"/>
      <c r="AL1873" s="100"/>
      <c r="AM1873" s="100"/>
      <c r="AN1873" s="100"/>
      <c r="AO1873" s="100"/>
      <c r="AP1873" s="100"/>
      <c r="AQ1873" s="100"/>
      <c r="AR1873" s="101"/>
      <c r="AS1873" s="103"/>
      <c r="AT1873" s="100"/>
      <c r="AU1873" s="100"/>
      <c r="AV1873" s="100"/>
      <c r="AW1873" s="100"/>
      <c r="AX1873" s="105"/>
      <c r="AY1873" s="2"/>
      <c r="AZ1873" s="2"/>
      <c r="BA1873" s="2"/>
      <c r="BB1873" s="23"/>
      <c r="BC1873" s="24"/>
      <c r="BE1873" s="2"/>
      <c r="BF1873" s="2"/>
      <c r="BG1873" s="2"/>
      <c r="BH1873" s="2"/>
      <c r="BI1873" s="2"/>
      <c r="BJ1873" s="2"/>
      <c r="BK1873" s="2"/>
      <c r="BL1873" s="2"/>
      <c r="BM1873" s="2"/>
      <c r="BN1873" s="2"/>
      <c r="BO1873" s="2"/>
      <c r="BP1873" s="2"/>
      <c r="BQ1873" s="2"/>
      <c r="BR1873" s="2"/>
      <c r="BS1873" s="2"/>
      <c r="BT1873" s="2"/>
      <c r="BU1873" s="2"/>
      <c r="BV1873" s="2"/>
      <c r="BW1873" s="2"/>
      <c r="BX1873" s="2"/>
      <c r="BY1873" s="2"/>
      <c r="BZ1873" s="2"/>
      <c r="CA1873" s="2"/>
      <c r="CB1873" s="2"/>
      <c r="CC1873" s="2"/>
      <c r="CD1873" s="2"/>
      <c r="CE1873" s="2"/>
      <c r="CF1873" s="2"/>
      <c r="CG1873" s="2"/>
      <c r="CH1873" s="2"/>
      <c r="CI1873" s="2"/>
      <c r="CJ1873" s="2"/>
      <c r="CK1873" s="2"/>
      <c r="CL1873" s="2"/>
      <c r="CM1873" s="2"/>
      <c r="CN1873" s="2"/>
      <c r="CO1873" s="2"/>
      <c r="CP1873" s="2"/>
      <c r="CQ1873" s="2"/>
      <c r="CR1873" s="2"/>
      <c r="CS1873" s="2"/>
      <c r="CT1873" s="2"/>
      <c r="CU1873" s="2"/>
      <c r="CV1873" s="2"/>
      <c r="CW1873" s="2"/>
      <c r="CX1873" s="2"/>
      <c r="CY1873" s="2"/>
      <c r="CZ1873" s="2"/>
      <c r="DA1873" s="2"/>
      <c r="DB1873" s="2"/>
      <c r="DC1873" s="2"/>
      <c r="DD1873" s="2"/>
      <c r="DE1873" s="2"/>
      <c r="DF1873" s="2"/>
      <c r="DG1873" s="2"/>
      <c r="DH1873" s="2"/>
      <c r="DI1873" s="2"/>
      <c r="DJ1873" s="2"/>
      <c r="DK1873" s="2"/>
      <c r="DL1873" s="2"/>
      <c r="DM1873" s="2"/>
      <c r="DN1873" s="2"/>
      <c r="DO1873" s="2"/>
      <c r="DP1873" s="2"/>
      <c r="DQ1873" s="2"/>
      <c r="DR1873" s="2"/>
      <c r="DS1873" s="2"/>
      <c r="DT1873" s="2"/>
      <c r="DU1873" s="2"/>
      <c r="DV1873" s="2"/>
      <c r="DW1873" s="2"/>
      <c r="DX1873" s="2"/>
      <c r="DY1873" s="2"/>
      <c r="DZ1873" s="2"/>
      <c r="EA1873" s="2"/>
      <c r="EB1873" s="2"/>
      <c r="EC1873" s="2"/>
      <c r="ED1873" s="2"/>
      <c r="EE1873" s="2"/>
      <c r="EF1873" s="2"/>
      <c r="EG1873" s="2"/>
      <c r="EH1873" s="2"/>
      <c r="EI1873" s="2"/>
      <c r="EJ1873" s="2"/>
      <c r="EK1873" s="2"/>
      <c r="EL1873" s="2"/>
      <c r="EM1873" s="2"/>
      <c r="EN1873" s="2"/>
      <c r="EO1873" s="2"/>
      <c r="EP1873" s="2"/>
      <c r="EQ1873" s="2"/>
      <c r="ER1873" s="2"/>
      <c r="ES1873" s="2"/>
      <c r="ET1873" s="2"/>
      <c r="EU1873" s="2"/>
      <c r="EV1873" s="2"/>
      <c r="EW1873" s="2"/>
      <c r="EX1873" s="2"/>
      <c r="EY1873" s="2"/>
      <c r="EZ1873" s="2"/>
      <c r="FA1873" s="2"/>
      <c r="FB1873" s="2"/>
      <c r="FC1873" s="2"/>
      <c r="FD1873" s="2"/>
      <c r="FE1873" s="2"/>
      <c r="FF1873" s="2"/>
      <c r="FG1873" s="2"/>
      <c r="FH1873" s="2"/>
      <c r="FI1873" s="2"/>
      <c r="FJ1873" s="2"/>
      <c r="FK1873" s="2"/>
      <c r="FL1873" s="2"/>
      <c r="FM1873" s="2"/>
      <c r="FN1873" s="2"/>
      <c r="FO1873" s="2"/>
      <c r="FP1873" s="2"/>
      <c r="FQ1873" s="2"/>
      <c r="FR1873" s="2"/>
      <c r="FS1873" s="2"/>
      <c r="FT1873" s="2"/>
      <c r="FU1873" s="2"/>
      <c r="FV1873" s="2"/>
      <c r="FW1873" s="2"/>
      <c r="FX1873" s="2"/>
      <c r="FY1873" s="2"/>
      <c r="FZ1873" s="2"/>
      <c r="GA1873" s="2"/>
      <c r="GB1873" s="2"/>
      <c r="GC1873" s="2"/>
      <c r="GD1873" s="2"/>
      <c r="GE1873" s="2"/>
      <c r="GF1873" s="2"/>
      <c r="GG1873" s="2"/>
      <c r="GH1873" s="2"/>
      <c r="GI1873" s="2"/>
      <c r="GJ1873" s="2"/>
      <c r="GK1873" s="2"/>
      <c r="GL1873" s="2"/>
      <c r="GM1873" s="2"/>
      <c r="GN1873" s="2"/>
      <c r="GO1873" s="2"/>
      <c r="GP1873" s="2"/>
      <c r="GQ1873" s="2"/>
      <c r="GR1873" s="2"/>
      <c r="GS1873" s="2"/>
      <c r="GT1873" s="2"/>
      <c r="GU1873" s="2"/>
      <c r="GV1873" s="2"/>
      <c r="GW1873" s="2"/>
      <c r="GX1873" s="2"/>
      <c r="GY1873" s="2"/>
      <c r="GZ1873" s="2"/>
      <c r="HA1873" s="2"/>
      <c r="HB1873" s="2"/>
      <c r="HC1873" s="2"/>
      <c r="HD1873" s="2"/>
      <c r="HE1873" s="2"/>
      <c r="HF1873" s="2"/>
      <c r="HG1873" s="2"/>
      <c r="HH1873" s="2"/>
      <c r="HI1873" s="2"/>
      <c r="HJ1873" s="2"/>
      <c r="HK1873" s="2"/>
      <c r="HL1873" s="2"/>
      <c r="HM1873" s="2"/>
      <c r="HN1873" s="2"/>
      <c r="HO1873" s="2"/>
      <c r="HP1873" s="2"/>
      <c r="HQ1873" s="2"/>
      <c r="HR1873" s="2"/>
      <c r="HS1873" s="2"/>
      <c r="HT1873" s="2"/>
      <c r="HU1873" s="2"/>
      <c r="HV1873" s="2"/>
      <c r="HW1873" s="2"/>
      <c r="HX1873" s="2"/>
      <c r="HY1873" s="2"/>
      <c r="HZ1873" s="2"/>
      <c r="IA1873" s="2"/>
      <c r="IB1873" s="2"/>
      <c r="IC1873" s="2"/>
      <c r="ID1873" s="2"/>
      <c r="IE1873" s="2"/>
      <c r="IF1873" s="2"/>
      <c r="IG1873" s="2"/>
      <c r="IH1873" s="2"/>
      <c r="II1873" s="2"/>
      <c r="IJ1873" s="2"/>
      <c r="IK1873" s="2"/>
      <c r="IL1873" s="2"/>
      <c r="IM1873" s="2"/>
      <c r="IN1873" s="2"/>
      <c r="IO1873" s="2"/>
      <c r="IP1873" s="2"/>
      <c r="IQ1873" s="2"/>
    </row>
    <row r="1874" spans="1:251" s="16" customFormat="1" ht="18.75" customHeight="1">
      <c r="A1874" s="8"/>
      <c r="B1874" s="25"/>
      <c r="C1874" s="106" t="s">
        <v>474</v>
      </c>
      <c r="D1874" s="107"/>
      <c r="E1874" s="107"/>
      <c r="F1874" s="107"/>
      <c r="G1874" s="107"/>
      <c r="H1874" s="107"/>
      <c r="I1874" s="107"/>
      <c r="J1874" s="107"/>
      <c r="K1874" s="107"/>
      <c r="L1874" s="107"/>
      <c r="M1874" s="107"/>
      <c r="N1874" s="107"/>
      <c r="O1874" s="107"/>
      <c r="P1874" s="107"/>
      <c r="Q1874" s="107"/>
      <c r="R1874" s="107"/>
      <c r="S1874" s="107"/>
      <c r="T1874" s="107"/>
      <c r="U1874" s="107"/>
      <c r="V1874" s="107"/>
      <c r="W1874" s="107"/>
      <c r="X1874" s="107"/>
      <c r="Y1874" s="107"/>
      <c r="Z1874" s="108"/>
      <c r="AA1874" s="109">
        <v>132</v>
      </c>
      <c r="AB1874" s="110"/>
      <c r="AC1874" s="110"/>
      <c r="AD1874" s="110"/>
      <c r="AE1874" s="110"/>
      <c r="AF1874" s="110"/>
      <c r="AG1874" s="110"/>
      <c r="AH1874" s="110"/>
      <c r="AI1874" s="111"/>
      <c r="AJ1874" s="109">
        <v>132</v>
      </c>
      <c r="AK1874" s="110"/>
      <c r="AL1874" s="110"/>
      <c r="AM1874" s="110"/>
      <c r="AN1874" s="110"/>
      <c r="AO1874" s="110"/>
      <c r="AP1874" s="110"/>
      <c r="AQ1874" s="110"/>
      <c r="AR1874" s="111"/>
      <c r="AS1874" s="112" t="s">
        <v>445</v>
      </c>
      <c r="AT1874" s="113"/>
      <c r="AU1874" s="113"/>
      <c r="AV1874" s="113"/>
      <c r="AW1874" s="113"/>
      <c r="AX1874" s="114"/>
      <c r="AY1874" s="2"/>
      <c r="AZ1874" s="2"/>
      <c r="BA1874" s="2"/>
      <c r="BB1874" s="2"/>
      <c r="BC1874" s="2"/>
      <c r="BD1874" s="2"/>
      <c r="BE1874" s="2"/>
      <c r="BF1874" s="2"/>
      <c r="BG1874" s="2"/>
      <c r="BH1874" s="2"/>
      <c r="BI1874" s="2"/>
      <c r="BJ1874" s="2"/>
      <c r="BK1874" s="2"/>
      <c r="BL1874" s="2"/>
      <c r="BM1874" s="2"/>
      <c r="BN1874" s="2"/>
      <c r="BO1874" s="2"/>
      <c r="BP1874" s="2"/>
      <c r="BQ1874" s="2"/>
      <c r="BR1874" s="2"/>
      <c r="BS1874" s="2"/>
      <c r="BT1874" s="2"/>
      <c r="BU1874" s="2"/>
      <c r="BV1874" s="2"/>
      <c r="BW1874" s="2"/>
      <c r="BX1874" s="2"/>
      <c r="BY1874" s="2"/>
      <c r="BZ1874" s="2"/>
      <c r="CA1874" s="2"/>
      <c r="CB1874" s="2"/>
      <c r="CC1874" s="2"/>
      <c r="CD1874" s="2"/>
      <c r="CE1874" s="2"/>
      <c r="CF1874" s="2"/>
      <c r="CG1874" s="2"/>
      <c r="CH1874" s="2"/>
      <c r="CI1874" s="2"/>
      <c r="CJ1874" s="2"/>
      <c r="CK1874" s="2"/>
      <c r="CL1874" s="2"/>
      <c r="CM1874" s="2"/>
      <c r="CN1874" s="2"/>
      <c r="CO1874" s="2"/>
      <c r="CP1874" s="2"/>
      <c r="CQ1874" s="2"/>
      <c r="CR1874" s="2"/>
      <c r="CS1874" s="2"/>
      <c r="CT1874" s="2"/>
      <c r="CU1874" s="2"/>
      <c r="CV1874" s="2"/>
      <c r="CW1874" s="2"/>
      <c r="CX1874" s="2"/>
      <c r="CY1874" s="2"/>
      <c r="CZ1874" s="2"/>
      <c r="DA1874" s="2"/>
      <c r="DB1874" s="2"/>
      <c r="DC1874" s="2"/>
      <c r="DD1874" s="2"/>
      <c r="DE1874" s="2"/>
      <c r="DF1874" s="2"/>
      <c r="DG1874" s="2"/>
      <c r="DH1874" s="2"/>
      <c r="DI1874" s="2"/>
      <c r="DJ1874" s="2"/>
      <c r="DK1874" s="2"/>
      <c r="DL1874" s="2"/>
      <c r="DM1874" s="2"/>
      <c r="DN1874" s="2"/>
      <c r="DO1874" s="2"/>
      <c r="DP1874" s="2"/>
      <c r="DQ1874" s="2"/>
      <c r="DR1874" s="2"/>
      <c r="DS1874" s="2"/>
      <c r="DT1874" s="2"/>
      <c r="DU1874" s="2"/>
      <c r="DV1874" s="2"/>
      <c r="DW1874" s="2"/>
      <c r="DX1874" s="2"/>
      <c r="DY1874" s="2"/>
      <c r="DZ1874" s="2"/>
      <c r="EA1874" s="2"/>
      <c r="EB1874" s="2"/>
      <c r="EC1874" s="2"/>
      <c r="ED1874" s="2"/>
      <c r="EE1874" s="2"/>
      <c r="EF1874" s="2"/>
      <c r="EG1874" s="2"/>
      <c r="EH1874" s="2"/>
      <c r="EI1874" s="2"/>
      <c r="EJ1874" s="2"/>
      <c r="EK1874" s="2"/>
      <c r="EL1874" s="2"/>
      <c r="EM1874" s="2"/>
      <c r="EN1874" s="2"/>
      <c r="EO1874" s="2"/>
      <c r="EP1874" s="2"/>
      <c r="EQ1874" s="2"/>
      <c r="ER1874" s="2"/>
      <c r="ES1874" s="2"/>
      <c r="ET1874" s="2"/>
      <c r="EU1874" s="2"/>
      <c r="EV1874" s="2"/>
      <c r="EW1874" s="2"/>
      <c r="EX1874" s="2"/>
      <c r="EY1874" s="2"/>
      <c r="EZ1874" s="2"/>
      <c r="FA1874" s="2"/>
      <c r="FB1874" s="2"/>
      <c r="FC1874" s="2"/>
      <c r="FD1874" s="2"/>
      <c r="FE1874" s="2"/>
      <c r="FF1874" s="2"/>
      <c r="FG1874" s="2"/>
      <c r="FH1874" s="2"/>
      <c r="FI1874" s="2"/>
      <c r="FJ1874" s="2"/>
      <c r="FK1874" s="2"/>
      <c r="FL1874" s="2"/>
      <c r="FM1874" s="2"/>
      <c r="FN1874" s="2"/>
      <c r="FO1874" s="2"/>
      <c r="FP1874" s="2"/>
      <c r="FQ1874" s="2"/>
      <c r="FR1874" s="2"/>
      <c r="FS1874" s="2"/>
      <c r="FT1874" s="2"/>
      <c r="FU1874" s="2"/>
      <c r="FV1874" s="2"/>
      <c r="FW1874" s="2"/>
      <c r="FX1874" s="2"/>
      <c r="FY1874" s="2"/>
      <c r="FZ1874" s="2"/>
      <c r="GA1874" s="2"/>
      <c r="GB1874" s="2"/>
      <c r="GC1874" s="2"/>
      <c r="GD1874" s="2"/>
      <c r="GE1874" s="2"/>
      <c r="GF1874" s="2"/>
      <c r="GG1874" s="2"/>
      <c r="GH1874" s="2"/>
      <c r="GI1874" s="2"/>
      <c r="GJ1874" s="2"/>
      <c r="GK1874" s="2"/>
      <c r="GL1874" s="2"/>
      <c r="GM1874" s="2"/>
      <c r="GN1874" s="2"/>
      <c r="GO1874" s="2"/>
      <c r="GP1874" s="2"/>
      <c r="GQ1874" s="2"/>
      <c r="GR1874" s="2"/>
      <c r="GS1874" s="2"/>
      <c r="GT1874" s="2"/>
      <c r="GU1874" s="2"/>
      <c r="GV1874" s="2"/>
      <c r="GW1874" s="2"/>
      <c r="GX1874" s="2"/>
      <c r="GY1874" s="2"/>
      <c r="GZ1874" s="2"/>
      <c r="HA1874" s="2"/>
      <c r="HB1874" s="2"/>
      <c r="HC1874" s="2"/>
      <c r="HD1874" s="2"/>
      <c r="HE1874" s="2"/>
      <c r="HF1874" s="2"/>
      <c r="HG1874" s="2"/>
      <c r="HH1874" s="2"/>
      <c r="HI1874" s="2"/>
      <c r="HJ1874" s="2"/>
      <c r="HK1874" s="2"/>
      <c r="HL1874" s="2"/>
      <c r="HM1874" s="2"/>
      <c r="HN1874" s="2"/>
      <c r="HO1874" s="2"/>
      <c r="HP1874" s="2"/>
      <c r="HQ1874" s="2"/>
      <c r="HR1874" s="2"/>
      <c r="HS1874" s="2"/>
      <c r="HT1874" s="2"/>
      <c r="HU1874" s="2"/>
      <c r="HV1874" s="2"/>
      <c r="HW1874" s="2"/>
      <c r="HX1874" s="2"/>
      <c r="HY1874" s="2"/>
      <c r="HZ1874" s="2"/>
      <c r="IA1874" s="2"/>
      <c r="IB1874" s="2"/>
      <c r="IC1874" s="2"/>
      <c r="ID1874" s="2"/>
      <c r="IE1874" s="2"/>
      <c r="IF1874" s="2"/>
      <c r="IG1874" s="2"/>
      <c r="IH1874" s="2"/>
      <c r="II1874" s="2"/>
      <c r="IJ1874" s="2"/>
      <c r="IK1874" s="2"/>
      <c r="IL1874" s="2"/>
      <c r="IM1874" s="2"/>
      <c r="IN1874" s="2"/>
      <c r="IO1874" s="2"/>
      <c r="IP1874" s="2"/>
      <c r="IQ1874" s="2"/>
    </row>
    <row r="1875" spans="1:251" s="16" customFormat="1" ht="18.75" customHeight="1" thickBot="1">
      <c r="A1875" s="17"/>
      <c r="B1875" s="115" t="s">
        <v>240</v>
      </c>
      <c r="C1875" s="116"/>
      <c r="D1875" s="116"/>
      <c r="E1875" s="116"/>
      <c r="F1875" s="116"/>
      <c r="G1875" s="116"/>
      <c r="H1875" s="116"/>
      <c r="I1875" s="116"/>
      <c r="J1875" s="116"/>
      <c r="K1875" s="116"/>
      <c r="L1875" s="116"/>
      <c r="M1875" s="116"/>
      <c r="N1875" s="116"/>
      <c r="O1875" s="116"/>
      <c r="P1875" s="116"/>
      <c r="Q1875" s="116"/>
      <c r="R1875" s="116"/>
      <c r="S1875" s="116"/>
      <c r="T1875" s="116"/>
      <c r="U1875" s="116"/>
      <c r="V1875" s="116"/>
      <c r="W1875" s="116"/>
      <c r="X1875" s="116"/>
      <c r="Y1875" s="116"/>
      <c r="Z1875" s="117"/>
      <c r="AA1875" s="118">
        <f>SUM($AA$1874:$AA$1874)</f>
        <v>132</v>
      </c>
      <c r="AB1875" s="119"/>
      <c r="AC1875" s="119"/>
      <c r="AD1875" s="119"/>
      <c r="AE1875" s="119"/>
      <c r="AF1875" s="119"/>
      <c r="AG1875" s="119"/>
      <c r="AH1875" s="119"/>
      <c r="AI1875" s="120"/>
      <c r="AJ1875" s="118">
        <f>SUM($AJ$1874:$AJ$1874)</f>
        <v>132</v>
      </c>
      <c r="AK1875" s="119"/>
      <c r="AL1875" s="119"/>
      <c r="AM1875" s="119"/>
      <c r="AN1875" s="119"/>
      <c r="AO1875" s="119"/>
      <c r="AP1875" s="119"/>
      <c r="AQ1875" s="119"/>
      <c r="AR1875" s="120"/>
      <c r="AS1875" s="121"/>
      <c r="AT1875" s="122"/>
      <c r="AU1875" s="122"/>
      <c r="AV1875" s="122"/>
      <c r="AW1875" s="122"/>
      <c r="AX1875" s="123"/>
      <c r="AY1875" s="2"/>
      <c r="AZ1875" s="2"/>
      <c r="BA1875" s="2"/>
      <c r="BB1875" s="2"/>
      <c r="BC1875" s="2"/>
      <c r="BD1875" s="2"/>
      <c r="BE1875" s="2"/>
      <c r="BF1875" s="2"/>
      <c r="BG1875" s="2"/>
      <c r="BH1875" s="2"/>
      <c r="BI1875" s="2"/>
      <c r="BJ1875" s="2"/>
      <c r="BK1875" s="2"/>
      <c r="BL1875" s="2"/>
      <c r="BM1875" s="2"/>
      <c r="BN1875" s="2"/>
      <c r="BO1875" s="2"/>
      <c r="BP1875" s="2"/>
      <c r="BQ1875" s="2"/>
      <c r="BR1875" s="2"/>
      <c r="BS1875" s="2"/>
      <c r="BT1875" s="2"/>
      <c r="BU1875" s="2"/>
      <c r="BV1875" s="2"/>
      <c r="BW1875" s="2"/>
      <c r="BX1875" s="2"/>
      <c r="BY1875" s="2"/>
      <c r="BZ1875" s="2"/>
      <c r="CA1875" s="2"/>
      <c r="CB1875" s="2"/>
      <c r="CC1875" s="2"/>
      <c r="CD1875" s="2"/>
      <c r="CE1875" s="2"/>
      <c r="CF1875" s="2"/>
      <c r="CG1875" s="2"/>
      <c r="CH1875" s="2"/>
      <c r="CI1875" s="2"/>
      <c r="CJ1875" s="2"/>
      <c r="CK1875" s="2"/>
      <c r="CL1875" s="2"/>
      <c r="CM1875" s="2"/>
      <c r="CN1875" s="2"/>
      <c r="CO1875" s="2"/>
      <c r="CP1875" s="2"/>
      <c r="CQ1875" s="2"/>
      <c r="CR1875" s="2"/>
      <c r="CS1875" s="2"/>
      <c r="CT1875" s="2"/>
      <c r="CU1875" s="2"/>
      <c r="CV1875" s="2"/>
      <c r="CW1875" s="2"/>
      <c r="CX1875" s="2"/>
      <c r="CY1875" s="2"/>
      <c r="CZ1875" s="2"/>
      <c r="DA1875" s="2"/>
      <c r="DB1875" s="2"/>
      <c r="DC1875" s="2"/>
      <c r="DD1875" s="2"/>
      <c r="DE1875" s="2"/>
      <c r="DF1875" s="2"/>
      <c r="DG1875" s="2"/>
      <c r="DH1875" s="2"/>
      <c r="DI1875" s="2"/>
      <c r="DJ1875" s="2"/>
      <c r="DK1875" s="2"/>
      <c r="DL1875" s="2"/>
      <c r="DM1875" s="2"/>
      <c r="DN1875" s="2"/>
      <c r="DO1875" s="2"/>
      <c r="DP1875" s="2"/>
      <c r="DQ1875" s="2"/>
      <c r="DR1875" s="2"/>
      <c r="DS1875" s="2"/>
      <c r="DT1875" s="2"/>
      <c r="DU1875" s="2"/>
      <c r="DV1875" s="2"/>
      <c r="DW1875" s="2"/>
      <c r="DX1875" s="2"/>
      <c r="DY1875" s="2"/>
      <c r="DZ1875" s="2"/>
      <c r="EA1875" s="2"/>
      <c r="EB1875" s="2"/>
      <c r="EC1875" s="2"/>
      <c r="ED1875" s="2"/>
      <c r="EE1875" s="2"/>
      <c r="EF1875" s="2"/>
      <c r="EG1875" s="2"/>
      <c r="EH1875" s="2"/>
      <c r="EI1875" s="2"/>
      <c r="EJ1875" s="2"/>
      <c r="EK1875" s="2"/>
      <c r="EL1875" s="2"/>
      <c r="EM1875" s="2"/>
      <c r="EN1875" s="2"/>
      <c r="EO1875" s="2"/>
      <c r="EP1875" s="2"/>
      <c r="EQ1875" s="2"/>
      <c r="ER1875" s="2"/>
      <c r="ES1875" s="2"/>
      <c r="ET1875" s="2"/>
      <c r="EU1875" s="2"/>
      <c r="EV1875" s="2"/>
      <c r="EW1875" s="2"/>
      <c r="EX1875" s="2"/>
      <c r="EY1875" s="2"/>
      <c r="EZ1875" s="2"/>
      <c r="FA1875" s="2"/>
      <c r="FB1875" s="2"/>
      <c r="FC1875" s="2"/>
      <c r="FD1875" s="2"/>
      <c r="FE1875" s="2"/>
      <c r="FF1875" s="2"/>
      <c r="FG1875" s="2"/>
      <c r="FH1875" s="2"/>
      <c r="FI1875" s="2"/>
      <c r="FJ1875" s="2"/>
      <c r="FK1875" s="2"/>
      <c r="FL1875" s="2"/>
      <c r="FM1875" s="2"/>
      <c r="FN1875" s="2"/>
      <c r="FO1875" s="2"/>
      <c r="FP1875" s="2"/>
      <c r="FQ1875" s="2"/>
      <c r="FR1875" s="2"/>
      <c r="FS1875" s="2"/>
      <c r="FT1875" s="2"/>
      <c r="FU1875" s="2"/>
      <c r="FV1875" s="2"/>
      <c r="FW1875" s="2"/>
      <c r="FX1875" s="2"/>
      <c r="FY1875" s="2"/>
      <c r="FZ1875" s="2"/>
      <c r="GA1875" s="2"/>
      <c r="GB1875" s="2"/>
      <c r="GC1875" s="2"/>
      <c r="GD1875" s="2"/>
      <c r="GE1875" s="2"/>
      <c r="GF1875" s="2"/>
      <c r="GG1875" s="2"/>
      <c r="GH1875" s="2"/>
      <c r="GI1875" s="2"/>
      <c r="GJ1875" s="2"/>
      <c r="GK1875" s="2"/>
      <c r="GL1875" s="2"/>
      <c r="GM1875" s="2"/>
      <c r="GN1875" s="2"/>
      <c r="GO1875" s="2"/>
      <c r="GP1875" s="2"/>
      <c r="GQ1875" s="2"/>
      <c r="GR1875" s="2"/>
      <c r="GS1875" s="2"/>
      <c r="GT1875" s="2"/>
      <c r="GU1875" s="2"/>
      <c r="GV1875" s="2"/>
      <c r="GW1875" s="2"/>
      <c r="GX1875" s="2"/>
      <c r="GY1875" s="2"/>
      <c r="GZ1875" s="2"/>
      <c r="HA1875" s="2"/>
      <c r="HB1875" s="2"/>
      <c r="HC1875" s="2"/>
      <c r="HD1875" s="2"/>
      <c r="HE1875" s="2"/>
      <c r="HF1875" s="2"/>
      <c r="HG1875" s="2"/>
      <c r="HH1875" s="2"/>
      <c r="HI1875" s="2"/>
      <c r="HJ1875" s="2"/>
      <c r="HK1875" s="2"/>
      <c r="HL1875" s="2"/>
      <c r="HM1875" s="2"/>
      <c r="HN1875" s="2"/>
      <c r="HO1875" s="2"/>
      <c r="HP1875" s="2"/>
      <c r="HQ1875" s="2"/>
      <c r="HR1875" s="2"/>
      <c r="HS1875" s="2"/>
      <c r="HT1875" s="2"/>
      <c r="HU1875" s="2"/>
      <c r="HV1875" s="2"/>
      <c r="HW1875" s="2"/>
      <c r="HX1875" s="2"/>
      <c r="HY1875" s="2"/>
      <c r="HZ1875" s="2"/>
      <c r="IA1875" s="2"/>
      <c r="IB1875" s="2"/>
      <c r="IC1875" s="2"/>
      <c r="ID1875" s="2"/>
      <c r="IE1875" s="2"/>
      <c r="IF1875" s="2"/>
      <c r="IG1875" s="2"/>
      <c r="IH1875" s="2"/>
      <c r="II1875" s="2"/>
      <c r="IJ1875" s="2"/>
      <c r="IK1875" s="2"/>
      <c r="IL1875" s="2"/>
      <c r="IM1875" s="2"/>
      <c r="IN1875" s="2"/>
      <c r="IO1875" s="2"/>
      <c r="IP1875" s="2"/>
      <c r="IQ1875" s="2"/>
    </row>
    <row r="1877" spans="1:251" ht="19.2">
      <c r="A1877" s="1" t="s">
        <v>230</v>
      </c>
      <c r="AW1877" s="3"/>
      <c r="AX1877" s="4"/>
      <c r="AY1877" s="3"/>
    </row>
    <row r="1879" spans="1:251" ht="18">
      <c r="B1879" s="124" t="s">
        <v>0</v>
      </c>
      <c r="C1879" s="125"/>
      <c r="D1879" s="125"/>
      <c r="E1879" s="125"/>
      <c r="F1879" s="125"/>
      <c r="G1879" s="125"/>
      <c r="H1879" s="125"/>
      <c r="I1879" s="125"/>
      <c r="J1879" s="125"/>
      <c r="K1879" s="125"/>
      <c r="L1879" s="125"/>
      <c r="M1879" s="125"/>
      <c r="N1879" s="125"/>
      <c r="O1879" s="125"/>
      <c r="P1879" s="125"/>
      <c r="Q1879" s="125"/>
      <c r="R1879" s="125"/>
      <c r="S1879" s="125"/>
      <c r="T1879" s="125"/>
      <c r="U1879" s="125"/>
      <c r="V1879" s="125"/>
      <c r="W1879" s="125"/>
      <c r="X1879" s="125"/>
      <c r="Y1879" s="125"/>
      <c r="Z1879" s="125"/>
      <c r="AA1879" s="125"/>
      <c r="AB1879" s="125"/>
      <c r="AC1879" s="125"/>
      <c r="AD1879" s="125"/>
      <c r="AE1879" s="125"/>
      <c r="AF1879" s="125"/>
      <c r="AG1879" s="125"/>
      <c r="AH1879" s="125"/>
      <c r="AI1879" s="125"/>
      <c r="AJ1879" s="125"/>
      <c r="AK1879" s="125"/>
      <c r="AL1879" s="125"/>
      <c r="AM1879" s="125"/>
      <c r="AN1879" s="125"/>
      <c r="AO1879" s="125"/>
      <c r="AP1879" s="125"/>
      <c r="AQ1879" s="125"/>
      <c r="AR1879" s="125"/>
      <c r="AS1879" s="125"/>
      <c r="AT1879" s="125"/>
      <c r="AU1879" s="125"/>
      <c r="AV1879" s="125"/>
      <c r="AW1879" s="125"/>
      <c r="AX1879" s="125"/>
    </row>
    <row r="1880" spans="1:251">
      <c r="Z1880" s="5"/>
      <c r="AD1880" s="5"/>
      <c r="AE1880" s="5"/>
      <c r="AF1880" s="5"/>
      <c r="AG1880" s="5"/>
      <c r="AH1880" s="5"/>
      <c r="AI1880" s="5"/>
      <c r="AO1880" s="5"/>
    </row>
    <row r="1881" spans="1:251" ht="13.8" thickBot="1">
      <c r="Z1881" s="5"/>
      <c r="AD1881" s="5"/>
      <c r="AE1881" s="5"/>
      <c r="AF1881" s="5"/>
      <c r="AG1881" s="5"/>
      <c r="AH1881" s="5"/>
      <c r="AI1881" s="5"/>
      <c r="AO1881" s="5"/>
      <c r="DI1881" s="6"/>
    </row>
    <row r="1882" spans="1:251" ht="24.75" customHeight="1" thickBot="1">
      <c r="B1882" s="126" t="s">
        <v>231</v>
      </c>
      <c r="C1882" s="127"/>
      <c r="D1882" s="127"/>
      <c r="E1882" s="127"/>
      <c r="F1882" s="127"/>
      <c r="G1882" s="127"/>
      <c r="H1882" s="128" t="s">
        <v>475</v>
      </c>
      <c r="I1882" s="129"/>
      <c r="J1882" s="129"/>
      <c r="K1882" s="129"/>
      <c r="L1882" s="129"/>
      <c r="M1882" s="129"/>
      <c r="N1882" s="129"/>
      <c r="O1882" s="129"/>
      <c r="P1882" s="129"/>
      <c r="Q1882" s="129"/>
      <c r="R1882" s="129"/>
      <c r="S1882" s="129"/>
      <c r="T1882" s="129"/>
      <c r="U1882" s="129"/>
      <c r="V1882" s="129"/>
      <c r="W1882" s="129"/>
      <c r="X1882" s="129"/>
      <c r="Y1882" s="129"/>
      <c r="Z1882" s="129"/>
      <c r="AA1882" s="129"/>
      <c r="AB1882" s="129"/>
      <c r="AC1882" s="129"/>
      <c r="AD1882" s="129"/>
      <c r="AE1882" s="129"/>
      <c r="AF1882" s="129"/>
      <c r="AG1882" s="129"/>
      <c r="AH1882" s="129"/>
      <c r="AI1882" s="129"/>
      <c r="AJ1882" s="129"/>
      <c r="AK1882" s="129"/>
      <c r="AL1882" s="129"/>
      <c r="AM1882" s="129"/>
      <c r="AN1882" s="129"/>
      <c r="AO1882" s="129"/>
      <c r="AP1882" s="129"/>
      <c r="AQ1882" s="129"/>
      <c r="AR1882" s="129"/>
      <c r="AS1882" s="129"/>
      <c r="AT1882" s="129"/>
      <c r="AU1882" s="129"/>
      <c r="AV1882" s="129"/>
      <c r="AW1882" s="129"/>
      <c r="AX1882" s="130"/>
      <c r="DI1882" s="6"/>
    </row>
    <row r="1883" spans="1:251" ht="14.4">
      <c r="B1883" s="7"/>
      <c r="C1883" s="7"/>
      <c r="D1883" s="7"/>
      <c r="E1883" s="7"/>
      <c r="F1883" s="7"/>
      <c r="G1883" s="7"/>
      <c r="H1883" s="8"/>
      <c r="I1883" s="8"/>
      <c r="J1883" s="8"/>
      <c r="K1883" s="8"/>
      <c r="L1883" s="9"/>
      <c r="M1883" s="9"/>
      <c r="N1883" s="9"/>
      <c r="O1883" s="9"/>
      <c r="P1883" s="8"/>
      <c r="Q1883" s="8"/>
      <c r="R1883" s="8"/>
      <c r="S1883" s="8"/>
      <c r="T1883" s="8"/>
      <c r="U1883" s="8"/>
      <c r="V1883" s="10"/>
      <c r="W1883" s="10"/>
      <c r="X1883" s="10"/>
      <c r="Y1883" s="10"/>
      <c r="Z1883" s="10"/>
      <c r="AA1883" s="10"/>
      <c r="AB1883" s="10"/>
      <c r="AC1883" s="10"/>
      <c r="AD1883" s="10"/>
      <c r="AE1883" s="10"/>
      <c r="AF1883" s="10"/>
      <c r="AG1883" s="10"/>
      <c r="AH1883" s="10"/>
      <c r="AI1883" s="10"/>
      <c r="AJ1883" s="10"/>
      <c r="AK1883" s="10"/>
      <c r="AL1883" s="10"/>
      <c r="AM1883" s="10"/>
      <c r="AN1883" s="10"/>
      <c r="AO1883" s="10"/>
      <c r="AP1883" s="10"/>
      <c r="AQ1883" s="10"/>
      <c r="AR1883" s="10"/>
      <c r="AS1883" s="10"/>
      <c r="AT1883" s="10"/>
      <c r="AU1883" s="10"/>
      <c r="AV1883" s="10"/>
      <c r="AW1883" s="10"/>
      <c r="AX1883" s="10"/>
      <c r="DI1883" s="6"/>
    </row>
    <row r="1884" spans="1:251" ht="15" thickBot="1">
      <c r="A1884" s="11"/>
      <c r="B1884" s="10" t="s">
        <v>232</v>
      </c>
      <c r="C1884" s="8"/>
      <c r="D1884" s="8"/>
      <c r="E1884" s="8"/>
      <c r="F1884" s="8"/>
      <c r="G1884" s="8"/>
      <c r="H1884" s="8"/>
      <c r="I1884" s="8"/>
      <c r="J1884" s="8"/>
      <c r="K1884" s="8"/>
      <c r="L1884" s="9"/>
      <c r="M1884" s="9"/>
      <c r="N1884" s="9"/>
      <c r="O1884" s="9"/>
      <c r="P1884" s="8"/>
      <c r="Q1884" s="8"/>
      <c r="R1884" s="8"/>
      <c r="S1884" s="8"/>
      <c r="T1884" s="8"/>
      <c r="U1884" s="8"/>
      <c r="V1884" s="10"/>
      <c r="W1884" s="10"/>
      <c r="X1884" s="10"/>
      <c r="Y1884" s="10"/>
      <c r="Z1884" s="10"/>
      <c r="AA1884" s="10"/>
      <c r="AB1884" s="10"/>
      <c r="AC1884" s="10"/>
      <c r="AD1884" s="10"/>
      <c r="AE1884" s="10"/>
      <c r="AF1884" s="10"/>
      <c r="AG1884" s="10"/>
      <c r="AH1884" s="10"/>
      <c r="AI1884" s="10"/>
      <c r="AJ1884" s="10"/>
      <c r="AK1884" s="10"/>
      <c r="AL1884" s="10"/>
      <c r="AM1884" s="10"/>
      <c r="AN1884" s="10"/>
      <c r="AO1884" s="10"/>
      <c r="AP1884" s="10"/>
      <c r="AQ1884" s="10"/>
      <c r="AR1884" s="10"/>
      <c r="AS1884" s="10"/>
      <c r="AT1884" s="10"/>
      <c r="AU1884" s="10"/>
      <c r="AV1884" s="10"/>
      <c r="AW1884" s="10"/>
      <c r="AX1884" s="10"/>
      <c r="DI1884" s="6"/>
    </row>
    <row r="1885" spans="1:251" ht="14.4">
      <c r="A1885" s="8"/>
      <c r="B1885" s="12"/>
      <c r="C1885" s="7"/>
      <c r="D1885" s="7"/>
      <c r="E1885" s="7"/>
      <c r="F1885" s="7"/>
      <c r="G1885" s="7"/>
      <c r="H1885" s="7"/>
      <c r="I1885" s="7"/>
      <c r="J1885" s="7"/>
      <c r="K1885" s="7"/>
      <c r="L1885" s="13"/>
      <c r="M1885" s="13"/>
      <c r="N1885" s="13"/>
      <c r="O1885" s="13"/>
      <c r="P1885" s="7"/>
      <c r="Q1885" s="7"/>
      <c r="R1885" s="7"/>
      <c r="S1885" s="7"/>
      <c r="T1885" s="7"/>
      <c r="U1885" s="7"/>
      <c r="V1885" s="14"/>
      <c r="W1885" s="14"/>
      <c r="X1885" s="14"/>
      <c r="Y1885" s="14"/>
      <c r="Z1885" s="14"/>
      <c r="AA1885" s="14"/>
      <c r="AB1885" s="14"/>
      <c r="AC1885" s="14"/>
      <c r="AD1885" s="14"/>
      <c r="AE1885" s="14"/>
      <c r="AF1885" s="14"/>
      <c r="AG1885" s="14"/>
      <c r="AH1885" s="14"/>
      <c r="AI1885" s="14"/>
      <c r="AJ1885" s="14"/>
      <c r="AK1885" s="14"/>
      <c r="AL1885" s="14"/>
      <c r="AM1885" s="14"/>
      <c r="AN1885" s="14"/>
      <c r="AO1885" s="14"/>
      <c r="AP1885" s="14"/>
      <c r="AQ1885" s="14"/>
      <c r="AR1885" s="14"/>
      <c r="AS1885" s="14"/>
      <c r="AT1885" s="14"/>
      <c r="AU1885" s="14"/>
      <c r="AV1885" s="14"/>
      <c r="AW1885" s="14"/>
      <c r="AX1885" s="15"/>
    </row>
    <row r="1886" spans="1:251" ht="12" customHeight="1">
      <c r="A1886" s="8"/>
      <c r="B1886" s="134" t="s">
        <v>476</v>
      </c>
      <c r="C1886" s="135"/>
      <c r="D1886" s="135"/>
      <c r="E1886" s="135"/>
      <c r="F1886" s="135"/>
      <c r="G1886" s="135"/>
      <c r="H1886" s="135"/>
      <c r="I1886" s="135"/>
      <c r="J1886" s="135"/>
      <c r="K1886" s="135"/>
      <c r="L1886" s="135"/>
      <c r="M1886" s="135"/>
      <c r="N1886" s="135"/>
      <c r="O1886" s="135"/>
      <c r="P1886" s="135"/>
      <c r="Q1886" s="135"/>
      <c r="R1886" s="135"/>
      <c r="S1886" s="135"/>
      <c r="T1886" s="135"/>
      <c r="U1886" s="135"/>
      <c r="V1886" s="135"/>
      <c r="W1886" s="135"/>
      <c r="X1886" s="135"/>
      <c r="Y1886" s="135"/>
      <c r="Z1886" s="135"/>
      <c r="AA1886" s="135"/>
      <c r="AB1886" s="135"/>
      <c r="AC1886" s="135"/>
      <c r="AD1886" s="135"/>
      <c r="AE1886" s="135"/>
      <c r="AF1886" s="135"/>
      <c r="AG1886" s="135"/>
      <c r="AH1886" s="135"/>
      <c r="AI1886" s="135"/>
      <c r="AJ1886" s="135"/>
      <c r="AK1886" s="135"/>
      <c r="AL1886" s="135"/>
      <c r="AM1886" s="135"/>
      <c r="AN1886" s="135"/>
      <c r="AO1886" s="135"/>
      <c r="AP1886" s="135"/>
      <c r="AQ1886" s="135"/>
      <c r="AR1886" s="135"/>
      <c r="AS1886" s="135"/>
      <c r="AT1886" s="135"/>
      <c r="AU1886" s="135"/>
      <c r="AV1886" s="135"/>
      <c r="AW1886" s="135"/>
      <c r="AX1886" s="136"/>
    </row>
    <row r="1887" spans="1:251" ht="12" customHeight="1">
      <c r="A1887" s="8"/>
      <c r="B1887" s="134"/>
      <c r="C1887" s="135"/>
      <c r="D1887" s="135"/>
      <c r="E1887" s="135"/>
      <c r="F1887" s="135"/>
      <c r="G1887" s="135"/>
      <c r="H1887" s="135"/>
      <c r="I1887" s="135"/>
      <c r="J1887" s="135"/>
      <c r="K1887" s="135"/>
      <c r="L1887" s="135"/>
      <c r="M1887" s="135"/>
      <c r="N1887" s="135"/>
      <c r="O1887" s="135"/>
      <c r="P1887" s="135"/>
      <c r="Q1887" s="135"/>
      <c r="R1887" s="135"/>
      <c r="S1887" s="135"/>
      <c r="T1887" s="135"/>
      <c r="U1887" s="135"/>
      <c r="V1887" s="135"/>
      <c r="W1887" s="135"/>
      <c r="X1887" s="135"/>
      <c r="Y1887" s="135"/>
      <c r="Z1887" s="135"/>
      <c r="AA1887" s="135"/>
      <c r="AB1887" s="135"/>
      <c r="AC1887" s="135"/>
      <c r="AD1887" s="135"/>
      <c r="AE1887" s="135"/>
      <c r="AF1887" s="135"/>
      <c r="AG1887" s="135"/>
      <c r="AH1887" s="135"/>
      <c r="AI1887" s="135"/>
      <c r="AJ1887" s="135"/>
      <c r="AK1887" s="135"/>
      <c r="AL1887" s="135"/>
      <c r="AM1887" s="135"/>
      <c r="AN1887" s="135"/>
      <c r="AO1887" s="135"/>
      <c r="AP1887" s="135"/>
      <c r="AQ1887" s="135"/>
      <c r="AR1887" s="135"/>
      <c r="AS1887" s="135"/>
      <c r="AT1887" s="135"/>
      <c r="AU1887" s="135"/>
      <c r="AV1887" s="135"/>
      <c r="AW1887" s="135"/>
      <c r="AX1887" s="136"/>
      <c r="BC1887" s="16"/>
    </row>
    <row r="1888" spans="1:251" ht="12" customHeight="1">
      <c r="A1888" s="8"/>
      <c r="B1888" s="134"/>
      <c r="C1888" s="135"/>
      <c r="D1888" s="135"/>
      <c r="E1888" s="135"/>
      <c r="F1888" s="135"/>
      <c r="G1888" s="135"/>
      <c r="H1888" s="135"/>
      <c r="I1888" s="135"/>
      <c r="J1888" s="135"/>
      <c r="K1888" s="135"/>
      <c r="L1888" s="135"/>
      <c r="M1888" s="135"/>
      <c r="N1888" s="135"/>
      <c r="O1888" s="135"/>
      <c r="P1888" s="135"/>
      <c r="Q1888" s="135"/>
      <c r="R1888" s="135"/>
      <c r="S1888" s="135"/>
      <c r="T1888" s="135"/>
      <c r="U1888" s="135"/>
      <c r="V1888" s="135"/>
      <c r="W1888" s="135"/>
      <c r="X1888" s="135"/>
      <c r="Y1888" s="135"/>
      <c r="Z1888" s="135"/>
      <c r="AA1888" s="135"/>
      <c r="AB1888" s="135"/>
      <c r="AC1888" s="135"/>
      <c r="AD1888" s="135"/>
      <c r="AE1888" s="135"/>
      <c r="AF1888" s="135"/>
      <c r="AG1888" s="135"/>
      <c r="AH1888" s="135"/>
      <c r="AI1888" s="135"/>
      <c r="AJ1888" s="135"/>
      <c r="AK1888" s="135"/>
      <c r="AL1888" s="135"/>
      <c r="AM1888" s="135"/>
      <c r="AN1888" s="135"/>
      <c r="AO1888" s="135"/>
      <c r="AP1888" s="135"/>
      <c r="AQ1888" s="135"/>
      <c r="AR1888" s="135"/>
      <c r="AS1888" s="135"/>
      <c r="AT1888" s="135"/>
      <c r="AU1888" s="135"/>
      <c r="AV1888" s="135"/>
      <c r="AW1888" s="135"/>
      <c r="AX1888" s="136"/>
    </row>
    <row r="1889" spans="1:251" ht="12" customHeight="1">
      <c r="A1889" s="8"/>
      <c r="B1889" s="134"/>
      <c r="C1889" s="135"/>
      <c r="D1889" s="135"/>
      <c r="E1889" s="135"/>
      <c r="F1889" s="135"/>
      <c r="G1889" s="135"/>
      <c r="H1889" s="135"/>
      <c r="I1889" s="135"/>
      <c r="J1889" s="135"/>
      <c r="K1889" s="135"/>
      <c r="L1889" s="135"/>
      <c r="M1889" s="135"/>
      <c r="N1889" s="135"/>
      <c r="O1889" s="135"/>
      <c r="P1889" s="135"/>
      <c r="Q1889" s="135"/>
      <c r="R1889" s="135"/>
      <c r="S1889" s="135"/>
      <c r="T1889" s="135"/>
      <c r="U1889" s="135"/>
      <c r="V1889" s="135"/>
      <c r="W1889" s="135"/>
      <c r="X1889" s="135"/>
      <c r="Y1889" s="135"/>
      <c r="Z1889" s="135"/>
      <c r="AA1889" s="135"/>
      <c r="AB1889" s="135"/>
      <c r="AC1889" s="135"/>
      <c r="AD1889" s="135"/>
      <c r="AE1889" s="135"/>
      <c r="AF1889" s="135"/>
      <c r="AG1889" s="135"/>
      <c r="AH1889" s="135"/>
      <c r="AI1889" s="135"/>
      <c r="AJ1889" s="135"/>
      <c r="AK1889" s="135"/>
      <c r="AL1889" s="135"/>
      <c r="AM1889" s="135"/>
      <c r="AN1889" s="135"/>
      <c r="AO1889" s="135"/>
      <c r="AP1889" s="135"/>
      <c r="AQ1889" s="135"/>
      <c r="AR1889" s="135"/>
      <c r="AS1889" s="135"/>
      <c r="AT1889" s="135"/>
      <c r="AU1889" s="135"/>
      <c r="AV1889" s="135"/>
      <c r="AW1889" s="135"/>
      <c r="AX1889" s="136"/>
    </row>
    <row r="1890" spans="1:251" ht="12" customHeight="1">
      <c r="A1890" s="8"/>
      <c r="B1890" s="134"/>
      <c r="C1890" s="135"/>
      <c r="D1890" s="135"/>
      <c r="E1890" s="135"/>
      <c r="F1890" s="135"/>
      <c r="G1890" s="135"/>
      <c r="H1890" s="135"/>
      <c r="I1890" s="135"/>
      <c r="J1890" s="135"/>
      <c r="K1890" s="135"/>
      <c r="L1890" s="135"/>
      <c r="M1890" s="135"/>
      <c r="N1890" s="135"/>
      <c r="O1890" s="135"/>
      <c r="P1890" s="135"/>
      <c r="Q1890" s="135"/>
      <c r="R1890" s="135"/>
      <c r="S1890" s="135"/>
      <c r="T1890" s="135"/>
      <c r="U1890" s="135"/>
      <c r="V1890" s="135"/>
      <c r="W1890" s="135"/>
      <c r="X1890" s="135"/>
      <c r="Y1890" s="135"/>
      <c r="Z1890" s="135"/>
      <c r="AA1890" s="135"/>
      <c r="AB1890" s="135"/>
      <c r="AC1890" s="135"/>
      <c r="AD1890" s="135"/>
      <c r="AE1890" s="135"/>
      <c r="AF1890" s="135"/>
      <c r="AG1890" s="135"/>
      <c r="AH1890" s="135"/>
      <c r="AI1890" s="135"/>
      <c r="AJ1890" s="135"/>
      <c r="AK1890" s="135"/>
      <c r="AL1890" s="135"/>
      <c r="AM1890" s="135"/>
      <c r="AN1890" s="135"/>
      <c r="AO1890" s="135"/>
      <c r="AP1890" s="135"/>
      <c r="AQ1890" s="135"/>
      <c r="AR1890" s="135"/>
      <c r="AS1890" s="135"/>
      <c r="AT1890" s="135"/>
      <c r="AU1890" s="135"/>
      <c r="AV1890" s="135"/>
      <c r="AW1890" s="135"/>
      <c r="AX1890" s="136"/>
    </row>
    <row r="1891" spans="1:251" ht="15" thickBot="1">
      <c r="A1891" s="17"/>
      <c r="B1891" s="18"/>
      <c r="C1891" s="19"/>
      <c r="D1891" s="19"/>
      <c r="E1891" s="19"/>
      <c r="F1891" s="19"/>
      <c r="G1891" s="19"/>
      <c r="H1891" s="19"/>
      <c r="I1891" s="19"/>
      <c r="J1891" s="19"/>
      <c r="K1891" s="19"/>
      <c r="L1891" s="19"/>
      <c r="M1891" s="19"/>
      <c r="N1891" s="19"/>
      <c r="O1891" s="19"/>
      <c r="P1891" s="19"/>
      <c r="Q1891" s="19"/>
      <c r="R1891" s="19"/>
      <c r="S1891" s="19"/>
      <c r="T1891" s="19"/>
      <c r="U1891" s="19"/>
      <c r="V1891" s="19"/>
      <c r="W1891" s="19"/>
      <c r="X1891" s="19"/>
      <c r="Y1891" s="19"/>
      <c r="Z1891" s="19"/>
      <c r="AA1891" s="19"/>
      <c r="AB1891" s="19"/>
      <c r="AC1891" s="19"/>
      <c r="AD1891" s="19"/>
      <c r="AE1891" s="19"/>
      <c r="AF1891" s="19"/>
      <c r="AG1891" s="19"/>
      <c r="AH1891" s="19"/>
      <c r="AI1891" s="19"/>
      <c r="AJ1891" s="19"/>
      <c r="AK1891" s="19"/>
      <c r="AL1891" s="19"/>
      <c r="AM1891" s="19"/>
      <c r="AN1891" s="19"/>
      <c r="AO1891" s="19"/>
      <c r="AP1891" s="19"/>
      <c r="AQ1891" s="19"/>
      <c r="AR1891" s="19"/>
      <c r="AS1891" s="19"/>
      <c r="AT1891" s="19"/>
      <c r="AU1891" s="19"/>
      <c r="AV1891" s="19"/>
      <c r="AW1891" s="19"/>
      <c r="AX1891" s="20"/>
    </row>
    <row r="1892" spans="1:251">
      <c r="B1892" s="21"/>
    </row>
    <row r="1893" spans="1:251" ht="15" thickBot="1">
      <c r="A1893" s="11"/>
      <c r="B1893" s="10" t="s">
        <v>233</v>
      </c>
      <c r="C1893" s="8"/>
      <c r="D1893" s="8"/>
      <c r="E1893" s="8"/>
      <c r="F1893" s="8"/>
      <c r="G1893" s="8"/>
      <c r="H1893" s="8"/>
      <c r="I1893" s="8"/>
      <c r="J1893" s="8"/>
      <c r="K1893" s="8"/>
      <c r="L1893" s="9"/>
      <c r="M1893" s="9"/>
      <c r="N1893" s="9"/>
      <c r="O1893" s="9"/>
      <c r="P1893" s="8"/>
      <c r="Q1893" s="8"/>
      <c r="R1893" s="8"/>
      <c r="S1893" s="8"/>
      <c r="T1893" s="8"/>
      <c r="U1893" s="8"/>
      <c r="V1893" s="10"/>
      <c r="W1893" s="10"/>
      <c r="X1893" s="10"/>
      <c r="Y1893" s="10"/>
      <c r="Z1893" s="10"/>
      <c r="AA1893" s="10"/>
      <c r="AB1893" s="10"/>
      <c r="AC1893" s="10"/>
      <c r="AD1893" s="10"/>
      <c r="AE1893" s="10"/>
      <c r="AF1893" s="10"/>
      <c r="AG1893" s="10"/>
      <c r="AH1893" s="10"/>
      <c r="AI1893" s="10"/>
      <c r="AJ1893" s="10"/>
      <c r="AK1893" s="10"/>
      <c r="AL1893" s="10"/>
      <c r="AM1893" s="10"/>
      <c r="AN1893" s="10"/>
      <c r="AO1893" s="10"/>
      <c r="AP1893" s="10"/>
      <c r="AQ1893" s="10"/>
      <c r="AR1893" s="10"/>
      <c r="AS1893" s="10"/>
      <c r="AT1893" s="10"/>
      <c r="AU1893" s="10"/>
      <c r="AV1893" s="10"/>
      <c r="AW1893" s="10"/>
      <c r="AX1893" s="10"/>
      <c r="DI1893" s="6"/>
    </row>
    <row r="1894" spans="1:251" ht="14.4">
      <c r="A1894" s="8"/>
      <c r="B1894" s="12"/>
      <c r="C1894" s="7"/>
      <c r="D1894" s="7"/>
      <c r="E1894" s="7"/>
      <c r="F1894" s="7"/>
      <c r="G1894" s="7"/>
      <c r="H1894" s="7"/>
      <c r="I1894" s="7"/>
      <c r="J1894" s="7"/>
      <c r="K1894" s="7"/>
      <c r="L1894" s="13"/>
      <c r="M1894" s="13"/>
      <c r="N1894" s="13"/>
      <c r="O1894" s="13"/>
      <c r="P1894" s="7"/>
      <c r="Q1894" s="7"/>
      <c r="R1894" s="7"/>
      <c r="S1894" s="7"/>
      <c r="T1894" s="7"/>
      <c r="U1894" s="7"/>
      <c r="V1894" s="14"/>
      <c r="W1894" s="14"/>
      <c r="X1894" s="14"/>
      <c r="Y1894" s="14"/>
      <c r="Z1894" s="14"/>
      <c r="AA1894" s="14"/>
      <c r="AB1894" s="14"/>
      <c r="AC1894" s="14"/>
      <c r="AD1894" s="14"/>
      <c r="AE1894" s="14"/>
      <c r="AF1894" s="14"/>
      <c r="AG1894" s="14"/>
      <c r="AH1894" s="14"/>
      <c r="AI1894" s="14"/>
      <c r="AJ1894" s="14"/>
      <c r="AK1894" s="14"/>
      <c r="AL1894" s="14"/>
      <c r="AM1894" s="14"/>
      <c r="AN1894" s="14"/>
      <c r="AO1894" s="14"/>
      <c r="AP1894" s="14"/>
      <c r="AQ1894" s="14"/>
      <c r="AR1894" s="14"/>
      <c r="AS1894" s="14"/>
      <c r="AT1894" s="14"/>
      <c r="AU1894" s="14"/>
      <c r="AV1894" s="14"/>
      <c r="AW1894" s="14"/>
      <c r="AX1894" s="15"/>
    </row>
    <row r="1895" spans="1:251" ht="12" customHeight="1">
      <c r="A1895" s="8"/>
      <c r="B1895" s="134" t="s">
        <v>477</v>
      </c>
      <c r="C1895" s="135"/>
      <c r="D1895" s="135"/>
      <c r="E1895" s="135"/>
      <c r="F1895" s="135"/>
      <c r="G1895" s="135"/>
      <c r="H1895" s="135"/>
      <c r="I1895" s="135"/>
      <c r="J1895" s="135"/>
      <c r="K1895" s="135"/>
      <c r="L1895" s="135"/>
      <c r="M1895" s="135"/>
      <c r="N1895" s="135"/>
      <c r="O1895" s="135"/>
      <c r="P1895" s="135"/>
      <c r="Q1895" s="135"/>
      <c r="R1895" s="135"/>
      <c r="S1895" s="135"/>
      <c r="T1895" s="135"/>
      <c r="U1895" s="135"/>
      <c r="V1895" s="135"/>
      <c r="W1895" s="135"/>
      <c r="X1895" s="135"/>
      <c r="Y1895" s="135"/>
      <c r="Z1895" s="135"/>
      <c r="AA1895" s="135"/>
      <c r="AB1895" s="135"/>
      <c r="AC1895" s="135"/>
      <c r="AD1895" s="135"/>
      <c r="AE1895" s="135"/>
      <c r="AF1895" s="135"/>
      <c r="AG1895" s="135"/>
      <c r="AH1895" s="135"/>
      <c r="AI1895" s="135"/>
      <c r="AJ1895" s="135"/>
      <c r="AK1895" s="135"/>
      <c r="AL1895" s="135"/>
      <c r="AM1895" s="135"/>
      <c r="AN1895" s="135"/>
      <c r="AO1895" s="135"/>
      <c r="AP1895" s="135"/>
      <c r="AQ1895" s="135"/>
      <c r="AR1895" s="135"/>
      <c r="AS1895" s="135"/>
      <c r="AT1895" s="135"/>
      <c r="AU1895" s="135"/>
      <c r="AV1895" s="135"/>
      <c r="AW1895" s="135"/>
      <c r="AX1895" s="136"/>
    </row>
    <row r="1896" spans="1:251" ht="12" customHeight="1">
      <c r="A1896" s="8"/>
      <c r="B1896" s="134"/>
      <c r="C1896" s="135"/>
      <c r="D1896" s="135"/>
      <c r="E1896" s="135"/>
      <c r="F1896" s="135"/>
      <c r="G1896" s="135"/>
      <c r="H1896" s="135"/>
      <c r="I1896" s="135"/>
      <c r="J1896" s="135"/>
      <c r="K1896" s="135"/>
      <c r="L1896" s="135"/>
      <c r="M1896" s="135"/>
      <c r="N1896" s="135"/>
      <c r="O1896" s="135"/>
      <c r="P1896" s="135"/>
      <c r="Q1896" s="135"/>
      <c r="R1896" s="135"/>
      <c r="S1896" s="135"/>
      <c r="T1896" s="135"/>
      <c r="U1896" s="135"/>
      <c r="V1896" s="135"/>
      <c r="W1896" s="135"/>
      <c r="X1896" s="135"/>
      <c r="Y1896" s="135"/>
      <c r="Z1896" s="135"/>
      <c r="AA1896" s="135"/>
      <c r="AB1896" s="135"/>
      <c r="AC1896" s="135"/>
      <c r="AD1896" s="135"/>
      <c r="AE1896" s="135"/>
      <c r="AF1896" s="135"/>
      <c r="AG1896" s="135"/>
      <c r="AH1896" s="135"/>
      <c r="AI1896" s="135"/>
      <c r="AJ1896" s="135"/>
      <c r="AK1896" s="135"/>
      <c r="AL1896" s="135"/>
      <c r="AM1896" s="135"/>
      <c r="AN1896" s="135"/>
      <c r="AO1896" s="135"/>
      <c r="AP1896" s="135"/>
      <c r="AQ1896" s="135"/>
      <c r="AR1896" s="135"/>
      <c r="AS1896" s="135"/>
      <c r="AT1896" s="135"/>
      <c r="AU1896" s="135"/>
      <c r="AV1896" s="135"/>
      <c r="AW1896" s="135"/>
      <c r="AX1896" s="136"/>
      <c r="BC1896" s="16"/>
    </row>
    <row r="1897" spans="1:251" ht="12" customHeight="1">
      <c r="A1897" s="8"/>
      <c r="B1897" s="134"/>
      <c r="C1897" s="135"/>
      <c r="D1897" s="135"/>
      <c r="E1897" s="135"/>
      <c r="F1897" s="135"/>
      <c r="G1897" s="135"/>
      <c r="H1897" s="135"/>
      <c r="I1897" s="135"/>
      <c r="J1897" s="135"/>
      <c r="K1897" s="135"/>
      <c r="L1897" s="135"/>
      <c r="M1897" s="135"/>
      <c r="N1897" s="135"/>
      <c r="O1897" s="135"/>
      <c r="P1897" s="135"/>
      <c r="Q1897" s="135"/>
      <c r="R1897" s="135"/>
      <c r="S1897" s="135"/>
      <c r="T1897" s="135"/>
      <c r="U1897" s="135"/>
      <c r="V1897" s="135"/>
      <c r="W1897" s="135"/>
      <c r="X1897" s="135"/>
      <c r="Y1897" s="135"/>
      <c r="Z1897" s="135"/>
      <c r="AA1897" s="135"/>
      <c r="AB1897" s="135"/>
      <c r="AC1897" s="135"/>
      <c r="AD1897" s="135"/>
      <c r="AE1897" s="135"/>
      <c r="AF1897" s="135"/>
      <c r="AG1897" s="135"/>
      <c r="AH1897" s="135"/>
      <c r="AI1897" s="135"/>
      <c r="AJ1897" s="135"/>
      <c r="AK1897" s="135"/>
      <c r="AL1897" s="135"/>
      <c r="AM1897" s="135"/>
      <c r="AN1897" s="135"/>
      <c r="AO1897" s="135"/>
      <c r="AP1897" s="135"/>
      <c r="AQ1897" s="135"/>
      <c r="AR1897" s="135"/>
      <c r="AS1897" s="135"/>
      <c r="AT1897" s="135"/>
      <c r="AU1897" s="135"/>
      <c r="AV1897" s="135"/>
      <c r="AW1897" s="135"/>
      <c r="AX1897" s="136"/>
    </row>
    <row r="1898" spans="1:251" ht="12" customHeight="1">
      <c r="A1898" s="8"/>
      <c r="B1898" s="134"/>
      <c r="C1898" s="135"/>
      <c r="D1898" s="135"/>
      <c r="E1898" s="135"/>
      <c r="F1898" s="135"/>
      <c r="G1898" s="135"/>
      <c r="H1898" s="135"/>
      <c r="I1898" s="135"/>
      <c r="J1898" s="135"/>
      <c r="K1898" s="135"/>
      <c r="L1898" s="135"/>
      <c r="M1898" s="135"/>
      <c r="N1898" s="135"/>
      <c r="O1898" s="135"/>
      <c r="P1898" s="135"/>
      <c r="Q1898" s="135"/>
      <c r="R1898" s="135"/>
      <c r="S1898" s="135"/>
      <c r="T1898" s="135"/>
      <c r="U1898" s="135"/>
      <c r="V1898" s="135"/>
      <c r="W1898" s="135"/>
      <c r="X1898" s="135"/>
      <c r="Y1898" s="135"/>
      <c r="Z1898" s="135"/>
      <c r="AA1898" s="135"/>
      <c r="AB1898" s="135"/>
      <c r="AC1898" s="135"/>
      <c r="AD1898" s="135"/>
      <c r="AE1898" s="135"/>
      <c r="AF1898" s="135"/>
      <c r="AG1898" s="135"/>
      <c r="AH1898" s="135"/>
      <c r="AI1898" s="135"/>
      <c r="AJ1898" s="135"/>
      <c r="AK1898" s="135"/>
      <c r="AL1898" s="135"/>
      <c r="AM1898" s="135"/>
      <c r="AN1898" s="135"/>
      <c r="AO1898" s="135"/>
      <c r="AP1898" s="135"/>
      <c r="AQ1898" s="135"/>
      <c r="AR1898" s="135"/>
      <c r="AS1898" s="135"/>
      <c r="AT1898" s="135"/>
      <c r="AU1898" s="135"/>
      <c r="AV1898" s="135"/>
      <c r="AW1898" s="135"/>
      <c r="AX1898" s="136"/>
    </row>
    <row r="1899" spans="1:251" ht="12" customHeight="1">
      <c r="A1899" s="8"/>
      <c r="B1899" s="134"/>
      <c r="C1899" s="135"/>
      <c r="D1899" s="135"/>
      <c r="E1899" s="135"/>
      <c r="F1899" s="135"/>
      <c r="G1899" s="135"/>
      <c r="H1899" s="135"/>
      <c r="I1899" s="135"/>
      <c r="J1899" s="135"/>
      <c r="K1899" s="135"/>
      <c r="L1899" s="135"/>
      <c r="M1899" s="135"/>
      <c r="N1899" s="135"/>
      <c r="O1899" s="135"/>
      <c r="P1899" s="135"/>
      <c r="Q1899" s="135"/>
      <c r="R1899" s="135"/>
      <c r="S1899" s="135"/>
      <c r="T1899" s="135"/>
      <c r="U1899" s="135"/>
      <c r="V1899" s="135"/>
      <c r="W1899" s="135"/>
      <c r="X1899" s="135"/>
      <c r="Y1899" s="135"/>
      <c r="Z1899" s="135"/>
      <c r="AA1899" s="135"/>
      <c r="AB1899" s="135"/>
      <c r="AC1899" s="135"/>
      <c r="AD1899" s="135"/>
      <c r="AE1899" s="135"/>
      <c r="AF1899" s="135"/>
      <c r="AG1899" s="135"/>
      <c r="AH1899" s="135"/>
      <c r="AI1899" s="135"/>
      <c r="AJ1899" s="135"/>
      <c r="AK1899" s="135"/>
      <c r="AL1899" s="135"/>
      <c r="AM1899" s="135"/>
      <c r="AN1899" s="135"/>
      <c r="AO1899" s="135"/>
      <c r="AP1899" s="135"/>
      <c r="AQ1899" s="135"/>
      <c r="AR1899" s="135"/>
      <c r="AS1899" s="135"/>
      <c r="AT1899" s="135"/>
      <c r="AU1899" s="135"/>
      <c r="AV1899" s="135"/>
      <c r="AW1899" s="135"/>
      <c r="AX1899" s="136"/>
    </row>
    <row r="1900" spans="1:251" ht="15" thickBot="1">
      <c r="A1900" s="17"/>
      <c r="B1900" s="18"/>
      <c r="C1900" s="19"/>
      <c r="D1900" s="19"/>
      <c r="E1900" s="19"/>
      <c r="F1900" s="19"/>
      <c r="G1900" s="19"/>
      <c r="H1900" s="19"/>
      <c r="I1900" s="19"/>
      <c r="J1900" s="19"/>
      <c r="K1900" s="19"/>
      <c r="L1900" s="19"/>
      <c r="M1900" s="19"/>
      <c r="N1900" s="19"/>
      <c r="O1900" s="19"/>
      <c r="P1900" s="19"/>
      <c r="Q1900" s="19"/>
      <c r="R1900" s="19"/>
      <c r="S1900" s="19"/>
      <c r="T1900" s="19"/>
      <c r="U1900" s="19"/>
      <c r="V1900" s="19"/>
      <c r="W1900" s="19"/>
      <c r="X1900" s="19"/>
      <c r="Y1900" s="19"/>
      <c r="Z1900" s="19"/>
      <c r="AA1900" s="19"/>
      <c r="AB1900" s="19"/>
      <c r="AC1900" s="19"/>
      <c r="AD1900" s="19"/>
      <c r="AE1900" s="19"/>
      <c r="AF1900" s="19"/>
      <c r="AG1900" s="19"/>
      <c r="AH1900" s="19"/>
      <c r="AI1900" s="19"/>
      <c r="AJ1900" s="19"/>
      <c r="AK1900" s="19"/>
      <c r="AL1900" s="19"/>
      <c r="AM1900" s="19"/>
      <c r="AN1900" s="19"/>
      <c r="AO1900" s="19"/>
      <c r="AP1900" s="19"/>
      <c r="AQ1900" s="19"/>
      <c r="AR1900" s="19"/>
      <c r="AS1900" s="19"/>
      <c r="AT1900" s="19"/>
      <c r="AU1900" s="19"/>
      <c r="AV1900" s="19"/>
      <c r="AW1900" s="19"/>
      <c r="AX1900" s="20"/>
    </row>
    <row r="1901" spans="1:251">
      <c r="B1901" s="21"/>
    </row>
    <row r="1902" spans="1:251" ht="14.4">
      <c r="B1902" s="10" t="s">
        <v>234</v>
      </c>
      <c r="C1902" s="8"/>
      <c r="D1902" s="8"/>
      <c r="E1902" s="8"/>
      <c r="F1902" s="8"/>
      <c r="G1902" s="8"/>
      <c r="H1902" s="8"/>
      <c r="I1902" s="8"/>
      <c r="J1902" s="8"/>
      <c r="K1902" s="8"/>
      <c r="L1902" s="9"/>
      <c r="M1902" s="9"/>
      <c r="N1902" s="9"/>
      <c r="O1902" s="9"/>
      <c r="P1902" s="8"/>
      <c r="Q1902" s="8"/>
      <c r="R1902" s="8"/>
      <c r="S1902" s="8"/>
      <c r="T1902" s="8"/>
      <c r="U1902" s="8"/>
      <c r="V1902" s="10"/>
      <c r="W1902" s="10"/>
      <c r="X1902" s="10"/>
      <c r="Y1902" s="10"/>
      <c r="Z1902" s="10"/>
      <c r="AA1902" s="10"/>
      <c r="AB1902" s="10"/>
      <c r="AC1902" s="10"/>
      <c r="AD1902" s="10"/>
      <c r="AE1902" s="10"/>
      <c r="AF1902" s="10"/>
      <c r="AG1902" s="10"/>
      <c r="AH1902" s="10"/>
      <c r="AI1902" s="10"/>
      <c r="AJ1902" s="10"/>
      <c r="AK1902" s="10"/>
      <c r="AL1902" s="10"/>
      <c r="AM1902" s="10"/>
      <c r="AN1902" s="10"/>
      <c r="AO1902" s="10"/>
      <c r="AP1902" s="10"/>
      <c r="AQ1902" s="10"/>
      <c r="AR1902" s="10"/>
      <c r="AS1902" s="10"/>
      <c r="AT1902" s="10"/>
      <c r="AU1902" s="10"/>
      <c r="AV1902" s="10"/>
      <c r="AW1902" s="10"/>
      <c r="AX1902" s="10"/>
    </row>
    <row r="1903" spans="1:251" ht="15" thickBot="1">
      <c r="B1903" s="8"/>
      <c r="C1903" s="8"/>
      <c r="D1903" s="8"/>
      <c r="E1903" s="8"/>
      <c r="F1903" s="8"/>
      <c r="G1903" s="8"/>
      <c r="H1903" s="8"/>
      <c r="I1903" s="8"/>
      <c r="J1903" s="8"/>
      <c r="K1903" s="8"/>
      <c r="L1903" s="9"/>
      <c r="M1903" s="9"/>
      <c r="N1903" s="9"/>
      <c r="O1903" s="9"/>
      <c r="P1903" s="8"/>
      <c r="Q1903" s="8"/>
      <c r="R1903" s="8"/>
      <c r="S1903" s="8"/>
      <c r="T1903" s="8"/>
      <c r="U1903" s="8"/>
      <c r="V1903" s="10"/>
      <c r="W1903" s="10"/>
      <c r="X1903" s="10"/>
      <c r="Y1903" s="10"/>
      <c r="Z1903" s="10"/>
      <c r="AA1903" s="10"/>
      <c r="AB1903" s="10"/>
      <c r="AC1903" s="10"/>
      <c r="AD1903" s="10"/>
      <c r="AE1903" s="10"/>
      <c r="AF1903" s="10"/>
      <c r="AG1903" s="10"/>
      <c r="AH1903" s="10"/>
      <c r="AI1903" s="10"/>
      <c r="AJ1903" s="10"/>
      <c r="AK1903" s="10"/>
      <c r="AL1903" s="10"/>
      <c r="AM1903" s="10"/>
      <c r="AN1903" s="10"/>
      <c r="AO1903" s="10"/>
      <c r="AP1903" s="10"/>
      <c r="AQ1903" s="10"/>
      <c r="AR1903" s="10"/>
      <c r="AS1903" s="10"/>
      <c r="AT1903" s="10"/>
      <c r="AU1903" s="10"/>
      <c r="AV1903" s="10"/>
      <c r="AW1903" s="10"/>
      <c r="AX1903" s="22" t="s">
        <v>235</v>
      </c>
    </row>
    <row r="1904" spans="1:251" s="16" customFormat="1" ht="13.5" customHeight="1">
      <c r="A1904" s="8"/>
      <c r="B1904" s="96" t="s">
        <v>236</v>
      </c>
      <c r="C1904" s="97"/>
      <c r="D1904" s="97"/>
      <c r="E1904" s="97"/>
      <c r="F1904" s="97"/>
      <c r="G1904" s="97"/>
      <c r="H1904" s="97"/>
      <c r="I1904" s="97"/>
      <c r="J1904" s="97"/>
      <c r="K1904" s="97"/>
      <c r="L1904" s="97"/>
      <c r="M1904" s="97"/>
      <c r="N1904" s="97"/>
      <c r="O1904" s="97"/>
      <c r="P1904" s="97"/>
      <c r="Q1904" s="97"/>
      <c r="R1904" s="97"/>
      <c r="S1904" s="97"/>
      <c r="T1904" s="97"/>
      <c r="U1904" s="97"/>
      <c r="V1904" s="97"/>
      <c r="W1904" s="97"/>
      <c r="X1904" s="97"/>
      <c r="Y1904" s="97"/>
      <c r="Z1904" s="98"/>
      <c r="AA1904" s="102" t="s">
        <v>237</v>
      </c>
      <c r="AB1904" s="97"/>
      <c r="AC1904" s="97"/>
      <c r="AD1904" s="97"/>
      <c r="AE1904" s="97"/>
      <c r="AF1904" s="97"/>
      <c r="AG1904" s="97"/>
      <c r="AH1904" s="97"/>
      <c r="AI1904" s="98"/>
      <c r="AJ1904" s="102" t="s">
        <v>238</v>
      </c>
      <c r="AK1904" s="97"/>
      <c r="AL1904" s="97"/>
      <c r="AM1904" s="97"/>
      <c r="AN1904" s="97"/>
      <c r="AO1904" s="97"/>
      <c r="AP1904" s="97"/>
      <c r="AQ1904" s="97"/>
      <c r="AR1904" s="98"/>
      <c r="AS1904" s="102" t="s">
        <v>239</v>
      </c>
      <c r="AT1904" s="97"/>
      <c r="AU1904" s="97"/>
      <c r="AV1904" s="97"/>
      <c r="AW1904" s="97"/>
      <c r="AX1904" s="104"/>
      <c r="AY1904" s="2"/>
      <c r="AZ1904" s="2"/>
      <c r="BA1904" s="2"/>
      <c r="BB1904" s="2"/>
      <c r="BC1904" s="2"/>
      <c r="BD1904" s="2"/>
      <c r="BE1904" s="2"/>
      <c r="BF1904" s="2"/>
      <c r="BG1904" s="2"/>
      <c r="BH1904" s="2"/>
      <c r="BI1904" s="2"/>
      <c r="BJ1904" s="2"/>
      <c r="BK1904" s="2"/>
      <c r="BL1904" s="2"/>
      <c r="BM1904" s="2"/>
      <c r="BN1904" s="2"/>
      <c r="BO1904" s="2"/>
      <c r="BP1904" s="2"/>
      <c r="BQ1904" s="2"/>
      <c r="BR1904" s="2"/>
      <c r="BS1904" s="2"/>
      <c r="BT1904" s="2"/>
      <c r="BU1904" s="2"/>
      <c r="BV1904" s="2"/>
      <c r="BW1904" s="2"/>
      <c r="BX1904" s="2"/>
      <c r="BY1904" s="2"/>
      <c r="BZ1904" s="2"/>
      <c r="CA1904" s="2"/>
      <c r="CB1904" s="2"/>
      <c r="CC1904" s="2"/>
      <c r="CD1904" s="2"/>
      <c r="CE1904" s="2"/>
      <c r="CF1904" s="2"/>
      <c r="CG1904" s="2"/>
      <c r="CH1904" s="2"/>
      <c r="CI1904" s="2"/>
      <c r="CJ1904" s="2"/>
      <c r="CK1904" s="2"/>
      <c r="CL1904" s="2"/>
      <c r="CM1904" s="2"/>
      <c r="CN1904" s="2"/>
      <c r="CO1904" s="2"/>
      <c r="CP1904" s="2"/>
      <c r="CQ1904" s="2"/>
      <c r="CR1904" s="2"/>
      <c r="CS1904" s="2"/>
      <c r="CT1904" s="2"/>
      <c r="CU1904" s="2"/>
      <c r="CV1904" s="2"/>
      <c r="CW1904" s="2"/>
      <c r="CX1904" s="2"/>
      <c r="CY1904" s="2"/>
      <c r="CZ1904" s="2"/>
      <c r="DA1904" s="2"/>
      <c r="DB1904" s="2"/>
      <c r="DC1904" s="2"/>
      <c r="DD1904" s="2"/>
      <c r="DE1904" s="2"/>
      <c r="DF1904" s="2"/>
      <c r="DG1904" s="2"/>
      <c r="DH1904" s="2"/>
      <c r="DI1904" s="2"/>
      <c r="DJ1904" s="2"/>
      <c r="DK1904" s="2"/>
      <c r="DL1904" s="2"/>
      <c r="DM1904" s="2"/>
      <c r="DN1904" s="2"/>
      <c r="DO1904" s="2"/>
      <c r="DP1904" s="2"/>
      <c r="DQ1904" s="2"/>
      <c r="DR1904" s="2"/>
      <c r="DS1904" s="2"/>
      <c r="DT1904" s="2"/>
      <c r="DU1904" s="2"/>
      <c r="DV1904" s="2"/>
      <c r="DW1904" s="2"/>
      <c r="DX1904" s="2"/>
      <c r="DY1904" s="2"/>
      <c r="DZ1904" s="2"/>
      <c r="EA1904" s="2"/>
      <c r="EB1904" s="2"/>
      <c r="EC1904" s="2"/>
      <c r="ED1904" s="2"/>
      <c r="EE1904" s="2"/>
      <c r="EF1904" s="2"/>
      <c r="EG1904" s="2"/>
      <c r="EH1904" s="2"/>
      <c r="EI1904" s="2"/>
      <c r="EJ1904" s="2"/>
      <c r="EK1904" s="2"/>
      <c r="EL1904" s="2"/>
      <c r="EM1904" s="2"/>
      <c r="EN1904" s="2"/>
      <c r="EO1904" s="2"/>
      <c r="EP1904" s="2"/>
      <c r="EQ1904" s="2"/>
      <c r="ER1904" s="2"/>
      <c r="ES1904" s="2"/>
      <c r="ET1904" s="2"/>
      <c r="EU1904" s="2"/>
      <c r="EV1904" s="2"/>
      <c r="EW1904" s="2"/>
      <c r="EX1904" s="2"/>
      <c r="EY1904" s="2"/>
      <c r="EZ1904" s="2"/>
      <c r="FA1904" s="2"/>
      <c r="FB1904" s="2"/>
      <c r="FC1904" s="2"/>
      <c r="FD1904" s="2"/>
      <c r="FE1904" s="2"/>
      <c r="FF1904" s="2"/>
      <c r="FG1904" s="2"/>
      <c r="FH1904" s="2"/>
      <c r="FI1904" s="2"/>
      <c r="FJ1904" s="2"/>
      <c r="FK1904" s="2"/>
      <c r="FL1904" s="2"/>
      <c r="FM1904" s="2"/>
      <c r="FN1904" s="2"/>
      <c r="FO1904" s="2"/>
      <c r="FP1904" s="2"/>
      <c r="FQ1904" s="2"/>
      <c r="FR1904" s="2"/>
      <c r="FS1904" s="2"/>
      <c r="FT1904" s="2"/>
      <c r="FU1904" s="2"/>
      <c r="FV1904" s="2"/>
      <c r="FW1904" s="2"/>
      <c r="FX1904" s="2"/>
      <c r="FY1904" s="2"/>
      <c r="FZ1904" s="2"/>
      <c r="GA1904" s="2"/>
      <c r="GB1904" s="2"/>
      <c r="GC1904" s="2"/>
      <c r="GD1904" s="2"/>
      <c r="GE1904" s="2"/>
      <c r="GF1904" s="2"/>
      <c r="GG1904" s="2"/>
      <c r="GH1904" s="2"/>
      <c r="GI1904" s="2"/>
      <c r="GJ1904" s="2"/>
      <c r="GK1904" s="2"/>
      <c r="GL1904" s="2"/>
      <c r="GM1904" s="2"/>
      <c r="GN1904" s="2"/>
      <c r="GO1904" s="2"/>
      <c r="GP1904" s="2"/>
      <c r="GQ1904" s="2"/>
      <c r="GR1904" s="2"/>
      <c r="GS1904" s="2"/>
      <c r="GT1904" s="2"/>
      <c r="GU1904" s="2"/>
      <c r="GV1904" s="2"/>
      <c r="GW1904" s="2"/>
      <c r="GX1904" s="2"/>
      <c r="GY1904" s="2"/>
      <c r="GZ1904" s="2"/>
      <c r="HA1904" s="2"/>
      <c r="HB1904" s="2"/>
      <c r="HC1904" s="2"/>
      <c r="HD1904" s="2"/>
      <c r="HE1904" s="2"/>
      <c r="HF1904" s="2"/>
      <c r="HG1904" s="2"/>
      <c r="HH1904" s="2"/>
      <c r="HI1904" s="2"/>
      <c r="HJ1904" s="2"/>
      <c r="HK1904" s="2"/>
      <c r="HL1904" s="2"/>
      <c r="HM1904" s="2"/>
      <c r="HN1904" s="2"/>
      <c r="HO1904" s="2"/>
      <c r="HP1904" s="2"/>
      <c r="HQ1904" s="2"/>
      <c r="HR1904" s="2"/>
      <c r="HS1904" s="2"/>
      <c r="HT1904" s="2"/>
      <c r="HU1904" s="2"/>
      <c r="HV1904" s="2"/>
      <c r="HW1904" s="2"/>
      <c r="HX1904" s="2"/>
      <c r="HY1904" s="2"/>
      <c r="HZ1904" s="2"/>
      <c r="IA1904" s="2"/>
      <c r="IB1904" s="2"/>
      <c r="IC1904" s="2"/>
      <c r="ID1904" s="2"/>
      <c r="IE1904" s="2"/>
      <c r="IF1904" s="2"/>
      <c r="IG1904" s="2"/>
      <c r="IH1904" s="2"/>
      <c r="II1904" s="2"/>
      <c r="IJ1904" s="2"/>
      <c r="IK1904" s="2"/>
      <c r="IL1904" s="2"/>
      <c r="IM1904" s="2"/>
      <c r="IN1904" s="2"/>
      <c r="IO1904" s="2"/>
      <c r="IP1904" s="2"/>
      <c r="IQ1904" s="2"/>
    </row>
    <row r="1905" spans="1:251" s="16" customFormat="1">
      <c r="A1905" s="8"/>
      <c r="B1905" s="99"/>
      <c r="C1905" s="100"/>
      <c r="D1905" s="100"/>
      <c r="E1905" s="100"/>
      <c r="F1905" s="100"/>
      <c r="G1905" s="100"/>
      <c r="H1905" s="100"/>
      <c r="I1905" s="100"/>
      <c r="J1905" s="100"/>
      <c r="K1905" s="100"/>
      <c r="L1905" s="100"/>
      <c r="M1905" s="100"/>
      <c r="N1905" s="100"/>
      <c r="O1905" s="100"/>
      <c r="P1905" s="100"/>
      <c r="Q1905" s="100"/>
      <c r="R1905" s="100"/>
      <c r="S1905" s="100"/>
      <c r="T1905" s="100"/>
      <c r="U1905" s="100"/>
      <c r="V1905" s="100"/>
      <c r="W1905" s="100"/>
      <c r="X1905" s="100"/>
      <c r="Y1905" s="100"/>
      <c r="Z1905" s="101"/>
      <c r="AA1905" s="103"/>
      <c r="AB1905" s="100"/>
      <c r="AC1905" s="100"/>
      <c r="AD1905" s="100"/>
      <c r="AE1905" s="100"/>
      <c r="AF1905" s="100"/>
      <c r="AG1905" s="100"/>
      <c r="AH1905" s="100"/>
      <c r="AI1905" s="101"/>
      <c r="AJ1905" s="103"/>
      <c r="AK1905" s="100"/>
      <c r="AL1905" s="100"/>
      <c r="AM1905" s="100"/>
      <c r="AN1905" s="100"/>
      <c r="AO1905" s="100"/>
      <c r="AP1905" s="100"/>
      <c r="AQ1905" s="100"/>
      <c r="AR1905" s="101"/>
      <c r="AS1905" s="103"/>
      <c r="AT1905" s="100"/>
      <c r="AU1905" s="100"/>
      <c r="AV1905" s="100"/>
      <c r="AW1905" s="100"/>
      <c r="AX1905" s="105"/>
      <c r="AY1905" s="2"/>
      <c r="AZ1905" s="2"/>
      <c r="BA1905" s="2"/>
      <c r="BB1905" s="23"/>
      <c r="BC1905" s="24"/>
      <c r="BE1905" s="2"/>
      <c r="BF1905" s="2"/>
      <c r="BG1905" s="2"/>
      <c r="BH1905" s="2"/>
      <c r="BI1905" s="2"/>
      <c r="BJ1905" s="2"/>
      <c r="BK1905" s="2"/>
      <c r="BL1905" s="2"/>
      <c r="BM1905" s="2"/>
      <c r="BN1905" s="2"/>
      <c r="BO1905" s="2"/>
      <c r="BP1905" s="2"/>
      <c r="BQ1905" s="2"/>
      <c r="BR1905" s="2"/>
      <c r="BS1905" s="2"/>
      <c r="BT1905" s="2"/>
      <c r="BU1905" s="2"/>
      <c r="BV1905" s="2"/>
      <c r="BW1905" s="2"/>
      <c r="BX1905" s="2"/>
      <c r="BY1905" s="2"/>
      <c r="BZ1905" s="2"/>
      <c r="CA1905" s="2"/>
      <c r="CB1905" s="2"/>
      <c r="CC1905" s="2"/>
      <c r="CD1905" s="2"/>
      <c r="CE1905" s="2"/>
      <c r="CF1905" s="2"/>
      <c r="CG1905" s="2"/>
      <c r="CH1905" s="2"/>
      <c r="CI1905" s="2"/>
      <c r="CJ1905" s="2"/>
      <c r="CK1905" s="2"/>
      <c r="CL1905" s="2"/>
      <c r="CM1905" s="2"/>
      <c r="CN1905" s="2"/>
      <c r="CO1905" s="2"/>
      <c r="CP1905" s="2"/>
      <c r="CQ1905" s="2"/>
      <c r="CR1905" s="2"/>
      <c r="CS1905" s="2"/>
      <c r="CT1905" s="2"/>
      <c r="CU1905" s="2"/>
      <c r="CV1905" s="2"/>
      <c r="CW1905" s="2"/>
      <c r="CX1905" s="2"/>
      <c r="CY1905" s="2"/>
      <c r="CZ1905" s="2"/>
      <c r="DA1905" s="2"/>
      <c r="DB1905" s="2"/>
      <c r="DC1905" s="2"/>
      <c r="DD1905" s="2"/>
      <c r="DE1905" s="2"/>
      <c r="DF1905" s="2"/>
      <c r="DG1905" s="2"/>
      <c r="DH1905" s="2"/>
      <c r="DI1905" s="2"/>
      <c r="DJ1905" s="2"/>
      <c r="DK1905" s="2"/>
      <c r="DL1905" s="2"/>
      <c r="DM1905" s="2"/>
      <c r="DN1905" s="2"/>
      <c r="DO1905" s="2"/>
      <c r="DP1905" s="2"/>
      <c r="DQ1905" s="2"/>
      <c r="DR1905" s="2"/>
      <c r="DS1905" s="2"/>
      <c r="DT1905" s="2"/>
      <c r="DU1905" s="2"/>
      <c r="DV1905" s="2"/>
      <c r="DW1905" s="2"/>
      <c r="DX1905" s="2"/>
      <c r="DY1905" s="2"/>
      <c r="DZ1905" s="2"/>
      <c r="EA1905" s="2"/>
      <c r="EB1905" s="2"/>
      <c r="EC1905" s="2"/>
      <c r="ED1905" s="2"/>
      <c r="EE1905" s="2"/>
      <c r="EF1905" s="2"/>
      <c r="EG1905" s="2"/>
      <c r="EH1905" s="2"/>
      <c r="EI1905" s="2"/>
      <c r="EJ1905" s="2"/>
      <c r="EK1905" s="2"/>
      <c r="EL1905" s="2"/>
      <c r="EM1905" s="2"/>
      <c r="EN1905" s="2"/>
      <c r="EO1905" s="2"/>
      <c r="EP1905" s="2"/>
      <c r="EQ1905" s="2"/>
      <c r="ER1905" s="2"/>
      <c r="ES1905" s="2"/>
      <c r="ET1905" s="2"/>
      <c r="EU1905" s="2"/>
      <c r="EV1905" s="2"/>
      <c r="EW1905" s="2"/>
      <c r="EX1905" s="2"/>
      <c r="EY1905" s="2"/>
      <c r="EZ1905" s="2"/>
      <c r="FA1905" s="2"/>
      <c r="FB1905" s="2"/>
      <c r="FC1905" s="2"/>
      <c r="FD1905" s="2"/>
      <c r="FE1905" s="2"/>
      <c r="FF1905" s="2"/>
      <c r="FG1905" s="2"/>
      <c r="FH1905" s="2"/>
      <c r="FI1905" s="2"/>
      <c r="FJ1905" s="2"/>
      <c r="FK1905" s="2"/>
      <c r="FL1905" s="2"/>
      <c r="FM1905" s="2"/>
      <c r="FN1905" s="2"/>
      <c r="FO1905" s="2"/>
      <c r="FP1905" s="2"/>
      <c r="FQ1905" s="2"/>
      <c r="FR1905" s="2"/>
      <c r="FS1905" s="2"/>
      <c r="FT1905" s="2"/>
      <c r="FU1905" s="2"/>
      <c r="FV1905" s="2"/>
      <c r="FW1905" s="2"/>
      <c r="FX1905" s="2"/>
      <c r="FY1905" s="2"/>
      <c r="FZ1905" s="2"/>
      <c r="GA1905" s="2"/>
      <c r="GB1905" s="2"/>
      <c r="GC1905" s="2"/>
      <c r="GD1905" s="2"/>
      <c r="GE1905" s="2"/>
      <c r="GF1905" s="2"/>
      <c r="GG1905" s="2"/>
      <c r="GH1905" s="2"/>
      <c r="GI1905" s="2"/>
      <c r="GJ1905" s="2"/>
      <c r="GK1905" s="2"/>
      <c r="GL1905" s="2"/>
      <c r="GM1905" s="2"/>
      <c r="GN1905" s="2"/>
      <c r="GO1905" s="2"/>
      <c r="GP1905" s="2"/>
      <c r="GQ1905" s="2"/>
      <c r="GR1905" s="2"/>
      <c r="GS1905" s="2"/>
      <c r="GT1905" s="2"/>
      <c r="GU1905" s="2"/>
      <c r="GV1905" s="2"/>
      <c r="GW1905" s="2"/>
      <c r="GX1905" s="2"/>
      <c r="GY1905" s="2"/>
      <c r="GZ1905" s="2"/>
      <c r="HA1905" s="2"/>
      <c r="HB1905" s="2"/>
      <c r="HC1905" s="2"/>
      <c r="HD1905" s="2"/>
      <c r="HE1905" s="2"/>
      <c r="HF1905" s="2"/>
      <c r="HG1905" s="2"/>
      <c r="HH1905" s="2"/>
      <c r="HI1905" s="2"/>
      <c r="HJ1905" s="2"/>
      <c r="HK1905" s="2"/>
      <c r="HL1905" s="2"/>
      <c r="HM1905" s="2"/>
      <c r="HN1905" s="2"/>
      <c r="HO1905" s="2"/>
      <c r="HP1905" s="2"/>
      <c r="HQ1905" s="2"/>
      <c r="HR1905" s="2"/>
      <c r="HS1905" s="2"/>
      <c r="HT1905" s="2"/>
      <c r="HU1905" s="2"/>
      <c r="HV1905" s="2"/>
      <c r="HW1905" s="2"/>
      <c r="HX1905" s="2"/>
      <c r="HY1905" s="2"/>
      <c r="HZ1905" s="2"/>
      <c r="IA1905" s="2"/>
      <c r="IB1905" s="2"/>
      <c r="IC1905" s="2"/>
      <c r="ID1905" s="2"/>
      <c r="IE1905" s="2"/>
      <c r="IF1905" s="2"/>
      <c r="IG1905" s="2"/>
      <c r="IH1905" s="2"/>
      <c r="II1905" s="2"/>
      <c r="IJ1905" s="2"/>
      <c r="IK1905" s="2"/>
      <c r="IL1905" s="2"/>
      <c r="IM1905" s="2"/>
      <c r="IN1905" s="2"/>
      <c r="IO1905" s="2"/>
      <c r="IP1905" s="2"/>
      <c r="IQ1905" s="2"/>
    </row>
    <row r="1906" spans="1:251" s="16" customFormat="1" ht="18.75" customHeight="1">
      <c r="A1906" s="8"/>
      <c r="B1906" s="25"/>
      <c r="C1906" s="106" t="s">
        <v>478</v>
      </c>
      <c r="D1906" s="107"/>
      <c r="E1906" s="107"/>
      <c r="F1906" s="107"/>
      <c r="G1906" s="107"/>
      <c r="H1906" s="107"/>
      <c r="I1906" s="107"/>
      <c r="J1906" s="107"/>
      <c r="K1906" s="107"/>
      <c r="L1906" s="107"/>
      <c r="M1906" s="107"/>
      <c r="N1906" s="107"/>
      <c r="O1906" s="107"/>
      <c r="P1906" s="107"/>
      <c r="Q1906" s="107"/>
      <c r="R1906" s="107"/>
      <c r="S1906" s="107"/>
      <c r="T1906" s="107"/>
      <c r="U1906" s="107"/>
      <c r="V1906" s="107"/>
      <c r="W1906" s="107"/>
      <c r="X1906" s="107"/>
      <c r="Y1906" s="107"/>
      <c r="Z1906" s="108"/>
      <c r="AA1906" s="109">
        <v>22163</v>
      </c>
      <c r="AB1906" s="110"/>
      <c r="AC1906" s="110"/>
      <c r="AD1906" s="110"/>
      <c r="AE1906" s="110"/>
      <c r="AF1906" s="110"/>
      <c r="AG1906" s="110"/>
      <c r="AH1906" s="110"/>
      <c r="AI1906" s="111"/>
      <c r="AJ1906" s="109">
        <v>22283</v>
      </c>
      <c r="AK1906" s="110"/>
      <c r="AL1906" s="110"/>
      <c r="AM1906" s="110"/>
      <c r="AN1906" s="110"/>
      <c r="AO1906" s="110"/>
      <c r="AP1906" s="110"/>
      <c r="AQ1906" s="110"/>
      <c r="AR1906" s="111"/>
      <c r="AS1906" s="112"/>
      <c r="AT1906" s="113"/>
      <c r="AU1906" s="113"/>
      <c r="AV1906" s="113"/>
      <c r="AW1906" s="113"/>
      <c r="AX1906" s="114"/>
      <c r="AY1906" s="2"/>
      <c r="AZ1906" s="2"/>
      <c r="BA1906" s="2"/>
      <c r="BB1906" s="2"/>
      <c r="BC1906" s="2"/>
      <c r="BD1906" s="2"/>
      <c r="BE1906" s="2"/>
      <c r="BF1906" s="2"/>
      <c r="BG1906" s="2"/>
      <c r="BH1906" s="2"/>
      <c r="BI1906" s="2"/>
      <c r="BJ1906" s="2"/>
      <c r="BK1906" s="2"/>
      <c r="BL1906" s="2"/>
      <c r="BM1906" s="2"/>
      <c r="BN1906" s="2"/>
      <c r="BO1906" s="2"/>
      <c r="BP1906" s="2"/>
      <c r="BQ1906" s="2"/>
      <c r="BR1906" s="2"/>
      <c r="BS1906" s="2"/>
      <c r="BT1906" s="2"/>
      <c r="BU1906" s="2"/>
      <c r="BV1906" s="2"/>
      <c r="BW1906" s="2"/>
      <c r="BX1906" s="2"/>
      <c r="BY1906" s="2"/>
      <c r="BZ1906" s="2"/>
      <c r="CA1906" s="2"/>
      <c r="CB1906" s="2"/>
      <c r="CC1906" s="2"/>
      <c r="CD1906" s="2"/>
      <c r="CE1906" s="2"/>
      <c r="CF1906" s="2"/>
      <c r="CG1906" s="2"/>
      <c r="CH1906" s="2"/>
      <c r="CI1906" s="2"/>
      <c r="CJ1906" s="2"/>
      <c r="CK1906" s="2"/>
      <c r="CL1906" s="2"/>
      <c r="CM1906" s="2"/>
      <c r="CN1906" s="2"/>
      <c r="CO1906" s="2"/>
      <c r="CP1906" s="2"/>
      <c r="CQ1906" s="2"/>
      <c r="CR1906" s="2"/>
      <c r="CS1906" s="2"/>
      <c r="CT1906" s="2"/>
      <c r="CU1906" s="2"/>
      <c r="CV1906" s="2"/>
      <c r="CW1906" s="2"/>
      <c r="CX1906" s="2"/>
      <c r="CY1906" s="2"/>
      <c r="CZ1906" s="2"/>
      <c r="DA1906" s="2"/>
      <c r="DB1906" s="2"/>
      <c r="DC1906" s="2"/>
      <c r="DD1906" s="2"/>
      <c r="DE1906" s="2"/>
      <c r="DF1906" s="2"/>
      <c r="DG1906" s="2"/>
      <c r="DH1906" s="2"/>
      <c r="DI1906" s="2"/>
      <c r="DJ1906" s="2"/>
      <c r="DK1906" s="2"/>
      <c r="DL1906" s="2"/>
      <c r="DM1906" s="2"/>
      <c r="DN1906" s="2"/>
      <c r="DO1906" s="2"/>
      <c r="DP1906" s="2"/>
      <c r="DQ1906" s="2"/>
      <c r="DR1906" s="2"/>
      <c r="DS1906" s="2"/>
      <c r="DT1906" s="2"/>
      <c r="DU1906" s="2"/>
      <c r="DV1906" s="2"/>
      <c r="DW1906" s="2"/>
      <c r="DX1906" s="2"/>
      <c r="DY1906" s="2"/>
      <c r="DZ1906" s="2"/>
      <c r="EA1906" s="2"/>
      <c r="EB1906" s="2"/>
      <c r="EC1906" s="2"/>
      <c r="ED1906" s="2"/>
      <c r="EE1906" s="2"/>
      <c r="EF1906" s="2"/>
      <c r="EG1906" s="2"/>
      <c r="EH1906" s="2"/>
      <c r="EI1906" s="2"/>
      <c r="EJ1906" s="2"/>
      <c r="EK1906" s="2"/>
      <c r="EL1906" s="2"/>
      <c r="EM1906" s="2"/>
      <c r="EN1906" s="2"/>
      <c r="EO1906" s="2"/>
      <c r="EP1906" s="2"/>
      <c r="EQ1906" s="2"/>
      <c r="ER1906" s="2"/>
      <c r="ES1906" s="2"/>
      <c r="ET1906" s="2"/>
      <c r="EU1906" s="2"/>
      <c r="EV1906" s="2"/>
      <c r="EW1906" s="2"/>
      <c r="EX1906" s="2"/>
      <c r="EY1906" s="2"/>
      <c r="EZ1906" s="2"/>
      <c r="FA1906" s="2"/>
      <c r="FB1906" s="2"/>
      <c r="FC1906" s="2"/>
      <c r="FD1906" s="2"/>
      <c r="FE1906" s="2"/>
      <c r="FF1906" s="2"/>
      <c r="FG1906" s="2"/>
      <c r="FH1906" s="2"/>
      <c r="FI1906" s="2"/>
      <c r="FJ1906" s="2"/>
      <c r="FK1906" s="2"/>
      <c r="FL1906" s="2"/>
      <c r="FM1906" s="2"/>
      <c r="FN1906" s="2"/>
      <c r="FO1906" s="2"/>
      <c r="FP1906" s="2"/>
      <c r="FQ1906" s="2"/>
      <c r="FR1906" s="2"/>
      <c r="FS1906" s="2"/>
      <c r="FT1906" s="2"/>
      <c r="FU1906" s="2"/>
      <c r="FV1906" s="2"/>
      <c r="FW1906" s="2"/>
      <c r="FX1906" s="2"/>
      <c r="FY1906" s="2"/>
      <c r="FZ1906" s="2"/>
      <c r="GA1906" s="2"/>
      <c r="GB1906" s="2"/>
      <c r="GC1906" s="2"/>
      <c r="GD1906" s="2"/>
      <c r="GE1906" s="2"/>
      <c r="GF1906" s="2"/>
      <c r="GG1906" s="2"/>
      <c r="GH1906" s="2"/>
      <c r="GI1906" s="2"/>
      <c r="GJ1906" s="2"/>
      <c r="GK1906" s="2"/>
      <c r="GL1906" s="2"/>
      <c r="GM1906" s="2"/>
      <c r="GN1906" s="2"/>
      <c r="GO1906" s="2"/>
      <c r="GP1906" s="2"/>
      <c r="GQ1906" s="2"/>
      <c r="GR1906" s="2"/>
      <c r="GS1906" s="2"/>
      <c r="GT1906" s="2"/>
      <c r="GU1906" s="2"/>
      <c r="GV1906" s="2"/>
      <c r="GW1906" s="2"/>
      <c r="GX1906" s="2"/>
      <c r="GY1906" s="2"/>
      <c r="GZ1906" s="2"/>
      <c r="HA1906" s="2"/>
      <c r="HB1906" s="2"/>
      <c r="HC1906" s="2"/>
      <c r="HD1906" s="2"/>
      <c r="HE1906" s="2"/>
      <c r="HF1906" s="2"/>
      <c r="HG1906" s="2"/>
      <c r="HH1906" s="2"/>
      <c r="HI1906" s="2"/>
      <c r="HJ1906" s="2"/>
      <c r="HK1906" s="2"/>
      <c r="HL1906" s="2"/>
      <c r="HM1906" s="2"/>
      <c r="HN1906" s="2"/>
      <c r="HO1906" s="2"/>
      <c r="HP1906" s="2"/>
      <c r="HQ1906" s="2"/>
      <c r="HR1906" s="2"/>
      <c r="HS1906" s="2"/>
      <c r="HT1906" s="2"/>
      <c r="HU1906" s="2"/>
      <c r="HV1906" s="2"/>
      <c r="HW1906" s="2"/>
      <c r="HX1906" s="2"/>
      <c r="HY1906" s="2"/>
      <c r="HZ1906" s="2"/>
      <c r="IA1906" s="2"/>
      <c r="IB1906" s="2"/>
      <c r="IC1906" s="2"/>
      <c r="ID1906" s="2"/>
      <c r="IE1906" s="2"/>
      <c r="IF1906" s="2"/>
      <c r="IG1906" s="2"/>
      <c r="IH1906" s="2"/>
      <c r="II1906" s="2"/>
      <c r="IJ1906" s="2"/>
      <c r="IK1906" s="2"/>
      <c r="IL1906" s="2"/>
      <c r="IM1906" s="2"/>
      <c r="IN1906" s="2"/>
      <c r="IO1906" s="2"/>
      <c r="IP1906" s="2"/>
      <c r="IQ1906" s="2"/>
    </row>
    <row r="1907" spans="1:251" s="16" customFormat="1" ht="18.75" customHeight="1" thickBot="1">
      <c r="A1907" s="17"/>
      <c r="B1907" s="115" t="s">
        <v>240</v>
      </c>
      <c r="C1907" s="116"/>
      <c r="D1907" s="116"/>
      <c r="E1907" s="116"/>
      <c r="F1907" s="116"/>
      <c r="G1907" s="116"/>
      <c r="H1907" s="116"/>
      <c r="I1907" s="116"/>
      <c r="J1907" s="116"/>
      <c r="K1907" s="116"/>
      <c r="L1907" s="116"/>
      <c r="M1907" s="116"/>
      <c r="N1907" s="116"/>
      <c r="O1907" s="116"/>
      <c r="P1907" s="116"/>
      <c r="Q1907" s="116"/>
      <c r="R1907" s="116"/>
      <c r="S1907" s="116"/>
      <c r="T1907" s="116"/>
      <c r="U1907" s="116"/>
      <c r="V1907" s="116"/>
      <c r="W1907" s="116"/>
      <c r="X1907" s="116"/>
      <c r="Y1907" s="116"/>
      <c r="Z1907" s="117"/>
      <c r="AA1907" s="118">
        <f>SUM($AA$1906:$AA$1906)</f>
        <v>22163</v>
      </c>
      <c r="AB1907" s="119"/>
      <c r="AC1907" s="119"/>
      <c r="AD1907" s="119"/>
      <c r="AE1907" s="119"/>
      <c r="AF1907" s="119"/>
      <c r="AG1907" s="119"/>
      <c r="AH1907" s="119"/>
      <c r="AI1907" s="120"/>
      <c r="AJ1907" s="118">
        <f>SUM($AJ$1906:$AJ$1906)</f>
        <v>22283</v>
      </c>
      <c r="AK1907" s="119"/>
      <c r="AL1907" s="119"/>
      <c r="AM1907" s="119"/>
      <c r="AN1907" s="119"/>
      <c r="AO1907" s="119"/>
      <c r="AP1907" s="119"/>
      <c r="AQ1907" s="119"/>
      <c r="AR1907" s="120"/>
      <c r="AS1907" s="121"/>
      <c r="AT1907" s="122"/>
      <c r="AU1907" s="122"/>
      <c r="AV1907" s="122"/>
      <c r="AW1907" s="122"/>
      <c r="AX1907" s="123"/>
      <c r="AY1907" s="2"/>
      <c r="AZ1907" s="2"/>
      <c r="BA1907" s="2"/>
      <c r="BB1907" s="2"/>
      <c r="BC1907" s="2"/>
      <c r="BD1907" s="2"/>
      <c r="BE1907" s="2"/>
      <c r="BF1907" s="2"/>
      <c r="BG1907" s="2"/>
      <c r="BH1907" s="2"/>
      <c r="BI1907" s="2"/>
      <c r="BJ1907" s="2"/>
      <c r="BK1907" s="2"/>
      <c r="BL1907" s="2"/>
      <c r="BM1907" s="2"/>
      <c r="BN1907" s="2"/>
      <c r="BO1907" s="2"/>
      <c r="BP1907" s="2"/>
      <c r="BQ1907" s="2"/>
      <c r="BR1907" s="2"/>
      <c r="BS1907" s="2"/>
      <c r="BT1907" s="2"/>
      <c r="BU1907" s="2"/>
      <c r="BV1907" s="2"/>
      <c r="BW1907" s="2"/>
      <c r="BX1907" s="2"/>
      <c r="BY1907" s="2"/>
      <c r="BZ1907" s="2"/>
      <c r="CA1907" s="2"/>
      <c r="CB1907" s="2"/>
      <c r="CC1907" s="2"/>
      <c r="CD1907" s="2"/>
      <c r="CE1907" s="2"/>
      <c r="CF1907" s="2"/>
      <c r="CG1907" s="2"/>
      <c r="CH1907" s="2"/>
      <c r="CI1907" s="2"/>
      <c r="CJ1907" s="2"/>
      <c r="CK1907" s="2"/>
      <c r="CL1907" s="2"/>
      <c r="CM1907" s="2"/>
      <c r="CN1907" s="2"/>
      <c r="CO1907" s="2"/>
      <c r="CP1907" s="2"/>
      <c r="CQ1907" s="2"/>
      <c r="CR1907" s="2"/>
      <c r="CS1907" s="2"/>
      <c r="CT1907" s="2"/>
      <c r="CU1907" s="2"/>
      <c r="CV1907" s="2"/>
      <c r="CW1907" s="2"/>
      <c r="CX1907" s="2"/>
      <c r="CY1907" s="2"/>
      <c r="CZ1907" s="2"/>
      <c r="DA1907" s="2"/>
      <c r="DB1907" s="2"/>
      <c r="DC1907" s="2"/>
      <c r="DD1907" s="2"/>
      <c r="DE1907" s="2"/>
      <c r="DF1907" s="2"/>
      <c r="DG1907" s="2"/>
      <c r="DH1907" s="2"/>
      <c r="DI1907" s="2"/>
      <c r="DJ1907" s="2"/>
      <c r="DK1907" s="2"/>
      <c r="DL1907" s="2"/>
      <c r="DM1907" s="2"/>
      <c r="DN1907" s="2"/>
      <c r="DO1907" s="2"/>
      <c r="DP1907" s="2"/>
      <c r="DQ1907" s="2"/>
      <c r="DR1907" s="2"/>
      <c r="DS1907" s="2"/>
      <c r="DT1907" s="2"/>
      <c r="DU1907" s="2"/>
      <c r="DV1907" s="2"/>
      <c r="DW1907" s="2"/>
      <c r="DX1907" s="2"/>
      <c r="DY1907" s="2"/>
      <c r="DZ1907" s="2"/>
      <c r="EA1907" s="2"/>
      <c r="EB1907" s="2"/>
      <c r="EC1907" s="2"/>
      <c r="ED1907" s="2"/>
      <c r="EE1907" s="2"/>
      <c r="EF1907" s="2"/>
      <c r="EG1907" s="2"/>
      <c r="EH1907" s="2"/>
      <c r="EI1907" s="2"/>
      <c r="EJ1907" s="2"/>
      <c r="EK1907" s="2"/>
      <c r="EL1907" s="2"/>
      <c r="EM1907" s="2"/>
      <c r="EN1907" s="2"/>
      <c r="EO1907" s="2"/>
      <c r="EP1907" s="2"/>
      <c r="EQ1907" s="2"/>
      <c r="ER1907" s="2"/>
      <c r="ES1907" s="2"/>
      <c r="ET1907" s="2"/>
      <c r="EU1907" s="2"/>
      <c r="EV1907" s="2"/>
      <c r="EW1907" s="2"/>
      <c r="EX1907" s="2"/>
      <c r="EY1907" s="2"/>
      <c r="EZ1907" s="2"/>
      <c r="FA1907" s="2"/>
      <c r="FB1907" s="2"/>
      <c r="FC1907" s="2"/>
      <c r="FD1907" s="2"/>
      <c r="FE1907" s="2"/>
      <c r="FF1907" s="2"/>
      <c r="FG1907" s="2"/>
      <c r="FH1907" s="2"/>
      <c r="FI1907" s="2"/>
      <c r="FJ1907" s="2"/>
      <c r="FK1907" s="2"/>
      <c r="FL1907" s="2"/>
      <c r="FM1907" s="2"/>
      <c r="FN1907" s="2"/>
      <c r="FO1907" s="2"/>
      <c r="FP1907" s="2"/>
      <c r="FQ1907" s="2"/>
      <c r="FR1907" s="2"/>
      <c r="FS1907" s="2"/>
      <c r="FT1907" s="2"/>
      <c r="FU1907" s="2"/>
      <c r="FV1907" s="2"/>
      <c r="FW1907" s="2"/>
      <c r="FX1907" s="2"/>
      <c r="FY1907" s="2"/>
      <c r="FZ1907" s="2"/>
      <c r="GA1907" s="2"/>
      <c r="GB1907" s="2"/>
      <c r="GC1907" s="2"/>
      <c r="GD1907" s="2"/>
      <c r="GE1907" s="2"/>
      <c r="GF1907" s="2"/>
      <c r="GG1907" s="2"/>
      <c r="GH1907" s="2"/>
      <c r="GI1907" s="2"/>
      <c r="GJ1907" s="2"/>
      <c r="GK1907" s="2"/>
      <c r="GL1907" s="2"/>
      <c r="GM1907" s="2"/>
      <c r="GN1907" s="2"/>
      <c r="GO1907" s="2"/>
      <c r="GP1907" s="2"/>
      <c r="GQ1907" s="2"/>
      <c r="GR1907" s="2"/>
      <c r="GS1907" s="2"/>
      <c r="GT1907" s="2"/>
      <c r="GU1907" s="2"/>
      <c r="GV1907" s="2"/>
      <c r="GW1907" s="2"/>
      <c r="GX1907" s="2"/>
      <c r="GY1907" s="2"/>
      <c r="GZ1907" s="2"/>
      <c r="HA1907" s="2"/>
      <c r="HB1907" s="2"/>
      <c r="HC1907" s="2"/>
      <c r="HD1907" s="2"/>
      <c r="HE1907" s="2"/>
      <c r="HF1907" s="2"/>
      <c r="HG1907" s="2"/>
      <c r="HH1907" s="2"/>
      <c r="HI1907" s="2"/>
      <c r="HJ1907" s="2"/>
      <c r="HK1907" s="2"/>
      <c r="HL1907" s="2"/>
      <c r="HM1907" s="2"/>
      <c r="HN1907" s="2"/>
      <c r="HO1907" s="2"/>
      <c r="HP1907" s="2"/>
      <c r="HQ1907" s="2"/>
      <c r="HR1907" s="2"/>
      <c r="HS1907" s="2"/>
      <c r="HT1907" s="2"/>
      <c r="HU1907" s="2"/>
      <c r="HV1907" s="2"/>
      <c r="HW1907" s="2"/>
      <c r="HX1907" s="2"/>
      <c r="HY1907" s="2"/>
      <c r="HZ1907" s="2"/>
      <c r="IA1907" s="2"/>
      <c r="IB1907" s="2"/>
      <c r="IC1907" s="2"/>
      <c r="ID1907" s="2"/>
      <c r="IE1907" s="2"/>
      <c r="IF1907" s="2"/>
      <c r="IG1907" s="2"/>
      <c r="IH1907" s="2"/>
      <c r="II1907" s="2"/>
      <c r="IJ1907" s="2"/>
      <c r="IK1907" s="2"/>
      <c r="IL1907" s="2"/>
      <c r="IM1907" s="2"/>
      <c r="IN1907" s="2"/>
      <c r="IO1907" s="2"/>
      <c r="IP1907" s="2"/>
      <c r="IQ1907" s="2"/>
    </row>
    <row r="1909" spans="1:251" ht="19.2">
      <c r="A1909" s="1" t="s">
        <v>230</v>
      </c>
      <c r="AW1909" s="3"/>
      <c r="AX1909" s="4"/>
      <c r="AY1909" s="3"/>
    </row>
    <row r="1911" spans="1:251" ht="18">
      <c r="B1911" s="124" t="s">
        <v>0</v>
      </c>
      <c r="C1911" s="125"/>
      <c r="D1911" s="125"/>
      <c r="E1911" s="125"/>
      <c r="F1911" s="125"/>
      <c r="G1911" s="125"/>
      <c r="H1911" s="125"/>
      <c r="I1911" s="125"/>
      <c r="J1911" s="125"/>
      <c r="K1911" s="125"/>
      <c r="L1911" s="125"/>
      <c r="M1911" s="125"/>
      <c r="N1911" s="125"/>
      <c r="O1911" s="125"/>
      <c r="P1911" s="125"/>
      <c r="Q1911" s="125"/>
      <c r="R1911" s="125"/>
      <c r="S1911" s="125"/>
      <c r="T1911" s="125"/>
      <c r="U1911" s="125"/>
      <c r="V1911" s="125"/>
      <c r="W1911" s="125"/>
      <c r="X1911" s="125"/>
      <c r="Y1911" s="125"/>
      <c r="Z1911" s="125"/>
      <c r="AA1911" s="125"/>
      <c r="AB1911" s="125"/>
      <c r="AC1911" s="125"/>
      <c r="AD1911" s="125"/>
      <c r="AE1911" s="125"/>
      <c r="AF1911" s="125"/>
      <c r="AG1911" s="125"/>
      <c r="AH1911" s="125"/>
      <c r="AI1911" s="125"/>
      <c r="AJ1911" s="125"/>
      <c r="AK1911" s="125"/>
      <c r="AL1911" s="125"/>
      <c r="AM1911" s="125"/>
      <c r="AN1911" s="125"/>
      <c r="AO1911" s="125"/>
      <c r="AP1911" s="125"/>
      <c r="AQ1911" s="125"/>
      <c r="AR1911" s="125"/>
      <c r="AS1911" s="125"/>
      <c r="AT1911" s="125"/>
      <c r="AU1911" s="125"/>
      <c r="AV1911" s="125"/>
      <c r="AW1911" s="125"/>
      <c r="AX1911" s="125"/>
    </row>
    <row r="1912" spans="1:251">
      <c r="Z1912" s="5"/>
      <c r="AD1912" s="5"/>
      <c r="AE1912" s="5"/>
      <c r="AF1912" s="5"/>
      <c r="AG1912" s="5"/>
      <c r="AH1912" s="5"/>
      <c r="AI1912" s="5"/>
      <c r="AO1912" s="5"/>
    </row>
    <row r="1913" spans="1:251" ht="13.8" thickBot="1">
      <c r="Z1913" s="5"/>
      <c r="AD1913" s="5"/>
      <c r="AE1913" s="5"/>
      <c r="AF1913" s="5"/>
      <c r="AG1913" s="5"/>
      <c r="AH1913" s="5"/>
      <c r="AI1913" s="5"/>
      <c r="AO1913" s="5"/>
      <c r="DI1913" s="6"/>
    </row>
    <row r="1914" spans="1:251" ht="24.75" customHeight="1" thickBot="1">
      <c r="B1914" s="126" t="s">
        <v>231</v>
      </c>
      <c r="C1914" s="127"/>
      <c r="D1914" s="127"/>
      <c r="E1914" s="127"/>
      <c r="F1914" s="127"/>
      <c r="G1914" s="127"/>
      <c r="H1914" s="128" t="s">
        <v>479</v>
      </c>
      <c r="I1914" s="129"/>
      <c r="J1914" s="129"/>
      <c r="K1914" s="129"/>
      <c r="L1914" s="129"/>
      <c r="M1914" s="129"/>
      <c r="N1914" s="129"/>
      <c r="O1914" s="129"/>
      <c r="P1914" s="129"/>
      <c r="Q1914" s="129"/>
      <c r="R1914" s="129"/>
      <c r="S1914" s="129"/>
      <c r="T1914" s="129"/>
      <c r="U1914" s="129"/>
      <c r="V1914" s="129"/>
      <c r="W1914" s="129"/>
      <c r="X1914" s="129"/>
      <c r="Y1914" s="129"/>
      <c r="Z1914" s="129"/>
      <c r="AA1914" s="129"/>
      <c r="AB1914" s="129"/>
      <c r="AC1914" s="129"/>
      <c r="AD1914" s="129"/>
      <c r="AE1914" s="129"/>
      <c r="AF1914" s="129"/>
      <c r="AG1914" s="129"/>
      <c r="AH1914" s="129"/>
      <c r="AI1914" s="129"/>
      <c r="AJ1914" s="129"/>
      <c r="AK1914" s="129"/>
      <c r="AL1914" s="129"/>
      <c r="AM1914" s="129"/>
      <c r="AN1914" s="129"/>
      <c r="AO1914" s="129"/>
      <c r="AP1914" s="129"/>
      <c r="AQ1914" s="129"/>
      <c r="AR1914" s="129"/>
      <c r="AS1914" s="129"/>
      <c r="AT1914" s="129"/>
      <c r="AU1914" s="129"/>
      <c r="AV1914" s="129"/>
      <c r="AW1914" s="129"/>
      <c r="AX1914" s="130"/>
      <c r="DI1914" s="6"/>
    </row>
    <row r="1915" spans="1:251" ht="14.4">
      <c r="B1915" s="7"/>
      <c r="C1915" s="7"/>
      <c r="D1915" s="7"/>
      <c r="E1915" s="7"/>
      <c r="F1915" s="7"/>
      <c r="G1915" s="7"/>
      <c r="H1915" s="8"/>
      <c r="I1915" s="8"/>
      <c r="J1915" s="8"/>
      <c r="K1915" s="8"/>
      <c r="L1915" s="9"/>
      <c r="M1915" s="9"/>
      <c r="N1915" s="9"/>
      <c r="O1915" s="9"/>
      <c r="P1915" s="8"/>
      <c r="Q1915" s="8"/>
      <c r="R1915" s="8"/>
      <c r="S1915" s="8"/>
      <c r="T1915" s="8"/>
      <c r="U1915" s="8"/>
      <c r="V1915" s="10"/>
      <c r="W1915" s="10"/>
      <c r="X1915" s="10"/>
      <c r="Y1915" s="10"/>
      <c r="Z1915" s="10"/>
      <c r="AA1915" s="10"/>
      <c r="AB1915" s="10"/>
      <c r="AC1915" s="10"/>
      <c r="AD1915" s="10"/>
      <c r="AE1915" s="10"/>
      <c r="AF1915" s="10"/>
      <c r="AG1915" s="10"/>
      <c r="AH1915" s="10"/>
      <c r="AI1915" s="10"/>
      <c r="AJ1915" s="10"/>
      <c r="AK1915" s="10"/>
      <c r="AL1915" s="10"/>
      <c r="AM1915" s="10"/>
      <c r="AN1915" s="10"/>
      <c r="AO1915" s="10"/>
      <c r="AP1915" s="10"/>
      <c r="AQ1915" s="10"/>
      <c r="AR1915" s="10"/>
      <c r="AS1915" s="10"/>
      <c r="AT1915" s="10"/>
      <c r="AU1915" s="10"/>
      <c r="AV1915" s="10"/>
      <c r="AW1915" s="10"/>
      <c r="AX1915" s="10"/>
      <c r="DI1915" s="6"/>
    </row>
    <row r="1916" spans="1:251" ht="15" thickBot="1">
      <c r="A1916" s="11"/>
      <c r="B1916" s="10" t="s">
        <v>232</v>
      </c>
      <c r="C1916" s="8"/>
      <c r="D1916" s="8"/>
      <c r="E1916" s="8"/>
      <c r="F1916" s="8"/>
      <c r="G1916" s="8"/>
      <c r="H1916" s="8"/>
      <c r="I1916" s="8"/>
      <c r="J1916" s="8"/>
      <c r="K1916" s="8"/>
      <c r="L1916" s="9"/>
      <c r="M1916" s="9"/>
      <c r="N1916" s="9"/>
      <c r="O1916" s="9"/>
      <c r="P1916" s="8"/>
      <c r="Q1916" s="8"/>
      <c r="R1916" s="8"/>
      <c r="S1916" s="8"/>
      <c r="T1916" s="8"/>
      <c r="U1916" s="8"/>
      <c r="V1916" s="10"/>
      <c r="W1916" s="10"/>
      <c r="X1916" s="10"/>
      <c r="Y1916" s="10"/>
      <c r="Z1916" s="10"/>
      <c r="AA1916" s="10"/>
      <c r="AB1916" s="10"/>
      <c r="AC1916" s="10"/>
      <c r="AD1916" s="10"/>
      <c r="AE1916" s="10"/>
      <c r="AF1916" s="10"/>
      <c r="AG1916" s="10"/>
      <c r="AH1916" s="10"/>
      <c r="AI1916" s="10"/>
      <c r="AJ1916" s="10"/>
      <c r="AK1916" s="10"/>
      <c r="AL1916" s="10"/>
      <c r="AM1916" s="10"/>
      <c r="AN1916" s="10"/>
      <c r="AO1916" s="10"/>
      <c r="AP1916" s="10"/>
      <c r="AQ1916" s="10"/>
      <c r="AR1916" s="10"/>
      <c r="AS1916" s="10"/>
      <c r="AT1916" s="10"/>
      <c r="AU1916" s="10"/>
      <c r="AV1916" s="10"/>
      <c r="AW1916" s="10"/>
      <c r="AX1916" s="10"/>
      <c r="DI1916" s="6"/>
    </row>
    <row r="1917" spans="1:251" ht="14.4">
      <c r="A1917" s="8"/>
      <c r="B1917" s="12"/>
      <c r="C1917" s="7"/>
      <c r="D1917" s="7"/>
      <c r="E1917" s="7"/>
      <c r="F1917" s="7"/>
      <c r="G1917" s="7"/>
      <c r="H1917" s="7"/>
      <c r="I1917" s="7"/>
      <c r="J1917" s="7"/>
      <c r="K1917" s="7"/>
      <c r="L1917" s="13"/>
      <c r="M1917" s="13"/>
      <c r="N1917" s="13"/>
      <c r="O1917" s="13"/>
      <c r="P1917" s="7"/>
      <c r="Q1917" s="7"/>
      <c r="R1917" s="7"/>
      <c r="S1917" s="7"/>
      <c r="T1917" s="7"/>
      <c r="U1917" s="7"/>
      <c r="V1917" s="14"/>
      <c r="W1917" s="14"/>
      <c r="X1917" s="14"/>
      <c r="Y1917" s="14"/>
      <c r="Z1917" s="14"/>
      <c r="AA1917" s="14"/>
      <c r="AB1917" s="14"/>
      <c r="AC1917" s="14"/>
      <c r="AD1917" s="14"/>
      <c r="AE1917" s="14"/>
      <c r="AF1917" s="14"/>
      <c r="AG1917" s="14"/>
      <c r="AH1917" s="14"/>
      <c r="AI1917" s="14"/>
      <c r="AJ1917" s="14"/>
      <c r="AK1917" s="14"/>
      <c r="AL1917" s="14"/>
      <c r="AM1917" s="14"/>
      <c r="AN1917" s="14"/>
      <c r="AO1917" s="14"/>
      <c r="AP1917" s="14"/>
      <c r="AQ1917" s="14"/>
      <c r="AR1917" s="14"/>
      <c r="AS1917" s="14"/>
      <c r="AT1917" s="14"/>
      <c r="AU1917" s="14"/>
      <c r="AV1917" s="14"/>
      <c r="AW1917" s="14"/>
      <c r="AX1917" s="15"/>
    </row>
    <row r="1918" spans="1:251" ht="12" customHeight="1">
      <c r="A1918" s="8"/>
      <c r="B1918" s="134" t="s">
        <v>480</v>
      </c>
      <c r="C1918" s="135"/>
      <c r="D1918" s="135"/>
      <c r="E1918" s="135"/>
      <c r="F1918" s="135"/>
      <c r="G1918" s="135"/>
      <c r="H1918" s="135"/>
      <c r="I1918" s="135"/>
      <c r="J1918" s="135"/>
      <c r="K1918" s="135"/>
      <c r="L1918" s="135"/>
      <c r="M1918" s="135"/>
      <c r="N1918" s="135"/>
      <c r="O1918" s="135"/>
      <c r="P1918" s="135"/>
      <c r="Q1918" s="135"/>
      <c r="R1918" s="135"/>
      <c r="S1918" s="135"/>
      <c r="T1918" s="135"/>
      <c r="U1918" s="135"/>
      <c r="V1918" s="135"/>
      <c r="W1918" s="135"/>
      <c r="X1918" s="135"/>
      <c r="Y1918" s="135"/>
      <c r="Z1918" s="135"/>
      <c r="AA1918" s="135"/>
      <c r="AB1918" s="135"/>
      <c r="AC1918" s="135"/>
      <c r="AD1918" s="135"/>
      <c r="AE1918" s="135"/>
      <c r="AF1918" s="135"/>
      <c r="AG1918" s="135"/>
      <c r="AH1918" s="135"/>
      <c r="AI1918" s="135"/>
      <c r="AJ1918" s="135"/>
      <c r="AK1918" s="135"/>
      <c r="AL1918" s="135"/>
      <c r="AM1918" s="135"/>
      <c r="AN1918" s="135"/>
      <c r="AO1918" s="135"/>
      <c r="AP1918" s="135"/>
      <c r="AQ1918" s="135"/>
      <c r="AR1918" s="135"/>
      <c r="AS1918" s="135"/>
      <c r="AT1918" s="135"/>
      <c r="AU1918" s="135"/>
      <c r="AV1918" s="135"/>
      <c r="AW1918" s="135"/>
      <c r="AX1918" s="136"/>
    </row>
    <row r="1919" spans="1:251" ht="12" customHeight="1">
      <c r="A1919" s="8"/>
      <c r="B1919" s="134"/>
      <c r="C1919" s="135"/>
      <c r="D1919" s="135"/>
      <c r="E1919" s="135"/>
      <c r="F1919" s="135"/>
      <c r="G1919" s="135"/>
      <c r="H1919" s="135"/>
      <c r="I1919" s="135"/>
      <c r="J1919" s="135"/>
      <c r="K1919" s="135"/>
      <c r="L1919" s="135"/>
      <c r="M1919" s="135"/>
      <c r="N1919" s="135"/>
      <c r="O1919" s="135"/>
      <c r="P1919" s="135"/>
      <c r="Q1919" s="135"/>
      <c r="R1919" s="135"/>
      <c r="S1919" s="135"/>
      <c r="T1919" s="135"/>
      <c r="U1919" s="135"/>
      <c r="V1919" s="135"/>
      <c r="W1919" s="135"/>
      <c r="X1919" s="135"/>
      <c r="Y1919" s="135"/>
      <c r="Z1919" s="135"/>
      <c r="AA1919" s="135"/>
      <c r="AB1919" s="135"/>
      <c r="AC1919" s="135"/>
      <c r="AD1919" s="135"/>
      <c r="AE1919" s="135"/>
      <c r="AF1919" s="135"/>
      <c r="AG1919" s="135"/>
      <c r="AH1919" s="135"/>
      <c r="AI1919" s="135"/>
      <c r="AJ1919" s="135"/>
      <c r="AK1919" s="135"/>
      <c r="AL1919" s="135"/>
      <c r="AM1919" s="135"/>
      <c r="AN1919" s="135"/>
      <c r="AO1919" s="135"/>
      <c r="AP1919" s="135"/>
      <c r="AQ1919" s="135"/>
      <c r="AR1919" s="135"/>
      <c r="AS1919" s="135"/>
      <c r="AT1919" s="135"/>
      <c r="AU1919" s="135"/>
      <c r="AV1919" s="135"/>
      <c r="AW1919" s="135"/>
      <c r="AX1919" s="136"/>
    </row>
    <row r="1920" spans="1:251" ht="12" customHeight="1">
      <c r="A1920" s="8"/>
      <c r="B1920" s="134"/>
      <c r="C1920" s="135"/>
      <c r="D1920" s="135"/>
      <c r="E1920" s="135"/>
      <c r="F1920" s="135"/>
      <c r="G1920" s="135"/>
      <c r="H1920" s="135"/>
      <c r="I1920" s="135"/>
      <c r="J1920" s="135"/>
      <c r="K1920" s="135"/>
      <c r="L1920" s="135"/>
      <c r="M1920" s="135"/>
      <c r="N1920" s="135"/>
      <c r="O1920" s="135"/>
      <c r="P1920" s="135"/>
      <c r="Q1920" s="135"/>
      <c r="R1920" s="135"/>
      <c r="S1920" s="135"/>
      <c r="T1920" s="135"/>
      <c r="U1920" s="135"/>
      <c r="V1920" s="135"/>
      <c r="W1920" s="135"/>
      <c r="X1920" s="135"/>
      <c r="Y1920" s="135"/>
      <c r="Z1920" s="135"/>
      <c r="AA1920" s="135"/>
      <c r="AB1920" s="135"/>
      <c r="AC1920" s="135"/>
      <c r="AD1920" s="135"/>
      <c r="AE1920" s="135"/>
      <c r="AF1920" s="135"/>
      <c r="AG1920" s="135"/>
      <c r="AH1920" s="135"/>
      <c r="AI1920" s="135"/>
      <c r="AJ1920" s="135"/>
      <c r="AK1920" s="135"/>
      <c r="AL1920" s="135"/>
      <c r="AM1920" s="135"/>
      <c r="AN1920" s="135"/>
      <c r="AO1920" s="135"/>
      <c r="AP1920" s="135"/>
      <c r="AQ1920" s="135"/>
      <c r="AR1920" s="135"/>
      <c r="AS1920" s="135"/>
      <c r="AT1920" s="135"/>
      <c r="AU1920" s="135"/>
      <c r="AV1920" s="135"/>
      <c r="AW1920" s="135"/>
      <c r="AX1920" s="136"/>
    </row>
    <row r="1921" spans="1:113" ht="12" customHeight="1">
      <c r="A1921" s="8"/>
      <c r="B1921" s="134"/>
      <c r="C1921" s="135"/>
      <c r="D1921" s="135"/>
      <c r="E1921" s="135"/>
      <c r="F1921" s="135"/>
      <c r="G1921" s="135"/>
      <c r="H1921" s="135"/>
      <c r="I1921" s="135"/>
      <c r="J1921" s="135"/>
      <c r="K1921" s="135"/>
      <c r="L1921" s="135"/>
      <c r="M1921" s="135"/>
      <c r="N1921" s="135"/>
      <c r="O1921" s="135"/>
      <c r="P1921" s="135"/>
      <c r="Q1921" s="135"/>
      <c r="R1921" s="135"/>
      <c r="S1921" s="135"/>
      <c r="T1921" s="135"/>
      <c r="U1921" s="135"/>
      <c r="V1921" s="135"/>
      <c r="W1921" s="135"/>
      <c r="X1921" s="135"/>
      <c r="Y1921" s="135"/>
      <c r="Z1921" s="135"/>
      <c r="AA1921" s="135"/>
      <c r="AB1921" s="135"/>
      <c r="AC1921" s="135"/>
      <c r="AD1921" s="135"/>
      <c r="AE1921" s="135"/>
      <c r="AF1921" s="135"/>
      <c r="AG1921" s="135"/>
      <c r="AH1921" s="135"/>
      <c r="AI1921" s="135"/>
      <c r="AJ1921" s="135"/>
      <c r="AK1921" s="135"/>
      <c r="AL1921" s="135"/>
      <c r="AM1921" s="135"/>
      <c r="AN1921" s="135"/>
      <c r="AO1921" s="135"/>
      <c r="AP1921" s="135"/>
      <c r="AQ1921" s="135"/>
      <c r="AR1921" s="135"/>
      <c r="AS1921" s="135"/>
      <c r="AT1921" s="135"/>
      <c r="AU1921" s="135"/>
      <c r="AV1921" s="135"/>
      <c r="AW1921" s="135"/>
      <c r="AX1921" s="136"/>
    </row>
    <row r="1922" spans="1:113" ht="12" customHeight="1">
      <c r="A1922" s="8"/>
      <c r="B1922" s="134"/>
      <c r="C1922" s="135"/>
      <c r="D1922" s="135"/>
      <c r="E1922" s="135"/>
      <c r="F1922" s="135"/>
      <c r="G1922" s="135"/>
      <c r="H1922" s="135"/>
      <c r="I1922" s="135"/>
      <c r="J1922" s="135"/>
      <c r="K1922" s="135"/>
      <c r="L1922" s="135"/>
      <c r="M1922" s="135"/>
      <c r="N1922" s="135"/>
      <c r="O1922" s="135"/>
      <c r="P1922" s="135"/>
      <c r="Q1922" s="135"/>
      <c r="R1922" s="135"/>
      <c r="S1922" s="135"/>
      <c r="T1922" s="135"/>
      <c r="U1922" s="135"/>
      <c r="V1922" s="135"/>
      <c r="W1922" s="135"/>
      <c r="X1922" s="135"/>
      <c r="Y1922" s="135"/>
      <c r="Z1922" s="135"/>
      <c r="AA1922" s="135"/>
      <c r="AB1922" s="135"/>
      <c r="AC1922" s="135"/>
      <c r="AD1922" s="135"/>
      <c r="AE1922" s="135"/>
      <c r="AF1922" s="135"/>
      <c r="AG1922" s="135"/>
      <c r="AH1922" s="135"/>
      <c r="AI1922" s="135"/>
      <c r="AJ1922" s="135"/>
      <c r="AK1922" s="135"/>
      <c r="AL1922" s="135"/>
      <c r="AM1922" s="135"/>
      <c r="AN1922" s="135"/>
      <c r="AO1922" s="135"/>
      <c r="AP1922" s="135"/>
      <c r="AQ1922" s="135"/>
      <c r="AR1922" s="135"/>
      <c r="AS1922" s="135"/>
      <c r="AT1922" s="135"/>
      <c r="AU1922" s="135"/>
      <c r="AV1922" s="135"/>
      <c r="AW1922" s="135"/>
      <c r="AX1922" s="136"/>
    </row>
    <row r="1923" spans="1:113" ht="12" customHeight="1">
      <c r="A1923" s="8"/>
      <c r="B1923" s="134"/>
      <c r="C1923" s="135"/>
      <c r="D1923" s="135"/>
      <c r="E1923" s="135"/>
      <c r="F1923" s="135"/>
      <c r="G1923" s="135"/>
      <c r="H1923" s="135"/>
      <c r="I1923" s="135"/>
      <c r="J1923" s="135"/>
      <c r="K1923" s="135"/>
      <c r="L1923" s="135"/>
      <c r="M1923" s="135"/>
      <c r="N1923" s="135"/>
      <c r="O1923" s="135"/>
      <c r="P1923" s="135"/>
      <c r="Q1923" s="135"/>
      <c r="R1923" s="135"/>
      <c r="S1923" s="135"/>
      <c r="T1923" s="135"/>
      <c r="U1923" s="135"/>
      <c r="V1923" s="135"/>
      <c r="W1923" s="135"/>
      <c r="X1923" s="135"/>
      <c r="Y1923" s="135"/>
      <c r="Z1923" s="135"/>
      <c r="AA1923" s="135"/>
      <c r="AB1923" s="135"/>
      <c r="AC1923" s="135"/>
      <c r="AD1923" s="135"/>
      <c r="AE1923" s="135"/>
      <c r="AF1923" s="135"/>
      <c r="AG1923" s="135"/>
      <c r="AH1923" s="135"/>
      <c r="AI1923" s="135"/>
      <c r="AJ1923" s="135"/>
      <c r="AK1923" s="135"/>
      <c r="AL1923" s="135"/>
      <c r="AM1923" s="135"/>
      <c r="AN1923" s="135"/>
      <c r="AO1923" s="135"/>
      <c r="AP1923" s="135"/>
      <c r="AQ1923" s="135"/>
      <c r="AR1923" s="135"/>
      <c r="AS1923" s="135"/>
      <c r="AT1923" s="135"/>
      <c r="AU1923" s="135"/>
      <c r="AV1923" s="135"/>
      <c r="AW1923" s="135"/>
      <c r="AX1923" s="136"/>
    </row>
    <row r="1924" spans="1:113" ht="12" customHeight="1">
      <c r="A1924" s="8"/>
      <c r="B1924" s="134"/>
      <c r="C1924" s="135"/>
      <c r="D1924" s="135"/>
      <c r="E1924" s="135"/>
      <c r="F1924" s="135"/>
      <c r="G1924" s="135"/>
      <c r="H1924" s="135"/>
      <c r="I1924" s="135"/>
      <c r="J1924" s="135"/>
      <c r="K1924" s="135"/>
      <c r="L1924" s="135"/>
      <c r="M1924" s="135"/>
      <c r="N1924" s="135"/>
      <c r="O1924" s="135"/>
      <c r="P1924" s="135"/>
      <c r="Q1924" s="135"/>
      <c r="R1924" s="135"/>
      <c r="S1924" s="135"/>
      <c r="T1924" s="135"/>
      <c r="U1924" s="135"/>
      <c r="V1924" s="135"/>
      <c r="W1924" s="135"/>
      <c r="X1924" s="135"/>
      <c r="Y1924" s="135"/>
      <c r="Z1924" s="135"/>
      <c r="AA1924" s="135"/>
      <c r="AB1924" s="135"/>
      <c r="AC1924" s="135"/>
      <c r="AD1924" s="135"/>
      <c r="AE1924" s="135"/>
      <c r="AF1924" s="135"/>
      <c r="AG1924" s="135"/>
      <c r="AH1924" s="135"/>
      <c r="AI1924" s="135"/>
      <c r="AJ1924" s="135"/>
      <c r="AK1924" s="135"/>
      <c r="AL1924" s="135"/>
      <c r="AM1924" s="135"/>
      <c r="AN1924" s="135"/>
      <c r="AO1924" s="135"/>
      <c r="AP1924" s="135"/>
      <c r="AQ1924" s="135"/>
      <c r="AR1924" s="135"/>
      <c r="AS1924" s="135"/>
      <c r="AT1924" s="135"/>
      <c r="AU1924" s="135"/>
      <c r="AV1924" s="135"/>
      <c r="AW1924" s="135"/>
      <c r="AX1924" s="136"/>
    </row>
    <row r="1925" spans="1:113" ht="12" customHeight="1">
      <c r="A1925" s="8"/>
      <c r="B1925" s="134"/>
      <c r="C1925" s="135"/>
      <c r="D1925" s="135"/>
      <c r="E1925" s="135"/>
      <c r="F1925" s="135"/>
      <c r="G1925" s="135"/>
      <c r="H1925" s="135"/>
      <c r="I1925" s="135"/>
      <c r="J1925" s="135"/>
      <c r="K1925" s="135"/>
      <c r="L1925" s="135"/>
      <c r="M1925" s="135"/>
      <c r="N1925" s="135"/>
      <c r="O1925" s="135"/>
      <c r="P1925" s="135"/>
      <c r="Q1925" s="135"/>
      <c r="R1925" s="135"/>
      <c r="S1925" s="135"/>
      <c r="T1925" s="135"/>
      <c r="U1925" s="135"/>
      <c r="V1925" s="135"/>
      <c r="W1925" s="135"/>
      <c r="X1925" s="135"/>
      <c r="Y1925" s="135"/>
      <c r="Z1925" s="135"/>
      <c r="AA1925" s="135"/>
      <c r="AB1925" s="135"/>
      <c r="AC1925" s="135"/>
      <c r="AD1925" s="135"/>
      <c r="AE1925" s="135"/>
      <c r="AF1925" s="135"/>
      <c r="AG1925" s="135"/>
      <c r="AH1925" s="135"/>
      <c r="AI1925" s="135"/>
      <c r="AJ1925" s="135"/>
      <c r="AK1925" s="135"/>
      <c r="AL1925" s="135"/>
      <c r="AM1925" s="135"/>
      <c r="AN1925" s="135"/>
      <c r="AO1925" s="135"/>
      <c r="AP1925" s="135"/>
      <c r="AQ1925" s="135"/>
      <c r="AR1925" s="135"/>
      <c r="AS1925" s="135"/>
      <c r="AT1925" s="135"/>
      <c r="AU1925" s="135"/>
      <c r="AV1925" s="135"/>
      <c r="AW1925" s="135"/>
      <c r="AX1925" s="136"/>
    </row>
    <row r="1926" spans="1:113" ht="12" customHeight="1">
      <c r="A1926" s="8"/>
      <c r="B1926" s="134"/>
      <c r="C1926" s="135"/>
      <c r="D1926" s="135"/>
      <c r="E1926" s="135"/>
      <c r="F1926" s="135"/>
      <c r="G1926" s="135"/>
      <c r="H1926" s="135"/>
      <c r="I1926" s="135"/>
      <c r="J1926" s="135"/>
      <c r="K1926" s="135"/>
      <c r="L1926" s="135"/>
      <c r="M1926" s="135"/>
      <c r="N1926" s="135"/>
      <c r="O1926" s="135"/>
      <c r="P1926" s="135"/>
      <c r="Q1926" s="135"/>
      <c r="R1926" s="135"/>
      <c r="S1926" s="135"/>
      <c r="T1926" s="135"/>
      <c r="U1926" s="135"/>
      <c r="V1926" s="135"/>
      <c r="W1926" s="135"/>
      <c r="X1926" s="135"/>
      <c r="Y1926" s="135"/>
      <c r="Z1926" s="135"/>
      <c r="AA1926" s="135"/>
      <c r="AB1926" s="135"/>
      <c r="AC1926" s="135"/>
      <c r="AD1926" s="135"/>
      <c r="AE1926" s="135"/>
      <c r="AF1926" s="135"/>
      <c r="AG1926" s="135"/>
      <c r="AH1926" s="135"/>
      <c r="AI1926" s="135"/>
      <c r="AJ1926" s="135"/>
      <c r="AK1926" s="135"/>
      <c r="AL1926" s="135"/>
      <c r="AM1926" s="135"/>
      <c r="AN1926" s="135"/>
      <c r="AO1926" s="135"/>
      <c r="AP1926" s="135"/>
      <c r="AQ1926" s="135"/>
      <c r="AR1926" s="135"/>
      <c r="AS1926" s="135"/>
      <c r="AT1926" s="135"/>
      <c r="AU1926" s="135"/>
      <c r="AV1926" s="135"/>
      <c r="AW1926" s="135"/>
      <c r="AX1926" s="136"/>
      <c r="BC1926" s="16"/>
    </row>
    <row r="1927" spans="1:113" ht="12" customHeight="1">
      <c r="A1927" s="8"/>
      <c r="B1927" s="134"/>
      <c r="C1927" s="135"/>
      <c r="D1927" s="135"/>
      <c r="E1927" s="135"/>
      <c r="F1927" s="135"/>
      <c r="G1927" s="135"/>
      <c r="H1927" s="135"/>
      <c r="I1927" s="135"/>
      <c r="J1927" s="135"/>
      <c r="K1927" s="135"/>
      <c r="L1927" s="135"/>
      <c r="M1927" s="135"/>
      <c r="N1927" s="135"/>
      <c r="O1927" s="135"/>
      <c r="P1927" s="135"/>
      <c r="Q1927" s="135"/>
      <c r="R1927" s="135"/>
      <c r="S1927" s="135"/>
      <c r="T1927" s="135"/>
      <c r="U1927" s="135"/>
      <c r="V1927" s="135"/>
      <c r="W1927" s="135"/>
      <c r="X1927" s="135"/>
      <c r="Y1927" s="135"/>
      <c r="Z1927" s="135"/>
      <c r="AA1927" s="135"/>
      <c r="AB1927" s="135"/>
      <c r="AC1927" s="135"/>
      <c r="AD1927" s="135"/>
      <c r="AE1927" s="135"/>
      <c r="AF1927" s="135"/>
      <c r="AG1927" s="135"/>
      <c r="AH1927" s="135"/>
      <c r="AI1927" s="135"/>
      <c r="AJ1927" s="135"/>
      <c r="AK1927" s="135"/>
      <c r="AL1927" s="135"/>
      <c r="AM1927" s="135"/>
      <c r="AN1927" s="135"/>
      <c r="AO1927" s="135"/>
      <c r="AP1927" s="135"/>
      <c r="AQ1927" s="135"/>
      <c r="AR1927" s="135"/>
      <c r="AS1927" s="135"/>
      <c r="AT1927" s="135"/>
      <c r="AU1927" s="135"/>
      <c r="AV1927" s="135"/>
      <c r="AW1927" s="135"/>
      <c r="AX1927" s="136"/>
    </row>
    <row r="1928" spans="1:113" ht="12" customHeight="1">
      <c r="A1928" s="8"/>
      <c r="B1928" s="134"/>
      <c r="C1928" s="135"/>
      <c r="D1928" s="135"/>
      <c r="E1928" s="135"/>
      <c r="F1928" s="135"/>
      <c r="G1928" s="135"/>
      <c r="H1928" s="135"/>
      <c r="I1928" s="135"/>
      <c r="J1928" s="135"/>
      <c r="K1928" s="135"/>
      <c r="L1928" s="135"/>
      <c r="M1928" s="135"/>
      <c r="N1928" s="135"/>
      <c r="O1928" s="135"/>
      <c r="P1928" s="135"/>
      <c r="Q1928" s="135"/>
      <c r="R1928" s="135"/>
      <c r="S1928" s="135"/>
      <c r="T1928" s="135"/>
      <c r="U1928" s="135"/>
      <c r="V1928" s="135"/>
      <c r="W1928" s="135"/>
      <c r="X1928" s="135"/>
      <c r="Y1928" s="135"/>
      <c r="Z1928" s="135"/>
      <c r="AA1928" s="135"/>
      <c r="AB1928" s="135"/>
      <c r="AC1928" s="135"/>
      <c r="AD1928" s="135"/>
      <c r="AE1928" s="135"/>
      <c r="AF1928" s="135"/>
      <c r="AG1928" s="135"/>
      <c r="AH1928" s="135"/>
      <c r="AI1928" s="135"/>
      <c r="AJ1928" s="135"/>
      <c r="AK1928" s="135"/>
      <c r="AL1928" s="135"/>
      <c r="AM1928" s="135"/>
      <c r="AN1928" s="135"/>
      <c r="AO1928" s="135"/>
      <c r="AP1928" s="135"/>
      <c r="AQ1928" s="135"/>
      <c r="AR1928" s="135"/>
      <c r="AS1928" s="135"/>
      <c r="AT1928" s="135"/>
      <c r="AU1928" s="135"/>
      <c r="AV1928" s="135"/>
      <c r="AW1928" s="135"/>
      <c r="AX1928" s="136"/>
    </row>
    <row r="1929" spans="1:113" ht="12" customHeight="1">
      <c r="A1929" s="8"/>
      <c r="B1929" s="134"/>
      <c r="C1929" s="135"/>
      <c r="D1929" s="135"/>
      <c r="E1929" s="135"/>
      <c r="F1929" s="135"/>
      <c r="G1929" s="135"/>
      <c r="H1929" s="135"/>
      <c r="I1929" s="135"/>
      <c r="J1929" s="135"/>
      <c r="K1929" s="135"/>
      <c r="L1929" s="135"/>
      <c r="M1929" s="135"/>
      <c r="N1929" s="135"/>
      <c r="O1929" s="135"/>
      <c r="P1929" s="135"/>
      <c r="Q1929" s="135"/>
      <c r="R1929" s="135"/>
      <c r="S1929" s="135"/>
      <c r="T1929" s="135"/>
      <c r="U1929" s="135"/>
      <c r="V1929" s="135"/>
      <c r="W1929" s="135"/>
      <c r="X1929" s="135"/>
      <c r="Y1929" s="135"/>
      <c r="Z1929" s="135"/>
      <c r="AA1929" s="135"/>
      <c r="AB1929" s="135"/>
      <c r="AC1929" s="135"/>
      <c r="AD1929" s="135"/>
      <c r="AE1929" s="135"/>
      <c r="AF1929" s="135"/>
      <c r="AG1929" s="135"/>
      <c r="AH1929" s="135"/>
      <c r="AI1929" s="135"/>
      <c r="AJ1929" s="135"/>
      <c r="AK1929" s="135"/>
      <c r="AL1929" s="135"/>
      <c r="AM1929" s="135"/>
      <c r="AN1929" s="135"/>
      <c r="AO1929" s="135"/>
      <c r="AP1929" s="135"/>
      <c r="AQ1929" s="135"/>
      <c r="AR1929" s="135"/>
      <c r="AS1929" s="135"/>
      <c r="AT1929" s="135"/>
      <c r="AU1929" s="135"/>
      <c r="AV1929" s="135"/>
      <c r="AW1929" s="135"/>
      <c r="AX1929" s="136"/>
    </row>
    <row r="1930" spans="1:113" ht="15" thickBot="1">
      <c r="A1930" s="17"/>
      <c r="B1930" s="18"/>
      <c r="C1930" s="19"/>
      <c r="D1930" s="19"/>
      <c r="E1930" s="19"/>
      <c r="F1930" s="19"/>
      <c r="G1930" s="19"/>
      <c r="H1930" s="19"/>
      <c r="I1930" s="19"/>
      <c r="J1930" s="19"/>
      <c r="K1930" s="19"/>
      <c r="L1930" s="19"/>
      <c r="M1930" s="19"/>
      <c r="N1930" s="19"/>
      <c r="O1930" s="19"/>
      <c r="P1930" s="19"/>
      <c r="Q1930" s="19"/>
      <c r="R1930" s="19"/>
      <c r="S1930" s="19"/>
      <c r="T1930" s="19"/>
      <c r="U1930" s="19"/>
      <c r="V1930" s="19"/>
      <c r="W1930" s="19"/>
      <c r="X1930" s="19"/>
      <c r="Y1930" s="19"/>
      <c r="Z1930" s="19"/>
      <c r="AA1930" s="19"/>
      <c r="AB1930" s="19"/>
      <c r="AC1930" s="19"/>
      <c r="AD1930" s="19"/>
      <c r="AE1930" s="19"/>
      <c r="AF1930" s="19"/>
      <c r="AG1930" s="19"/>
      <c r="AH1930" s="19"/>
      <c r="AI1930" s="19"/>
      <c r="AJ1930" s="19"/>
      <c r="AK1930" s="19"/>
      <c r="AL1930" s="19"/>
      <c r="AM1930" s="19"/>
      <c r="AN1930" s="19"/>
      <c r="AO1930" s="19"/>
      <c r="AP1930" s="19"/>
      <c r="AQ1930" s="19"/>
      <c r="AR1930" s="19"/>
      <c r="AS1930" s="19"/>
      <c r="AT1930" s="19"/>
      <c r="AU1930" s="19"/>
      <c r="AV1930" s="19"/>
      <c r="AW1930" s="19"/>
      <c r="AX1930" s="20"/>
    </row>
    <row r="1931" spans="1:113">
      <c r="B1931" s="21"/>
    </row>
    <row r="1932" spans="1:113" ht="15" thickBot="1">
      <c r="A1932" s="11"/>
      <c r="B1932" s="10" t="s">
        <v>233</v>
      </c>
      <c r="C1932" s="8"/>
      <c r="D1932" s="8"/>
      <c r="E1932" s="8"/>
      <c r="F1932" s="8"/>
      <c r="G1932" s="8"/>
      <c r="H1932" s="8"/>
      <c r="I1932" s="8"/>
      <c r="J1932" s="8"/>
      <c r="K1932" s="8"/>
      <c r="L1932" s="9"/>
      <c r="M1932" s="9"/>
      <c r="N1932" s="9"/>
      <c r="O1932" s="9"/>
      <c r="P1932" s="8"/>
      <c r="Q1932" s="8"/>
      <c r="R1932" s="8"/>
      <c r="S1932" s="8"/>
      <c r="T1932" s="8"/>
      <c r="U1932" s="8"/>
      <c r="V1932" s="10"/>
      <c r="W1932" s="10"/>
      <c r="X1932" s="10"/>
      <c r="Y1932" s="10"/>
      <c r="Z1932" s="10"/>
      <c r="AA1932" s="10"/>
      <c r="AB1932" s="10"/>
      <c r="AC1932" s="10"/>
      <c r="AD1932" s="10"/>
      <c r="AE1932" s="10"/>
      <c r="AF1932" s="10"/>
      <c r="AG1932" s="10"/>
      <c r="AH1932" s="10"/>
      <c r="AI1932" s="10"/>
      <c r="AJ1932" s="10"/>
      <c r="AK1932" s="10"/>
      <c r="AL1932" s="10"/>
      <c r="AM1932" s="10"/>
      <c r="AN1932" s="10"/>
      <c r="AO1932" s="10"/>
      <c r="AP1932" s="10"/>
      <c r="AQ1932" s="10"/>
      <c r="AR1932" s="10"/>
      <c r="AS1932" s="10"/>
      <c r="AT1932" s="10"/>
      <c r="AU1932" s="10"/>
      <c r="AV1932" s="10"/>
      <c r="AW1932" s="10"/>
      <c r="AX1932" s="10"/>
      <c r="DI1932" s="6"/>
    </row>
    <row r="1933" spans="1:113" ht="14.4">
      <c r="A1933" s="8"/>
      <c r="B1933" s="12"/>
      <c r="C1933" s="7"/>
      <c r="D1933" s="7"/>
      <c r="E1933" s="7"/>
      <c r="F1933" s="7"/>
      <c r="G1933" s="7"/>
      <c r="H1933" s="7"/>
      <c r="I1933" s="7"/>
      <c r="J1933" s="7"/>
      <c r="K1933" s="7"/>
      <c r="L1933" s="13"/>
      <c r="M1933" s="13"/>
      <c r="N1933" s="13"/>
      <c r="O1933" s="13"/>
      <c r="P1933" s="7"/>
      <c r="Q1933" s="7"/>
      <c r="R1933" s="7"/>
      <c r="S1933" s="7"/>
      <c r="T1933" s="7"/>
      <c r="U1933" s="7"/>
      <c r="V1933" s="14"/>
      <c r="W1933" s="14"/>
      <c r="X1933" s="14"/>
      <c r="Y1933" s="14"/>
      <c r="Z1933" s="14"/>
      <c r="AA1933" s="14"/>
      <c r="AB1933" s="14"/>
      <c r="AC1933" s="14"/>
      <c r="AD1933" s="14"/>
      <c r="AE1933" s="14"/>
      <c r="AF1933" s="14"/>
      <c r="AG1933" s="14"/>
      <c r="AH1933" s="14"/>
      <c r="AI1933" s="14"/>
      <c r="AJ1933" s="14"/>
      <c r="AK1933" s="14"/>
      <c r="AL1933" s="14"/>
      <c r="AM1933" s="14"/>
      <c r="AN1933" s="14"/>
      <c r="AO1933" s="14"/>
      <c r="AP1933" s="14"/>
      <c r="AQ1933" s="14"/>
      <c r="AR1933" s="14"/>
      <c r="AS1933" s="14"/>
      <c r="AT1933" s="14"/>
      <c r="AU1933" s="14"/>
      <c r="AV1933" s="14"/>
      <c r="AW1933" s="14"/>
      <c r="AX1933" s="15"/>
    </row>
    <row r="1934" spans="1:113" ht="12" customHeight="1">
      <c r="A1934" s="8"/>
      <c r="B1934" s="134" t="s">
        <v>481</v>
      </c>
      <c r="C1934" s="135"/>
      <c r="D1934" s="135"/>
      <c r="E1934" s="135"/>
      <c r="F1934" s="135"/>
      <c r="G1934" s="135"/>
      <c r="H1934" s="135"/>
      <c r="I1934" s="135"/>
      <c r="J1934" s="135"/>
      <c r="K1934" s="135"/>
      <c r="L1934" s="135"/>
      <c r="M1934" s="135"/>
      <c r="N1934" s="135"/>
      <c r="O1934" s="135"/>
      <c r="P1934" s="135"/>
      <c r="Q1934" s="135"/>
      <c r="R1934" s="135"/>
      <c r="S1934" s="135"/>
      <c r="T1934" s="135"/>
      <c r="U1934" s="135"/>
      <c r="V1934" s="135"/>
      <c r="W1934" s="135"/>
      <c r="X1934" s="135"/>
      <c r="Y1934" s="135"/>
      <c r="Z1934" s="135"/>
      <c r="AA1934" s="135"/>
      <c r="AB1934" s="135"/>
      <c r="AC1934" s="135"/>
      <c r="AD1934" s="135"/>
      <c r="AE1934" s="135"/>
      <c r="AF1934" s="135"/>
      <c r="AG1934" s="135"/>
      <c r="AH1934" s="135"/>
      <c r="AI1934" s="135"/>
      <c r="AJ1934" s="135"/>
      <c r="AK1934" s="135"/>
      <c r="AL1934" s="135"/>
      <c r="AM1934" s="135"/>
      <c r="AN1934" s="135"/>
      <c r="AO1934" s="135"/>
      <c r="AP1934" s="135"/>
      <c r="AQ1934" s="135"/>
      <c r="AR1934" s="135"/>
      <c r="AS1934" s="135"/>
      <c r="AT1934" s="135"/>
      <c r="AU1934" s="135"/>
      <c r="AV1934" s="135"/>
      <c r="AW1934" s="135"/>
      <c r="AX1934" s="136"/>
    </row>
    <row r="1935" spans="1:113" ht="12" customHeight="1">
      <c r="A1935" s="8"/>
      <c r="B1935" s="134"/>
      <c r="C1935" s="135"/>
      <c r="D1935" s="135"/>
      <c r="E1935" s="135"/>
      <c r="F1935" s="135"/>
      <c r="G1935" s="135"/>
      <c r="H1935" s="135"/>
      <c r="I1935" s="135"/>
      <c r="J1935" s="135"/>
      <c r="K1935" s="135"/>
      <c r="L1935" s="135"/>
      <c r="M1935" s="135"/>
      <c r="N1935" s="135"/>
      <c r="O1935" s="135"/>
      <c r="P1935" s="135"/>
      <c r="Q1935" s="135"/>
      <c r="R1935" s="135"/>
      <c r="S1935" s="135"/>
      <c r="T1935" s="135"/>
      <c r="U1935" s="135"/>
      <c r="V1935" s="135"/>
      <c r="W1935" s="135"/>
      <c r="X1935" s="135"/>
      <c r="Y1935" s="135"/>
      <c r="Z1935" s="135"/>
      <c r="AA1935" s="135"/>
      <c r="AB1935" s="135"/>
      <c r="AC1935" s="135"/>
      <c r="AD1935" s="135"/>
      <c r="AE1935" s="135"/>
      <c r="AF1935" s="135"/>
      <c r="AG1935" s="135"/>
      <c r="AH1935" s="135"/>
      <c r="AI1935" s="135"/>
      <c r="AJ1935" s="135"/>
      <c r="AK1935" s="135"/>
      <c r="AL1935" s="135"/>
      <c r="AM1935" s="135"/>
      <c r="AN1935" s="135"/>
      <c r="AO1935" s="135"/>
      <c r="AP1935" s="135"/>
      <c r="AQ1935" s="135"/>
      <c r="AR1935" s="135"/>
      <c r="AS1935" s="135"/>
      <c r="AT1935" s="135"/>
      <c r="AU1935" s="135"/>
      <c r="AV1935" s="135"/>
      <c r="AW1935" s="135"/>
      <c r="AX1935" s="136"/>
      <c r="BC1935" s="16"/>
    </row>
    <row r="1936" spans="1:113" ht="12" customHeight="1">
      <c r="A1936" s="8"/>
      <c r="B1936" s="134"/>
      <c r="C1936" s="135"/>
      <c r="D1936" s="135"/>
      <c r="E1936" s="135"/>
      <c r="F1936" s="135"/>
      <c r="G1936" s="135"/>
      <c r="H1936" s="135"/>
      <c r="I1936" s="135"/>
      <c r="J1936" s="135"/>
      <c r="K1936" s="135"/>
      <c r="L1936" s="135"/>
      <c r="M1936" s="135"/>
      <c r="N1936" s="135"/>
      <c r="O1936" s="135"/>
      <c r="P1936" s="135"/>
      <c r="Q1936" s="135"/>
      <c r="R1936" s="135"/>
      <c r="S1936" s="135"/>
      <c r="T1936" s="135"/>
      <c r="U1936" s="135"/>
      <c r="V1936" s="135"/>
      <c r="W1936" s="135"/>
      <c r="X1936" s="135"/>
      <c r="Y1936" s="135"/>
      <c r="Z1936" s="135"/>
      <c r="AA1936" s="135"/>
      <c r="AB1936" s="135"/>
      <c r="AC1936" s="135"/>
      <c r="AD1936" s="135"/>
      <c r="AE1936" s="135"/>
      <c r="AF1936" s="135"/>
      <c r="AG1936" s="135"/>
      <c r="AH1936" s="135"/>
      <c r="AI1936" s="135"/>
      <c r="AJ1936" s="135"/>
      <c r="AK1936" s="135"/>
      <c r="AL1936" s="135"/>
      <c r="AM1936" s="135"/>
      <c r="AN1936" s="135"/>
      <c r="AO1936" s="135"/>
      <c r="AP1936" s="135"/>
      <c r="AQ1936" s="135"/>
      <c r="AR1936" s="135"/>
      <c r="AS1936" s="135"/>
      <c r="AT1936" s="135"/>
      <c r="AU1936" s="135"/>
      <c r="AV1936" s="135"/>
      <c r="AW1936" s="135"/>
      <c r="AX1936" s="136"/>
    </row>
    <row r="1937" spans="1:251" ht="12" customHeight="1">
      <c r="A1937" s="8"/>
      <c r="B1937" s="134"/>
      <c r="C1937" s="135"/>
      <c r="D1937" s="135"/>
      <c r="E1937" s="135"/>
      <c r="F1937" s="135"/>
      <c r="G1937" s="135"/>
      <c r="H1937" s="135"/>
      <c r="I1937" s="135"/>
      <c r="J1937" s="135"/>
      <c r="K1937" s="135"/>
      <c r="L1937" s="135"/>
      <c r="M1937" s="135"/>
      <c r="N1937" s="135"/>
      <c r="O1937" s="135"/>
      <c r="P1937" s="135"/>
      <c r="Q1937" s="135"/>
      <c r="R1937" s="135"/>
      <c r="S1937" s="135"/>
      <c r="T1937" s="135"/>
      <c r="U1937" s="135"/>
      <c r="V1937" s="135"/>
      <c r="W1937" s="135"/>
      <c r="X1937" s="135"/>
      <c r="Y1937" s="135"/>
      <c r="Z1937" s="135"/>
      <c r="AA1937" s="135"/>
      <c r="AB1937" s="135"/>
      <c r="AC1937" s="135"/>
      <c r="AD1937" s="135"/>
      <c r="AE1937" s="135"/>
      <c r="AF1937" s="135"/>
      <c r="AG1937" s="135"/>
      <c r="AH1937" s="135"/>
      <c r="AI1937" s="135"/>
      <c r="AJ1937" s="135"/>
      <c r="AK1937" s="135"/>
      <c r="AL1937" s="135"/>
      <c r="AM1937" s="135"/>
      <c r="AN1937" s="135"/>
      <c r="AO1937" s="135"/>
      <c r="AP1937" s="135"/>
      <c r="AQ1937" s="135"/>
      <c r="AR1937" s="135"/>
      <c r="AS1937" s="135"/>
      <c r="AT1937" s="135"/>
      <c r="AU1937" s="135"/>
      <c r="AV1937" s="135"/>
      <c r="AW1937" s="135"/>
      <c r="AX1937" s="136"/>
    </row>
    <row r="1938" spans="1:251" ht="12" customHeight="1">
      <c r="A1938" s="8"/>
      <c r="B1938" s="134"/>
      <c r="C1938" s="135"/>
      <c r="D1938" s="135"/>
      <c r="E1938" s="135"/>
      <c r="F1938" s="135"/>
      <c r="G1938" s="135"/>
      <c r="H1938" s="135"/>
      <c r="I1938" s="135"/>
      <c r="J1938" s="135"/>
      <c r="K1938" s="135"/>
      <c r="L1938" s="135"/>
      <c r="M1938" s="135"/>
      <c r="N1938" s="135"/>
      <c r="O1938" s="135"/>
      <c r="P1938" s="135"/>
      <c r="Q1938" s="135"/>
      <c r="R1938" s="135"/>
      <c r="S1938" s="135"/>
      <c r="T1938" s="135"/>
      <c r="U1938" s="135"/>
      <c r="V1938" s="135"/>
      <c r="W1938" s="135"/>
      <c r="X1938" s="135"/>
      <c r="Y1938" s="135"/>
      <c r="Z1938" s="135"/>
      <c r="AA1938" s="135"/>
      <c r="AB1938" s="135"/>
      <c r="AC1938" s="135"/>
      <c r="AD1938" s="135"/>
      <c r="AE1938" s="135"/>
      <c r="AF1938" s="135"/>
      <c r="AG1938" s="135"/>
      <c r="AH1938" s="135"/>
      <c r="AI1938" s="135"/>
      <c r="AJ1938" s="135"/>
      <c r="AK1938" s="135"/>
      <c r="AL1938" s="135"/>
      <c r="AM1938" s="135"/>
      <c r="AN1938" s="135"/>
      <c r="AO1938" s="135"/>
      <c r="AP1938" s="135"/>
      <c r="AQ1938" s="135"/>
      <c r="AR1938" s="135"/>
      <c r="AS1938" s="135"/>
      <c r="AT1938" s="135"/>
      <c r="AU1938" s="135"/>
      <c r="AV1938" s="135"/>
      <c r="AW1938" s="135"/>
      <c r="AX1938" s="136"/>
    </row>
    <row r="1939" spans="1:251" ht="15" thickBot="1">
      <c r="A1939" s="17"/>
      <c r="B1939" s="18"/>
      <c r="C1939" s="19"/>
      <c r="D1939" s="19"/>
      <c r="E1939" s="19"/>
      <c r="F1939" s="19"/>
      <c r="G1939" s="19"/>
      <c r="H1939" s="19"/>
      <c r="I1939" s="19"/>
      <c r="J1939" s="19"/>
      <c r="K1939" s="19"/>
      <c r="L1939" s="19"/>
      <c r="M1939" s="19"/>
      <c r="N1939" s="19"/>
      <c r="O1939" s="19"/>
      <c r="P1939" s="19"/>
      <c r="Q1939" s="19"/>
      <c r="R1939" s="19"/>
      <c r="S1939" s="19"/>
      <c r="T1939" s="19"/>
      <c r="U1939" s="19"/>
      <c r="V1939" s="19"/>
      <c r="W1939" s="19"/>
      <c r="X1939" s="19"/>
      <c r="Y1939" s="19"/>
      <c r="Z1939" s="19"/>
      <c r="AA1939" s="19"/>
      <c r="AB1939" s="19"/>
      <c r="AC1939" s="19"/>
      <c r="AD1939" s="19"/>
      <c r="AE1939" s="19"/>
      <c r="AF1939" s="19"/>
      <c r="AG1939" s="19"/>
      <c r="AH1939" s="19"/>
      <c r="AI1939" s="19"/>
      <c r="AJ1939" s="19"/>
      <c r="AK1939" s="19"/>
      <c r="AL1939" s="19"/>
      <c r="AM1939" s="19"/>
      <c r="AN1939" s="19"/>
      <c r="AO1939" s="19"/>
      <c r="AP1939" s="19"/>
      <c r="AQ1939" s="19"/>
      <c r="AR1939" s="19"/>
      <c r="AS1939" s="19"/>
      <c r="AT1939" s="19"/>
      <c r="AU1939" s="19"/>
      <c r="AV1939" s="19"/>
      <c r="AW1939" s="19"/>
      <c r="AX1939" s="20"/>
    </row>
    <row r="1940" spans="1:251">
      <c r="B1940" s="21"/>
    </row>
    <row r="1941" spans="1:251" ht="14.4">
      <c r="B1941" s="10" t="s">
        <v>234</v>
      </c>
      <c r="C1941" s="8"/>
      <c r="D1941" s="8"/>
      <c r="E1941" s="8"/>
      <c r="F1941" s="8"/>
      <c r="G1941" s="8"/>
      <c r="H1941" s="8"/>
      <c r="I1941" s="8"/>
      <c r="J1941" s="8"/>
      <c r="K1941" s="8"/>
      <c r="L1941" s="9"/>
      <c r="M1941" s="9"/>
      <c r="N1941" s="9"/>
      <c r="O1941" s="9"/>
      <c r="P1941" s="8"/>
      <c r="Q1941" s="8"/>
      <c r="R1941" s="8"/>
      <c r="S1941" s="8"/>
      <c r="T1941" s="8"/>
      <c r="U1941" s="8"/>
      <c r="V1941" s="10"/>
      <c r="W1941" s="10"/>
      <c r="X1941" s="10"/>
      <c r="Y1941" s="10"/>
      <c r="Z1941" s="10"/>
      <c r="AA1941" s="10"/>
      <c r="AB1941" s="10"/>
      <c r="AC1941" s="10"/>
      <c r="AD1941" s="10"/>
      <c r="AE1941" s="10"/>
      <c r="AF1941" s="10"/>
      <c r="AG1941" s="10"/>
      <c r="AH1941" s="10"/>
      <c r="AI1941" s="10"/>
      <c r="AJ1941" s="10"/>
      <c r="AK1941" s="10"/>
      <c r="AL1941" s="10"/>
      <c r="AM1941" s="10"/>
      <c r="AN1941" s="10"/>
      <c r="AO1941" s="10"/>
      <c r="AP1941" s="10"/>
      <c r="AQ1941" s="10"/>
      <c r="AR1941" s="10"/>
      <c r="AS1941" s="10"/>
      <c r="AT1941" s="10"/>
      <c r="AU1941" s="10"/>
      <c r="AV1941" s="10"/>
      <c r="AW1941" s="10"/>
      <c r="AX1941" s="10"/>
    </row>
    <row r="1942" spans="1:251" ht="15" thickBot="1">
      <c r="B1942" s="8"/>
      <c r="C1942" s="8"/>
      <c r="D1942" s="8"/>
      <c r="E1942" s="8"/>
      <c r="F1942" s="8"/>
      <c r="G1942" s="8"/>
      <c r="H1942" s="8"/>
      <c r="I1942" s="8"/>
      <c r="J1942" s="8"/>
      <c r="K1942" s="8"/>
      <c r="L1942" s="9"/>
      <c r="M1942" s="9"/>
      <c r="N1942" s="9"/>
      <c r="O1942" s="9"/>
      <c r="P1942" s="8"/>
      <c r="Q1942" s="8"/>
      <c r="R1942" s="8"/>
      <c r="S1942" s="8"/>
      <c r="T1942" s="8"/>
      <c r="U1942" s="8"/>
      <c r="V1942" s="10"/>
      <c r="W1942" s="10"/>
      <c r="X1942" s="10"/>
      <c r="Y1942" s="10"/>
      <c r="Z1942" s="10"/>
      <c r="AA1942" s="10"/>
      <c r="AB1942" s="10"/>
      <c r="AC1942" s="10"/>
      <c r="AD1942" s="10"/>
      <c r="AE1942" s="10"/>
      <c r="AF1942" s="10"/>
      <c r="AG1942" s="10"/>
      <c r="AH1942" s="10"/>
      <c r="AI1942" s="10"/>
      <c r="AJ1942" s="10"/>
      <c r="AK1942" s="10"/>
      <c r="AL1942" s="10"/>
      <c r="AM1942" s="10"/>
      <c r="AN1942" s="10"/>
      <c r="AO1942" s="10"/>
      <c r="AP1942" s="10"/>
      <c r="AQ1942" s="10"/>
      <c r="AR1942" s="10"/>
      <c r="AS1942" s="10"/>
      <c r="AT1942" s="10"/>
      <c r="AU1942" s="10"/>
      <c r="AV1942" s="10"/>
      <c r="AW1942" s="10"/>
      <c r="AX1942" s="22" t="s">
        <v>235</v>
      </c>
    </row>
    <row r="1943" spans="1:251" s="16" customFormat="1" ht="13.5" customHeight="1">
      <c r="A1943" s="8"/>
      <c r="B1943" s="96" t="s">
        <v>236</v>
      </c>
      <c r="C1943" s="97"/>
      <c r="D1943" s="97"/>
      <c r="E1943" s="97"/>
      <c r="F1943" s="97"/>
      <c r="G1943" s="97"/>
      <c r="H1943" s="97"/>
      <c r="I1943" s="97"/>
      <c r="J1943" s="97"/>
      <c r="K1943" s="97"/>
      <c r="L1943" s="97"/>
      <c r="M1943" s="97"/>
      <c r="N1943" s="97"/>
      <c r="O1943" s="97"/>
      <c r="P1943" s="97"/>
      <c r="Q1943" s="97"/>
      <c r="R1943" s="97"/>
      <c r="S1943" s="97"/>
      <c r="T1943" s="97"/>
      <c r="U1943" s="97"/>
      <c r="V1943" s="97"/>
      <c r="W1943" s="97"/>
      <c r="X1943" s="97"/>
      <c r="Y1943" s="97"/>
      <c r="Z1943" s="98"/>
      <c r="AA1943" s="102" t="s">
        <v>237</v>
      </c>
      <c r="AB1943" s="97"/>
      <c r="AC1943" s="97"/>
      <c r="AD1943" s="97"/>
      <c r="AE1943" s="97"/>
      <c r="AF1943" s="97"/>
      <c r="AG1943" s="97"/>
      <c r="AH1943" s="97"/>
      <c r="AI1943" s="98"/>
      <c r="AJ1943" s="102" t="s">
        <v>238</v>
      </c>
      <c r="AK1943" s="97"/>
      <c r="AL1943" s="97"/>
      <c r="AM1943" s="97"/>
      <c r="AN1943" s="97"/>
      <c r="AO1943" s="97"/>
      <c r="AP1943" s="97"/>
      <c r="AQ1943" s="97"/>
      <c r="AR1943" s="98"/>
      <c r="AS1943" s="102" t="s">
        <v>239</v>
      </c>
      <c r="AT1943" s="97"/>
      <c r="AU1943" s="97"/>
      <c r="AV1943" s="97"/>
      <c r="AW1943" s="97"/>
      <c r="AX1943" s="104"/>
      <c r="AY1943" s="2"/>
      <c r="AZ1943" s="2"/>
      <c r="BA1943" s="2"/>
      <c r="BB1943" s="2"/>
      <c r="BC1943" s="2"/>
      <c r="BD1943" s="2"/>
      <c r="BE1943" s="2"/>
      <c r="BF1943" s="2"/>
      <c r="BG1943" s="2"/>
      <c r="BH1943" s="2"/>
      <c r="BI1943" s="2"/>
      <c r="BJ1943" s="2"/>
      <c r="BK1943" s="2"/>
      <c r="BL1943" s="2"/>
      <c r="BM1943" s="2"/>
      <c r="BN1943" s="2"/>
      <c r="BO1943" s="2"/>
      <c r="BP1943" s="2"/>
      <c r="BQ1943" s="2"/>
      <c r="BR1943" s="2"/>
      <c r="BS1943" s="2"/>
      <c r="BT1943" s="2"/>
      <c r="BU1943" s="2"/>
      <c r="BV1943" s="2"/>
      <c r="BW1943" s="2"/>
      <c r="BX1943" s="2"/>
      <c r="BY1943" s="2"/>
      <c r="BZ1943" s="2"/>
      <c r="CA1943" s="2"/>
      <c r="CB1943" s="2"/>
      <c r="CC1943" s="2"/>
      <c r="CD1943" s="2"/>
      <c r="CE1943" s="2"/>
      <c r="CF1943" s="2"/>
      <c r="CG1943" s="2"/>
      <c r="CH1943" s="2"/>
      <c r="CI1943" s="2"/>
      <c r="CJ1943" s="2"/>
      <c r="CK1943" s="2"/>
      <c r="CL1943" s="2"/>
      <c r="CM1943" s="2"/>
      <c r="CN1943" s="2"/>
      <c r="CO1943" s="2"/>
      <c r="CP1943" s="2"/>
      <c r="CQ1943" s="2"/>
      <c r="CR1943" s="2"/>
      <c r="CS1943" s="2"/>
      <c r="CT1943" s="2"/>
      <c r="CU1943" s="2"/>
      <c r="CV1943" s="2"/>
      <c r="CW1943" s="2"/>
      <c r="CX1943" s="2"/>
      <c r="CY1943" s="2"/>
      <c r="CZ1943" s="2"/>
      <c r="DA1943" s="2"/>
      <c r="DB1943" s="2"/>
      <c r="DC1943" s="2"/>
      <c r="DD1943" s="2"/>
      <c r="DE1943" s="2"/>
      <c r="DF1943" s="2"/>
      <c r="DG1943" s="2"/>
      <c r="DH1943" s="2"/>
      <c r="DI1943" s="2"/>
      <c r="DJ1943" s="2"/>
      <c r="DK1943" s="2"/>
      <c r="DL1943" s="2"/>
      <c r="DM1943" s="2"/>
      <c r="DN1943" s="2"/>
      <c r="DO1943" s="2"/>
      <c r="DP1943" s="2"/>
      <c r="DQ1943" s="2"/>
      <c r="DR1943" s="2"/>
      <c r="DS1943" s="2"/>
      <c r="DT1943" s="2"/>
      <c r="DU1943" s="2"/>
      <c r="DV1943" s="2"/>
      <c r="DW1943" s="2"/>
      <c r="DX1943" s="2"/>
      <c r="DY1943" s="2"/>
      <c r="DZ1943" s="2"/>
      <c r="EA1943" s="2"/>
      <c r="EB1943" s="2"/>
      <c r="EC1943" s="2"/>
      <c r="ED1943" s="2"/>
      <c r="EE1943" s="2"/>
      <c r="EF1943" s="2"/>
      <c r="EG1943" s="2"/>
      <c r="EH1943" s="2"/>
      <c r="EI1943" s="2"/>
      <c r="EJ1943" s="2"/>
      <c r="EK1943" s="2"/>
      <c r="EL1943" s="2"/>
      <c r="EM1943" s="2"/>
      <c r="EN1943" s="2"/>
      <c r="EO1943" s="2"/>
      <c r="EP1943" s="2"/>
      <c r="EQ1943" s="2"/>
      <c r="ER1943" s="2"/>
      <c r="ES1943" s="2"/>
      <c r="ET1943" s="2"/>
      <c r="EU1943" s="2"/>
      <c r="EV1943" s="2"/>
      <c r="EW1943" s="2"/>
      <c r="EX1943" s="2"/>
      <c r="EY1943" s="2"/>
      <c r="EZ1943" s="2"/>
      <c r="FA1943" s="2"/>
      <c r="FB1943" s="2"/>
      <c r="FC1943" s="2"/>
      <c r="FD1943" s="2"/>
      <c r="FE1943" s="2"/>
      <c r="FF1943" s="2"/>
      <c r="FG1943" s="2"/>
      <c r="FH1943" s="2"/>
      <c r="FI1943" s="2"/>
      <c r="FJ1943" s="2"/>
      <c r="FK1943" s="2"/>
      <c r="FL1943" s="2"/>
      <c r="FM1943" s="2"/>
      <c r="FN1943" s="2"/>
      <c r="FO1943" s="2"/>
      <c r="FP1943" s="2"/>
      <c r="FQ1943" s="2"/>
      <c r="FR1943" s="2"/>
      <c r="FS1943" s="2"/>
      <c r="FT1943" s="2"/>
      <c r="FU1943" s="2"/>
      <c r="FV1943" s="2"/>
      <c r="FW1943" s="2"/>
      <c r="FX1943" s="2"/>
      <c r="FY1943" s="2"/>
      <c r="FZ1943" s="2"/>
      <c r="GA1943" s="2"/>
      <c r="GB1943" s="2"/>
      <c r="GC1943" s="2"/>
      <c r="GD1943" s="2"/>
      <c r="GE1943" s="2"/>
      <c r="GF1943" s="2"/>
      <c r="GG1943" s="2"/>
      <c r="GH1943" s="2"/>
      <c r="GI1943" s="2"/>
      <c r="GJ1943" s="2"/>
      <c r="GK1943" s="2"/>
      <c r="GL1943" s="2"/>
      <c r="GM1943" s="2"/>
      <c r="GN1943" s="2"/>
      <c r="GO1943" s="2"/>
      <c r="GP1943" s="2"/>
      <c r="GQ1943" s="2"/>
      <c r="GR1943" s="2"/>
      <c r="GS1943" s="2"/>
      <c r="GT1943" s="2"/>
      <c r="GU1943" s="2"/>
      <c r="GV1943" s="2"/>
      <c r="GW1943" s="2"/>
      <c r="GX1943" s="2"/>
      <c r="GY1943" s="2"/>
      <c r="GZ1943" s="2"/>
      <c r="HA1943" s="2"/>
      <c r="HB1943" s="2"/>
      <c r="HC1943" s="2"/>
      <c r="HD1943" s="2"/>
      <c r="HE1943" s="2"/>
      <c r="HF1943" s="2"/>
      <c r="HG1943" s="2"/>
      <c r="HH1943" s="2"/>
      <c r="HI1943" s="2"/>
      <c r="HJ1943" s="2"/>
      <c r="HK1943" s="2"/>
      <c r="HL1943" s="2"/>
      <c r="HM1943" s="2"/>
      <c r="HN1943" s="2"/>
      <c r="HO1943" s="2"/>
      <c r="HP1943" s="2"/>
      <c r="HQ1943" s="2"/>
      <c r="HR1943" s="2"/>
      <c r="HS1943" s="2"/>
      <c r="HT1943" s="2"/>
      <c r="HU1943" s="2"/>
      <c r="HV1943" s="2"/>
      <c r="HW1943" s="2"/>
      <c r="HX1943" s="2"/>
      <c r="HY1943" s="2"/>
      <c r="HZ1943" s="2"/>
      <c r="IA1943" s="2"/>
      <c r="IB1943" s="2"/>
      <c r="IC1943" s="2"/>
      <c r="ID1943" s="2"/>
      <c r="IE1943" s="2"/>
      <c r="IF1943" s="2"/>
      <c r="IG1943" s="2"/>
      <c r="IH1943" s="2"/>
      <c r="II1943" s="2"/>
      <c r="IJ1943" s="2"/>
      <c r="IK1943" s="2"/>
      <c r="IL1943" s="2"/>
      <c r="IM1943" s="2"/>
      <c r="IN1943" s="2"/>
      <c r="IO1943" s="2"/>
      <c r="IP1943" s="2"/>
      <c r="IQ1943" s="2"/>
    </row>
    <row r="1944" spans="1:251" s="16" customFormat="1">
      <c r="A1944" s="8"/>
      <c r="B1944" s="99"/>
      <c r="C1944" s="100"/>
      <c r="D1944" s="100"/>
      <c r="E1944" s="100"/>
      <c r="F1944" s="100"/>
      <c r="G1944" s="100"/>
      <c r="H1944" s="100"/>
      <c r="I1944" s="100"/>
      <c r="J1944" s="100"/>
      <c r="K1944" s="100"/>
      <c r="L1944" s="100"/>
      <c r="M1944" s="100"/>
      <c r="N1944" s="100"/>
      <c r="O1944" s="100"/>
      <c r="P1944" s="100"/>
      <c r="Q1944" s="100"/>
      <c r="R1944" s="100"/>
      <c r="S1944" s="100"/>
      <c r="T1944" s="100"/>
      <c r="U1944" s="100"/>
      <c r="V1944" s="100"/>
      <c r="W1944" s="100"/>
      <c r="X1944" s="100"/>
      <c r="Y1944" s="100"/>
      <c r="Z1944" s="101"/>
      <c r="AA1944" s="103"/>
      <c r="AB1944" s="100"/>
      <c r="AC1944" s="100"/>
      <c r="AD1944" s="100"/>
      <c r="AE1944" s="100"/>
      <c r="AF1944" s="100"/>
      <c r="AG1944" s="100"/>
      <c r="AH1944" s="100"/>
      <c r="AI1944" s="101"/>
      <c r="AJ1944" s="103"/>
      <c r="AK1944" s="100"/>
      <c r="AL1944" s="100"/>
      <c r="AM1944" s="100"/>
      <c r="AN1944" s="100"/>
      <c r="AO1944" s="100"/>
      <c r="AP1944" s="100"/>
      <c r="AQ1944" s="100"/>
      <c r="AR1944" s="101"/>
      <c r="AS1944" s="103"/>
      <c r="AT1944" s="100"/>
      <c r="AU1944" s="100"/>
      <c r="AV1944" s="100"/>
      <c r="AW1944" s="100"/>
      <c r="AX1944" s="105"/>
      <c r="AY1944" s="2"/>
      <c r="AZ1944" s="2"/>
      <c r="BA1944" s="2"/>
      <c r="BB1944" s="23"/>
      <c r="BC1944" s="24"/>
      <c r="BE1944" s="2"/>
      <c r="BF1944" s="2"/>
      <c r="BG1944" s="2"/>
      <c r="BH1944" s="2"/>
      <c r="BI1944" s="2"/>
      <c r="BJ1944" s="2"/>
      <c r="BK1944" s="2"/>
      <c r="BL1944" s="2"/>
      <c r="BM1944" s="2"/>
      <c r="BN1944" s="2"/>
      <c r="BO1944" s="2"/>
      <c r="BP1944" s="2"/>
      <c r="BQ1944" s="2"/>
      <c r="BR1944" s="2"/>
      <c r="BS1944" s="2"/>
      <c r="BT1944" s="2"/>
      <c r="BU1944" s="2"/>
      <c r="BV1944" s="2"/>
      <c r="BW1944" s="2"/>
      <c r="BX1944" s="2"/>
      <c r="BY1944" s="2"/>
      <c r="BZ1944" s="2"/>
      <c r="CA1944" s="2"/>
      <c r="CB1944" s="2"/>
      <c r="CC1944" s="2"/>
      <c r="CD1944" s="2"/>
      <c r="CE1944" s="2"/>
      <c r="CF1944" s="2"/>
      <c r="CG1944" s="2"/>
      <c r="CH1944" s="2"/>
      <c r="CI1944" s="2"/>
      <c r="CJ1944" s="2"/>
      <c r="CK1944" s="2"/>
      <c r="CL1944" s="2"/>
      <c r="CM1944" s="2"/>
      <c r="CN1944" s="2"/>
      <c r="CO1944" s="2"/>
      <c r="CP1944" s="2"/>
      <c r="CQ1944" s="2"/>
      <c r="CR1944" s="2"/>
      <c r="CS1944" s="2"/>
      <c r="CT1944" s="2"/>
      <c r="CU1944" s="2"/>
      <c r="CV1944" s="2"/>
      <c r="CW1944" s="2"/>
      <c r="CX1944" s="2"/>
      <c r="CY1944" s="2"/>
      <c r="CZ1944" s="2"/>
      <c r="DA1944" s="2"/>
      <c r="DB1944" s="2"/>
      <c r="DC1944" s="2"/>
      <c r="DD1944" s="2"/>
      <c r="DE1944" s="2"/>
      <c r="DF1944" s="2"/>
      <c r="DG1944" s="2"/>
      <c r="DH1944" s="2"/>
      <c r="DI1944" s="2"/>
      <c r="DJ1944" s="2"/>
      <c r="DK1944" s="2"/>
      <c r="DL1944" s="2"/>
      <c r="DM1944" s="2"/>
      <c r="DN1944" s="2"/>
      <c r="DO1944" s="2"/>
      <c r="DP1944" s="2"/>
      <c r="DQ1944" s="2"/>
      <c r="DR1944" s="2"/>
      <c r="DS1944" s="2"/>
      <c r="DT1944" s="2"/>
      <c r="DU1944" s="2"/>
      <c r="DV1944" s="2"/>
      <c r="DW1944" s="2"/>
      <c r="DX1944" s="2"/>
      <c r="DY1944" s="2"/>
      <c r="DZ1944" s="2"/>
      <c r="EA1944" s="2"/>
      <c r="EB1944" s="2"/>
      <c r="EC1944" s="2"/>
      <c r="ED1944" s="2"/>
      <c r="EE1944" s="2"/>
      <c r="EF1944" s="2"/>
      <c r="EG1944" s="2"/>
      <c r="EH1944" s="2"/>
      <c r="EI1944" s="2"/>
      <c r="EJ1944" s="2"/>
      <c r="EK1944" s="2"/>
      <c r="EL1944" s="2"/>
      <c r="EM1944" s="2"/>
      <c r="EN1944" s="2"/>
      <c r="EO1944" s="2"/>
      <c r="EP1944" s="2"/>
      <c r="EQ1944" s="2"/>
      <c r="ER1944" s="2"/>
      <c r="ES1944" s="2"/>
      <c r="ET1944" s="2"/>
      <c r="EU1944" s="2"/>
      <c r="EV1944" s="2"/>
      <c r="EW1944" s="2"/>
      <c r="EX1944" s="2"/>
      <c r="EY1944" s="2"/>
      <c r="EZ1944" s="2"/>
      <c r="FA1944" s="2"/>
      <c r="FB1944" s="2"/>
      <c r="FC1944" s="2"/>
      <c r="FD1944" s="2"/>
      <c r="FE1944" s="2"/>
      <c r="FF1944" s="2"/>
      <c r="FG1944" s="2"/>
      <c r="FH1944" s="2"/>
      <c r="FI1944" s="2"/>
      <c r="FJ1944" s="2"/>
      <c r="FK1944" s="2"/>
      <c r="FL1944" s="2"/>
      <c r="FM1944" s="2"/>
      <c r="FN1944" s="2"/>
      <c r="FO1944" s="2"/>
      <c r="FP1944" s="2"/>
      <c r="FQ1944" s="2"/>
      <c r="FR1944" s="2"/>
      <c r="FS1944" s="2"/>
      <c r="FT1944" s="2"/>
      <c r="FU1944" s="2"/>
      <c r="FV1944" s="2"/>
      <c r="FW1944" s="2"/>
      <c r="FX1944" s="2"/>
      <c r="FY1944" s="2"/>
      <c r="FZ1944" s="2"/>
      <c r="GA1944" s="2"/>
      <c r="GB1944" s="2"/>
      <c r="GC1944" s="2"/>
      <c r="GD1944" s="2"/>
      <c r="GE1944" s="2"/>
      <c r="GF1944" s="2"/>
      <c r="GG1944" s="2"/>
      <c r="GH1944" s="2"/>
      <c r="GI1944" s="2"/>
      <c r="GJ1944" s="2"/>
      <c r="GK1944" s="2"/>
      <c r="GL1944" s="2"/>
      <c r="GM1944" s="2"/>
      <c r="GN1944" s="2"/>
      <c r="GO1944" s="2"/>
      <c r="GP1944" s="2"/>
      <c r="GQ1944" s="2"/>
      <c r="GR1944" s="2"/>
      <c r="GS1944" s="2"/>
      <c r="GT1944" s="2"/>
      <c r="GU1944" s="2"/>
      <c r="GV1944" s="2"/>
      <c r="GW1944" s="2"/>
      <c r="GX1944" s="2"/>
      <c r="GY1944" s="2"/>
      <c r="GZ1944" s="2"/>
      <c r="HA1944" s="2"/>
      <c r="HB1944" s="2"/>
      <c r="HC1944" s="2"/>
      <c r="HD1944" s="2"/>
      <c r="HE1944" s="2"/>
      <c r="HF1944" s="2"/>
      <c r="HG1944" s="2"/>
      <c r="HH1944" s="2"/>
      <c r="HI1944" s="2"/>
      <c r="HJ1944" s="2"/>
      <c r="HK1944" s="2"/>
      <c r="HL1944" s="2"/>
      <c r="HM1944" s="2"/>
      <c r="HN1944" s="2"/>
      <c r="HO1944" s="2"/>
      <c r="HP1944" s="2"/>
      <c r="HQ1944" s="2"/>
      <c r="HR1944" s="2"/>
      <c r="HS1944" s="2"/>
      <c r="HT1944" s="2"/>
      <c r="HU1944" s="2"/>
      <c r="HV1944" s="2"/>
      <c r="HW1944" s="2"/>
      <c r="HX1944" s="2"/>
      <c r="HY1944" s="2"/>
      <c r="HZ1944" s="2"/>
      <c r="IA1944" s="2"/>
      <c r="IB1944" s="2"/>
      <c r="IC1944" s="2"/>
      <c r="ID1944" s="2"/>
      <c r="IE1944" s="2"/>
      <c r="IF1944" s="2"/>
      <c r="IG1944" s="2"/>
      <c r="IH1944" s="2"/>
      <c r="II1944" s="2"/>
      <c r="IJ1944" s="2"/>
      <c r="IK1944" s="2"/>
      <c r="IL1944" s="2"/>
      <c r="IM1944" s="2"/>
      <c r="IN1944" s="2"/>
      <c r="IO1944" s="2"/>
      <c r="IP1944" s="2"/>
      <c r="IQ1944" s="2"/>
    </row>
    <row r="1945" spans="1:251" s="16" customFormat="1" ht="18.75" customHeight="1">
      <c r="A1945" s="8"/>
      <c r="B1945" s="25"/>
      <c r="C1945" s="106" t="s">
        <v>842</v>
      </c>
      <c r="D1945" s="107"/>
      <c r="E1945" s="107"/>
      <c r="F1945" s="107"/>
      <c r="G1945" s="107"/>
      <c r="H1945" s="107"/>
      <c r="I1945" s="107"/>
      <c r="J1945" s="107"/>
      <c r="K1945" s="107"/>
      <c r="L1945" s="107"/>
      <c r="M1945" s="107"/>
      <c r="N1945" s="107"/>
      <c r="O1945" s="107"/>
      <c r="P1945" s="107"/>
      <c r="Q1945" s="107"/>
      <c r="R1945" s="107"/>
      <c r="S1945" s="107"/>
      <c r="T1945" s="107"/>
      <c r="U1945" s="107"/>
      <c r="V1945" s="107"/>
      <c r="W1945" s="107"/>
      <c r="X1945" s="107"/>
      <c r="Y1945" s="107"/>
      <c r="Z1945" s="108"/>
      <c r="AA1945" s="109">
        <f>46293+1144</f>
        <v>47437</v>
      </c>
      <c r="AB1945" s="110"/>
      <c r="AC1945" s="110"/>
      <c r="AD1945" s="110"/>
      <c r="AE1945" s="110"/>
      <c r="AF1945" s="110"/>
      <c r="AG1945" s="110"/>
      <c r="AH1945" s="110"/>
      <c r="AI1945" s="111"/>
      <c r="AJ1945" s="109">
        <f>45102+1144</f>
        <v>46246</v>
      </c>
      <c r="AK1945" s="110"/>
      <c r="AL1945" s="110"/>
      <c r="AM1945" s="110"/>
      <c r="AN1945" s="110"/>
      <c r="AO1945" s="110"/>
      <c r="AP1945" s="110"/>
      <c r="AQ1945" s="110"/>
      <c r="AR1945" s="111"/>
      <c r="AS1945" s="112"/>
      <c r="AT1945" s="113"/>
      <c r="AU1945" s="113"/>
      <c r="AV1945" s="113"/>
      <c r="AW1945" s="113"/>
      <c r="AX1945" s="114"/>
      <c r="AY1945" s="2"/>
      <c r="AZ1945" s="2"/>
      <c r="BA1945" s="2"/>
      <c r="BB1945" s="2"/>
      <c r="BC1945" s="2"/>
      <c r="BD1945" s="2"/>
      <c r="BE1945" s="2"/>
      <c r="BF1945" s="2"/>
      <c r="BG1945" s="2"/>
      <c r="BH1945" s="2"/>
      <c r="BI1945" s="2"/>
      <c r="BJ1945" s="2"/>
      <c r="BK1945" s="2"/>
      <c r="BL1945" s="2"/>
      <c r="BM1945" s="2"/>
      <c r="BN1945" s="2"/>
      <c r="BO1945" s="2"/>
      <c r="BP1945" s="2"/>
      <c r="BQ1945" s="2"/>
      <c r="BR1945" s="2"/>
      <c r="BS1945" s="2"/>
      <c r="BT1945" s="2"/>
      <c r="BU1945" s="2"/>
      <c r="BV1945" s="2"/>
      <c r="BW1945" s="2"/>
      <c r="BX1945" s="2"/>
      <c r="BY1945" s="2"/>
      <c r="BZ1945" s="2"/>
      <c r="CA1945" s="2"/>
      <c r="CB1945" s="2"/>
      <c r="CC1945" s="2"/>
      <c r="CD1945" s="2"/>
      <c r="CE1945" s="2"/>
      <c r="CF1945" s="2"/>
      <c r="CG1945" s="2"/>
      <c r="CH1945" s="2"/>
      <c r="CI1945" s="2"/>
      <c r="CJ1945" s="2"/>
      <c r="CK1945" s="2"/>
      <c r="CL1945" s="2"/>
      <c r="CM1945" s="2"/>
      <c r="CN1945" s="2"/>
      <c r="CO1945" s="2"/>
      <c r="CP1945" s="2"/>
      <c r="CQ1945" s="2"/>
      <c r="CR1945" s="2"/>
      <c r="CS1945" s="2"/>
      <c r="CT1945" s="2"/>
      <c r="CU1945" s="2"/>
      <c r="CV1945" s="2"/>
      <c r="CW1945" s="2"/>
      <c r="CX1945" s="2"/>
      <c r="CY1945" s="2"/>
      <c r="CZ1945" s="2"/>
      <c r="DA1945" s="2"/>
      <c r="DB1945" s="2"/>
      <c r="DC1945" s="2"/>
      <c r="DD1945" s="2"/>
      <c r="DE1945" s="2"/>
      <c r="DF1945" s="2"/>
      <c r="DG1945" s="2"/>
      <c r="DH1945" s="2"/>
      <c r="DI1945" s="2"/>
      <c r="DJ1945" s="2"/>
      <c r="DK1945" s="2"/>
      <c r="DL1945" s="2"/>
      <c r="DM1945" s="2"/>
      <c r="DN1945" s="2"/>
      <c r="DO1945" s="2"/>
      <c r="DP1945" s="2"/>
      <c r="DQ1945" s="2"/>
      <c r="DR1945" s="2"/>
      <c r="DS1945" s="2"/>
      <c r="DT1945" s="2"/>
      <c r="DU1945" s="2"/>
      <c r="DV1945" s="2"/>
      <c r="DW1945" s="2"/>
      <c r="DX1945" s="2"/>
      <c r="DY1945" s="2"/>
      <c r="DZ1945" s="2"/>
      <c r="EA1945" s="2"/>
      <c r="EB1945" s="2"/>
      <c r="EC1945" s="2"/>
      <c r="ED1945" s="2"/>
      <c r="EE1945" s="2"/>
      <c r="EF1945" s="2"/>
      <c r="EG1945" s="2"/>
      <c r="EH1945" s="2"/>
      <c r="EI1945" s="2"/>
      <c r="EJ1945" s="2"/>
      <c r="EK1945" s="2"/>
      <c r="EL1945" s="2"/>
      <c r="EM1945" s="2"/>
      <c r="EN1945" s="2"/>
      <c r="EO1945" s="2"/>
      <c r="EP1945" s="2"/>
      <c r="EQ1945" s="2"/>
      <c r="ER1945" s="2"/>
      <c r="ES1945" s="2"/>
      <c r="ET1945" s="2"/>
      <c r="EU1945" s="2"/>
      <c r="EV1945" s="2"/>
      <c r="EW1945" s="2"/>
      <c r="EX1945" s="2"/>
      <c r="EY1945" s="2"/>
      <c r="EZ1945" s="2"/>
      <c r="FA1945" s="2"/>
      <c r="FB1945" s="2"/>
      <c r="FC1945" s="2"/>
      <c r="FD1945" s="2"/>
      <c r="FE1945" s="2"/>
      <c r="FF1945" s="2"/>
      <c r="FG1945" s="2"/>
      <c r="FH1945" s="2"/>
      <c r="FI1945" s="2"/>
      <c r="FJ1945" s="2"/>
      <c r="FK1945" s="2"/>
      <c r="FL1945" s="2"/>
      <c r="FM1945" s="2"/>
      <c r="FN1945" s="2"/>
      <c r="FO1945" s="2"/>
      <c r="FP1945" s="2"/>
      <c r="FQ1945" s="2"/>
      <c r="FR1945" s="2"/>
      <c r="FS1945" s="2"/>
      <c r="FT1945" s="2"/>
      <c r="FU1945" s="2"/>
      <c r="FV1945" s="2"/>
      <c r="FW1945" s="2"/>
      <c r="FX1945" s="2"/>
      <c r="FY1945" s="2"/>
      <c r="FZ1945" s="2"/>
      <c r="GA1945" s="2"/>
      <c r="GB1945" s="2"/>
      <c r="GC1945" s="2"/>
      <c r="GD1945" s="2"/>
      <c r="GE1945" s="2"/>
      <c r="GF1945" s="2"/>
      <c r="GG1945" s="2"/>
      <c r="GH1945" s="2"/>
      <c r="GI1945" s="2"/>
      <c r="GJ1945" s="2"/>
      <c r="GK1945" s="2"/>
      <c r="GL1945" s="2"/>
      <c r="GM1945" s="2"/>
      <c r="GN1945" s="2"/>
      <c r="GO1945" s="2"/>
      <c r="GP1945" s="2"/>
      <c r="GQ1945" s="2"/>
      <c r="GR1945" s="2"/>
      <c r="GS1945" s="2"/>
      <c r="GT1945" s="2"/>
      <c r="GU1945" s="2"/>
      <c r="GV1945" s="2"/>
      <c r="GW1945" s="2"/>
      <c r="GX1945" s="2"/>
      <c r="GY1945" s="2"/>
      <c r="GZ1945" s="2"/>
      <c r="HA1945" s="2"/>
      <c r="HB1945" s="2"/>
      <c r="HC1945" s="2"/>
      <c r="HD1945" s="2"/>
      <c r="HE1945" s="2"/>
      <c r="HF1945" s="2"/>
      <c r="HG1945" s="2"/>
      <c r="HH1945" s="2"/>
      <c r="HI1945" s="2"/>
      <c r="HJ1945" s="2"/>
      <c r="HK1945" s="2"/>
      <c r="HL1945" s="2"/>
      <c r="HM1945" s="2"/>
      <c r="HN1945" s="2"/>
      <c r="HO1945" s="2"/>
      <c r="HP1945" s="2"/>
      <c r="HQ1945" s="2"/>
      <c r="HR1945" s="2"/>
      <c r="HS1945" s="2"/>
      <c r="HT1945" s="2"/>
      <c r="HU1945" s="2"/>
      <c r="HV1945" s="2"/>
      <c r="HW1945" s="2"/>
      <c r="HX1945" s="2"/>
      <c r="HY1945" s="2"/>
      <c r="HZ1945" s="2"/>
      <c r="IA1945" s="2"/>
      <c r="IB1945" s="2"/>
      <c r="IC1945" s="2"/>
      <c r="ID1945" s="2"/>
      <c r="IE1945" s="2"/>
      <c r="IF1945" s="2"/>
      <c r="IG1945" s="2"/>
      <c r="IH1945" s="2"/>
      <c r="II1945" s="2"/>
      <c r="IJ1945" s="2"/>
      <c r="IK1945" s="2"/>
      <c r="IL1945" s="2"/>
      <c r="IM1945" s="2"/>
      <c r="IN1945" s="2"/>
      <c r="IO1945" s="2"/>
      <c r="IP1945" s="2"/>
      <c r="IQ1945" s="2"/>
    </row>
    <row r="1946" spans="1:251" s="16" customFormat="1" ht="18.75" customHeight="1">
      <c r="A1946" s="8"/>
      <c r="B1946" s="25"/>
      <c r="C1946" s="106" t="s">
        <v>843</v>
      </c>
      <c r="D1946" s="107"/>
      <c r="E1946" s="107"/>
      <c r="F1946" s="107"/>
      <c r="G1946" s="107"/>
      <c r="H1946" s="107"/>
      <c r="I1946" s="107"/>
      <c r="J1946" s="107"/>
      <c r="K1946" s="107"/>
      <c r="L1946" s="107"/>
      <c r="M1946" s="107"/>
      <c r="N1946" s="107"/>
      <c r="O1946" s="107"/>
      <c r="P1946" s="107"/>
      <c r="Q1946" s="107"/>
      <c r="R1946" s="107"/>
      <c r="S1946" s="107"/>
      <c r="T1946" s="107"/>
      <c r="U1946" s="107"/>
      <c r="V1946" s="107"/>
      <c r="W1946" s="107"/>
      <c r="X1946" s="107"/>
      <c r="Y1946" s="107"/>
      <c r="Z1946" s="108"/>
      <c r="AA1946" s="109">
        <v>35058</v>
      </c>
      <c r="AB1946" s="110"/>
      <c r="AC1946" s="110"/>
      <c r="AD1946" s="110"/>
      <c r="AE1946" s="110"/>
      <c r="AF1946" s="110"/>
      <c r="AG1946" s="110"/>
      <c r="AH1946" s="110"/>
      <c r="AI1946" s="111"/>
      <c r="AJ1946" s="109">
        <v>35058</v>
      </c>
      <c r="AK1946" s="110"/>
      <c r="AL1946" s="110"/>
      <c r="AM1946" s="110"/>
      <c r="AN1946" s="110"/>
      <c r="AO1946" s="110"/>
      <c r="AP1946" s="110"/>
      <c r="AQ1946" s="110"/>
      <c r="AR1946" s="111"/>
      <c r="AS1946" s="112"/>
      <c r="AT1946" s="113"/>
      <c r="AU1946" s="113"/>
      <c r="AV1946" s="113"/>
      <c r="AW1946" s="113"/>
      <c r="AX1946" s="114"/>
      <c r="AY1946" s="2"/>
      <c r="AZ1946" s="2"/>
      <c r="BA1946" s="2"/>
      <c r="BB1946" s="2"/>
      <c r="BC1946" s="2"/>
      <c r="BD1946" s="2"/>
      <c r="BE1946" s="2"/>
      <c r="BF1946" s="2"/>
      <c r="BG1946" s="2"/>
      <c r="BH1946" s="2"/>
      <c r="BI1946" s="2"/>
      <c r="BJ1946" s="2"/>
      <c r="BK1946" s="2"/>
      <c r="BL1946" s="2"/>
      <c r="BM1946" s="2"/>
      <c r="BN1946" s="2"/>
      <c r="BO1946" s="2"/>
      <c r="BP1946" s="2"/>
      <c r="BQ1946" s="2"/>
      <c r="BR1946" s="2"/>
      <c r="BS1946" s="2"/>
      <c r="BT1946" s="2"/>
      <c r="BU1946" s="2"/>
      <c r="BV1946" s="2"/>
      <c r="BW1946" s="2"/>
      <c r="BX1946" s="2"/>
      <c r="BY1946" s="2"/>
      <c r="BZ1946" s="2"/>
      <c r="CA1946" s="2"/>
      <c r="CB1946" s="2"/>
      <c r="CC1946" s="2"/>
      <c r="CD1946" s="2"/>
      <c r="CE1946" s="2"/>
      <c r="CF1946" s="2"/>
      <c r="CG1946" s="2"/>
      <c r="CH1946" s="2"/>
      <c r="CI1946" s="2"/>
      <c r="CJ1946" s="2"/>
      <c r="CK1946" s="2"/>
      <c r="CL1946" s="2"/>
      <c r="CM1946" s="2"/>
      <c r="CN1946" s="2"/>
      <c r="CO1946" s="2"/>
      <c r="CP1946" s="2"/>
      <c r="CQ1946" s="2"/>
      <c r="CR1946" s="2"/>
      <c r="CS1946" s="2"/>
      <c r="CT1946" s="2"/>
      <c r="CU1946" s="2"/>
      <c r="CV1946" s="2"/>
      <c r="CW1946" s="2"/>
      <c r="CX1946" s="2"/>
      <c r="CY1946" s="2"/>
      <c r="CZ1946" s="2"/>
      <c r="DA1946" s="2"/>
      <c r="DB1946" s="2"/>
      <c r="DC1946" s="2"/>
      <c r="DD1946" s="2"/>
      <c r="DE1946" s="2"/>
      <c r="DF1946" s="2"/>
      <c r="DG1946" s="2"/>
      <c r="DH1946" s="2"/>
      <c r="DI1946" s="2"/>
      <c r="DJ1946" s="2"/>
      <c r="DK1946" s="2"/>
      <c r="DL1946" s="2"/>
      <c r="DM1946" s="2"/>
      <c r="DN1946" s="2"/>
      <c r="DO1946" s="2"/>
      <c r="DP1946" s="2"/>
      <c r="DQ1946" s="2"/>
      <c r="DR1946" s="2"/>
      <c r="DS1946" s="2"/>
      <c r="DT1946" s="2"/>
      <c r="DU1946" s="2"/>
      <c r="DV1946" s="2"/>
      <c r="DW1946" s="2"/>
      <c r="DX1946" s="2"/>
      <c r="DY1946" s="2"/>
      <c r="DZ1946" s="2"/>
      <c r="EA1946" s="2"/>
      <c r="EB1946" s="2"/>
      <c r="EC1946" s="2"/>
      <c r="ED1946" s="2"/>
      <c r="EE1946" s="2"/>
      <c r="EF1946" s="2"/>
      <c r="EG1946" s="2"/>
      <c r="EH1946" s="2"/>
      <c r="EI1946" s="2"/>
      <c r="EJ1946" s="2"/>
      <c r="EK1946" s="2"/>
      <c r="EL1946" s="2"/>
      <c r="EM1946" s="2"/>
      <c r="EN1946" s="2"/>
      <c r="EO1946" s="2"/>
      <c r="EP1946" s="2"/>
      <c r="EQ1946" s="2"/>
      <c r="ER1946" s="2"/>
      <c r="ES1946" s="2"/>
      <c r="ET1946" s="2"/>
      <c r="EU1946" s="2"/>
      <c r="EV1946" s="2"/>
      <c r="EW1946" s="2"/>
      <c r="EX1946" s="2"/>
      <c r="EY1946" s="2"/>
      <c r="EZ1946" s="2"/>
      <c r="FA1946" s="2"/>
      <c r="FB1946" s="2"/>
      <c r="FC1946" s="2"/>
      <c r="FD1946" s="2"/>
      <c r="FE1946" s="2"/>
      <c r="FF1946" s="2"/>
      <c r="FG1946" s="2"/>
      <c r="FH1946" s="2"/>
      <c r="FI1946" s="2"/>
      <c r="FJ1946" s="2"/>
      <c r="FK1946" s="2"/>
      <c r="FL1946" s="2"/>
      <c r="FM1946" s="2"/>
      <c r="FN1946" s="2"/>
      <c r="FO1946" s="2"/>
      <c r="FP1946" s="2"/>
      <c r="FQ1946" s="2"/>
      <c r="FR1946" s="2"/>
      <c r="FS1946" s="2"/>
      <c r="FT1946" s="2"/>
      <c r="FU1946" s="2"/>
      <c r="FV1946" s="2"/>
      <c r="FW1946" s="2"/>
      <c r="FX1946" s="2"/>
      <c r="FY1946" s="2"/>
      <c r="FZ1946" s="2"/>
      <c r="GA1946" s="2"/>
      <c r="GB1946" s="2"/>
      <c r="GC1946" s="2"/>
      <c r="GD1946" s="2"/>
      <c r="GE1946" s="2"/>
      <c r="GF1946" s="2"/>
      <c r="GG1946" s="2"/>
      <c r="GH1946" s="2"/>
      <c r="GI1946" s="2"/>
      <c r="GJ1946" s="2"/>
      <c r="GK1946" s="2"/>
      <c r="GL1946" s="2"/>
      <c r="GM1946" s="2"/>
      <c r="GN1946" s="2"/>
      <c r="GO1946" s="2"/>
      <c r="GP1946" s="2"/>
      <c r="GQ1946" s="2"/>
      <c r="GR1946" s="2"/>
      <c r="GS1946" s="2"/>
      <c r="GT1946" s="2"/>
      <c r="GU1946" s="2"/>
      <c r="GV1946" s="2"/>
      <c r="GW1946" s="2"/>
      <c r="GX1946" s="2"/>
      <c r="GY1946" s="2"/>
      <c r="GZ1946" s="2"/>
      <c r="HA1946" s="2"/>
      <c r="HB1946" s="2"/>
      <c r="HC1946" s="2"/>
      <c r="HD1946" s="2"/>
      <c r="HE1946" s="2"/>
      <c r="HF1946" s="2"/>
      <c r="HG1946" s="2"/>
      <c r="HH1946" s="2"/>
      <c r="HI1946" s="2"/>
      <c r="HJ1946" s="2"/>
      <c r="HK1946" s="2"/>
      <c r="HL1946" s="2"/>
      <c r="HM1946" s="2"/>
      <c r="HN1946" s="2"/>
      <c r="HO1946" s="2"/>
      <c r="HP1946" s="2"/>
      <c r="HQ1946" s="2"/>
      <c r="HR1946" s="2"/>
      <c r="HS1946" s="2"/>
      <c r="HT1946" s="2"/>
      <c r="HU1946" s="2"/>
      <c r="HV1946" s="2"/>
      <c r="HW1946" s="2"/>
      <c r="HX1946" s="2"/>
      <c r="HY1946" s="2"/>
      <c r="HZ1946" s="2"/>
      <c r="IA1946" s="2"/>
      <c r="IB1946" s="2"/>
      <c r="IC1946" s="2"/>
      <c r="ID1946" s="2"/>
      <c r="IE1946" s="2"/>
      <c r="IF1946" s="2"/>
      <c r="IG1946" s="2"/>
      <c r="IH1946" s="2"/>
      <c r="II1946" s="2"/>
      <c r="IJ1946" s="2"/>
      <c r="IK1946" s="2"/>
      <c r="IL1946" s="2"/>
      <c r="IM1946" s="2"/>
      <c r="IN1946" s="2"/>
      <c r="IO1946" s="2"/>
      <c r="IP1946" s="2"/>
      <c r="IQ1946" s="2"/>
    </row>
    <row r="1947" spans="1:251" s="16" customFormat="1" ht="18.75" customHeight="1">
      <c r="A1947" s="8"/>
      <c r="B1947" s="25"/>
      <c r="C1947" s="106" t="s">
        <v>482</v>
      </c>
      <c r="D1947" s="107"/>
      <c r="E1947" s="107"/>
      <c r="F1947" s="107"/>
      <c r="G1947" s="107"/>
      <c r="H1947" s="107"/>
      <c r="I1947" s="107"/>
      <c r="J1947" s="107"/>
      <c r="K1947" s="107"/>
      <c r="L1947" s="107"/>
      <c r="M1947" s="107"/>
      <c r="N1947" s="107"/>
      <c r="O1947" s="107"/>
      <c r="P1947" s="107"/>
      <c r="Q1947" s="107"/>
      <c r="R1947" s="107"/>
      <c r="S1947" s="107"/>
      <c r="T1947" s="107"/>
      <c r="U1947" s="107"/>
      <c r="V1947" s="107"/>
      <c r="W1947" s="107"/>
      <c r="X1947" s="107"/>
      <c r="Y1947" s="107"/>
      <c r="Z1947" s="108"/>
      <c r="AA1947" s="109">
        <v>1631</v>
      </c>
      <c r="AB1947" s="110"/>
      <c r="AC1947" s="110"/>
      <c r="AD1947" s="110"/>
      <c r="AE1947" s="110"/>
      <c r="AF1947" s="110"/>
      <c r="AG1947" s="110"/>
      <c r="AH1947" s="110"/>
      <c r="AI1947" s="111"/>
      <c r="AJ1947" s="109">
        <v>1631</v>
      </c>
      <c r="AK1947" s="110"/>
      <c r="AL1947" s="110"/>
      <c r="AM1947" s="110"/>
      <c r="AN1947" s="110"/>
      <c r="AO1947" s="110"/>
      <c r="AP1947" s="110"/>
      <c r="AQ1947" s="110"/>
      <c r="AR1947" s="111"/>
      <c r="AS1947" s="112" t="s">
        <v>445</v>
      </c>
      <c r="AT1947" s="113"/>
      <c r="AU1947" s="113"/>
      <c r="AV1947" s="113"/>
      <c r="AW1947" s="113"/>
      <c r="AX1947" s="114"/>
      <c r="AY1947" s="2"/>
      <c r="AZ1947" s="2"/>
      <c r="BA1947" s="2"/>
      <c r="BB1947" s="2"/>
      <c r="BC1947" s="2"/>
      <c r="BD1947" s="2"/>
      <c r="BE1947" s="2"/>
      <c r="BF1947" s="2"/>
      <c r="BG1947" s="2"/>
      <c r="BH1947" s="2"/>
      <c r="BI1947" s="2"/>
      <c r="BJ1947" s="2"/>
      <c r="BK1947" s="2"/>
      <c r="BL1947" s="2"/>
      <c r="BM1947" s="2"/>
      <c r="BN1947" s="2"/>
      <c r="BO1947" s="2"/>
      <c r="BP1947" s="2"/>
      <c r="BQ1947" s="2"/>
      <c r="BR1947" s="2"/>
      <c r="BS1947" s="2"/>
      <c r="BT1947" s="2"/>
      <c r="BU1947" s="2"/>
      <c r="BV1947" s="2"/>
      <c r="BW1947" s="2"/>
      <c r="BX1947" s="2"/>
      <c r="BY1947" s="2"/>
      <c r="BZ1947" s="2"/>
      <c r="CA1947" s="2"/>
      <c r="CB1947" s="2"/>
      <c r="CC1947" s="2"/>
      <c r="CD1947" s="2"/>
      <c r="CE1947" s="2"/>
      <c r="CF1947" s="2"/>
      <c r="CG1947" s="2"/>
      <c r="CH1947" s="2"/>
      <c r="CI1947" s="2"/>
      <c r="CJ1947" s="2"/>
      <c r="CK1947" s="2"/>
      <c r="CL1947" s="2"/>
      <c r="CM1947" s="2"/>
      <c r="CN1947" s="2"/>
      <c r="CO1947" s="2"/>
      <c r="CP1947" s="2"/>
      <c r="CQ1947" s="2"/>
      <c r="CR1947" s="2"/>
      <c r="CS1947" s="2"/>
      <c r="CT1947" s="2"/>
      <c r="CU1947" s="2"/>
      <c r="CV1947" s="2"/>
      <c r="CW1947" s="2"/>
      <c r="CX1947" s="2"/>
      <c r="CY1947" s="2"/>
      <c r="CZ1947" s="2"/>
      <c r="DA1947" s="2"/>
      <c r="DB1947" s="2"/>
      <c r="DC1947" s="2"/>
      <c r="DD1947" s="2"/>
      <c r="DE1947" s="2"/>
      <c r="DF1947" s="2"/>
      <c r="DG1947" s="2"/>
      <c r="DH1947" s="2"/>
      <c r="DI1947" s="2"/>
      <c r="DJ1947" s="2"/>
      <c r="DK1947" s="2"/>
      <c r="DL1947" s="2"/>
      <c r="DM1947" s="2"/>
      <c r="DN1947" s="2"/>
      <c r="DO1947" s="2"/>
      <c r="DP1947" s="2"/>
      <c r="DQ1947" s="2"/>
      <c r="DR1947" s="2"/>
      <c r="DS1947" s="2"/>
      <c r="DT1947" s="2"/>
      <c r="DU1947" s="2"/>
      <c r="DV1947" s="2"/>
      <c r="DW1947" s="2"/>
      <c r="DX1947" s="2"/>
      <c r="DY1947" s="2"/>
      <c r="DZ1947" s="2"/>
      <c r="EA1947" s="2"/>
      <c r="EB1947" s="2"/>
      <c r="EC1947" s="2"/>
      <c r="ED1947" s="2"/>
      <c r="EE1947" s="2"/>
      <c r="EF1947" s="2"/>
      <c r="EG1947" s="2"/>
      <c r="EH1947" s="2"/>
      <c r="EI1947" s="2"/>
      <c r="EJ1947" s="2"/>
      <c r="EK1947" s="2"/>
      <c r="EL1947" s="2"/>
      <c r="EM1947" s="2"/>
      <c r="EN1947" s="2"/>
      <c r="EO1947" s="2"/>
      <c r="EP1947" s="2"/>
      <c r="EQ1947" s="2"/>
      <c r="ER1947" s="2"/>
      <c r="ES1947" s="2"/>
      <c r="ET1947" s="2"/>
      <c r="EU1947" s="2"/>
      <c r="EV1947" s="2"/>
      <c r="EW1947" s="2"/>
      <c r="EX1947" s="2"/>
      <c r="EY1947" s="2"/>
      <c r="EZ1947" s="2"/>
      <c r="FA1947" s="2"/>
      <c r="FB1947" s="2"/>
      <c r="FC1947" s="2"/>
      <c r="FD1947" s="2"/>
      <c r="FE1947" s="2"/>
      <c r="FF1947" s="2"/>
      <c r="FG1947" s="2"/>
      <c r="FH1947" s="2"/>
      <c r="FI1947" s="2"/>
      <c r="FJ1947" s="2"/>
      <c r="FK1947" s="2"/>
      <c r="FL1947" s="2"/>
      <c r="FM1947" s="2"/>
      <c r="FN1947" s="2"/>
      <c r="FO1947" s="2"/>
      <c r="FP1947" s="2"/>
      <c r="FQ1947" s="2"/>
      <c r="FR1947" s="2"/>
      <c r="FS1947" s="2"/>
      <c r="FT1947" s="2"/>
      <c r="FU1947" s="2"/>
      <c r="FV1947" s="2"/>
      <c r="FW1947" s="2"/>
      <c r="FX1947" s="2"/>
      <c r="FY1947" s="2"/>
      <c r="FZ1947" s="2"/>
      <c r="GA1947" s="2"/>
      <c r="GB1947" s="2"/>
      <c r="GC1947" s="2"/>
      <c r="GD1947" s="2"/>
      <c r="GE1947" s="2"/>
      <c r="GF1947" s="2"/>
      <c r="GG1947" s="2"/>
      <c r="GH1947" s="2"/>
      <c r="GI1947" s="2"/>
      <c r="GJ1947" s="2"/>
      <c r="GK1947" s="2"/>
      <c r="GL1947" s="2"/>
      <c r="GM1947" s="2"/>
      <c r="GN1947" s="2"/>
      <c r="GO1947" s="2"/>
      <c r="GP1947" s="2"/>
      <c r="GQ1947" s="2"/>
      <c r="GR1947" s="2"/>
      <c r="GS1947" s="2"/>
      <c r="GT1947" s="2"/>
      <c r="GU1947" s="2"/>
      <c r="GV1947" s="2"/>
      <c r="GW1947" s="2"/>
      <c r="GX1947" s="2"/>
      <c r="GY1947" s="2"/>
      <c r="GZ1947" s="2"/>
      <c r="HA1947" s="2"/>
      <c r="HB1947" s="2"/>
      <c r="HC1947" s="2"/>
      <c r="HD1947" s="2"/>
      <c r="HE1947" s="2"/>
      <c r="HF1947" s="2"/>
      <c r="HG1947" s="2"/>
      <c r="HH1947" s="2"/>
      <c r="HI1947" s="2"/>
      <c r="HJ1947" s="2"/>
      <c r="HK1947" s="2"/>
      <c r="HL1947" s="2"/>
      <c r="HM1947" s="2"/>
      <c r="HN1947" s="2"/>
      <c r="HO1947" s="2"/>
      <c r="HP1947" s="2"/>
      <c r="HQ1947" s="2"/>
      <c r="HR1947" s="2"/>
      <c r="HS1947" s="2"/>
      <c r="HT1947" s="2"/>
      <c r="HU1947" s="2"/>
      <c r="HV1947" s="2"/>
      <c r="HW1947" s="2"/>
      <c r="HX1947" s="2"/>
      <c r="HY1947" s="2"/>
      <c r="HZ1947" s="2"/>
      <c r="IA1947" s="2"/>
      <c r="IB1947" s="2"/>
      <c r="IC1947" s="2"/>
      <c r="ID1947" s="2"/>
      <c r="IE1947" s="2"/>
      <c r="IF1947" s="2"/>
      <c r="IG1947" s="2"/>
      <c r="IH1947" s="2"/>
      <c r="II1947" s="2"/>
      <c r="IJ1947" s="2"/>
      <c r="IK1947" s="2"/>
      <c r="IL1947" s="2"/>
      <c r="IM1947" s="2"/>
      <c r="IN1947" s="2"/>
      <c r="IO1947" s="2"/>
      <c r="IP1947" s="2"/>
      <c r="IQ1947" s="2"/>
    </row>
    <row r="1948" spans="1:251" s="16" customFormat="1" ht="18.75" customHeight="1" thickBot="1">
      <c r="A1948" s="17"/>
      <c r="B1948" s="115" t="s">
        <v>240</v>
      </c>
      <c r="C1948" s="116"/>
      <c r="D1948" s="116"/>
      <c r="E1948" s="116"/>
      <c r="F1948" s="116"/>
      <c r="G1948" s="116"/>
      <c r="H1948" s="116"/>
      <c r="I1948" s="116"/>
      <c r="J1948" s="116"/>
      <c r="K1948" s="116"/>
      <c r="L1948" s="116"/>
      <c r="M1948" s="116"/>
      <c r="N1948" s="116"/>
      <c r="O1948" s="116"/>
      <c r="P1948" s="116"/>
      <c r="Q1948" s="116"/>
      <c r="R1948" s="116"/>
      <c r="S1948" s="116"/>
      <c r="T1948" s="116"/>
      <c r="U1948" s="116"/>
      <c r="V1948" s="116"/>
      <c r="W1948" s="116"/>
      <c r="X1948" s="116"/>
      <c r="Y1948" s="116"/>
      <c r="Z1948" s="117"/>
      <c r="AA1948" s="118">
        <f>SUM($AA$1945:$AA$1947)</f>
        <v>84126</v>
      </c>
      <c r="AB1948" s="119"/>
      <c r="AC1948" s="119"/>
      <c r="AD1948" s="119"/>
      <c r="AE1948" s="119"/>
      <c r="AF1948" s="119"/>
      <c r="AG1948" s="119"/>
      <c r="AH1948" s="119"/>
      <c r="AI1948" s="120"/>
      <c r="AJ1948" s="118">
        <f>SUM($AJ$1945:$AJ$1947)</f>
        <v>82935</v>
      </c>
      <c r="AK1948" s="119"/>
      <c r="AL1948" s="119"/>
      <c r="AM1948" s="119"/>
      <c r="AN1948" s="119"/>
      <c r="AO1948" s="119"/>
      <c r="AP1948" s="119"/>
      <c r="AQ1948" s="119"/>
      <c r="AR1948" s="120"/>
      <c r="AS1948" s="121"/>
      <c r="AT1948" s="122"/>
      <c r="AU1948" s="122"/>
      <c r="AV1948" s="122"/>
      <c r="AW1948" s="122"/>
      <c r="AX1948" s="123"/>
      <c r="AY1948" s="2"/>
      <c r="AZ1948" s="2"/>
      <c r="BA1948" s="2"/>
      <c r="BB1948" s="2"/>
      <c r="BC1948" s="2"/>
      <c r="BD1948" s="2"/>
      <c r="BE1948" s="2"/>
      <c r="BF1948" s="2"/>
      <c r="BG1948" s="2"/>
      <c r="BH1948" s="2"/>
      <c r="BI1948" s="2"/>
      <c r="BJ1948" s="2"/>
      <c r="BK1948" s="2"/>
      <c r="BL1948" s="2"/>
      <c r="BM1948" s="2"/>
      <c r="BN1948" s="2"/>
      <c r="BO1948" s="2"/>
      <c r="BP1948" s="2"/>
      <c r="BQ1948" s="2"/>
      <c r="BR1948" s="2"/>
      <c r="BS1948" s="2"/>
      <c r="BT1948" s="2"/>
      <c r="BU1948" s="2"/>
      <c r="BV1948" s="2"/>
      <c r="BW1948" s="2"/>
      <c r="BX1948" s="2"/>
      <c r="BY1948" s="2"/>
      <c r="BZ1948" s="2"/>
      <c r="CA1948" s="2"/>
      <c r="CB1948" s="2"/>
      <c r="CC1948" s="2"/>
      <c r="CD1948" s="2"/>
      <c r="CE1948" s="2"/>
      <c r="CF1948" s="2"/>
      <c r="CG1948" s="2"/>
      <c r="CH1948" s="2"/>
      <c r="CI1948" s="2"/>
      <c r="CJ1948" s="2"/>
      <c r="CK1948" s="2"/>
      <c r="CL1948" s="2"/>
      <c r="CM1948" s="2"/>
      <c r="CN1948" s="2"/>
      <c r="CO1948" s="2"/>
      <c r="CP1948" s="2"/>
      <c r="CQ1948" s="2"/>
      <c r="CR1948" s="2"/>
      <c r="CS1948" s="2"/>
      <c r="CT1948" s="2"/>
      <c r="CU1948" s="2"/>
      <c r="CV1948" s="2"/>
      <c r="CW1948" s="2"/>
      <c r="CX1948" s="2"/>
      <c r="CY1948" s="2"/>
      <c r="CZ1948" s="2"/>
      <c r="DA1948" s="2"/>
      <c r="DB1948" s="2"/>
      <c r="DC1948" s="2"/>
      <c r="DD1948" s="2"/>
      <c r="DE1948" s="2"/>
      <c r="DF1948" s="2"/>
      <c r="DG1948" s="2"/>
      <c r="DH1948" s="2"/>
      <c r="DI1948" s="2"/>
      <c r="DJ1948" s="2"/>
      <c r="DK1948" s="2"/>
      <c r="DL1948" s="2"/>
      <c r="DM1948" s="2"/>
      <c r="DN1948" s="2"/>
      <c r="DO1948" s="2"/>
      <c r="DP1948" s="2"/>
      <c r="DQ1948" s="2"/>
      <c r="DR1948" s="2"/>
      <c r="DS1948" s="2"/>
      <c r="DT1948" s="2"/>
      <c r="DU1948" s="2"/>
      <c r="DV1948" s="2"/>
      <c r="DW1948" s="2"/>
      <c r="DX1948" s="2"/>
      <c r="DY1948" s="2"/>
      <c r="DZ1948" s="2"/>
      <c r="EA1948" s="2"/>
      <c r="EB1948" s="2"/>
      <c r="EC1948" s="2"/>
      <c r="ED1948" s="2"/>
      <c r="EE1948" s="2"/>
      <c r="EF1948" s="2"/>
      <c r="EG1948" s="2"/>
      <c r="EH1948" s="2"/>
      <c r="EI1948" s="2"/>
      <c r="EJ1948" s="2"/>
      <c r="EK1948" s="2"/>
      <c r="EL1948" s="2"/>
      <c r="EM1948" s="2"/>
      <c r="EN1948" s="2"/>
      <c r="EO1948" s="2"/>
      <c r="EP1948" s="2"/>
      <c r="EQ1948" s="2"/>
      <c r="ER1948" s="2"/>
      <c r="ES1948" s="2"/>
      <c r="ET1948" s="2"/>
      <c r="EU1948" s="2"/>
      <c r="EV1948" s="2"/>
      <c r="EW1948" s="2"/>
      <c r="EX1948" s="2"/>
      <c r="EY1948" s="2"/>
      <c r="EZ1948" s="2"/>
      <c r="FA1948" s="2"/>
      <c r="FB1948" s="2"/>
      <c r="FC1948" s="2"/>
      <c r="FD1948" s="2"/>
      <c r="FE1948" s="2"/>
      <c r="FF1948" s="2"/>
      <c r="FG1948" s="2"/>
      <c r="FH1948" s="2"/>
      <c r="FI1948" s="2"/>
      <c r="FJ1948" s="2"/>
      <c r="FK1948" s="2"/>
      <c r="FL1948" s="2"/>
      <c r="FM1948" s="2"/>
      <c r="FN1948" s="2"/>
      <c r="FO1948" s="2"/>
      <c r="FP1948" s="2"/>
      <c r="FQ1948" s="2"/>
      <c r="FR1948" s="2"/>
      <c r="FS1948" s="2"/>
      <c r="FT1948" s="2"/>
      <c r="FU1948" s="2"/>
      <c r="FV1948" s="2"/>
      <c r="FW1948" s="2"/>
      <c r="FX1948" s="2"/>
      <c r="FY1948" s="2"/>
      <c r="FZ1948" s="2"/>
      <c r="GA1948" s="2"/>
      <c r="GB1948" s="2"/>
      <c r="GC1948" s="2"/>
      <c r="GD1948" s="2"/>
      <c r="GE1948" s="2"/>
      <c r="GF1948" s="2"/>
      <c r="GG1948" s="2"/>
      <c r="GH1948" s="2"/>
      <c r="GI1948" s="2"/>
      <c r="GJ1948" s="2"/>
      <c r="GK1948" s="2"/>
      <c r="GL1948" s="2"/>
      <c r="GM1948" s="2"/>
      <c r="GN1948" s="2"/>
      <c r="GO1948" s="2"/>
      <c r="GP1948" s="2"/>
      <c r="GQ1948" s="2"/>
      <c r="GR1948" s="2"/>
      <c r="GS1948" s="2"/>
      <c r="GT1948" s="2"/>
      <c r="GU1948" s="2"/>
      <c r="GV1948" s="2"/>
      <c r="GW1948" s="2"/>
      <c r="GX1948" s="2"/>
      <c r="GY1948" s="2"/>
      <c r="GZ1948" s="2"/>
      <c r="HA1948" s="2"/>
      <c r="HB1948" s="2"/>
      <c r="HC1948" s="2"/>
      <c r="HD1948" s="2"/>
      <c r="HE1948" s="2"/>
      <c r="HF1948" s="2"/>
      <c r="HG1948" s="2"/>
      <c r="HH1948" s="2"/>
      <c r="HI1948" s="2"/>
      <c r="HJ1948" s="2"/>
      <c r="HK1948" s="2"/>
      <c r="HL1948" s="2"/>
      <c r="HM1948" s="2"/>
      <c r="HN1948" s="2"/>
      <c r="HO1948" s="2"/>
      <c r="HP1948" s="2"/>
      <c r="HQ1948" s="2"/>
      <c r="HR1948" s="2"/>
      <c r="HS1948" s="2"/>
      <c r="HT1948" s="2"/>
      <c r="HU1948" s="2"/>
      <c r="HV1948" s="2"/>
      <c r="HW1948" s="2"/>
      <c r="HX1948" s="2"/>
      <c r="HY1948" s="2"/>
      <c r="HZ1948" s="2"/>
      <c r="IA1948" s="2"/>
      <c r="IB1948" s="2"/>
      <c r="IC1948" s="2"/>
      <c r="ID1948" s="2"/>
      <c r="IE1948" s="2"/>
      <c r="IF1948" s="2"/>
      <c r="IG1948" s="2"/>
      <c r="IH1948" s="2"/>
      <c r="II1948" s="2"/>
      <c r="IJ1948" s="2"/>
      <c r="IK1948" s="2"/>
      <c r="IL1948" s="2"/>
      <c r="IM1948" s="2"/>
      <c r="IN1948" s="2"/>
      <c r="IO1948" s="2"/>
      <c r="IP1948" s="2"/>
      <c r="IQ1948" s="2"/>
    </row>
    <row r="1950" spans="1:251" ht="19.2">
      <c r="A1950" s="1" t="s">
        <v>230</v>
      </c>
      <c r="AW1950" s="3"/>
      <c r="AX1950" s="4"/>
      <c r="AY1950" s="3"/>
    </row>
    <row r="1952" spans="1:251" ht="18">
      <c r="B1952" s="124" t="s">
        <v>0</v>
      </c>
      <c r="C1952" s="125"/>
      <c r="D1952" s="125"/>
      <c r="E1952" s="125"/>
      <c r="F1952" s="125"/>
      <c r="G1952" s="125"/>
      <c r="H1952" s="125"/>
      <c r="I1952" s="125"/>
      <c r="J1952" s="125"/>
      <c r="K1952" s="125"/>
      <c r="L1952" s="125"/>
      <c r="M1952" s="125"/>
      <c r="N1952" s="125"/>
      <c r="O1952" s="125"/>
      <c r="P1952" s="125"/>
      <c r="Q1952" s="125"/>
      <c r="R1952" s="125"/>
      <c r="S1952" s="125"/>
      <c r="T1952" s="125"/>
      <c r="U1952" s="125"/>
      <c r="V1952" s="125"/>
      <c r="W1952" s="125"/>
      <c r="X1952" s="125"/>
      <c r="Y1952" s="125"/>
      <c r="Z1952" s="125"/>
      <c r="AA1952" s="125"/>
      <c r="AB1952" s="125"/>
      <c r="AC1952" s="125"/>
      <c r="AD1952" s="125"/>
      <c r="AE1952" s="125"/>
      <c r="AF1952" s="125"/>
      <c r="AG1952" s="125"/>
      <c r="AH1952" s="125"/>
      <c r="AI1952" s="125"/>
      <c r="AJ1952" s="125"/>
      <c r="AK1952" s="125"/>
      <c r="AL1952" s="125"/>
      <c r="AM1952" s="125"/>
      <c r="AN1952" s="125"/>
      <c r="AO1952" s="125"/>
      <c r="AP1952" s="125"/>
      <c r="AQ1952" s="125"/>
      <c r="AR1952" s="125"/>
      <c r="AS1952" s="125"/>
      <c r="AT1952" s="125"/>
      <c r="AU1952" s="125"/>
      <c r="AV1952" s="125"/>
      <c r="AW1952" s="125"/>
      <c r="AX1952" s="125"/>
    </row>
    <row r="1953" spans="1:113">
      <c r="Z1953" s="5"/>
      <c r="AD1953" s="5"/>
      <c r="AE1953" s="5"/>
      <c r="AF1953" s="5"/>
      <c r="AG1953" s="5"/>
      <c r="AH1953" s="5"/>
      <c r="AI1953" s="5"/>
      <c r="AO1953" s="5"/>
    </row>
    <row r="1954" spans="1:113" ht="13.8" thickBot="1">
      <c r="Z1954" s="5"/>
      <c r="AD1954" s="5"/>
      <c r="AE1954" s="5"/>
      <c r="AF1954" s="5"/>
      <c r="AG1954" s="5"/>
      <c r="AH1954" s="5"/>
      <c r="AI1954" s="5"/>
      <c r="AO1954" s="5"/>
      <c r="DI1954" s="6"/>
    </row>
    <row r="1955" spans="1:113" ht="24.75" customHeight="1" thickBot="1">
      <c r="B1955" s="126" t="s">
        <v>231</v>
      </c>
      <c r="C1955" s="127"/>
      <c r="D1955" s="127"/>
      <c r="E1955" s="127"/>
      <c r="F1955" s="127"/>
      <c r="G1955" s="127"/>
      <c r="H1955" s="128" t="s">
        <v>483</v>
      </c>
      <c r="I1955" s="129"/>
      <c r="J1955" s="129"/>
      <c r="K1955" s="129"/>
      <c r="L1955" s="129"/>
      <c r="M1955" s="129"/>
      <c r="N1955" s="129"/>
      <c r="O1955" s="129"/>
      <c r="P1955" s="129"/>
      <c r="Q1955" s="129"/>
      <c r="R1955" s="129"/>
      <c r="S1955" s="129"/>
      <c r="T1955" s="129"/>
      <c r="U1955" s="129"/>
      <c r="V1955" s="129"/>
      <c r="W1955" s="129"/>
      <c r="X1955" s="129"/>
      <c r="Y1955" s="129"/>
      <c r="Z1955" s="129"/>
      <c r="AA1955" s="129"/>
      <c r="AB1955" s="129"/>
      <c r="AC1955" s="129"/>
      <c r="AD1955" s="129"/>
      <c r="AE1955" s="129"/>
      <c r="AF1955" s="129"/>
      <c r="AG1955" s="129"/>
      <c r="AH1955" s="129"/>
      <c r="AI1955" s="129"/>
      <c r="AJ1955" s="129"/>
      <c r="AK1955" s="129"/>
      <c r="AL1955" s="129"/>
      <c r="AM1955" s="129"/>
      <c r="AN1955" s="129"/>
      <c r="AO1955" s="129"/>
      <c r="AP1955" s="129"/>
      <c r="AQ1955" s="129"/>
      <c r="AR1955" s="129"/>
      <c r="AS1955" s="129"/>
      <c r="AT1955" s="129"/>
      <c r="AU1955" s="129"/>
      <c r="AV1955" s="129"/>
      <c r="AW1955" s="129"/>
      <c r="AX1955" s="130"/>
      <c r="DI1955" s="6"/>
    </row>
    <row r="1956" spans="1:113" ht="14.4">
      <c r="B1956" s="7"/>
      <c r="C1956" s="7"/>
      <c r="D1956" s="7"/>
      <c r="E1956" s="7"/>
      <c r="F1956" s="7"/>
      <c r="G1956" s="7"/>
      <c r="H1956" s="8"/>
      <c r="I1956" s="8"/>
      <c r="J1956" s="8"/>
      <c r="K1956" s="8"/>
      <c r="L1956" s="9"/>
      <c r="M1956" s="9"/>
      <c r="N1956" s="9"/>
      <c r="O1956" s="9"/>
      <c r="P1956" s="8"/>
      <c r="Q1956" s="8"/>
      <c r="R1956" s="8"/>
      <c r="S1956" s="8"/>
      <c r="T1956" s="8"/>
      <c r="U1956" s="8"/>
      <c r="V1956" s="10"/>
      <c r="W1956" s="10"/>
      <c r="X1956" s="10"/>
      <c r="Y1956" s="10"/>
      <c r="Z1956" s="10"/>
      <c r="AA1956" s="10"/>
      <c r="AB1956" s="10"/>
      <c r="AC1956" s="10"/>
      <c r="AD1956" s="10"/>
      <c r="AE1956" s="10"/>
      <c r="AF1956" s="10"/>
      <c r="AG1956" s="10"/>
      <c r="AH1956" s="10"/>
      <c r="AI1956" s="10"/>
      <c r="AJ1956" s="10"/>
      <c r="AK1956" s="10"/>
      <c r="AL1956" s="10"/>
      <c r="AM1956" s="10"/>
      <c r="AN1956" s="10"/>
      <c r="AO1956" s="10"/>
      <c r="AP1956" s="10"/>
      <c r="AQ1956" s="10"/>
      <c r="AR1956" s="10"/>
      <c r="AS1956" s="10"/>
      <c r="AT1956" s="10"/>
      <c r="AU1956" s="10"/>
      <c r="AV1956" s="10"/>
      <c r="AW1956" s="10"/>
      <c r="AX1956" s="10"/>
      <c r="DI1956" s="6"/>
    </row>
    <row r="1957" spans="1:113" ht="15" thickBot="1">
      <c r="A1957" s="11"/>
      <c r="B1957" s="10" t="s">
        <v>232</v>
      </c>
      <c r="C1957" s="8"/>
      <c r="D1957" s="8"/>
      <c r="E1957" s="8"/>
      <c r="F1957" s="8"/>
      <c r="G1957" s="8"/>
      <c r="H1957" s="8"/>
      <c r="I1957" s="8"/>
      <c r="J1957" s="8"/>
      <c r="K1957" s="8"/>
      <c r="L1957" s="9"/>
      <c r="M1957" s="9"/>
      <c r="N1957" s="9"/>
      <c r="O1957" s="9"/>
      <c r="P1957" s="8"/>
      <c r="Q1957" s="8"/>
      <c r="R1957" s="8"/>
      <c r="S1957" s="8"/>
      <c r="T1957" s="8"/>
      <c r="U1957" s="8"/>
      <c r="V1957" s="10"/>
      <c r="W1957" s="10"/>
      <c r="X1957" s="10"/>
      <c r="Y1957" s="10"/>
      <c r="Z1957" s="10"/>
      <c r="AA1957" s="10"/>
      <c r="AB1957" s="10"/>
      <c r="AC1957" s="10"/>
      <c r="AD1957" s="10"/>
      <c r="AE1957" s="10"/>
      <c r="AF1957" s="10"/>
      <c r="AG1957" s="10"/>
      <c r="AH1957" s="10"/>
      <c r="AI1957" s="10"/>
      <c r="AJ1957" s="10"/>
      <c r="AK1957" s="10"/>
      <c r="AL1957" s="10"/>
      <c r="AM1957" s="10"/>
      <c r="AN1957" s="10"/>
      <c r="AO1957" s="10"/>
      <c r="AP1957" s="10"/>
      <c r="AQ1957" s="10"/>
      <c r="AR1957" s="10"/>
      <c r="AS1957" s="10"/>
      <c r="AT1957" s="10"/>
      <c r="AU1957" s="10"/>
      <c r="AV1957" s="10"/>
      <c r="AW1957" s="10"/>
      <c r="AX1957" s="10"/>
      <c r="DI1957" s="6"/>
    </row>
    <row r="1958" spans="1:113" ht="14.4">
      <c r="A1958" s="8"/>
      <c r="B1958" s="12"/>
      <c r="C1958" s="7"/>
      <c r="D1958" s="7"/>
      <c r="E1958" s="7"/>
      <c r="F1958" s="7"/>
      <c r="G1958" s="7"/>
      <c r="H1958" s="7"/>
      <c r="I1958" s="7"/>
      <c r="J1958" s="7"/>
      <c r="K1958" s="7"/>
      <c r="L1958" s="13"/>
      <c r="M1958" s="13"/>
      <c r="N1958" s="13"/>
      <c r="O1958" s="13"/>
      <c r="P1958" s="7"/>
      <c r="Q1958" s="7"/>
      <c r="R1958" s="7"/>
      <c r="S1958" s="7"/>
      <c r="T1958" s="7"/>
      <c r="U1958" s="7"/>
      <c r="V1958" s="14"/>
      <c r="W1958" s="14"/>
      <c r="X1958" s="14"/>
      <c r="Y1958" s="14"/>
      <c r="Z1958" s="14"/>
      <c r="AA1958" s="14"/>
      <c r="AB1958" s="14"/>
      <c r="AC1958" s="14"/>
      <c r="AD1958" s="14"/>
      <c r="AE1958" s="14"/>
      <c r="AF1958" s="14"/>
      <c r="AG1958" s="14"/>
      <c r="AH1958" s="14"/>
      <c r="AI1958" s="14"/>
      <c r="AJ1958" s="14"/>
      <c r="AK1958" s="14"/>
      <c r="AL1958" s="14"/>
      <c r="AM1958" s="14"/>
      <c r="AN1958" s="14"/>
      <c r="AO1958" s="14"/>
      <c r="AP1958" s="14"/>
      <c r="AQ1958" s="14"/>
      <c r="AR1958" s="14"/>
      <c r="AS1958" s="14"/>
      <c r="AT1958" s="14"/>
      <c r="AU1958" s="14"/>
      <c r="AV1958" s="14"/>
      <c r="AW1958" s="14"/>
      <c r="AX1958" s="15"/>
    </row>
    <row r="1959" spans="1:113" ht="12" customHeight="1">
      <c r="A1959" s="8"/>
      <c r="B1959" s="134" t="s">
        <v>484</v>
      </c>
      <c r="C1959" s="135"/>
      <c r="D1959" s="135"/>
      <c r="E1959" s="135"/>
      <c r="F1959" s="135"/>
      <c r="G1959" s="135"/>
      <c r="H1959" s="135"/>
      <c r="I1959" s="135"/>
      <c r="J1959" s="135"/>
      <c r="K1959" s="135"/>
      <c r="L1959" s="135"/>
      <c r="M1959" s="135"/>
      <c r="N1959" s="135"/>
      <c r="O1959" s="135"/>
      <c r="P1959" s="135"/>
      <c r="Q1959" s="135"/>
      <c r="R1959" s="135"/>
      <c r="S1959" s="135"/>
      <c r="T1959" s="135"/>
      <c r="U1959" s="135"/>
      <c r="V1959" s="135"/>
      <c r="W1959" s="135"/>
      <c r="X1959" s="135"/>
      <c r="Y1959" s="135"/>
      <c r="Z1959" s="135"/>
      <c r="AA1959" s="135"/>
      <c r="AB1959" s="135"/>
      <c r="AC1959" s="135"/>
      <c r="AD1959" s="135"/>
      <c r="AE1959" s="135"/>
      <c r="AF1959" s="135"/>
      <c r="AG1959" s="135"/>
      <c r="AH1959" s="135"/>
      <c r="AI1959" s="135"/>
      <c r="AJ1959" s="135"/>
      <c r="AK1959" s="135"/>
      <c r="AL1959" s="135"/>
      <c r="AM1959" s="135"/>
      <c r="AN1959" s="135"/>
      <c r="AO1959" s="135"/>
      <c r="AP1959" s="135"/>
      <c r="AQ1959" s="135"/>
      <c r="AR1959" s="135"/>
      <c r="AS1959" s="135"/>
      <c r="AT1959" s="135"/>
      <c r="AU1959" s="135"/>
      <c r="AV1959" s="135"/>
      <c r="AW1959" s="135"/>
      <c r="AX1959" s="136"/>
    </row>
    <row r="1960" spans="1:113" ht="12" customHeight="1">
      <c r="A1960" s="8"/>
      <c r="B1960" s="134"/>
      <c r="C1960" s="135"/>
      <c r="D1960" s="135"/>
      <c r="E1960" s="135"/>
      <c r="F1960" s="135"/>
      <c r="G1960" s="135"/>
      <c r="H1960" s="135"/>
      <c r="I1960" s="135"/>
      <c r="J1960" s="135"/>
      <c r="K1960" s="135"/>
      <c r="L1960" s="135"/>
      <c r="M1960" s="135"/>
      <c r="N1960" s="135"/>
      <c r="O1960" s="135"/>
      <c r="P1960" s="135"/>
      <c r="Q1960" s="135"/>
      <c r="R1960" s="135"/>
      <c r="S1960" s="135"/>
      <c r="T1960" s="135"/>
      <c r="U1960" s="135"/>
      <c r="V1960" s="135"/>
      <c r="W1960" s="135"/>
      <c r="X1960" s="135"/>
      <c r="Y1960" s="135"/>
      <c r="Z1960" s="135"/>
      <c r="AA1960" s="135"/>
      <c r="AB1960" s="135"/>
      <c r="AC1960" s="135"/>
      <c r="AD1960" s="135"/>
      <c r="AE1960" s="135"/>
      <c r="AF1960" s="135"/>
      <c r="AG1960" s="135"/>
      <c r="AH1960" s="135"/>
      <c r="AI1960" s="135"/>
      <c r="AJ1960" s="135"/>
      <c r="AK1960" s="135"/>
      <c r="AL1960" s="135"/>
      <c r="AM1960" s="135"/>
      <c r="AN1960" s="135"/>
      <c r="AO1960" s="135"/>
      <c r="AP1960" s="135"/>
      <c r="AQ1960" s="135"/>
      <c r="AR1960" s="135"/>
      <c r="AS1960" s="135"/>
      <c r="AT1960" s="135"/>
      <c r="AU1960" s="135"/>
      <c r="AV1960" s="135"/>
      <c r="AW1960" s="135"/>
      <c r="AX1960" s="136"/>
      <c r="BC1960" s="16"/>
    </row>
    <row r="1961" spans="1:113" ht="12" customHeight="1">
      <c r="A1961" s="8"/>
      <c r="B1961" s="134"/>
      <c r="C1961" s="135"/>
      <c r="D1961" s="135"/>
      <c r="E1961" s="135"/>
      <c r="F1961" s="135"/>
      <c r="G1961" s="135"/>
      <c r="H1961" s="135"/>
      <c r="I1961" s="135"/>
      <c r="J1961" s="135"/>
      <c r="K1961" s="135"/>
      <c r="L1961" s="135"/>
      <c r="M1961" s="135"/>
      <c r="N1961" s="135"/>
      <c r="O1961" s="135"/>
      <c r="P1961" s="135"/>
      <c r="Q1961" s="135"/>
      <c r="R1961" s="135"/>
      <c r="S1961" s="135"/>
      <c r="T1961" s="135"/>
      <c r="U1961" s="135"/>
      <c r="V1961" s="135"/>
      <c r="W1961" s="135"/>
      <c r="X1961" s="135"/>
      <c r="Y1961" s="135"/>
      <c r="Z1961" s="135"/>
      <c r="AA1961" s="135"/>
      <c r="AB1961" s="135"/>
      <c r="AC1961" s="135"/>
      <c r="AD1961" s="135"/>
      <c r="AE1961" s="135"/>
      <c r="AF1961" s="135"/>
      <c r="AG1961" s="135"/>
      <c r="AH1961" s="135"/>
      <c r="AI1961" s="135"/>
      <c r="AJ1961" s="135"/>
      <c r="AK1961" s="135"/>
      <c r="AL1961" s="135"/>
      <c r="AM1961" s="135"/>
      <c r="AN1961" s="135"/>
      <c r="AO1961" s="135"/>
      <c r="AP1961" s="135"/>
      <c r="AQ1961" s="135"/>
      <c r="AR1961" s="135"/>
      <c r="AS1961" s="135"/>
      <c r="AT1961" s="135"/>
      <c r="AU1961" s="135"/>
      <c r="AV1961" s="135"/>
      <c r="AW1961" s="135"/>
      <c r="AX1961" s="136"/>
    </row>
    <row r="1962" spans="1:113" ht="12" customHeight="1">
      <c r="A1962" s="8"/>
      <c r="B1962" s="134"/>
      <c r="C1962" s="135"/>
      <c r="D1962" s="135"/>
      <c r="E1962" s="135"/>
      <c r="F1962" s="135"/>
      <c r="G1962" s="135"/>
      <c r="H1962" s="135"/>
      <c r="I1962" s="135"/>
      <c r="J1962" s="135"/>
      <c r="K1962" s="135"/>
      <c r="L1962" s="135"/>
      <c r="M1962" s="135"/>
      <c r="N1962" s="135"/>
      <c r="O1962" s="135"/>
      <c r="P1962" s="135"/>
      <c r="Q1962" s="135"/>
      <c r="R1962" s="135"/>
      <c r="S1962" s="135"/>
      <c r="T1962" s="135"/>
      <c r="U1962" s="135"/>
      <c r="V1962" s="135"/>
      <c r="W1962" s="135"/>
      <c r="X1962" s="135"/>
      <c r="Y1962" s="135"/>
      <c r="Z1962" s="135"/>
      <c r="AA1962" s="135"/>
      <c r="AB1962" s="135"/>
      <c r="AC1962" s="135"/>
      <c r="AD1962" s="135"/>
      <c r="AE1962" s="135"/>
      <c r="AF1962" s="135"/>
      <c r="AG1962" s="135"/>
      <c r="AH1962" s="135"/>
      <c r="AI1962" s="135"/>
      <c r="AJ1962" s="135"/>
      <c r="AK1962" s="135"/>
      <c r="AL1962" s="135"/>
      <c r="AM1962" s="135"/>
      <c r="AN1962" s="135"/>
      <c r="AO1962" s="135"/>
      <c r="AP1962" s="135"/>
      <c r="AQ1962" s="135"/>
      <c r="AR1962" s="135"/>
      <c r="AS1962" s="135"/>
      <c r="AT1962" s="135"/>
      <c r="AU1962" s="135"/>
      <c r="AV1962" s="135"/>
      <c r="AW1962" s="135"/>
      <c r="AX1962" s="136"/>
    </row>
    <row r="1963" spans="1:113" ht="12" customHeight="1">
      <c r="A1963" s="8"/>
      <c r="B1963" s="134"/>
      <c r="C1963" s="135"/>
      <c r="D1963" s="135"/>
      <c r="E1963" s="135"/>
      <c r="F1963" s="135"/>
      <c r="G1963" s="135"/>
      <c r="H1963" s="135"/>
      <c r="I1963" s="135"/>
      <c r="J1963" s="135"/>
      <c r="K1963" s="135"/>
      <c r="L1963" s="135"/>
      <c r="M1963" s="135"/>
      <c r="N1963" s="135"/>
      <c r="O1963" s="135"/>
      <c r="P1963" s="135"/>
      <c r="Q1963" s="135"/>
      <c r="R1963" s="135"/>
      <c r="S1963" s="135"/>
      <c r="T1963" s="135"/>
      <c r="U1963" s="135"/>
      <c r="V1963" s="135"/>
      <c r="W1963" s="135"/>
      <c r="X1963" s="135"/>
      <c r="Y1963" s="135"/>
      <c r="Z1963" s="135"/>
      <c r="AA1963" s="135"/>
      <c r="AB1963" s="135"/>
      <c r="AC1963" s="135"/>
      <c r="AD1963" s="135"/>
      <c r="AE1963" s="135"/>
      <c r="AF1963" s="135"/>
      <c r="AG1963" s="135"/>
      <c r="AH1963" s="135"/>
      <c r="AI1963" s="135"/>
      <c r="AJ1963" s="135"/>
      <c r="AK1963" s="135"/>
      <c r="AL1963" s="135"/>
      <c r="AM1963" s="135"/>
      <c r="AN1963" s="135"/>
      <c r="AO1963" s="135"/>
      <c r="AP1963" s="135"/>
      <c r="AQ1963" s="135"/>
      <c r="AR1963" s="135"/>
      <c r="AS1963" s="135"/>
      <c r="AT1963" s="135"/>
      <c r="AU1963" s="135"/>
      <c r="AV1963" s="135"/>
      <c r="AW1963" s="135"/>
      <c r="AX1963" s="136"/>
    </row>
    <row r="1964" spans="1:113" ht="15" thickBot="1">
      <c r="A1964" s="17"/>
      <c r="B1964" s="18"/>
      <c r="C1964" s="19"/>
      <c r="D1964" s="19"/>
      <c r="E1964" s="19"/>
      <c r="F1964" s="19"/>
      <c r="G1964" s="19"/>
      <c r="H1964" s="19"/>
      <c r="I1964" s="19"/>
      <c r="J1964" s="19"/>
      <c r="K1964" s="19"/>
      <c r="L1964" s="19"/>
      <c r="M1964" s="19"/>
      <c r="N1964" s="19"/>
      <c r="O1964" s="19"/>
      <c r="P1964" s="19"/>
      <c r="Q1964" s="19"/>
      <c r="R1964" s="19"/>
      <c r="S1964" s="19"/>
      <c r="T1964" s="19"/>
      <c r="U1964" s="19"/>
      <c r="V1964" s="19"/>
      <c r="W1964" s="19"/>
      <c r="X1964" s="19"/>
      <c r="Y1964" s="19"/>
      <c r="Z1964" s="19"/>
      <c r="AA1964" s="19"/>
      <c r="AB1964" s="19"/>
      <c r="AC1964" s="19"/>
      <c r="AD1964" s="19"/>
      <c r="AE1964" s="19"/>
      <c r="AF1964" s="19"/>
      <c r="AG1964" s="19"/>
      <c r="AH1964" s="19"/>
      <c r="AI1964" s="19"/>
      <c r="AJ1964" s="19"/>
      <c r="AK1964" s="19"/>
      <c r="AL1964" s="19"/>
      <c r="AM1964" s="19"/>
      <c r="AN1964" s="19"/>
      <c r="AO1964" s="19"/>
      <c r="AP1964" s="19"/>
      <c r="AQ1964" s="19"/>
      <c r="AR1964" s="19"/>
      <c r="AS1964" s="19"/>
      <c r="AT1964" s="19"/>
      <c r="AU1964" s="19"/>
      <c r="AV1964" s="19"/>
      <c r="AW1964" s="19"/>
      <c r="AX1964" s="20"/>
    </row>
    <row r="1965" spans="1:113">
      <c r="B1965" s="21"/>
    </row>
    <row r="1966" spans="1:113" ht="15" thickBot="1">
      <c r="A1966" s="11"/>
      <c r="B1966" s="10" t="s">
        <v>233</v>
      </c>
      <c r="C1966" s="8"/>
      <c r="D1966" s="8"/>
      <c r="E1966" s="8"/>
      <c r="F1966" s="8"/>
      <c r="G1966" s="8"/>
      <c r="H1966" s="8"/>
      <c r="I1966" s="8"/>
      <c r="J1966" s="8"/>
      <c r="K1966" s="8"/>
      <c r="L1966" s="9"/>
      <c r="M1966" s="9"/>
      <c r="N1966" s="9"/>
      <c r="O1966" s="9"/>
      <c r="P1966" s="8"/>
      <c r="Q1966" s="8"/>
      <c r="R1966" s="8"/>
      <c r="S1966" s="8"/>
      <c r="T1966" s="8"/>
      <c r="U1966" s="8"/>
      <c r="V1966" s="10"/>
      <c r="W1966" s="10"/>
      <c r="X1966" s="10"/>
      <c r="Y1966" s="10"/>
      <c r="Z1966" s="10"/>
      <c r="AA1966" s="10"/>
      <c r="AB1966" s="10"/>
      <c r="AC1966" s="10"/>
      <c r="AD1966" s="10"/>
      <c r="AE1966" s="10"/>
      <c r="AF1966" s="10"/>
      <c r="AG1966" s="10"/>
      <c r="AH1966" s="10"/>
      <c r="AI1966" s="10"/>
      <c r="AJ1966" s="10"/>
      <c r="AK1966" s="10"/>
      <c r="AL1966" s="10"/>
      <c r="AM1966" s="10"/>
      <c r="AN1966" s="10"/>
      <c r="AO1966" s="10"/>
      <c r="AP1966" s="10"/>
      <c r="AQ1966" s="10"/>
      <c r="AR1966" s="10"/>
      <c r="AS1966" s="10"/>
      <c r="AT1966" s="10"/>
      <c r="AU1966" s="10"/>
      <c r="AV1966" s="10"/>
      <c r="AW1966" s="10"/>
      <c r="AX1966" s="10"/>
      <c r="DI1966" s="6"/>
    </row>
    <row r="1967" spans="1:113" ht="14.4">
      <c r="A1967" s="8"/>
      <c r="B1967" s="12"/>
      <c r="C1967" s="7"/>
      <c r="D1967" s="7"/>
      <c r="E1967" s="7"/>
      <c r="F1967" s="7"/>
      <c r="G1967" s="7"/>
      <c r="H1967" s="7"/>
      <c r="I1967" s="7"/>
      <c r="J1967" s="7"/>
      <c r="K1967" s="7"/>
      <c r="L1967" s="13"/>
      <c r="M1967" s="13"/>
      <c r="N1967" s="13"/>
      <c r="O1967" s="13"/>
      <c r="P1967" s="7"/>
      <c r="Q1967" s="7"/>
      <c r="R1967" s="7"/>
      <c r="S1967" s="7"/>
      <c r="T1967" s="7"/>
      <c r="U1967" s="7"/>
      <c r="V1967" s="14"/>
      <c r="W1967" s="14"/>
      <c r="X1967" s="14"/>
      <c r="Y1967" s="14"/>
      <c r="Z1967" s="14"/>
      <c r="AA1967" s="14"/>
      <c r="AB1967" s="14"/>
      <c r="AC1967" s="14"/>
      <c r="AD1967" s="14"/>
      <c r="AE1967" s="14"/>
      <c r="AF1967" s="14"/>
      <c r="AG1967" s="14"/>
      <c r="AH1967" s="14"/>
      <c r="AI1967" s="14"/>
      <c r="AJ1967" s="14"/>
      <c r="AK1967" s="14"/>
      <c r="AL1967" s="14"/>
      <c r="AM1967" s="14"/>
      <c r="AN1967" s="14"/>
      <c r="AO1967" s="14"/>
      <c r="AP1967" s="14"/>
      <c r="AQ1967" s="14"/>
      <c r="AR1967" s="14"/>
      <c r="AS1967" s="14"/>
      <c r="AT1967" s="14"/>
      <c r="AU1967" s="14"/>
      <c r="AV1967" s="14"/>
      <c r="AW1967" s="14"/>
      <c r="AX1967" s="15"/>
    </row>
    <row r="1968" spans="1:113" ht="12" customHeight="1">
      <c r="A1968" s="8"/>
      <c r="B1968" s="134" t="s">
        <v>485</v>
      </c>
      <c r="C1968" s="135"/>
      <c r="D1968" s="135"/>
      <c r="E1968" s="135"/>
      <c r="F1968" s="135"/>
      <c r="G1968" s="135"/>
      <c r="H1968" s="135"/>
      <c r="I1968" s="135"/>
      <c r="J1968" s="135"/>
      <c r="K1968" s="135"/>
      <c r="L1968" s="135"/>
      <c r="M1968" s="135"/>
      <c r="N1968" s="135"/>
      <c r="O1968" s="135"/>
      <c r="P1968" s="135"/>
      <c r="Q1968" s="135"/>
      <c r="R1968" s="135"/>
      <c r="S1968" s="135"/>
      <c r="T1968" s="135"/>
      <c r="U1968" s="135"/>
      <c r="V1968" s="135"/>
      <c r="W1968" s="135"/>
      <c r="X1968" s="135"/>
      <c r="Y1968" s="135"/>
      <c r="Z1968" s="135"/>
      <c r="AA1968" s="135"/>
      <c r="AB1968" s="135"/>
      <c r="AC1968" s="135"/>
      <c r="AD1968" s="135"/>
      <c r="AE1968" s="135"/>
      <c r="AF1968" s="135"/>
      <c r="AG1968" s="135"/>
      <c r="AH1968" s="135"/>
      <c r="AI1968" s="135"/>
      <c r="AJ1968" s="135"/>
      <c r="AK1968" s="135"/>
      <c r="AL1968" s="135"/>
      <c r="AM1968" s="135"/>
      <c r="AN1968" s="135"/>
      <c r="AO1968" s="135"/>
      <c r="AP1968" s="135"/>
      <c r="AQ1968" s="135"/>
      <c r="AR1968" s="135"/>
      <c r="AS1968" s="135"/>
      <c r="AT1968" s="135"/>
      <c r="AU1968" s="135"/>
      <c r="AV1968" s="135"/>
      <c r="AW1968" s="135"/>
      <c r="AX1968" s="136"/>
    </row>
    <row r="1969" spans="1:251" ht="12" customHeight="1">
      <c r="A1969" s="8"/>
      <c r="B1969" s="134"/>
      <c r="C1969" s="135"/>
      <c r="D1969" s="135"/>
      <c r="E1969" s="135"/>
      <c r="F1969" s="135"/>
      <c r="G1969" s="135"/>
      <c r="H1969" s="135"/>
      <c r="I1969" s="135"/>
      <c r="J1969" s="135"/>
      <c r="K1969" s="135"/>
      <c r="L1969" s="135"/>
      <c r="M1969" s="135"/>
      <c r="N1969" s="135"/>
      <c r="O1969" s="135"/>
      <c r="P1969" s="135"/>
      <c r="Q1969" s="135"/>
      <c r="R1969" s="135"/>
      <c r="S1969" s="135"/>
      <c r="T1969" s="135"/>
      <c r="U1969" s="135"/>
      <c r="V1969" s="135"/>
      <c r="W1969" s="135"/>
      <c r="X1969" s="135"/>
      <c r="Y1969" s="135"/>
      <c r="Z1969" s="135"/>
      <c r="AA1969" s="135"/>
      <c r="AB1969" s="135"/>
      <c r="AC1969" s="135"/>
      <c r="AD1969" s="135"/>
      <c r="AE1969" s="135"/>
      <c r="AF1969" s="135"/>
      <c r="AG1969" s="135"/>
      <c r="AH1969" s="135"/>
      <c r="AI1969" s="135"/>
      <c r="AJ1969" s="135"/>
      <c r="AK1969" s="135"/>
      <c r="AL1969" s="135"/>
      <c r="AM1969" s="135"/>
      <c r="AN1969" s="135"/>
      <c r="AO1969" s="135"/>
      <c r="AP1969" s="135"/>
      <c r="AQ1969" s="135"/>
      <c r="AR1969" s="135"/>
      <c r="AS1969" s="135"/>
      <c r="AT1969" s="135"/>
      <c r="AU1969" s="135"/>
      <c r="AV1969" s="135"/>
      <c r="AW1969" s="135"/>
      <c r="AX1969" s="136"/>
      <c r="BC1969" s="16"/>
    </row>
    <row r="1970" spans="1:251" ht="12" customHeight="1">
      <c r="A1970" s="8"/>
      <c r="B1970" s="134"/>
      <c r="C1970" s="135"/>
      <c r="D1970" s="135"/>
      <c r="E1970" s="135"/>
      <c r="F1970" s="135"/>
      <c r="G1970" s="135"/>
      <c r="H1970" s="135"/>
      <c r="I1970" s="135"/>
      <c r="J1970" s="135"/>
      <c r="K1970" s="135"/>
      <c r="L1970" s="135"/>
      <c r="M1970" s="135"/>
      <c r="N1970" s="135"/>
      <c r="O1970" s="135"/>
      <c r="P1970" s="135"/>
      <c r="Q1970" s="135"/>
      <c r="R1970" s="135"/>
      <c r="S1970" s="135"/>
      <c r="T1970" s="135"/>
      <c r="U1970" s="135"/>
      <c r="V1970" s="135"/>
      <c r="W1970" s="135"/>
      <c r="X1970" s="135"/>
      <c r="Y1970" s="135"/>
      <c r="Z1970" s="135"/>
      <c r="AA1970" s="135"/>
      <c r="AB1970" s="135"/>
      <c r="AC1970" s="135"/>
      <c r="AD1970" s="135"/>
      <c r="AE1970" s="135"/>
      <c r="AF1970" s="135"/>
      <c r="AG1970" s="135"/>
      <c r="AH1970" s="135"/>
      <c r="AI1970" s="135"/>
      <c r="AJ1970" s="135"/>
      <c r="AK1970" s="135"/>
      <c r="AL1970" s="135"/>
      <c r="AM1970" s="135"/>
      <c r="AN1970" s="135"/>
      <c r="AO1970" s="135"/>
      <c r="AP1970" s="135"/>
      <c r="AQ1970" s="135"/>
      <c r="AR1970" s="135"/>
      <c r="AS1970" s="135"/>
      <c r="AT1970" s="135"/>
      <c r="AU1970" s="135"/>
      <c r="AV1970" s="135"/>
      <c r="AW1970" s="135"/>
      <c r="AX1970" s="136"/>
    </row>
    <row r="1971" spans="1:251" ht="12" customHeight="1">
      <c r="A1971" s="8"/>
      <c r="B1971" s="134"/>
      <c r="C1971" s="135"/>
      <c r="D1971" s="135"/>
      <c r="E1971" s="135"/>
      <c r="F1971" s="135"/>
      <c r="G1971" s="135"/>
      <c r="H1971" s="135"/>
      <c r="I1971" s="135"/>
      <c r="J1971" s="135"/>
      <c r="K1971" s="135"/>
      <c r="L1971" s="135"/>
      <c r="M1971" s="135"/>
      <c r="N1971" s="135"/>
      <c r="O1971" s="135"/>
      <c r="P1971" s="135"/>
      <c r="Q1971" s="135"/>
      <c r="R1971" s="135"/>
      <c r="S1971" s="135"/>
      <c r="T1971" s="135"/>
      <c r="U1971" s="135"/>
      <c r="V1971" s="135"/>
      <c r="W1971" s="135"/>
      <c r="X1971" s="135"/>
      <c r="Y1971" s="135"/>
      <c r="Z1971" s="135"/>
      <c r="AA1971" s="135"/>
      <c r="AB1971" s="135"/>
      <c r="AC1971" s="135"/>
      <c r="AD1971" s="135"/>
      <c r="AE1971" s="135"/>
      <c r="AF1971" s="135"/>
      <c r="AG1971" s="135"/>
      <c r="AH1971" s="135"/>
      <c r="AI1971" s="135"/>
      <c r="AJ1971" s="135"/>
      <c r="AK1971" s="135"/>
      <c r="AL1971" s="135"/>
      <c r="AM1971" s="135"/>
      <c r="AN1971" s="135"/>
      <c r="AO1971" s="135"/>
      <c r="AP1971" s="135"/>
      <c r="AQ1971" s="135"/>
      <c r="AR1971" s="135"/>
      <c r="AS1971" s="135"/>
      <c r="AT1971" s="135"/>
      <c r="AU1971" s="135"/>
      <c r="AV1971" s="135"/>
      <c r="AW1971" s="135"/>
      <c r="AX1971" s="136"/>
    </row>
    <row r="1972" spans="1:251" ht="12" customHeight="1">
      <c r="A1972" s="8"/>
      <c r="B1972" s="134"/>
      <c r="C1972" s="135"/>
      <c r="D1972" s="135"/>
      <c r="E1972" s="135"/>
      <c r="F1972" s="135"/>
      <c r="G1972" s="135"/>
      <c r="H1972" s="135"/>
      <c r="I1972" s="135"/>
      <c r="J1972" s="135"/>
      <c r="K1972" s="135"/>
      <c r="L1972" s="135"/>
      <c r="M1972" s="135"/>
      <c r="N1972" s="135"/>
      <c r="O1972" s="135"/>
      <c r="P1972" s="135"/>
      <c r="Q1972" s="135"/>
      <c r="R1972" s="135"/>
      <c r="S1972" s="135"/>
      <c r="T1972" s="135"/>
      <c r="U1972" s="135"/>
      <c r="V1972" s="135"/>
      <c r="W1972" s="135"/>
      <c r="X1972" s="135"/>
      <c r="Y1972" s="135"/>
      <c r="Z1972" s="135"/>
      <c r="AA1972" s="135"/>
      <c r="AB1972" s="135"/>
      <c r="AC1972" s="135"/>
      <c r="AD1972" s="135"/>
      <c r="AE1972" s="135"/>
      <c r="AF1972" s="135"/>
      <c r="AG1972" s="135"/>
      <c r="AH1972" s="135"/>
      <c r="AI1972" s="135"/>
      <c r="AJ1972" s="135"/>
      <c r="AK1972" s="135"/>
      <c r="AL1972" s="135"/>
      <c r="AM1972" s="135"/>
      <c r="AN1972" s="135"/>
      <c r="AO1972" s="135"/>
      <c r="AP1972" s="135"/>
      <c r="AQ1972" s="135"/>
      <c r="AR1972" s="135"/>
      <c r="AS1972" s="135"/>
      <c r="AT1972" s="135"/>
      <c r="AU1972" s="135"/>
      <c r="AV1972" s="135"/>
      <c r="AW1972" s="135"/>
      <c r="AX1972" s="136"/>
    </row>
    <row r="1973" spans="1:251" ht="15" thickBot="1">
      <c r="A1973" s="17"/>
      <c r="B1973" s="18"/>
      <c r="C1973" s="19"/>
      <c r="D1973" s="19"/>
      <c r="E1973" s="19"/>
      <c r="F1973" s="19"/>
      <c r="G1973" s="19"/>
      <c r="H1973" s="19"/>
      <c r="I1973" s="19"/>
      <c r="J1973" s="19"/>
      <c r="K1973" s="19"/>
      <c r="L1973" s="19"/>
      <c r="M1973" s="19"/>
      <c r="N1973" s="19"/>
      <c r="O1973" s="19"/>
      <c r="P1973" s="19"/>
      <c r="Q1973" s="19"/>
      <c r="R1973" s="19"/>
      <c r="S1973" s="19"/>
      <c r="T1973" s="19"/>
      <c r="U1973" s="19"/>
      <c r="V1973" s="19"/>
      <c r="W1973" s="19"/>
      <c r="X1973" s="19"/>
      <c r="Y1973" s="19"/>
      <c r="Z1973" s="19"/>
      <c r="AA1973" s="19"/>
      <c r="AB1973" s="19"/>
      <c r="AC1973" s="19"/>
      <c r="AD1973" s="19"/>
      <c r="AE1973" s="19"/>
      <c r="AF1973" s="19"/>
      <c r="AG1973" s="19"/>
      <c r="AH1973" s="19"/>
      <c r="AI1973" s="19"/>
      <c r="AJ1973" s="19"/>
      <c r="AK1973" s="19"/>
      <c r="AL1973" s="19"/>
      <c r="AM1973" s="19"/>
      <c r="AN1973" s="19"/>
      <c r="AO1973" s="19"/>
      <c r="AP1973" s="19"/>
      <c r="AQ1973" s="19"/>
      <c r="AR1973" s="19"/>
      <c r="AS1973" s="19"/>
      <c r="AT1973" s="19"/>
      <c r="AU1973" s="19"/>
      <c r="AV1973" s="19"/>
      <c r="AW1973" s="19"/>
      <c r="AX1973" s="20"/>
    </row>
    <row r="1974" spans="1:251">
      <c r="B1974" s="21"/>
    </row>
    <row r="1975" spans="1:251" ht="14.4">
      <c r="B1975" s="10" t="s">
        <v>234</v>
      </c>
      <c r="C1975" s="8"/>
      <c r="D1975" s="8"/>
      <c r="E1975" s="8"/>
      <c r="F1975" s="8"/>
      <c r="G1975" s="8"/>
      <c r="H1975" s="8"/>
      <c r="I1975" s="8"/>
      <c r="J1975" s="8"/>
      <c r="K1975" s="8"/>
      <c r="L1975" s="9"/>
      <c r="M1975" s="9"/>
      <c r="N1975" s="9"/>
      <c r="O1975" s="9"/>
      <c r="P1975" s="8"/>
      <c r="Q1975" s="8"/>
      <c r="R1975" s="8"/>
      <c r="S1975" s="8"/>
      <c r="T1975" s="8"/>
      <c r="U1975" s="8"/>
      <c r="V1975" s="10"/>
      <c r="W1975" s="10"/>
      <c r="X1975" s="10"/>
      <c r="Y1975" s="10"/>
      <c r="Z1975" s="10"/>
      <c r="AA1975" s="10"/>
      <c r="AB1975" s="10"/>
      <c r="AC1975" s="10"/>
      <c r="AD1975" s="10"/>
      <c r="AE1975" s="10"/>
      <c r="AF1975" s="10"/>
      <c r="AG1975" s="10"/>
      <c r="AH1975" s="10"/>
      <c r="AI1975" s="10"/>
      <c r="AJ1975" s="10"/>
      <c r="AK1975" s="10"/>
      <c r="AL1975" s="10"/>
      <c r="AM1975" s="10"/>
      <c r="AN1975" s="10"/>
      <c r="AO1975" s="10"/>
      <c r="AP1975" s="10"/>
      <c r="AQ1975" s="10"/>
      <c r="AR1975" s="10"/>
      <c r="AS1975" s="10"/>
      <c r="AT1975" s="10"/>
      <c r="AU1975" s="10"/>
      <c r="AV1975" s="10"/>
      <c r="AW1975" s="10"/>
      <c r="AX1975" s="10"/>
    </row>
    <row r="1976" spans="1:251" ht="15" thickBot="1">
      <c r="B1976" s="8"/>
      <c r="C1976" s="8"/>
      <c r="D1976" s="8"/>
      <c r="E1976" s="8"/>
      <c r="F1976" s="8"/>
      <c r="G1976" s="8"/>
      <c r="H1976" s="8"/>
      <c r="I1976" s="8"/>
      <c r="J1976" s="8"/>
      <c r="K1976" s="8"/>
      <c r="L1976" s="9"/>
      <c r="M1976" s="9"/>
      <c r="N1976" s="9"/>
      <c r="O1976" s="9"/>
      <c r="P1976" s="8"/>
      <c r="Q1976" s="8"/>
      <c r="R1976" s="8"/>
      <c r="S1976" s="8"/>
      <c r="T1976" s="8"/>
      <c r="U1976" s="8"/>
      <c r="V1976" s="10"/>
      <c r="W1976" s="10"/>
      <c r="X1976" s="10"/>
      <c r="Y1976" s="10"/>
      <c r="Z1976" s="10"/>
      <c r="AA1976" s="10"/>
      <c r="AB1976" s="10"/>
      <c r="AC1976" s="10"/>
      <c r="AD1976" s="10"/>
      <c r="AE1976" s="10"/>
      <c r="AF1976" s="10"/>
      <c r="AG1976" s="10"/>
      <c r="AH1976" s="10"/>
      <c r="AI1976" s="10"/>
      <c r="AJ1976" s="10"/>
      <c r="AK1976" s="10"/>
      <c r="AL1976" s="10"/>
      <c r="AM1976" s="10"/>
      <c r="AN1976" s="10"/>
      <c r="AO1976" s="10"/>
      <c r="AP1976" s="10"/>
      <c r="AQ1976" s="10"/>
      <c r="AR1976" s="10"/>
      <c r="AS1976" s="10"/>
      <c r="AT1976" s="10"/>
      <c r="AU1976" s="10"/>
      <c r="AV1976" s="10"/>
      <c r="AW1976" s="10"/>
      <c r="AX1976" s="22" t="s">
        <v>235</v>
      </c>
    </row>
    <row r="1977" spans="1:251" s="16" customFormat="1" ht="13.5" customHeight="1">
      <c r="A1977" s="8"/>
      <c r="B1977" s="96" t="s">
        <v>236</v>
      </c>
      <c r="C1977" s="97"/>
      <c r="D1977" s="97"/>
      <c r="E1977" s="97"/>
      <c r="F1977" s="97"/>
      <c r="G1977" s="97"/>
      <c r="H1977" s="97"/>
      <c r="I1977" s="97"/>
      <c r="J1977" s="97"/>
      <c r="K1977" s="97"/>
      <c r="L1977" s="97"/>
      <c r="M1977" s="97"/>
      <c r="N1977" s="97"/>
      <c r="O1977" s="97"/>
      <c r="P1977" s="97"/>
      <c r="Q1977" s="97"/>
      <c r="R1977" s="97"/>
      <c r="S1977" s="97"/>
      <c r="T1977" s="97"/>
      <c r="U1977" s="97"/>
      <c r="V1977" s="97"/>
      <c r="W1977" s="97"/>
      <c r="X1977" s="97"/>
      <c r="Y1977" s="97"/>
      <c r="Z1977" s="98"/>
      <c r="AA1977" s="102" t="s">
        <v>237</v>
      </c>
      <c r="AB1977" s="97"/>
      <c r="AC1977" s="97"/>
      <c r="AD1977" s="97"/>
      <c r="AE1977" s="97"/>
      <c r="AF1977" s="97"/>
      <c r="AG1977" s="97"/>
      <c r="AH1977" s="97"/>
      <c r="AI1977" s="98"/>
      <c r="AJ1977" s="102" t="s">
        <v>238</v>
      </c>
      <c r="AK1977" s="97"/>
      <c r="AL1977" s="97"/>
      <c r="AM1977" s="97"/>
      <c r="AN1977" s="97"/>
      <c r="AO1977" s="97"/>
      <c r="AP1977" s="97"/>
      <c r="AQ1977" s="97"/>
      <c r="AR1977" s="98"/>
      <c r="AS1977" s="102" t="s">
        <v>239</v>
      </c>
      <c r="AT1977" s="97"/>
      <c r="AU1977" s="97"/>
      <c r="AV1977" s="97"/>
      <c r="AW1977" s="97"/>
      <c r="AX1977" s="104"/>
      <c r="AY1977" s="2"/>
      <c r="AZ1977" s="2"/>
      <c r="BA1977" s="2"/>
      <c r="BB1977" s="2"/>
      <c r="BC1977" s="2"/>
      <c r="BD1977" s="2"/>
      <c r="BE1977" s="2"/>
      <c r="BF1977" s="2"/>
      <c r="BG1977" s="2"/>
      <c r="BH1977" s="2"/>
      <c r="BI1977" s="2"/>
      <c r="BJ1977" s="2"/>
      <c r="BK1977" s="2"/>
      <c r="BL1977" s="2"/>
      <c r="BM1977" s="2"/>
      <c r="BN1977" s="2"/>
      <c r="BO1977" s="2"/>
      <c r="BP1977" s="2"/>
      <c r="BQ1977" s="2"/>
      <c r="BR1977" s="2"/>
      <c r="BS1977" s="2"/>
      <c r="BT1977" s="2"/>
      <c r="BU1977" s="2"/>
      <c r="BV1977" s="2"/>
      <c r="BW1977" s="2"/>
      <c r="BX1977" s="2"/>
      <c r="BY1977" s="2"/>
      <c r="BZ1977" s="2"/>
      <c r="CA1977" s="2"/>
      <c r="CB1977" s="2"/>
      <c r="CC1977" s="2"/>
      <c r="CD1977" s="2"/>
      <c r="CE1977" s="2"/>
      <c r="CF1977" s="2"/>
      <c r="CG1977" s="2"/>
      <c r="CH1977" s="2"/>
      <c r="CI1977" s="2"/>
      <c r="CJ1977" s="2"/>
      <c r="CK1977" s="2"/>
      <c r="CL1977" s="2"/>
      <c r="CM1977" s="2"/>
      <c r="CN1977" s="2"/>
      <c r="CO1977" s="2"/>
      <c r="CP1977" s="2"/>
      <c r="CQ1977" s="2"/>
      <c r="CR1977" s="2"/>
      <c r="CS1977" s="2"/>
      <c r="CT1977" s="2"/>
      <c r="CU1977" s="2"/>
      <c r="CV1977" s="2"/>
      <c r="CW1977" s="2"/>
      <c r="CX1977" s="2"/>
      <c r="CY1977" s="2"/>
      <c r="CZ1977" s="2"/>
      <c r="DA1977" s="2"/>
      <c r="DB1977" s="2"/>
      <c r="DC1977" s="2"/>
      <c r="DD1977" s="2"/>
      <c r="DE1977" s="2"/>
      <c r="DF1977" s="2"/>
      <c r="DG1977" s="2"/>
      <c r="DH1977" s="2"/>
      <c r="DI1977" s="2"/>
      <c r="DJ1977" s="2"/>
      <c r="DK1977" s="2"/>
      <c r="DL1977" s="2"/>
      <c r="DM1977" s="2"/>
      <c r="DN1977" s="2"/>
      <c r="DO1977" s="2"/>
      <c r="DP1977" s="2"/>
      <c r="DQ1977" s="2"/>
      <c r="DR1977" s="2"/>
      <c r="DS1977" s="2"/>
      <c r="DT1977" s="2"/>
      <c r="DU1977" s="2"/>
      <c r="DV1977" s="2"/>
      <c r="DW1977" s="2"/>
      <c r="DX1977" s="2"/>
      <c r="DY1977" s="2"/>
      <c r="DZ1977" s="2"/>
      <c r="EA1977" s="2"/>
      <c r="EB1977" s="2"/>
      <c r="EC1977" s="2"/>
      <c r="ED1977" s="2"/>
      <c r="EE1977" s="2"/>
      <c r="EF1977" s="2"/>
      <c r="EG1977" s="2"/>
      <c r="EH1977" s="2"/>
      <c r="EI1977" s="2"/>
      <c r="EJ1977" s="2"/>
      <c r="EK1977" s="2"/>
      <c r="EL1977" s="2"/>
      <c r="EM1977" s="2"/>
      <c r="EN1977" s="2"/>
      <c r="EO1977" s="2"/>
      <c r="EP1977" s="2"/>
      <c r="EQ1977" s="2"/>
      <c r="ER1977" s="2"/>
      <c r="ES1977" s="2"/>
      <c r="ET1977" s="2"/>
      <c r="EU1977" s="2"/>
      <c r="EV1977" s="2"/>
      <c r="EW1977" s="2"/>
      <c r="EX1977" s="2"/>
      <c r="EY1977" s="2"/>
      <c r="EZ1977" s="2"/>
      <c r="FA1977" s="2"/>
      <c r="FB1977" s="2"/>
      <c r="FC1977" s="2"/>
      <c r="FD1977" s="2"/>
      <c r="FE1977" s="2"/>
      <c r="FF1977" s="2"/>
      <c r="FG1977" s="2"/>
      <c r="FH1977" s="2"/>
      <c r="FI1977" s="2"/>
      <c r="FJ1977" s="2"/>
      <c r="FK1977" s="2"/>
      <c r="FL1977" s="2"/>
      <c r="FM1977" s="2"/>
      <c r="FN1977" s="2"/>
      <c r="FO1977" s="2"/>
      <c r="FP1977" s="2"/>
      <c r="FQ1977" s="2"/>
      <c r="FR1977" s="2"/>
      <c r="FS1977" s="2"/>
      <c r="FT1977" s="2"/>
      <c r="FU1977" s="2"/>
      <c r="FV1977" s="2"/>
      <c r="FW1977" s="2"/>
      <c r="FX1977" s="2"/>
      <c r="FY1977" s="2"/>
      <c r="FZ1977" s="2"/>
      <c r="GA1977" s="2"/>
      <c r="GB1977" s="2"/>
      <c r="GC1977" s="2"/>
      <c r="GD1977" s="2"/>
      <c r="GE1977" s="2"/>
      <c r="GF1977" s="2"/>
      <c r="GG1977" s="2"/>
      <c r="GH1977" s="2"/>
      <c r="GI1977" s="2"/>
      <c r="GJ1977" s="2"/>
      <c r="GK1977" s="2"/>
      <c r="GL1977" s="2"/>
      <c r="GM1977" s="2"/>
      <c r="GN1977" s="2"/>
      <c r="GO1977" s="2"/>
      <c r="GP1977" s="2"/>
      <c r="GQ1977" s="2"/>
      <c r="GR1977" s="2"/>
      <c r="GS1977" s="2"/>
      <c r="GT1977" s="2"/>
      <c r="GU1977" s="2"/>
      <c r="GV1977" s="2"/>
      <c r="GW1977" s="2"/>
      <c r="GX1977" s="2"/>
      <c r="GY1977" s="2"/>
      <c r="GZ1977" s="2"/>
      <c r="HA1977" s="2"/>
      <c r="HB1977" s="2"/>
      <c r="HC1977" s="2"/>
      <c r="HD1977" s="2"/>
      <c r="HE1977" s="2"/>
      <c r="HF1977" s="2"/>
      <c r="HG1977" s="2"/>
      <c r="HH1977" s="2"/>
      <c r="HI1977" s="2"/>
      <c r="HJ1977" s="2"/>
      <c r="HK1977" s="2"/>
      <c r="HL1977" s="2"/>
      <c r="HM1977" s="2"/>
      <c r="HN1977" s="2"/>
      <c r="HO1977" s="2"/>
      <c r="HP1977" s="2"/>
      <c r="HQ1977" s="2"/>
      <c r="HR1977" s="2"/>
      <c r="HS1977" s="2"/>
      <c r="HT1977" s="2"/>
      <c r="HU1977" s="2"/>
      <c r="HV1977" s="2"/>
      <c r="HW1977" s="2"/>
      <c r="HX1977" s="2"/>
      <c r="HY1977" s="2"/>
      <c r="HZ1977" s="2"/>
      <c r="IA1977" s="2"/>
      <c r="IB1977" s="2"/>
      <c r="IC1977" s="2"/>
      <c r="ID1977" s="2"/>
      <c r="IE1977" s="2"/>
      <c r="IF1977" s="2"/>
      <c r="IG1977" s="2"/>
      <c r="IH1977" s="2"/>
      <c r="II1977" s="2"/>
      <c r="IJ1977" s="2"/>
      <c r="IK1977" s="2"/>
      <c r="IL1977" s="2"/>
      <c r="IM1977" s="2"/>
      <c r="IN1977" s="2"/>
      <c r="IO1977" s="2"/>
      <c r="IP1977" s="2"/>
      <c r="IQ1977" s="2"/>
    </row>
    <row r="1978" spans="1:251" s="16" customFormat="1">
      <c r="A1978" s="8"/>
      <c r="B1978" s="99"/>
      <c r="C1978" s="100"/>
      <c r="D1978" s="100"/>
      <c r="E1978" s="100"/>
      <c r="F1978" s="100"/>
      <c r="G1978" s="100"/>
      <c r="H1978" s="100"/>
      <c r="I1978" s="100"/>
      <c r="J1978" s="100"/>
      <c r="K1978" s="100"/>
      <c r="L1978" s="100"/>
      <c r="M1978" s="100"/>
      <c r="N1978" s="100"/>
      <c r="O1978" s="100"/>
      <c r="P1978" s="100"/>
      <c r="Q1978" s="100"/>
      <c r="R1978" s="100"/>
      <c r="S1978" s="100"/>
      <c r="T1978" s="100"/>
      <c r="U1978" s="100"/>
      <c r="V1978" s="100"/>
      <c r="W1978" s="100"/>
      <c r="X1978" s="100"/>
      <c r="Y1978" s="100"/>
      <c r="Z1978" s="101"/>
      <c r="AA1978" s="103"/>
      <c r="AB1978" s="100"/>
      <c r="AC1978" s="100"/>
      <c r="AD1978" s="100"/>
      <c r="AE1978" s="100"/>
      <c r="AF1978" s="100"/>
      <c r="AG1978" s="100"/>
      <c r="AH1978" s="100"/>
      <c r="AI1978" s="101"/>
      <c r="AJ1978" s="103"/>
      <c r="AK1978" s="100"/>
      <c r="AL1978" s="100"/>
      <c r="AM1978" s="100"/>
      <c r="AN1978" s="100"/>
      <c r="AO1978" s="100"/>
      <c r="AP1978" s="100"/>
      <c r="AQ1978" s="100"/>
      <c r="AR1978" s="101"/>
      <c r="AS1978" s="103"/>
      <c r="AT1978" s="100"/>
      <c r="AU1978" s="100"/>
      <c r="AV1978" s="100"/>
      <c r="AW1978" s="100"/>
      <c r="AX1978" s="105"/>
      <c r="AY1978" s="2"/>
      <c r="AZ1978" s="2"/>
      <c r="BA1978" s="2"/>
      <c r="BB1978" s="23"/>
      <c r="BC1978" s="24"/>
      <c r="BE1978" s="2"/>
      <c r="BF1978" s="2"/>
      <c r="BG1978" s="2"/>
      <c r="BH1978" s="2"/>
      <c r="BI1978" s="2"/>
      <c r="BJ1978" s="2"/>
      <c r="BK1978" s="2"/>
      <c r="BL1978" s="2"/>
      <c r="BM1978" s="2"/>
      <c r="BN1978" s="2"/>
      <c r="BO1978" s="2"/>
      <c r="BP1978" s="2"/>
      <c r="BQ1978" s="2"/>
      <c r="BR1978" s="2"/>
      <c r="BS1978" s="2"/>
      <c r="BT1978" s="2"/>
      <c r="BU1978" s="2"/>
      <c r="BV1978" s="2"/>
      <c r="BW1978" s="2"/>
      <c r="BX1978" s="2"/>
      <c r="BY1978" s="2"/>
      <c r="BZ1978" s="2"/>
      <c r="CA1978" s="2"/>
      <c r="CB1978" s="2"/>
      <c r="CC1978" s="2"/>
      <c r="CD1978" s="2"/>
      <c r="CE1978" s="2"/>
      <c r="CF1978" s="2"/>
      <c r="CG1978" s="2"/>
      <c r="CH1978" s="2"/>
      <c r="CI1978" s="2"/>
      <c r="CJ1978" s="2"/>
      <c r="CK1978" s="2"/>
      <c r="CL1978" s="2"/>
      <c r="CM1978" s="2"/>
      <c r="CN1978" s="2"/>
      <c r="CO1978" s="2"/>
      <c r="CP1978" s="2"/>
      <c r="CQ1978" s="2"/>
      <c r="CR1978" s="2"/>
      <c r="CS1978" s="2"/>
      <c r="CT1978" s="2"/>
      <c r="CU1978" s="2"/>
      <c r="CV1978" s="2"/>
      <c r="CW1978" s="2"/>
      <c r="CX1978" s="2"/>
      <c r="CY1978" s="2"/>
      <c r="CZ1978" s="2"/>
      <c r="DA1978" s="2"/>
      <c r="DB1978" s="2"/>
      <c r="DC1978" s="2"/>
      <c r="DD1978" s="2"/>
      <c r="DE1978" s="2"/>
      <c r="DF1978" s="2"/>
      <c r="DG1978" s="2"/>
      <c r="DH1978" s="2"/>
      <c r="DI1978" s="2"/>
      <c r="DJ1978" s="2"/>
      <c r="DK1978" s="2"/>
      <c r="DL1978" s="2"/>
      <c r="DM1978" s="2"/>
      <c r="DN1978" s="2"/>
      <c r="DO1978" s="2"/>
      <c r="DP1978" s="2"/>
      <c r="DQ1978" s="2"/>
      <c r="DR1978" s="2"/>
      <c r="DS1978" s="2"/>
      <c r="DT1978" s="2"/>
      <c r="DU1978" s="2"/>
      <c r="DV1978" s="2"/>
      <c r="DW1978" s="2"/>
      <c r="DX1978" s="2"/>
      <c r="DY1978" s="2"/>
      <c r="DZ1978" s="2"/>
      <c r="EA1978" s="2"/>
      <c r="EB1978" s="2"/>
      <c r="EC1978" s="2"/>
      <c r="ED1978" s="2"/>
      <c r="EE1978" s="2"/>
      <c r="EF1978" s="2"/>
      <c r="EG1978" s="2"/>
      <c r="EH1978" s="2"/>
      <c r="EI1978" s="2"/>
      <c r="EJ1978" s="2"/>
      <c r="EK1978" s="2"/>
      <c r="EL1978" s="2"/>
      <c r="EM1978" s="2"/>
      <c r="EN1978" s="2"/>
      <c r="EO1978" s="2"/>
      <c r="EP1978" s="2"/>
      <c r="EQ1978" s="2"/>
      <c r="ER1978" s="2"/>
      <c r="ES1978" s="2"/>
      <c r="ET1978" s="2"/>
      <c r="EU1978" s="2"/>
      <c r="EV1978" s="2"/>
      <c r="EW1978" s="2"/>
      <c r="EX1978" s="2"/>
      <c r="EY1978" s="2"/>
      <c r="EZ1978" s="2"/>
      <c r="FA1978" s="2"/>
      <c r="FB1978" s="2"/>
      <c r="FC1978" s="2"/>
      <c r="FD1978" s="2"/>
      <c r="FE1978" s="2"/>
      <c r="FF1978" s="2"/>
      <c r="FG1978" s="2"/>
      <c r="FH1978" s="2"/>
      <c r="FI1978" s="2"/>
      <c r="FJ1978" s="2"/>
      <c r="FK1978" s="2"/>
      <c r="FL1978" s="2"/>
      <c r="FM1978" s="2"/>
      <c r="FN1978" s="2"/>
      <c r="FO1978" s="2"/>
      <c r="FP1978" s="2"/>
      <c r="FQ1978" s="2"/>
      <c r="FR1978" s="2"/>
      <c r="FS1978" s="2"/>
      <c r="FT1978" s="2"/>
      <c r="FU1978" s="2"/>
      <c r="FV1978" s="2"/>
      <c r="FW1978" s="2"/>
      <c r="FX1978" s="2"/>
      <c r="FY1978" s="2"/>
      <c r="FZ1978" s="2"/>
      <c r="GA1978" s="2"/>
      <c r="GB1978" s="2"/>
      <c r="GC1978" s="2"/>
      <c r="GD1978" s="2"/>
      <c r="GE1978" s="2"/>
      <c r="GF1978" s="2"/>
      <c r="GG1978" s="2"/>
      <c r="GH1978" s="2"/>
      <c r="GI1978" s="2"/>
      <c r="GJ1978" s="2"/>
      <c r="GK1978" s="2"/>
      <c r="GL1978" s="2"/>
      <c r="GM1978" s="2"/>
      <c r="GN1978" s="2"/>
      <c r="GO1978" s="2"/>
      <c r="GP1978" s="2"/>
      <c r="GQ1978" s="2"/>
      <c r="GR1978" s="2"/>
      <c r="GS1978" s="2"/>
      <c r="GT1978" s="2"/>
      <c r="GU1978" s="2"/>
      <c r="GV1978" s="2"/>
      <c r="GW1978" s="2"/>
      <c r="GX1978" s="2"/>
      <c r="GY1978" s="2"/>
      <c r="GZ1978" s="2"/>
      <c r="HA1978" s="2"/>
      <c r="HB1978" s="2"/>
      <c r="HC1978" s="2"/>
      <c r="HD1978" s="2"/>
      <c r="HE1978" s="2"/>
      <c r="HF1978" s="2"/>
      <c r="HG1978" s="2"/>
      <c r="HH1978" s="2"/>
      <c r="HI1978" s="2"/>
      <c r="HJ1978" s="2"/>
      <c r="HK1978" s="2"/>
      <c r="HL1978" s="2"/>
      <c r="HM1978" s="2"/>
      <c r="HN1978" s="2"/>
      <c r="HO1978" s="2"/>
      <c r="HP1978" s="2"/>
      <c r="HQ1978" s="2"/>
      <c r="HR1978" s="2"/>
      <c r="HS1978" s="2"/>
      <c r="HT1978" s="2"/>
      <c r="HU1978" s="2"/>
      <c r="HV1978" s="2"/>
      <c r="HW1978" s="2"/>
      <c r="HX1978" s="2"/>
      <c r="HY1978" s="2"/>
      <c r="HZ1978" s="2"/>
      <c r="IA1978" s="2"/>
      <c r="IB1978" s="2"/>
      <c r="IC1978" s="2"/>
      <c r="ID1978" s="2"/>
      <c r="IE1978" s="2"/>
      <c r="IF1978" s="2"/>
      <c r="IG1978" s="2"/>
      <c r="IH1978" s="2"/>
      <c r="II1978" s="2"/>
      <c r="IJ1978" s="2"/>
      <c r="IK1978" s="2"/>
      <c r="IL1978" s="2"/>
      <c r="IM1978" s="2"/>
      <c r="IN1978" s="2"/>
      <c r="IO1978" s="2"/>
      <c r="IP1978" s="2"/>
      <c r="IQ1978" s="2"/>
    </row>
    <row r="1979" spans="1:251" s="16" customFormat="1" ht="18.75" customHeight="1">
      <c r="A1979" s="8"/>
      <c r="B1979" s="25"/>
      <c r="C1979" s="106" t="s">
        <v>486</v>
      </c>
      <c r="D1979" s="107"/>
      <c r="E1979" s="107"/>
      <c r="F1979" s="107"/>
      <c r="G1979" s="107"/>
      <c r="H1979" s="107"/>
      <c r="I1979" s="107"/>
      <c r="J1979" s="107"/>
      <c r="K1979" s="107"/>
      <c r="L1979" s="107"/>
      <c r="M1979" s="107"/>
      <c r="N1979" s="107"/>
      <c r="O1979" s="107"/>
      <c r="P1979" s="107"/>
      <c r="Q1979" s="107"/>
      <c r="R1979" s="107"/>
      <c r="S1979" s="107"/>
      <c r="T1979" s="107"/>
      <c r="U1979" s="107"/>
      <c r="V1979" s="107"/>
      <c r="W1979" s="107"/>
      <c r="X1979" s="107"/>
      <c r="Y1979" s="107"/>
      <c r="Z1979" s="108"/>
      <c r="AA1979" s="109">
        <v>68433</v>
      </c>
      <c r="AB1979" s="110"/>
      <c r="AC1979" s="110"/>
      <c r="AD1979" s="110"/>
      <c r="AE1979" s="110"/>
      <c r="AF1979" s="110"/>
      <c r="AG1979" s="110"/>
      <c r="AH1979" s="110"/>
      <c r="AI1979" s="111"/>
      <c r="AJ1979" s="109">
        <v>84075</v>
      </c>
      <c r="AK1979" s="110"/>
      <c r="AL1979" s="110"/>
      <c r="AM1979" s="110"/>
      <c r="AN1979" s="110"/>
      <c r="AO1979" s="110"/>
      <c r="AP1979" s="110"/>
      <c r="AQ1979" s="110"/>
      <c r="AR1979" s="111"/>
      <c r="AS1979" s="112"/>
      <c r="AT1979" s="113"/>
      <c r="AU1979" s="113"/>
      <c r="AV1979" s="113"/>
      <c r="AW1979" s="113"/>
      <c r="AX1979" s="114"/>
      <c r="AY1979" s="2"/>
      <c r="AZ1979" s="2"/>
      <c r="BA1979" s="2"/>
      <c r="BB1979" s="2"/>
      <c r="BC1979" s="2"/>
      <c r="BD1979" s="2"/>
      <c r="BE1979" s="2"/>
      <c r="BF1979" s="2"/>
      <c r="BG1979" s="2"/>
      <c r="BH1979" s="2"/>
      <c r="BI1979" s="2"/>
      <c r="BJ1979" s="2"/>
      <c r="BK1979" s="2"/>
      <c r="BL1979" s="2"/>
      <c r="BM1979" s="2"/>
      <c r="BN1979" s="2"/>
      <c r="BO1979" s="2"/>
      <c r="BP1979" s="2"/>
      <c r="BQ1979" s="2"/>
      <c r="BR1979" s="2"/>
      <c r="BS1979" s="2"/>
      <c r="BT1979" s="2"/>
      <c r="BU1979" s="2"/>
      <c r="BV1979" s="2"/>
      <c r="BW1979" s="2"/>
      <c r="BX1979" s="2"/>
      <c r="BY1979" s="2"/>
      <c r="BZ1979" s="2"/>
      <c r="CA1979" s="2"/>
      <c r="CB1979" s="2"/>
      <c r="CC1979" s="2"/>
      <c r="CD1979" s="2"/>
      <c r="CE1979" s="2"/>
      <c r="CF1979" s="2"/>
      <c r="CG1979" s="2"/>
      <c r="CH1979" s="2"/>
      <c r="CI1979" s="2"/>
      <c r="CJ1979" s="2"/>
      <c r="CK1979" s="2"/>
      <c r="CL1979" s="2"/>
      <c r="CM1979" s="2"/>
      <c r="CN1979" s="2"/>
      <c r="CO1979" s="2"/>
      <c r="CP1979" s="2"/>
      <c r="CQ1979" s="2"/>
      <c r="CR1979" s="2"/>
      <c r="CS1979" s="2"/>
      <c r="CT1979" s="2"/>
      <c r="CU1979" s="2"/>
      <c r="CV1979" s="2"/>
      <c r="CW1979" s="2"/>
      <c r="CX1979" s="2"/>
      <c r="CY1979" s="2"/>
      <c r="CZ1979" s="2"/>
      <c r="DA1979" s="2"/>
      <c r="DB1979" s="2"/>
      <c r="DC1979" s="2"/>
      <c r="DD1979" s="2"/>
      <c r="DE1979" s="2"/>
      <c r="DF1979" s="2"/>
      <c r="DG1979" s="2"/>
      <c r="DH1979" s="2"/>
      <c r="DI1979" s="2"/>
      <c r="DJ1979" s="2"/>
      <c r="DK1979" s="2"/>
      <c r="DL1979" s="2"/>
      <c r="DM1979" s="2"/>
      <c r="DN1979" s="2"/>
      <c r="DO1979" s="2"/>
      <c r="DP1979" s="2"/>
      <c r="DQ1979" s="2"/>
      <c r="DR1979" s="2"/>
      <c r="DS1979" s="2"/>
      <c r="DT1979" s="2"/>
      <c r="DU1979" s="2"/>
      <c r="DV1979" s="2"/>
      <c r="DW1979" s="2"/>
      <c r="DX1979" s="2"/>
      <c r="DY1979" s="2"/>
      <c r="DZ1979" s="2"/>
      <c r="EA1979" s="2"/>
      <c r="EB1979" s="2"/>
      <c r="EC1979" s="2"/>
      <c r="ED1979" s="2"/>
      <c r="EE1979" s="2"/>
      <c r="EF1979" s="2"/>
      <c r="EG1979" s="2"/>
      <c r="EH1979" s="2"/>
      <c r="EI1979" s="2"/>
      <c r="EJ1979" s="2"/>
      <c r="EK1979" s="2"/>
      <c r="EL1979" s="2"/>
      <c r="EM1979" s="2"/>
      <c r="EN1979" s="2"/>
      <c r="EO1979" s="2"/>
      <c r="EP1979" s="2"/>
      <c r="EQ1979" s="2"/>
      <c r="ER1979" s="2"/>
      <c r="ES1979" s="2"/>
      <c r="ET1979" s="2"/>
      <c r="EU1979" s="2"/>
      <c r="EV1979" s="2"/>
      <c r="EW1979" s="2"/>
      <c r="EX1979" s="2"/>
      <c r="EY1979" s="2"/>
      <c r="EZ1979" s="2"/>
      <c r="FA1979" s="2"/>
      <c r="FB1979" s="2"/>
      <c r="FC1979" s="2"/>
      <c r="FD1979" s="2"/>
      <c r="FE1979" s="2"/>
      <c r="FF1979" s="2"/>
      <c r="FG1979" s="2"/>
      <c r="FH1979" s="2"/>
      <c r="FI1979" s="2"/>
      <c r="FJ1979" s="2"/>
      <c r="FK1979" s="2"/>
      <c r="FL1979" s="2"/>
      <c r="FM1979" s="2"/>
      <c r="FN1979" s="2"/>
      <c r="FO1979" s="2"/>
      <c r="FP1979" s="2"/>
      <c r="FQ1979" s="2"/>
      <c r="FR1979" s="2"/>
      <c r="FS1979" s="2"/>
      <c r="FT1979" s="2"/>
      <c r="FU1979" s="2"/>
      <c r="FV1979" s="2"/>
      <c r="FW1979" s="2"/>
      <c r="FX1979" s="2"/>
      <c r="FY1979" s="2"/>
      <c r="FZ1979" s="2"/>
      <c r="GA1979" s="2"/>
      <c r="GB1979" s="2"/>
      <c r="GC1979" s="2"/>
      <c r="GD1979" s="2"/>
      <c r="GE1979" s="2"/>
      <c r="GF1979" s="2"/>
      <c r="GG1979" s="2"/>
      <c r="GH1979" s="2"/>
      <c r="GI1979" s="2"/>
      <c r="GJ1979" s="2"/>
      <c r="GK1979" s="2"/>
      <c r="GL1979" s="2"/>
      <c r="GM1979" s="2"/>
      <c r="GN1979" s="2"/>
      <c r="GO1979" s="2"/>
      <c r="GP1979" s="2"/>
      <c r="GQ1979" s="2"/>
      <c r="GR1979" s="2"/>
      <c r="GS1979" s="2"/>
      <c r="GT1979" s="2"/>
      <c r="GU1979" s="2"/>
      <c r="GV1979" s="2"/>
      <c r="GW1979" s="2"/>
      <c r="GX1979" s="2"/>
      <c r="GY1979" s="2"/>
      <c r="GZ1979" s="2"/>
      <c r="HA1979" s="2"/>
      <c r="HB1979" s="2"/>
      <c r="HC1979" s="2"/>
      <c r="HD1979" s="2"/>
      <c r="HE1979" s="2"/>
      <c r="HF1979" s="2"/>
      <c r="HG1979" s="2"/>
      <c r="HH1979" s="2"/>
      <c r="HI1979" s="2"/>
      <c r="HJ1979" s="2"/>
      <c r="HK1979" s="2"/>
      <c r="HL1979" s="2"/>
      <c r="HM1979" s="2"/>
      <c r="HN1979" s="2"/>
      <c r="HO1979" s="2"/>
      <c r="HP1979" s="2"/>
      <c r="HQ1979" s="2"/>
      <c r="HR1979" s="2"/>
      <c r="HS1979" s="2"/>
      <c r="HT1979" s="2"/>
      <c r="HU1979" s="2"/>
      <c r="HV1979" s="2"/>
      <c r="HW1979" s="2"/>
      <c r="HX1979" s="2"/>
      <c r="HY1979" s="2"/>
      <c r="HZ1979" s="2"/>
      <c r="IA1979" s="2"/>
      <c r="IB1979" s="2"/>
      <c r="IC1979" s="2"/>
      <c r="ID1979" s="2"/>
      <c r="IE1979" s="2"/>
      <c r="IF1979" s="2"/>
      <c r="IG1979" s="2"/>
      <c r="IH1979" s="2"/>
      <c r="II1979" s="2"/>
      <c r="IJ1979" s="2"/>
      <c r="IK1979" s="2"/>
      <c r="IL1979" s="2"/>
      <c r="IM1979" s="2"/>
      <c r="IN1979" s="2"/>
      <c r="IO1979" s="2"/>
      <c r="IP1979" s="2"/>
      <c r="IQ1979" s="2"/>
    </row>
    <row r="1980" spans="1:251" s="16" customFormat="1" ht="18.75" customHeight="1">
      <c r="A1980" s="8"/>
      <c r="B1980" s="25"/>
      <c r="C1980" s="106" t="s">
        <v>487</v>
      </c>
      <c r="D1980" s="107"/>
      <c r="E1980" s="107"/>
      <c r="F1980" s="107"/>
      <c r="G1980" s="107"/>
      <c r="H1980" s="107"/>
      <c r="I1980" s="107"/>
      <c r="J1980" s="107"/>
      <c r="K1980" s="107"/>
      <c r="L1980" s="107"/>
      <c r="M1980" s="107"/>
      <c r="N1980" s="107"/>
      <c r="O1980" s="107"/>
      <c r="P1980" s="107"/>
      <c r="Q1980" s="107"/>
      <c r="R1980" s="107"/>
      <c r="S1980" s="107"/>
      <c r="T1980" s="107"/>
      <c r="U1980" s="107"/>
      <c r="V1980" s="107"/>
      <c r="W1980" s="107"/>
      <c r="X1980" s="107"/>
      <c r="Y1980" s="107"/>
      <c r="Z1980" s="108"/>
      <c r="AA1980" s="109">
        <v>174505</v>
      </c>
      <c r="AB1980" s="110"/>
      <c r="AC1980" s="110"/>
      <c r="AD1980" s="110"/>
      <c r="AE1980" s="110"/>
      <c r="AF1980" s="110"/>
      <c r="AG1980" s="110"/>
      <c r="AH1980" s="110"/>
      <c r="AI1980" s="111"/>
      <c r="AJ1980" s="109">
        <v>41571</v>
      </c>
      <c r="AK1980" s="110"/>
      <c r="AL1980" s="110"/>
      <c r="AM1980" s="110"/>
      <c r="AN1980" s="110"/>
      <c r="AO1980" s="110"/>
      <c r="AP1980" s="110"/>
      <c r="AQ1980" s="110"/>
      <c r="AR1980" s="111"/>
      <c r="AS1980" s="112"/>
      <c r="AT1980" s="113"/>
      <c r="AU1980" s="113"/>
      <c r="AV1980" s="113"/>
      <c r="AW1980" s="113"/>
      <c r="AX1980" s="114"/>
      <c r="AY1980" s="2"/>
      <c r="AZ1980" s="2"/>
      <c r="BA1980" s="2"/>
      <c r="BB1980" s="2"/>
      <c r="BC1980" s="2"/>
      <c r="BD1980" s="2"/>
      <c r="BE1980" s="2"/>
      <c r="BF1980" s="2"/>
      <c r="BG1980" s="2"/>
      <c r="BH1980" s="2"/>
      <c r="BI1980" s="2"/>
      <c r="BJ1980" s="2"/>
      <c r="BK1980" s="2"/>
      <c r="BL1980" s="2"/>
      <c r="BM1980" s="2"/>
      <c r="BN1980" s="2"/>
      <c r="BO1980" s="2"/>
      <c r="BP1980" s="2"/>
      <c r="BQ1980" s="2"/>
      <c r="BR1980" s="2"/>
      <c r="BS1980" s="2"/>
      <c r="BT1980" s="2"/>
      <c r="BU1980" s="2"/>
      <c r="BV1980" s="2"/>
      <c r="BW1980" s="2"/>
      <c r="BX1980" s="2"/>
      <c r="BY1980" s="2"/>
      <c r="BZ1980" s="2"/>
      <c r="CA1980" s="2"/>
      <c r="CB1980" s="2"/>
      <c r="CC1980" s="2"/>
      <c r="CD1980" s="2"/>
      <c r="CE1980" s="2"/>
      <c r="CF1980" s="2"/>
      <c r="CG1980" s="2"/>
      <c r="CH1980" s="2"/>
      <c r="CI1980" s="2"/>
      <c r="CJ1980" s="2"/>
      <c r="CK1980" s="2"/>
      <c r="CL1980" s="2"/>
      <c r="CM1980" s="2"/>
      <c r="CN1980" s="2"/>
      <c r="CO1980" s="2"/>
      <c r="CP1980" s="2"/>
      <c r="CQ1980" s="2"/>
      <c r="CR1980" s="2"/>
      <c r="CS1980" s="2"/>
      <c r="CT1980" s="2"/>
      <c r="CU1980" s="2"/>
      <c r="CV1980" s="2"/>
      <c r="CW1980" s="2"/>
      <c r="CX1980" s="2"/>
      <c r="CY1980" s="2"/>
      <c r="CZ1980" s="2"/>
      <c r="DA1980" s="2"/>
      <c r="DB1980" s="2"/>
      <c r="DC1980" s="2"/>
      <c r="DD1980" s="2"/>
      <c r="DE1980" s="2"/>
      <c r="DF1980" s="2"/>
      <c r="DG1980" s="2"/>
      <c r="DH1980" s="2"/>
      <c r="DI1980" s="2"/>
      <c r="DJ1980" s="2"/>
      <c r="DK1980" s="2"/>
      <c r="DL1980" s="2"/>
      <c r="DM1980" s="2"/>
      <c r="DN1980" s="2"/>
      <c r="DO1980" s="2"/>
      <c r="DP1980" s="2"/>
      <c r="DQ1980" s="2"/>
      <c r="DR1980" s="2"/>
      <c r="DS1980" s="2"/>
      <c r="DT1980" s="2"/>
      <c r="DU1980" s="2"/>
      <c r="DV1980" s="2"/>
      <c r="DW1980" s="2"/>
      <c r="DX1980" s="2"/>
      <c r="DY1980" s="2"/>
      <c r="DZ1980" s="2"/>
      <c r="EA1980" s="2"/>
      <c r="EB1980" s="2"/>
      <c r="EC1980" s="2"/>
      <c r="ED1980" s="2"/>
      <c r="EE1980" s="2"/>
      <c r="EF1980" s="2"/>
      <c r="EG1980" s="2"/>
      <c r="EH1980" s="2"/>
      <c r="EI1980" s="2"/>
      <c r="EJ1980" s="2"/>
      <c r="EK1980" s="2"/>
      <c r="EL1980" s="2"/>
      <c r="EM1980" s="2"/>
      <c r="EN1980" s="2"/>
      <c r="EO1980" s="2"/>
      <c r="EP1980" s="2"/>
      <c r="EQ1980" s="2"/>
      <c r="ER1980" s="2"/>
      <c r="ES1980" s="2"/>
      <c r="ET1980" s="2"/>
      <c r="EU1980" s="2"/>
      <c r="EV1980" s="2"/>
      <c r="EW1980" s="2"/>
      <c r="EX1980" s="2"/>
      <c r="EY1980" s="2"/>
      <c r="EZ1980" s="2"/>
      <c r="FA1980" s="2"/>
      <c r="FB1980" s="2"/>
      <c r="FC1980" s="2"/>
      <c r="FD1980" s="2"/>
      <c r="FE1980" s="2"/>
      <c r="FF1980" s="2"/>
      <c r="FG1980" s="2"/>
      <c r="FH1980" s="2"/>
      <c r="FI1980" s="2"/>
      <c r="FJ1980" s="2"/>
      <c r="FK1980" s="2"/>
      <c r="FL1980" s="2"/>
      <c r="FM1980" s="2"/>
      <c r="FN1980" s="2"/>
      <c r="FO1980" s="2"/>
      <c r="FP1980" s="2"/>
      <c r="FQ1980" s="2"/>
      <c r="FR1980" s="2"/>
      <c r="FS1980" s="2"/>
      <c r="FT1980" s="2"/>
      <c r="FU1980" s="2"/>
      <c r="FV1980" s="2"/>
      <c r="FW1980" s="2"/>
      <c r="FX1980" s="2"/>
      <c r="FY1980" s="2"/>
      <c r="FZ1980" s="2"/>
      <c r="GA1980" s="2"/>
      <c r="GB1980" s="2"/>
      <c r="GC1980" s="2"/>
      <c r="GD1980" s="2"/>
      <c r="GE1980" s="2"/>
      <c r="GF1980" s="2"/>
      <c r="GG1980" s="2"/>
      <c r="GH1980" s="2"/>
      <c r="GI1980" s="2"/>
      <c r="GJ1980" s="2"/>
      <c r="GK1980" s="2"/>
      <c r="GL1980" s="2"/>
      <c r="GM1980" s="2"/>
      <c r="GN1980" s="2"/>
      <c r="GO1980" s="2"/>
      <c r="GP1980" s="2"/>
      <c r="GQ1980" s="2"/>
      <c r="GR1980" s="2"/>
      <c r="GS1980" s="2"/>
      <c r="GT1980" s="2"/>
      <c r="GU1980" s="2"/>
      <c r="GV1980" s="2"/>
      <c r="GW1980" s="2"/>
      <c r="GX1980" s="2"/>
      <c r="GY1980" s="2"/>
      <c r="GZ1980" s="2"/>
      <c r="HA1980" s="2"/>
      <c r="HB1980" s="2"/>
      <c r="HC1980" s="2"/>
      <c r="HD1980" s="2"/>
      <c r="HE1980" s="2"/>
      <c r="HF1980" s="2"/>
      <c r="HG1980" s="2"/>
      <c r="HH1980" s="2"/>
      <c r="HI1980" s="2"/>
      <c r="HJ1980" s="2"/>
      <c r="HK1980" s="2"/>
      <c r="HL1980" s="2"/>
      <c r="HM1980" s="2"/>
      <c r="HN1980" s="2"/>
      <c r="HO1980" s="2"/>
      <c r="HP1980" s="2"/>
      <c r="HQ1980" s="2"/>
      <c r="HR1980" s="2"/>
      <c r="HS1980" s="2"/>
      <c r="HT1980" s="2"/>
      <c r="HU1980" s="2"/>
      <c r="HV1980" s="2"/>
      <c r="HW1980" s="2"/>
      <c r="HX1980" s="2"/>
      <c r="HY1980" s="2"/>
      <c r="HZ1980" s="2"/>
      <c r="IA1980" s="2"/>
      <c r="IB1980" s="2"/>
      <c r="IC1980" s="2"/>
      <c r="ID1980" s="2"/>
      <c r="IE1980" s="2"/>
      <c r="IF1980" s="2"/>
      <c r="IG1980" s="2"/>
      <c r="IH1980" s="2"/>
      <c r="II1980" s="2"/>
      <c r="IJ1980" s="2"/>
      <c r="IK1980" s="2"/>
      <c r="IL1980" s="2"/>
      <c r="IM1980" s="2"/>
      <c r="IN1980" s="2"/>
      <c r="IO1980" s="2"/>
      <c r="IP1980" s="2"/>
      <c r="IQ1980" s="2"/>
    </row>
    <row r="1981" spans="1:251" s="16" customFormat="1" ht="18.75" customHeight="1" thickBot="1">
      <c r="A1981" s="17"/>
      <c r="B1981" s="115" t="s">
        <v>240</v>
      </c>
      <c r="C1981" s="116"/>
      <c r="D1981" s="116"/>
      <c r="E1981" s="116"/>
      <c r="F1981" s="116"/>
      <c r="G1981" s="116"/>
      <c r="H1981" s="116"/>
      <c r="I1981" s="116"/>
      <c r="J1981" s="116"/>
      <c r="K1981" s="116"/>
      <c r="L1981" s="116"/>
      <c r="M1981" s="116"/>
      <c r="N1981" s="116"/>
      <c r="O1981" s="116"/>
      <c r="P1981" s="116"/>
      <c r="Q1981" s="116"/>
      <c r="R1981" s="116"/>
      <c r="S1981" s="116"/>
      <c r="T1981" s="116"/>
      <c r="U1981" s="116"/>
      <c r="V1981" s="116"/>
      <c r="W1981" s="116"/>
      <c r="X1981" s="116"/>
      <c r="Y1981" s="116"/>
      <c r="Z1981" s="117"/>
      <c r="AA1981" s="118">
        <f>SUM($AA$1979:$AA$1980)</f>
        <v>242938</v>
      </c>
      <c r="AB1981" s="119"/>
      <c r="AC1981" s="119"/>
      <c r="AD1981" s="119"/>
      <c r="AE1981" s="119"/>
      <c r="AF1981" s="119"/>
      <c r="AG1981" s="119"/>
      <c r="AH1981" s="119"/>
      <c r="AI1981" s="120"/>
      <c r="AJ1981" s="118">
        <f>SUM($AJ$1979:$AJ$1980)</f>
        <v>125646</v>
      </c>
      <c r="AK1981" s="119"/>
      <c r="AL1981" s="119"/>
      <c r="AM1981" s="119"/>
      <c r="AN1981" s="119"/>
      <c r="AO1981" s="119"/>
      <c r="AP1981" s="119"/>
      <c r="AQ1981" s="119"/>
      <c r="AR1981" s="120"/>
      <c r="AS1981" s="121"/>
      <c r="AT1981" s="122"/>
      <c r="AU1981" s="122"/>
      <c r="AV1981" s="122"/>
      <c r="AW1981" s="122"/>
      <c r="AX1981" s="123"/>
      <c r="AY1981" s="2"/>
      <c r="AZ1981" s="2"/>
      <c r="BA1981" s="2"/>
      <c r="BB1981" s="2"/>
      <c r="BC1981" s="2"/>
      <c r="BD1981" s="2"/>
      <c r="BE1981" s="2"/>
      <c r="BF1981" s="2"/>
      <c r="BG1981" s="2"/>
      <c r="BH1981" s="2"/>
      <c r="BI1981" s="2"/>
      <c r="BJ1981" s="2"/>
      <c r="BK1981" s="2"/>
      <c r="BL1981" s="2"/>
      <c r="BM1981" s="2"/>
      <c r="BN1981" s="2"/>
      <c r="BO1981" s="2"/>
      <c r="BP1981" s="2"/>
      <c r="BQ1981" s="2"/>
      <c r="BR1981" s="2"/>
      <c r="BS1981" s="2"/>
      <c r="BT1981" s="2"/>
      <c r="BU1981" s="2"/>
      <c r="BV1981" s="2"/>
      <c r="BW1981" s="2"/>
      <c r="BX1981" s="2"/>
      <c r="BY1981" s="2"/>
      <c r="BZ1981" s="2"/>
      <c r="CA1981" s="2"/>
      <c r="CB1981" s="2"/>
      <c r="CC1981" s="2"/>
      <c r="CD1981" s="2"/>
      <c r="CE1981" s="2"/>
      <c r="CF1981" s="2"/>
      <c r="CG1981" s="2"/>
      <c r="CH1981" s="2"/>
      <c r="CI1981" s="2"/>
      <c r="CJ1981" s="2"/>
      <c r="CK1981" s="2"/>
      <c r="CL1981" s="2"/>
      <c r="CM1981" s="2"/>
      <c r="CN1981" s="2"/>
      <c r="CO1981" s="2"/>
      <c r="CP1981" s="2"/>
      <c r="CQ1981" s="2"/>
      <c r="CR1981" s="2"/>
      <c r="CS1981" s="2"/>
      <c r="CT1981" s="2"/>
      <c r="CU1981" s="2"/>
      <c r="CV1981" s="2"/>
      <c r="CW1981" s="2"/>
      <c r="CX1981" s="2"/>
      <c r="CY1981" s="2"/>
      <c r="CZ1981" s="2"/>
      <c r="DA1981" s="2"/>
      <c r="DB1981" s="2"/>
      <c r="DC1981" s="2"/>
      <c r="DD1981" s="2"/>
      <c r="DE1981" s="2"/>
      <c r="DF1981" s="2"/>
      <c r="DG1981" s="2"/>
      <c r="DH1981" s="2"/>
      <c r="DI1981" s="2"/>
      <c r="DJ1981" s="2"/>
      <c r="DK1981" s="2"/>
      <c r="DL1981" s="2"/>
      <c r="DM1981" s="2"/>
      <c r="DN1981" s="2"/>
      <c r="DO1981" s="2"/>
      <c r="DP1981" s="2"/>
      <c r="DQ1981" s="2"/>
      <c r="DR1981" s="2"/>
      <c r="DS1981" s="2"/>
      <c r="DT1981" s="2"/>
      <c r="DU1981" s="2"/>
      <c r="DV1981" s="2"/>
      <c r="DW1981" s="2"/>
      <c r="DX1981" s="2"/>
      <c r="DY1981" s="2"/>
      <c r="DZ1981" s="2"/>
      <c r="EA1981" s="2"/>
      <c r="EB1981" s="2"/>
      <c r="EC1981" s="2"/>
      <c r="ED1981" s="2"/>
      <c r="EE1981" s="2"/>
      <c r="EF1981" s="2"/>
      <c r="EG1981" s="2"/>
      <c r="EH1981" s="2"/>
      <c r="EI1981" s="2"/>
      <c r="EJ1981" s="2"/>
      <c r="EK1981" s="2"/>
      <c r="EL1981" s="2"/>
      <c r="EM1981" s="2"/>
      <c r="EN1981" s="2"/>
      <c r="EO1981" s="2"/>
      <c r="EP1981" s="2"/>
      <c r="EQ1981" s="2"/>
      <c r="ER1981" s="2"/>
      <c r="ES1981" s="2"/>
      <c r="ET1981" s="2"/>
      <c r="EU1981" s="2"/>
      <c r="EV1981" s="2"/>
      <c r="EW1981" s="2"/>
      <c r="EX1981" s="2"/>
      <c r="EY1981" s="2"/>
      <c r="EZ1981" s="2"/>
      <c r="FA1981" s="2"/>
      <c r="FB1981" s="2"/>
      <c r="FC1981" s="2"/>
      <c r="FD1981" s="2"/>
      <c r="FE1981" s="2"/>
      <c r="FF1981" s="2"/>
      <c r="FG1981" s="2"/>
      <c r="FH1981" s="2"/>
      <c r="FI1981" s="2"/>
      <c r="FJ1981" s="2"/>
      <c r="FK1981" s="2"/>
      <c r="FL1981" s="2"/>
      <c r="FM1981" s="2"/>
      <c r="FN1981" s="2"/>
      <c r="FO1981" s="2"/>
      <c r="FP1981" s="2"/>
      <c r="FQ1981" s="2"/>
      <c r="FR1981" s="2"/>
      <c r="FS1981" s="2"/>
      <c r="FT1981" s="2"/>
      <c r="FU1981" s="2"/>
      <c r="FV1981" s="2"/>
      <c r="FW1981" s="2"/>
      <c r="FX1981" s="2"/>
      <c r="FY1981" s="2"/>
      <c r="FZ1981" s="2"/>
      <c r="GA1981" s="2"/>
      <c r="GB1981" s="2"/>
      <c r="GC1981" s="2"/>
      <c r="GD1981" s="2"/>
      <c r="GE1981" s="2"/>
      <c r="GF1981" s="2"/>
      <c r="GG1981" s="2"/>
      <c r="GH1981" s="2"/>
      <c r="GI1981" s="2"/>
      <c r="GJ1981" s="2"/>
      <c r="GK1981" s="2"/>
      <c r="GL1981" s="2"/>
      <c r="GM1981" s="2"/>
      <c r="GN1981" s="2"/>
      <c r="GO1981" s="2"/>
      <c r="GP1981" s="2"/>
      <c r="GQ1981" s="2"/>
      <c r="GR1981" s="2"/>
      <c r="GS1981" s="2"/>
      <c r="GT1981" s="2"/>
      <c r="GU1981" s="2"/>
      <c r="GV1981" s="2"/>
      <c r="GW1981" s="2"/>
      <c r="GX1981" s="2"/>
      <c r="GY1981" s="2"/>
      <c r="GZ1981" s="2"/>
      <c r="HA1981" s="2"/>
      <c r="HB1981" s="2"/>
      <c r="HC1981" s="2"/>
      <c r="HD1981" s="2"/>
      <c r="HE1981" s="2"/>
      <c r="HF1981" s="2"/>
      <c r="HG1981" s="2"/>
      <c r="HH1981" s="2"/>
      <c r="HI1981" s="2"/>
      <c r="HJ1981" s="2"/>
      <c r="HK1981" s="2"/>
      <c r="HL1981" s="2"/>
      <c r="HM1981" s="2"/>
      <c r="HN1981" s="2"/>
      <c r="HO1981" s="2"/>
      <c r="HP1981" s="2"/>
      <c r="HQ1981" s="2"/>
      <c r="HR1981" s="2"/>
      <c r="HS1981" s="2"/>
      <c r="HT1981" s="2"/>
      <c r="HU1981" s="2"/>
      <c r="HV1981" s="2"/>
      <c r="HW1981" s="2"/>
      <c r="HX1981" s="2"/>
      <c r="HY1981" s="2"/>
      <c r="HZ1981" s="2"/>
      <c r="IA1981" s="2"/>
      <c r="IB1981" s="2"/>
      <c r="IC1981" s="2"/>
      <c r="ID1981" s="2"/>
      <c r="IE1981" s="2"/>
      <c r="IF1981" s="2"/>
      <c r="IG1981" s="2"/>
      <c r="IH1981" s="2"/>
      <c r="II1981" s="2"/>
      <c r="IJ1981" s="2"/>
      <c r="IK1981" s="2"/>
      <c r="IL1981" s="2"/>
      <c r="IM1981" s="2"/>
      <c r="IN1981" s="2"/>
      <c r="IO1981" s="2"/>
      <c r="IP1981" s="2"/>
      <c r="IQ1981" s="2"/>
    </row>
    <row r="1983" spans="1:251" ht="19.2">
      <c r="A1983" s="1" t="s">
        <v>230</v>
      </c>
      <c r="AW1983" s="3"/>
      <c r="AX1983" s="4"/>
      <c r="AY1983" s="3"/>
    </row>
    <row r="1985" spans="1:113" ht="18">
      <c r="B1985" s="124" t="s">
        <v>0</v>
      </c>
      <c r="C1985" s="125"/>
      <c r="D1985" s="125"/>
      <c r="E1985" s="125"/>
      <c r="F1985" s="125"/>
      <c r="G1985" s="125"/>
      <c r="H1985" s="125"/>
      <c r="I1985" s="125"/>
      <c r="J1985" s="125"/>
      <c r="K1985" s="125"/>
      <c r="L1985" s="125"/>
      <c r="M1985" s="125"/>
      <c r="N1985" s="125"/>
      <c r="O1985" s="125"/>
      <c r="P1985" s="125"/>
      <c r="Q1985" s="125"/>
      <c r="R1985" s="125"/>
      <c r="S1985" s="125"/>
      <c r="T1985" s="125"/>
      <c r="U1985" s="125"/>
      <c r="V1985" s="125"/>
      <c r="W1985" s="125"/>
      <c r="X1985" s="125"/>
      <c r="Y1985" s="125"/>
      <c r="Z1985" s="125"/>
      <c r="AA1985" s="125"/>
      <c r="AB1985" s="125"/>
      <c r="AC1985" s="125"/>
      <c r="AD1985" s="125"/>
      <c r="AE1985" s="125"/>
      <c r="AF1985" s="125"/>
      <c r="AG1985" s="125"/>
      <c r="AH1985" s="125"/>
      <c r="AI1985" s="125"/>
      <c r="AJ1985" s="125"/>
      <c r="AK1985" s="125"/>
      <c r="AL1985" s="125"/>
      <c r="AM1985" s="125"/>
      <c r="AN1985" s="125"/>
      <c r="AO1985" s="125"/>
      <c r="AP1985" s="125"/>
      <c r="AQ1985" s="125"/>
      <c r="AR1985" s="125"/>
      <c r="AS1985" s="125"/>
      <c r="AT1985" s="125"/>
      <c r="AU1985" s="125"/>
      <c r="AV1985" s="125"/>
      <c r="AW1985" s="125"/>
      <c r="AX1985" s="125"/>
    </row>
    <row r="1986" spans="1:113">
      <c r="Z1986" s="5"/>
      <c r="AD1986" s="5"/>
      <c r="AE1986" s="5"/>
      <c r="AF1986" s="5"/>
      <c r="AG1986" s="5"/>
      <c r="AH1986" s="5"/>
      <c r="AI1986" s="5"/>
      <c r="AO1986" s="5"/>
    </row>
    <row r="1987" spans="1:113" ht="13.8" thickBot="1">
      <c r="Z1987" s="5"/>
      <c r="AD1987" s="5"/>
      <c r="AE1987" s="5"/>
      <c r="AF1987" s="5"/>
      <c r="AG1987" s="5"/>
      <c r="AH1987" s="5"/>
      <c r="AI1987" s="5"/>
      <c r="AO1987" s="5"/>
      <c r="DI1987" s="6"/>
    </row>
    <row r="1988" spans="1:113" ht="24.75" customHeight="1" thickBot="1">
      <c r="B1988" s="126" t="s">
        <v>231</v>
      </c>
      <c r="C1988" s="127"/>
      <c r="D1988" s="127"/>
      <c r="E1988" s="127"/>
      <c r="F1988" s="127"/>
      <c r="G1988" s="127"/>
      <c r="H1988" s="128" t="s">
        <v>488</v>
      </c>
      <c r="I1988" s="129"/>
      <c r="J1988" s="129"/>
      <c r="K1988" s="129"/>
      <c r="L1988" s="129"/>
      <c r="M1988" s="129"/>
      <c r="N1988" s="129"/>
      <c r="O1988" s="129"/>
      <c r="P1988" s="129"/>
      <c r="Q1988" s="129"/>
      <c r="R1988" s="129"/>
      <c r="S1988" s="129"/>
      <c r="T1988" s="129"/>
      <c r="U1988" s="129"/>
      <c r="V1988" s="129"/>
      <c r="W1988" s="129"/>
      <c r="X1988" s="129"/>
      <c r="Y1988" s="129"/>
      <c r="Z1988" s="129"/>
      <c r="AA1988" s="129"/>
      <c r="AB1988" s="129"/>
      <c r="AC1988" s="129"/>
      <c r="AD1988" s="129"/>
      <c r="AE1988" s="129"/>
      <c r="AF1988" s="129"/>
      <c r="AG1988" s="129"/>
      <c r="AH1988" s="129"/>
      <c r="AI1988" s="129"/>
      <c r="AJ1988" s="129"/>
      <c r="AK1988" s="129"/>
      <c r="AL1988" s="129"/>
      <c r="AM1988" s="129"/>
      <c r="AN1988" s="129"/>
      <c r="AO1988" s="129"/>
      <c r="AP1988" s="129"/>
      <c r="AQ1988" s="129"/>
      <c r="AR1988" s="129"/>
      <c r="AS1988" s="129"/>
      <c r="AT1988" s="129"/>
      <c r="AU1988" s="129"/>
      <c r="AV1988" s="129"/>
      <c r="AW1988" s="129"/>
      <c r="AX1988" s="130"/>
      <c r="DI1988" s="6"/>
    </row>
    <row r="1989" spans="1:113" ht="14.4">
      <c r="B1989" s="7"/>
      <c r="C1989" s="7"/>
      <c r="D1989" s="7"/>
      <c r="E1989" s="7"/>
      <c r="F1989" s="7"/>
      <c r="G1989" s="7"/>
      <c r="H1989" s="8"/>
      <c r="I1989" s="8"/>
      <c r="J1989" s="8"/>
      <c r="K1989" s="8"/>
      <c r="L1989" s="9"/>
      <c r="M1989" s="9"/>
      <c r="N1989" s="9"/>
      <c r="O1989" s="9"/>
      <c r="P1989" s="8"/>
      <c r="Q1989" s="8"/>
      <c r="R1989" s="8"/>
      <c r="S1989" s="8"/>
      <c r="T1989" s="8"/>
      <c r="U1989" s="8"/>
      <c r="V1989" s="10"/>
      <c r="W1989" s="10"/>
      <c r="X1989" s="10"/>
      <c r="Y1989" s="10"/>
      <c r="Z1989" s="10"/>
      <c r="AA1989" s="10"/>
      <c r="AB1989" s="10"/>
      <c r="AC1989" s="10"/>
      <c r="AD1989" s="10"/>
      <c r="AE1989" s="10"/>
      <c r="AF1989" s="10"/>
      <c r="AG1989" s="10"/>
      <c r="AH1989" s="10"/>
      <c r="AI1989" s="10"/>
      <c r="AJ1989" s="10"/>
      <c r="AK1989" s="10"/>
      <c r="AL1989" s="10"/>
      <c r="AM1989" s="10"/>
      <c r="AN1989" s="10"/>
      <c r="AO1989" s="10"/>
      <c r="AP1989" s="10"/>
      <c r="AQ1989" s="10"/>
      <c r="AR1989" s="10"/>
      <c r="AS1989" s="10"/>
      <c r="AT1989" s="10"/>
      <c r="AU1989" s="10"/>
      <c r="AV1989" s="10"/>
      <c r="AW1989" s="10"/>
      <c r="AX1989" s="10"/>
      <c r="DI1989" s="6"/>
    </row>
    <row r="1990" spans="1:113" ht="15" thickBot="1">
      <c r="A1990" s="11"/>
      <c r="B1990" s="10" t="s">
        <v>232</v>
      </c>
      <c r="C1990" s="8"/>
      <c r="D1990" s="8"/>
      <c r="E1990" s="8"/>
      <c r="F1990" s="8"/>
      <c r="G1990" s="8"/>
      <c r="H1990" s="8"/>
      <c r="I1990" s="8"/>
      <c r="J1990" s="8"/>
      <c r="K1990" s="8"/>
      <c r="L1990" s="9"/>
      <c r="M1990" s="9"/>
      <c r="N1990" s="9"/>
      <c r="O1990" s="9"/>
      <c r="P1990" s="8"/>
      <c r="Q1990" s="8"/>
      <c r="R1990" s="8"/>
      <c r="S1990" s="8"/>
      <c r="T1990" s="8"/>
      <c r="U1990" s="8"/>
      <c r="V1990" s="10"/>
      <c r="W1990" s="10"/>
      <c r="X1990" s="10"/>
      <c r="Y1990" s="10"/>
      <c r="Z1990" s="10"/>
      <c r="AA1990" s="10"/>
      <c r="AB1990" s="10"/>
      <c r="AC1990" s="10"/>
      <c r="AD1990" s="10"/>
      <c r="AE1990" s="10"/>
      <c r="AF1990" s="10"/>
      <c r="AG1990" s="10"/>
      <c r="AH1990" s="10"/>
      <c r="AI1990" s="10"/>
      <c r="AJ1990" s="10"/>
      <c r="AK1990" s="10"/>
      <c r="AL1990" s="10"/>
      <c r="AM1990" s="10"/>
      <c r="AN1990" s="10"/>
      <c r="AO1990" s="10"/>
      <c r="AP1990" s="10"/>
      <c r="AQ1990" s="10"/>
      <c r="AR1990" s="10"/>
      <c r="AS1990" s="10"/>
      <c r="AT1990" s="10"/>
      <c r="AU1990" s="10"/>
      <c r="AV1990" s="10"/>
      <c r="AW1990" s="10"/>
      <c r="AX1990" s="10"/>
      <c r="DI1990" s="6"/>
    </row>
    <row r="1991" spans="1:113" ht="14.4">
      <c r="A1991" s="8"/>
      <c r="B1991" s="12"/>
      <c r="C1991" s="7"/>
      <c r="D1991" s="7"/>
      <c r="E1991" s="7"/>
      <c r="F1991" s="7"/>
      <c r="G1991" s="7"/>
      <c r="H1991" s="7"/>
      <c r="I1991" s="7"/>
      <c r="J1991" s="7"/>
      <c r="K1991" s="7"/>
      <c r="L1991" s="13"/>
      <c r="M1991" s="13"/>
      <c r="N1991" s="13"/>
      <c r="O1991" s="13"/>
      <c r="P1991" s="7"/>
      <c r="Q1991" s="7"/>
      <c r="R1991" s="7"/>
      <c r="S1991" s="7"/>
      <c r="T1991" s="7"/>
      <c r="U1991" s="7"/>
      <c r="V1991" s="14"/>
      <c r="W1991" s="14"/>
      <c r="X1991" s="14"/>
      <c r="Y1991" s="14"/>
      <c r="Z1991" s="14"/>
      <c r="AA1991" s="14"/>
      <c r="AB1991" s="14"/>
      <c r="AC1991" s="14"/>
      <c r="AD1991" s="14"/>
      <c r="AE1991" s="14"/>
      <c r="AF1991" s="14"/>
      <c r="AG1991" s="14"/>
      <c r="AH1991" s="14"/>
      <c r="AI1991" s="14"/>
      <c r="AJ1991" s="14"/>
      <c r="AK1991" s="14"/>
      <c r="AL1991" s="14"/>
      <c r="AM1991" s="14"/>
      <c r="AN1991" s="14"/>
      <c r="AO1991" s="14"/>
      <c r="AP1991" s="14"/>
      <c r="AQ1991" s="14"/>
      <c r="AR1991" s="14"/>
      <c r="AS1991" s="14"/>
      <c r="AT1991" s="14"/>
      <c r="AU1991" s="14"/>
      <c r="AV1991" s="14"/>
      <c r="AW1991" s="14"/>
      <c r="AX1991" s="15"/>
    </row>
    <row r="1992" spans="1:113" ht="12" customHeight="1">
      <c r="A1992" s="8"/>
      <c r="B1992" s="134" t="s">
        <v>489</v>
      </c>
      <c r="C1992" s="135"/>
      <c r="D1992" s="135"/>
      <c r="E1992" s="135"/>
      <c r="F1992" s="135"/>
      <c r="G1992" s="135"/>
      <c r="H1992" s="135"/>
      <c r="I1992" s="135"/>
      <c r="J1992" s="135"/>
      <c r="K1992" s="135"/>
      <c r="L1992" s="135"/>
      <c r="M1992" s="135"/>
      <c r="N1992" s="135"/>
      <c r="O1992" s="135"/>
      <c r="P1992" s="135"/>
      <c r="Q1992" s="135"/>
      <c r="R1992" s="135"/>
      <c r="S1992" s="135"/>
      <c r="T1992" s="135"/>
      <c r="U1992" s="135"/>
      <c r="V1992" s="135"/>
      <c r="W1992" s="135"/>
      <c r="X1992" s="135"/>
      <c r="Y1992" s="135"/>
      <c r="Z1992" s="135"/>
      <c r="AA1992" s="135"/>
      <c r="AB1992" s="135"/>
      <c r="AC1992" s="135"/>
      <c r="AD1992" s="135"/>
      <c r="AE1992" s="135"/>
      <c r="AF1992" s="135"/>
      <c r="AG1992" s="135"/>
      <c r="AH1992" s="135"/>
      <c r="AI1992" s="135"/>
      <c r="AJ1992" s="135"/>
      <c r="AK1992" s="135"/>
      <c r="AL1992" s="135"/>
      <c r="AM1992" s="135"/>
      <c r="AN1992" s="135"/>
      <c r="AO1992" s="135"/>
      <c r="AP1992" s="135"/>
      <c r="AQ1992" s="135"/>
      <c r="AR1992" s="135"/>
      <c r="AS1992" s="135"/>
      <c r="AT1992" s="135"/>
      <c r="AU1992" s="135"/>
      <c r="AV1992" s="135"/>
      <c r="AW1992" s="135"/>
      <c r="AX1992" s="136"/>
    </row>
    <row r="1993" spans="1:113" ht="12" customHeight="1">
      <c r="A1993" s="8"/>
      <c r="B1993" s="134"/>
      <c r="C1993" s="135"/>
      <c r="D1993" s="135"/>
      <c r="E1993" s="135"/>
      <c r="F1993" s="135"/>
      <c r="G1993" s="135"/>
      <c r="H1993" s="135"/>
      <c r="I1993" s="135"/>
      <c r="J1993" s="135"/>
      <c r="K1993" s="135"/>
      <c r="L1993" s="135"/>
      <c r="M1993" s="135"/>
      <c r="N1993" s="135"/>
      <c r="O1993" s="135"/>
      <c r="P1993" s="135"/>
      <c r="Q1993" s="135"/>
      <c r="R1993" s="135"/>
      <c r="S1993" s="135"/>
      <c r="T1993" s="135"/>
      <c r="U1993" s="135"/>
      <c r="V1993" s="135"/>
      <c r="W1993" s="135"/>
      <c r="X1993" s="135"/>
      <c r="Y1993" s="135"/>
      <c r="Z1993" s="135"/>
      <c r="AA1993" s="135"/>
      <c r="AB1993" s="135"/>
      <c r="AC1993" s="135"/>
      <c r="AD1993" s="135"/>
      <c r="AE1993" s="135"/>
      <c r="AF1993" s="135"/>
      <c r="AG1993" s="135"/>
      <c r="AH1993" s="135"/>
      <c r="AI1993" s="135"/>
      <c r="AJ1993" s="135"/>
      <c r="AK1993" s="135"/>
      <c r="AL1993" s="135"/>
      <c r="AM1993" s="135"/>
      <c r="AN1993" s="135"/>
      <c r="AO1993" s="135"/>
      <c r="AP1993" s="135"/>
      <c r="AQ1993" s="135"/>
      <c r="AR1993" s="135"/>
      <c r="AS1993" s="135"/>
      <c r="AT1993" s="135"/>
      <c r="AU1993" s="135"/>
      <c r="AV1993" s="135"/>
      <c r="AW1993" s="135"/>
      <c r="AX1993" s="136"/>
    </row>
    <row r="1994" spans="1:113" ht="12" customHeight="1">
      <c r="A1994" s="8"/>
      <c r="B1994" s="134"/>
      <c r="C1994" s="135"/>
      <c r="D1994" s="135"/>
      <c r="E1994" s="135"/>
      <c r="F1994" s="135"/>
      <c r="G1994" s="135"/>
      <c r="H1994" s="135"/>
      <c r="I1994" s="135"/>
      <c r="J1994" s="135"/>
      <c r="K1994" s="135"/>
      <c r="L1994" s="135"/>
      <c r="M1994" s="135"/>
      <c r="N1994" s="135"/>
      <c r="O1994" s="135"/>
      <c r="P1994" s="135"/>
      <c r="Q1994" s="135"/>
      <c r="R1994" s="135"/>
      <c r="S1994" s="135"/>
      <c r="T1994" s="135"/>
      <c r="U1994" s="135"/>
      <c r="V1994" s="135"/>
      <c r="W1994" s="135"/>
      <c r="X1994" s="135"/>
      <c r="Y1994" s="135"/>
      <c r="Z1994" s="135"/>
      <c r="AA1994" s="135"/>
      <c r="AB1994" s="135"/>
      <c r="AC1994" s="135"/>
      <c r="AD1994" s="135"/>
      <c r="AE1994" s="135"/>
      <c r="AF1994" s="135"/>
      <c r="AG1994" s="135"/>
      <c r="AH1994" s="135"/>
      <c r="AI1994" s="135"/>
      <c r="AJ1994" s="135"/>
      <c r="AK1994" s="135"/>
      <c r="AL1994" s="135"/>
      <c r="AM1994" s="135"/>
      <c r="AN1994" s="135"/>
      <c r="AO1994" s="135"/>
      <c r="AP1994" s="135"/>
      <c r="AQ1994" s="135"/>
      <c r="AR1994" s="135"/>
      <c r="AS1994" s="135"/>
      <c r="AT1994" s="135"/>
      <c r="AU1994" s="135"/>
      <c r="AV1994" s="135"/>
      <c r="AW1994" s="135"/>
      <c r="AX1994" s="136"/>
    </row>
    <row r="1995" spans="1:113" ht="12" customHeight="1">
      <c r="A1995" s="8"/>
      <c r="B1995" s="134"/>
      <c r="C1995" s="135"/>
      <c r="D1995" s="135"/>
      <c r="E1995" s="135"/>
      <c r="F1995" s="135"/>
      <c r="G1995" s="135"/>
      <c r="H1995" s="135"/>
      <c r="I1995" s="135"/>
      <c r="J1995" s="135"/>
      <c r="K1995" s="135"/>
      <c r="L1995" s="135"/>
      <c r="M1995" s="135"/>
      <c r="N1995" s="135"/>
      <c r="O1995" s="135"/>
      <c r="P1995" s="135"/>
      <c r="Q1995" s="135"/>
      <c r="R1995" s="135"/>
      <c r="S1995" s="135"/>
      <c r="T1995" s="135"/>
      <c r="U1995" s="135"/>
      <c r="V1995" s="135"/>
      <c r="W1995" s="135"/>
      <c r="X1995" s="135"/>
      <c r="Y1995" s="135"/>
      <c r="Z1995" s="135"/>
      <c r="AA1995" s="135"/>
      <c r="AB1995" s="135"/>
      <c r="AC1995" s="135"/>
      <c r="AD1995" s="135"/>
      <c r="AE1995" s="135"/>
      <c r="AF1995" s="135"/>
      <c r="AG1995" s="135"/>
      <c r="AH1995" s="135"/>
      <c r="AI1995" s="135"/>
      <c r="AJ1995" s="135"/>
      <c r="AK1995" s="135"/>
      <c r="AL1995" s="135"/>
      <c r="AM1995" s="135"/>
      <c r="AN1995" s="135"/>
      <c r="AO1995" s="135"/>
      <c r="AP1995" s="135"/>
      <c r="AQ1995" s="135"/>
      <c r="AR1995" s="135"/>
      <c r="AS1995" s="135"/>
      <c r="AT1995" s="135"/>
      <c r="AU1995" s="135"/>
      <c r="AV1995" s="135"/>
      <c r="AW1995" s="135"/>
      <c r="AX1995" s="136"/>
      <c r="BC1995" s="16"/>
    </row>
    <row r="1996" spans="1:113" ht="12" customHeight="1">
      <c r="A1996" s="8"/>
      <c r="B1996" s="134"/>
      <c r="C1996" s="135"/>
      <c r="D1996" s="135"/>
      <c r="E1996" s="135"/>
      <c r="F1996" s="135"/>
      <c r="G1996" s="135"/>
      <c r="H1996" s="135"/>
      <c r="I1996" s="135"/>
      <c r="J1996" s="135"/>
      <c r="K1996" s="135"/>
      <c r="L1996" s="135"/>
      <c r="M1996" s="135"/>
      <c r="N1996" s="135"/>
      <c r="O1996" s="135"/>
      <c r="P1996" s="135"/>
      <c r="Q1996" s="135"/>
      <c r="R1996" s="135"/>
      <c r="S1996" s="135"/>
      <c r="T1996" s="135"/>
      <c r="U1996" s="135"/>
      <c r="V1996" s="135"/>
      <c r="W1996" s="135"/>
      <c r="X1996" s="135"/>
      <c r="Y1996" s="135"/>
      <c r="Z1996" s="135"/>
      <c r="AA1996" s="135"/>
      <c r="AB1996" s="135"/>
      <c r="AC1996" s="135"/>
      <c r="AD1996" s="135"/>
      <c r="AE1996" s="135"/>
      <c r="AF1996" s="135"/>
      <c r="AG1996" s="135"/>
      <c r="AH1996" s="135"/>
      <c r="AI1996" s="135"/>
      <c r="AJ1996" s="135"/>
      <c r="AK1996" s="135"/>
      <c r="AL1996" s="135"/>
      <c r="AM1996" s="135"/>
      <c r="AN1996" s="135"/>
      <c r="AO1996" s="135"/>
      <c r="AP1996" s="135"/>
      <c r="AQ1996" s="135"/>
      <c r="AR1996" s="135"/>
      <c r="AS1996" s="135"/>
      <c r="AT1996" s="135"/>
      <c r="AU1996" s="135"/>
      <c r="AV1996" s="135"/>
      <c r="AW1996" s="135"/>
      <c r="AX1996" s="136"/>
    </row>
    <row r="1997" spans="1:113" ht="12" customHeight="1">
      <c r="A1997" s="8"/>
      <c r="B1997" s="134"/>
      <c r="C1997" s="135"/>
      <c r="D1997" s="135"/>
      <c r="E1997" s="135"/>
      <c r="F1997" s="135"/>
      <c r="G1997" s="135"/>
      <c r="H1997" s="135"/>
      <c r="I1997" s="135"/>
      <c r="J1997" s="135"/>
      <c r="K1997" s="135"/>
      <c r="L1997" s="135"/>
      <c r="M1997" s="135"/>
      <c r="N1997" s="135"/>
      <c r="O1997" s="135"/>
      <c r="P1997" s="135"/>
      <c r="Q1997" s="135"/>
      <c r="R1997" s="135"/>
      <c r="S1997" s="135"/>
      <c r="T1997" s="135"/>
      <c r="U1997" s="135"/>
      <c r="V1997" s="135"/>
      <c r="W1997" s="135"/>
      <c r="X1997" s="135"/>
      <c r="Y1997" s="135"/>
      <c r="Z1997" s="135"/>
      <c r="AA1997" s="135"/>
      <c r="AB1997" s="135"/>
      <c r="AC1997" s="135"/>
      <c r="AD1997" s="135"/>
      <c r="AE1997" s="135"/>
      <c r="AF1997" s="135"/>
      <c r="AG1997" s="135"/>
      <c r="AH1997" s="135"/>
      <c r="AI1997" s="135"/>
      <c r="AJ1997" s="135"/>
      <c r="AK1997" s="135"/>
      <c r="AL1997" s="135"/>
      <c r="AM1997" s="135"/>
      <c r="AN1997" s="135"/>
      <c r="AO1997" s="135"/>
      <c r="AP1997" s="135"/>
      <c r="AQ1997" s="135"/>
      <c r="AR1997" s="135"/>
      <c r="AS1997" s="135"/>
      <c r="AT1997" s="135"/>
      <c r="AU1997" s="135"/>
      <c r="AV1997" s="135"/>
      <c r="AW1997" s="135"/>
      <c r="AX1997" s="136"/>
    </row>
    <row r="1998" spans="1:113" ht="12" customHeight="1">
      <c r="A1998" s="8"/>
      <c r="B1998" s="134"/>
      <c r="C1998" s="135"/>
      <c r="D1998" s="135"/>
      <c r="E1998" s="135"/>
      <c r="F1998" s="135"/>
      <c r="G1998" s="135"/>
      <c r="H1998" s="135"/>
      <c r="I1998" s="135"/>
      <c r="J1998" s="135"/>
      <c r="K1998" s="135"/>
      <c r="L1998" s="135"/>
      <c r="M1998" s="135"/>
      <c r="N1998" s="135"/>
      <c r="O1998" s="135"/>
      <c r="P1998" s="135"/>
      <c r="Q1998" s="135"/>
      <c r="R1998" s="135"/>
      <c r="S1998" s="135"/>
      <c r="T1998" s="135"/>
      <c r="U1998" s="135"/>
      <c r="V1998" s="135"/>
      <c r="W1998" s="135"/>
      <c r="X1998" s="135"/>
      <c r="Y1998" s="135"/>
      <c r="Z1998" s="135"/>
      <c r="AA1998" s="135"/>
      <c r="AB1998" s="135"/>
      <c r="AC1998" s="135"/>
      <c r="AD1998" s="135"/>
      <c r="AE1998" s="135"/>
      <c r="AF1998" s="135"/>
      <c r="AG1998" s="135"/>
      <c r="AH1998" s="135"/>
      <c r="AI1998" s="135"/>
      <c r="AJ1998" s="135"/>
      <c r="AK1998" s="135"/>
      <c r="AL1998" s="135"/>
      <c r="AM1998" s="135"/>
      <c r="AN1998" s="135"/>
      <c r="AO1998" s="135"/>
      <c r="AP1998" s="135"/>
      <c r="AQ1998" s="135"/>
      <c r="AR1998" s="135"/>
      <c r="AS1998" s="135"/>
      <c r="AT1998" s="135"/>
      <c r="AU1998" s="135"/>
      <c r="AV1998" s="135"/>
      <c r="AW1998" s="135"/>
      <c r="AX1998" s="136"/>
    </row>
    <row r="1999" spans="1:113" ht="15" thickBot="1">
      <c r="A1999" s="17"/>
      <c r="B1999" s="18"/>
      <c r="C1999" s="19"/>
      <c r="D1999" s="19"/>
      <c r="E1999" s="19"/>
      <c r="F1999" s="19"/>
      <c r="G1999" s="19"/>
      <c r="H1999" s="19"/>
      <c r="I1999" s="19"/>
      <c r="J1999" s="19"/>
      <c r="K1999" s="19"/>
      <c r="L1999" s="19"/>
      <c r="M1999" s="19"/>
      <c r="N1999" s="19"/>
      <c r="O1999" s="19"/>
      <c r="P1999" s="19"/>
      <c r="Q1999" s="19"/>
      <c r="R1999" s="19"/>
      <c r="S1999" s="19"/>
      <c r="T1999" s="19"/>
      <c r="U1999" s="19"/>
      <c r="V1999" s="19"/>
      <c r="W1999" s="19"/>
      <c r="X1999" s="19"/>
      <c r="Y1999" s="19"/>
      <c r="Z1999" s="19"/>
      <c r="AA1999" s="19"/>
      <c r="AB1999" s="19"/>
      <c r="AC1999" s="19"/>
      <c r="AD1999" s="19"/>
      <c r="AE1999" s="19"/>
      <c r="AF1999" s="19"/>
      <c r="AG1999" s="19"/>
      <c r="AH1999" s="19"/>
      <c r="AI1999" s="19"/>
      <c r="AJ1999" s="19"/>
      <c r="AK1999" s="19"/>
      <c r="AL1999" s="19"/>
      <c r="AM1999" s="19"/>
      <c r="AN1999" s="19"/>
      <c r="AO1999" s="19"/>
      <c r="AP1999" s="19"/>
      <c r="AQ1999" s="19"/>
      <c r="AR1999" s="19"/>
      <c r="AS1999" s="19"/>
      <c r="AT1999" s="19"/>
      <c r="AU1999" s="19"/>
      <c r="AV1999" s="19"/>
      <c r="AW1999" s="19"/>
      <c r="AX1999" s="20"/>
    </row>
    <row r="2000" spans="1:113">
      <c r="B2000" s="21"/>
    </row>
    <row r="2001" spans="1:251" ht="15" thickBot="1">
      <c r="A2001" s="11"/>
      <c r="B2001" s="10" t="s">
        <v>233</v>
      </c>
      <c r="C2001" s="8"/>
      <c r="D2001" s="8"/>
      <c r="E2001" s="8"/>
      <c r="F2001" s="8"/>
      <c r="G2001" s="8"/>
      <c r="H2001" s="8"/>
      <c r="I2001" s="8"/>
      <c r="J2001" s="8"/>
      <c r="K2001" s="8"/>
      <c r="L2001" s="9"/>
      <c r="M2001" s="9"/>
      <c r="N2001" s="9"/>
      <c r="O2001" s="9"/>
      <c r="P2001" s="8"/>
      <c r="Q2001" s="8"/>
      <c r="R2001" s="8"/>
      <c r="S2001" s="8"/>
      <c r="T2001" s="8"/>
      <c r="U2001" s="8"/>
      <c r="V2001" s="10"/>
      <c r="W2001" s="10"/>
      <c r="X2001" s="10"/>
      <c r="Y2001" s="10"/>
      <c r="Z2001" s="10"/>
      <c r="AA2001" s="10"/>
      <c r="AB2001" s="10"/>
      <c r="AC2001" s="10"/>
      <c r="AD2001" s="10"/>
      <c r="AE2001" s="10"/>
      <c r="AF2001" s="10"/>
      <c r="AG2001" s="10"/>
      <c r="AH2001" s="10"/>
      <c r="AI2001" s="10"/>
      <c r="AJ2001" s="10"/>
      <c r="AK2001" s="10"/>
      <c r="AL2001" s="10"/>
      <c r="AM2001" s="10"/>
      <c r="AN2001" s="10"/>
      <c r="AO2001" s="10"/>
      <c r="AP2001" s="10"/>
      <c r="AQ2001" s="10"/>
      <c r="AR2001" s="10"/>
      <c r="AS2001" s="10"/>
      <c r="AT2001" s="10"/>
      <c r="AU2001" s="10"/>
      <c r="AV2001" s="10"/>
      <c r="AW2001" s="10"/>
      <c r="AX2001" s="10"/>
      <c r="DI2001" s="6"/>
    </row>
    <row r="2002" spans="1:251" ht="14.4">
      <c r="A2002" s="8"/>
      <c r="B2002" s="12"/>
      <c r="C2002" s="7"/>
      <c r="D2002" s="7"/>
      <c r="E2002" s="7"/>
      <c r="F2002" s="7"/>
      <c r="G2002" s="7"/>
      <c r="H2002" s="7"/>
      <c r="I2002" s="7"/>
      <c r="J2002" s="7"/>
      <c r="K2002" s="7"/>
      <c r="L2002" s="13"/>
      <c r="M2002" s="13"/>
      <c r="N2002" s="13"/>
      <c r="O2002" s="13"/>
      <c r="P2002" s="7"/>
      <c r="Q2002" s="7"/>
      <c r="R2002" s="7"/>
      <c r="S2002" s="7"/>
      <c r="T2002" s="7"/>
      <c r="U2002" s="7"/>
      <c r="V2002" s="14"/>
      <c r="W2002" s="14"/>
      <c r="X2002" s="14"/>
      <c r="Y2002" s="14"/>
      <c r="Z2002" s="14"/>
      <c r="AA2002" s="14"/>
      <c r="AB2002" s="14"/>
      <c r="AC2002" s="14"/>
      <c r="AD2002" s="14"/>
      <c r="AE2002" s="14"/>
      <c r="AF2002" s="14"/>
      <c r="AG2002" s="14"/>
      <c r="AH2002" s="14"/>
      <c r="AI2002" s="14"/>
      <c r="AJ2002" s="14"/>
      <c r="AK2002" s="14"/>
      <c r="AL2002" s="14"/>
      <c r="AM2002" s="14"/>
      <c r="AN2002" s="14"/>
      <c r="AO2002" s="14"/>
      <c r="AP2002" s="14"/>
      <c r="AQ2002" s="14"/>
      <c r="AR2002" s="14"/>
      <c r="AS2002" s="14"/>
      <c r="AT2002" s="14"/>
      <c r="AU2002" s="14"/>
      <c r="AV2002" s="14"/>
      <c r="AW2002" s="14"/>
      <c r="AX2002" s="15"/>
    </row>
    <row r="2003" spans="1:251" ht="12" customHeight="1">
      <c r="A2003" s="8"/>
      <c r="B2003" s="134" t="s">
        <v>490</v>
      </c>
      <c r="C2003" s="135"/>
      <c r="D2003" s="135"/>
      <c r="E2003" s="135"/>
      <c r="F2003" s="135"/>
      <c r="G2003" s="135"/>
      <c r="H2003" s="135"/>
      <c r="I2003" s="135"/>
      <c r="J2003" s="135"/>
      <c r="K2003" s="135"/>
      <c r="L2003" s="135"/>
      <c r="M2003" s="135"/>
      <c r="N2003" s="135"/>
      <c r="O2003" s="135"/>
      <c r="P2003" s="135"/>
      <c r="Q2003" s="135"/>
      <c r="R2003" s="135"/>
      <c r="S2003" s="135"/>
      <c r="T2003" s="135"/>
      <c r="U2003" s="135"/>
      <c r="V2003" s="135"/>
      <c r="W2003" s="135"/>
      <c r="X2003" s="135"/>
      <c r="Y2003" s="135"/>
      <c r="Z2003" s="135"/>
      <c r="AA2003" s="135"/>
      <c r="AB2003" s="135"/>
      <c r="AC2003" s="135"/>
      <c r="AD2003" s="135"/>
      <c r="AE2003" s="135"/>
      <c r="AF2003" s="135"/>
      <c r="AG2003" s="135"/>
      <c r="AH2003" s="135"/>
      <c r="AI2003" s="135"/>
      <c r="AJ2003" s="135"/>
      <c r="AK2003" s="135"/>
      <c r="AL2003" s="135"/>
      <c r="AM2003" s="135"/>
      <c r="AN2003" s="135"/>
      <c r="AO2003" s="135"/>
      <c r="AP2003" s="135"/>
      <c r="AQ2003" s="135"/>
      <c r="AR2003" s="135"/>
      <c r="AS2003" s="135"/>
      <c r="AT2003" s="135"/>
      <c r="AU2003" s="135"/>
      <c r="AV2003" s="135"/>
      <c r="AW2003" s="135"/>
      <c r="AX2003" s="136"/>
    </row>
    <row r="2004" spans="1:251" ht="12" customHeight="1">
      <c r="A2004" s="8"/>
      <c r="B2004" s="134"/>
      <c r="C2004" s="135"/>
      <c r="D2004" s="135"/>
      <c r="E2004" s="135"/>
      <c r="F2004" s="135"/>
      <c r="G2004" s="135"/>
      <c r="H2004" s="135"/>
      <c r="I2004" s="135"/>
      <c r="J2004" s="135"/>
      <c r="K2004" s="135"/>
      <c r="L2004" s="135"/>
      <c r="M2004" s="135"/>
      <c r="N2004" s="135"/>
      <c r="O2004" s="135"/>
      <c r="P2004" s="135"/>
      <c r="Q2004" s="135"/>
      <c r="R2004" s="135"/>
      <c r="S2004" s="135"/>
      <c r="T2004" s="135"/>
      <c r="U2004" s="135"/>
      <c r="V2004" s="135"/>
      <c r="W2004" s="135"/>
      <c r="X2004" s="135"/>
      <c r="Y2004" s="135"/>
      <c r="Z2004" s="135"/>
      <c r="AA2004" s="135"/>
      <c r="AB2004" s="135"/>
      <c r="AC2004" s="135"/>
      <c r="AD2004" s="135"/>
      <c r="AE2004" s="135"/>
      <c r="AF2004" s="135"/>
      <c r="AG2004" s="135"/>
      <c r="AH2004" s="135"/>
      <c r="AI2004" s="135"/>
      <c r="AJ2004" s="135"/>
      <c r="AK2004" s="135"/>
      <c r="AL2004" s="135"/>
      <c r="AM2004" s="135"/>
      <c r="AN2004" s="135"/>
      <c r="AO2004" s="135"/>
      <c r="AP2004" s="135"/>
      <c r="AQ2004" s="135"/>
      <c r="AR2004" s="135"/>
      <c r="AS2004" s="135"/>
      <c r="AT2004" s="135"/>
      <c r="AU2004" s="135"/>
      <c r="AV2004" s="135"/>
      <c r="AW2004" s="135"/>
      <c r="AX2004" s="136"/>
      <c r="BC2004" s="16"/>
    </row>
    <row r="2005" spans="1:251" ht="12" customHeight="1">
      <c r="A2005" s="8"/>
      <c r="B2005" s="134"/>
      <c r="C2005" s="135"/>
      <c r="D2005" s="135"/>
      <c r="E2005" s="135"/>
      <c r="F2005" s="135"/>
      <c r="G2005" s="135"/>
      <c r="H2005" s="135"/>
      <c r="I2005" s="135"/>
      <c r="J2005" s="135"/>
      <c r="K2005" s="135"/>
      <c r="L2005" s="135"/>
      <c r="M2005" s="135"/>
      <c r="N2005" s="135"/>
      <c r="O2005" s="135"/>
      <c r="P2005" s="135"/>
      <c r="Q2005" s="135"/>
      <c r="R2005" s="135"/>
      <c r="S2005" s="135"/>
      <c r="T2005" s="135"/>
      <c r="U2005" s="135"/>
      <c r="V2005" s="135"/>
      <c r="W2005" s="135"/>
      <c r="X2005" s="135"/>
      <c r="Y2005" s="135"/>
      <c r="Z2005" s="135"/>
      <c r="AA2005" s="135"/>
      <c r="AB2005" s="135"/>
      <c r="AC2005" s="135"/>
      <c r="AD2005" s="135"/>
      <c r="AE2005" s="135"/>
      <c r="AF2005" s="135"/>
      <c r="AG2005" s="135"/>
      <c r="AH2005" s="135"/>
      <c r="AI2005" s="135"/>
      <c r="AJ2005" s="135"/>
      <c r="AK2005" s="135"/>
      <c r="AL2005" s="135"/>
      <c r="AM2005" s="135"/>
      <c r="AN2005" s="135"/>
      <c r="AO2005" s="135"/>
      <c r="AP2005" s="135"/>
      <c r="AQ2005" s="135"/>
      <c r="AR2005" s="135"/>
      <c r="AS2005" s="135"/>
      <c r="AT2005" s="135"/>
      <c r="AU2005" s="135"/>
      <c r="AV2005" s="135"/>
      <c r="AW2005" s="135"/>
      <c r="AX2005" s="136"/>
    </row>
    <row r="2006" spans="1:251" ht="12" customHeight="1">
      <c r="A2006" s="8"/>
      <c r="B2006" s="134"/>
      <c r="C2006" s="135"/>
      <c r="D2006" s="135"/>
      <c r="E2006" s="135"/>
      <c r="F2006" s="135"/>
      <c r="G2006" s="135"/>
      <c r="H2006" s="135"/>
      <c r="I2006" s="135"/>
      <c r="J2006" s="135"/>
      <c r="K2006" s="135"/>
      <c r="L2006" s="135"/>
      <c r="M2006" s="135"/>
      <c r="N2006" s="135"/>
      <c r="O2006" s="135"/>
      <c r="P2006" s="135"/>
      <c r="Q2006" s="135"/>
      <c r="R2006" s="135"/>
      <c r="S2006" s="135"/>
      <c r="T2006" s="135"/>
      <c r="U2006" s="135"/>
      <c r="V2006" s="135"/>
      <c r="W2006" s="135"/>
      <c r="X2006" s="135"/>
      <c r="Y2006" s="135"/>
      <c r="Z2006" s="135"/>
      <c r="AA2006" s="135"/>
      <c r="AB2006" s="135"/>
      <c r="AC2006" s="135"/>
      <c r="AD2006" s="135"/>
      <c r="AE2006" s="135"/>
      <c r="AF2006" s="135"/>
      <c r="AG2006" s="135"/>
      <c r="AH2006" s="135"/>
      <c r="AI2006" s="135"/>
      <c r="AJ2006" s="135"/>
      <c r="AK2006" s="135"/>
      <c r="AL2006" s="135"/>
      <c r="AM2006" s="135"/>
      <c r="AN2006" s="135"/>
      <c r="AO2006" s="135"/>
      <c r="AP2006" s="135"/>
      <c r="AQ2006" s="135"/>
      <c r="AR2006" s="135"/>
      <c r="AS2006" s="135"/>
      <c r="AT2006" s="135"/>
      <c r="AU2006" s="135"/>
      <c r="AV2006" s="135"/>
      <c r="AW2006" s="135"/>
      <c r="AX2006" s="136"/>
    </row>
    <row r="2007" spans="1:251" ht="12" customHeight="1">
      <c r="A2007" s="8"/>
      <c r="B2007" s="134"/>
      <c r="C2007" s="135"/>
      <c r="D2007" s="135"/>
      <c r="E2007" s="135"/>
      <c r="F2007" s="135"/>
      <c r="G2007" s="135"/>
      <c r="H2007" s="135"/>
      <c r="I2007" s="135"/>
      <c r="J2007" s="135"/>
      <c r="K2007" s="135"/>
      <c r="L2007" s="135"/>
      <c r="M2007" s="135"/>
      <c r="N2007" s="135"/>
      <c r="O2007" s="135"/>
      <c r="P2007" s="135"/>
      <c r="Q2007" s="135"/>
      <c r="R2007" s="135"/>
      <c r="S2007" s="135"/>
      <c r="T2007" s="135"/>
      <c r="U2007" s="135"/>
      <c r="V2007" s="135"/>
      <c r="W2007" s="135"/>
      <c r="X2007" s="135"/>
      <c r="Y2007" s="135"/>
      <c r="Z2007" s="135"/>
      <c r="AA2007" s="135"/>
      <c r="AB2007" s="135"/>
      <c r="AC2007" s="135"/>
      <c r="AD2007" s="135"/>
      <c r="AE2007" s="135"/>
      <c r="AF2007" s="135"/>
      <c r="AG2007" s="135"/>
      <c r="AH2007" s="135"/>
      <c r="AI2007" s="135"/>
      <c r="AJ2007" s="135"/>
      <c r="AK2007" s="135"/>
      <c r="AL2007" s="135"/>
      <c r="AM2007" s="135"/>
      <c r="AN2007" s="135"/>
      <c r="AO2007" s="135"/>
      <c r="AP2007" s="135"/>
      <c r="AQ2007" s="135"/>
      <c r="AR2007" s="135"/>
      <c r="AS2007" s="135"/>
      <c r="AT2007" s="135"/>
      <c r="AU2007" s="135"/>
      <c r="AV2007" s="135"/>
      <c r="AW2007" s="135"/>
      <c r="AX2007" s="136"/>
    </row>
    <row r="2008" spans="1:251" ht="15" thickBot="1">
      <c r="A2008" s="17"/>
      <c r="B2008" s="18"/>
      <c r="C2008" s="19"/>
      <c r="D2008" s="19"/>
      <c r="E2008" s="19"/>
      <c r="F2008" s="19"/>
      <c r="G2008" s="19"/>
      <c r="H2008" s="19"/>
      <c r="I2008" s="19"/>
      <c r="J2008" s="19"/>
      <c r="K2008" s="19"/>
      <c r="L2008" s="19"/>
      <c r="M2008" s="19"/>
      <c r="N2008" s="19"/>
      <c r="O2008" s="19"/>
      <c r="P2008" s="19"/>
      <c r="Q2008" s="19"/>
      <c r="R2008" s="19"/>
      <c r="S2008" s="19"/>
      <c r="T2008" s="19"/>
      <c r="U2008" s="19"/>
      <c r="V2008" s="19"/>
      <c r="W2008" s="19"/>
      <c r="X2008" s="19"/>
      <c r="Y2008" s="19"/>
      <c r="Z2008" s="19"/>
      <c r="AA2008" s="19"/>
      <c r="AB2008" s="19"/>
      <c r="AC2008" s="19"/>
      <c r="AD2008" s="19"/>
      <c r="AE2008" s="19"/>
      <c r="AF2008" s="19"/>
      <c r="AG2008" s="19"/>
      <c r="AH2008" s="19"/>
      <c r="AI2008" s="19"/>
      <c r="AJ2008" s="19"/>
      <c r="AK2008" s="19"/>
      <c r="AL2008" s="19"/>
      <c r="AM2008" s="19"/>
      <c r="AN2008" s="19"/>
      <c r="AO2008" s="19"/>
      <c r="AP2008" s="19"/>
      <c r="AQ2008" s="19"/>
      <c r="AR2008" s="19"/>
      <c r="AS2008" s="19"/>
      <c r="AT2008" s="19"/>
      <c r="AU2008" s="19"/>
      <c r="AV2008" s="19"/>
      <c r="AW2008" s="19"/>
      <c r="AX2008" s="20"/>
    </row>
    <row r="2009" spans="1:251">
      <c r="B2009" s="21"/>
    </row>
    <row r="2010" spans="1:251" ht="14.4">
      <c r="B2010" s="10" t="s">
        <v>234</v>
      </c>
      <c r="C2010" s="8"/>
      <c r="D2010" s="8"/>
      <c r="E2010" s="8"/>
      <c r="F2010" s="8"/>
      <c r="G2010" s="8"/>
      <c r="H2010" s="8"/>
      <c r="I2010" s="8"/>
      <c r="J2010" s="8"/>
      <c r="K2010" s="8"/>
      <c r="L2010" s="9"/>
      <c r="M2010" s="9"/>
      <c r="N2010" s="9"/>
      <c r="O2010" s="9"/>
      <c r="P2010" s="8"/>
      <c r="Q2010" s="8"/>
      <c r="R2010" s="8"/>
      <c r="S2010" s="8"/>
      <c r="T2010" s="8"/>
      <c r="U2010" s="8"/>
      <c r="V2010" s="10"/>
      <c r="W2010" s="10"/>
      <c r="X2010" s="10"/>
      <c r="Y2010" s="10"/>
      <c r="Z2010" s="10"/>
      <c r="AA2010" s="10"/>
      <c r="AB2010" s="10"/>
      <c r="AC2010" s="10"/>
      <c r="AD2010" s="10"/>
      <c r="AE2010" s="10"/>
      <c r="AF2010" s="10"/>
      <c r="AG2010" s="10"/>
      <c r="AH2010" s="10"/>
      <c r="AI2010" s="10"/>
      <c r="AJ2010" s="10"/>
      <c r="AK2010" s="10"/>
      <c r="AL2010" s="10"/>
      <c r="AM2010" s="10"/>
      <c r="AN2010" s="10"/>
      <c r="AO2010" s="10"/>
      <c r="AP2010" s="10"/>
      <c r="AQ2010" s="10"/>
      <c r="AR2010" s="10"/>
      <c r="AS2010" s="10"/>
      <c r="AT2010" s="10"/>
      <c r="AU2010" s="10"/>
      <c r="AV2010" s="10"/>
      <c r="AW2010" s="10"/>
      <c r="AX2010" s="10"/>
    </row>
    <row r="2011" spans="1:251" ht="15" thickBot="1">
      <c r="B2011" s="8"/>
      <c r="C2011" s="8"/>
      <c r="D2011" s="8"/>
      <c r="E2011" s="8"/>
      <c r="F2011" s="8"/>
      <c r="G2011" s="8"/>
      <c r="H2011" s="8"/>
      <c r="I2011" s="8"/>
      <c r="J2011" s="8"/>
      <c r="K2011" s="8"/>
      <c r="L2011" s="9"/>
      <c r="M2011" s="9"/>
      <c r="N2011" s="9"/>
      <c r="O2011" s="9"/>
      <c r="P2011" s="8"/>
      <c r="Q2011" s="8"/>
      <c r="R2011" s="8"/>
      <c r="S2011" s="8"/>
      <c r="T2011" s="8"/>
      <c r="U2011" s="8"/>
      <c r="V2011" s="10"/>
      <c r="W2011" s="10"/>
      <c r="X2011" s="10"/>
      <c r="Y2011" s="10"/>
      <c r="Z2011" s="10"/>
      <c r="AA2011" s="10"/>
      <c r="AB2011" s="10"/>
      <c r="AC2011" s="10"/>
      <c r="AD2011" s="10"/>
      <c r="AE2011" s="10"/>
      <c r="AF2011" s="10"/>
      <c r="AG2011" s="10"/>
      <c r="AH2011" s="10"/>
      <c r="AI2011" s="10"/>
      <c r="AJ2011" s="10"/>
      <c r="AK2011" s="10"/>
      <c r="AL2011" s="10"/>
      <c r="AM2011" s="10"/>
      <c r="AN2011" s="10"/>
      <c r="AO2011" s="10"/>
      <c r="AP2011" s="10"/>
      <c r="AQ2011" s="10"/>
      <c r="AR2011" s="10"/>
      <c r="AS2011" s="10"/>
      <c r="AT2011" s="10"/>
      <c r="AU2011" s="10"/>
      <c r="AV2011" s="10"/>
      <c r="AW2011" s="10"/>
      <c r="AX2011" s="22" t="s">
        <v>235</v>
      </c>
    </row>
    <row r="2012" spans="1:251" s="16" customFormat="1" ht="13.5" customHeight="1">
      <c r="A2012" s="8"/>
      <c r="B2012" s="96" t="s">
        <v>236</v>
      </c>
      <c r="C2012" s="97"/>
      <c r="D2012" s="97"/>
      <c r="E2012" s="97"/>
      <c r="F2012" s="97"/>
      <c r="G2012" s="97"/>
      <c r="H2012" s="97"/>
      <c r="I2012" s="97"/>
      <c r="J2012" s="97"/>
      <c r="K2012" s="97"/>
      <c r="L2012" s="97"/>
      <c r="M2012" s="97"/>
      <c r="N2012" s="97"/>
      <c r="O2012" s="97"/>
      <c r="P2012" s="97"/>
      <c r="Q2012" s="97"/>
      <c r="R2012" s="97"/>
      <c r="S2012" s="97"/>
      <c r="T2012" s="97"/>
      <c r="U2012" s="97"/>
      <c r="V2012" s="97"/>
      <c r="W2012" s="97"/>
      <c r="X2012" s="97"/>
      <c r="Y2012" s="97"/>
      <c r="Z2012" s="98"/>
      <c r="AA2012" s="102" t="s">
        <v>237</v>
      </c>
      <c r="AB2012" s="97"/>
      <c r="AC2012" s="97"/>
      <c r="AD2012" s="97"/>
      <c r="AE2012" s="97"/>
      <c r="AF2012" s="97"/>
      <c r="AG2012" s="97"/>
      <c r="AH2012" s="97"/>
      <c r="AI2012" s="98"/>
      <c r="AJ2012" s="102" t="s">
        <v>238</v>
      </c>
      <c r="AK2012" s="97"/>
      <c r="AL2012" s="97"/>
      <c r="AM2012" s="97"/>
      <c r="AN2012" s="97"/>
      <c r="AO2012" s="97"/>
      <c r="AP2012" s="97"/>
      <c r="AQ2012" s="97"/>
      <c r="AR2012" s="98"/>
      <c r="AS2012" s="102" t="s">
        <v>239</v>
      </c>
      <c r="AT2012" s="97"/>
      <c r="AU2012" s="97"/>
      <c r="AV2012" s="97"/>
      <c r="AW2012" s="97"/>
      <c r="AX2012" s="104"/>
      <c r="AY2012" s="2"/>
      <c r="AZ2012" s="2"/>
      <c r="BA2012" s="2"/>
      <c r="BB2012" s="2"/>
      <c r="BC2012" s="2"/>
      <c r="BD2012" s="2"/>
      <c r="BE2012" s="2"/>
      <c r="BF2012" s="2"/>
      <c r="BG2012" s="2"/>
      <c r="BH2012" s="2"/>
      <c r="BI2012" s="2"/>
      <c r="BJ2012" s="2"/>
      <c r="BK2012" s="2"/>
      <c r="BL2012" s="2"/>
      <c r="BM2012" s="2"/>
      <c r="BN2012" s="2"/>
      <c r="BO2012" s="2"/>
      <c r="BP2012" s="2"/>
      <c r="BQ2012" s="2"/>
      <c r="BR2012" s="2"/>
      <c r="BS2012" s="2"/>
      <c r="BT2012" s="2"/>
      <c r="BU2012" s="2"/>
      <c r="BV2012" s="2"/>
      <c r="BW2012" s="2"/>
      <c r="BX2012" s="2"/>
      <c r="BY2012" s="2"/>
      <c r="BZ2012" s="2"/>
      <c r="CA2012" s="2"/>
      <c r="CB2012" s="2"/>
      <c r="CC2012" s="2"/>
      <c r="CD2012" s="2"/>
      <c r="CE2012" s="2"/>
      <c r="CF2012" s="2"/>
      <c r="CG2012" s="2"/>
      <c r="CH2012" s="2"/>
      <c r="CI2012" s="2"/>
      <c r="CJ2012" s="2"/>
      <c r="CK2012" s="2"/>
      <c r="CL2012" s="2"/>
      <c r="CM2012" s="2"/>
      <c r="CN2012" s="2"/>
      <c r="CO2012" s="2"/>
      <c r="CP2012" s="2"/>
      <c r="CQ2012" s="2"/>
      <c r="CR2012" s="2"/>
      <c r="CS2012" s="2"/>
      <c r="CT2012" s="2"/>
      <c r="CU2012" s="2"/>
      <c r="CV2012" s="2"/>
      <c r="CW2012" s="2"/>
      <c r="CX2012" s="2"/>
      <c r="CY2012" s="2"/>
      <c r="CZ2012" s="2"/>
      <c r="DA2012" s="2"/>
      <c r="DB2012" s="2"/>
      <c r="DC2012" s="2"/>
      <c r="DD2012" s="2"/>
      <c r="DE2012" s="2"/>
      <c r="DF2012" s="2"/>
      <c r="DG2012" s="2"/>
      <c r="DH2012" s="2"/>
      <c r="DI2012" s="2"/>
      <c r="DJ2012" s="2"/>
      <c r="DK2012" s="2"/>
      <c r="DL2012" s="2"/>
      <c r="DM2012" s="2"/>
      <c r="DN2012" s="2"/>
      <c r="DO2012" s="2"/>
      <c r="DP2012" s="2"/>
      <c r="DQ2012" s="2"/>
      <c r="DR2012" s="2"/>
      <c r="DS2012" s="2"/>
      <c r="DT2012" s="2"/>
      <c r="DU2012" s="2"/>
      <c r="DV2012" s="2"/>
      <c r="DW2012" s="2"/>
      <c r="DX2012" s="2"/>
      <c r="DY2012" s="2"/>
      <c r="DZ2012" s="2"/>
      <c r="EA2012" s="2"/>
      <c r="EB2012" s="2"/>
      <c r="EC2012" s="2"/>
      <c r="ED2012" s="2"/>
      <c r="EE2012" s="2"/>
      <c r="EF2012" s="2"/>
      <c r="EG2012" s="2"/>
      <c r="EH2012" s="2"/>
      <c r="EI2012" s="2"/>
      <c r="EJ2012" s="2"/>
      <c r="EK2012" s="2"/>
      <c r="EL2012" s="2"/>
      <c r="EM2012" s="2"/>
      <c r="EN2012" s="2"/>
      <c r="EO2012" s="2"/>
      <c r="EP2012" s="2"/>
      <c r="EQ2012" s="2"/>
      <c r="ER2012" s="2"/>
      <c r="ES2012" s="2"/>
      <c r="ET2012" s="2"/>
      <c r="EU2012" s="2"/>
      <c r="EV2012" s="2"/>
      <c r="EW2012" s="2"/>
      <c r="EX2012" s="2"/>
      <c r="EY2012" s="2"/>
      <c r="EZ2012" s="2"/>
      <c r="FA2012" s="2"/>
      <c r="FB2012" s="2"/>
      <c r="FC2012" s="2"/>
      <c r="FD2012" s="2"/>
      <c r="FE2012" s="2"/>
      <c r="FF2012" s="2"/>
      <c r="FG2012" s="2"/>
      <c r="FH2012" s="2"/>
      <c r="FI2012" s="2"/>
      <c r="FJ2012" s="2"/>
      <c r="FK2012" s="2"/>
      <c r="FL2012" s="2"/>
      <c r="FM2012" s="2"/>
      <c r="FN2012" s="2"/>
      <c r="FO2012" s="2"/>
      <c r="FP2012" s="2"/>
      <c r="FQ2012" s="2"/>
      <c r="FR2012" s="2"/>
      <c r="FS2012" s="2"/>
      <c r="FT2012" s="2"/>
      <c r="FU2012" s="2"/>
      <c r="FV2012" s="2"/>
      <c r="FW2012" s="2"/>
      <c r="FX2012" s="2"/>
      <c r="FY2012" s="2"/>
      <c r="FZ2012" s="2"/>
      <c r="GA2012" s="2"/>
      <c r="GB2012" s="2"/>
      <c r="GC2012" s="2"/>
      <c r="GD2012" s="2"/>
      <c r="GE2012" s="2"/>
      <c r="GF2012" s="2"/>
      <c r="GG2012" s="2"/>
      <c r="GH2012" s="2"/>
      <c r="GI2012" s="2"/>
      <c r="GJ2012" s="2"/>
      <c r="GK2012" s="2"/>
      <c r="GL2012" s="2"/>
      <c r="GM2012" s="2"/>
      <c r="GN2012" s="2"/>
      <c r="GO2012" s="2"/>
      <c r="GP2012" s="2"/>
      <c r="GQ2012" s="2"/>
      <c r="GR2012" s="2"/>
      <c r="GS2012" s="2"/>
      <c r="GT2012" s="2"/>
      <c r="GU2012" s="2"/>
      <c r="GV2012" s="2"/>
      <c r="GW2012" s="2"/>
      <c r="GX2012" s="2"/>
      <c r="GY2012" s="2"/>
      <c r="GZ2012" s="2"/>
      <c r="HA2012" s="2"/>
      <c r="HB2012" s="2"/>
      <c r="HC2012" s="2"/>
      <c r="HD2012" s="2"/>
      <c r="HE2012" s="2"/>
      <c r="HF2012" s="2"/>
      <c r="HG2012" s="2"/>
      <c r="HH2012" s="2"/>
      <c r="HI2012" s="2"/>
      <c r="HJ2012" s="2"/>
      <c r="HK2012" s="2"/>
      <c r="HL2012" s="2"/>
      <c r="HM2012" s="2"/>
      <c r="HN2012" s="2"/>
      <c r="HO2012" s="2"/>
      <c r="HP2012" s="2"/>
      <c r="HQ2012" s="2"/>
      <c r="HR2012" s="2"/>
      <c r="HS2012" s="2"/>
      <c r="HT2012" s="2"/>
      <c r="HU2012" s="2"/>
      <c r="HV2012" s="2"/>
      <c r="HW2012" s="2"/>
      <c r="HX2012" s="2"/>
      <c r="HY2012" s="2"/>
      <c r="HZ2012" s="2"/>
      <c r="IA2012" s="2"/>
      <c r="IB2012" s="2"/>
      <c r="IC2012" s="2"/>
      <c r="ID2012" s="2"/>
      <c r="IE2012" s="2"/>
      <c r="IF2012" s="2"/>
      <c r="IG2012" s="2"/>
      <c r="IH2012" s="2"/>
      <c r="II2012" s="2"/>
      <c r="IJ2012" s="2"/>
      <c r="IK2012" s="2"/>
      <c r="IL2012" s="2"/>
      <c r="IM2012" s="2"/>
      <c r="IN2012" s="2"/>
      <c r="IO2012" s="2"/>
      <c r="IP2012" s="2"/>
      <c r="IQ2012" s="2"/>
    </row>
    <row r="2013" spans="1:251" s="16" customFormat="1">
      <c r="A2013" s="8"/>
      <c r="B2013" s="99"/>
      <c r="C2013" s="100"/>
      <c r="D2013" s="100"/>
      <c r="E2013" s="100"/>
      <c r="F2013" s="100"/>
      <c r="G2013" s="100"/>
      <c r="H2013" s="100"/>
      <c r="I2013" s="100"/>
      <c r="J2013" s="100"/>
      <c r="K2013" s="100"/>
      <c r="L2013" s="100"/>
      <c r="M2013" s="100"/>
      <c r="N2013" s="100"/>
      <c r="O2013" s="100"/>
      <c r="P2013" s="100"/>
      <c r="Q2013" s="100"/>
      <c r="R2013" s="100"/>
      <c r="S2013" s="100"/>
      <c r="T2013" s="100"/>
      <c r="U2013" s="100"/>
      <c r="V2013" s="100"/>
      <c r="W2013" s="100"/>
      <c r="X2013" s="100"/>
      <c r="Y2013" s="100"/>
      <c r="Z2013" s="101"/>
      <c r="AA2013" s="103"/>
      <c r="AB2013" s="100"/>
      <c r="AC2013" s="100"/>
      <c r="AD2013" s="100"/>
      <c r="AE2013" s="100"/>
      <c r="AF2013" s="100"/>
      <c r="AG2013" s="100"/>
      <c r="AH2013" s="100"/>
      <c r="AI2013" s="101"/>
      <c r="AJ2013" s="103"/>
      <c r="AK2013" s="100"/>
      <c r="AL2013" s="100"/>
      <c r="AM2013" s="100"/>
      <c r="AN2013" s="100"/>
      <c r="AO2013" s="100"/>
      <c r="AP2013" s="100"/>
      <c r="AQ2013" s="100"/>
      <c r="AR2013" s="101"/>
      <c r="AS2013" s="103"/>
      <c r="AT2013" s="100"/>
      <c r="AU2013" s="100"/>
      <c r="AV2013" s="100"/>
      <c r="AW2013" s="100"/>
      <c r="AX2013" s="105"/>
      <c r="AY2013" s="2"/>
      <c r="AZ2013" s="2"/>
      <c r="BA2013" s="2"/>
      <c r="BB2013" s="23"/>
      <c r="BC2013" s="24"/>
      <c r="BE2013" s="2"/>
      <c r="BF2013" s="2"/>
      <c r="BG2013" s="2"/>
      <c r="BH2013" s="2"/>
      <c r="BI2013" s="2"/>
      <c r="BJ2013" s="2"/>
      <c r="BK2013" s="2"/>
      <c r="BL2013" s="2"/>
      <c r="BM2013" s="2"/>
      <c r="BN2013" s="2"/>
      <c r="BO2013" s="2"/>
      <c r="BP2013" s="2"/>
      <c r="BQ2013" s="2"/>
      <c r="BR2013" s="2"/>
      <c r="BS2013" s="2"/>
      <c r="BT2013" s="2"/>
      <c r="BU2013" s="2"/>
      <c r="BV2013" s="2"/>
      <c r="BW2013" s="2"/>
      <c r="BX2013" s="2"/>
      <c r="BY2013" s="2"/>
      <c r="BZ2013" s="2"/>
      <c r="CA2013" s="2"/>
      <c r="CB2013" s="2"/>
      <c r="CC2013" s="2"/>
      <c r="CD2013" s="2"/>
      <c r="CE2013" s="2"/>
      <c r="CF2013" s="2"/>
      <c r="CG2013" s="2"/>
      <c r="CH2013" s="2"/>
      <c r="CI2013" s="2"/>
      <c r="CJ2013" s="2"/>
      <c r="CK2013" s="2"/>
      <c r="CL2013" s="2"/>
      <c r="CM2013" s="2"/>
      <c r="CN2013" s="2"/>
      <c r="CO2013" s="2"/>
      <c r="CP2013" s="2"/>
      <c r="CQ2013" s="2"/>
      <c r="CR2013" s="2"/>
      <c r="CS2013" s="2"/>
      <c r="CT2013" s="2"/>
      <c r="CU2013" s="2"/>
      <c r="CV2013" s="2"/>
      <c r="CW2013" s="2"/>
      <c r="CX2013" s="2"/>
      <c r="CY2013" s="2"/>
      <c r="CZ2013" s="2"/>
      <c r="DA2013" s="2"/>
      <c r="DB2013" s="2"/>
      <c r="DC2013" s="2"/>
      <c r="DD2013" s="2"/>
      <c r="DE2013" s="2"/>
      <c r="DF2013" s="2"/>
      <c r="DG2013" s="2"/>
      <c r="DH2013" s="2"/>
      <c r="DI2013" s="2"/>
      <c r="DJ2013" s="2"/>
      <c r="DK2013" s="2"/>
      <c r="DL2013" s="2"/>
      <c r="DM2013" s="2"/>
      <c r="DN2013" s="2"/>
      <c r="DO2013" s="2"/>
      <c r="DP2013" s="2"/>
      <c r="DQ2013" s="2"/>
      <c r="DR2013" s="2"/>
      <c r="DS2013" s="2"/>
      <c r="DT2013" s="2"/>
      <c r="DU2013" s="2"/>
      <c r="DV2013" s="2"/>
      <c r="DW2013" s="2"/>
      <c r="DX2013" s="2"/>
      <c r="DY2013" s="2"/>
      <c r="DZ2013" s="2"/>
      <c r="EA2013" s="2"/>
      <c r="EB2013" s="2"/>
      <c r="EC2013" s="2"/>
      <c r="ED2013" s="2"/>
      <c r="EE2013" s="2"/>
      <c r="EF2013" s="2"/>
      <c r="EG2013" s="2"/>
      <c r="EH2013" s="2"/>
      <c r="EI2013" s="2"/>
      <c r="EJ2013" s="2"/>
      <c r="EK2013" s="2"/>
      <c r="EL2013" s="2"/>
      <c r="EM2013" s="2"/>
      <c r="EN2013" s="2"/>
      <c r="EO2013" s="2"/>
      <c r="EP2013" s="2"/>
      <c r="EQ2013" s="2"/>
      <c r="ER2013" s="2"/>
      <c r="ES2013" s="2"/>
      <c r="ET2013" s="2"/>
      <c r="EU2013" s="2"/>
      <c r="EV2013" s="2"/>
      <c r="EW2013" s="2"/>
      <c r="EX2013" s="2"/>
      <c r="EY2013" s="2"/>
      <c r="EZ2013" s="2"/>
      <c r="FA2013" s="2"/>
      <c r="FB2013" s="2"/>
      <c r="FC2013" s="2"/>
      <c r="FD2013" s="2"/>
      <c r="FE2013" s="2"/>
      <c r="FF2013" s="2"/>
      <c r="FG2013" s="2"/>
      <c r="FH2013" s="2"/>
      <c r="FI2013" s="2"/>
      <c r="FJ2013" s="2"/>
      <c r="FK2013" s="2"/>
      <c r="FL2013" s="2"/>
      <c r="FM2013" s="2"/>
      <c r="FN2013" s="2"/>
      <c r="FO2013" s="2"/>
      <c r="FP2013" s="2"/>
      <c r="FQ2013" s="2"/>
      <c r="FR2013" s="2"/>
      <c r="FS2013" s="2"/>
      <c r="FT2013" s="2"/>
      <c r="FU2013" s="2"/>
      <c r="FV2013" s="2"/>
      <c r="FW2013" s="2"/>
      <c r="FX2013" s="2"/>
      <c r="FY2013" s="2"/>
      <c r="FZ2013" s="2"/>
      <c r="GA2013" s="2"/>
      <c r="GB2013" s="2"/>
      <c r="GC2013" s="2"/>
      <c r="GD2013" s="2"/>
      <c r="GE2013" s="2"/>
      <c r="GF2013" s="2"/>
      <c r="GG2013" s="2"/>
      <c r="GH2013" s="2"/>
      <c r="GI2013" s="2"/>
      <c r="GJ2013" s="2"/>
      <c r="GK2013" s="2"/>
      <c r="GL2013" s="2"/>
      <c r="GM2013" s="2"/>
      <c r="GN2013" s="2"/>
      <c r="GO2013" s="2"/>
      <c r="GP2013" s="2"/>
      <c r="GQ2013" s="2"/>
      <c r="GR2013" s="2"/>
      <c r="GS2013" s="2"/>
      <c r="GT2013" s="2"/>
      <c r="GU2013" s="2"/>
      <c r="GV2013" s="2"/>
      <c r="GW2013" s="2"/>
      <c r="GX2013" s="2"/>
      <c r="GY2013" s="2"/>
      <c r="GZ2013" s="2"/>
      <c r="HA2013" s="2"/>
      <c r="HB2013" s="2"/>
      <c r="HC2013" s="2"/>
      <c r="HD2013" s="2"/>
      <c r="HE2013" s="2"/>
      <c r="HF2013" s="2"/>
      <c r="HG2013" s="2"/>
      <c r="HH2013" s="2"/>
      <c r="HI2013" s="2"/>
      <c r="HJ2013" s="2"/>
      <c r="HK2013" s="2"/>
      <c r="HL2013" s="2"/>
      <c r="HM2013" s="2"/>
      <c r="HN2013" s="2"/>
      <c r="HO2013" s="2"/>
      <c r="HP2013" s="2"/>
      <c r="HQ2013" s="2"/>
      <c r="HR2013" s="2"/>
      <c r="HS2013" s="2"/>
      <c r="HT2013" s="2"/>
      <c r="HU2013" s="2"/>
      <c r="HV2013" s="2"/>
      <c r="HW2013" s="2"/>
      <c r="HX2013" s="2"/>
      <c r="HY2013" s="2"/>
      <c r="HZ2013" s="2"/>
      <c r="IA2013" s="2"/>
      <c r="IB2013" s="2"/>
      <c r="IC2013" s="2"/>
      <c r="ID2013" s="2"/>
      <c r="IE2013" s="2"/>
      <c r="IF2013" s="2"/>
      <c r="IG2013" s="2"/>
      <c r="IH2013" s="2"/>
      <c r="II2013" s="2"/>
      <c r="IJ2013" s="2"/>
      <c r="IK2013" s="2"/>
      <c r="IL2013" s="2"/>
      <c r="IM2013" s="2"/>
      <c r="IN2013" s="2"/>
      <c r="IO2013" s="2"/>
      <c r="IP2013" s="2"/>
      <c r="IQ2013" s="2"/>
    </row>
    <row r="2014" spans="1:251" s="16" customFormat="1" ht="18.75" customHeight="1">
      <c r="A2014" s="8"/>
      <c r="B2014" s="25"/>
      <c r="C2014" s="106" t="s">
        <v>491</v>
      </c>
      <c r="D2014" s="107"/>
      <c r="E2014" s="107"/>
      <c r="F2014" s="107"/>
      <c r="G2014" s="107"/>
      <c r="H2014" s="107"/>
      <c r="I2014" s="107"/>
      <c r="J2014" s="107"/>
      <c r="K2014" s="107"/>
      <c r="L2014" s="107"/>
      <c r="M2014" s="107"/>
      <c r="N2014" s="107"/>
      <c r="O2014" s="107"/>
      <c r="P2014" s="107"/>
      <c r="Q2014" s="107"/>
      <c r="R2014" s="107"/>
      <c r="S2014" s="107"/>
      <c r="T2014" s="107"/>
      <c r="U2014" s="107"/>
      <c r="V2014" s="107"/>
      <c r="W2014" s="107"/>
      <c r="X2014" s="107"/>
      <c r="Y2014" s="107"/>
      <c r="Z2014" s="108"/>
      <c r="AA2014" s="109">
        <v>492</v>
      </c>
      <c r="AB2014" s="110"/>
      <c r="AC2014" s="110"/>
      <c r="AD2014" s="110"/>
      <c r="AE2014" s="110"/>
      <c r="AF2014" s="110"/>
      <c r="AG2014" s="110"/>
      <c r="AH2014" s="110"/>
      <c r="AI2014" s="111"/>
      <c r="AJ2014" s="109">
        <v>492</v>
      </c>
      <c r="AK2014" s="110"/>
      <c r="AL2014" s="110"/>
      <c r="AM2014" s="110"/>
      <c r="AN2014" s="110"/>
      <c r="AO2014" s="110"/>
      <c r="AP2014" s="110"/>
      <c r="AQ2014" s="110"/>
      <c r="AR2014" s="111"/>
      <c r="AS2014" s="112"/>
      <c r="AT2014" s="113"/>
      <c r="AU2014" s="113"/>
      <c r="AV2014" s="113"/>
      <c r="AW2014" s="113"/>
      <c r="AX2014" s="114"/>
      <c r="AY2014" s="2"/>
      <c r="AZ2014" s="2"/>
      <c r="BA2014" s="2"/>
      <c r="BB2014" s="2"/>
      <c r="BC2014" s="2"/>
      <c r="BD2014" s="2"/>
      <c r="BE2014" s="2"/>
      <c r="BF2014" s="2"/>
      <c r="BG2014" s="2"/>
      <c r="BH2014" s="2"/>
      <c r="BI2014" s="2"/>
      <c r="BJ2014" s="2"/>
      <c r="BK2014" s="2"/>
      <c r="BL2014" s="2"/>
      <c r="BM2014" s="2"/>
      <c r="BN2014" s="2"/>
      <c r="BO2014" s="2"/>
      <c r="BP2014" s="2"/>
      <c r="BQ2014" s="2"/>
      <c r="BR2014" s="2"/>
      <c r="BS2014" s="2"/>
      <c r="BT2014" s="2"/>
      <c r="BU2014" s="2"/>
      <c r="BV2014" s="2"/>
      <c r="BW2014" s="2"/>
      <c r="BX2014" s="2"/>
      <c r="BY2014" s="2"/>
      <c r="BZ2014" s="2"/>
      <c r="CA2014" s="2"/>
      <c r="CB2014" s="2"/>
      <c r="CC2014" s="2"/>
      <c r="CD2014" s="2"/>
      <c r="CE2014" s="2"/>
      <c r="CF2014" s="2"/>
      <c r="CG2014" s="2"/>
      <c r="CH2014" s="2"/>
      <c r="CI2014" s="2"/>
      <c r="CJ2014" s="2"/>
      <c r="CK2014" s="2"/>
      <c r="CL2014" s="2"/>
      <c r="CM2014" s="2"/>
      <c r="CN2014" s="2"/>
      <c r="CO2014" s="2"/>
      <c r="CP2014" s="2"/>
      <c r="CQ2014" s="2"/>
      <c r="CR2014" s="2"/>
      <c r="CS2014" s="2"/>
      <c r="CT2014" s="2"/>
      <c r="CU2014" s="2"/>
      <c r="CV2014" s="2"/>
      <c r="CW2014" s="2"/>
      <c r="CX2014" s="2"/>
      <c r="CY2014" s="2"/>
      <c r="CZ2014" s="2"/>
      <c r="DA2014" s="2"/>
      <c r="DB2014" s="2"/>
      <c r="DC2014" s="2"/>
      <c r="DD2014" s="2"/>
      <c r="DE2014" s="2"/>
      <c r="DF2014" s="2"/>
      <c r="DG2014" s="2"/>
      <c r="DH2014" s="2"/>
      <c r="DI2014" s="2"/>
      <c r="DJ2014" s="2"/>
      <c r="DK2014" s="2"/>
      <c r="DL2014" s="2"/>
      <c r="DM2014" s="2"/>
      <c r="DN2014" s="2"/>
      <c r="DO2014" s="2"/>
      <c r="DP2014" s="2"/>
      <c r="DQ2014" s="2"/>
      <c r="DR2014" s="2"/>
      <c r="DS2014" s="2"/>
      <c r="DT2014" s="2"/>
      <c r="DU2014" s="2"/>
      <c r="DV2014" s="2"/>
      <c r="DW2014" s="2"/>
      <c r="DX2014" s="2"/>
      <c r="DY2014" s="2"/>
      <c r="DZ2014" s="2"/>
      <c r="EA2014" s="2"/>
      <c r="EB2014" s="2"/>
      <c r="EC2014" s="2"/>
      <c r="ED2014" s="2"/>
      <c r="EE2014" s="2"/>
      <c r="EF2014" s="2"/>
      <c r="EG2014" s="2"/>
      <c r="EH2014" s="2"/>
      <c r="EI2014" s="2"/>
      <c r="EJ2014" s="2"/>
      <c r="EK2014" s="2"/>
      <c r="EL2014" s="2"/>
      <c r="EM2014" s="2"/>
      <c r="EN2014" s="2"/>
      <c r="EO2014" s="2"/>
      <c r="EP2014" s="2"/>
      <c r="EQ2014" s="2"/>
      <c r="ER2014" s="2"/>
      <c r="ES2014" s="2"/>
      <c r="ET2014" s="2"/>
      <c r="EU2014" s="2"/>
      <c r="EV2014" s="2"/>
      <c r="EW2014" s="2"/>
      <c r="EX2014" s="2"/>
      <c r="EY2014" s="2"/>
      <c r="EZ2014" s="2"/>
      <c r="FA2014" s="2"/>
      <c r="FB2014" s="2"/>
      <c r="FC2014" s="2"/>
      <c r="FD2014" s="2"/>
      <c r="FE2014" s="2"/>
      <c r="FF2014" s="2"/>
      <c r="FG2014" s="2"/>
      <c r="FH2014" s="2"/>
      <c r="FI2014" s="2"/>
      <c r="FJ2014" s="2"/>
      <c r="FK2014" s="2"/>
      <c r="FL2014" s="2"/>
      <c r="FM2014" s="2"/>
      <c r="FN2014" s="2"/>
      <c r="FO2014" s="2"/>
      <c r="FP2014" s="2"/>
      <c r="FQ2014" s="2"/>
      <c r="FR2014" s="2"/>
      <c r="FS2014" s="2"/>
      <c r="FT2014" s="2"/>
      <c r="FU2014" s="2"/>
      <c r="FV2014" s="2"/>
      <c r="FW2014" s="2"/>
      <c r="FX2014" s="2"/>
      <c r="FY2014" s="2"/>
      <c r="FZ2014" s="2"/>
      <c r="GA2014" s="2"/>
      <c r="GB2014" s="2"/>
      <c r="GC2014" s="2"/>
      <c r="GD2014" s="2"/>
      <c r="GE2014" s="2"/>
      <c r="GF2014" s="2"/>
      <c r="GG2014" s="2"/>
      <c r="GH2014" s="2"/>
      <c r="GI2014" s="2"/>
      <c r="GJ2014" s="2"/>
      <c r="GK2014" s="2"/>
      <c r="GL2014" s="2"/>
      <c r="GM2014" s="2"/>
      <c r="GN2014" s="2"/>
      <c r="GO2014" s="2"/>
      <c r="GP2014" s="2"/>
      <c r="GQ2014" s="2"/>
      <c r="GR2014" s="2"/>
      <c r="GS2014" s="2"/>
      <c r="GT2014" s="2"/>
      <c r="GU2014" s="2"/>
      <c r="GV2014" s="2"/>
      <c r="GW2014" s="2"/>
      <c r="GX2014" s="2"/>
      <c r="GY2014" s="2"/>
      <c r="GZ2014" s="2"/>
      <c r="HA2014" s="2"/>
      <c r="HB2014" s="2"/>
      <c r="HC2014" s="2"/>
      <c r="HD2014" s="2"/>
      <c r="HE2014" s="2"/>
      <c r="HF2014" s="2"/>
      <c r="HG2014" s="2"/>
      <c r="HH2014" s="2"/>
      <c r="HI2014" s="2"/>
      <c r="HJ2014" s="2"/>
      <c r="HK2014" s="2"/>
      <c r="HL2014" s="2"/>
      <c r="HM2014" s="2"/>
      <c r="HN2014" s="2"/>
      <c r="HO2014" s="2"/>
      <c r="HP2014" s="2"/>
      <c r="HQ2014" s="2"/>
      <c r="HR2014" s="2"/>
      <c r="HS2014" s="2"/>
      <c r="HT2014" s="2"/>
      <c r="HU2014" s="2"/>
      <c r="HV2014" s="2"/>
      <c r="HW2014" s="2"/>
      <c r="HX2014" s="2"/>
      <c r="HY2014" s="2"/>
      <c r="HZ2014" s="2"/>
      <c r="IA2014" s="2"/>
      <c r="IB2014" s="2"/>
      <c r="IC2014" s="2"/>
      <c r="ID2014" s="2"/>
      <c r="IE2014" s="2"/>
      <c r="IF2014" s="2"/>
      <c r="IG2014" s="2"/>
      <c r="IH2014" s="2"/>
      <c r="II2014" s="2"/>
      <c r="IJ2014" s="2"/>
      <c r="IK2014" s="2"/>
      <c r="IL2014" s="2"/>
      <c r="IM2014" s="2"/>
      <c r="IN2014" s="2"/>
      <c r="IO2014" s="2"/>
      <c r="IP2014" s="2"/>
      <c r="IQ2014" s="2"/>
    </row>
    <row r="2015" spans="1:251" s="16" customFormat="1" ht="18.75" customHeight="1" thickBot="1">
      <c r="A2015" s="17"/>
      <c r="B2015" s="115" t="s">
        <v>240</v>
      </c>
      <c r="C2015" s="116"/>
      <c r="D2015" s="116"/>
      <c r="E2015" s="116"/>
      <c r="F2015" s="116"/>
      <c r="G2015" s="116"/>
      <c r="H2015" s="116"/>
      <c r="I2015" s="116"/>
      <c r="J2015" s="116"/>
      <c r="K2015" s="116"/>
      <c r="L2015" s="116"/>
      <c r="M2015" s="116"/>
      <c r="N2015" s="116"/>
      <c r="O2015" s="116"/>
      <c r="P2015" s="116"/>
      <c r="Q2015" s="116"/>
      <c r="R2015" s="116"/>
      <c r="S2015" s="116"/>
      <c r="T2015" s="116"/>
      <c r="U2015" s="116"/>
      <c r="V2015" s="116"/>
      <c r="W2015" s="116"/>
      <c r="X2015" s="116"/>
      <c r="Y2015" s="116"/>
      <c r="Z2015" s="117"/>
      <c r="AA2015" s="118">
        <f>SUM($AA$2014:$AA$2014)</f>
        <v>492</v>
      </c>
      <c r="AB2015" s="119"/>
      <c r="AC2015" s="119"/>
      <c r="AD2015" s="119"/>
      <c r="AE2015" s="119"/>
      <c r="AF2015" s="119"/>
      <c r="AG2015" s="119"/>
      <c r="AH2015" s="119"/>
      <c r="AI2015" s="120"/>
      <c r="AJ2015" s="118">
        <f>SUM($AJ$2014:$AJ$2014)</f>
        <v>492</v>
      </c>
      <c r="AK2015" s="119"/>
      <c r="AL2015" s="119"/>
      <c r="AM2015" s="119"/>
      <c r="AN2015" s="119"/>
      <c r="AO2015" s="119"/>
      <c r="AP2015" s="119"/>
      <c r="AQ2015" s="119"/>
      <c r="AR2015" s="120"/>
      <c r="AS2015" s="121"/>
      <c r="AT2015" s="122"/>
      <c r="AU2015" s="122"/>
      <c r="AV2015" s="122"/>
      <c r="AW2015" s="122"/>
      <c r="AX2015" s="123"/>
      <c r="AY2015" s="2"/>
      <c r="AZ2015" s="2"/>
      <c r="BA2015" s="2"/>
      <c r="BB2015" s="2"/>
      <c r="BC2015" s="2"/>
      <c r="BD2015" s="2"/>
      <c r="BE2015" s="2"/>
      <c r="BF2015" s="2"/>
      <c r="BG2015" s="2"/>
      <c r="BH2015" s="2"/>
      <c r="BI2015" s="2"/>
      <c r="BJ2015" s="2"/>
      <c r="BK2015" s="2"/>
      <c r="BL2015" s="2"/>
      <c r="BM2015" s="2"/>
      <c r="BN2015" s="2"/>
      <c r="BO2015" s="2"/>
      <c r="BP2015" s="2"/>
      <c r="BQ2015" s="2"/>
      <c r="BR2015" s="2"/>
      <c r="BS2015" s="2"/>
      <c r="BT2015" s="2"/>
      <c r="BU2015" s="2"/>
      <c r="BV2015" s="2"/>
      <c r="BW2015" s="2"/>
      <c r="BX2015" s="2"/>
      <c r="BY2015" s="2"/>
      <c r="BZ2015" s="2"/>
      <c r="CA2015" s="2"/>
      <c r="CB2015" s="2"/>
      <c r="CC2015" s="2"/>
      <c r="CD2015" s="2"/>
      <c r="CE2015" s="2"/>
      <c r="CF2015" s="2"/>
      <c r="CG2015" s="2"/>
      <c r="CH2015" s="2"/>
      <c r="CI2015" s="2"/>
      <c r="CJ2015" s="2"/>
      <c r="CK2015" s="2"/>
      <c r="CL2015" s="2"/>
      <c r="CM2015" s="2"/>
      <c r="CN2015" s="2"/>
      <c r="CO2015" s="2"/>
      <c r="CP2015" s="2"/>
      <c r="CQ2015" s="2"/>
      <c r="CR2015" s="2"/>
      <c r="CS2015" s="2"/>
      <c r="CT2015" s="2"/>
      <c r="CU2015" s="2"/>
      <c r="CV2015" s="2"/>
      <c r="CW2015" s="2"/>
      <c r="CX2015" s="2"/>
      <c r="CY2015" s="2"/>
      <c r="CZ2015" s="2"/>
      <c r="DA2015" s="2"/>
      <c r="DB2015" s="2"/>
      <c r="DC2015" s="2"/>
      <c r="DD2015" s="2"/>
      <c r="DE2015" s="2"/>
      <c r="DF2015" s="2"/>
      <c r="DG2015" s="2"/>
      <c r="DH2015" s="2"/>
      <c r="DI2015" s="2"/>
      <c r="DJ2015" s="2"/>
      <c r="DK2015" s="2"/>
      <c r="DL2015" s="2"/>
      <c r="DM2015" s="2"/>
      <c r="DN2015" s="2"/>
      <c r="DO2015" s="2"/>
      <c r="DP2015" s="2"/>
      <c r="DQ2015" s="2"/>
      <c r="DR2015" s="2"/>
      <c r="DS2015" s="2"/>
      <c r="DT2015" s="2"/>
      <c r="DU2015" s="2"/>
      <c r="DV2015" s="2"/>
      <c r="DW2015" s="2"/>
      <c r="DX2015" s="2"/>
      <c r="DY2015" s="2"/>
      <c r="DZ2015" s="2"/>
      <c r="EA2015" s="2"/>
      <c r="EB2015" s="2"/>
      <c r="EC2015" s="2"/>
      <c r="ED2015" s="2"/>
      <c r="EE2015" s="2"/>
      <c r="EF2015" s="2"/>
      <c r="EG2015" s="2"/>
      <c r="EH2015" s="2"/>
      <c r="EI2015" s="2"/>
      <c r="EJ2015" s="2"/>
      <c r="EK2015" s="2"/>
      <c r="EL2015" s="2"/>
      <c r="EM2015" s="2"/>
      <c r="EN2015" s="2"/>
      <c r="EO2015" s="2"/>
      <c r="EP2015" s="2"/>
      <c r="EQ2015" s="2"/>
      <c r="ER2015" s="2"/>
      <c r="ES2015" s="2"/>
      <c r="ET2015" s="2"/>
      <c r="EU2015" s="2"/>
      <c r="EV2015" s="2"/>
      <c r="EW2015" s="2"/>
      <c r="EX2015" s="2"/>
      <c r="EY2015" s="2"/>
      <c r="EZ2015" s="2"/>
      <c r="FA2015" s="2"/>
      <c r="FB2015" s="2"/>
      <c r="FC2015" s="2"/>
      <c r="FD2015" s="2"/>
      <c r="FE2015" s="2"/>
      <c r="FF2015" s="2"/>
      <c r="FG2015" s="2"/>
      <c r="FH2015" s="2"/>
      <c r="FI2015" s="2"/>
      <c r="FJ2015" s="2"/>
      <c r="FK2015" s="2"/>
      <c r="FL2015" s="2"/>
      <c r="FM2015" s="2"/>
      <c r="FN2015" s="2"/>
      <c r="FO2015" s="2"/>
      <c r="FP2015" s="2"/>
      <c r="FQ2015" s="2"/>
      <c r="FR2015" s="2"/>
      <c r="FS2015" s="2"/>
      <c r="FT2015" s="2"/>
      <c r="FU2015" s="2"/>
      <c r="FV2015" s="2"/>
      <c r="FW2015" s="2"/>
      <c r="FX2015" s="2"/>
      <c r="FY2015" s="2"/>
      <c r="FZ2015" s="2"/>
      <c r="GA2015" s="2"/>
      <c r="GB2015" s="2"/>
      <c r="GC2015" s="2"/>
      <c r="GD2015" s="2"/>
      <c r="GE2015" s="2"/>
      <c r="GF2015" s="2"/>
      <c r="GG2015" s="2"/>
      <c r="GH2015" s="2"/>
      <c r="GI2015" s="2"/>
      <c r="GJ2015" s="2"/>
      <c r="GK2015" s="2"/>
      <c r="GL2015" s="2"/>
      <c r="GM2015" s="2"/>
      <c r="GN2015" s="2"/>
      <c r="GO2015" s="2"/>
      <c r="GP2015" s="2"/>
      <c r="GQ2015" s="2"/>
      <c r="GR2015" s="2"/>
      <c r="GS2015" s="2"/>
      <c r="GT2015" s="2"/>
      <c r="GU2015" s="2"/>
      <c r="GV2015" s="2"/>
      <c r="GW2015" s="2"/>
      <c r="GX2015" s="2"/>
      <c r="GY2015" s="2"/>
      <c r="GZ2015" s="2"/>
      <c r="HA2015" s="2"/>
      <c r="HB2015" s="2"/>
      <c r="HC2015" s="2"/>
      <c r="HD2015" s="2"/>
      <c r="HE2015" s="2"/>
      <c r="HF2015" s="2"/>
      <c r="HG2015" s="2"/>
      <c r="HH2015" s="2"/>
      <c r="HI2015" s="2"/>
      <c r="HJ2015" s="2"/>
      <c r="HK2015" s="2"/>
      <c r="HL2015" s="2"/>
      <c r="HM2015" s="2"/>
      <c r="HN2015" s="2"/>
      <c r="HO2015" s="2"/>
      <c r="HP2015" s="2"/>
      <c r="HQ2015" s="2"/>
      <c r="HR2015" s="2"/>
      <c r="HS2015" s="2"/>
      <c r="HT2015" s="2"/>
      <c r="HU2015" s="2"/>
      <c r="HV2015" s="2"/>
      <c r="HW2015" s="2"/>
      <c r="HX2015" s="2"/>
      <c r="HY2015" s="2"/>
      <c r="HZ2015" s="2"/>
      <c r="IA2015" s="2"/>
      <c r="IB2015" s="2"/>
      <c r="IC2015" s="2"/>
      <c r="ID2015" s="2"/>
      <c r="IE2015" s="2"/>
      <c r="IF2015" s="2"/>
      <c r="IG2015" s="2"/>
      <c r="IH2015" s="2"/>
      <c r="II2015" s="2"/>
      <c r="IJ2015" s="2"/>
      <c r="IK2015" s="2"/>
      <c r="IL2015" s="2"/>
      <c r="IM2015" s="2"/>
      <c r="IN2015" s="2"/>
      <c r="IO2015" s="2"/>
      <c r="IP2015" s="2"/>
      <c r="IQ2015" s="2"/>
    </row>
    <row r="2017" spans="1:113" ht="19.2">
      <c r="A2017" s="1" t="s">
        <v>230</v>
      </c>
      <c r="AW2017" s="3"/>
      <c r="AX2017" s="4"/>
      <c r="AY2017" s="3"/>
    </row>
    <row r="2019" spans="1:113" ht="18">
      <c r="B2019" s="124" t="s">
        <v>0</v>
      </c>
      <c r="C2019" s="125"/>
      <c r="D2019" s="125"/>
      <c r="E2019" s="125"/>
      <c r="F2019" s="125"/>
      <c r="G2019" s="125"/>
      <c r="H2019" s="125"/>
      <c r="I2019" s="125"/>
      <c r="J2019" s="125"/>
      <c r="K2019" s="125"/>
      <c r="L2019" s="125"/>
      <c r="M2019" s="125"/>
      <c r="N2019" s="125"/>
      <c r="O2019" s="125"/>
      <c r="P2019" s="125"/>
      <c r="Q2019" s="125"/>
      <c r="R2019" s="125"/>
      <c r="S2019" s="125"/>
      <c r="T2019" s="125"/>
      <c r="U2019" s="125"/>
      <c r="V2019" s="125"/>
      <c r="W2019" s="125"/>
      <c r="X2019" s="125"/>
      <c r="Y2019" s="125"/>
      <c r="Z2019" s="125"/>
      <c r="AA2019" s="125"/>
      <c r="AB2019" s="125"/>
      <c r="AC2019" s="125"/>
      <c r="AD2019" s="125"/>
      <c r="AE2019" s="125"/>
      <c r="AF2019" s="125"/>
      <c r="AG2019" s="125"/>
      <c r="AH2019" s="125"/>
      <c r="AI2019" s="125"/>
      <c r="AJ2019" s="125"/>
      <c r="AK2019" s="125"/>
      <c r="AL2019" s="125"/>
      <c r="AM2019" s="125"/>
      <c r="AN2019" s="125"/>
      <c r="AO2019" s="125"/>
      <c r="AP2019" s="125"/>
      <c r="AQ2019" s="125"/>
      <c r="AR2019" s="125"/>
      <c r="AS2019" s="125"/>
      <c r="AT2019" s="125"/>
      <c r="AU2019" s="125"/>
      <c r="AV2019" s="125"/>
      <c r="AW2019" s="125"/>
      <c r="AX2019" s="125"/>
    </row>
    <row r="2020" spans="1:113">
      <c r="Z2020" s="5"/>
      <c r="AD2020" s="5"/>
      <c r="AE2020" s="5"/>
      <c r="AF2020" s="5"/>
      <c r="AG2020" s="5"/>
      <c r="AH2020" s="5"/>
      <c r="AI2020" s="5"/>
      <c r="AO2020" s="5"/>
    </row>
    <row r="2021" spans="1:113" ht="13.8" thickBot="1">
      <c r="Z2021" s="5"/>
      <c r="AD2021" s="5"/>
      <c r="AE2021" s="5"/>
      <c r="AF2021" s="5"/>
      <c r="AG2021" s="5"/>
      <c r="AH2021" s="5"/>
      <c r="AI2021" s="5"/>
      <c r="AO2021" s="5"/>
      <c r="DI2021" s="6"/>
    </row>
    <row r="2022" spans="1:113" ht="24.75" customHeight="1" thickBot="1">
      <c r="B2022" s="126" t="s">
        <v>231</v>
      </c>
      <c r="C2022" s="127"/>
      <c r="D2022" s="127"/>
      <c r="E2022" s="127"/>
      <c r="F2022" s="127"/>
      <c r="G2022" s="127"/>
      <c r="H2022" s="128" t="s">
        <v>492</v>
      </c>
      <c r="I2022" s="129"/>
      <c r="J2022" s="129"/>
      <c r="K2022" s="129"/>
      <c r="L2022" s="129"/>
      <c r="M2022" s="129"/>
      <c r="N2022" s="129"/>
      <c r="O2022" s="129"/>
      <c r="P2022" s="129"/>
      <c r="Q2022" s="129"/>
      <c r="R2022" s="129"/>
      <c r="S2022" s="129"/>
      <c r="T2022" s="129"/>
      <c r="U2022" s="129"/>
      <c r="V2022" s="129"/>
      <c r="W2022" s="129"/>
      <c r="X2022" s="129"/>
      <c r="Y2022" s="129"/>
      <c r="Z2022" s="129"/>
      <c r="AA2022" s="129"/>
      <c r="AB2022" s="129"/>
      <c r="AC2022" s="129"/>
      <c r="AD2022" s="129"/>
      <c r="AE2022" s="129"/>
      <c r="AF2022" s="129"/>
      <c r="AG2022" s="129"/>
      <c r="AH2022" s="129"/>
      <c r="AI2022" s="129"/>
      <c r="AJ2022" s="129"/>
      <c r="AK2022" s="129"/>
      <c r="AL2022" s="129"/>
      <c r="AM2022" s="129"/>
      <c r="AN2022" s="129"/>
      <c r="AO2022" s="129"/>
      <c r="AP2022" s="129"/>
      <c r="AQ2022" s="129"/>
      <c r="AR2022" s="129"/>
      <c r="AS2022" s="129"/>
      <c r="AT2022" s="129"/>
      <c r="AU2022" s="129"/>
      <c r="AV2022" s="129"/>
      <c r="AW2022" s="129"/>
      <c r="AX2022" s="130"/>
      <c r="DI2022" s="6"/>
    </row>
    <row r="2023" spans="1:113" ht="14.4">
      <c r="B2023" s="7"/>
      <c r="C2023" s="7"/>
      <c r="D2023" s="7"/>
      <c r="E2023" s="7"/>
      <c r="F2023" s="7"/>
      <c r="G2023" s="7"/>
      <c r="H2023" s="8"/>
      <c r="I2023" s="8"/>
      <c r="J2023" s="8"/>
      <c r="K2023" s="8"/>
      <c r="L2023" s="9"/>
      <c r="M2023" s="9"/>
      <c r="N2023" s="9"/>
      <c r="O2023" s="9"/>
      <c r="P2023" s="8"/>
      <c r="Q2023" s="8"/>
      <c r="R2023" s="8"/>
      <c r="S2023" s="8"/>
      <c r="T2023" s="8"/>
      <c r="U2023" s="8"/>
      <c r="V2023" s="10"/>
      <c r="W2023" s="10"/>
      <c r="X2023" s="10"/>
      <c r="Y2023" s="10"/>
      <c r="Z2023" s="10"/>
      <c r="AA2023" s="10"/>
      <c r="AB2023" s="10"/>
      <c r="AC2023" s="10"/>
      <c r="AD2023" s="10"/>
      <c r="AE2023" s="10"/>
      <c r="AF2023" s="10"/>
      <c r="AG2023" s="10"/>
      <c r="AH2023" s="10"/>
      <c r="AI2023" s="10"/>
      <c r="AJ2023" s="10"/>
      <c r="AK2023" s="10"/>
      <c r="AL2023" s="10"/>
      <c r="AM2023" s="10"/>
      <c r="AN2023" s="10"/>
      <c r="AO2023" s="10"/>
      <c r="AP2023" s="10"/>
      <c r="AQ2023" s="10"/>
      <c r="AR2023" s="10"/>
      <c r="AS2023" s="10"/>
      <c r="AT2023" s="10"/>
      <c r="AU2023" s="10"/>
      <c r="AV2023" s="10"/>
      <c r="AW2023" s="10"/>
      <c r="AX2023" s="10"/>
      <c r="DI2023" s="6"/>
    </row>
    <row r="2024" spans="1:113" ht="15" thickBot="1">
      <c r="A2024" s="11"/>
      <c r="B2024" s="10" t="s">
        <v>232</v>
      </c>
      <c r="C2024" s="8"/>
      <c r="D2024" s="8"/>
      <c r="E2024" s="8"/>
      <c r="F2024" s="8"/>
      <c r="G2024" s="8"/>
      <c r="H2024" s="8"/>
      <c r="I2024" s="8"/>
      <c r="J2024" s="8"/>
      <c r="K2024" s="8"/>
      <c r="L2024" s="9"/>
      <c r="M2024" s="9"/>
      <c r="N2024" s="9"/>
      <c r="O2024" s="9"/>
      <c r="P2024" s="8"/>
      <c r="Q2024" s="8"/>
      <c r="R2024" s="8"/>
      <c r="S2024" s="8"/>
      <c r="T2024" s="8"/>
      <c r="U2024" s="8"/>
      <c r="V2024" s="10"/>
      <c r="W2024" s="10"/>
      <c r="X2024" s="10"/>
      <c r="Y2024" s="10"/>
      <c r="Z2024" s="10"/>
      <c r="AA2024" s="10"/>
      <c r="AB2024" s="10"/>
      <c r="AC2024" s="10"/>
      <c r="AD2024" s="10"/>
      <c r="AE2024" s="10"/>
      <c r="AF2024" s="10"/>
      <c r="AG2024" s="10"/>
      <c r="AH2024" s="10"/>
      <c r="AI2024" s="10"/>
      <c r="AJ2024" s="10"/>
      <c r="AK2024" s="10"/>
      <c r="AL2024" s="10"/>
      <c r="AM2024" s="10"/>
      <c r="AN2024" s="10"/>
      <c r="AO2024" s="10"/>
      <c r="AP2024" s="10"/>
      <c r="AQ2024" s="10"/>
      <c r="AR2024" s="10"/>
      <c r="AS2024" s="10"/>
      <c r="AT2024" s="10"/>
      <c r="AU2024" s="10"/>
      <c r="AV2024" s="10"/>
      <c r="AW2024" s="10"/>
      <c r="AX2024" s="10"/>
      <c r="DI2024" s="6"/>
    </row>
    <row r="2025" spans="1:113" ht="14.4">
      <c r="A2025" s="8"/>
      <c r="B2025" s="12"/>
      <c r="C2025" s="7"/>
      <c r="D2025" s="7"/>
      <c r="E2025" s="7"/>
      <c r="F2025" s="7"/>
      <c r="G2025" s="7"/>
      <c r="H2025" s="7"/>
      <c r="I2025" s="7"/>
      <c r="J2025" s="7"/>
      <c r="K2025" s="7"/>
      <c r="L2025" s="13"/>
      <c r="M2025" s="13"/>
      <c r="N2025" s="13"/>
      <c r="O2025" s="13"/>
      <c r="P2025" s="7"/>
      <c r="Q2025" s="7"/>
      <c r="R2025" s="7"/>
      <c r="S2025" s="7"/>
      <c r="T2025" s="7"/>
      <c r="U2025" s="7"/>
      <c r="V2025" s="14"/>
      <c r="W2025" s="14"/>
      <c r="X2025" s="14"/>
      <c r="Y2025" s="14"/>
      <c r="Z2025" s="14"/>
      <c r="AA2025" s="14"/>
      <c r="AB2025" s="14"/>
      <c r="AC2025" s="14"/>
      <c r="AD2025" s="14"/>
      <c r="AE2025" s="14"/>
      <c r="AF2025" s="14"/>
      <c r="AG2025" s="14"/>
      <c r="AH2025" s="14"/>
      <c r="AI2025" s="14"/>
      <c r="AJ2025" s="14"/>
      <c r="AK2025" s="14"/>
      <c r="AL2025" s="14"/>
      <c r="AM2025" s="14"/>
      <c r="AN2025" s="14"/>
      <c r="AO2025" s="14"/>
      <c r="AP2025" s="14"/>
      <c r="AQ2025" s="14"/>
      <c r="AR2025" s="14"/>
      <c r="AS2025" s="14"/>
      <c r="AT2025" s="14"/>
      <c r="AU2025" s="14"/>
      <c r="AV2025" s="14"/>
      <c r="AW2025" s="14"/>
      <c r="AX2025" s="15"/>
    </row>
    <row r="2026" spans="1:113" ht="12" customHeight="1">
      <c r="A2026" s="8"/>
      <c r="B2026" s="134" t="s">
        <v>493</v>
      </c>
      <c r="C2026" s="135"/>
      <c r="D2026" s="135"/>
      <c r="E2026" s="135"/>
      <c r="F2026" s="135"/>
      <c r="G2026" s="135"/>
      <c r="H2026" s="135"/>
      <c r="I2026" s="135"/>
      <c r="J2026" s="135"/>
      <c r="K2026" s="135"/>
      <c r="L2026" s="135"/>
      <c r="M2026" s="135"/>
      <c r="N2026" s="135"/>
      <c r="O2026" s="135"/>
      <c r="P2026" s="135"/>
      <c r="Q2026" s="135"/>
      <c r="R2026" s="135"/>
      <c r="S2026" s="135"/>
      <c r="T2026" s="135"/>
      <c r="U2026" s="135"/>
      <c r="V2026" s="135"/>
      <c r="W2026" s="135"/>
      <c r="X2026" s="135"/>
      <c r="Y2026" s="135"/>
      <c r="Z2026" s="135"/>
      <c r="AA2026" s="135"/>
      <c r="AB2026" s="135"/>
      <c r="AC2026" s="135"/>
      <c r="AD2026" s="135"/>
      <c r="AE2026" s="135"/>
      <c r="AF2026" s="135"/>
      <c r="AG2026" s="135"/>
      <c r="AH2026" s="135"/>
      <c r="AI2026" s="135"/>
      <c r="AJ2026" s="135"/>
      <c r="AK2026" s="135"/>
      <c r="AL2026" s="135"/>
      <c r="AM2026" s="135"/>
      <c r="AN2026" s="135"/>
      <c r="AO2026" s="135"/>
      <c r="AP2026" s="135"/>
      <c r="AQ2026" s="135"/>
      <c r="AR2026" s="135"/>
      <c r="AS2026" s="135"/>
      <c r="AT2026" s="135"/>
      <c r="AU2026" s="135"/>
      <c r="AV2026" s="135"/>
      <c r="AW2026" s="135"/>
      <c r="AX2026" s="136"/>
    </row>
    <row r="2027" spans="1:113" ht="12" customHeight="1">
      <c r="A2027" s="8"/>
      <c r="B2027" s="134"/>
      <c r="C2027" s="135"/>
      <c r="D2027" s="135"/>
      <c r="E2027" s="135"/>
      <c r="F2027" s="135"/>
      <c r="G2027" s="135"/>
      <c r="H2027" s="135"/>
      <c r="I2027" s="135"/>
      <c r="J2027" s="135"/>
      <c r="K2027" s="135"/>
      <c r="L2027" s="135"/>
      <c r="M2027" s="135"/>
      <c r="N2027" s="135"/>
      <c r="O2027" s="135"/>
      <c r="P2027" s="135"/>
      <c r="Q2027" s="135"/>
      <c r="R2027" s="135"/>
      <c r="S2027" s="135"/>
      <c r="T2027" s="135"/>
      <c r="U2027" s="135"/>
      <c r="V2027" s="135"/>
      <c r="W2027" s="135"/>
      <c r="X2027" s="135"/>
      <c r="Y2027" s="135"/>
      <c r="Z2027" s="135"/>
      <c r="AA2027" s="135"/>
      <c r="AB2027" s="135"/>
      <c r="AC2027" s="135"/>
      <c r="AD2027" s="135"/>
      <c r="AE2027" s="135"/>
      <c r="AF2027" s="135"/>
      <c r="AG2027" s="135"/>
      <c r="AH2027" s="135"/>
      <c r="AI2027" s="135"/>
      <c r="AJ2027" s="135"/>
      <c r="AK2027" s="135"/>
      <c r="AL2027" s="135"/>
      <c r="AM2027" s="135"/>
      <c r="AN2027" s="135"/>
      <c r="AO2027" s="135"/>
      <c r="AP2027" s="135"/>
      <c r="AQ2027" s="135"/>
      <c r="AR2027" s="135"/>
      <c r="AS2027" s="135"/>
      <c r="AT2027" s="135"/>
      <c r="AU2027" s="135"/>
      <c r="AV2027" s="135"/>
      <c r="AW2027" s="135"/>
      <c r="AX2027" s="136"/>
    </row>
    <row r="2028" spans="1:113" ht="12" customHeight="1">
      <c r="A2028" s="8"/>
      <c r="B2028" s="134"/>
      <c r="C2028" s="135"/>
      <c r="D2028" s="135"/>
      <c r="E2028" s="135"/>
      <c r="F2028" s="135"/>
      <c r="G2028" s="135"/>
      <c r="H2028" s="135"/>
      <c r="I2028" s="135"/>
      <c r="J2028" s="135"/>
      <c r="K2028" s="135"/>
      <c r="L2028" s="135"/>
      <c r="M2028" s="135"/>
      <c r="N2028" s="135"/>
      <c r="O2028" s="135"/>
      <c r="P2028" s="135"/>
      <c r="Q2028" s="135"/>
      <c r="R2028" s="135"/>
      <c r="S2028" s="135"/>
      <c r="T2028" s="135"/>
      <c r="U2028" s="135"/>
      <c r="V2028" s="135"/>
      <c r="W2028" s="135"/>
      <c r="X2028" s="135"/>
      <c r="Y2028" s="135"/>
      <c r="Z2028" s="135"/>
      <c r="AA2028" s="135"/>
      <c r="AB2028" s="135"/>
      <c r="AC2028" s="135"/>
      <c r="AD2028" s="135"/>
      <c r="AE2028" s="135"/>
      <c r="AF2028" s="135"/>
      <c r="AG2028" s="135"/>
      <c r="AH2028" s="135"/>
      <c r="AI2028" s="135"/>
      <c r="AJ2028" s="135"/>
      <c r="AK2028" s="135"/>
      <c r="AL2028" s="135"/>
      <c r="AM2028" s="135"/>
      <c r="AN2028" s="135"/>
      <c r="AO2028" s="135"/>
      <c r="AP2028" s="135"/>
      <c r="AQ2028" s="135"/>
      <c r="AR2028" s="135"/>
      <c r="AS2028" s="135"/>
      <c r="AT2028" s="135"/>
      <c r="AU2028" s="135"/>
      <c r="AV2028" s="135"/>
      <c r="AW2028" s="135"/>
      <c r="AX2028" s="136"/>
    </row>
    <row r="2029" spans="1:113" ht="12" customHeight="1">
      <c r="A2029" s="8"/>
      <c r="B2029" s="134"/>
      <c r="C2029" s="135"/>
      <c r="D2029" s="135"/>
      <c r="E2029" s="135"/>
      <c r="F2029" s="135"/>
      <c r="G2029" s="135"/>
      <c r="H2029" s="135"/>
      <c r="I2029" s="135"/>
      <c r="J2029" s="135"/>
      <c r="K2029" s="135"/>
      <c r="L2029" s="135"/>
      <c r="M2029" s="135"/>
      <c r="N2029" s="135"/>
      <c r="O2029" s="135"/>
      <c r="P2029" s="135"/>
      <c r="Q2029" s="135"/>
      <c r="R2029" s="135"/>
      <c r="S2029" s="135"/>
      <c r="T2029" s="135"/>
      <c r="U2029" s="135"/>
      <c r="V2029" s="135"/>
      <c r="W2029" s="135"/>
      <c r="X2029" s="135"/>
      <c r="Y2029" s="135"/>
      <c r="Z2029" s="135"/>
      <c r="AA2029" s="135"/>
      <c r="AB2029" s="135"/>
      <c r="AC2029" s="135"/>
      <c r="AD2029" s="135"/>
      <c r="AE2029" s="135"/>
      <c r="AF2029" s="135"/>
      <c r="AG2029" s="135"/>
      <c r="AH2029" s="135"/>
      <c r="AI2029" s="135"/>
      <c r="AJ2029" s="135"/>
      <c r="AK2029" s="135"/>
      <c r="AL2029" s="135"/>
      <c r="AM2029" s="135"/>
      <c r="AN2029" s="135"/>
      <c r="AO2029" s="135"/>
      <c r="AP2029" s="135"/>
      <c r="AQ2029" s="135"/>
      <c r="AR2029" s="135"/>
      <c r="AS2029" s="135"/>
      <c r="AT2029" s="135"/>
      <c r="AU2029" s="135"/>
      <c r="AV2029" s="135"/>
      <c r="AW2029" s="135"/>
      <c r="AX2029" s="136"/>
    </row>
    <row r="2030" spans="1:113" ht="12" customHeight="1">
      <c r="A2030" s="8"/>
      <c r="B2030" s="134"/>
      <c r="C2030" s="135"/>
      <c r="D2030" s="135"/>
      <c r="E2030" s="135"/>
      <c r="F2030" s="135"/>
      <c r="G2030" s="135"/>
      <c r="H2030" s="135"/>
      <c r="I2030" s="135"/>
      <c r="J2030" s="135"/>
      <c r="K2030" s="135"/>
      <c r="L2030" s="135"/>
      <c r="M2030" s="135"/>
      <c r="N2030" s="135"/>
      <c r="O2030" s="135"/>
      <c r="P2030" s="135"/>
      <c r="Q2030" s="135"/>
      <c r="R2030" s="135"/>
      <c r="S2030" s="135"/>
      <c r="T2030" s="135"/>
      <c r="U2030" s="135"/>
      <c r="V2030" s="135"/>
      <c r="W2030" s="135"/>
      <c r="X2030" s="135"/>
      <c r="Y2030" s="135"/>
      <c r="Z2030" s="135"/>
      <c r="AA2030" s="135"/>
      <c r="AB2030" s="135"/>
      <c r="AC2030" s="135"/>
      <c r="AD2030" s="135"/>
      <c r="AE2030" s="135"/>
      <c r="AF2030" s="135"/>
      <c r="AG2030" s="135"/>
      <c r="AH2030" s="135"/>
      <c r="AI2030" s="135"/>
      <c r="AJ2030" s="135"/>
      <c r="AK2030" s="135"/>
      <c r="AL2030" s="135"/>
      <c r="AM2030" s="135"/>
      <c r="AN2030" s="135"/>
      <c r="AO2030" s="135"/>
      <c r="AP2030" s="135"/>
      <c r="AQ2030" s="135"/>
      <c r="AR2030" s="135"/>
      <c r="AS2030" s="135"/>
      <c r="AT2030" s="135"/>
      <c r="AU2030" s="135"/>
      <c r="AV2030" s="135"/>
      <c r="AW2030" s="135"/>
      <c r="AX2030" s="136"/>
    </row>
    <row r="2031" spans="1:113" ht="12" customHeight="1">
      <c r="A2031" s="8"/>
      <c r="B2031" s="134"/>
      <c r="C2031" s="135"/>
      <c r="D2031" s="135"/>
      <c r="E2031" s="135"/>
      <c r="F2031" s="135"/>
      <c r="G2031" s="135"/>
      <c r="H2031" s="135"/>
      <c r="I2031" s="135"/>
      <c r="J2031" s="135"/>
      <c r="K2031" s="135"/>
      <c r="L2031" s="135"/>
      <c r="M2031" s="135"/>
      <c r="N2031" s="135"/>
      <c r="O2031" s="135"/>
      <c r="P2031" s="135"/>
      <c r="Q2031" s="135"/>
      <c r="R2031" s="135"/>
      <c r="S2031" s="135"/>
      <c r="T2031" s="135"/>
      <c r="U2031" s="135"/>
      <c r="V2031" s="135"/>
      <c r="W2031" s="135"/>
      <c r="X2031" s="135"/>
      <c r="Y2031" s="135"/>
      <c r="Z2031" s="135"/>
      <c r="AA2031" s="135"/>
      <c r="AB2031" s="135"/>
      <c r="AC2031" s="135"/>
      <c r="AD2031" s="135"/>
      <c r="AE2031" s="135"/>
      <c r="AF2031" s="135"/>
      <c r="AG2031" s="135"/>
      <c r="AH2031" s="135"/>
      <c r="AI2031" s="135"/>
      <c r="AJ2031" s="135"/>
      <c r="AK2031" s="135"/>
      <c r="AL2031" s="135"/>
      <c r="AM2031" s="135"/>
      <c r="AN2031" s="135"/>
      <c r="AO2031" s="135"/>
      <c r="AP2031" s="135"/>
      <c r="AQ2031" s="135"/>
      <c r="AR2031" s="135"/>
      <c r="AS2031" s="135"/>
      <c r="AT2031" s="135"/>
      <c r="AU2031" s="135"/>
      <c r="AV2031" s="135"/>
      <c r="AW2031" s="135"/>
      <c r="AX2031" s="136"/>
    </row>
    <row r="2032" spans="1:113" ht="12" customHeight="1">
      <c r="A2032" s="8"/>
      <c r="B2032" s="134"/>
      <c r="C2032" s="135"/>
      <c r="D2032" s="135"/>
      <c r="E2032" s="135"/>
      <c r="F2032" s="135"/>
      <c r="G2032" s="135"/>
      <c r="H2032" s="135"/>
      <c r="I2032" s="135"/>
      <c r="J2032" s="135"/>
      <c r="K2032" s="135"/>
      <c r="L2032" s="135"/>
      <c r="M2032" s="135"/>
      <c r="N2032" s="135"/>
      <c r="O2032" s="135"/>
      <c r="P2032" s="135"/>
      <c r="Q2032" s="135"/>
      <c r="R2032" s="135"/>
      <c r="S2032" s="135"/>
      <c r="T2032" s="135"/>
      <c r="U2032" s="135"/>
      <c r="V2032" s="135"/>
      <c r="W2032" s="135"/>
      <c r="X2032" s="135"/>
      <c r="Y2032" s="135"/>
      <c r="Z2032" s="135"/>
      <c r="AA2032" s="135"/>
      <c r="AB2032" s="135"/>
      <c r="AC2032" s="135"/>
      <c r="AD2032" s="135"/>
      <c r="AE2032" s="135"/>
      <c r="AF2032" s="135"/>
      <c r="AG2032" s="135"/>
      <c r="AH2032" s="135"/>
      <c r="AI2032" s="135"/>
      <c r="AJ2032" s="135"/>
      <c r="AK2032" s="135"/>
      <c r="AL2032" s="135"/>
      <c r="AM2032" s="135"/>
      <c r="AN2032" s="135"/>
      <c r="AO2032" s="135"/>
      <c r="AP2032" s="135"/>
      <c r="AQ2032" s="135"/>
      <c r="AR2032" s="135"/>
      <c r="AS2032" s="135"/>
      <c r="AT2032" s="135"/>
      <c r="AU2032" s="135"/>
      <c r="AV2032" s="135"/>
      <c r="AW2032" s="135"/>
      <c r="AX2032" s="136"/>
      <c r="BC2032" s="16"/>
    </row>
    <row r="2033" spans="1:113" ht="12" customHeight="1">
      <c r="A2033" s="8"/>
      <c r="B2033" s="134"/>
      <c r="C2033" s="135"/>
      <c r="D2033" s="135"/>
      <c r="E2033" s="135"/>
      <c r="F2033" s="135"/>
      <c r="G2033" s="135"/>
      <c r="H2033" s="135"/>
      <c r="I2033" s="135"/>
      <c r="J2033" s="135"/>
      <c r="K2033" s="135"/>
      <c r="L2033" s="135"/>
      <c r="M2033" s="135"/>
      <c r="N2033" s="135"/>
      <c r="O2033" s="135"/>
      <c r="P2033" s="135"/>
      <c r="Q2033" s="135"/>
      <c r="R2033" s="135"/>
      <c r="S2033" s="135"/>
      <c r="T2033" s="135"/>
      <c r="U2033" s="135"/>
      <c r="V2033" s="135"/>
      <c r="W2033" s="135"/>
      <c r="X2033" s="135"/>
      <c r="Y2033" s="135"/>
      <c r="Z2033" s="135"/>
      <c r="AA2033" s="135"/>
      <c r="AB2033" s="135"/>
      <c r="AC2033" s="135"/>
      <c r="AD2033" s="135"/>
      <c r="AE2033" s="135"/>
      <c r="AF2033" s="135"/>
      <c r="AG2033" s="135"/>
      <c r="AH2033" s="135"/>
      <c r="AI2033" s="135"/>
      <c r="AJ2033" s="135"/>
      <c r="AK2033" s="135"/>
      <c r="AL2033" s="135"/>
      <c r="AM2033" s="135"/>
      <c r="AN2033" s="135"/>
      <c r="AO2033" s="135"/>
      <c r="AP2033" s="135"/>
      <c r="AQ2033" s="135"/>
      <c r="AR2033" s="135"/>
      <c r="AS2033" s="135"/>
      <c r="AT2033" s="135"/>
      <c r="AU2033" s="135"/>
      <c r="AV2033" s="135"/>
      <c r="AW2033" s="135"/>
      <c r="AX2033" s="136"/>
    </row>
    <row r="2034" spans="1:113" ht="12" customHeight="1">
      <c r="A2034" s="8"/>
      <c r="B2034" s="134"/>
      <c r="C2034" s="135"/>
      <c r="D2034" s="135"/>
      <c r="E2034" s="135"/>
      <c r="F2034" s="135"/>
      <c r="G2034" s="135"/>
      <c r="H2034" s="135"/>
      <c r="I2034" s="135"/>
      <c r="J2034" s="135"/>
      <c r="K2034" s="135"/>
      <c r="L2034" s="135"/>
      <c r="M2034" s="135"/>
      <c r="N2034" s="135"/>
      <c r="O2034" s="135"/>
      <c r="P2034" s="135"/>
      <c r="Q2034" s="135"/>
      <c r="R2034" s="135"/>
      <c r="S2034" s="135"/>
      <c r="T2034" s="135"/>
      <c r="U2034" s="135"/>
      <c r="V2034" s="135"/>
      <c r="W2034" s="135"/>
      <c r="X2034" s="135"/>
      <c r="Y2034" s="135"/>
      <c r="Z2034" s="135"/>
      <c r="AA2034" s="135"/>
      <c r="AB2034" s="135"/>
      <c r="AC2034" s="135"/>
      <c r="AD2034" s="135"/>
      <c r="AE2034" s="135"/>
      <c r="AF2034" s="135"/>
      <c r="AG2034" s="135"/>
      <c r="AH2034" s="135"/>
      <c r="AI2034" s="135"/>
      <c r="AJ2034" s="135"/>
      <c r="AK2034" s="135"/>
      <c r="AL2034" s="135"/>
      <c r="AM2034" s="135"/>
      <c r="AN2034" s="135"/>
      <c r="AO2034" s="135"/>
      <c r="AP2034" s="135"/>
      <c r="AQ2034" s="135"/>
      <c r="AR2034" s="135"/>
      <c r="AS2034" s="135"/>
      <c r="AT2034" s="135"/>
      <c r="AU2034" s="135"/>
      <c r="AV2034" s="135"/>
      <c r="AW2034" s="135"/>
      <c r="AX2034" s="136"/>
    </row>
    <row r="2035" spans="1:113" ht="12" customHeight="1">
      <c r="A2035" s="8"/>
      <c r="B2035" s="134"/>
      <c r="C2035" s="135"/>
      <c r="D2035" s="135"/>
      <c r="E2035" s="135"/>
      <c r="F2035" s="135"/>
      <c r="G2035" s="135"/>
      <c r="H2035" s="135"/>
      <c r="I2035" s="135"/>
      <c r="J2035" s="135"/>
      <c r="K2035" s="135"/>
      <c r="L2035" s="135"/>
      <c r="M2035" s="135"/>
      <c r="N2035" s="135"/>
      <c r="O2035" s="135"/>
      <c r="P2035" s="135"/>
      <c r="Q2035" s="135"/>
      <c r="R2035" s="135"/>
      <c r="S2035" s="135"/>
      <c r="T2035" s="135"/>
      <c r="U2035" s="135"/>
      <c r="V2035" s="135"/>
      <c r="W2035" s="135"/>
      <c r="X2035" s="135"/>
      <c r="Y2035" s="135"/>
      <c r="Z2035" s="135"/>
      <c r="AA2035" s="135"/>
      <c r="AB2035" s="135"/>
      <c r="AC2035" s="135"/>
      <c r="AD2035" s="135"/>
      <c r="AE2035" s="135"/>
      <c r="AF2035" s="135"/>
      <c r="AG2035" s="135"/>
      <c r="AH2035" s="135"/>
      <c r="AI2035" s="135"/>
      <c r="AJ2035" s="135"/>
      <c r="AK2035" s="135"/>
      <c r="AL2035" s="135"/>
      <c r="AM2035" s="135"/>
      <c r="AN2035" s="135"/>
      <c r="AO2035" s="135"/>
      <c r="AP2035" s="135"/>
      <c r="AQ2035" s="135"/>
      <c r="AR2035" s="135"/>
      <c r="AS2035" s="135"/>
      <c r="AT2035" s="135"/>
      <c r="AU2035" s="135"/>
      <c r="AV2035" s="135"/>
      <c r="AW2035" s="135"/>
      <c r="AX2035" s="136"/>
    </row>
    <row r="2036" spans="1:113" ht="15" thickBot="1">
      <c r="A2036" s="17"/>
      <c r="B2036" s="18"/>
      <c r="C2036" s="19"/>
      <c r="D2036" s="19"/>
      <c r="E2036" s="19"/>
      <c r="F2036" s="19"/>
      <c r="G2036" s="19"/>
      <c r="H2036" s="19"/>
      <c r="I2036" s="19"/>
      <c r="J2036" s="19"/>
      <c r="K2036" s="19"/>
      <c r="L2036" s="19"/>
      <c r="M2036" s="19"/>
      <c r="N2036" s="19"/>
      <c r="O2036" s="19"/>
      <c r="P2036" s="19"/>
      <c r="Q2036" s="19"/>
      <c r="R2036" s="19"/>
      <c r="S2036" s="19"/>
      <c r="T2036" s="19"/>
      <c r="U2036" s="19"/>
      <c r="V2036" s="19"/>
      <c r="W2036" s="19"/>
      <c r="X2036" s="19"/>
      <c r="Y2036" s="19"/>
      <c r="Z2036" s="19"/>
      <c r="AA2036" s="19"/>
      <c r="AB2036" s="19"/>
      <c r="AC2036" s="19"/>
      <c r="AD2036" s="19"/>
      <c r="AE2036" s="19"/>
      <c r="AF2036" s="19"/>
      <c r="AG2036" s="19"/>
      <c r="AH2036" s="19"/>
      <c r="AI2036" s="19"/>
      <c r="AJ2036" s="19"/>
      <c r="AK2036" s="19"/>
      <c r="AL2036" s="19"/>
      <c r="AM2036" s="19"/>
      <c r="AN2036" s="19"/>
      <c r="AO2036" s="19"/>
      <c r="AP2036" s="19"/>
      <c r="AQ2036" s="19"/>
      <c r="AR2036" s="19"/>
      <c r="AS2036" s="19"/>
      <c r="AT2036" s="19"/>
      <c r="AU2036" s="19"/>
      <c r="AV2036" s="19"/>
      <c r="AW2036" s="19"/>
      <c r="AX2036" s="20"/>
    </row>
    <row r="2037" spans="1:113">
      <c r="B2037" s="21"/>
    </row>
    <row r="2038" spans="1:113" ht="15" thickBot="1">
      <c r="A2038" s="11"/>
      <c r="B2038" s="10" t="s">
        <v>233</v>
      </c>
      <c r="C2038" s="8"/>
      <c r="D2038" s="8"/>
      <c r="E2038" s="8"/>
      <c r="F2038" s="8"/>
      <c r="G2038" s="8"/>
      <c r="H2038" s="8"/>
      <c r="I2038" s="8"/>
      <c r="J2038" s="8"/>
      <c r="K2038" s="8"/>
      <c r="L2038" s="9"/>
      <c r="M2038" s="9"/>
      <c r="N2038" s="9"/>
      <c r="O2038" s="9"/>
      <c r="P2038" s="8"/>
      <c r="Q2038" s="8"/>
      <c r="R2038" s="8"/>
      <c r="S2038" s="8"/>
      <c r="T2038" s="8"/>
      <c r="U2038" s="8"/>
      <c r="V2038" s="10"/>
      <c r="W2038" s="10"/>
      <c r="X2038" s="10"/>
      <c r="Y2038" s="10"/>
      <c r="Z2038" s="10"/>
      <c r="AA2038" s="10"/>
      <c r="AB2038" s="10"/>
      <c r="AC2038" s="10"/>
      <c r="AD2038" s="10"/>
      <c r="AE2038" s="10"/>
      <c r="AF2038" s="10"/>
      <c r="AG2038" s="10"/>
      <c r="AH2038" s="10"/>
      <c r="AI2038" s="10"/>
      <c r="AJ2038" s="10"/>
      <c r="AK2038" s="10"/>
      <c r="AL2038" s="10"/>
      <c r="AM2038" s="10"/>
      <c r="AN2038" s="10"/>
      <c r="AO2038" s="10"/>
      <c r="AP2038" s="10"/>
      <c r="AQ2038" s="10"/>
      <c r="AR2038" s="10"/>
      <c r="AS2038" s="10"/>
      <c r="AT2038" s="10"/>
      <c r="AU2038" s="10"/>
      <c r="AV2038" s="10"/>
      <c r="AW2038" s="10"/>
      <c r="AX2038" s="10"/>
      <c r="DI2038" s="6"/>
    </row>
    <row r="2039" spans="1:113" ht="14.4">
      <c r="A2039" s="8"/>
      <c r="B2039" s="12"/>
      <c r="C2039" s="7"/>
      <c r="D2039" s="7"/>
      <c r="E2039" s="7"/>
      <c r="F2039" s="7"/>
      <c r="G2039" s="7"/>
      <c r="H2039" s="7"/>
      <c r="I2039" s="7"/>
      <c r="J2039" s="7"/>
      <c r="K2039" s="7"/>
      <c r="L2039" s="13"/>
      <c r="M2039" s="13"/>
      <c r="N2039" s="13"/>
      <c r="O2039" s="13"/>
      <c r="P2039" s="7"/>
      <c r="Q2039" s="7"/>
      <c r="R2039" s="7"/>
      <c r="S2039" s="7"/>
      <c r="T2039" s="7"/>
      <c r="U2039" s="7"/>
      <c r="V2039" s="14"/>
      <c r="W2039" s="14"/>
      <c r="X2039" s="14"/>
      <c r="Y2039" s="14"/>
      <c r="Z2039" s="14"/>
      <c r="AA2039" s="14"/>
      <c r="AB2039" s="14"/>
      <c r="AC2039" s="14"/>
      <c r="AD2039" s="14"/>
      <c r="AE2039" s="14"/>
      <c r="AF2039" s="14"/>
      <c r="AG2039" s="14"/>
      <c r="AH2039" s="14"/>
      <c r="AI2039" s="14"/>
      <c r="AJ2039" s="14"/>
      <c r="AK2039" s="14"/>
      <c r="AL2039" s="14"/>
      <c r="AM2039" s="14"/>
      <c r="AN2039" s="14"/>
      <c r="AO2039" s="14"/>
      <c r="AP2039" s="14"/>
      <c r="AQ2039" s="14"/>
      <c r="AR2039" s="14"/>
      <c r="AS2039" s="14"/>
      <c r="AT2039" s="14"/>
      <c r="AU2039" s="14"/>
      <c r="AV2039" s="14"/>
      <c r="AW2039" s="14"/>
      <c r="AX2039" s="15"/>
    </row>
    <row r="2040" spans="1:113" ht="12" customHeight="1">
      <c r="A2040" s="8"/>
      <c r="B2040" s="134" t="s">
        <v>494</v>
      </c>
      <c r="C2040" s="135"/>
      <c r="D2040" s="135"/>
      <c r="E2040" s="135"/>
      <c r="F2040" s="135"/>
      <c r="G2040" s="135"/>
      <c r="H2040" s="135"/>
      <c r="I2040" s="135"/>
      <c r="J2040" s="135"/>
      <c r="K2040" s="135"/>
      <c r="L2040" s="135"/>
      <c r="M2040" s="135"/>
      <c r="N2040" s="135"/>
      <c r="O2040" s="135"/>
      <c r="P2040" s="135"/>
      <c r="Q2040" s="135"/>
      <c r="R2040" s="135"/>
      <c r="S2040" s="135"/>
      <c r="T2040" s="135"/>
      <c r="U2040" s="135"/>
      <c r="V2040" s="135"/>
      <c r="W2040" s="135"/>
      <c r="X2040" s="135"/>
      <c r="Y2040" s="135"/>
      <c r="Z2040" s="135"/>
      <c r="AA2040" s="135"/>
      <c r="AB2040" s="135"/>
      <c r="AC2040" s="135"/>
      <c r="AD2040" s="135"/>
      <c r="AE2040" s="135"/>
      <c r="AF2040" s="135"/>
      <c r="AG2040" s="135"/>
      <c r="AH2040" s="135"/>
      <c r="AI2040" s="135"/>
      <c r="AJ2040" s="135"/>
      <c r="AK2040" s="135"/>
      <c r="AL2040" s="135"/>
      <c r="AM2040" s="135"/>
      <c r="AN2040" s="135"/>
      <c r="AO2040" s="135"/>
      <c r="AP2040" s="135"/>
      <c r="AQ2040" s="135"/>
      <c r="AR2040" s="135"/>
      <c r="AS2040" s="135"/>
      <c r="AT2040" s="135"/>
      <c r="AU2040" s="135"/>
      <c r="AV2040" s="135"/>
      <c r="AW2040" s="135"/>
      <c r="AX2040" s="136"/>
    </row>
    <row r="2041" spans="1:113" ht="12" customHeight="1">
      <c r="A2041" s="8"/>
      <c r="B2041" s="134"/>
      <c r="C2041" s="135"/>
      <c r="D2041" s="135"/>
      <c r="E2041" s="135"/>
      <c r="F2041" s="135"/>
      <c r="G2041" s="135"/>
      <c r="H2041" s="135"/>
      <c r="I2041" s="135"/>
      <c r="J2041" s="135"/>
      <c r="K2041" s="135"/>
      <c r="L2041" s="135"/>
      <c r="M2041" s="135"/>
      <c r="N2041" s="135"/>
      <c r="O2041" s="135"/>
      <c r="P2041" s="135"/>
      <c r="Q2041" s="135"/>
      <c r="R2041" s="135"/>
      <c r="S2041" s="135"/>
      <c r="T2041" s="135"/>
      <c r="U2041" s="135"/>
      <c r="V2041" s="135"/>
      <c r="W2041" s="135"/>
      <c r="X2041" s="135"/>
      <c r="Y2041" s="135"/>
      <c r="Z2041" s="135"/>
      <c r="AA2041" s="135"/>
      <c r="AB2041" s="135"/>
      <c r="AC2041" s="135"/>
      <c r="AD2041" s="135"/>
      <c r="AE2041" s="135"/>
      <c r="AF2041" s="135"/>
      <c r="AG2041" s="135"/>
      <c r="AH2041" s="135"/>
      <c r="AI2041" s="135"/>
      <c r="AJ2041" s="135"/>
      <c r="AK2041" s="135"/>
      <c r="AL2041" s="135"/>
      <c r="AM2041" s="135"/>
      <c r="AN2041" s="135"/>
      <c r="AO2041" s="135"/>
      <c r="AP2041" s="135"/>
      <c r="AQ2041" s="135"/>
      <c r="AR2041" s="135"/>
      <c r="AS2041" s="135"/>
      <c r="AT2041" s="135"/>
      <c r="AU2041" s="135"/>
      <c r="AV2041" s="135"/>
      <c r="AW2041" s="135"/>
      <c r="AX2041" s="136"/>
    </row>
    <row r="2042" spans="1:113" ht="12" customHeight="1">
      <c r="A2042" s="8"/>
      <c r="B2042" s="134"/>
      <c r="C2042" s="135"/>
      <c r="D2042" s="135"/>
      <c r="E2042" s="135"/>
      <c r="F2042" s="135"/>
      <c r="G2042" s="135"/>
      <c r="H2042" s="135"/>
      <c r="I2042" s="135"/>
      <c r="J2042" s="135"/>
      <c r="K2042" s="135"/>
      <c r="L2042" s="135"/>
      <c r="M2042" s="135"/>
      <c r="N2042" s="135"/>
      <c r="O2042" s="135"/>
      <c r="P2042" s="135"/>
      <c r="Q2042" s="135"/>
      <c r="R2042" s="135"/>
      <c r="S2042" s="135"/>
      <c r="T2042" s="135"/>
      <c r="U2042" s="135"/>
      <c r="V2042" s="135"/>
      <c r="W2042" s="135"/>
      <c r="X2042" s="135"/>
      <c r="Y2042" s="135"/>
      <c r="Z2042" s="135"/>
      <c r="AA2042" s="135"/>
      <c r="AB2042" s="135"/>
      <c r="AC2042" s="135"/>
      <c r="AD2042" s="135"/>
      <c r="AE2042" s="135"/>
      <c r="AF2042" s="135"/>
      <c r="AG2042" s="135"/>
      <c r="AH2042" s="135"/>
      <c r="AI2042" s="135"/>
      <c r="AJ2042" s="135"/>
      <c r="AK2042" s="135"/>
      <c r="AL2042" s="135"/>
      <c r="AM2042" s="135"/>
      <c r="AN2042" s="135"/>
      <c r="AO2042" s="135"/>
      <c r="AP2042" s="135"/>
      <c r="AQ2042" s="135"/>
      <c r="AR2042" s="135"/>
      <c r="AS2042" s="135"/>
      <c r="AT2042" s="135"/>
      <c r="AU2042" s="135"/>
      <c r="AV2042" s="135"/>
      <c r="AW2042" s="135"/>
      <c r="AX2042" s="136"/>
    </row>
    <row r="2043" spans="1:113" ht="12" customHeight="1">
      <c r="A2043" s="8"/>
      <c r="B2043" s="134"/>
      <c r="C2043" s="135"/>
      <c r="D2043" s="135"/>
      <c r="E2043" s="135"/>
      <c r="F2043" s="135"/>
      <c r="G2043" s="135"/>
      <c r="H2043" s="135"/>
      <c r="I2043" s="135"/>
      <c r="J2043" s="135"/>
      <c r="K2043" s="135"/>
      <c r="L2043" s="135"/>
      <c r="M2043" s="135"/>
      <c r="N2043" s="135"/>
      <c r="O2043" s="135"/>
      <c r="P2043" s="135"/>
      <c r="Q2043" s="135"/>
      <c r="R2043" s="135"/>
      <c r="S2043" s="135"/>
      <c r="T2043" s="135"/>
      <c r="U2043" s="135"/>
      <c r="V2043" s="135"/>
      <c r="W2043" s="135"/>
      <c r="X2043" s="135"/>
      <c r="Y2043" s="135"/>
      <c r="Z2043" s="135"/>
      <c r="AA2043" s="135"/>
      <c r="AB2043" s="135"/>
      <c r="AC2043" s="135"/>
      <c r="AD2043" s="135"/>
      <c r="AE2043" s="135"/>
      <c r="AF2043" s="135"/>
      <c r="AG2043" s="135"/>
      <c r="AH2043" s="135"/>
      <c r="AI2043" s="135"/>
      <c r="AJ2043" s="135"/>
      <c r="AK2043" s="135"/>
      <c r="AL2043" s="135"/>
      <c r="AM2043" s="135"/>
      <c r="AN2043" s="135"/>
      <c r="AO2043" s="135"/>
      <c r="AP2043" s="135"/>
      <c r="AQ2043" s="135"/>
      <c r="AR2043" s="135"/>
      <c r="AS2043" s="135"/>
      <c r="AT2043" s="135"/>
      <c r="AU2043" s="135"/>
      <c r="AV2043" s="135"/>
      <c r="AW2043" s="135"/>
      <c r="AX2043" s="136"/>
    </row>
    <row r="2044" spans="1:113" ht="12" customHeight="1">
      <c r="A2044" s="8"/>
      <c r="B2044" s="134"/>
      <c r="C2044" s="135"/>
      <c r="D2044" s="135"/>
      <c r="E2044" s="135"/>
      <c r="F2044" s="135"/>
      <c r="G2044" s="135"/>
      <c r="H2044" s="135"/>
      <c r="I2044" s="135"/>
      <c r="J2044" s="135"/>
      <c r="K2044" s="135"/>
      <c r="L2044" s="135"/>
      <c r="M2044" s="135"/>
      <c r="N2044" s="135"/>
      <c r="O2044" s="135"/>
      <c r="P2044" s="135"/>
      <c r="Q2044" s="135"/>
      <c r="R2044" s="135"/>
      <c r="S2044" s="135"/>
      <c r="T2044" s="135"/>
      <c r="U2044" s="135"/>
      <c r="V2044" s="135"/>
      <c r="W2044" s="135"/>
      <c r="X2044" s="135"/>
      <c r="Y2044" s="135"/>
      <c r="Z2044" s="135"/>
      <c r="AA2044" s="135"/>
      <c r="AB2044" s="135"/>
      <c r="AC2044" s="135"/>
      <c r="AD2044" s="135"/>
      <c r="AE2044" s="135"/>
      <c r="AF2044" s="135"/>
      <c r="AG2044" s="135"/>
      <c r="AH2044" s="135"/>
      <c r="AI2044" s="135"/>
      <c r="AJ2044" s="135"/>
      <c r="AK2044" s="135"/>
      <c r="AL2044" s="135"/>
      <c r="AM2044" s="135"/>
      <c r="AN2044" s="135"/>
      <c r="AO2044" s="135"/>
      <c r="AP2044" s="135"/>
      <c r="AQ2044" s="135"/>
      <c r="AR2044" s="135"/>
      <c r="AS2044" s="135"/>
      <c r="AT2044" s="135"/>
      <c r="AU2044" s="135"/>
      <c r="AV2044" s="135"/>
      <c r="AW2044" s="135"/>
      <c r="AX2044" s="136"/>
    </row>
    <row r="2045" spans="1:113" ht="12" customHeight="1">
      <c r="A2045" s="8"/>
      <c r="B2045" s="134"/>
      <c r="C2045" s="135"/>
      <c r="D2045" s="135"/>
      <c r="E2045" s="135"/>
      <c r="F2045" s="135"/>
      <c r="G2045" s="135"/>
      <c r="H2045" s="135"/>
      <c r="I2045" s="135"/>
      <c r="J2045" s="135"/>
      <c r="K2045" s="135"/>
      <c r="L2045" s="135"/>
      <c r="M2045" s="135"/>
      <c r="N2045" s="135"/>
      <c r="O2045" s="135"/>
      <c r="P2045" s="135"/>
      <c r="Q2045" s="135"/>
      <c r="R2045" s="135"/>
      <c r="S2045" s="135"/>
      <c r="T2045" s="135"/>
      <c r="U2045" s="135"/>
      <c r="V2045" s="135"/>
      <c r="W2045" s="135"/>
      <c r="X2045" s="135"/>
      <c r="Y2045" s="135"/>
      <c r="Z2045" s="135"/>
      <c r="AA2045" s="135"/>
      <c r="AB2045" s="135"/>
      <c r="AC2045" s="135"/>
      <c r="AD2045" s="135"/>
      <c r="AE2045" s="135"/>
      <c r="AF2045" s="135"/>
      <c r="AG2045" s="135"/>
      <c r="AH2045" s="135"/>
      <c r="AI2045" s="135"/>
      <c r="AJ2045" s="135"/>
      <c r="AK2045" s="135"/>
      <c r="AL2045" s="135"/>
      <c r="AM2045" s="135"/>
      <c r="AN2045" s="135"/>
      <c r="AO2045" s="135"/>
      <c r="AP2045" s="135"/>
      <c r="AQ2045" s="135"/>
      <c r="AR2045" s="135"/>
      <c r="AS2045" s="135"/>
      <c r="AT2045" s="135"/>
      <c r="AU2045" s="135"/>
      <c r="AV2045" s="135"/>
      <c r="AW2045" s="135"/>
      <c r="AX2045" s="136"/>
    </row>
    <row r="2046" spans="1:113" ht="12" customHeight="1">
      <c r="A2046" s="8"/>
      <c r="B2046" s="134"/>
      <c r="C2046" s="135"/>
      <c r="D2046" s="135"/>
      <c r="E2046" s="135"/>
      <c r="F2046" s="135"/>
      <c r="G2046" s="135"/>
      <c r="H2046" s="135"/>
      <c r="I2046" s="135"/>
      <c r="J2046" s="135"/>
      <c r="K2046" s="135"/>
      <c r="L2046" s="135"/>
      <c r="M2046" s="135"/>
      <c r="N2046" s="135"/>
      <c r="O2046" s="135"/>
      <c r="P2046" s="135"/>
      <c r="Q2046" s="135"/>
      <c r="R2046" s="135"/>
      <c r="S2046" s="135"/>
      <c r="T2046" s="135"/>
      <c r="U2046" s="135"/>
      <c r="V2046" s="135"/>
      <c r="W2046" s="135"/>
      <c r="X2046" s="135"/>
      <c r="Y2046" s="135"/>
      <c r="Z2046" s="135"/>
      <c r="AA2046" s="135"/>
      <c r="AB2046" s="135"/>
      <c r="AC2046" s="135"/>
      <c r="AD2046" s="135"/>
      <c r="AE2046" s="135"/>
      <c r="AF2046" s="135"/>
      <c r="AG2046" s="135"/>
      <c r="AH2046" s="135"/>
      <c r="AI2046" s="135"/>
      <c r="AJ2046" s="135"/>
      <c r="AK2046" s="135"/>
      <c r="AL2046" s="135"/>
      <c r="AM2046" s="135"/>
      <c r="AN2046" s="135"/>
      <c r="AO2046" s="135"/>
      <c r="AP2046" s="135"/>
      <c r="AQ2046" s="135"/>
      <c r="AR2046" s="135"/>
      <c r="AS2046" s="135"/>
      <c r="AT2046" s="135"/>
      <c r="AU2046" s="135"/>
      <c r="AV2046" s="135"/>
      <c r="AW2046" s="135"/>
      <c r="AX2046" s="136"/>
      <c r="BC2046" s="16"/>
    </row>
    <row r="2047" spans="1:113" ht="12" customHeight="1">
      <c r="A2047" s="8"/>
      <c r="B2047" s="134"/>
      <c r="C2047" s="135"/>
      <c r="D2047" s="135"/>
      <c r="E2047" s="135"/>
      <c r="F2047" s="135"/>
      <c r="G2047" s="135"/>
      <c r="H2047" s="135"/>
      <c r="I2047" s="135"/>
      <c r="J2047" s="135"/>
      <c r="K2047" s="135"/>
      <c r="L2047" s="135"/>
      <c r="M2047" s="135"/>
      <c r="N2047" s="135"/>
      <c r="O2047" s="135"/>
      <c r="P2047" s="135"/>
      <c r="Q2047" s="135"/>
      <c r="R2047" s="135"/>
      <c r="S2047" s="135"/>
      <c r="T2047" s="135"/>
      <c r="U2047" s="135"/>
      <c r="V2047" s="135"/>
      <c r="W2047" s="135"/>
      <c r="X2047" s="135"/>
      <c r="Y2047" s="135"/>
      <c r="Z2047" s="135"/>
      <c r="AA2047" s="135"/>
      <c r="AB2047" s="135"/>
      <c r="AC2047" s="135"/>
      <c r="AD2047" s="135"/>
      <c r="AE2047" s="135"/>
      <c r="AF2047" s="135"/>
      <c r="AG2047" s="135"/>
      <c r="AH2047" s="135"/>
      <c r="AI2047" s="135"/>
      <c r="AJ2047" s="135"/>
      <c r="AK2047" s="135"/>
      <c r="AL2047" s="135"/>
      <c r="AM2047" s="135"/>
      <c r="AN2047" s="135"/>
      <c r="AO2047" s="135"/>
      <c r="AP2047" s="135"/>
      <c r="AQ2047" s="135"/>
      <c r="AR2047" s="135"/>
      <c r="AS2047" s="135"/>
      <c r="AT2047" s="135"/>
      <c r="AU2047" s="135"/>
      <c r="AV2047" s="135"/>
      <c r="AW2047" s="135"/>
      <c r="AX2047" s="136"/>
    </row>
    <row r="2048" spans="1:113" ht="12" customHeight="1">
      <c r="A2048" s="8"/>
      <c r="B2048" s="134"/>
      <c r="C2048" s="135"/>
      <c r="D2048" s="135"/>
      <c r="E2048" s="135"/>
      <c r="F2048" s="135"/>
      <c r="G2048" s="135"/>
      <c r="H2048" s="135"/>
      <c r="I2048" s="135"/>
      <c r="J2048" s="135"/>
      <c r="K2048" s="135"/>
      <c r="L2048" s="135"/>
      <c r="M2048" s="135"/>
      <c r="N2048" s="135"/>
      <c r="O2048" s="135"/>
      <c r="P2048" s="135"/>
      <c r="Q2048" s="135"/>
      <c r="R2048" s="135"/>
      <c r="S2048" s="135"/>
      <c r="T2048" s="135"/>
      <c r="U2048" s="135"/>
      <c r="V2048" s="135"/>
      <c r="W2048" s="135"/>
      <c r="X2048" s="135"/>
      <c r="Y2048" s="135"/>
      <c r="Z2048" s="135"/>
      <c r="AA2048" s="135"/>
      <c r="AB2048" s="135"/>
      <c r="AC2048" s="135"/>
      <c r="AD2048" s="135"/>
      <c r="AE2048" s="135"/>
      <c r="AF2048" s="135"/>
      <c r="AG2048" s="135"/>
      <c r="AH2048" s="135"/>
      <c r="AI2048" s="135"/>
      <c r="AJ2048" s="135"/>
      <c r="AK2048" s="135"/>
      <c r="AL2048" s="135"/>
      <c r="AM2048" s="135"/>
      <c r="AN2048" s="135"/>
      <c r="AO2048" s="135"/>
      <c r="AP2048" s="135"/>
      <c r="AQ2048" s="135"/>
      <c r="AR2048" s="135"/>
      <c r="AS2048" s="135"/>
      <c r="AT2048" s="135"/>
      <c r="AU2048" s="135"/>
      <c r="AV2048" s="135"/>
      <c r="AW2048" s="135"/>
      <c r="AX2048" s="136"/>
    </row>
    <row r="2049" spans="1:251" ht="12" customHeight="1">
      <c r="A2049" s="8"/>
      <c r="B2049" s="134"/>
      <c r="C2049" s="135"/>
      <c r="D2049" s="135"/>
      <c r="E2049" s="135"/>
      <c r="F2049" s="135"/>
      <c r="G2049" s="135"/>
      <c r="H2049" s="135"/>
      <c r="I2049" s="135"/>
      <c r="J2049" s="135"/>
      <c r="K2049" s="135"/>
      <c r="L2049" s="135"/>
      <c r="M2049" s="135"/>
      <c r="N2049" s="135"/>
      <c r="O2049" s="135"/>
      <c r="P2049" s="135"/>
      <c r="Q2049" s="135"/>
      <c r="R2049" s="135"/>
      <c r="S2049" s="135"/>
      <c r="T2049" s="135"/>
      <c r="U2049" s="135"/>
      <c r="V2049" s="135"/>
      <c r="W2049" s="135"/>
      <c r="X2049" s="135"/>
      <c r="Y2049" s="135"/>
      <c r="Z2049" s="135"/>
      <c r="AA2049" s="135"/>
      <c r="AB2049" s="135"/>
      <c r="AC2049" s="135"/>
      <c r="AD2049" s="135"/>
      <c r="AE2049" s="135"/>
      <c r="AF2049" s="135"/>
      <c r="AG2049" s="135"/>
      <c r="AH2049" s="135"/>
      <c r="AI2049" s="135"/>
      <c r="AJ2049" s="135"/>
      <c r="AK2049" s="135"/>
      <c r="AL2049" s="135"/>
      <c r="AM2049" s="135"/>
      <c r="AN2049" s="135"/>
      <c r="AO2049" s="135"/>
      <c r="AP2049" s="135"/>
      <c r="AQ2049" s="135"/>
      <c r="AR2049" s="135"/>
      <c r="AS2049" s="135"/>
      <c r="AT2049" s="135"/>
      <c r="AU2049" s="135"/>
      <c r="AV2049" s="135"/>
      <c r="AW2049" s="135"/>
      <c r="AX2049" s="136"/>
    </row>
    <row r="2050" spans="1:251" ht="15" thickBot="1">
      <c r="A2050" s="17"/>
      <c r="B2050" s="18"/>
      <c r="C2050" s="19"/>
      <c r="D2050" s="19"/>
      <c r="E2050" s="19"/>
      <c r="F2050" s="19"/>
      <c r="G2050" s="19"/>
      <c r="H2050" s="19"/>
      <c r="I2050" s="19"/>
      <c r="J2050" s="19"/>
      <c r="K2050" s="19"/>
      <c r="L2050" s="19"/>
      <c r="M2050" s="19"/>
      <c r="N2050" s="19"/>
      <c r="O2050" s="19"/>
      <c r="P2050" s="19"/>
      <c r="Q2050" s="19"/>
      <c r="R2050" s="19"/>
      <c r="S2050" s="19"/>
      <c r="T2050" s="19"/>
      <c r="U2050" s="19"/>
      <c r="V2050" s="19"/>
      <c r="W2050" s="19"/>
      <c r="X2050" s="19"/>
      <c r="Y2050" s="19"/>
      <c r="Z2050" s="19"/>
      <c r="AA2050" s="19"/>
      <c r="AB2050" s="19"/>
      <c r="AC2050" s="19"/>
      <c r="AD2050" s="19"/>
      <c r="AE2050" s="19"/>
      <c r="AF2050" s="19"/>
      <c r="AG2050" s="19"/>
      <c r="AH2050" s="19"/>
      <c r="AI2050" s="19"/>
      <c r="AJ2050" s="19"/>
      <c r="AK2050" s="19"/>
      <c r="AL2050" s="19"/>
      <c r="AM2050" s="19"/>
      <c r="AN2050" s="19"/>
      <c r="AO2050" s="19"/>
      <c r="AP2050" s="19"/>
      <c r="AQ2050" s="19"/>
      <c r="AR2050" s="19"/>
      <c r="AS2050" s="19"/>
      <c r="AT2050" s="19"/>
      <c r="AU2050" s="19"/>
      <c r="AV2050" s="19"/>
      <c r="AW2050" s="19"/>
      <c r="AX2050" s="20"/>
    </row>
    <row r="2051" spans="1:251">
      <c r="B2051" s="21"/>
    </row>
    <row r="2052" spans="1:251" ht="14.4">
      <c r="B2052" s="10" t="s">
        <v>234</v>
      </c>
      <c r="C2052" s="8"/>
      <c r="D2052" s="8"/>
      <c r="E2052" s="8"/>
      <c r="F2052" s="8"/>
      <c r="G2052" s="8"/>
      <c r="H2052" s="8"/>
      <c r="I2052" s="8"/>
      <c r="J2052" s="8"/>
      <c r="K2052" s="8"/>
      <c r="L2052" s="9"/>
      <c r="M2052" s="9"/>
      <c r="N2052" s="9"/>
      <c r="O2052" s="9"/>
      <c r="P2052" s="8"/>
      <c r="Q2052" s="8"/>
      <c r="R2052" s="8"/>
      <c r="S2052" s="8"/>
      <c r="T2052" s="8"/>
      <c r="U2052" s="8"/>
      <c r="V2052" s="10"/>
      <c r="W2052" s="10"/>
      <c r="X2052" s="10"/>
      <c r="Y2052" s="10"/>
      <c r="Z2052" s="10"/>
      <c r="AA2052" s="10"/>
      <c r="AB2052" s="10"/>
      <c r="AC2052" s="10"/>
      <c r="AD2052" s="10"/>
      <c r="AE2052" s="10"/>
      <c r="AF2052" s="10"/>
      <c r="AG2052" s="10"/>
      <c r="AH2052" s="10"/>
      <c r="AI2052" s="10"/>
      <c r="AJ2052" s="10"/>
      <c r="AK2052" s="10"/>
      <c r="AL2052" s="10"/>
      <c r="AM2052" s="10"/>
      <c r="AN2052" s="10"/>
      <c r="AO2052" s="10"/>
      <c r="AP2052" s="10"/>
      <c r="AQ2052" s="10"/>
      <c r="AR2052" s="10"/>
      <c r="AS2052" s="10"/>
      <c r="AT2052" s="10"/>
      <c r="AU2052" s="10"/>
      <c r="AV2052" s="10"/>
      <c r="AW2052" s="10"/>
      <c r="AX2052" s="10"/>
    </row>
    <row r="2053" spans="1:251" ht="15" thickBot="1">
      <c r="B2053" s="8"/>
      <c r="C2053" s="8"/>
      <c r="D2053" s="8"/>
      <c r="E2053" s="8"/>
      <c r="F2053" s="8"/>
      <c r="G2053" s="8"/>
      <c r="H2053" s="8"/>
      <c r="I2053" s="8"/>
      <c r="J2053" s="8"/>
      <c r="K2053" s="8"/>
      <c r="L2053" s="9"/>
      <c r="M2053" s="9"/>
      <c r="N2053" s="9"/>
      <c r="O2053" s="9"/>
      <c r="P2053" s="8"/>
      <c r="Q2053" s="8"/>
      <c r="R2053" s="8"/>
      <c r="S2053" s="8"/>
      <c r="T2053" s="8"/>
      <c r="U2053" s="8"/>
      <c r="V2053" s="10"/>
      <c r="W2053" s="10"/>
      <c r="X2053" s="10"/>
      <c r="Y2053" s="10"/>
      <c r="Z2053" s="10"/>
      <c r="AA2053" s="10"/>
      <c r="AB2053" s="10"/>
      <c r="AC2053" s="10"/>
      <c r="AD2053" s="10"/>
      <c r="AE2053" s="10"/>
      <c r="AF2053" s="10"/>
      <c r="AG2053" s="10"/>
      <c r="AH2053" s="10"/>
      <c r="AI2053" s="10"/>
      <c r="AJ2053" s="10"/>
      <c r="AK2053" s="10"/>
      <c r="AL2053" s="10"/>
      <c r="AM2053" s="10"/>
      <c r="AN2053" s="10"/>
      <c r="AO2053" s="10"/>
      <c r="AP2053" s="10"/>
      <c r="AQ2053" s="10"/>
      <c r="AR2053" s="10"/>
      <c r="AS2053" s="10"/>
      <c r="AT2053" s="10"/>
      <c r="AU2053" s="10"/>
      <c r="AV2053" s="10"/>
      <c r="AW2053" s="10"/>
      <c r="AX2053" s="22" t="s">
        <v>235</v>
      </c>
    </row>
    <row r="2054" spans="1:251" s="16" customFormat="1" ht="13.5" customHeight="1">
      <c r="A2054" s="8"/>
      <c r="B2054" s="96" t="s">
        <v>236</v>
      </c>
      <c r="C2054" s="97"/>
      <c r="D2054" s="97"/>
      <c r="E2054" s="97"/>
      <c r="F2054" s="97"/>
      <c r="G2054" s="97"/>
      <c r="H2054" s="97"/>
      <c r="I2054" s="97"/>
      <c r="J2054" s="97"/>
      <c r="K2054" s="97"/>
      <c r="L2054" s="97"/>
      <c r="M2054" s="97"/>
      <c r="N2054" s="97"/>
      <c r="O2054" s="97"/>
      <c r="P2054" s="97"/>
      <c r="Q2054" s="97"/>
      <c r="R2054" s="97"/>
      <c r="S2054" s="97"/>
      <c r="T2054" s="97"/>
      <c r="U2054" s="97"/>
      <c r="V2054" s="97"/>
      <c r="W2054" s="97"/>
      <c r="X2054" s="97"/>
      <c r="Y2054" s="97"/>
      <c r="Z2054" s="98"/>
      <c r="AA2054" s="102" t="s">
        <v>237</v>
      </c>
      <c r="AB2054" s="97"/>
      <c r="AC2054" s="97"/>
      <c r="AD2054" s="97"/>
      <c r="AE2054" s="97"/>
      <c r="AF2054" s="97"/>
      <c r="AG2054" s="97"/>
      <c r="AH2054" s="97"/>
      <c r="AI2054" s="98"/>
      <c r="AJ2054" s="102" t="s">
        <v>238</v>
      </c>
      <c r="AK2054" s="97"/>
      <c r="AL2054" s="97"/>
      <c r="AM2054" s="97"/>
      <c r="AN2054" s="97"/>
      <c r="AO2054" s="97"/>
      <c r="AP2054" s="97"/>
      <c r="AQ2054" s="97"/>
      <c r="AR2054" s="98"/>
      <c r="AS2054" s="102" t="s">
        <v>239</v>
      </c>
      <c r="AT2054" s="97"/>
      <c r="AU2054" s="97"/>
      <c r="AV2054" s="97"/>
      <c r="AW2054" s="97"/>
      <c r="AX2054" s="104"/>
      <c r="AY2054" s="2"/>
      <c r="AZ2054" s="2"/>
      <c r="BA2054" s="2"/>
      <c r="BB2054" s="2"/>
      <c r="BC2054" s="2"/>
      <c r="BD2054" s="2"/>
      <c r="BE2054" s="2"/>
      <c r="BF2054" s="2"/>
      <c r="BG2054" s="2"/>
      <c r="BH2054" s="2"/>
      <c r="BI2054" s="2"/>
      <c r="BJ2054" s="2"/>
      <c r="BK2054" s="2"/>
      <c r="BL2054" s="2"/>
      <c r="BM2054" s="2"/>
      <c r="BN2054" s="2"/>
      <c r="BO2054" s="2"/>
      <c r="BP2054" s="2"/>
      <c r="BQ2054" s="2"/>
      <c r="BR2054" s="2"/>
      <c r="BS2054" s="2"/>
      <c r="BT2054" s="2"/>
      <c r="BU2054" s="2"/>
      <c r="BV2054" s="2"/>
      <c r="BW2054" s="2"/>
      <c r="BX2054" s="2"/>
      <c r="BY2054" s="2"/>
      <c r="BZ2054" s="2"/>
      <c r="CA2054" s="2"/>
      <c r="CB2054" s="2"/>
      <c r="CC2054" s="2"/>
      <c r="CD2054" s="2"/>
      <c r="CE2054" s="2"/>
      <c r="CF2054" s="2"/>
      <c r="CG2054" s="2"/>
      <c r="CH2054" s="2"/>
      <c r="CI2054" s="2"/>
      <c r="CJ2054" s="2"/>
      <c r="CK2054" s="2"/>
      <c r="CL2054" s="2"/>
      <c r="CM2054" s="2"/>
      <c r="CN2054" s="2"/>
      <c r="CO2054" s="2"/>
      <c r="CP2054" s="2"/>
      <c r="CQ2054" s="2"/>
      <c r="CR2054" s="2"/>
      <c r="CS2054" s="2"/>
      <c r="CT2054" s="2"/>
      <c r="CU2054" s="2"/>
      <c r="CV2054" s="2"/>
      <c r="CW2054" s="2"/>
      <c r="CX2054" s="2"/>
      <c r="CY2054" s="2"/>
      <c r="CZ2054" s="2"/>
      <c r="DA2054" s="2"/>
      <c r="DB2054" s="2"/>
      <c r="DC2054" s="2"/>
      <c r="DD2054" s="2"/>
      <c r="DE2054" s="2"/>
      <c r="DF2054" s="2"/>
      <c r="DG2054" s="2"/>
      <c r="DH2054" s="2"/>
      <c r="DI2054" s="2"/>
      <c r="DJ2054" s="2"/>
      <c r="DK2054" s="2"/>
      <c r="DL2054" s="2"/>
      <c r="DM2054" s="2"/>
      <c r="DN2054" s="2"/>
      <c r="DO2054" s="2"/>
      <c r="DP2054" s="2"/>
      <c r="DQ2054" s="2"/>
      <c r="DR2054" s="2"/>
      <c r="DS2054" s="2"/>
      <c r="DT2054" s="2"/>
      <c r="DU2054" s="2"/>
      <c r="DV2054" s="2"/>
      <c r="DW2054" s="2"/>
      <c r="DX2054" s="2"/>
      <c r="DY2054" s="2"/>
      <c r="DZ2054" s="2"/>
      <c r="EA2054" s="2"/>
      <c r="EB2054" s="2"/>
      <c r="EC2054" s="2"/>
      <c r="ED2054" s="2"/>
      <c r="EE2054" s="2"/>
      <c r="EF2054" s="2"/>
      <c r="EG2054" s="2"/>
      <c r="EH2054" s="2"/>
      <c r="EI2054" s="2"/>
      <c r="EJ2054" s="2"/>
      <c r="EK2054" s="2"/>
      <c r="EL2054" s="2"/>
      <c r="EM2054" s="2"/>
      <c r="EN2054" s="2"/>
      <c r="EO2054" s="2"/>
      <c r="EP2054" s="2"/>
      <c r="EQ2054" s="2"/>
      <c r="ER2054" s="2"/>
      <c r="ES2054" s="2"/>
      <c r="ET2054" s="2"/>
      <c r="EU2054" s="2"/>
      <c r="EV2054" s="2"/>
      <c r="EW2054" s="2"/>
      <c r="EX2054" s="2"/>
      <c r="EY2054" s="2"/>
      <c r="EZ2054" s="2"/>
      <c r="FA2054" s="2"/>
      <c r="FB2054" s="2"/>
      <c r="FC2054" s="2"/>
      <c r="FD2054" s="2"/>
      <c r="FE2054" s="2"/>
      <c r="FF2054" s="2"/>
      <c r="FG2054" s="2"/>
      <c r="FH2054" s="2"/>
      <c r="FI2054" s="2"/>
      <c r="FJ2054" s="2"/>
      <c r="FK2054" s="2"/>
      <c r="FL2054" s="2"/>
      <c r="FM2054" s="2"/>
      <c r="FN2054" s="2"/>
      <c r="FO2054" s="2"/>
      <c r="FP2054" s="2"/>
      <c r="FQ2054" s="2"/>
      <c r="FR2054" s="2"/>
      <c r="FS2054" s="2"/>
      <c r="FT2054" s="2"/>
      <c r="FU2054" s="2"/>
      <c r="FV2054" s="2"/>
      <c r="FW2054" s="2"/>
      <c r="FX2054" s="2"/>
      <c r="FY2054" s="2"/>
      <c r="FZ2054" s="2"/>
      <c r="GA2054" s="2"/>
      <c r="GB2054" s="2"/>
      <c r="GC2054" s="2"/>
      <c r="GD2054" s="2"/>
      <c r="GE2054" s="2"/>
      <c r="GF2054" s="2"/>
      <c r="GG2054" s="2"/>
      <c r="GH2054" s="2"/>
      <c r="GI2054" s="2"/>
      <c r="GJ2054" s="2"/>
      <c r="GK2054" s="2"/>
      <c r="GL2054" s="2"/>
      <c r="GM2054" s="2"/>
      <c r="GN2054" s="2"/>
      <c r="GO2054" s="2"/>
      <c r="GP2054" s="2"/>
      <c r="GQ2054" s="2"/>
      <c r="GR2054" s="2"/>
      <c r="GS2054" s="2"/>
      <c r="GT2054" s="2"/>
      <c r="GU2054" s="2"/>
      <c r="GV2054" s="2"/>
      <c r="GW2054" s="2"/>
      <c r="GX2054" s="2"/>
      <c r="GY2054" s="2"/>
      <c r="GZ2054" s="2"/>
      <c r="HA2054" s="2"/>
      <c r="HB2054" s="2"/>
      <c r="HC2054" s="2"/>
      <c r="HD2054" s="2"/>
      <c r="HE2054" s="2"/>
      <c r="HF2054" s="2"/>
      <c r="HG2054" s="2"/>
      <c r="HH2054" s="2"/>
      <c r="HI2054" s="2"/>
      <c r="HJ2054" s="2"/>
      <c r="HK2054" s="2"/>
      <c r="HL2054" s="2"/>
      <c r="HM2054" s="2"/>
      <c r="HN2054" s="2"/>
      <c r="HO2054" s="2"/>
      <c r="HP2054" s="2"/>
      <c r="HQ2054" s="2"/>
      <c r="HR2054" s="2"/>
      <c r="HS2054" s="2"/>
      <c r="HT2054" s="2"/>
      <c r="HU2054" s="2"/>
      <c r="HV2054" s="2"/>
      <c r="HW2054" s="2"/>
      <c r="HX2054" s="2"/>
      <c r="HY2054" s="2"/>
      <c r="HZ2054" s="2"/>
      <c r="IA2054" s="2"/>
      <c r="IB2054" s="2"/>
      <c r="IC2054" s="2"/>
      <c r="ID2054" s="2"/>
      <c r="IE2054" s="2"/>
      <c r="IF2054" s="2"/>
      <c r="IG2054" s="2"/>
      <c r="IH2054" s="2"/>
      <c r="II2054" s="2"/>
      <c r="IJ2054" s="2"/>
      <c r="IK2054" s="2"/>
      <c r="IL2054" s="2"/>
      <c r="IM2054" s="2"/>
      <c r="IN2054" s="2"/>
      <c r="IO2054" s="2"/>
      <c r="IP2054" s="2"/>
      <c r="IQ2054" s="2"/>
    </row>
    <row r="2055" spans="1:251" s="16" customFormat="1">
      <c r="A2055" s="8"/>
      <c r="B2055" s="99"/>
      <c r="C2055" s="100"/>
      <c r="D2055" s="100"/>
      <c r="E2055" s="100"/>
      <c r="F2055" s="100"/>
      <c r="G2055" s="100"/>
      <c r="H2055" s="100"/>
      <c r="I2055" s="100"/>
      <c r="J2055" s="100"/>
      <c r="K2055" s="100"/>
      <c r="L2055" s="100"/>
      <c r="M2055" s="100"/>
      <c r="N2055" s="100"/>
      <c r="O2055" s="100"/>
      <c r="P2055" s="100"/>
      <c r="Q2055" s="100"/>
      <c r="R2055" s="100"/>
      <c r="S2055" s="100"/>
      <c r="T2055" s="100"/>
      <c r="U2055" s="100"/>
      <c r="V2055" s="100"/>
      <c r="W2055" s="100"/>
      <c r="X2055" s="100"/>
      <c r="Y2055" s="100"/>
      <c r="Z2055" s="101"/>
      <c r="AA2055" s="103"/>
      <c r="AB2055" s="100"/>
      <c r="AC2055" s="100"/>
      <c r="AD2055" s="100"/>
      <c r="AE2055" s="100"/>
      <c r="AF2055" s="100"/>
      <c r="AG2055" s="100"/>
      <c r="AH2055" s="100"/>
      <c r="AI2055" s="101"/>
      <c r="AJ2055" s="103"/>
      <c r="AK2055" s="100"/>
      <c r="AL2055" s="100"/>
      <c r="AM2055" s="100"/>
      <c r="AN2055" s="100"/>
      <c r="AO2055" s="100"/>
      <c r="AP2055" s="100"/>
      <c r="AQ2055" s="100"/>
      <c r="AR2055" s="101"/>
      <c r="AS2055" s="103"/>
      <c r="AT2055" s="100"/>
      <c r="AU2055" s="100"/>
      <c r="AV2055" s="100"/>
      <c r="AW2055" s="100"/>
      <c r="AX2055" s="105"/>
      <c r="AY2055" s="2"/>
      <c r="AZ2055" s="2"/>
      <c r="BA2055" s="2"/>
      <c r="BB2055" s="23"/>
      <c r="BC2055" s="24"/>
      <c r="BE2055" s="2"/>
      <c r="BF2055" s="2"/>
      <c r="BG2055" s="2"/>
      <c r="BH2055" s="2"/>
      <c r="BI2055" s="2"/>
      <c r="BJ2055" s="2"/>
      <c r="BK2055" s="2"/>
      <c r="BL2055" s="2"/>
      <c r="BM2055" s="2"/>
      <c r="BN2055" s="2"/>
      <c r="BO2055" s="2"/>
      <c r="BP2055" s="2"/>
      <c r="BQ2055" s="2"/>
      <c r="BR2055" s="2"/>
      <c r="BS2055" s="2"/>
      <c r="BT2055" s="2"/>
      <c r="BU2055" s="2"/>
      <c r="BV2055" s="2"/>
      <c r="BW2055" s="2"/>
      <c r="BX2055" s="2"/>
      <c r="BY2055" s="2"/>
      <c r="BZ2055" s="2"/>
      <c r="CA2055" s="2"/>
      <c r="CB2055" s="2"/>
      <c r="CC2055" s="2"/>
      <c r="CD2055" s="2"/>
      <c r="CE2055" s="2"/>
      <c r="CF2055" s="2"/>
      <c r="CG2055" s="2"/>
      <c r="CH2055" s="2"/>
      <c r="CI2055" s="2"/>
      <c r="CJ2055" s="2"/>
      <c r="CK2055" s="2"/>
      <c r="CL2055" s="2"/>
      <c r="CM2055" s="2"/>
      <c r="CN2055" s="2"/>
      <c r="CO2055" s="2"/>
      <c r="CP2055" s="2"/>
      <c r="CQ2055" s="2"/>
      <c r="CR2055" s="2"/>
      <c r="CS2055" s="2"/>
      <c r="CT2055" s="2"/>
      <c r="CU2055" s="2"/>
      <c r="CV2055" s="2"/>
      <c r="CW2055" s="2"/>
      <c r="CX2055" s="2"/>
      <c r="CY2055" s="2"/>
      <c r="CZ2055" s="2"/>
      <c r="DA2055" s="2"/>
      <c r="DB2055" s="2"/>
      <c r="DC2055" s="2"/>
      <c r="DD2055" s="2"/>
      <c r="DE2055" s="2"/>
      <c r="DF2055" s="2"/>
      <c r="DG2055" s="2"/>
      <c r="DH2055" s="2"/>
      <c r="DI2055" s="2"/>
      <c r="DJ2055" s="2"/>
      <c r="DK2055" s="2"/>
      <c r="DL2055" s="2"/>
      <c r="DM2055" s="2"/>
      <c r="DN2055" s="2"/>
      <c r="DO2055" s="2"/>
      <c r="DP2055" s="2"/>
      <c r="DQ2055" s="2"/>
      <c r="DR2055" s="2"/>
      <c r="DS2055" s="2"/>
      <c r="DT2055" s="2"/>
      <c r="DU2055" s="2"/>
      <c r="DV2055" s="2"/>
      <c r="DW2055" s="2"/>
      <c r="DX2055" s="2"/>
      <c r="DY2055" s="2"/>
      <c r="DZ2055" s="2"/>
      <c r="EA2055" s="2"/>
      <c r="EB2055" s="2"/>
      <c r="EC2055" s="2"/>
      <c r="ED2055" s="2"/>
      <c r="EE2055" s="2"/>
      <c r="EF2055" s="2"/>
      <c r="EG2055" s="2"/>
      <c r="EH2055" s="2"/>
      <c r="EI2055" s="2"/>
      <c r="EJ2055" s="2"/>
      <c r="EK2055" s="2"/>
      <c r="EL2055" s="2"/>
      <c r="EM2055" s="2"/>
      <c r="EN2055" s="2"/>
      <c r="EO2055" s="2"/>
      <c r="EP2055" s="2"/>
      <c r="EQ2055" s="2"/>
      <c r="ER2055" s="2"/>
      <c r="ES2055" s="2"/>
      <c r="ET2055" s="2"/>
      <c r="EU2055" s="2"/>
      <c r="EV2055" s="2"/>
      <c r="EW2055" s="2"/>
      <c r="EX2055" s="2"/>
      <c r="EY2055" s="2"/>
      <c r="EZ2055" s="2"/>
      <c r="FA2055" s="2"/>
      <c r="FB2055" s="2"/>
      <c r="FC2055" s="2"/>
      <c r="FD2055" s="2"/>
      <c r="FE2055" s="2"/>
      <c r="FF2055" s="2"/>
      <c r="FG2055" s="2"/>
      <c r="FH2055" s="2"/>
      <c r="FI2055" s="2"/>
      <c r="FJ2055" s="2"/>
      <c r="FK2055" s="2"/>
      <c r="FL2055" s="2"/>
      <c r="FM2055" s="2"/>
      <c r="FN2055" s="2"/>
      <c r="FO2055" s="2"/>
      <c r="FP2055" s="2"/>
      <c r="FQ2055" s="2"/>
      <c r="FR2055" s="2"/>
      <c r="FS2055" s="2"/>
      <c r="FT2055" s="2"/>
      <c r="FU2055" s="2"/>
      <c r="FV2055" s="2"/>
      <c r="FW2055" s="2"/>
      <c r="FX2055" s="2"/>
      <c r="FY2055" s="2"/>
      <c r="FZ2055" s="2"/>
      <c r="GA2055" s="2"/>
      <c r="GB2055" s="2"/>
      <c r="GC2055" s="2"/>
      <c r="GD2055" s="2"/>
      <c r="GE2055" s="2"/>
      <c r="GF2055" s="2"/>
      <c r="GG2055" s="2"/>
      <c r="GH2055" s="2"/>
      <c r="GI2055" s="2"/>
      <c r="GJ2055" s="2"/>
      <c r="GK2055" s="2"/>
      <c r="GL2055" s="2"/>
      <c r="GM2055" s="2"/>
      <c r="GN2055" s="2"/>
      <c r="GO2055" s="2"/>
      <c r="GP2055" s="2"/>
      <c r="GQ2055" s="2"/>
      <c r="GR2055" s="2"/>
      <c r="GS2055" s="2"/>
      <c r="GT2055" s="2"/>
      <c r="GU2055" s="2"/>
      <c r="GV2055" s="2"/>
      <c r="GW2055" s="2"/>
      <c r="GX2055" s="2"/>
      <c r="GY2055" s="2"/>
      <c r="GZ2055" s="2"/>
      <c r="HA2055" s="2"/>
      <c r="HB2055" s="2"/>
      <c r="HC2055" s="2"/>
      <c r="HD2055" s="2"/>
      <c r="HE2055" s="2"/>
      <c r="HF2055" s="2"/>
      <c r="HG2055" s="2"/>
      <c r="HH2055" s="2"/>
      <c r="HI2055" s="2"/>
      <c r="HJ2055" s="2"/>
      <c r="HK2055" s="2"/>
      <c r="HL2055" s="2"/>
      <c r="HM2055" s="2"/>
      <c r="HN2055" s="2"/>
      <c r="HO2055" s="2"/>
      <c r="HP2055" s="2"/>
      <c r="HQ2055" s="2"/>
      <c r="HR2055" s="2"/>
      <c r="HS2055" s="2"/>
      <c r="HT2055" s="2"/>
      <c r="HU2055" s="2"/>
      <c r="HV2055" s="2"/>
      <c r="HW2055" s="2"/>
      <c r="HX2055" s="2"/>
      <c r="HY2055" s="2"/>
      <c r="HZ2055" s="2"/>
      <c r="IA2055" s="2"/>
      <c r="IB2055" s="2"/>
      <c r="IC2055" s="2"/>
      <c r="ID2055" s="2"/>
      <c r="IE2055" s="2"/>
      <c r="IF2055" s="2"/>
      <c r="IG2055" s="2"/>
      <c r="IH2055" s="2"/>
      <c r="II2055" s="2"/>
      <c r="IJ2055" s="2"/>
      <c r="IK2055" s="2"/>
      <c r="IL2055" s="2"/>
      <c r="IM2055" s="2"/>
      <c r="IN2055" s="2"/>
      <c r="IO2055" s="2"/>
      <c r="IP2055" s="2"/>
      <c r="IQ2055" s="2"/>
    </row>
    <row r="2056" spans="1:251" s="16" customFormat="1" ht="18.75" customHeight="1">
      <c r="A2056" s="8"/>
      <c r="B2056" s="25"/>
      <c r="C2056" s="106" t="s">
        <v>495</v>
      </c>
      <c r="D2056" s="107"/>
      <c r="E2056" s="107"/>
      <c r="F2056" s="107"/>
      <c r="G2056" s="107"/>
      <c r="H2056" s="107"/>
      <c r="I2056" s="107"/>
      <c r="J2056" s="107"/>
      <c r="K2056" s="107"/>
      <c r="L2056" s="107"/>
      <c r="M2056" s="107"/>
      <c r="N2056" s="107"/>
      <c r="O2056" s="107"/>
      <c r="P2056" s="107"/>
      <c r="Q2056" s="107"/>
      <c r="R2056" s="107"/>
      <c r="S2056" s="107"/>
      <c r="T2056" s="107"/>
      <c r="U2056" s="107"/>
      <c r="V2056" s="107"/>
      <c r="W2056" s="107"/>
      <c r="X2056" s="107"/>
      <c r="Y2056" s="107"/>
      <c r="Z2056" s="108"/>
      <c r="AA2056" s="109">
        <v>35958</v>
      </c>
      <c r="AB2056" s="110"/>
      <c r="AC2056" s="110"/>
      <c r="AD2056" s="110"/>
      <c r="AE2056" s="110"/>
      <c r="AF2056" s="110"/>
      <c r="AG2056" s="110"/>
      <c r="AH2056" s="110"/>
      <c r="AI2056" s="111"/>
      <c r="AJ2056" s="109">
        <v>35958</v>
      </c>
      <c r="AK2056" s="110"/>
      <c r="AL2056" s="110"/>
      <c r="AM2056" s="110"/>
      <c r="AN2056" s="110"/>
      <c r="AO2056" s="110"/>
      <c r="AP2056" s="110"/>
      <c r="AQ2056" s="110"/>
      <c r="AR2056" s="111"/>
      <c r="AS2056" s="112"/>
      <c r="AT2056" s="113"/>
      <c r="AU2056" s="113"/>
      <c r="AV2056" s="113"/>
      <c r="AW2056" s="113"/>
      <c r="AX2056" s="114"/>
      <c r="AY2056" s="2"/>
      <c r="AZ2056" s="2"/>
      <c r="BA2056" s="2"/>
      <c r="BB2056" s="2"/>
      <c r="BC2056" s="2"/>
      <c r="BD2056" s="2"/>
      <c r="BE2056" s="2"/>
      <c r="BF2056" s="2"/>
      <c r="BG2056" s="2"/>
      <c r="BH2056" s="2"/>
      <c r="BI2056" s="2"/>
      <c r="BJ2056" s="2"/>
      <c r="BK2056" s="2"/>
      <c r="BL2056" s="2"/>
      <c r="BM2056" s="2"/>
      <c r="BN2056" s="2"/>
      <c r="BO2056" s="2"/>
      <c r="BP2056" s="2"/>
      <c r="BQ2056" s="2"/>
      <c r="BR2056" s="2"/>
      <c r="BS2056" s="2"/>
      <c r="BT2056" s="2"/>
      <c r="BU2056" s="2"/>
      <c r="BV2056" s="2"/>
      <c r="BW2056" s="2"/>
      <c r="BX2056" s="2"/>
      <c r="BY2056" s="2"/>
      <c r="BZ2056" s="2"/>
      <c r="CA2056" s="2"/>
      <c r="CB2056" s="2"/>
      <c r="CC2056" s="2"/>
      <c r="CD2056" s="2"/>
      <c r="CE2056" s="2"/>
      <c r="CF2056" s="2"/>
      <c r="CG2056" s="2"/>
      <c r="CH2056" s="2"/>
      <c r="CI2056" s="2"/>
      <c r="CJ2056" s="2"/>
      <c r="CK2056" s="2"/>
      <c r="CL2056" s="2"/>
      <c r="CM2056" s="2"/>
      <c r="CN2056" s="2"/>
      <c r="CO2056" s="2"/>
      <c r="CP2056" s="2"/>
      <c r="CQ2056" s="2"/>
      <c r="CR2056" s="2"/>
      <c r="CS2056" s="2"/>
      <c r="CT2056" s="2"/>
      <c r="CU2056" s="2"/>
      <c r="CV2056" s="2"/>
      <c r="CW2056" s="2"/>
      <c r="CX2056" s="2"/>
      <c r="CY2056" s="2"/>
      <c r="CZ2056" s="2"/>
      <c r="DA2056" s="2"/>
      <c r="DB2056" s="2"/>
      <c r="DC2056" s="2"/>
      <c r="DD2056" s="2"/>
      <c r="DE2056" s="2"/>
      <c r="DF2056" s="2"/>
      <c r="DG2056" s="2"/>
      <c r="DH2056" s="2"/>
      <c r="DI2056" s="2"/>
      <c r="DJ2056" s="2"/>
      <c r="DK2056" s="2"/>
      <c r="DL2056" s="2"/>
      <c r="DM2056" s="2"/>
      <c r="DN2056" s="2"/>
      <c r="DO2056" s="2"/>
      <c r="DP2056" s="2"/>
      <c r="DQ2056" s="2"/>
      <c r="DR2056" s="2"/>
      <c r="DS2056" s="2"/>
      <c r="DT2056" s="2"/>
      <c r="DU2056" s="2"/>
      <c r="DV2056" s="2"/>
      <c r="DW2056" s="2"/>
      <c r="DX2056" s="2"/>
      <c r="DY2056" s="2"/>
      <c r="DZ2056" s="2"/>
      <c r="EA2056" s="2"/>
      <c r="EB2056" s="2"/>
      <c r="EC2056" s="2"/>
      <c r="ED2056" s="2"/>
      <c r="EE2056" s="2"/>
      <c r="EF2056" s="2"/>
      <c r="EG2056" s="2"/>
      <c r="EH2056" s="2"/>
      <c r="EI2056" s="2"/>
      <c r="EJ2056" s="2"/>
      <c r="EK2056" s="2"/>
      <c r="EL2056" s="2"/>
      <c r="EM2056" s="2"/>
      <c r="EN2056" s="2"/>
      <c r="EO2056" s="2"/>
      <c r="EP2056" s="2"/>
      <c r="EQ2056" s="2"/>
      <c r="ER2056" s="2"/>
      <c r="ES2056" s="2"/>
      <c r="ET2056" s="2"/>
      <c r="EU2056" s="2"/>
      <c r="EV2056" s="2"/>
      <c r="EW2056" s="2"/>
      <c r="EX2056" s="2"/>
      <c r="EY2056" s="2"/>
      <c r="EZ2056" s="2"/>
      <c r="FA2056" s="2"/>
      <c r="FB2056" s="2"/>
      <c r="FC2056" s="2"/>
      <c r="FD2056" s="2"/>
      <c r="FE2056" s="2"/>
      <c r="FF2056" s="2"/>
      <c r="FG2056" s="2"/>
      <c r="FH2056" s="2"/>
      <c r="FI2056" s="2"/>
      <c r="FJ2056" s="2"/>
      <c r="FK2056" s="2"/>
      <c r="FL2056" s="2"/>
      <c r="FM2056" s="2"/>
      <c r="FN2056" s="2"/>
      <c r="FO2056" s="2"/>
      <c r="FP2056" s="2"/>
      <c r="FQ2056" s="2"/>
      <c r="FR2056" s="2"/>
      <c r="FS2056" s="2"/>
      <c r="FT2056" s="2"/>
      <c r="FU2056" s="2"/>
      <c r="FV2056" s="2"/>
      <c r="FW2056" s="2"/>
      <c r="FX2056" s="2"/>
      <c r="FY2056" s="2"/>
      <c r="FZ2056" s="2"/>
      <c r="GA2056" s="2"/>
      <c r="GB2056" s="2"/>
      <c r="GC2056" s="2"/>
      <c r="GD2056" s="2"/>
      <c r="GE2056" s="2"/>
      <c r="GF2056" s="2"/>
      <c r="GG2056" s="2"/>
      <c r="GH2056" s="2"/>
      <c r="GI2056" s="2"/>
      <c r="GJ2056" s="2"/>
      <c r="GK2056" s="2"/>
      <c r="GL2056" s="2"/>
      <c r="GM2056" s="2"/>
      <c r="GN2056" s="2"/>
      <c r="GO2056" s="2"/>
      <c r="GP2056" s="2"/>
      <c r="GQ2056" s="2"/>
      <c r="GR2056" s="2"/>
      <c r="GS2056" s="2"/>
      <c r="GT2056" s="2"/>
      <c r="GU2056" s="2"/>
      <c r="GV2056" s="2"/>
      <c r="GW2056" s="2"/>
      <c r="GX2056" s="2"/>
      <c r="GY2056" s="2"/>
      <c r="GZ2056" s="2"/>
      <c r="HA2056" s="2"/>
      <c r="HB2056" s="2"/>
      <c r="HC2056" s="2"/>
      <c r="HD2056" s="2"/>
      <c r="HE2056" s="2"/>
      <c r="HF2056" s="2"/>
      <c r="HG2056" s="2"/>
      <c r="HH2056" s="2"/>
      <c r="HI2056" s="2"/>
      <c r="HJ2056" s="2"/>
      <c r="HK2056" s="2"/>
      <c r="HL2056" s="2"/>
      <c r="HM2056" s="2"/>
      <c r="HN2056" s="2"/>
      <c r="HO2056" s="2"/>
      <c r="HP2056" s="2"/>
      <c r="HQ2056" s="2"/>
      <c r="HR2056" s="2"/>
      <c r="HS2056" s="2"/>
      <c r="HT2056" s="2"/>
      <c r="HU2056" s="2"/>
      <c r="HV2056" s="2"/>
      <c r="HW2056" s="2"/>
      <c r="HX2056" s="2"/>
      <c r="HY2056" s="2"/>
      <c r="HZ2056" s="2"/>
      <c r="IA2056" s="2"/>
      <c r="IB2056" s="2"/>
      <c r="IC2056" s="2"/>
      <c r="ID2056" s="2"/>
      <c r="IE2056" s="2"/>
      <c r="IF2056" s="2"/>
      <c r="IG2056" s="2"/>
      <c r="IH2056" s="2"/>
      <c r="II2056" s="2"/>
      <c r="IJ2056" s="2"/>
      <c r="IK2056" s="2"/>
      <c r="IL2056" s="2"/>
      <c r="IM2056" s="2"/>
      <c r="IN2056" s="2"/>
      <c r="IO2056" s="2"/>
      <c r="IP2056" s="2"/>
      <c r="IQ2056" s="2"/>
    </row>
    <row r="2057" spans="1:251" s="16" customFormat="1" ht="18.75" customHeight="1">
      <c r="A2057" s="8"/>
      <c r="B2057" s="25"/>
      <c r="C2057" s="106" t="s">
        <v>496</v>
      </c>
      <c r="D2057" s="107"/>
      <c r="E2057" s="107"/>
      <c r="F2057" s="107"/>
      <c r="G2057" s="107"/>
      <c r="H2057" s="107"/>
      <c r="I2057" s="107"/>
      <c r="J2057" s="107"/>
      <c r="K2057" s="107"/>
      <c r="L2057" s="107"/>
      <c r="M2057" s="107"/>
      <c r="N2057" s="107"/>
      <c r="O2057" s="107"/>
      <c r="P2057" s="107"/>
      <c r="Q2057" s="107"/>
      <c r="R2057" s="107"/>
      <c r="S2057" s="107"/>
      <c r="T2057" s="107"/>
      <c r="U2057" s="107"/>
      <c r="V2057" s="107"/>
      <c r="W2057" s="107"/>
      <c r="X2057" s="107"/>
      <c r="Y2057" s="107"/>
      <c r="Z2057" s="108"/>
      <c r="AA2057" s="109">
        <v>34000</v>
      </c>
      <c r="AB2057" s="110"/>
      <c r="AC2057" s="110"/>
      <c r="AD2057" s="110"/>
      <c r="AE2057" s="110"/>
      <c r="AF2057" s="110"/>
      <c r="AG2057" s="110"/>
      <c r="AH2057" s="110"/>
      <c r="AI2057" s="111"/>
      <c r="AJ2057" s="109">
        <v>34000</v>
      </c>
      <c r="AK2057" s="110"/>
      <c r="AL2057" s="110"/>
      <c r="AM2057" s="110"/>
      <c r="AN2057" s="110"/>
      <c r="AO2057" s="110"/>
      <c r="AP2057" s="110"/>
      <c r="AQ2057" s="110"/>
      <c r="AR2057" s="111"/>
      <c r="AS2057" s="112"/>
      <c r="AT2057" s="113"/>
      <c r="AU2057" s="113"/>
      <c r="AV2057" s="113"/>
      <c r="AW2057" s="113"/>
      <c r="AX2057" s="114"/>
      <c r="AY2057" s="2"/>
      <c r="AZ2057" s="2"/>
      <c r="BA2057" s="2"/>
      <c r="BB2057" s="2"/>
      <c r="BC2057" s="2"/>
      <c r="BD2057" s="2"/>
      <c r="BE2057" s="2"/>
      <c r="BF2057" s="2"/>
      <c r="BG2057" s="2"/>
      <c r="BH2057" s="2"/>
      <c r="BI2057" s="2"/>
      <c r="BJ2057" s="2"/>
      <c r="BK2057" s="2"/>
      <c r="BL2057" s="2"/>
      <c r="BM2057" s="2"/>
      <c r="BN2057" s="2"/>
      <c r="BO2057" s="2"/>
      <c r="BP2057" s="2"/>
      <c r="BQ2057" s="2"/>
      <c r="BR2057" s="2"/>
      <c r="BS2057" s="2"/>
      <c r="BT2057" s="2"/>
      <c r="BU2057" s="2"/>
      <c r="BV2057" s="2"/>
      <c r="BW2057" s="2"/>
      <c r="BX2057" s="2"/>
      <c r="BY2057" s="2"/>
      <c r="BZ2057" s="2"/>
      <c r="CA2057" s="2"/>
      <c r="CB2057" s="2"/>
      <c r="CC2057" s="2"/>
      <c r="CD2057" s="2"/>
      <c r="CE2057" s="2"/>
      <c r="CF2057" s="2"/>
      <c r="CG2057" s="2"/>
      <c r="CH2057" s="2"/>
      <c r="CI2057" s="2"/>
      <c r="CJ2057" s="2"/>
      <c r="CK2057" s="2"/>
      <c r="CL2057" s="2"/>
      <c r="CM2057" s="2"/>
      <c r="CN2057" s="2"/>
      <c r="CO2057" s="2"/>
      <c r="CP2057" s="2"/>
      <c r="CQ2057" s="2"/>
      <c r="CR2057" s="2"/>
      <c r="CS2057" s="2"/>
      <c r="CT2057" s="2"/>
      <c r="CU2057" s="2"/>
      <c r="CV2057" s="2"/>
      <c r="CW2057" s="2"/>
      <c r="CX2057" s="2"/>
      <c r="CY2057" s="2"/>
      <c r="CZ2057" s="2"/>
      <c r="DA2057" s="2"/>
      <c r="DB2057" s="2"/>
      <c r="DC2057" s="2"/>
      <c r="DD2057" s="2"/>
      <c r="DE2057" s="2"/>
      <c r="DF2057" s="2"/>
      <c r="DG2057" s="2"/>
      <c r="DH2057" s="2"/>
      <c r="DI2057" s="2"/>
      <c r="DJ2057" s="2"/>
      <c r="DK2057" s="2"/>
      <c r="DL2057" s="2"/>
      <c r="DM2057" s="2"/>
      <c r="DN2057" s="2"/>
      <c r="DO2057" s="2"/>
      <c r="DP2057" s="2"/>
      <c r="DQ2057" s="2"/>
      <c r="DR2057" s="2"/>
      <c r="DS2057" s="2"/>
      <c r="DT2057" s="2"/>
      <c r="DU2057" s="2"/>
      <c r="DV2057" s="2"/>
      <c r="DW2057" s="2"/>
      <c r="DX2057" s="2"/>
      <c r="DY2057" s="2"/>
      <c r="DZ2057" s="2"/>
      <c r="EA2057" s="2"/>
      <c r="EB2057" s="2"/>
      <c r="EC2057" s="2"/>
      <c r="ED2057" s="2"/>
      <c r="EE2057" s="2"/>
      <c r="EF2057" s="2"/>
      <c r="EG2057" s="2"/>
      <c r="EH2057" s="2"/>
      <c r="EI2057" s="2"/>
      <c r="EJ2057" s="2"/>
      <c r="EK2057" s="2"/>
      <c r="EL2057" s="2"/>
      <c r="EM2057" s="2"/>
      <c r="EN2057" s="2"/>
      <c r="EO2057" s="2"/>
      <c r="EP2057" s="2"/>
      <c r="EQ2057" s="2"/>
      <c r="ER2057" s="2"/>
      <c r="ES2057" s="2"/>
      <c r="ET2057" s="2"/>
      <c r="EU2057" s="2"/>
      <c r="EV2057" s="2"/>
      <c r="EW2057" s="2"/>
      <c r="EX2057" s="2"/>
      <c r="EY2057" s="2"/>
      <c r="EZ2057" s="2"/>
      <c r="FA2057" s="2"/>
      <c r="FB2057" s="2"/>
      <c r="FC2057" s="2"/>
      <c r="FD2057" s="2"/>
      <c r="FE2057" s="2"/>
      <c r="FF2057" s="2"/>
      <c r="FG2057" s="2"/>
      <c r="FH2057" s="2"/>
      <c r="FI2057" s="2"/>
      <c r="FJ2057" s="2"/>
      <c r="FK2057" s="2"/>
      <c r="FL2057" s="2"/>
      <c r="FM2057" s="2"/>
      <c r="FN2057" s="2"/>
      <c r="FO2057" s="2"/>
      <c r="FP2057" s="2"/>
      <c r="FQ2057" s="2"/>
      <c r="FR2057" s="2"/>
      <c r="FS2057" s="2"/>
      <c r="FT2057" s="2"/>
      <c r="FU2057" s="2"/>
      <c r="FV2057" s="2"/>
      <c r="FW2057" s="2"/>
      <c r="FX2057" s="2"/>
      <c r="FY2057" s="2"/>
      <c r="FZ2057" s="2"/>
      <c r="GA2057" s="2"/>
      <c r="GB2057" s="2"/>
      <c r="GC2057" s="2"/>
      <c r="GD2057" s="2"/>
      <c r="GE2057" s="2"/>
      <c r="GF2057" s="2"/>
      <c r="GG2057" s="2"/>
      <c r="GH2057" s="2"/>
      <c r="GI2057" s="2"/>
      <c r="GJ2057" s="2"/>
      <c r="GK2057" s="2"/>
      <c r="GL2057" s="2"/>
      <c r="GM2057" s="2"/>
      <c r="GN2057" s="2"/>
      <c r="GO2057" s="2"/>
      <c r="GP2057" s="2"/>
      <c r="GQ2057" s="2"/>
      <c r="GR2057" s="2"/>
      <c r="GS2057" s="2"/>
      <c r="GT2057" s="2"/>
      <c r="GU2057" s="2"/>
      <c r="GV2057" s="2"/>
      <c r="GW2057" s="2"/>
      <c r="GX2057" s="2"/>
      <c r="GY2057" s="2"/>
      <c r="GZ2057" s="2"/>
      <c r="HA2057" s="2"/>
      <c r="HB2057" s="2"/>
      <c r="HC2057" s="2"/>
      <c r="HD2057" s="2"/>
      <c r="HE2057" s="2"/>
      <c r="HF2057" s="2"/>
      <c r="HG2057" s="2"/>
      <c r="HH2057" s="2"/>
      <c r="HI2057" s="2"/>
      <c r="HJ2057" s="2"/>
      <c r="HK2057" s="2"/>
      <c r="HL2057" s="2"/>
      <c r="HM2057" s="2"/>
      <c r="HN2057" s="2"/>
      <c r="HO2057" s="2"/>
      <c r="HP2057" s="2"/>
      <c r="HQ2057" s="2"/>
      <c r="HR2057" s="2"/>
      <c r="HS2057" s="2"/>
      <c r="HT2057" s="2"/>
      <c r="HU2057" s="2"/>
      <c r="HV2057" s="2"/>
      <c r="HW2057" s="2"/>
      <c r="HX2057" s="2"/>
      <c r="HY2057" s="2"/>
      <c r="HZ2057" s="2"/>
      <c r="IA2057" s="2"/>
      <c r="IB2057" s="2"/>
      <c r="IC2057" s="2"/>
      <c r="ID2057" s="2"/>
      <c r="IE2057" s="2"/>
      <c r="IF2057" s="2"/>
      <c r="IG2057" s="2"/>
      <c r="IH2057" s="2"/>
      <c r="II2057" s="2"/>
      <c r="IJ2057" s="2"/>
      <c r="IK2057" s="2"/>
      <c r="IL2057" s="2"/>
      <c r="IM2057" s="2"/>
      <c r="IN2057" s="2"/>
      <c r="IO2057" s="2"/>
      <c r="IP2057" s="2"/>
      <c r="IQ2057" s="2"/>
    </row>
    <row r="2058" spans="1:251" s="16" customFormat="1" ht="18.75" customHeight="1">
      <c r="A2058" s="8"/>
      <c r="B2058" s="25"/>
      <c r="C2058" s="106" t="s">
        <v>497</v>
      </c>
      <c r="D2058" s="107"/>
      <c r="E2058" s="107"/>
      <c r="F2058" s="107"/>
      <c r="G2058" s="107"/>
      <c r="H2058" s="107"/>
      <c r="I2058" s="107"/>
      <c r="J2058" s="107"/>
      <c r="K2058" s="107"/>
      <c r="L2058" s="107"/>
      <c r="M2058" s="107"/>
      <c r="N2058" s="107"/>
      <c r="O2058" s="107"/>
      <c r="P2058" s="107"/>
      <c r="Q2058" s="107"/>
      <c r="R2058" s="107"/>
      <c r="S2058" s="107"/>
      <c r="T2058" s="107"/>
      <c r="U2058" s="107"/>
      <c r="V2058" s="107"/>
      <c r="W2058" s="107"/>
      <c r="X2058" s="107"/>
      <c r="Y2058" s="107"/>
      <c r="Z2058" s="108"/>
      <c r="AA2058" s="109">
        <v>0</v>
      </c>
      <c r="AB2058" s="110"/>
      <c r="AC2058" s="110"/>
      <c r="AD2058" s="110"/>
      <c r="AE2058" s="110"/>
      <c r="AF2058" s="110"/>
      <c r="AG2058" s="110"/>
      <c r="AH2058" s="110"/>
      <c r="AI2058" s="111"/>
      <c r="AJ2058" s="109">
        <v>9000</v>
      </c>
      <c r="AK2058" s="110"/>
      <c r="AL2058" s="110"/>
      <c r="AM2058" s="110"/>
      <c r="AN2058" s="110"/>
      <c r="AO2058" s="110"/>
      <c r="AP2058" s="110"/>
      <c r="AQ2058" s="110"/>
      <c r="AR2058" s="111"/>
      <c r="AS2058" s="112"/>
      <c r="AT2058" s="113"/>
      <c r="AU2058" s="113"/>
      <c r="AV2058" s="113"/>
      <c r="AW2058" s="113"/>
      <c r="AX2058" s="114"/>
      <c r="AY2058" s="2"/>
      <c r="AZ2058" s="2"/>
      <c r="BA2058" s="2"/>
      <c r="BB2058" s="2"/>
      <c r="BC2058" s="2"/>
      <c r="BD2058" s="2"/>
      <c r="BE2058" s="2"/>
      <c r="BF2058" s="2"/>
      <c r="BG2058" s="2"/>
      <c r="BH2058" s="2"/>
      <c r="BI2058" s="2"/>
      <c r="BJ2058" s="2"/>
      <c r="BK2058" s="2"/>
      <c r="BL2058" s="2"/>
      <c r="BM2058" s="2"/>
      <c r="BN2058" s="2"/>
      <c r="BO2058" s="2"/>
      <c r="BP2058" s="2"/>
      <c r="BQ2058" s="2"/>
      <c r="BR2058" s="2"/>
      <c r="BS2058" s="2"/>
      <c r="BT2058" s="2"/>
      <c r="BU2058" s="2"/>
      <c r="BV2058" s="2"/>
      <c r="BW2058" s="2"/>
      <c r="BX2058" s="2"/>
      <c r="BY2058" s="2"/>
      <c r="BZ2058" s="2"/>
      <c r="CA2058" s="2"/>
      <c r="CB2058" s="2"/>
      <c r="CC2058" s="2"/>
      <c r="CD2058" s="2"/>
      <c r="CE2058" s="2"/>
      <c r="CF2058" s="2"/>
      <c r="CG2058" s="2"/>
      <c r="CH2058" s="2"/>
      <c r="CI2058" s="2"/>
      <c r="CJ2058" s="2"/>
      <c r="CK2058" s="2"/>
      <c r="CL2058" s="2"/>
      <c r="CM2058" s="2"/>
      <c r="CN2058" s="2"/>
      <c r="CO2058" s="2"/>
      <c r="CP2058" s="2"/>
      <c r="CQ2058" s="2"/>
      <c r="CR2058" s="2"/>
      <c r="CS2058" s="2"/>
      <c r="CT2058" s="2"/>
      <c r="CU2058" s="2"/>
      <c r="CV2058" s="2"/>
      <c r="CW2058" s="2"/>
      <c r="CX2058" s="2"/>
      <c r="CY2058" s="2"/>
      <c r="CZ2058" s="2"/>
      <c r="DA2058" s="2"/>
      <c r="DB2058" s="2"/>
      <c r="DC2058" s="2"/>
      <c r="DD2058" s="2"/>
      <c r="DE2058" s="2"/>
      <c r="DF2058" s="2"/>
      <c r="DG2058" s="2"/>
      <c r="DH2058" s="2"/>
      <c r="DI2058" s="2"/>
      <c r="DJ2058" s="2"/>
      <c r="DK2058" s="2"/>
      <c r="DL2058" s="2"/>
      <c r="DM2058" s="2"/>
      <c r="DN2058" s="2"/>
      <c r="DO2058" s="2"/>
      <c r="DP2058" s="2"/>
      <c r="DQ2058" s="2"/>
      <c r="DR2058" s="2"/>
      <c r="DS2058" s="2"/>
      <c r="DT2058" s="2"/>
      <c r="DU2058" s="2"/>
      <c r="DV2058" s="2"/>
      <c r="DW2058" s="2"/>
      <c r="DX2058" s="2"/>
      <c r="DY2058" s="2"/>
      <c r="DZ2058" s="2"/>
      <c r="EA2058" s="2"/>
      <c r="EB2058" s="2"/>
      <c r="EC2058" s="2"/>
      <c r="ED2058" s="2"/>
      <c r="EE2058" s="2"/>
      <c r="EF2058" s="2"/>
      <c r="EG2058" s="2"/>
      <c r="EH2058" s="2"/>
      <c r="EI2058" s="2"/>
      <c r="EJ2058" s="2"/>
      <c r="EK2058" s="2"/>
      <c r="EL2058" s="2"/>
      <c r="EM2058" s="2"/>
      <c r="EN2058" s="2"/>
      <c r="EO2058" s="2"/>
      <c r="EP2058" s="2"/>
      <c r="EQ2058" s="2"/>
      <c r="ER2058" s="2"/>
      <c r="ES2058" s="2"/>
      <c r="ET2058" s="2"/>
      <c r="EU2058" s="2"/>
      <c r="EV2058" s="2"/>
      <c r="EW2058" s="2"/>
      <c r="EX2058" s="2"/>
      <c r="EY2058" s="2"/>
      <c r="EZ2058" s="2"/>
      <c r="FA2058" s="2"/>
      <c r="FB2058" s="2"/>
      <c r="FC2058" s="2"/>
      <c r="FD2058" s="2"/>
      <c r="FE2058" s="2"/>
      <c r="FF2058" s="2"/>
      <c r="FG2058" s="2"/>
      <c r="FH2058" s="2"/>
      <c r="FI2058" s="2"/>
      <c r="FJ2058" s="2"/>
      <c r="FK2058" s="2"/>
      <c r="FL2058" s="2"/>
      <c r="FM2058" s="2"/>
      <c r="FN2058" s="2"/>
      <c r="FO2058" s="2"/>
      <c r="FP2058" s="2"/>
      <c r="FQ2058" s="2"/>
      <c r="FR2058" s="2"/>
      <c r="FS2058" s="2"/>
      <c r="FT2058" s="2"/>
      <c r="FU2058" s="2"/>
      <c r="FV2058" s="2"/>
      <c r="FW2058" s="2"/>
      <c r="FX2058" s="2"/>
      <c r="FY2058" s="2"/>
      <c r="FZ2058" s="2"/>
      <c r="GA2058" s="2"/>
      <c r="GB2058" s="2"/>
      <c r="GC2058" s="2"/>
      <c r="GD2058" s="2"/>
      <c r="GE2058" s="2"/>
      <c r="GF2058" s="2"/>
      <c r="GG2058" s="2"/>
      <c r="GH2058" s="2"/>
      <c r="GI2058" s="2"/>
      <c r="GJ2058" s="2"/>
      <c r="GK2058" s="2"/>
      <c r="GL2058" s="2"/>
      <c r="GM2058" s="2"/>
      <c r="GN2058" s="2"/>
      <c r="GO2058" s="2"/>
      <c r="GP2058" s="2"/>
      <c r="GQ2058" s="2"/>
      <c r="GR2058" s="2"/>
      <c r="GS2058" s="2"/>
      <c r="GT2058" s="2"/>
      <c r="GU2058" s="2"/>
      <c r="GV2058" s="2"/>
      <c r="GW2058" s="2"/>
      <c r="GX2058" s="2"/>
      <c r="GY2058" s="2"/>
      <c r="GZ2058" s="2"/>
      <c r="HA2058" s="2"/>
      <c r="HB2058" s="2"/>
      <c r="HC2058" s="2"/>
      <c r="HD2058" s="2"/>
      <c r="HE2058" s="2"/>
      <c r="HF2058" s="2"/>
      <c r="HG2058" s="2"/>
      <c r="HH2058" s="2"/>
      <c r="HI2058" s="2"/>
      <c r="HJ2058" s="2"/>
      <c r="HK2058" s="2"/>
      <c r="HL2058" s="2"/>
      <c r="HM2058" s="2"/>
      <c r="HN2058" s="2"/>
      <c r="HO2058" s="2"/>
      <c r="HP2058" s="2"/>
      <c r="HQ2058" s="2"/>
      <c r="HR2058" s="2"/>
      <c r="HS2058" s="2"/>
      <c r="HT2058" s="2"/>
      <c r="HU2058" s="2"/>
      <c r="HV2058" s="2"/>
      <c r="HW2058" s="2"/>
      <c r="HX2058" s="2"/>
      <c r="HY2058" s="2"/>
      <c r="HZ2058" s="2"/>
      <c r="IA2058" s="2"/>
      <c r="IB2058" s="2"/>
      <c r="IC2058" s="2"/>
      <c r="ID2058" s="2"/>
      <c r="IE2058" s="2"/>
      <c r="IF2058" s="2"/>
      <c r="IG2058" s="2"/>
      <c r="IH2058" s="2"/>
      <c r="II2058" s="2"/>
      <c r="IJ2058" s="2"/>
      <c r="IK2058" s="2"/>
      <c r="IL2058" s="2"/>
      <c r="IM2058" s="2"/>
      <c r="IN2058" s="2"/>
      <c r="IO2058" s="2"/>
      <c r="IP2058" s="2"/>
      <c r="IQ2058" s="2"/>
    </row>
    <row r="2059" spans="1:251" s="16" customFormat="1" ht="18.75" customHeight="1" thickBot="1">
      <c r="A2059" s="17"/>
      <c r="B2059" s="115" t="s">
        <v>240</v>
      </c>
      <c r="C2059" s="116"/>
      <c r="D2059" s="116"/>
      <c r="E2059" s="116"/>
      <c r="F2059" s="116"/>
      <c r="G2059" s="116"/>
      <c r="H2059" s="116"/>
      <c r="I2059" s="116"/>
      <c r="J2059" s="116"/>
      <c r="K2059" s="116"/>
      <c r="L2059" s="116"/>
      <c r="M2059" s="116"/>
      <c r="N2059" s="116"/>
      <c r="O2059" s="116"/>
      <c r="P2059" s="116"/>
      <c r="Q2059" s="116"/>
      <c r="R2059" s="116"/>
      <c r="S2059" s="116"/>
      <c r="T2059" s="116"/>
      <c r="U2059" s="116"/>
      <c r="V2059" s="116"/>
      <c r="W2059" s="116"/>
      <c r="X2059" s="116"/>
      <c r="Y2059" s="116"/>
      <c r="Z2059" s="117"/>
      <c r="AA2059" s="118">
        <f>SUM($AA$2056:$AA$2058)</f>
        <v>69958</v>
      </c>
      <c r="AB2059" s="119"/>
      <c r="AC2059" s="119"/>
      <c r="AD2059" s="119"/>
      <c r="AE2059" s="119"/>
      <c r="AF2059" s="119"/>
      <c r="AG2059" s="119"/>
      <c r="AH2059" s="119"/>
      <c r="AI2059" s="120"/>
      <c r="AJ2059" s="118">
        <f>SUM($AJ$2056:$AJ$2058)</f>
        <v>78958</v>
      </c>
      <c r="AK2059" s="119"/>
      <c r="AL2059" s="119"/>
      <c r="AM2059" s="119"/>
      <c r="AN2059" s="119"/>
      <c r="AO2059" s="119"/>
      <c r="AP2059" s="119"/>
      <c r="AQ2059" s="119"/>
      <c r="AR2059" s="120"/>
      <c r="AS2059" s="121"/>
      <c r="AT2059" s="122"/>
      <c r="AU2059" s="122"/>
      <c r="AV2059" s="122"/>
      <c r="AW2059" s="122"/>
      <c r="AX2059" s="123"/>
      <c r="AY2059" s="2"/>
      <c r="AZ2059" s="2"/>
      <c r="BA2059" s="2"/>
      <c r="BB2059" s="2"/>
      <c r="BC2059" s="2"/>
      <c r="BD2059" s="2"/>
      <c r="BE2059" s="2"/>
      <c r="BF2059" s="2"/>
      <c r="BG2059" s="2"/>
      <c r="BH2059" s="2"/>
      <c r="BI2059" s="2"/>
      <c r="BJ2059" s="2"/>
      <c r="BK2059" s="2"/>
      <c r="BL2059" s="2"/>
      <c r="BM2059" s="2"/>
      <c r="BN2059" s="2"/>
      <c r="BO2059" s="2"/>
      <c r="BP2059" s="2"/>
      <c r="BQ2059" s="2"/>
      <c r="BR2059" s="2"/>
      <c r="BS2059" s="2"/>
      <c r="BT2059" s="2"/>
      <c r="BU2059" s="2"/>
      <c r="BV2059" s="2"/>
      <c r="BW2059" s="2"/>
      <c r="BX2059" s="2"/>
      <c r="BY2059" s="2"/>
      <c r="BZ2059" s="2"/>
      <c r="CA2059" s="2"/>
      <c r="CB2059" s="2"/>
      <c r="CC2059" s="2"/>
      <c r="CD2059" s="2"/>
      <c r="CE2059" s="2"/>
      <c r="CF2059" s="2"/>
      <c r="CG2059" s="2"/>
      <c r="CH2059" s="2"/>
      <c r="CI2059" s="2"/>
      <c r="CJ2059" s="2"/>
      <c r="CK2059" s="2"/>
      <c r="CL2059" s="2"/>
      <c r="CM2059" s="2"/>
      <c r="CN2059" s="2"/>
      <c r="CO2059" s="2"/>
      <c r="CP2059" s="2"/>
      <c r="CQ2059" s="2"/>
      <c r="CR2059" s="2"/>
      <c r="CS2059" s="2"/>
      <c r="CT2059" s="2"/>
      <c r="CU2059" s="2"/>
      <c r="CV2059" s="2"/>
      <c r="CW2059" s="2"/>
      <c r="CX2059" s="2"/>
      <c r="CY2059" s="2"/>
      <c r="CZ2059" s="2"/>
      <c r="DA2059" s="2"/>
      <c r="DB2059" s="2"/>
      <c r="DC2059" s="2"/>
      <c r="DD2059" s="2"/>
      <c r="DE2059" s="2"/>
      <c r="DF2059" s="2"/>
      <c r="DG2059" s="2"/>
      <c r="DH2059" s="2"/>
      <c r="DI2059" s="2"/>
      <c r="DJ2059" s="2"/>
      <c r="DK2059" s="2"/>
      <c r="DL2059" s="2"/>
      <c r="DM2059" s="2"/>
      <c r="DN2059" s="2"/>
      <c r="DO2059" s="2"/>
      <c r="DP2059" s="2"/>
      <c r="DQ2059" s="2"/>
      <c r="DR2059" s="2"/>
      <c r="DS2059" s="2"/>
      <c r="DT2059" s="2"/>
      <c r="DU2059" s="2"/>
      <c r="DV2059" s="2"/>
      <c r="DW2059" s="2"/>
      <c r="DX2059" s="2"/>
      <c r="DY2059" s="2"/>
      <c r="DZ2059" s="2"/>
      <c r="EA2059" s="2"/>
      <c r="EB2059" s="2"/>
      <c r="EC2059" s="2"/>
      <c r="ED2059" s="2"/>
      <c r="EE2059" s="2"/>
      <c r="EF2059" s="2"/>
      <c r="EG2059" s="2"/>
      <c r="EH2059" s="2"/>
      <c r="EI2059" s="2"/>
      <c r="EJ2059" s="2"/>
      <c r="EK2059" s="2"/>
      <c r="EL2059" s="2"/>
      <c r="EM2059" s="2"/>
      <c r="EN2059" s="2"/>
      <c r="EO2059" s="2"/>
      <c r="EP2059" s="2"/>
      <c r="EQ2059" s="2"/>
      <c r="ER2059" s="2"/>
      <c r="ES2059" s="2"/>
      <c r="ET2059" s="2"/>
      <c r="EU2059" s="2"/>
      <c r="EV2059" s="2"/>
      <c r="EW2059" s="2"/>
      <c r="EX2059" s="2"/>
      <c r="EY2059" s="2"/>
      <c r="EZ2059" s="2"/>
      <c r="FA2059" s="2"/>
      <c r="FB2059" s="2"/>
      <c r="FC2059" s="2"/>
      <c r="FD2059" s="2"/>
      <c r="FE2059" s="2"/>
      <c r="FF2059" s="2"/>
      <c r="FG2059" s="2"/>
      <c r="FH2059" s="2"/>
      <c r="FI2059" s="2"/>
      <c r="FJ2059" s="2"/>
      <c r="FK2059" s="2"/>
      <c r="FL2059" s="2"/>
      <c r="FM2059" s="2"/>
      <c r="FN2059" s="2"/>
      <c r="FO2059" s="2"/>
      <c r="FP2059" s="2"/>
      <c r="FQ2059" s="2"/>
      <c r="FR2059" s="2"/>
      <c r="FS2059" s="2"/>
      <c r="FT2059" s="2"/>
      <c r="FU2059" s="2"/>
      <c r="FV2059" s="2"/>
      <c r="FW2059" s="2"/>
      <c r="FX2059" s="2"/>
      <c r="FY2059" s="2"/>
      <c r="FZ2059" s="2"/>
      <c r="GA2059" s="2"/>
      <c r="GB2059" s="2"/>
      <c r="GC2059" s="2"/>
      <c r="GD2059" s="2"/>
      <c r="GE2059" s="2"/>
      <c r="GF2059" s="2"/>
      <c r="GG2059" s="2"/>
      <c r="GH2059" s="2"/>
      <c r="GI2059" s="2"/>
      <c r="GJ2059" s="2"/>
      <c r="GK2059" s="2"/>
      <c r="GL2059" s="2"/>
      <c r="GM2059" s="2"/>
      <c r="GN2059" s="2"/>
      <c r="GO2059" s="2"/>
      <c r="GP2059" s="2"/>
      <c r="GQ2059" s="2"/>
      <c r="GR2059" s="2"/>
      <c r="GS2059" s="2"/>
      <c r="GT2059" s="2"/>
      <c r="GU2059" s="2"/>
      <c r="GV2059" s="2"/>
      <c r="GW2059" s="2"/>
      <c r="GX2059" s="2"/>
      <c r="GY2059" s="2"/>
      <c r="GZ2059" s="2"/>
      <c r="HA2059" s="2"/>
      <c r="HB2059" s="2"/>
      <c r="HC2059" s="2"/>
      <c r="HD2059" s="2"/>
      <c r="HE2059" s="2"/>
      <c r="HF2059" s="2"/>
      <c r="HG2059" s="2"/>
      <c r="HH2059" s="2"/>
      <c r="HI2059" s="2"/>
      <c r="HJ2059" s="2"/>
      <c r="HK2059" s="2"/>
      <c r="HL2059" s="2"/>
      <c r="HM2059" s="2"/>
      <c r="HN2059" s="2"/>
      <c r="HO2059" s="2"/>
      <c r="HP2059" s="2"/>
      <c r="HQ2059" s="2"/>
      <c r="HR2059" s="2"/>
      <c r="HS2059" s="2"/>
      <c r="HT2059" s="2"/>
      <c r="HU2059" s="2"/>
      <c r="HV2059" s="2"/>
      <c r="HW2059" s="2"/>
      <c r="HX2059" s="2"/>
      <c r="HY2059" s="2"/>
      <c r="HZ2059" s="2"/>
      <c r="IA2059" s="2"/>
      <c r="IB2059" s="2"/>
      <c r="IC2059" s="2"/>
      <c r="ID2059" s="2"/>
      <c r="IE2059" s="2"/>
      <c r="IF2059" s="2"/>
      <c r="IG2059" s="2"/>
      <c r="IH2059" s="2"/>
      <c r="II2059" s="2"/>
      <c r="IJ2059" s="2"/>
      <c r="IK2059" s="2"/>
      <c r="IL2059" s="2"/>
      <c r="IM2059" s="2"/>
      <c r="IN2059" s="2"/>
      <c r="IO2059" s="2"/>
      <c r="IP2059" s="2"/>
      <c r="IQ2059" s="2"/>
    </row>
    <row r="2061" spans="1:251" ht="19.2">
      <c r="A2061" s="1" t="s">
        <v>230</v>
      </c>
      <c r="AW2061" s="3"/>
      <c r="AX2061" s="4"/>
      <c r="AY2061" s="3"/>
    </row>
    <row r="2063" spans="1:251" ht="18">
      <c r="B2063" s="124" t="s">
        <v>0</v>
      </c>
      <c r="C2063" s="125"/>
      <c r="D2063" s="125"/>
      <c r="E2063" s="125"/>
      <c r="F2063" s="125"/>
      <c r="G2063" s="125"/>
      <c r="H2063" s="125"/>
      <c r="I2063" s="125"/>
      <c r="J2063" s="125"/>
      <c r="K2063" s="125"/>
      <c r="L2063" s="125"/>
      <c r="M2063" s="125"/>
      <c r="N2063" s="125"/>
      <c r="O2063" s="125"/>
      <c r="P2063" s="125"/>
      <c r="Q2063" s="125"/>
      <c r="R2063" s="125"/>
      <c r="S2063" s="125"/>
      <c r="T2063" s="125"/>
      <c r="U2063" s="125"/>
      <c r="V2063" s="125"/>
      <c r="W2063" s="125"/>
      <c r="X2063" s="125"/>
      <c r="Y2063" s="125"/>
      <c r="Z2063" s="125"/>
      <c r="AA2063" s="125"/>
      <c r="AB2063" s="125"/>
      <c r="AC2063" s="125"/>
      <c r="AD2063" s="125"/>
      <c r="AE2063" s="125"/>
      <c r="AF2063" s="125"/>
      <c r="AG2063" s="125"/>
      <c r="AH2063" s="125"/>
      <c r="AI2063" s="125"/>
      <c r="AJ2063" s="125"/>
      <c r="AK2063" s="125"/>
      <c r="AL2063" s="125"/>
      <c r="AM2063" s="125"/>
      <c r="AN2063" s="125"/>
      <c r="AO2063" s="125"/>
      <c r="AP2063" s="125"/>
      <c r="AQ2063" s="125"/>
      <c r="AR2063" s="125"/>
      <c r="AS2063" s="125"/>
      <c r="AT2063" s="125"/>
      <c r="AU2063" s="125"/>
      <c r="AV2063" s="125"/>
      <c r="AW2063" s="125"/>
      <c r="AX2063" s="125"/>
    </row>
    <row r="2064" spans="1:251">
      <c r="Z2064" s="5"/>
      <c r="AD2064" s="5"/>
      <c r="AE2064" s="5"/>
      <c r="AF2064" s="5"/>
      <c r="AG2064" s="5"/>
      <c r="AH2064" s="5"/>
      <c r="AI2064" s="5"/>
      <c r="AO2064" s="5"/>
    </row>
    <row r="2065" spans="1:113" ht="13.8" thickBot="1">
      <c r="Z2065" s="5"/>
      <c r="AD2065" s="5"/>
      <c r="AE2065" s="5"/>
      <c r="AF2065" s="5"/>
      <c r="AG2065" s="5"/>
      <c r="AH2065" s="5"/>
      <c r="AI2065" s="5"/>
      <c r="AO2065" s="5"/>
      <c r="DI2065" s="6"/>
    </row>
    <row r="2066" spans="1:113" ht="24.75" customHeight="1" thickBot="1">
      <c r="B2066" s="126" t="s">
        <v>231</v>
      </c>
      <c r="C2066" s="127"/>
      <c r="D2066" s="127"/>
      <c r="E2066" s="127"/>
      <c r="F2066" s="127"/>
      <c r="G2066" s="127"/>
      <c r="H2066" s="128" t="s">
        <v>498</v>
      </c>
      <c r="I2066" s="129"/>
      <c r="J2066" s="129"/>
      <c r="K2066" s="129"/>
      <c r="L2066" s="129"/>
      <c r="M2066" s="129"/>
      <c r="N2066" s="129"/>
      <c r="O2066" s="129"/>
      <c r="P2066" s="129"/>
      <c r="Q2066" s="129"/>
      <c r="R2066" s="129"/>
      <c r="S2066" s="129"/>
      <c r="T2066" s="129"/>
      <c r="U2066" s="129"/>
      <c r="V2066" s="129"/>
      <c r="W2066" s="129"/>
      <c r="X2066" s="129"/>
      <c r="Y2066" s="129"/>
      <c r="Z2066" s="129"/>
      <c r="AA2066" s="129"/>
      <c r="AB2066" s="129"/>
      <c r="AC2066" s="129"/>
      <c r="AD2066" s="129"/>
      <c r="AE2066" s="129"/>
      <c r="AF2066" s="129"/>
      <c r="AG2066" s="129"/>
      <c r="AH2066" s="129"/>
      <c r="AI2066" s="129"/>
      <c r="AJ2066" s="129"/>
      <c r="AK2066" s="129"/>
      <c r="AL2066" s="129"/>
      <c r="AM2066" s="129"/>
      <c r="AN2066" s="129"/>
      <c r="AO2066" s="129"/>
      <c r="AP2066" s="129"/>
      <c r="AQ2066" s="129"/>
      <c r="AR2066" s="129"/>
      <c r="AS2066" s="129"/>
      <c r="AT2066" s="129"/>
      <c r="AU2066" s="129"/>
      <c r="AV2066" s="129"/>
      <c r="AW2066" s="129"/>
      <c r="AX2066" s="130"/>
      <c r="DI2066" s="6"/>
    </row>
    <row r="2067" spans="1:113" ht="14.4">
      <c r="B2067" s="7"/>
      <c r="C2067" s="7"/>
      <c r="D2067" s="7"/>
      <c r="E2067" s="7"/>
      <c r="F2067" s="7"/>
      <c r="G2067" s="7"/>
      <c r="H2067" s="8"/>
      <c r="I2067" s="8"/>
      <c r="J2067" s="8"/>
      <c r="K2067" s="8"/>
      <c r="L2067" s="9"/>
      <c r="M2067" s="9"/>
      <c r="N2067" s="9"/>
      <c r="O2067" s="9"/>
      <c r="P2067" s="8"/>
      <c r="Q2067" s="8"/>
      <c r="R2067" s="8"/>
      <c r="S2067" s="8"/>
      <c r="T2067" s="8"/>
      <c r="U2067" s="8"/>
      <c r="V2067" s="10"/>
      <c r="W2067" s="10"/>
      <c r="X2067" s="10"/>
      <c r="Y2067" s="10"/>
      <c r="Z2067" s="10"/>
      <c r="AA2067" s="10"/>
      <c r="AB2067" s="10"/>
      <c r="AC2067" s="10"/>
      <c r="AD2067" s="10"/>
      <c r="AE2067" s="10"/>
      <c r="AF2067" s="10"/>
      <c r="AG2067" s="10"/>
      <c r="AH2067" s="10"/>
      <c r="AI2067" s="10"/>
      <c r="AJ2067" s="10"/>
      <c r="AK2067" s="10"/>
      <c r="AL2067" s="10"/>
      <c r="AM2067" s="10"/>
      <c r="AN2067" s="10"/>
      <c r="AO2067" s="10"/>
      <c r="AP2067" s="10"/>
      <c r="AQ2067" s="10"/>
      <c r="AR2067" s="10"/>
      <c r="AS2067" s="10"/>
      <c r="AT2067" s="10"/>
      <c r="AU2067" s="10"/>
      <c r="AV2067" s="10"/>
      <c r="AW2067" s="10"/>
      <c r="AX2067" s="10"/>
      <c r="DI2067" s="6"/>
    </row>
    <row r="2068" spans="1:113" ht="15" thickBot="1">
      <c r="A2068" s="11"/>
      <c r="B2068" s="10" t="s">
        <v>232</v>
      </c>
      <c r="C2068" s="8"/>
      <c r="D2068" s="8"/>
      <c r="E2068" s="8"/>
      <c r="F2068" s="8"/>
      <c r="G2068" s="8"/>
      <c r="H2068" s="8"/>
      <c r="I2068" s="8"/>
      <c r="J2068" s="8"/>
      <c r="K2068" s="8"/>
      <c r="L2068" s="9"/>
      <c r="M2068" s="9"/>
      <c r="N2068" s="9"/>
      <c r="O2068" s="9"/>
      <c r="P2068" s="8"/>
      <c r="Q2068" s="8"/>
      <c r="R2068" s="8"/>
      <c r="S2068" s="8"/>
      <c r="T2068" s="8"/>
      <c r="U2068" s="8"/>
      <c r="V2068" s="10"/>
      <c r="W2068" s="10"/>
      <c r="X2068" s="10"/>
      <c r="Y2068" s="10"/>
      <c r="Z2068" s="10"/>
      <c r="AA2068" s="10"/>
      <c r="AB2068" s="10"/>
      <c r="AC2068" s="10"/>
      <c r="AD2068" s="10"/>
      <c r="AE2068" s="10"/>
      <c r="AF2068" s="10"/>
      <c r="AG2068" s="10"/>
      <c r="AH2068" s="10"/>
      <c r="AI2068" s="10"/>
      <c r="AJ2068" s="10"/>
      <c r="AK2068" s="10"/>
      <c r="AL2068" s="10"/>
      <c r="AM2068" s="10"/>
      <c r="AN2068" s="10"/>
      <c r="AO2068" s="10"/>
      <c r="AP2068" s="10"/>
      <c r="AQ2068" s="10"/>
      <c r="AR2068" s="10"/>
      <c r="AS2068" s="10"/>
      <c r="AT2068" s="10"/>
      <c r="AU2068" s="10"/>
      <c r="AV2068" s="10"/>
      <c r="AW2068" s="10"/>
      <c r="AX2068" s="10"/>
      <c r="DI2068" s="6"/>
    </row>
    <row r="2069" spans="1:113" ht="14.4">
      <c r="A2069" s="8"/>
      <c r="B2069" s="12"/>
      <c r="C2069" s="7"/>
      <c r="D2069" s="7"/>
      <c r="E2069" s="7"/>
      <c r="F2069" s="7"/>
      <c r="G2069" s="7"/>
      <c r="H2069" s="7"/>
      <c r="I2069" s="7"/>
      <c r="J2069" s="7"/>
      <c r="K2069" s="7"/>
      <c r="L2069" s="13"/>
      <c r="M2069" s="13"/>
      <c r="N2069" s="13"/>
      <c r="O2069" s="13"/>
      <c r="P2069" s="7"/>
      <c r="Q2069" s="7"/>
      <c r="R2069" s="7"/>
      <c r="S2069" s="7"/>
      <c r="T2069" s="7"/>
      <c r="U2069" s="7"/>
      <c r="V2069" s="14"/>
      <c r="W2069" s="14"/>
      <c r="X2069" s="14"/>
      <c r="Y2069" s="14"/>
      <c r="Z2069" s="14"/>
      <c r="AA2069" s="14"/>
      <c r="AB2069" s="14"/>
      <c r="AC2069" s="14"/>
      <c r="AD2069" s="14"/>
      <c r="AE2069" s="14"/>
      <c r="AF2069" s="14"/>
      <c r="AG2069" s="14"/>
      <c r="AH2069" s="14"/>
      <c r="AI2069" s="14"/>
      <c r="AJ2069" s="14"/>
      <c r="AK2069" s="14"/>
      <c r="AL2069" s="14"/>
      <c r="AM2069" s="14"/>
      <c r="AN2069" s="14"/>
      <c r="AO2069" s="14"/>
      <c r="AP2069" s="14"/>
      <c r="AQ2069" s="14"/>
      <c r="AR2069" s="14"/>
      <c r="AS2069" s="14"/>
      <c r="AT2069" s="14"/>
      <c r="AU2069" s="14"/>
      <c r="AV2069" s="14"/>
      <c r="AW2069" s="14"/>
      <c r="AX2069" s="15"/>
    </row>
    <row r="2070" spans="1:113" ht="12" customHeight="1">
      <c r="A2070" s="8"/>
      <c r="B2070" s="134" t="s">
        <v>499</v>
      </c>
      <c r="C2070" s="135"/>
      <c r="D2070" s="135"/>
      <c r="E2070" s="135"/>
      <c r="F2070" s="135"/>
      <c r="G2070" s="135"/>
      <c r="H2070" s="135"/>
      <c r="I2070" s="135"/>
      <c r="J2070" s="135"/>
      <c r="K2070" s="135"/>
      <c r="L2070" s="135"/>
      <c r="M2070" s="135"/>
      <c r="N2070" s="135"/>
      <c r="O2070" s="135"/>
      <c r="P2070" s="135"/>
      <c r="Q2070" s="135"/>
      <c r="R2070" s="135"/>
      <c r="S2070" s="135"/>
      <c r="T2070" s="135"/>
      <c r="U2070" s="135"/>
      <c r="V2070" s="135"/>
      <c r="W2070" s="135"/>
      <c r="X2070" s="135"/>
      <c r="Y2070" s="135"/>
      <c r="Z2070" s="135"/>
      <c r="AA2070" s="135"/>
      <c r="AB2070" s="135"/>
      <c r="AC2070" s="135"/>
      <c r="AD2070" s="135"/>
      <c r="AE2070" s="135"/>
      <c r="AF2070" s="135"/>
      <c r="AG2070" s="135"/>
      <c r="AH2070" s="135"/>
      <c r="AI2070" s="135"/>
      <c r="AJ2070" s="135"/>
      <c r="AK2070" s="135"/>
      <c r="AL2070" s="135"/>
      <c r="AM2070" s="135"/>
      <c r="AN2070" s="135"/>
      <c r="AO2070" s="135"/>
      <c r="AP2070" s="135"/>
      <c r="AQ2070" s="135"/>
      <c r="AR2070" s="135"/>
      <c r="AS2070" s="135"/>
      <c r="AT2070" s="135"/>
      <c r="AU2070" s="135"/>
      <c r="AV2070" s="135"/>
      <c r="AW2070" s="135"/>
      <c r="AX2070" s="136"/>
    </row>
    <row r="2071" spans="1:113" ht="12" customHeight="1">
      <c r="A2071" s="8"/>
      <c r="B2071" s="134"/>
      <c r="C2071" s="135"/>
      <c r="D2071" s="135"/>
      <c r="E2071" s="135"/>
      <c r="F2071" s="135"/>
      <c r="G2071" s="135"/>
      <c r="H2071" s="135"/>
      <c r="I2071" s="135"/>
      <c r="J2071" s="135"/>
      <c r="K2071" s="135"/>
      <c r="L2071" s="135"/>
      <c r="M2071" s="135"/>
      <c r="N2071" s="135"/>
      <c r="O2071" s="135"/>
      <c r="P2071" s="135"/>
      <c r="Q2071" s="135"/>
      <c r="R2071" s="135"/>
      <c r="S2071" s="135"/>
      <c r="T2071" s="135"/>
      <c r="U2071" s="135"/>
      <c r="V2071" s="135"/>
      <c r="W2071" s="135"/>
      <c r="X2071" s="135"/>
      <c r="Y2071" s="135"/>
      <c r="Z2071" s="135"/>
      <c r="AA2071" s="135"/>
      <c r="AB2071" s="135"/>
      <c r="AC2071" s="135"/>
      <c r="AD2071" s="135"/>
      <c r="AE2071" s="135"/>
      <c r="AF2071" s="135"/>
      <c r="AG2071" s="135"/>
      <c r="AH2071" s="135"/>
      <c r="AI2071" s="135"/>
      <c r="AJ2071" s="135"/>
      <c r="AK2071" s="135"/>
      <c r="AL2071" s="135"/>
      <c r="AM2071" s="135"/>
      <c r="AN2071" s="135"/>
      <c r="AO2071" s="135"/>
      <c r="AP2071" s="135"/>
      <c r="AQ2071" s="135"/>
      <c r="AR2071" s="135"/>
      <c r="AS2071" s="135"/>
      <c r="AT2071" s="135"/>
      <c r="AU2071" s="135"/>
      <c r="AV2071" s="135"/>
      <c r="AW2071" s="135"/>
      <c r="AX2071" s="136"/>
      <c r="BC2071" s="16"/>
    </row>
    <row r="2072" spans="1:113" ht="12" customHeight="1">
      <c r="A2072" s="8"/>
      <c r="B2072" s="134"/>
      <c r="C2072" s="135"/>
      <c r="D2072" s="135"/>
      <c r="E2072" s="135"/>
      <c r="F2072" s="135"/>
      <c r="G2072" s="135"/>
      <c r="H2072" s="135"/>
      <c r="I2072" s="135"/>
      <c r="J2072" s="135"/>
      <c r="K2072" s="135"/>
      <c r="L2072" s="135"/>
      <c r="M2072" s="135"/>
      <c r="N2072" s="135"/>
      <c r="O2072" s="135"/>
      <c r="P2072" s="135"/>
      <c r="Q2072" s="135"/>
      <c r="R2072" s="135"/>
      <c r="S2072" s="135"/>
      <c r="T2072" s="135"/>
      <c r="U2072" s="135"/>
      <c r="V2072" s="135"/>
      <c r="W2072" s="135"/>
      <c r="X2072" s="135"/>
      <c r="Y2072" s="135"/>
      <c r="Z2072" s="135"/>
      <c r="AA2072" s="135"/>
      <c r="AB2072" s="135"/>
      <c r="AC2072" s="135"/>
      <c r="AD2072" s="135"/>
      <c r="AE2072" s="135"/>
      <c r="AF2072" s="135"/>
      <c r="AG2072" s="135"/>
      <c r="AH2072" s="135"/>
      <c r="AI2072" s="135"/>
      <c r="AJ2072" s="135"/>
      <c r="AK2072" s="135"/>
      <c r="AL2072" s="135"/>
      <c r="AM2072" s="135"/>
      <c r="AN2072" s="135"/>
      <c r="AO2072" s="135"/>
      <c r="AP2072" s="135"/>
      <c r="AQ2072" s="135"/>
      <c r="AR2072" s="135"/>
      <c r="AS2072" s="135"/>
      <c r="AT2072" s="135"/>
      <c r="AU2072" s="135"/>
      <c r="AV2072" s="135"/>
      <c r="AW2072" s="135"/>
      <c r="AX2072" s="136"/>
    </row>
    <row r="2073" spans="1:113" ht="12" customHeight="1">
      <c r="A2073" s="8"/>
      <c r="B2073" s="134"/>
      <c r="C2073" s="135"/>
      <c r="D2073" s="135"/>
      <c r="E2073" s="135"/>
      <c r="F2073" s="135"/>
      <c r="G2073" s="135"/>
      <c r="H2073" s="135"/>
      <c r="I2073" s="135"/>
      <c r="J2073" s="135"/>
      <c r="K2073" s="135"/>
      <c r="L2073" s="135"/>
      <c r="M2073" s="135"/>
      <c r="N2073" s="135"/>
      <c r="O2073" s="135"/>
      <c r="P2073" s="135"/>
      <c r="Q2073" s="135"/>
      <c r="R2073" s="135"/>
      <c r="S2073" s="135"/>
      <c r="T2073" s="135"/>
      <c r="U2073" s="135"/>
      <c r="V2073" s="135"/>
      <c r="W2073" s="135"/>
      <c r="X2073" s="135"/>
      <c r="Y2073" s="135"/>
      <c r="Z2073" s="135"/>
      <c r="AA2073" s="135"/>
      <c r="AB2073" s="135"/>
      <c r="AC2073" s="135"/>
      <c r="AD2073" s="135"/>
      <c r="AE2073" s="135"/>
      <c r="AF2073" s="135"/>
      <c r="AG2073" s="135"/>
      <c r="AH2073" s="135"/>
      <c r="AI2073" s="135"/>
      <c r="AJ2073" s="135"/>
      <c r="AK2073" s="135"/>
      <c r="AL2073" s="135"/>
      <c r="AM2073" s="135"/>
      <c r="AN2073" s="135"/>
      <c r="AO2073" s="135"/>
      <c r="AP2073" s="135"/>
      <c r="AQ2073" s="135"/>
      <c r="AR2073" s="135"/>
      <c r="AS2073" s="135"/>
      <c r="AT2073" s="135"/>
      <c r="AU2073" s="135"/>
      <c r="AV2073" s="135"/>
      <c r="AW2073" s="135"/>
      <c r="AX2073" s="136"/>
    </row>
    <row r="2074" spans="1:113" ht="12" customHeight="1">
      <c r="A2074" s="8"/>
      <c r="B2074" s="134"/>
      <c r="C2074" s="135"/>
      <c r="D2074" s="135"/>
      <c r="E2074" s="135"/>
      <c r="F2074" s="135"/>
      <c r="G2074" s="135"/>
      <c r="H2074" s="135"/>
      <c r="I2074" s="135"/>
      <c r="J2074" s="135"/>
      <c r="K2074" s="135"/>
      <c r="L2074" s="135"/>
      <c r="M2074" s="135"/>
      <c r="N2074" s="135"/>
      <c r="O2074" s="135"/>
      <c r="P2074" s="135"/>
      <c r="Q2074" s="135"/>
      <c r="R2074" s="135"/>
      <c r="S2074" s="135"/>
      <c r="T2074" s="135"/>
      <c r="U2074" s="135"/>
      <c r="V2074" s="135"/>
      <c r="W2074" s="135"/>
      <c r="X2074" s="135"/>
      <c r="Y2074" s="135"/>
      <c r="Z2074" s="135"/>
      <c r="AA2074" s="135"/>
      <c r="AB2074" s="135"/>
      <c r="AC2074" s="135"/>
      <c r="AD2074" s="135"/>
      <c r="AE2074" s="135"/>
      <c r="AF2074" s="135"/>
      <c r="AG2074" s="135"/>
      <c r="AH2074" s="135"/>
      <c r="AI2074" s="135"/>
      <c r="AJ2074" s="135"/>
      <c r="AK2074" s="135"/>
      <c r="AL2074" s="135"/>
      <c r="AM2074" s="135"/>
      <c r="AN2074" s="135"/>
      <c r="AO2074" s="135"/>
      <c r="AP2074" s="135"/>
      <c r="AQ2074" s="135"/>
      <c r="AR2074" s="135"/>
      <c r="AS2074" s="135"/>
      <c r="AT2074" s="135"/>
      <c r="AU2074" s="135"/>
      <c r="AV2074" s="135"/>
      <c r="AW2074" s="135"/>
      <c r="AX2074" s="136"/>
    </row>
    <row r="2075" spans="1:113" ht="15" thickBot="1">
      <c r="A2075" s="17"/>
      <c r="B2075" s="18"/>
      <c r="C2075" s="19"/>
      <c r="D2075" s="19"/>
      <c r="E2075" s="19"/>
      <c r="F2075" s="19"/>
      <c r="G2075" s="19"/>
      <c r="H2075" s="19"/>
      <c r="I2075" s="19"/>
      <c r="J2075" s="19"/>
      <c r="K2075" s="19"/>
      <c r="L2075" s="19"/>
      <c r="M2075" s="19"/>
      <c r="N2075" s="19"/>
      <c r="O2075" s="19"/>
      <c r="P2075" s="19"/>
      <c r="Q2075" s="19"/>
      <c r="R2075" s="19"/>
      <c r="S2075" s="19"/>
      <c r="T2075" s="19"/>
      <c r="U2075" s="19"/>
      <c r="V2075" s="19"/>
      <c r="W2075" s="19"/>
      <c r="X2075" s="19"/>
      <c r="Y2075" s="19"/>
      <c r="Z2075" s="19"/>
      <c r="AA2075" s="19"/>
      <c r="AB2075" s="19"/>
      <c r="AC2075" s="19"/>
      <c r="AD2075" s="19"/>
      <c r="AE2075" s="19"/>
      <c r="AF2075" s="19"/>
      <c r="AG2075" s="19"/>
      <c r="AH2075" s="19"/>
      <c r="AI2075" s="19"/>
      <c r="AJ2075" s="19"/>
      <c r="AK2075" s="19"/>
      <c r="AL2075" s="19"/>
      <c r="AM2075" s="19"/>
      <c r="AN2075" s="19"/>
      <c r="AO2075" s="19"/>
      <c r="AP2075" s="19"/>
      <c r="AQ2075" s="19"/>
      <c r="AR2075" s="19"/>
      <c r="AS2075" s="19"/>
      <c r="AT2075" s="19"/>
      <c r="AU2075" s="19"/>
      <c r="AV2075" s="19"/>
      <c r="AW2075" s="19"/>
      <c r="AX2075" s="20"/>
    </row>
    <row r="2076" spans="1:113">
      <c r="B2076" s="21"/>
    </row>
    <row r="2077" spans="1:113" ht="15" thickBot="1">
      <c r="A2077" s="11"/>
      <c r="B2077" s="10" t="s">
        <v>233</v>
      </c>
      <c r="C2077" s="8"/>
      <c r="D2077" s="8"/>
      <c r="E2077" s="8"/>
      <c r="F2077" s="8"/>
      <c r="G2077" s="8"/>
      <c r="H2077" s="8"/>
      <c r="I2077" s="8"/>
      <c r="J2077" s="8"/>
      <c r="K2077" s="8"/>
      <c r="L2077" s="9"/>
      <c r="M2077" s="9"/>
      <c r="N2077" s="9"/>
      <c r="O2077" s="9"/>
      <c r="P2077" s="8"/>
      <c r="Q2077" s="8"/>
      <c r="R2077" s="8"/>
      <c r="S2077" s="8"/>
      <c r="T2077" s="8"/>
      <c r="U2077" s="8"/>
      <c r="V2077" s="10"/>
      <c r="W2077" s="10"/>
      <c r="X2077" s="10"/>
      <c r="Y2077" s="10"/>
      <c r="Z2077" s="10"/>
      <c r="AA2077" s="10"/>
      <c r="AB2077" s="10"/>
      <c r="AC2077" s="10"/>
      <c r="AD2077" s="10"/>
      <c r="AE2077" s="10"/>
      <c r="AF2077" s="10"/>
      <c r="AG2077" s="10"/>
      <c r="AH2077" s="10"/>
      <c r="AI2077" s="10"/>
      <c r="AJ2077" s="10"/>
      <c r="AK2077" s="10"/>
      <c r="AL2077" s="10"/>
      <c r="AM2077" s="10"/>
      <c r="AN2077" s="10"/>
      <c r="AO2077" s="10"/>
      <c r="AP2077" s="10"/>
      <c r="AQ2077" s="10"/>
      <c r="AR2077" s="10"/>
      <c r="AS2077" s="10"/>
      <c r="AT2077" s="10"/>
      <c r="AU2077" s="10"/>
      <c r="AV2077" s="10"/>
      <c r="AW2077" s="10"/>
      <c r="AX2077" s="10"/>
      <c r="DI2077" s="6"/>
    </row>
    <row r="2078" spans="1:113" ht="14.4">
      <c r="A2078" s="8"/>
      <c r="B2078" s="12"/>
      <c r="C2078" s="7"/>
      <c r="D2078" s="7"/>
      <c r="E2078" s="7"/>
      <c r="F2078" s="7"/>
      <c r="G2078" s="7"/>
      <c r="H2078" s="7"/>
      <c r="I2078" s="7"/>
      <c r="J2078" s="7"/>
      <c r="K2078" s="7"/>
      <c r="L2078" s="13"/>
      <c r="M2078" s="13"/>
      <c r="N2078" s="13"/>
      <c r="O2078" s="13"/>
      <c r="P2078" s="7"/>
      <c r="Q2078" s="7"/>
      <c r="R2078" s="7"/>
      <c r="S2078" s="7"/>
      <c r="T2078" s="7"/>
      <c r="U2078" s="7"/>
      <c r="V2078" s="14"/>
      <c r="W2078" s="14"/>
      <c r="X2078" s="14"/>
      <c r="Y2078" s="14"/>
      <c r="Z2078" s="14"/>
      <c r="AA2078" s="14"/>
      <c r="AB2078" s="14"/>
      <c r="AC2078" s="14"/>
      <c r="AD2078" s="14"/>
      <c r="AE2078" s="14"/>
      <c r="AF2078" s="14"/>
      <c r="AG2078" s="14"/>
      <c r="AH2078" s="14"/>
      <c r="AI2078" s="14"/>
      <c r="AJ2078" s="14"/>
      <c r="AK2078" s="14"/>
      <c r="AL2078" s="14"/>
      <c r="AM2078" s="14"/>
      <c r="AN2078" s="14"/>
      <c r="AO2078" s="14"/>
      <c r="AP2078" s="14"/>
      <c r="AQ2078" s="14"/>
      <c r="AR2078" s="14"/>
      <c r="AS2078" s="14"/>
      <c r="AT2078" s="14"/>
      <c r="AU2078" s="14"/>
      <c r="AV2078" s="14"/>
      <c r="AW2078" s="14"/>
      <c r="AX2078" s="15"/>
    </row>
    <row r="2079" spans="1:113" ht="12" customHeight="1">
      <c r="A2079" s="8"/>
      <c r="B2079" s="134" t="s">
        <v>500</v>
      </c>
      <c r="C2079" s="135"/>
      <c r="D2079" s="135"/>
      <c r="E2079" s="135"/>
      <c r="F2079" s="135"/>
      <c r="G2079" s="135"/>
      <c r="H2079" s="135"/>
      <c r="I2079" s="135"/>
      <c r="J2079" s="135"/>
      <c r="K2079" s="135"/>
      <c r="L2079" s="135"/>
      <c r="M2079" s="135"/>
      <c r="N2079" s="135"/>
      <c r="O2079" s="135"/>
      <c r="P2079" s="135"/>
      <c r="Q2079" s="135"/>
      <c r="R2079" s="135"/>
      <c r="S2079" s="135"/>
      <c r="T2079" s="135"/>
      <c r="U2079" s="135"/>
      <c r="V2079" s="135"/>
      <c r="W2079" s="135"/>
      <c r="X2079" s="135"/>
      <c r="Y2079" s="135"/>
      <c r="Z2079" s="135"/>
      <c r="AA2079" s="135"/>
      <c r="AB2079" s="135"/>
      <c r="AC2079" s="135"/>
      <c r="AD2079" s="135"/>
      <c r="AE2079" s="135"/>
      <c r="AF2079" s="135"/>
      <c r="AG2079" s="135"/>
      <c r="AH2079" s="135"/>
      <c r="AI2079" s="135"/>
      <c r="AJ2079" s="135"/>
      <c r="AK2079" s="135"/>
      <c r="AL2079" s="135"/>
      <c r="AM2079" s="135"/>
      <c r="AN2079" s="135"/>
      <c r="AO2079" s="135"/>
      <c r="AP2079" s="135"/>
      <c r="AQ2079" s="135"/>
      <c r="AR2079" s="135"/>
      <c r="AS2079" s="135"/>
      <c r="AT2079" s="135"/>
      <c r="AU2079" s="135"/>
      <c r="AV2079" s="135"/>
      <c r="AW2079" s="135"/>
      <c r="AX2079" s="136"/>
    </row>
    <row r="2080" spans="1:113" ht="12" customHeight="1">
      <c r="A2080" s="8"/>
      <c r="B2080" s="134"/>
      <c r="C2080" s="135"/>
      <c r="D2080" s="135"/>
      <c r="E2080" s="135"/>
      <c r="F2080" s="135"/>
      <c r="G2080" s="135"/>
      <c r="H2080" s="135"/>
      <c r="I2080" s="135"/>
      <c r="J2080" s="135"/>
      <c r="K2080" s="135"/>
      <c r="L2080" s="135"/>
      <c r="M2080" s="135"/>
      <c r="N2080" s="135"/>
      <c r="O2080" s="135"/>
      <c r="P2080" s="135"/>
      <c r="Q2080" s="135"/>
      <c r="R2080" s="135"/>
      <c r="S2080" s="135"/>
      <c r="T2080" s="135"/>
      <c r="U2080" s="135"/>
      <c r="V2080" s="135"/>
      <c r="W2080" s="135"/>
      <c r="X2080" s="135"/>
      <c r="Y2080" s="135"/>
      <c r="Z2080" s="135"/>
      <c r="AA2080" s="135"/>
      <c r="AB2080" s="135"/>
      <c r="AC2080" s="135"/>
      <c r="AD2080" s="135"/>
      <c r="AE2080" s="135"/>
      <c r="AF2080" s="135"/>
      <c r="AG2080" s="135"/>
      <c r="AH2080" s="135"/>
      <c r="AI2080" s="135"/>
      <c r="AJ2080" s="135"/>
      <c r="AK2080" s="135"/>
      <c r="AL2080" s="135"/>
      <c r="AM2080" s="135"/>
      <c r="AN2080" s="135"/>
      <c r="AO2080" s="135"/>
      <c r="AP2080" s="135"/>
      <c r="AQ2080" s="135"/>
      <c r="AR2080" s="135"/>
      <c r="AS2080" s="135"/>
      <c r="AT2080" s="135"/>
      <c r="AU2080" s="135"/>
      <c r="AV2080" s="135"/>
      <c r="AW2080" s="135"/>
      <c r="AX2080" s="136"/>
      <c r="BC2080" s="16"/>
    </row>
    <row r="2081" spans="1:251" ht="12" customHeight="1">
      <c r="A2081" s="8"/>
      <c r="B2081" s="134"/>
      <c r="C2081" s="135"/>
      <c r="D2081" s="135"/>
      <c r="E2081" s="135"/>
      <c r="F2081" s="135"/>
      <c r="G2081" s="135"/>
      <c r="H2081" s="135"/>
      <c r="I2081" s="135"/>
      <c r="J2081" s="135"/>
      <c r="K2081" s="135"/>
      <c r="L2081" s="135"/>
      <c r="M2081" s="135"/>
      <c r="N2081" s="135"/>
      <c r="O2081" s="135"/>
      <c r="P2081" s="135"/>
      <c r="Q2081" s="135"/>
      <c r="R2081" s="135"/>
      <c r="S2081" s="135"/>
      <c r="T2081" s="135"/>
      <c r="U2081" s="135"/>
      <c r="V2081" s="135"/>
      <c r="W2081" s="135"/>
      <c r="X2081" s="135"/>
      <c r="Y2081" s="135"/>
      <c r="Z2081" s="135"/>
      <c r="AA2081" s="135"/>
      <c r="AB2081" s="135"/>
      <c r="AC2081" s="135"/>
      <c r="AD2081" s="135"/>
      <c r="AE2081" s="135"/>
      <c r="AF2081" s="135"/>
      <c r="AG2081" s="135"/>
      <c r="AH2081" s="135"/>
      <c r="AI2081" s="135"/>
      <c r="AJ2081" s="135"/>
      <c r="AK2081" s="135"/>
      <c r="AL2081" s="135"/>
      <c r="AM2081" s="135"/>
      <c r="AN2081" s="135"/>
      <c r="AO2081" s="135"/>
      <c r="AP2081" s="135"/>
      <c r="AQ2081" s="135"/>
      <c r="AR2081" s="135"/>
      <c r="AS2081" s="135"/>
      <c r="AT2081" s="135"/>
      <c r="AU2081" s="135"/>
      <c r="AV2081" s="135"/>
      <c r="AW2081" s="135"/>
      <c r="AX2081" s="136"/>
    </row>
    <row r="2082" spans="1:251" ht="12" customHeight="1">
      <c r="A2082" s="8"/>
      <c r="B2082" s="134"/>
      <c r="C2082" s="135"/>
      <c r="D2082" s="135"/>
      <c r="E2082" s="135"/>
      <c r="F2082" s="135"/>
      <c r="G2082" s="135"/>
      <c r="H2082" s="135"/>
      <c r="I2082" s="135"/>
      <c r="J2082" s="135"/>
      <c r="K2082" s="135"/>
      <c r="L2082" s="135"/>
      <c r="M2082" s="135"/>
      <c r="N2082" s="135"/>
      <c r="O2082" s="135"/>
      <c r="P2082" s="135"/>
      <c r="Q2082" s="135"/>
      <c r="R2082" s="135"/>
      <c r="S2082" s="135"/>
      <c r="T2082" s="135"/>
      <c r="U2082" s="135"/>
      <c r="V2082" s="135"/>
      <c r="W2082" s="135"/>
      <c r="X2082" s="135"/>
      <c r="Y2082" s="135"/>
      <c r="Z2082" s="135"/>
      <c r="AA2082" s="135"/>
      <c r="AB2082" s="135"/>
      <c r="AC2082" s="135"/>
      <c r="AD2082" s="135"/>
      <c r="AE2082" s="135"/>
      <c r="AF2082" s="135"/>
      <c r="AG2082" s="135"/>
      <c r="AH2082" s="135"/>
      <c r="AI2082" s="135"/>
      <c r="AJ2082" s="135"/>
      <c r="AK2082" s="135"/>
      <c r="AL2082" s="135"/>
      <c r="AM2082" s="135"/>
      <c r="AN2082" s="135"/>
      <c r="AO2082" s="135"/>
      <c r="AP2082" s="135"/>
      <c r="AQ2082" s="135"/>
      <c r="AR2082" s="135"/>
      <c r="AS2082" s="135"/>
      <c r="AT2082" s="135"/>
      <c r="AU2082" s="135"/>
      <c r="AV2082" s="135"/>
      <c r="AW2082" s="135"/>
      <c r="AX2082" s="136"/>
    </row>
    <row r="2083" spans="1:251" ht="12" customHeight="1">
      <c r="A2083" s="8"/>
      <c r="B2083" s="134"/>
      <c r="C2083" s="135"/>
      <c r="D2083" s="135"/>
      <c r="E2083" s="135"/>
      <c r="F2083" s="135"/>
      <c r="G2083" s="135"/>
      <c r="H2083" s="135"/>
      <c r="I2083" s="135"/>
      <c r="J2083" s="135"/>
      <c r="K2083" s="135"/>
      <c r="L2083" s="135"/>
      <c r="M2083" s="135"/>
      <c r="N2083" s="135"/>
      <c r="O2083" s="135"/>
      <c r="P2083" s="135"/>
      <c r="Q2083" s="135"/>
      <c r="R2083" s="135"/>
      <c r="S2083" s="135"/>
      <c r="T2083" s="135"/>
      <c r="U2083" s="135"/>
      <c r="V2083" s="135"/>
      <c r="W2083" s="135"/>
      <c r="X2083" s="135"/>
      <c r="Y2083" s="135"/>
      <c r="Z2083" s="135"/>
      <c r="AA2083" s="135"/>
      <c r="AB2083" s="135"/>
      <c r="AC2083" s="135"/>
      <c r="AD2083" s="135"/>
      <c r="AE2083" s="135"/>
      <c r="AF2083" s="135"/>
      <c r="AG2083" s="135"/>
      <c r="AH2083" s="135"/>
      <c r="AI2083" s="135"/>
      <c r="AJ2083" s="135"/>
      <c r="AK2083" s="135"/>
      <c r="AL2083" s="135"/>
      <c r="AM2083" s="135"/>
      <c r="AN2083" s="135"/>
      <c r="AO2083" s="135"/>
      <c r="AP2083" s="135"/>
      <c r="AQ2083" s="135"/>
      <c r="AR2083" s="135"/>
      <c r="AS2083" s="135"/>
      <c r="AT2083" s="135"/>
      <c r="AU2083" s="135"/>
      <c r="AV2083" s="135"/>
      <c r="AW2083" s="135"/>
      <c r="AX2083" s="136"/>
    </row>
    <row r="2084" spans="1:251" ht="15" thickBot="1">
      <c r="A2084" s="17"/>
      <c r="B2084" s="18"/>
      <c r="C2084" s="19"/>
      <c r="D2084" s="19"/>
      <c r="E2084" s="19"/>
      <c r="F2084" s="19"/>
      <c r="G2084" s="19"/>
      <c r="H2084" s="19"/>
      <c r="I2084" s="19"/>
      <c r="J2084" s="19"/>
      <c r="K2084" s="19"/>
      <c r="L2084" s="19"/>
      <c r="M2084" s="19"/>
      <c r="N2084" s="19"/>
      <c r="O2084" s="19"/>
      <c r="P2084" s="19"/>
      <c r="Q2084" s="19"/>
      <c r="R2084" s="19"/>
      <c r="S2084" s="19"/>
      <c r="T2084" s="19"/>
      <c r="U2084" s="19"/>
      <c r="V2084" s="19"/>
      <c r="W2084" s="19"/>
      <c r="X2084" s="19"/>
      <c r="Y2084" s="19"/>
      <c r="Z2084" s="19"/>
      <c r="AA2084" s="19"/>
      <c r="AB2084" s="19"/>
      <c r="AC2084" s="19"/>
      <c r="AD2084" s="19"/>
      <c r="AE2084" s="19"/>
      <c r="AF2084" s="19"/>
      <c r="AG2084" s="19"/>
      <c r="AH2084" s="19"/>
      <c r="AI2084" s="19"/>
      <c r="AJ2084" s="19"/>
      <c r="AK2084" s="19"/>
      <c r="AL2084" s="19"/>
      <c r="AM2084" s="19"/>
      <c r="AN2084" s="19"/>
      <c r="AO2084" s="19"/>
      <c r="AP2084" s="19"/>
      <c r="AQ2084" s="19"/>
      <c r="AR2084" s="19"/>
      <c r="AS2084" s="19"/>
      <c r="AT2084" s="19"/>
      <c r="AU2084" s="19"/>
      <c r="AV2084" s="19"/>
      <c r="AW2084" s="19"/>
      <c r="AX2084" s="20"/>
    </row>
    <row r="2085" spans="1:251">
      <c r="B2085" s="21"/>
    </row>
    <row r="2086" spans="1:251" ht="14.4">
      <c r="B2086" s="10" t="s">
        <v>234</v>
      </c>
      <c r="C2086" s="8"/>
      <c r="D2086" s="8"/>
      <c r="E2086" s="8"/>
      <c r="F2086" s="8"/>
      <c r="G2086" s="8"/>
      <c r="H2086" s="8"/>
      <c r="I2086" s="8"/>
      <c r="J2086" s="8"/>
      <c r="K2086" s="8"/>
      <c r="L2086" s="9"/>
      <c r="M2086" s="9"/>
      <c r="N2086" s="9"/>
      <c r="O2086" s="9"/>
      <c r="P2086" s="8"/>
      <c r="Q2086" s="8"/>
      <c r="R2086" s="8"/>
      <c r="S2086" s="8"/>
      <c r="T2086" s="8"/>
      <c r="U2086" s="8"/>
      <c r="V2086" s="10"/>
      <c r="W2086" s="10"/>
      <c r="X2086" s="10"/>
      <c r="Y2086" s="10"/>
      <c r="Z2086" s="10"/>
      <c r="AA2086" s="10"/>
      <c r="AB2086" s="10"/>
      <c r="AC2086" s="10"/>
      <c r="AD2086" s="10"/>
      <c r="AE2086" s="10"/>
      <c r="AF2086" s="10"/>
      <c r="AG2086" s="10"/>
      <c r="AH2086" s="10"/>
      <c r="AI2086" s="10"/>
      <c r="AJ2086" s="10"/>
      <c r="AK2086" s="10"/>
      <c r="AL2086" s="10"/>
      <c r="AM2086" s="10"/>
      <c r="AN2086" s="10"/>
      <c r="AO2086" s="10"/>
      <c r="AP2086" s="10"/>
      <c r="AQ2086" s="10"/>
      <c r="AR2086" s="10"/>
      <c r="AS2086" s="10"/>
      <c r="AT2086" s="10"/>
      <c r="AU2086" s="10"/>
      <c r="AV2086" s="10"/>
      <c r="AW2086" s="10"/>
      <c r="AX2086" s="10"/>
    </row>
    <row r="2087" spans="1:251" ht="15" thickBot="1">
      <c r="B2087" s="8"/>
      <c r="C2087" s="8"/>
      <c r="D2087" s="8"/>
      <c r="E2087" s="8"/>
      <c r="F2087" s="8"/>
      <c r="G2087" s="8"/>
      <c r="H2087" s="8"/>
      <c r="I2087" s="8"/>
      <c r="J2087" s="8"/>
      <c r="K2087" s="8"/>
      <c r="L2087" s="9"/>
      <c r="M2087" s="9"/>
      <c r="N2087" s="9"/>
      <c r="O2087" s="9"/>
      <c r="P2087" s="8"/>
      <c r="Q2087" s="8"/>
      <c r="R2087" s="8"/>
      <c r="S2087" s="8"/>
      <c r="T2087" s="8"/>
      <c r="U2087" s="8"/>
      <c r="V2087" s="10"/>
      <c r="W2087" s="10"/>
      <c r="X2087" s="10"/>
      <c r="Y2087" s="10"/>
      <c r="Z2087" s="10"/>
      <c r="AA2087" s="10"/>
      <c r="AB2087" s="10"/>
      <c r="AC2087" s="10"/>
      <c r="AD2087" s="10"/>
      <c r="AE2087" s="10"/>
      <c r="AF2087" s="10"/>
      <c r="AG2087" s="10"/>
      <c r="AH2087" s="10"/>
      <c r="AI2087" s="10"/>
      <c r="AJ2087" s="10"/>
      <c r="AK2087" s="10"/>
      <c r="AL2087" s="10"/>
      <c r="AM2087" s="10"/>
      <c r="AN2087" s="10"/>
      <c r="AO2087" s="10"/>
      <c r="AP2087" s="10"/>
      <c r="AQ2087" s="10"/>
      <c r="AR2087" s="10"/>
      <c r="AS2087" s="10"/>
      <c r="AT2087" s="10"/>
      <c r="AU2087" s="10"/>
      <c r="AV2087" s="10"/>
      <c r="AW2087" s="10"/>
      <c r="AX2087" s="22" t="s">
        <v>235</v>
      </c>
    </row>
    <row r="2088" spans="1:251" s="16" customFormat="1" ht="13.5" customHeight="1">
      <c r="A2088" s="8"/>
      <c r="B2088" s="96" t="s">
        <v>236</v>
      </c>
      <c r="C2088" s="97"/>
      <c r="D2088" s="97"/>
      <c r="E2088" s="97"/>
      <c r="F2088" s="97"/>
      <c r="G2088" s="97"/>
      <c r="H2088" s="97"/>
      <c r="I2088" s="97"/>
      <c r="J2088" s="97"/>
      <c r="K2088" s="97"/>
      <c r="L2088" s="97"/>
      <c r="M2088" s="97"/>
      <c r="N2088" s="97"/>
      <c r="O2088" s="97"/>
      <c r="P2088" s="97"/>
      <c r="Q2088" s="97"/>
      <c r="R2088" s="97"/>
      <c r="S2088" s="97"/>
      <c r="T2088" s="97"/>
      <c r="U2088" s="97"/>
      <c r="V2088" s="97"/>
      <c r="W2088" s="97"/>
      <c r="X2088" s="97"/>
      <c r="Y2088" s="97"/>
      <c r="Z2088" s="98"/>
      <c r="AA2088" s="102" t="s">
        <v>237</v>
      </c>
      <c r="AB2088" s="97"/>
      <c r="AC2088" s="97"/>
      <c r="AD2088" s="97"/>
      <c r="AE2088" s="97"/>
      <c r="AF2088" s="97"/>
      <c r="AG2088" s="97"/>
      <c r="AH2088" s="97"/>
      <c r="AI2088" s="98"/>
      <c r="AJ2088" s="102" t="s">
        <v>238</v>
      </c>
      <c r="AK2088" s="97"/>
      <c r="AL2088" s="97"/>
      <c r="AM2088" s="97"/>
      <c r="AN2088" s="97"/>
      <c r="AO2088" s="97"/>
      <c r="AP2088" s="97"/>
      <c r="AQ2088" s="97"/>
      <c r="AR2088" s="98"/>
      <c r="AS2088" s="102" t="s">
        <v>239</v>
      </c>
      <c r="AT2088" s="97"/>
      <c r="AU2088" s="97"/>
      <c r="AV2088" s="97"/>
      <c r="AW2088" s="97"/>
      <c r="AX2088" s="104"/>
      <c r="AY2088" s="2"/>
      <c r="AZ2088" s="2"/>
      <c r="BA2088" s="2"/>
      <c r="BB2088" s="2"/>
      <c r="BC2088" s="2"/>
      <c r="BD2088" s="2"/>
      <c r="BE2088" s="2"/>
      <c r="BF2088" s="2"/>
      <c r="BG2088" s="2"/>
      <c r="BH2088" s="2"/>
      <c r="BI2088" s="2"/>
      <c r="BJ2088" s="2"/>
      <c r="BK2088" s="2"/>
      <c r="BL2088" s="2"/>
      <c r="BM2088" s="2"/>
      <c r="BN2088" s="2"/>
      <c r="BO2088" s="2"/>
      <c r="BP2088" s="2"/>
      <c r="BQ2088" s="2"/>
      <c r="BR2088" s="2"/>
      <c r="BS2088" s="2"/>
      <c r="BT2088" s="2"/>
      <c r="BU2088" s="2"/>
      <c r="BV2088" s="2"/>
      <c r="BW2088" s="2"/>
      <c r="BX2088" s="2"/>
      <c r="BY2088" s="2"/>
      <c r="BZ2088" s="2"/>
      <c r="CA2088" s="2"/>
      <c r="CB2088" s="2"/>
      <c r="CC2088" s="2"/>
      <c r="CD2088" s="2"/>
      <c r="CE2088" s="2"/>
      <c r="CF2088" s="2"/>
      <c r="CG2088" s="2"/>
      <c r="CH2088" s="2"/>
      <c r="CI2088" s="2"/>
      <c r="CJ2088" s="2"/>
      <c r="CK2088" s="2"/>
      <c r="CL2088" s="2"/>
      <c r="CM2088" s="2"/>
      <c r="CN2088" s="2"/>
      <c r="CO2088" s="2"/>
      <c r="CP2088" s="2"/>
      <c r="CQ2088" s="2"/>
      <c r="CR2088" s="2"/>
      <c r="CS2088" s="2"/>
      <c r="CT2088" s="2"/>
      <c r="CU2088" s="2"/>
      <c r="CV2088" s="2"/>
      <c r="CW2088" s="2"/>
      <c r="CX2088" s="2"/>
      <c r="CY2088" s="2"/>
      <c r="CZ2088" s="2"/>
      <c r="DA2088" s="2"/>
      <c r="DB2088" s="2"/>
      <c r="DC2088" s="2"/>
      <c r="DD2088" s="2"/>
      <c r="DE2088" s="2"/>
      <c r="DF2088" s="2"/>
      <c r="DG2088" s="2"/>
      <c r="DH2088" s="2"/>
      <c r="DI2088" s="2"/>
      <c r="DJ2088" s="2"/>
      <c r="DK2088" s="2"/>
      <c r="DL2088" s="2"/>
      <c r="DM2088" s="2"/>
      <c r="DN2088" s="2"/>
      <c r="DO2088" s="2"/>
      <c r="DP2088" s="2"/>
      <c r="DQ2088" s="2"/>
      <c r="DR2088" s="2"/>
      <c r="DS2088" s="2"/>
      <c r="DT2088" s="2"/>
      <c r="DU2088" s="2"/>
      <c r="DV2088" s="2"/>
      <c r="DW2088" s="2"/>
      <c r="DX2088" s="2"/>
      <c r="DY2088" s="2"/>
      <c r="DZ2088" s="2"/>
      <c r="EA2088" s="2"/>
      <c r="EB2088" s="2"/>
      <c r="EC2088" s="2"/>
      <c r="ED2088" s="2"/>
      <c r="EE2088" s="2"/>
      <c r="EF2088" s="2"/>
      <c r="EG2088" s="2"/>
      <c r="EH2088" s="2"/>
      <c r="EI2088" s="2"/>
      <c r="EJ2088" s="2"/>
      <c r="EK2088" s="2"/>
      <c r="EL2088" s="2"/>
      <c r="EM2088" s="2"/>
      <c r="EN2088" s="2"/>
      <c r="EO2088" s="2"/>
      <c r="EP2088" s="2"/>
      <c r="EQ2088" s="2"/>
      <c r="ER2088" s="2"/>
      <c r="ES2088" s="2"/>
      <c r="ET2088" s="2"/>
      <c r="EU2088" s="2"/>
      <c r="EV2088" s="2"/>
      <c r="EW2088" s="2"/>
      <c r="EX2088" s="2"/>
      <c r="EY2088" s="2"/>
      <c r="EZ2088" s="2"/>
      <c r="FA2088" s="2"/>
      <c r="FB2088" s="2"/>
      <c r="FC2088" s="2"/>
      <c r="FD2088" s="2"/>
      <c r="FE2088" s="2"/>
      <c r="FF2088" s="2"/>
      <c r="FG2088" s="2"/>
      <c r="FH2088" s="2"/>
      <c r="FI2088" s="2"/>
      <c r="FJ2088" s="2"/>
      <c r="FK2088" s="2"/>
      <c r="FL2088" s="2"/>
      <c r="FM2088" s="2"/>
      <c r="FN2088" s="2"/>
      <c r="FO2088" s="2"/>
      <c r="FP2088" s="2"/>
      <c r="FQ2088" s="2"/>
      <c r="FR2088" s="2"/>
      <c r="FS2088" s="2"/>
      <c r="FT2088" s="2"/>
      <c r="FU2088" s="2"/>
      <c r="FV2088" s="2"/>
      <c r="FW2088" s="2"/>
      <c r="FX2088" s="2"/>
      <c r="FY2088" s="2"/>
      <c r="FZ2088" s="2"/>
      <c r="GA2088" s="2"/>
      <c r="GB2088" s="2"/>
      <c r="GC2088" s="2"/>
      <c r="GD2088" s="2"/>
      <c r="GE2088" s="2"/>
      <c r="GF2088" s="2"/>
      <c r="GG2088" s="2"/>
      <c r="GH2088" s="2"/>
      <c r="GI2088" s="2"/>
      <c r="GJ2088" s="2"/>
      <c r="GK2088" s="2"/>
      <c r="GL2088" s="2"/>
      <c r="GM2088" s="2"/>
      <c r="GN2088" s="2"/>
      <c r="GO2088" s="2"/>
      <c r="GP2088" s="2"/>
      <c r="GQ2088" s="2"/>
      <c r="GR2088" s="2"/>
      <c r="GS2088" s="2"/>
      <c r="GT2088" s="2"/>
      <c r="GU2088" s="2"/>
      <c r="GV2088" s="2"/>
      <c r="GW2088" s="2"/>
      <c r="GX2088" s="2"/>
      <c r="GY2088" s="2"/>
      <c r="GZ2088" s="2"/>
      <c r="HA2088" s="2"/>
      <c r="HB2088" s="2"/>
      <c r="HC2088" s="2"/>
      <c r="HD2088" s="2"/>
      <c r="HE2088" s="2"/>
      <c r="HF2088" s="2"/>
      <c r="HG2088" s="2"/>
      <c r="HH2088" s="2"/>
      <c r="HI2088" s="2"/>
      <c r="HJ2088" s="2"/>
      <c r="HK2088" s="2"/>
      <c r="HL2088" s="2"/>
      <c r="HM2088" s="2"/>
      <c r="HN2088" s="2"/>
      <c r="HO2088" s="2"/>
      <c r="HP2088" s="2"/>
      <c r="HQ2088" s="2"/>
      <c r="HR2088" s="2"/>
      <c r="HS2088" s="2"/>
      <c r="HT2088" s="2"/>
      <c r="HU2088" s="2"/>
      <c r="HV2088" s="2"/>
      <c r="HW2088" s="2"/>
      <c r="HX2088" s="2"/>
      <c r="HY2088" s="2"/>
      <c r="HZ2088" s="2"/>
      <c r="IA2088" s="2"/>
      <c r="IB2088" s="2"/>
      <c r="IC2088" s="2"/>
      <c r="ID2088" s="2"/>
      <c r="IE2088" s="2"/>
      <c r="IF2088" s="2"/>
      <c r="IG2088" s="2"/>
      <c r="IH2088" s="2"/>
      <c r="II2088" s="2"/>
      <c r="IJ2088" s="2"/>
      <c r="IK2088" s="2"/>
      <c r="IL2088" s="2"/>
      <c r="IM2088" s="2"/>
      <c r="IN2088" s="2"/>
      <c r="IO2088" s="2"/>
      <c r="IP2088" s="2"/>
      <c r="IQ2088" s="2"/>
    </row>
    <row r="2089" spans="1:251" s="16" customFormat="1">
      <c r="A2089" s="8"/>
      <c r="B2089" s="99"/>
      <c r="C2089" s="100"/>
      <c r="D2089" s="100"/>
      <c r="E2089" s="100"/>
      <c r="F2089" s="100"/>
      <c r="G2089" s="100"/>
      <c r="H2089" s="100"/>
      <c r="I2089" s="100"/>
      <c r="J2089" s="100"/>
      <c r="K2089" s="100"/>
      <c r="L2089" s="100"/>
      <c r="M2089" s="100"/>
      <c r="N2089" s="100"/>
      <c r="O2089" s="100"/>
      <c r="P2089" s="100"/>
      <c r="Q2089" s="100"/>
      <c r="R2089" s="100"/>
      <c r="S2089" s="100"/>
      <c r="T2089" s="100"/>
      <c r="U2089" s="100"/>
      <c r="V2089" s="100"/>
      <c r="W2089" s="100"/>
      <c r="X2089" s="100"/>
      <c r="Y2089" s="100"/>
      <c r="Z2089" s="101"/>
      <c r="AA2089" s="103"/>
      <c r="AB2089" s="100"/>
      <c r="AC2089" s="100"/>
      <c r="AD2089" s="100"/>
      <c r="AE2089" s="100"/>
      <c r="AF2089" s="100"/>
      <c r="AG2089" s="100"/>
      <c r="AH2089" s="100"/>
      <c r="AI2089" s="101"/>
      <c r="AJ2089" s="103"/>
      <c r="AK2089" s="100"/>
      <c r="AL2089" s="100"/>
      <c r="AM2089" s="100"/>
      <c r="AN2089" s="100"/>
      <c r="AO2089" s="100"/>
      <c r="AP2089" s="100"/>
      <c r="AQ2089" s="100"/>
      <c r="AR2089" s="101"/>
      <c r="AS2089" s="103"/>
      <c r="AT2089" s="100"/>
      <c r="AU2089" s="100"/>
      <c r="AV2089" s="100"/>
      <c r="AW2089" s="100"/>
      <c r="AX2089" s="105"/>
      <c r="AY2089" s="2"/>
      <c r="AZ2089" s="2"/>
      <c r="BA2089" s="2"/>
      <c r="BB2089" s="23"/>
      <c r="BC2089" s="24"/>
      <c r="BE2089" s="2"/>
      <c r="BF2089" s="2"/>
      <c r="BG2089" s="2"/>
      <c r="BH2089" s="2"/>
      <c r="BI2089" s="2"/>
      <c r="BJ2089" s="2"/>
      <c r="BK2089" s="2"/>
      <c r="BL2089" s="2"/>
      <c r="BM2089" s="2"/>
      <c r="BN2089" s="2"/>
      <c r="BO2089" s="2"/>
      <c r="BP2089" s="2"/>
      <c r="BQ2089" s="2"/>
      <c r="BR2089" s="2"/>
      <c r="BS2089" s="2"/>
      <c r="BT2089" s="2"/>
      <c r="BU2089" s="2"/>
      <c r="BV2089" s="2"/>
      <c r="BW2089" s="2"/>
      <c r="BX2089" s="2"/>
      <c r="BY2089" s="2"/>
      <c r="BZ2089" s="2"/>
      <c r="CA2089" s="2"/>
      <c r="CB2089" s="2"/>
      <c r="CC2089" s="2"/>
      <c r="CD2089" s="2"/>
      <c r="CE2089" s="2"/>
      <c r="CF2089" s="2"/>
      <c r="CG2089" s="2"/>
      <c r="CH2089" s="2"/>
      <c r="CI2089" s="2"/>
      <c r="CJ2089" s="2"/>
      <c r="CK2089" s="2"/>
      <c r="CL2089" s="2"/>
      <c r="CM2089" s="2"/>
      <c r="CN2089" s="2"/>
      <c r="CO2089" s="2"/>
      <c r="CP2089" s="2"/>
      <c r="CQ2089" s="2"/>
      <c r="CR2089" s="2"/>
      <c r="CS2089" s="2"/>
      <c r="CT2089" s="2"/>
      <c r="CU2089" s="2"/>
      <c r="CV2089" s="2"/>
      <c r="CW2089" s="2"/>
      <c r="CX2089" s="2"/>
      <c r="CY2089" s="2"/>
      <c r="CZ2089" s="2"/>
      <c r="DA2089" s="2"/>
      <c r="DB2089" s="2"/>
      <c r="DC2089" s="2"/>
      <c r="DD2089" s="2"/>
      <c r="DE2089" s="2"/>
      <c r="DF2089" s="2"/>
      <c r="DG2089" s="2"/>
      <c r="DH2089" s="2"/>
      <c r="DI2089" s="2"/>
      <c r="DJ2089" s="2"/>
      <c r="DK2089" s="2"/>
      <c r="DL2089" s="2"/>
      <c r="DM2089" s="2"/>
      <c r="DN2089" s="2"/>
      <c r="DO2089" s="2"/>
      <c r="DP2089" s="2"/>
      <c r="DQ2089" s="2"/>
      <c r="DR2089" s="2"/>
      <c r="DS2089" s="2"/>
      <c r="DT2089" s="2"/>
      <c r="DU2089" s="2"/>
      <c r="DV2089" s="2"/>
      <c r="DW2089" s="2"/>
      <c r="DX2089" s="2"/>
      <c r="DY2089" s="2"/>
      <c r="DZ2089" s="2"/>
      <c r="EA2089" s="2"/>
      <c r="EB2089" s="2"/>
      <c r="EC2089" s="2"/>
      <c r="ED2089" s="2"/>
      <c r="EE2089" s="2"/>
      <c r="EF2089" s="2"/>
      <c r="EG2089" s="2"/>
      <c r="EH2089" s="2"/>
      <c r="EI2089" s="2"/>
      <c r="EJ2089" s="2"/>
      <c r="EK2089" s="2"/>
      <c r="EL2089" s="2"/>
      <c r="EM2089" s="2"/>
      <c r="EN2089" s="2"/>
      <c r="EO2089" s="2"/>
      <c r="EP2089" s="2"/>
      <c r="EQ2089" s="2"/>
      <c r="ER2089" s="2"/>
      <c r="ES2089" s="2"/>
      <c r="ET2089" s="2"/>
      <c r="EU2089" s="2"/>
      <c r="EV2089" s="2"/>
      <c r="EW2089" s="2"/>
      <c r="EX2089" s="2"/>
      <c r="EY2089" s="2"/>
      <c r="EZ2089" s="2"/>
      <c r="FA2089" s="2"/>
      <c r="FB2089" s="2"/>
      <c r="FC2089" s="2"/>
      <c r="FD2089" s="2"/>
      <c r="FE2089" s="2"/>
      <c r="FF2089" s="2"/>
      <c r="FG2089" s="2"/>
      <c r="FH2089" s="2"/>
      <c r="FI2089" s="2"/>
      <c r="FJ2089" s="2"/>
      <c r="FK2089" s="2"/>
      <c r="FL2089" s="2"/>
      <c r="FM2089" s="2"/>
      <c r="FN2089" s="2"/>
      <c r="FO2089" s="2"/>
      <c r="FP2089" s="2"/>
      <c r="FQ2089" s="2"/>
      <c r="FR2089" s="2"/>
      <c r="FS2089" s="2"/>
      <c r="FT2089" s="2"/>
      <c r="FU2089" s="2"/>
      <c r="FV2089" s="2"/>
      <c r="FW2089" s="2"/>
      <c r="FX2089" s="2"/>
      <c r="FY2089" s="2"/>
      <c r="FZ2089" s="2"/>
      <c r="GA2089" s="2"/>
      <c r="GB2089" s="2"/>
      <c r="GC2089" s="2"/>
      <c r="GD2089" s="2"/>
      <c r="GE2089" s="2"/>
      <c r="GF2089" s="2"/>
      <c r="GG2089" s="2"/>
      <c r="GH2089" s="2"/>
      <c r="GI2089" s="2"/>
      <c r="GJ2089" s="2"/>
      <c r="GK2089" s="2"/>
      <c r="GL2089" s="2"/>
      <c r="GM2089" s="2"/>
      <c r="GN2089" s="2"/>
      <c r="GO2089" s="2"/>
      <c r="GP2089" s="2"/>
      <c r="GQ2089" s="2"/>
      <c r="GR2089" s="2"/>
      <c r="GS2089" s="2"/>
      <c r="GT2089" s="2"/>
      <c r="GU2089" s="2"/>
      <c r="GV2089" s="2"/>
      <c r="GW2089" s="2"/>
      <c r="GX2089" s="2"/>
      <c r="GY2089" s="2"/>
      <c r="GZ2089" s="2"/>
      <c r="HA2089" s="2"/>
      <c r="HB2089" s="2"/>
      <c r="HC2089" s="2"/>
      <c r="HD2089" s="2"/>
      <c r="HE2089" s="2"/>
      <c r="HF2089" s="2"/>
      <c r="HG2089" s="2"/>
      <c r="HH2089" s="2"/>
      <c r="HI2089" s="2"/>
      <c r="HJ2089" s="2"/>
      <c r="HK2089" s="2"/>
      <c r="HL2089" s="2"/>
      <c r="HM2089" s="2"/>
      <c r="HN2089" s="2"/>
      <c r="HO2089" s="2"/>
      <c r="HP2089" s="2"/>
      <c r="HQ2089" s="2"/>
      <c r="HR2089" s="2"/>
      <c r="HS2089" s="2"/>
      <c r="HT2089" s="2"/>
      <c r="HU2089" s="2"/>
      <c r="HV2089" s="2"/>
      <c r="HW2089" s="2"/>
      <c r="HX2089" s="2"/>
      <c r="HY2089" s="2"/>
      <c r="HZ2089" s="2"/>
      <c r="IA2089" s="2"/>
      <c r="IB2089" s="2"/>
      <c r="IC2089" s="2"/>
      <c r="ID2089" s="2"/>
      <c r="IE2089" s="2"/>
      <c r="IF2089" s="2"/>
      <c r="IG2089" s="2"/>
      <c r="IH2089" s="2"/>
      <c r="II2089" s="2"/>
      <c r="IJ2089" s="2"/>
      <c r="IK2089" s="2"/>
      <c r="IL2089" s="2"/>
      <c r="IM2089" s="2"/>
      <c r="IN2089" s="2"/>
      <c r="IO2089" s="2"/>
      <c r="IP2089" s="2"/>
      <c r="IQ2089" s="2"/>
    </row>
    <row r="2090" spans="1:251" s="16" customFormat="1" ht="18.75" customHeight="1">
      <c r="A2090" s="8"/>
      <c r="B2090" s="25"/>
      <c r="C2090" s="106" t="s">
        <v>501</v>
      </c>
      <c r="D2090" s="107"/>
      <c r="E2090" s="107"/>
      <c r="F2090" s="107"/>
      <c r="G2090" s="107"/>
      <c r="H2090" s="107"/>
      <c r="I2090" s="107"/>
      <c r="J2090" s="107"/>
      <c r="K2090" s="107"/>
      <c r="L2090" s="107"/>
      <c r="M2090" s="107"/>
      <c r="N2090" s="107"/>
      <c r="O2090" s="107"/>
      <c r="P2090" s="107"/>
      <c r="Q2090" s="107"/>
      <c r="R2090" s="107"/>
      <c r="S2090" s="107"/>
      <c r="T2090" s="107"/>
      <c r="U2090" s="107"/>
      <c r="V2090" s="107"/>
      <c r="W2090" s="107"/>
      <c r="X2090" s="107"/>
      <c r="Y2090" s="107"/>
      <c r="Z2090" s="108"/>
      <c r="AA2090" s="109">
        <v>65638</v>
      </c>
      <c r="AB2090" s="110"/>
      <c r="AC2090" s="110"/>
      <c r="AD2090" s="110"/>
      <c r="AE2090" s="110"/>
      <c r="AF2090" s="110"/>
      <c r="AG2090" s="110"/>
      <c r="AH2090" s="110"/>
      <c r="AI2090" s="111"/>
      <c r="AJ2090" s="109">
        <v>66171</v>
      </c>
      <c r="AK2090" s="110"/>
      <c r="AL2090" s="110"/>
      <c r="AM2090" s="110"/>
      <c r="AN2090" s="110"/>
      <c r="AO2090" s="110"/>
      <c r="AP2090" s="110"/>
      <c r="AQ2090" s="110"/>
      <c r="AR2090" s="111"/>
      <c r="AS2090" s="112"/>
      <c r="AT2090" s="113"/>
      <c r="AU2090" s="113"/>
      <c r="AV2090" s="113"/>
      <c r="AW2090" s="113"/>
      <c r="AX2090" s="114"/>
      <c r="AY2090" s="2"/>
      <c r="AZ2090" s="2"/>
      <c r="BA2090" s="2"/>
      <c r="BB2090" s="2"/>
      <c r="BC2090" s="2"/>
      <c r="BD2090" s="2"/>
      <c r="BE2090" s="2"/>
      <c r="BF2090" s="2"/>
      <c r="BG2090" s="2"/>
      <c r="BH2090" s="2"/>
      <c r="BI2090" s="2"/>
      <c r="BJ2090" s="2"/>
      <c r="BK2090" s="2"/>
      <c r="BL2090" s="2"/>
      <c r="BM2090" s="2"/>
      <c r="BN2090" s="2"/>
      <c r="BO2090" s="2"/>
      <c r="BP2090" s="2"/>
      <c r="BQ2090" s="2"/>
      <c r="BR2090" s="2"/>
      <c r="BS2090" s="2"/>
      <c r="BT2090" s="2"/>
      <c r="BU2090" s="2"/>
      <c r="BV2090" s="2"/>
      <c r="BW2090" s="2"/>
      <c r="BX2090" s="2"/>
      <c r="BY2090" s="2"/>
      <c r="BZ2090" s="2"/>
      <c r="CA2090" s="2"/>
      <c r="CB2090" s="2"/>
      <c r="CC2090" s="2"/>
      <c r="CD2090" s="2"/>
      <c r="CE2090" s="2"/>
      <c r="CF2090" s="2"/>
      <c r="CG2090" s="2"/>
      <c r="CH2090" s="2"/>
      <c r="CI2090" s="2"/>
      <c r="CJ2090" s="2"/>
      <c r="CK2090" s="2"/>
      <c r="CL2090" s="2"/>
      <c r="CM2090" s="2"/>
      <c r="CN2090" s="2"/>
      <c r="CO2090" s="2"/>
      <c r="CP2090" s="2"/>
      <c r="CQ2090" s="2"/>
      <c r="CR2090" s="2"/>
      <c r="CS2090" s="2"/>
      <c r="CT2090" s="2"/>
      <c r="CU2090" s="2"/>
      <c r="CV2090" s="2"/>
      <c r="CW2090" s="2"/>
      <c r="CX2090" s="2"/>
      <c r="CY2090" s="2"/>
      <c r="CZ2090" s="2"/>
      <c r="DA2090" s="2"/>
      <c r="DB2090" s="2"/>
      <c r="DC2090" s="2"/>
      <c r="DD2090" s="2"/>
      <c r="DE2090" s="2"/>
      <c r="DF2090" s="2"/>
      <c r="DG2090" s="2"/>
      <c r="DH2090" s="2"/>
      <c r="DI2090" s="2"/>
      <c r="DJ2090" s="2"/>
      <c r="DK2090" s="2"/>
      <c r="DL2090" s="2"/>
      <c r="DM2090" s="2"/>
      <c r="DN2090" s="2"/>
      <c r="DO2090" s="2"/>
      <c r="DP2090" s="2"/>
      <c r="DQ2090" s="2"/>
      <c r="DR2090" s="2"/>
      <c r="DS2090" s="2"/>
      <c r="DT2090" s="2"/>
      <c r="DU2090" s="2"/>
      <c r="DV2090" s="2"/>
      <c r="DW2090" s="2"/>
      <c r="DX2090" s="2"/>
      <c r="DY2090" s="2"/>
      <c r="DZ2090" s="2"/>
      <c r="EA2090" s="2"/>
      <c r="EB2090" s="2"/>
      <c r="EC2090" s="2"/>
      <c r="ED2090" s="2"/>
      <c r="EE2090" s="2"/>
      <c r="EF2090" s="2"/>
      <c r="EG2090" s="2"/>
      <c r="EH2090" s="2"/>
      <c r="EI2090" s="2"/>
      <c r="EJ2090" s="2"/>
      <c r="EK2090" s="2"/>
      <c r="EL2090" s="2"/>
      <c r="EM2090" s="2"/>
      <c r="EN2090" s="2"/>
      <c r="EO2090" s="2"/>
      <c r="EP2090" s="2"/>
      <c r="EQ2090" s="2"/>
      <c r="ER2090" s="2"/>
      <c r="ES2090" s="2"/>
      <c r="ET2090" s="2"/>
      <c r="EU2090" s="2"/>
      <c r="EV2090" s="2"/>
      <c r="EW2090" s="2"/>
      <c r="EX2090" s="2"/>
      <c r="EY2090" s="2"/>
      <c r="EZ2090" s="2"/>
      <c r="FA2090" s="2"/>
      <c r="FB2090" s="2"/>
      <c r="FC2090" s="2"/>
      <c r="FD2090" s="2"/>
      <c r="FE2090" s="2"/>
      <c r="FF2090" s="2"/>
      <c r="FG2090" s="2"/>
      <c r="FH2090" s="2"/>
      <c r="FI2090" s="2"/>
      <c r="FJ2090" s="2"/>
      <c r="FK2090" s="2"/>
      <c r="FL2090" s="2"/>
      <c r="FM2090" s="2"/>
      <c r="FN2090" s="2"/>
      <c r="FO2090" s="2"/>
      <c r="FP2090" s="2"/>
      <c r="FQ2090" s="2"/>
      <c r="FR2090" s="2"/>
      <c r="FS2090" s="2"/>
      <c r="FT2090" s="2"/>
      <c r="FU2090" s="2"/>
      <c r="FV2090" s="2"/>
      <c r="FW2090" s="2"/>
      <c r="FX2090" s="2"/>
      <c r="FY2090" s="2"/>
      <c r="FZ2090" s="2"/>
      <c r="GA2090" s="2"/>
      <c r="GB2090" s="2"/>
      <c r="GC2090" s="2"/>
      <c r="GD2090" s="2"/>
      <c r="GE2090" s="2"/>
      <c r="GF2090" s="2"/>
      <c r="GG2090" s="2"/>
      <c r="GH2090" s="2"/>
      <c r="GI2090" s="2"/>
      <c r="GJ2090" s="2"/>
      <c r="GK2090" s="2"/>
      <c r="GL2090" s="2"/>
      <c r="GM2090" s="2"/>
      <c r="GN2090" s="2"/>
      <c r="GO2090" s="2"/>
      <c r="GP2090" s="2"/>
      <c r="GQ2090" s="2"/>
      <c r="GR2090" s="2"/>
      <c r="GS2090" s="2"/>
      <c r="GT2090" s="2"/>
      <c r="GU2090" s="2"/>
      <c r="GV2090" s="2"/>
      <c r="GW2090" s="2"/>
      <c r="GX2090" s="2"/>
      <c r="GY2090" s="2"/>
      <c r="GZ2090" s="2"/>
      <c r="HA2090" s="2"/>
      <c r="HB2090" s="2"/>
      <c r="HC2090" s="2"/>
      <c r="HD2090" s="2"/>
      <c r="HE2090" s="2"/>
      <c r="HF2090" s="2"/>
      <c r="HG2090" s="2"/>
      <c r="HH2090" s="2"/>
      <c r="HI2090" s="2"/>
      <c r="HJ2090" s="2"/>
      <c r="HK2090" s="2"/>
      <c r="HL2090" s="2"/>
      <c r="HM2090" s="2"/>
      <c r="HN2090" s="2"/>
      <c r="HO2090" s="2"/>
      <c r="HP2090" s="2"/>
      <c r="HQ2090" s="2"/>
      <c r="HR2090" s="2"/>
      <c r="HS2090" s="2"/>
      <c r="HT2090" s="2"/>
      <c r="HU2090" s="2"/>
      <c r="HV2090" s="2"/>
      <c r="HW2090" s="2"/>
      <c r="HX2090" s="2"/>
      <c r="HY2090" s="2"/>
      <c r="HZ2090" s="2"/>
      <c r="IA2090" s="2"/>
      <c r="IB2090" s="2"/>
      <c r="IC2090" s="2"/>
      <c r="ID2090" s="2"/>
      <c r="IE2090" s="2"/>
      <c r="IF2090" s="2"/>
      <c r="IG2090" s="2"/>
      <c r="IH2090" s="2"/>
      <c r="II2090" s="2"/>
      <c r="IJ2090" s="2"/>
      <c r="IK2090" s="2"/>
      <c r="IL2090" s="2"/>
      <c r="IM2090" s="2"/>
      <c r="IN2090" s="2"/>
      <c r="IO2090" s="2"/>
      <c r="IP2090" s="2"/>
      <c r="IQ2090" s="2"/>
    </row>
    <row r="2091" spans="1:251" s="16" customFormat="1" ht="18.75" customHeight="1" thickBot="1">
      <c r="A2091" s="17"/>
      <c r="B2091" s="115" t="s">
        <v>240</v>
      </c>
      <c r="C2091" s="116"/>
      <c r="D2091" s="116"/>
      <c r="E2091" s="116"/>
      <c r="F2091" s="116"/>
      <c r="G2091" s="116"/>
      <c r="H2091" s="116"/>
      <c r="I2091" s="116"/>
      <c r="J2091" s="116"/>
      <c r="K2091" s="116"/>
      <c r="L2091" s="116"/>
      <c r="M2091" s="116"/>
      <c r="N2091" s="116"/>
      <c r="O2091" s="116"/>
      <c r="P2091" s="116"/>
      <c r="Q2091" s="116"/>
      <c r="R2091" s="116"/>
      <c r="S2091" s="116"/>
      <c r="T2091" s="116"/>
      <c r="U2091" s="116"/>
      <c r="V2091" s="116"/>
      <c r="W2091" s="116"/>
      <c r="X2091" s="116"/>
      <c r="Y2091" s="116"/>
      <c r="Z2091" s="117"/>
      <c r="AA2091" s="118">
        <f>SUM($AA$2090:$AA$2090)</f>
        <v>65638</v>
      </c>
      <c r="AB2091" s="119"/>
      <c r="AC2091" s="119"/>
      <c r="AD2091" s="119"/>
      <c r="AE2091" s="119"/>
      <c r="AF2091" s="119"/>
      <c r="AG2091" s="119"/>
      <c r="AH2091" s="119"/>
      <c r="AI2091" s="120"/>
      <c r="AJ2091" s="118">
        <f>SUM($AJ$2090:$AJ$2090)</f>
        <v>66171</v>
      </c>
      <c r="AK2091" s="119"/>
      <c r="AL2091" s="119"/>
      <c r="AM2091" s="119"/>
      <c r="AN2091" s="119"/>
      <c r="AO2091" s="119"/>
      <c r="AP2091" s="119"/>
      <c r="AQ2091" s="119"/>
      <c r="AR2091" s="120"/>
      <c r="AS2091" s="121"/>
      <c r="AT2091" s="122"/>
      <c r="AU2091" s="122"/>
      <c r="AV2091" s="122"/>
      <c r="AW2091" s="122"/>
      <c r="AX2091" s="123"/>
      <c r="AY2091" s="2"/>
      <c r="AZ2091" s="2"/>
      <c r="BA2091" s="2"/>
      <c r="BB2091" s="2"/>
      <c r="BC2091" s="2"/>
      <c r="BD2091" s="2"/>
      <c r="BE2091" s="2"/>
      <c r="BF2091" s="2"/>
      <c r="BG2091" s="2"/>
      <c r="BH2091" s="2"/>
      <c r="BI2091" s="2"/>
      <c r="BJ2091" s="2"/>
      <c r="BK2091" s="2"/>
      <c r="BL2091" s="2"/>
      <c r="BM2091" s="2"/>
      <c r="BN2091" s="2"/>
      <c r="BO2091" s="2"/>
      <c r="BP2091" s="2"/>
      <c r="BQ2091" s="2"/>
      <c r="BR2091" s="2"/>
      <c r="BS2091" s="2"/>
      <c r="BT2091" s="2"/>
      <c r="BU2091" s="2"/>
      <c r="BV2091" s="2"/>
      <c r="BW2091" s="2"/>
      <c r="BX2091" s="2"/>
      <c r="BY2091" s="2"/>
      <c r="BZ2091" s="2"/>
      <c r="CA2091" s="2"/>
      <c r="CB2091" s="2"/>
      <c r="CC2091" s="2"/>
      <c r="CD2091" s="2"/>
      <c r="CE2091" s="2"/>
      <c r="CF2091" s="2"/>
      <c r="CG2091" s="2"/>
      <c r="CH2091" s="2"/>
      <c r="CI2091" s="2"/>
      <c r="CJ2091" s="2"/>
      <c r="CK2091" s="2"/>
      <c r="CL2091" s="2"/>
      <c r="CM2091" s="2"/>
      <c r="CN2091" s="2"/>
      <c r="CO2091" s="2"/>
      <c r="CP2091" s="2"/>
      <c r="CQ2091" s="2"/>
      <c r="CR2091" s="2"/>
      <c r="CS2091" s="2"/>
      <c r="CT2091" s="2"/>
      <c r="CU2091" s="2"/>
      <c r="CV2091" s="2"/>
      <c r="CW2091" s="2"/>
      <c r="CX2091" s="2"/>
      <c r="CY2091" s="2"/>
      <c r="CZ2091" s="2"/>
      <c r="DA2091" s="2"/>
      <c r="DB2091" s="2"/>
      <c r="DC2091" s="2"/>
      <c r="DD2091" s="2"/>
      <c r="DE2091" s="2"/>
      <c r="DF2091" s="2"/>
      <c r="DG2091" s="2"/>
      <c r="DH2091" s="2"/>
      <c r="DI2091" s="2"/>
      <c r="DJ2091" s="2"/>
      <c r="DK2091" s="2"/>
      <c r="DL2091" s="2"/>
      <c r="DM2091" s="2"/>
      <c r="DN2091" s="2"/>
      <c r="DO2091" s="2"/>
      <c r="DP2091" s="2"/>
      <c r="DQ2091" s="2"/>
      <c r="DR2091" s="2"/>
      <c r="DS2091" s="2"/>
      <c r="DT2091" s="2"/>
      <c r="DU2091" s="2"/>
      <c r="DV2091" s="2"/>
      <c r="DW2091" s="2"/>
      <c r="DX2091" s="2"/>
      <c r="DY2091" s="2"/>
      <c r="DZ2091" s="2"/>
      <c r="EA2091" s="2"/>
      <c r="EB2091" s="2"/>
      <c r="EC2091" s="2"/>
      <c r="ED2091" s="2"/>
      <c r="EE2091" s="2"/>
      <c r="EF2091" s="2"/>
      <c r="EG2091" s="2"/>
      <c r="EH2091" s="2"/>
      <c r="EI2091" s="2"/>
      <c r="EJ2091" s="2"/>
      <c r="EK2091" s="2"/>
      <c r="EL2091" s="2"/>
      <c r="EM2091" s="2"/>
      <c r="EN2091" s="2"/>
      <c r="EO2091" s="2"/>
      <c r="EP2091" s="2"/>
      <c r="EQ2091" s="2"/>
      <c r="ER2091" s="2"/>
      <c r="ES2091" s="2"/>
      <c r="ET2091" s="2"/>
      <c r="EU2091" s="2"/>
      <c r="EV2091" s="2"/>
      <c r="EW2091" s="2"/>
      <c r="EX2091" s="2"/>
      <c r="EY2091" s="2"/>
      <c r="EZ2091" s="2"/>
      <c r="FA2091" s="2"/>
      <c r="FB2091" s="2"/>
      <c r="FC2091" s="2"/>
      <c r="FD2091" s="2"/>
      <c r="FE2091" s="2"/>
      <c r="FF2091" s="2"/>
      <c r="FG2091" s="2"/>
      <c r="FH2091" s="2"/>
      <c r="FI2091" s="2"/>
      <c r="FJ2091" s="2"/>
      <c r="FK2091" s="2"/>
      <c r="FL2091" s="2"/>
      <c r="FM2091" s="2"/>
      <c r="FN2091" s="2"/>
      <c r="FO2091" s="2"/>
      <c r="FP2091" s="2"/>
      <c r="FQ2091" s="2"/>
      <c r="FR2091" s="2"/>
      <c r="FS2091" s="2"/>
      <c r="FT2091" s="2"/>
      <c r="FU2091" s="2"/>
      <c r="FV2091" s="2"/>
      <c r="FW2091" s="2"/>
      <c r="FX2091" s="2"/>
      <c r="FY2091" s="2"/>
      <c r="FZ2091" s="2"/>
      <c r="GA2091" s="2"/>
      <c r="GB2091" s="2"/>
      <c r="GC2091" s="2"/>
      <c r="GD2091" s="2"/>
      <c r="GE2091" s="2"/>
      <c r="GF2091" s="2"/>
      <c r="GG2091" s="2"/>
      <c r="GH2091" s="2"/>
      <c r="GI2091" s="2"/>
      <c r="GJ2091" s="2"/>
      <c r="GK2091" s="2"/>
      <c r="GL2091" s="2"/>
      <c r="GM2091" s="2"/>
      <c r="GN2091" s="2"/>
      <c r="GO2091" s="2"/>
      <c r="GP2091" s="2"/>
      <c r="GQ2091" s="2"/>
      <c r="GR2091" s="2"/>
      <c r="GS2091" s="2"/>
      <c r="GT2091" s="2"/>
      <c r="GU2091" s="2"/>
      <c r="GV2091" s="2"/>
      <c r="GW2091" s="2"/>
      <c r="GX2091" s="2"/>
      <c r="GY2091" s="2"/>
      <c r="GZ2091" s="2"/>
      <c r="HA2091" s="2"/>
      <c r="HB2091" s="2"/>
      <c r="HC2091" s="2"/>
      <c r="HD2091" s="2"/>
      <c r="HE2091" s="2"/>
      <c r="HF2091" s="2"/>
      <c r="HG2091" s="2"/>
      <c r="HH2091" s="2"/>
      <c r="HI2091" s="2"/>
      <c r="HJ2091" s="2"/>
      <c r="HK2091" s="2"/>
      <c r="HL2091" s="2"/>
      <c r="HM2091" s="2"/>
      <c r="HN2091" s="2"/>
      <c r="HO2091" s="2"/>
      <c r="HP2091" s="2"/>
      <c r="HQ2091" s="2"/>
      <c r="HR2091" s="2"/>
      <c r="HS2091" s="2"/>
      <c r="HT2091" s="2"/>
      <c r="HU2091" s="2"/>
      <c r="HV2091" s="2"/>
      <c r="HW2091" s="2"/>
      <c r="HX2091" s="2"/>
      <c r="HY2091" s="2"/>
      <c r="HZ2091" s="2"/>
      <c r="IA2091" s="2"/>
      <c r="IB2091" s="2"/>
      <c r="IC2091" s="2"/>
      <c r="ID2091" s="2"/>
      <c r="IE2091" s="2"/>
      <c r="IF2091" s="2"/>
      <c r="IG2091" s="2"/>
      <c r="IH2091" s="2"/>
      <c r="II2091" s="2"/>
      <c r="IJ2091" s="2"/>
      <c r="IK2091" s="2"/>
      <c r="IL2091" s="2"/>
      <c r="IM2091" s="2"/>
      <c r="IN2091" s="2"/>
      <c r="IO2091" s="2"/>
      <c r="IP2091" s="2"/>
      <c r="IQ2091" s="2"/>
    </row>
    <row r="2093" spans="1:251" ht="19.2">
      <c r="A2093" s="1" t="s">
        <v>230</v>
      </c>
      <c r="AW2093" s="3"/>
      <c r="AX2093" s="4"/>
      <c r="AY2093" s="3"/>
    </row>
    <row r="2095" spans="1:251" ht="18">
      <c r="B2095" s="124" t="s">
        <v>0</v>
      </c>
      <c r="C2095" s="125"/>
      <c r="D2095" s="125"/>
      <c r="E2095" s="125"/>
      <c r="F2095" s="125"/>
      <c r="G2095" s="125"/>
      <c r="H2095" s="125"/>
      <c r="I2095" s="125"/>
      <c r="J2095" s="125"/>
      <c r="K2095" s="125"/>
      <c r="L2095" s="125"/>
      <c r="M2095" s="125"/>
      <c r="N2095" s="125"/>
      <c r="O2095" s="125"/>
      <c r="P2095" s="125"/>
      <c r="Q2095" s="125"/>
      <c r="R2095" s="125"/>
      <c r="S2095" s="125"/>
      <c r="T2095" s="125"/>
      <c r="U2095" s="125"/>
      <c r="V2095" s="125"/>
      <c r="W2095" s="125"/>
      <c r="X2095" s="125"/>
      <c r="Y2095" s="125"/>
      <c r="Z2095" s="125"/>
      <c r="AA2095" s="125"/>
      <c r="AB2095" s="125"/>
      <c r="AC2095" s="125"/>
      <c r="AD2095" s="125"/>
      <c r="AE2095" s="125"/>
      <c r="AF2095" s="125"/>
      <c r="AG2095" s="125"/>
      <c r="AH2095" s="125"/>
      <c r="AI2095" s="125"/>
      <c r="AJ2095" s="125"/>
      <c r="AK2095" s="125"/>
      <c r="AL2095" s="125"/>
      <c r="AM2095" s="125"/>
      <c r="AN2095" s="125"/>
      <c r="AO2095" s="125"/>
      <c r="AP2095" s="125"/>
      <c r="AQ2095" s="125"/>
      <c r="AR2095" s="125"/>
      <c r="AS2095" s="125"/>
      <c r="AT2095" s="125"/>
      <c r="AU2095" s="125"/>
      <c r="AV2095" s="125"/>
      <c r="AW2095" s="125"/>
      <c r="AX2095" s="125"/>
    </row>
    <row r="2096" spans="1:251">
      <c r="Z2096" s="5"/>
      <c r="AD2096" s="5"/>
      <c r="AE2096" s="5"/>
      <c r="AF2096" s="5"/>
      <c r="AG2096" s="5"/>
      <c r="AH2096" s="5"/>
      <c r="AI2096" s="5"/>
      <c r="AO2096" s="5"/>
    </row>
    <row r="2097" spans="1:113" ht="13.8" thickBot="1">
      <c r="Z2097" s="5"/>
      <c r="AD2097" s="5"/>
      <c r="AE2097" s="5"/>
      <c r="AF2097" s="5"/>
      <c r="AG2097" s="5"/>
      <c r="AH2097" s="5"/>
      <c r="AI2097" s="5"/>
      <c r="AO2097" s="5"/>
      <c r="DI2097" s="6"/>
    </row>
    <row r="2098" spans="1:113" ht="24.75" customHeight="1" thickBot="1">
      <c r="B2098" s="126" t="s">
        <v>231</v>
      </c>
      <c r="C2098" s="127"/>
      <c r="D2098" s="127"/>
      <c r="E2098" s="127"/>
      <c r="F2098" s="127"/>
      <c r="G2098" s="127"/>
      <c r="H2098" s="128" t="s">
        <v>502</v>
      </c>
      <c r="I2098" s="129"/>
      <c r="J2098" s="129"/>
      <c r="K2098" s="129"/>
      <c r="L2098" s="129"/>
      <c r="M2098" s="129"/>
      <c r="N2098" s="129"/>
      <c r="O2098" s="129"/>
      <c r="P2098" s="129"/>
      <c r="Q2098" s="129"/>
      <c r="R2098" s="129"/>
      <c r="S2098" s="129"/>
      <c r="T2098" s="129"/>
      <c r="U2098" s="129"/>
      <c r="V2098" s="129"/>
      <c r="W2098" s="129"/>
      <c r="X2098" s="129"/>
      <c r="Y2098" s="129"/>
      <c r="Z2098" s="129"/>
      <c r="AA2098" s="129"/>
      <c r="AB2098" s="129"/>
      <c r="AC2098" s="129"/>
      <c r="AD2098" s="129"/>
      <c r="AE2098" s="129"/>
      <c r="AF2098" s="129"/>
      <c r="AG2098" s="129"/>
      <c r="AH2098" s="129"/>
      <c r="AI2098" s="129"/>
      <c r="AJ2098" s="129"/>
      <c r="AK2098" s="129"/>
      <c r="AL2098" s="129"/>
      <c r="AM2098" s="129"/>
      <c r="AN2098" s="129"/>
      <c r="AO2098" s="129"/>
      <c r="AP2098" s="129"/>
      <c r="AQ2098" s="129"/>
      <c r="AR2098" s="129"/>
      <c r="AS2098" s="129"/>
      <c r="AT2098" s="129"/>
      <c r="AU2098" s="129"/>
      <c r="AV2098" s="129"/>
      <c r="AW2098" s="129"/>
      <c r="AX2098" s="130"/>
      <c r="DI2098" s="6"/>
    </row>
    <row r="2099" spans="1:113" ht="14.4">
      <c r="B2099" s="7"/>
      <c r="C2099" s="7"/>
      <c r="D2099" s="7"/>
      <c r="E2099" s="7"/>
      <c r="F2099" s="7"/>
      <c r="G2099" s="7"/>
      <c r="H2099" s="8"/>
      <c r="I2099" s="8"/>
      <c r="J2099" s="8"/>
      <c r="K2099" s="8"/>
      <c r="L2099" s="9"/>
      <c r="M2099" s="9"/>
      <c r="N2099" s="9"/>
      <c r="O2099" s="9"/>
      <c r="P2099" s="8"/>
      <c r="Q2099" s="8"/>
      <c r="R2099" s="8"/>
      <c r="S2099" s="8"/>
      <c r="T2099" s="8"/>
      <c r="U2099" s="8"/>
      <c r="V2099" s="10"/>
      <c r="W2099" s="10"/>
      <c r="X2099" s="10"/>
      <c r="Y2099" s="10"/>
      <c r="Z2099" s="10"/>
      <c r="AA2099" s="10"/>
      <c r="AB2099" s="10"/>
      <c r="AC2099" s="10"/>
      <c r="AD2099" s="10"/>
      <c r="AE2099" s="10"/>
      <c r="AF2099" s="10"/>
      <c r="AG2099" s="10"/>
      <c r="AH2099" s="10"/>
      <c r="AI2099" s="10"/>
      <c r="AJ2099" s="10"/>
      <c r="AK2099" s="10"/>
      <c r="AL2099" s="10"/>
      <c r="AM2099" s="10"/>
      <c r="AN2099" s="10"/>
      <c r="AO2099" s="10"/>
      <c r="AP2099" s="10"/>
      <c r="AQ2099" s="10"/>
      <c r="AR2099" s="10"/>
      <c r="AS2099" s="10"/>
      <c r="AT2099" s="10"/>
      <c r="AU2099" s="10"/>
      <c r="AV2099" s="10"/>
      <c r="AW2099" s="10"/>
      <c r="AX2099" s="10"/>
      <c r="DI2099" s="6"/>
    </row>
    <row r="2100" spans="1:113" ht="15" thickBot="1">
      <c r="A2100" s="11"/>
      <c r="B2100" s="10" t="s">
        <v>232</v>
      </c>
      <c r="C2100" s="8"/>
      <c r="D2100" s="8"/>
      <c r="E2100" s="8"/>
      <c r="F2100" s="8"/>
      <c r="G2100" s="8"/>
      <c r="H2100" s="8"/>
      <c r="I2100" s="8"/>
      <c r="J2100" s="8"/>
      <c r="K2100" s="8"/>
      <c r="L2100" s="9"/>
      <c r="M2100" s="9"/>
      <c r="N2100" s="9"/>
      <c r="O2100" s="9"/>
      <c r="P2100" s="8"/>
      <c r="Q2100" s="8"/>
      <c r="R2100" s="8"/>
      <c r="S2100" s="8"/>
      <c r="T2100" s="8"/>
      <c r="U2100" s="8"/>
      <c r="V2100" s="10"/>
      <c r="W2100" s="10"/>
      <c r="X2100" s="10"/>
      <c r="Y2100" s="10"/>
      <c r="Z2100" s="10"/>
      <c r="AA2100" s="10"/>
      <c r="AB2100" s="10"/>
      <c r="AC2100" s="10"/>
      <c r="AD2100" s="10"/>
      <c r="AE2100" s="10"/>
      <c r="AF2100" s="10"/>
      <c r="AG2100" s="10"/>
      <c r="AH2100" s="10"/>
      <c r="AI2100" s="10"/>
      <c r="AJ2100" s="10"/>
      <c r="AK2100" s="10"/>
      <c r="AL2100" s="10"/>
      <c r="AM2100" s="10"/>
      <c r="AN2100" s="10"/>
      <c r="AO2100" s="10"/>
      <c r="AP2100" s="10"/>
      <c r="AQ2100" s="10"/>
      <c r="AR2100" s="10"/>
      <c r="AS2100" s="10"/>
      <c r="AT2100" s="10"/>
      <c r="AU2100" s="10"/>
      <c r="AV2100" s="10"/>
      <c r="AW2100" s="10"/>
      <c r="AX2100" s="10"/>
      <c r="DI2100" s="6"/>
    </row>
    <row r="2101" spans="1:113" ht="14.4">
      <c r="A2101" s="8"/>
      <c r="B2101" s="12"/>
      <c r="C2101" s="7"/>
      <c r="D2101" s="7"/>
      <c r="E2101" s="7"/>
      <c r="F2101" s="7"/>
      <c r="G2101" s="7"/>
      <c r="H2101" s="7"/>
      <c r="I2101" s="7"/>
      <c r="J2101" s="7"/>
      <c r="K2101" s="7"/>
      <c r="L2101" s="13"/>
      <c r="M2101" s="13"/>
      <c r="N2101" s="13"/>
      <c r="O2101" s="13"/>
      <c r="P2101" s="7"/>
      <c r="Q2101" s="7"/>
      <c r="R2101" s="7"/>
      <c r="S2101" s="7"/>
      <c r="T2101" s="7"/>
      <c r="U2101" s="7"/>
      <c r="V2101" s="14"/>
      <c r="W2101" s="14"/>
      <c r="X2101" s="14"/>
      <c r="Y2101" s="14"/>
      <c r="Z2101" s="14"/>
      <c r="AA2101" s="14"/>
      <c r="AB2101" s="14"/>
      <c r="AC2101" s="14"/>
      <c r="AD2101" s="14"/>
      <c r="AE2101" s="14"/>
      <c r="AF2101" s="14"/>
      <c r="AG2101" s="14"/>
      <c r="AH2101" s="14"/>
      <c r="AI2101" s="14"/>
      <c r="AJ2101" s="14"/>
      <c r="AK2101" s="14"/>
      <c r="AL2101" s="14"/>
      <c r="AM2101" s="14"/>
      <c r="AN2101" s="14"/>
      <c r="AO2101" s="14"/>
      <c r="AP2101" s="14"/>
      <c r="AQ2101" s="14"/>
      <c r="AR2101" s="14"/>
      <c r="AS2101" s="14"/>
      <c r="AT2101" s="14"/>
      <c r="AU2101" s="14"/>
      <c r="AV2101" s="14"/>
      <c r="AW2101" s="14"/>
      <c r="AX2101" s="15"/>
    </row>
    <row r="2102" spans="1:113" ht="12" customHeight="1">
      <c r="A2102" s="8"/>
      <c r="B2102" s="134" t="s">
        <v>503</v>
      </c>
      <c r="C2102" s="135"/>
      <c r="D2102" s="135"/>
      <c r="E2102" s="135"/>
      <c r="F2102" s="135"/>
      <c r="G2102" s="135"/>
      <c r="H2102" s="135"/>
      <c r="I2102" s="135"/>
      <c r="J2102" s="135"/>
      <c r="K2102" s="135"/>
      <c r="L2102" s="135"/>
      <c r="M2102" s="135"/>
      <c r="N2102" s="135"/>
      <c r="O2102" s="135"/>
      <c r="P2102" s="135"/>
      <c r="Q2102" s="135"/>
      <c r="R2102" s="135"/>
      <c r="S2102" s="135"/>
      <c r="T2102" s="135"/>
      <c r="U2102" s="135"/>
      <c r="V2102" s="135"/>
      <c r="W2102" s="135"/>
      <c r="X2102" s="135"/>
      <c r="Y2102" s="135"/>
      <c r="Z2102" s="135"/>
      <c r="AA2102" s="135"/>
      <c r="AB2102" s="135"/>
      <c r="AC2102" s="135"/>
      <c r="AD2102" s="135"/>
      <c r="AE2102" s="135"/>
      <c r="AF2102" s="135"/>
      <c r="AG2102" s="135"/>
      <c r="AH2102" s="135"/>
      <c r="AI2102" s="135"/>
      <c r="AJ2102" s="135"/>
      <c r="AK2102" s="135"/>
      <c r="AL2102" s="135"/>
      <c r="AM2102" s="135"/>
      <c r="AN2102" s="135"/>
      <c r="AO2102" s="135"/>
      <c r="AP2102" s="135"/>
      <c r="AQ2102" s="135"/>
      <c r="AR2102" s="135"/>
      <c r="AS2102" s="135"/>
      <c r="AT2102" s="135"/>
      <c r="AU2102" s="135"/>
      <c r="AV2102" s="135"/>
      <c r="AW2102" s="135"/>
      <c r="AX2102" s="136"/>
    </row>
    <row r="2103" spans="1:113" ht="12" customHeight="1">
      <c r="A2103" s="8"/>
      <c r="B2103" s="134"/>
      <c r="C2103" s="135"/>
      <c r="D2103" s="135"/>
      <c r="E2103" s="135"/>
      <c r="F2103" s="135"/>
      <c r="G2103" s="135"/>
      <c r="H2103" s="135"/>
      <c r="I2103" s="135"/>
      <c r="J2103" s="135"/>
      <c r="K2103" s="135"/>
      <c r="L2103" s="135"/>
      <c r="M2103" s="135"/>
      <c r="N2103" s="135"/>
      <c r="O2103" s="135"/>
      <c r="P2103" s="135"/>
      <c r="Q2103" s="135"/>
      <c r="R2103" s="135"/>
      <c r="S2103" s="135"/>
      <c r="T2103" s="135"/>
      <c r="U2103" s="135"/>
      <c r="V2103" s="135"/>
      <c r="W2103" s="135"/>
      <c r="X2103" s="135"/>
      <c r="Y2103" s="135"/>
      <c r="Z2103" s="135"/>
      <c r="AA2103" s="135"/>
      <c r="AB2103" s="135"/>
      <c r="AC2103" s="135"/>
      <c r="AD2103" s="135"/>
      <c r="AE2103" s="135"/>
      <c r="AF2103" s="135"/>
      <c r="AG2103" s="135"/>
      <c r="AH2103" s="135"/>
      <c r="AI2103" s="135"/>
      <c r="AJ2103" s="135"/>
      <c r="AK2103" s="135"/>
      <c r="AL2103" s="135"/>
      <c r="AM2103" s="135"/>
      <c r="AN2103" s="135"/>
      <c r="AO2103" s="135"/>
      <c r="AP2103" s="135"/>
      <c r="AQ2103" s="135"/>
      <c r="AR2103" s="135"/>
      <c r="AS2103" s="135"/>
      <c r="AT2103" s="135"/>
      <c r="AU2103" s="135"/>
      <c r="AV2103" s="135"/>
      <c r="AW2103" s="135"/>
      <c r="AX2103" s="136"/>
      <c r="BC2103" s="16"/>
    </row>
    <row r="2104" spans="1:113" ht="12" customHeight="1">
      <c r="A2104" s="8"/>
      <c r="B2104" s="134"/>
      <c r="C2104" s="135"/>
      <c r="D2104" s="135"/>
      <c r="E2104" s="135"/>
      <c r="F2104" s="135"/>
      <c r="G2104" s="135"/>
      <c r="H2104" s="135"/>
      <c r="I2104" s="135"/>
      <c r="J2104" s="135"/>
      <c r="K2104" s="135"/>
      <c r="L2104" s="135"/>
      <c r="M2104" s="135"/>
      <c r="N2104" s="135"/>
      <c r="O2104" s="135"/>
      <c r="P2104" s="135"/>
      <c r="Q2104" s="135"/>
      <c r="R2104" s="135"/>
      <c r="S2104" s="135"/>
      <c r="T2104" s="135"/>
      <c r="U2104" s="135"/>
      <c r="V2104" s="135"/>
      <c r="W2104" s="135"/>
      <c r="X2104" s="135"/>
      <c r="Y2104" s="135"/>
      <c r="Z2104" s="135"/>
      <c r="AA2104" s="135"/>
      <c r="AB2104" s="135"/>
      <c r="AC2104" s="135"/>
      <c r="AD2104" s="135"/>
      <c r="AE2104" s="135"/>
      <c r="AF2104" s="135"/>
      <c r="AG2104" s="135"/>
      <c r="AH2104" s="135"/>
      <c r="AI2104" s="135"/>
      <c r="AJ2104" s="135"/>
      <c r="AK2104" s="135"/>
      <c r="AL2104" s="135"/>
      <c r="AM2104" s="135"/>
      <c r="AN2104" s="135"/>
      <c r="AO2104" s="135"/>
      <c r="AP2104" s="135"/>
      <c r="AQ2104" s="135"/>
      <c r="AR2104" s="135"/>
      <c r="AS2104" s="135"/>
      <c r="AT2104" s="135"/>
      <c r="AU2104" s="135"/>
      <c r="AV2104" s="135"/>
      <c r="AW2104" s="135"/>
      <c r="AX2104" s="136"/>
    </row>
    <row r="2105" spans="1:113" ht="12" customHeight="1">
      <c r="A2105" s="8"/>
      <c r="B2105" s="134"/>
      <c r="C2105" s="135"/>
      <c r="D2105" s="135"/>
      <c r="E2105" s="135"/>
      <c r="F2105" s="135"/>
      <c r="G2105" s="135"/>
      <c r="H2105" s="135"/>
      <c r="I2105" s="135"/>
      <c r="J2105" s="135"/>
      <c r="K2105" s="135"/>
      <c r="L2105" s="135"/>
      <c r="M2105" s="135"/>
      <c r="N2105" s="135"/>
      <c r="O2105" s="135"/>
      <c r="P2105" s="135"/>
      <c r="Q2105" s="135"/>
      <c r="R2105" s="135"/>
      <c r="S2105" s="135"/>
      <c r="T2105" s="135"/>
      <c r="U2105" s="135"/>
      <c r="V2105" s="135"/>
      <c r="W2105" s="135"/>
      <c r="X2105" s="135"/>
      <c r="Y2105" s="135"/>
      <c r="Z2105" s="135"/>
      <c r="AA2105" s="135"/>
      <c r="AB2105" s="135"/>
      <c r="AC2105" s="135"/>
      <c r="AD2105" s="135"/>
      <c r="AE2105" s="135"/>
      <c r="AF2105" s="135"/>
      <c r="AG2105" s="135"/>
      <c r="AH2105" s="135"/>
      <c r="AI2105" s="135"/>
      <c r="AJ2105" s="135"/>
      <c r="AK2105" s="135"/>
      <c r="AL2105" s="135"/>
      <c r="AM2105" s="135"/>
      <c r="AN2105" s="135"/>
      <c r="AO2105" s="135"/>
      <c r="AP2105" s="135"/>
      <c r="AQ2105" s="135"/>
      <c r="AR2105" s="135"/>
      <c r="AS2105" s="135"/>
      <c r="AT2105" s="135"/>
      <c r="AU2105" s="135"/>
      <c r="AV2105" s="135"/>
      <c r="AW2105" s="135"/>
      <c r="AX2105" s="136"/>
    </row>
    <row r="2106" spans="1:113" ht="12" customHeight="1">
      <c r="A2106" s="8"/>
      <c r="B2106" s="134"/>
      <c r="C2106" s="135"/>
      <c r="D2106" s="135"/>
      <c r="E2106" s="135"/>
      <c r="F2106" s="135"/>
      <c r="G2106" s="135"/>
      <c r="H2106" s="135"/>
      <c r="I2106" s="135"/>
      <c r="J2106" s="135"/>
      <c r="K2106" s="135"/>
      <c r="L2106" s="135"/>
      <c r="M2106" s="135"/>
      <c r="N2106" s="135"/>
      <c r="O2106" s="135"/>
      <c r="P2106" s="135"/>
      <c r="Q2106" s="135"/>
      <c r="R2106" s="135"/>
      <c r="S2106" s="135"/>
      <c r="T2106" s="135"/>
      <c r="U2106" s="135"/>
      <c r="V2106" s="135"/>
      <c r="W2106" s="135"/>
      <c r="X2106" s="135"/>
      <c r="Y2106" s="135"/>
      <c r="Z2106" s="135"/>
      <c r="AA2106" s="135"/>
      <c r="AB2106" s="135"/>
      <c r="AC2106" s="135"/>
      <c r="AD2106" s="135"/>
      <c r="AE2106" s="135"/>
      <c r="AF2106" s="135"/>
      <c r="AG2106" s="135"/>
      <c r="AH2106" s="135"/>
      <c r="AI2106" s="135"/>
      <c r="AJ2106" s="135"/>
      <c r="AK2106" s="135"/>
      <c r="AL2106" s="135"/>
      <c r="AM2106" s="135"/>
      <c r="AN2106" s="135"/>
      <c r="AO2106" s="135"/>
      <c r="AP2106" s="135"/>
      <c r="AQ2106" s="135"/>
      <c r="AR2106" s="135"/>
      <c r="AS2106" s="135"/>
      <c r="AT2106" s="135"/>
      <c r="AU2106" s="135"/>
      <c r="AV2106" s="135"/>
      <c r="AW2106" s="135"/>
      <c r="AX2106" s="136"/>
    </row>
    <row r="2107" spans="1:113" ht="15" thickBot="1">
      <c r="A2107" s="17"/>
      <c r="B2107" s="18"/>
      <c r="C2107" s="19"/>
      <c r="D2107" s="19"/>
      <c r="E2107" s="19"/>
      <c r="F2107" s="19"/>
      <c r="G2107" s="19"/>
      <c r="H2107" s="19"/>
      <c r="I2107" s="19"/>
      <c r="J2107" s="19"/>
      <c r="K2107" s="19"/>
      <c r="L2107" s="19"/>
      <c r="M2107" s="19"/>
      <c r="N2107" s="19"/>
      <c r="O2107" s="19"/>
      <c r="P2107" s="19"/>
      <c r="Q2107" s="19"/>
      <c r="R2107" s="19"/>
      <c r="S2107" s="19"/>
      <c r="T2107" s="19"/>
      <c r="U2107" s="19"/>
      <c r="V2107" s="19"/>
      <c r="W2107" s="19"/>
      <c r="X2107" s="19"/>
      <c r="Y2107" s="19"/>
      <c r="Z2107" s="19"/>
      <c r="AA2107" s="19"/>
      <c r="AB2107" s="19"/>
      <c r="AC2107" s="19"/>
      <c r="AD2107" s="19"/>
      <c r="AE2107" s="19"/>
      <c r="AF2107" s="19"/>
      <c r="AG2107" s="19"/>
      <c r="AH2107" s="19"/>
      <c r="AI2107" s="19"/>
      <c r="AJ2107" s="19"/>
      <c r="AK2107" s="19"/>
      <c r="AL2107" s="19"/>
      <c r="AM2107" s="19"/>
      <c r="AN2107" s="19"/>
      <c r="AO2107" s="19"/>
      <c r="AP2107" s="19"/>
      <c r="AQ2107" s="19"/>
      <c r="AR2107" s="19"/>
      <c r="AS2107" s="19"/>
      <c r="AT2107" s="19"/>
      <c r="AU2107" s="19"/>
      <c r="AV2107" s="19"/>
      <c r="AW2107" s="19"/>
      <c r="AX2107" s="20"/>
    </row>
    <row r="2108" spans="1:113">
      <c r="B2108" s="21"/>
    </row>
    <row r="2109" spans="1:113" ht="15" thickBot="1">
      <c r="A2109" s="11"/>
      <c r="B2109" s="10" t="s">
        <v>233</v>
      </c>
      <c r="C2109" s="8"/>
      <c r="D2109" s="8"/>
      <c r="E2109" s="8"/>
      <c r="F2109" s="8"/>
      <c r="G2109" s="8"/>
      <c r="H2109" s="8"/>
      <c r="I2109" s="8"/>
      <c r="J2109" s="8"/>
      <c r="K2109" s="8"/>
      <c r="L2109" s="9"/>
      <c r="M2109" s="9"/>
      <c r="N2109" s="9"/>
      <c r="O2109" s="9"/>
      <c r="P2109" s="8"/>
      <c r="Q2109" s="8"/>
      <c r="R2109" s="8"/>
      <c r="S2109" s="8"/>
      <c r="T2109" s="8"/>
      <c r="U2109" s="8"/>
      <c r="V2109" s="10"/>
      <c r="W2109" s="10"/>
      <c r="X2109" s="10"/>
      <c r="Y2109" s="10"/>
      <c r="Z2109" s="10"/>
      <c r="AA2109" s="10"/>
      <c r="AB2109" s="10"/>
      <c r="AC2109" s="10"/>
      <c r="AD2109" s="10"/>
      <c r="AE2109" s="10"/>
      <c r="AF2109" s="10"/>
      <c r="AG2109" s="10"/>
      <c r="AH2109" s="10"/>
      <c r="AI2109" s="10"/>
      <c r="AJ2109" s="10"/>
      <c r="AK2109" s="10"/>
      <c r="AL2109" s="10"/>
      <c r="AM2109" s="10"/>
      <c r="AN2109" s="10"/>
      <c r="AO2109" s="10"/>
      <c r="AP2109" s="10"/>
      <c r="AQ2109" s="10"/>
      <c r="AR2109" s="10"/>
      <c r="AS2109" s="10"/>
      <c r="AT2109" s="10"/>
      <c r="AU2109" s="10"/>
      <c r="AV2109" s="10"/>
      <c r="AW2109" s="10"/>
      <c r="AX2109" s="10"/>
      <c r="DI2109" s="6"/>
    </row>
    <row r="2110" spans="1:113" ht="14.4">
      <c r="A2110" s="8"/>
      <c r="B2110" s="12"/>
      <c r="C2110" s="7"/>
      <c r="D2110" s="7"/>
      <c r="E2110" s="7"/>
      <c r="F2110" s="7"/>
      <c r="G2110" s="7"/>
      <c r="H2110" s="7"/>
      <c r="I2110" s="7"/>
      <c r="J2110" s="7"/>
      <c r="K2110" s="7"/>
      <c r="L2110" s="13"/>
      <c r="M2110" s="13"/>
      <c r="N2110" s="13"/>
      <c r="O2110" s="13"/>
      <c r="P2110" s="7"/>
      <c r="Q2110" s="7"/>
      <c r="R2110" s="7"/>
      <c r="S2110" s="7"/>
      <c r="T2110" s="7"/>
      <c r="U2110" s="7"/>
      <c r="V2110" s="14"/>
      <c r="W2110" s="14"/>
      <c r="X2110" s="14"/>
      <c r="Y2110" s="14"/>
      <c r="Z2110" s="14"/>
      <c r="AA2110" s="14"/>
      <c r="AB2110" s="14"/>
      <c r="AC2110" s="14"/>
      <c r="AD2110" s="14"/>
      <c r="AE2110" s="14"/>
      <c r="AF2110" s="14"/>
      <c r="AG2110" s="14"/>
      <c r="AH2110" s="14"/>
      <c r="AI2110" s="14"/>
      <c r="AJ2110" s="14"/>
      <c r="AK2110" s="14"/>
      <c r="AL2110" s="14"/>
      <c r="AM2110" s="14"/>
      <c r="AN2110" s="14"/>
      <c r="AO2110" s="14"/>
      <c r="AP2110" s="14"/>
      <c r="AQ2110" s="14"/>
      <c r="AR2110" s="14"/>
      <c r="AS2110" s="14"/>
      <c r="AT2110" s="14"/>
      <c r="AU2110" s="14"/>
      <c r="AV2110" s="14"/>
      <c r="AW2110" s="14"/>
      <c r="AX2110" s="15"/>
    </row>
    <row r="2111" spans="1:113" ht="12" customHeight="1">
      <c r="A2111" s="8"/>
      <c r="B2111" s="134" t="s">
        <v>504</v>
      </c>
      <c r="C2111" s="135"/>
      <c r="D2111" s="135"/>
      <c r="E2111" s="135"/>
      <c r="F2111" s="135"/>
      <c r="G2111" s="135"/>
      <c r="H2111" s="135"/>
      <c r="I2111" s="135"/>
      <c r="J2111" s="135"/>
      <c r="K2111" s="135"/>
      <c r="L2111" s="135"/>
      <c r="M2111" s="135"/>
      <c r="N2111" s="135"/>
      <c r="O2111" s="135"/>
      <c r="P2111" s="135"/>
      <c r="Q2111" s="135"/>
      <c r="R2111" s="135"/>
      <c r="S2111" s="135"/>
      <c r="T2111" s="135"/>
      <c r="U2111" s="135"/>
      <c r="V2111" s="135"/>
      <c r="W2111" s="135"/>
      <c r="X2111" s="135"/>
      <c r="Y2111" s="135"/>
      <c r="Z2111" s="135"/>
      <c r="AA2111" s="135"/>
      <c r="AB2111" s="135"/>
      <c r="AC2111" s="135"/>
      <c r="AD2111" s="135"/>
      <c r="AE2111" s="135"/>
      <c r="AF2111" s="135"/>
      <c r="AG2111" s="135"/>
      <c r="AH2111" s="135"/>
      <c r="AI2111" s="135"/>
      <c r="AJ2111" s="135"/>
      <c r="AK2111" s="135"/>
      <c r="AL2111" s="135"/>
      <c r="AM2111" s="135"/>
      <c r="AN2111" s="135"/>
      <c r="AO2111" s="135"/>
      <c r="AP2111" s="135"/>
      <c r="AQ2111" s="135"/>
      <c r="AR2111" s="135"/>
      <c r="AS2111" s="135"/>
      <c r="AT2111" s="135"/>
      <c r="AU2111" s="135"/>
      <c r="AV2111" s="135"/>
      <c r="AW2111" s="135"/>
      <c r="AX2111" s="136"/>
    </row>
    <row r="2112" spans="1:113" ht="12" customHeight="1">
      <c r="A2112" s="8"/>
      <c r="B2112" s="134"/>
      <c r="C2112" s="135"/>
      <c r="D2112" s="135"/>
      <c r="E2112" s="135"/>
      <c r="F2112" s="135"/>
      <c r="G2112" s="135"/>
      <c r="H2112" s="135"/>
      <c r="I2112" s="135"/>
      <c r="J2112" s="135"/>
      <c r="K2112" s="135"/>
      <c r="L2112" s="135"/>
      <c r="M2112" s="135"/>
      <c r="N2112" s="135"/>
      <c r="O2112" s="135"/>
      <c r="P2112" s="135"/>
      <c r="Q2112" s="135"/>
      <c r="R2112" s="135"/>
      <c r="S2112" s="135"/>
      <c r="T2112" s="135"/>
      <c r="U2112" s="135"/>
      <c r="V2112" s="135"/>
      <c r="W2112" s="135"/>
      <c r="X2112" s="135"/>
      <c r="Y2112" s="135"/>
      <c r="Z2112" s="135"/>
      <c r="AA2112" s="135"/>
      <c r="AB2112" s="135"/>
      <c r="AC2112" s="135"/>
      <c r="AD2112" s="135"/>
      <c r="AE2112" s="135"/>
      <c r="AF2112" s="135"/>
      <c r="AG2112" s="135"/>
      <c r="AH2112" s="135"/>
      <c r="AI2112" s="135"/>
      <c r="AJ2112" s="135"/>
      <c r="AK2112" s="135"/>
      <c r="AL2112" s="135"/>
      <c r="AM2112" s="135"/>
      <c r="AN2112" s="135"/>
      <c r="AO2112" s="135"/>
      <c r="AP2112" s="135"/>
      <c r="AQ2112" s="135"/>
      <c r="AR2112" s="135"/>
      <c r="AS2112" s="135"/>
      <c r="AT2112" s="135"/>
      <c r="AU2112" s="135"/>
      <c r="AV2112" s="135"/>
      <c r="AW2112" s="135"/>
      <c r="AX2112" s="136"/>
      <c r="BC2112" s="16"/>
    </row>
    <row r="2113" spans="1:251" ht="12" customHeight="1">
      <c r="A2113" s="8"/>
      <c r="B2113" s="134"/>
      <c r="C2113" s="135"/>
      <c r="D2113" s="135"/>
      <c r="E2113" s="135"/>
      <c r="F2113" s="135"/>
      <c r="G2113" s="135"/>
      <c r="H2113" s="135"/>
      <c r="I2113" s="135"/>
      <c r="J2113" s="135"/>
      <c r="K2113" s="135"/>
      <c r="L2113" s="135"/>
      <c r="M2113" s="135"/>
      <c r="N2113" s="135"/>
      <c r="O2113" s="135"/>
      <c r="P2113" s="135"/>
      <c r="Q2113" s="135"/>
      <c r="R2113" s="135"/>
      <c r="S2113" s="135"/>
      <c r="T2113" s="135"/>
      <c r="U2113" s="135"/>
      <c r="V2113" s="135"/>
      <c r="W2113" s="135"/>
      <c r="X2113" s="135"/>
      <c r="Y2113" s="135"/>
      <c r="Z2113" s="135"/>
      <c r="AA2113" s="135"/>
      <c r="AB2113" s="135"/>
      <c r="AC2113" s="135"/>
      <c r="AD2113" s="135"/>
      <c r="AE2113" s="135"/>
      <c r="AF2113" s="135"/>
      <c r="AG2113" s="135"/>
      <c r="AH2113" s="135"/>
      <c r="AI2113" s="135"/>
      <c r="AJ2113" s="135"/>
      <c r="AK2113" s="135"/>
      <c r="AL2113" s="135"/>
      <c r="AM2113" s="135"/>
      <c r="AN2113" s="135"/>
      <c r="AO2113" s="135"/>
      <c r="AP2113" s="135"/>
      <c r="AQ2113" s="135"/>
      <c r="AR2113" s="135"/>
      <c r="AS2113" s="135"/>
      <c r="AT2113" s="135"/>
      <c r="AU2113" s="135"/>
      <c r="AV2113" s="135"/>
      <c r="AW2113" s="135"/>
      <c r="AX2113" s="136"/>
    </row>
    <row r="2114" spans="1:251" ht="12" customHeight="1">
      <c r="A2114" s="8"/>
      <c r="B2114" s="134"/>
      <c r="C2114" s="135"/>
      <c r="D2114" s="135"/>
      <c r="E2114" s="135"/>
      <c r="F2114" s="135"/>
      <c r="G2114" s="135"/>
      <c r="H2114" s="135"/>
      <c r="I2114" s="135"/>
      <c r="J2114" s="135"/>
      <c r="K2114" s="135"/>
      <c r="L2114" s="135"/>
      <c r="M2114" s="135"/>
      <c r="N2114" s="135"/>
      <c r="O2114" s="135"/>
      <c r="P2114" s="135"/>
      <c r="Q2114" s="135"/>
      <c r="R2114" s="135"/>
      <c r="S2114" s="135"/>
      <c r="T2114" s="135"/>
      <c r="U2114" s="135"/>
      <c r="V2114" s="135"/>
      <c r="W2114" s="135"/>
      <c r="X2114" s="135"/>
      <c r="Y2114" s="135"/>
      <c r="Z2114" s="135"/>
      <c r="AA2114" s="135"/>
      <c r="AB2114" s="135"/>
      <c r="AC2114" s="135"/>
      <c r="AD2114" s="135"/>
      <c r="AE2114" s="135"/>
      <c r="AF2114" s="135"/>
      <c r="AG2114" s="135"/>
      <c r="AH2114" s="135"/>
      <c r="AI2114" s="135"/>
      <c r="AJ2114" s="135"/>
      <c r="AK2114" s="135"/>
      <c r="AL2114" s="135"/>
      <c r="AM2114" s="135"/>
      <c r="AN2114" s="135"/>
      <c r="AO2114" s="135"/>
      <c r="AP2114" s="135"/>
      <c r="AQ2114" s="135"/>
      <c r="AR2114" s="135"/>
      <c r="AS2114" s="135"/>
      <c r="AT2114" s="135"/>
      <c r="AU2114" s="135"/>
      <c r="AV2114" s="135"/>
      <c r="AW2114" s="135"/>
      <c r="AX2114" s="136"/>
    </row>
    <row r="2115" spans="1:251" ht="12" customHeight="1">
      <c r="A2115" s="8"/>
      <c r="B2115" s="134"/>
      <c r="C2115" s="135"/>
      <c r="D2115" s="135"/>
      <c r="E2115" s="135"/>
      <c r="F2115" s="135"/>
      <c r="G2115" s="135"/>
      <c r="H2115" s="135"/>
      <c r="I2115" s="135"/>
      <c r="J2115" s="135"/>
      <c r="K2115" s="135"/>
      <c r="L2115" s="135"/>
      <c r="M2115" s="135"/>
      <c r="N2115" s="135"/>
      <c r="O2115" s="135"/>
      <c r="P2115" s="135"/>
      <c r="Q2115" s="135"/>
      <c r="R2115" s="135"/>
      <c r="S2115" s="135"/>
      <c r="T2115" s="135"/>
      <c r="U2115" s="135"/>
      <c r="V2115" s="135"/>
      <c r="W2115" s="135"/>
      <c r="X2115" s="135"/>
      <c r="Y2115" s="135"/>
      <c r="Z2115" s="135"/>
      <c r="AA2115" s="135"/>
      <c r="AB2115" s="135"/>
      <c r="AC2115" s="135"/>
      <c r="AD2115" s="135"/>
      <c r="AE2115" s="135"/>
      <c r="AF2115" s="135"/>
      <c r="AG2115" s="135"/>
      <c r="AH2115" s="135"/>
      <c r="AI2115" s="135"/>
      <c r="AJ2115" s="135"/>
      <c r="AK2115" s="135"/>
      <c r="AL2115" s="135"/>
      <c r="AM2115" s="135"/>
      <c r="AN2115" s="135"/>
      <c r="AO2115" s="135"/>
      <c r="AP2115" s="135"/>
      <c r="AQ2115" s="135"/>
      <c r="AR2115" s="135"/>
      <c r="AS2115" s="135"/>
      <c r="AT2115" s="135"/>
      <c r="AU2115" s="135"/>
      <c r="AV2115" s="135"/>
      <c r="AW2115" s="135"/>
      <c r="AX2115" s="136"/>
    </row>
    <row r="2116" spans="1:251" ht="15" thickBot="1">
      <c r="A2116" s="17"/>
      <c r="B2116" s="18"/>
      <c r="C2116" s="19"/>
      <c r="D2116" s="19"/>
      <c r="E2116" s="19"/>
      <c r="F2116" s="19"/>
      <c r="G2116" s="19"/>
      <c r="H2116" s="19"/>
      <c r="I2116" s="19"/>
      <c r="J2116" s="19"/>
      <c r="K2116" s="19"/>
      <c r="L2116" s="19"/>
      <c r="M2116" s="19"/>
      <c r="N2116" s="19"/>
      <c r="O2116" s="19"/>
      <c r="P2116" s="19"/>
      <c r="Q2116" s="19"/>
      <c r="R2116" s="19"/>
      <c r="S2116" s="19"/>
      <c r="T2116" s="19"/>
      <c r="U2116" s="19"/>
      <c r="V2116" s="19"/>
      <c r="W2116" s="19"/>
      <c r="X2116" s="19"/>
      <c r="Y2116" s="19"/>
      <c r="Z2116" s="19"/>
      <c r="AA2116" s="19"/>
      <c r="AB2116" s="19"/>
      <c r="AC2116" s="19"/>
      <c r="AD2116" s="19"/>
      <c r="AE2116" s="19"/>
      <c r="AF2116" s="19"/>
      <c r="AG2116" s="19"/>
      <c r="AH2116" s="19"/>
      <c r="AI2116" s="19"/>
      <c r="AJ2116" s="19"/>
      <c r="AK2116" s="19"/>
      <c r="AL2116" s="19"/>
      <c r="AM2116" s="19"/>
      <c r="AN2116" s="19"/>
      <c r="AO2116" s="19"/>
      <c r="AP2116" s="19"/>
      <c r="AQ2116" s="19"/>
      <c r="AR2116" s="19"/>
      <c r="AS2116" s="19"/>
      <c r="AT2116" s="19"/>
      <c r="AU2116" s="19"/>
      <c r="AV2116" s="19"/>
      <c r="AW2116" s="19"/>
      <c r="AX2116" s="20"/>
    </row>
    <row r="2117" spans="1:251">
      <c r="B2117" s="21"/>
    </row>
    <row r="2118" spans="1:251" ht="14.4">
      <c r="B2118" s="10" t="s">
        <v>234</v>
      </c>
      <c r="C2118" s="8"/>
      <c r="D2118" s="8"/>
      <c r="E2118" s="8"/>
      <c r="F2118" s="8"/>
      <c r="G2118" s="8"/>
      <c r="H2118" s="8"/>
      <c r="I2118" s="8"/>
      <c r="J2118" s="8"/>
      <c r="K2118" s="8"/>
      <c r="L2118" s="9"/>
      <c r="M2118" s="9"/>
      <c r="N2118" s="9"/>
      <c r="O2118" s="9"/>
      <c r="P2118" s="8"/>
      <c r="Q2118" s="8"/>
      <c r="R2118" s="8"/>
      <c r="S2118" s="8"/>
      <c r="T2118" s="8"/>
      <c r="U2118" s="8"/>
      <c r="V2118" s="10"/>
      <c r="W2118" s="10"/>
      <c r="X2118" s="10"/>
      <c r="Y2118" s="10"/>
      <c r="Z2118" s="10"/>
      <c r="AA2118" s="10"/>
      <c r="AB2118" s="10"/>
      <c r="AC2118" s="10"/>
      <c r="AD2118" s="10"/>
      <c r="AE2118" s="10"/>
      <c r="AF2118" s="10"/>
      <c r="AG2118" s="10"/>
      <c r="AH2118" s="10"/>
      <c r="AI2118" s="10"/>
      <c r="AJ2118" s="10"/>
      <c r="AK2118" s="10"/>
      <c r="AL2118" s="10"/>
      <c r="AM2118" s="10"/>
      <c r="AN2118" s="10"/>
      <c r="AO2118" s="10"/>
      <c r="AP2118" s="10"/>
      <c r="AQ2118" s="10"/>
      <c r="AR2118" s="10"/>
      <c r="AS2118" s="10"/>
      <c r="AT2118" s="10"/>
      <c r="AU2118" s="10"/>
      <c r="AV2118" s="10"/>
      <c r="AW2118" s="10"/>
      <c r="AX2118" s="10"/>
    </row>
    <row r="2119" spans="1:251" ht="15" thickBot="1">
      <c r="B2119" s="8"/>
      <c r="C2119" s="8"/>
      <c r="D2119" s="8"/>
      <c r="E2119" s="8"/>
      <c r="F2119" s="8"/>
      <c r="G2119" s="8"/>
      <c r="H2119" s="8"/>
      <c r="I2119" s="8"/>
      <c r="J2119" s="8"/>
      <c r="K2119" s="8"/>
      <c r="L2119" s="9"/>
      <c r="M2119" s="9"/>
      <c r="N2119" s="9"/>
      <c r="O2119" s="9"/>
      <c r="P2119" s="8"/>
      <c r="Q2119" s="8"/>
      <c r="R2119" s="8"/>
      <c r="S2119" s="8"/>
      <c r="T2119" s="8"/>
      <c r="U2119" s="8"/>
      <c r="V2119" s="10"/>
      <c r="W2119" s="10"/>
      <c r="X2119" s="10"/>
      <c r="Y2119" s="10"/>
      <c r="Z2119" s="10"/>
      <c r="AA2119" s="10"/>
      <c r="AB2119" s="10"/>
      <c r="AC2119" s="10"/>
      <c r="AD2119" s="10"/>
      <c r="AE2119" s="10"/>
      <c r="AF2119" s="10"/>
      <c r="AG2119" s="10"/>
      <c r="AH2119" s="10"/>
      <c r="AI2119" s="10"/>
      <c r="AJ2119" s="10"/>
      <c r="AK2119" s="10"/>
      <c r="AL2119" s="10"/>
      <c r="AM2119" s="10"/>
      <c r="AN2119" s="10"/>
      <c r="AO2119" s="10"/>
      <c r="AP2119" s="10"/>
      <c r="AQ2119" s="10"/>
      <c r="AR2119" s="10"/>
      <c r="AS2119" s="10"/>
      <c r="AT2119" s="10"/>
      <c r="AU2119" s="10"/>
      <c r="AV2119" s="10"/>
      <c r="AW2119" s="10"/>
      <c r="AX2119" s="22" t="s">
        <v>235</v>
      </c>
    </row>
    <row r="2120" spans="1:251" s="16" customFormat="1" ht="13.5" customHeight="1">
      <c r="A2120" s="8"/>
      <c r="B2120" s="96" t="s">
        <v>236</v>
      </c>
      <c r="C2120" s="97"/>
      <c r="D2120" s="97"/>
      <c r="E2120" s="97"/>
      <c r="F2120" s="97"/>
      <c r="G2120" s="97"/>
      <c r="H2120" s="97"/>
      <c r="I2120" s="97"/>
      <c r="J2120" s="97"/>
      <c r="K2120" s="97"/>
      <c r="L2120" s="97"/>
      <c r="M2120" s="97"/>
      <c r="N2120" s="97"/>
      <c r="O2120" s="97"/>
      <c r="P2120" s="97"/>
      <c r="Q2120" s="97"/>
      <c r="R2120" s="97"/>
      <c r="S2120" s="97"/>
      <c r="T2120" s="97"/>
      <c r="U2120" s="97"/>
      <c r="V2120" s="97"/>
      <c r="W2120" s="97"/>
      <c r="X2120" s="97"/>
      <c r="Y2120" s="97"/>
      <c r="Z2120" s="98"/>
      <c r="AA2120" s="102" t="s">
        <v>237</v>
      </c>
      <c r="AB2120" s="97"/>
      <c r="AC2120" s="97"/>
      <c r="AD2120" s="97"/>
      <c r="AE2120" s="97"/>
      <c r="AF2120" s="97"/>
      <c r="AG2120" s="97"/>
      <c r="AH2120" s="97"/>
      <c r="AI2120" s="98"/>
      <c r="AJ2120" s="102" t="s">
        <v>238</v>
      </c>
      <c r="AK2120" s="97"/>
      <c r="AL2120" s="97"/>
      <c r="AM2120" s="97"/>
      <c r="AN2120" s="97"/>
      <c r="AO2120" s="97"/>
      <c r="AP2120" s="97"/>
      <c r="AQ2120" s="97"/>
      <c r="AR2120" s="98"/>
      <c r="AS2120" s="102" t="s">
        <v>239</v>
      </c>
      <c r="AT2120" s="97"/>
      <c r="AU2120" s="97"/>
      <c r="AV2120" s="97"/>
      <c r="AW2120" s="97"/>
      <c r="AX2120" s="104"/>
      <c r="AY2120" s="2"/>
      <c r="AZ2120" s="2"/>
      <c r="BA2120" s="2"/>
      <c r="BB2120" s="2"/>
      <c r="BC2120" s="2"/>
      <c r="BD2120" s="2"/>
      <c r="BE2120" s="2"/>
      <c r="BF2120" s="2"/>
      <c r="BG2120" s="2"/>
      <c r="BH2120" s="2"/>
      <c r="BI2120" s="2"/>
      <c r="BJ2120" s="2"/>
      <c r="BK2120" s="2"/>
      <c r="BL2120" s="2"/>
      <c r="BM2120" s="2"/>
      <c r="BN2120" s="2"/>
      <c r="BO2120" s="2"/>
      <c r="BP2120" s="2"/>
      <c r="BQ2120" s="2"/>
      <c r="BR2120" s="2"/>
      <c r="BS2120" s="2"/>
      <c r="BT2120" s="2"/>
      <c r="BU2120" s="2"/>
      <c r="BV2120" s="2"/>
      <c r="BW2120" s="2"/>
      <c r="BX2120" s="2"/>
      <c r="BY2120" s="2"/>
      <c r="BZ2120" s="2"/>
      <c r="CA2120" s="2"/>
      <c r="CB2120" s="2"/>
      <c r="CC2120" s="2"/>
      <c r="CD2120" s="2"/>
      <c r="CE2120" s="2"/>
      <c r="CF2120" s="2"/>
      <c r="CG2120" s="2"/>
      <c r="CH2120" s="2"/>
      <c r="CI2120" s="2"/>
      <c r="CJ2120" s="2"/>
      <c r="CK2120" s="2"/>
      <c r="CL2120" s="2"/>
      <c r="CM2120" s="2"/>
      <c r="CN2120" s="2"/>
      <c r="CO2120" s="2"/>
      <c r="CP2120" s="2"/>
      <c r="CQ2120" s="2"/>
      <c r="CR2120" s="2"/>
      <c r="CS2120" s="2"/>
      <c r="CT2120" s="2"/>
      <c r="CU2120" s="2"/>
      <c r="CV2120" s="2"/>
      <c r="CW2120" s="2"/>
      <c r="CX2120" s="2"/>
      <c r="CY2120" s="2"/>
      <c r="CZ2120" s="2"/>
      <c r="DA2120" s="2"/>
      <c r="DB2120" s="2"/>
      <c r="DC2120" s="2"/>
      <c r="DD2120" s="2"/>
      <c r="DE2120" s="2"/>
      <c r="DF2120" s="2"/>
      <c r="DG2120" s="2"/>
      <c r="DH2120" s="2"/>
      <c r="DI2120" s="2"/>
      <c r="DJ2120" s="2"/>
      <c r="DK2120" s="2"/>
      <c r="DL2120" s="2"/>
      <c r="DM2120" s="2"/>
      <c r="DN2120" s="2"/>
      <c r="DO2120" s="2"/>
      <c r="DP2120" s="2"/>
      <c r="DQ2120" s="2"/>
      <c r="DR2120" s="2"/>
      <c r="DS2120" s="2"/>
      <c r="DT2120" s="2"/>
      <c r="DU2120" s="2"/>
      <c r="DV2120" s="2"/>
      <c r="DW2120" s="2"/>
      <c r="DX2120" s="2"/>
      <c r="DY2120" s="2"/>
      <c r="DZ2120" s="2"/>
      <c r="EA2120" s="2"/>
      <c r="EB2120" s="2"/>
      <c r="EC2120" s="2"/>
      <c r="ED2120" s="2"/>
      <c r="EE2120" s="2"/>
      <c r="EF2120" s="2"/>
      <c r="EG2120" s="2"/>
      <c r="EH2120" s="2"/>
      <c r="EI2120" s="2"/>
      <c r="EJ2120" s="2"/>
      <c r="EK2120" s="2"/>
      <c r="EL2120" s="2"/>
      <c r="EM2120" s="2"/>
      <c r="EN2120" s="2"/>
      <c r="EO2120" s="2"/>
      <c r="EP2120" s="2"/>
      <c r="EQ2120" s="2"/>
      <c r="ER2120" s="2"/>
      <c r="ES2120" s="2"/>
      <c r="ET2120" s="2"/>
      <c r="EU2120" s="2"/>
      <c r="EV2120" s="2"/>
      <c r="EW2120" s="2"/>
      <c r="EX2120" s="2"/>
      <c r="EY2120" s="2"/>
      <c r="EZ2120" s="2"/>
      <c r="FA2120" s="2"/>
      <c r="FB2120" s="2"/>
      <c r="FC2120" s="2"/>
      <c r="FD2120" s="2"/>
      <c r="FE2120" s="2"/>
      <c r="FF2120" s="2"/>
      <c r="FG2120" s="2"/>
      <c r="FH2120" s="2"/>
      <c r="FI2120" s="2"/>
      <c r="FJ2120" s="2"/>
      <c r="FK2120" s="2"/>
      <c r="FL2120" s="2"/>
      <c r="FM2120" s="2"/>
      <c r="FN2120" s="2"/>
      <c r="FO2120" s="2"/>
      <c r="FP2120" s="2"/>
      <c r="FQ2120" s="2"/>
      <c r="FR2120" s="2"/>
      <c r="FS2120" s="2"/>
      <c r="FT2120" s="2"/>
      <c r="FU2120" s="2"/>
      <c r="FV2120" s="2"/>
      <c r="FW2120" s="2"/>
      <c r="FX2120" s="2"/>
      <c r="FY2120" s="2"/>
      <c r="FZ2120" s="2"/>
      <c r="GA2120" s="2"/>
      <c r="GB2120" s="2"/>
      <c r="GC2120" s="2"/>
      <c r="GD2120" s="2"/>
      <c r="GE2120" s="2"/>
      <c r="GF2120" s="2"/>
      <c r="GG2120" s="2"/>
      <c r="GH2120" s="2"/>
      <c r="GI2120" s="2"/>
      <c r="GJ2120" s="2"/>
      <c r="GK2120" s="2"/>
      <c r="GL2120" s="2"/>
      <c r="GM2120" s="2"/>
      <c r="GN2120" s="2"/>
      <c r="GO2120" s="2"/>
      <c r="GP2120" s="2"/>
      <c r="GQ2120" s="2"/>
      <c r="GR2120" s="2"/>
      <c r="GS2120" s="2"/>
      <c r="GT2120" s="2"/>
      <c r="GU2120" s="2"/>
      <c r="GV2120" s="2"/>
      <c r="GW2120" s="2"/>
      <c r="GX2120" s="2"/>
      <c r="GY2120" s="2"/>
      <c r="GZ2120" s="2"/>
      <c r="HA2120" s="2"/>
      <c r="HB2120" s="2"/>
      <c r="HC2120" s="2"/>
      <c r="HD2120" s="2"/>
      <c r="HE2120" s="2"/>
      <c r="HF2120" s="2"/>
      <c r="HG2120" s="2"/>
      <c r="HH2120" s="2"/>
      <c r="HI2120" s="2"/>
      <c r="HJ2120" s="2"/>
      <c r="HK2120" s="2"/>
      <c r="HL2120" s="2"/>
      <c r="HM2120" s="2"/>
      <c r="HN2120" s="2"/>
      <c r="HO2120" s="2"/>
      <c r="HP2120" s="2"/>
      <c r="HQ2120" s="2"/>
      <c r="HR2120" s="2"/>
      <c r="HS2120" s="2"/>
      <c r="HT2120" s="2"/>
      <c r="HU2120" s="2"/>
      <c r="HV2120" s="2"/>
      <c r="HW2120" s="2"/>
      <c r="HX2120" s="2"/>
      <c r="HY2120" s="2"/>
      <c r="HZ2120" s="2"/>
      <c r="IA2120" s="2"/>
      <c r="IB2120" s="2"/>
      <c r="IC2120" s="2"/>
      <c r="ID2120" s="2"/>
      <c r="IE2120" s="2"/>
      <c r="IF2120" s="2"/>
      <c r="IG2120" s="2"/>
      <c r="IH2120" s="2"/>
      <c r="II2120" s="2"/>
      <c r="IJ2120" s="2"/>
      <c r="IK2120" s="2"/>
      <c r="IL2120" s="2"/>
      <c r="IM2120" s="2"/>
      <c r="IN2120" s="2"/>
      <c r="IO2120" s="2"/>
      <c r="IP2120" s="2"/>
      <c r="IQ2120" s="2"/>
    </row>
    <row r="2121" spans="1:251" s="16" customFormat="1">
      <c r="A2121" s="8"/>
      <c r="B2121" s="99"/>
      <c r="C2121" s="100"/>
      <c r="D2121" s="100"/>
      <c r="E2121" s="100"/>
      <c r="F2121" s="100"/>
      <c r="G2121" s="100"/>
      <c r="H2121" s="100"/>
      <c r="I2121" s="100"/>
      <c r="J2121" s="100"/>
      <c r="K2121" s="100"/>
      <c r="L2121" s="100"/>
      <c r="M2121" s="100"/>
      <c r="N2121" s="100"/>
      <c r="O2121" s="100"/>
      <c r="P2121" s="100"/>
      <c r="Q2121" s="100"/>
      <c r="R2121" s="100"/>
      <c r="S2121" s="100"/>
      <c r="T2121" s="100"/>
      <c r="U2121" s="100"/>
      <c r="V2121" s="100"/>
      <c r="W2121" s="100"/>
      <c r="X2121" s="100"/>
      <c r="Y2121" s="100"/>
      <c r="Z2121" s="101"/>
      <c r="AA2121" s="103"/>
      <c r="AB2121" s="100"/>
      <c r="AC2121" s="100"/>
      <c r="AD2121" s="100"/>
      <c r="AE2121" s="100"/>
      <c r="AF2121" s="100"/>
      <c r="AG2121" s="100"/>
      <c r="AH2121" s="100"/>
      <c r="AI2121" s="101"/>
      <c r="AJ2121" s="103"/>
      <c r="AK2121" s="100"/>
      <c r="AL2121" s="100"/>
      <c r="AM2121" s="100"/>
      <c r="AN2121" s="100"/>
      <c r="AO2121" s="100"/>
      <c r="AP2121" s="100"/>
      <c r="AQ2121" s="100"/>
      <c r="AR2121" s="101"/>
      <c r="AS2121" s="103"/>
      <c r="AT2121" s="100"/>
      <c r="AU2121" s="100"/>
      <c r="AV2121" s="100"/>
      <c r="AW2121" s="100"/>
      <c r="AX2121" s="105"/>
      <c r="AY2121" s="2"/>
      <c r="AZ2121" s="2"/>
      <c r="BA2121" s="2"/>
      <c r="BB2121" s="23"/>
      <c r="BC2121" s="24"/>
      <c r="BE2121" s="2"/>
      <c r="BF2121" s="2"/>
      <c r="BG2121" s="2"/>
      <c r="BH2121" s="2"/>
      <c r="BI2121" s="2"/>
      <c r="BJ2121" s="2"/>
      <c r="BK2121" s="2"/>
      <c r="BL2121" s="2"/>
      <c r="BM2121" s="2"/>
      <c r="BN2121" s="2"/>
      <c r="BO2121" s="2"/>
      <c r="BP2121" s="2"/>
      <c r="BQ2121" s="2"/>
      <c r="BR2121" s="2"/>
      <c r="BS2121" s="2"/>
      <c r="BT2121" s="2"/>
      <c r="BU2121" s="2"/>
      <c r="BV2121" s="2"/>
      <c r="BW2121" s="2"/>
      <c r="BX2121" s="2"/>
      <c r="BY2121" s="2"/>
      <c r="BZ2121" s="2"/>
      <c r="CA2121" s="2"/>
      <c r="CB2121" s="2"/>
      <c r="CC2121" s="2"/>
      <c r="CD2121" s="2"/>
      <c r="CE2121" s="2"/>
      <c r="CF2121" s="2"/>
      <c r="CG2121" s="2"/>
      <c r="CH2121" s="2"/>
      <c r="CI2121" s="2"/>
      <c r="CJ2121" s="2"/>
      <c r="CK2121" s="2"/>
      <c r="CL2121" s="2"/>
      <c r="CM2121" s="2"/>
      <c r="CN2121" s="2"/>
      <c r="CO2121" s="2"/>
      <c r="CP2121" s="2"/>
      <c r="CQ2121" s="2"/>
      <c r="CR2121" s="2"/>
      <c r="CS2121" s="2"/>
      <c r="CT2121" s="2"/>
      <c r="CU2121" s="2"/>
      <c r="CV2121" s="2"/>
      <c r="CW2121" s="2"/>
      <c r="CX2121" s="2"/>
      <c r="CY2121" s="2"/>
      <c r="CZ2121" s="2"/>
      <c r="DA2121" s="2"/>
      <c r="DB2121" s="2"/>
      <c r="DC2121" s="2"/>
      <c r="DD2121" s="2"/>
      <c r="DE2121" s="2"/>
      <c r="DF2121" s="2"/>
      <c r="DG2121" s="2"/>
      <c r="DH2121" s="2"/>
      <c r="DI2121" s="2"/>
      <c r="DJ2121" s="2"/>
      <c r="DK2121" s="2"/>
      <c r="DL2121" s="2"/>
      <c r="DM2121" s="2"/>
      <c r="DN2121" s="2"/>
      <c r="DO2121" s="2"/>
      <c r="DP2121" s="2"/>
      <c r="DQ2121" s="2"/>
      <c r="DR2121" s="2"/>
      <c r="DS2121" s="2"/>
      <c r="DT2121" s="2"/>
      <c r="DU2121" s="2"/>
      <c r="DV2121" s="2"/>
      <c r="DW2121" s="2"/>
      <c r="DX2121" s="2"/>
      <c r="DY2121" s="2"/>
      <c r="DZ2121" s="2"/>
      <c r="EA2121" s="2"/>
      <c r="EB2121" s="2"/>
      <c r="EC2121" s="2"/>
      <c r="ED2121" s="2"/>
      <c r="EE2121" s="2"/>
      <c r="EF2121" s="2"/>
      <c r="EG2121" s="2"/>
      <c r="EH2121" s="2"/>
      <c r="EI2121" s="2"/>
      <c r="EJ2121" s="2"/>
      <c r="EK2121" s="2"/>
      <c r="EL2121" s="2"/>
      <c r="EM2121" s="2"/>
      <c r="EN2121" s="2"/>
      <c r="EO2121" s="2"/>
      <c r="EP2121" s="2"/>
      <c r="EQ2121" s="2"/>
      <c r="ER2121" s="2"/>
      <c r="ES2121" s="2"/>
      <c r="ET2121" s="2"/>
      <c r="EU2121" s="2"/>
      <c r="EV2121" s="2"/>
      <c r="EW2121" s="2"/>
      <c r="EX2121" s="2"/>
      <c r="EY2121" s="2"/>
      <c r="EZ2121" s="2"/>
      <c r="FA2121" s="2"/>
      <c r="FB2121" s="2"/>
      <c r="FC2121" s="2"/>
      <c r="FD2121" s="2"/>
      <c r="FE2121" s="2"/>
      <c r="FF2121" s="2"/>
      <c r="FG2121" s="2"/>
      <c r="FH2121" s="2"/>
      <c r="FI2121" s="2"/>
      <c r="FJ2121" s="2"/>
      <c r="FK2121" s="2"/>
      <c r="FL2121" s="2"/>
      <c r="FM2121" s="2"/>
      <c r="FN2121" s="2"/>
      <c r="FO2121" s="2"/>
      <c r="FP2121" s="2"/>
      <c r="FQ2121" s="2"/>
      <c r="FR2121" s="2"/>
      <c r="FS2121" s="2"/>
      <c r="FT2121" s="2"/>
      <c r="FU2121" s="2"/>
      <c r="FV2121" s="2"/>
      <c r="FW2121" s="2"/>
      <c r="FX2121" s="2"/>
      <c r="FY2121" s="2"/>
      <c r="FZ2121" s="2"/>
      <c r="GA2121" s="2"/>
      <c r="GB2121" s="2"/>
      <c r="GC2121" s="2"/>
      <c r="GD2121" s="2"/>
      <c r="GE2121" s="2"/>
      <c r="GF2121" s="2"/>
      <c r="GG2121" s="2"/>
      <c r="GH2121" s="2"/>
      <c r="GI2121" s="2"/>
      <c r="GJ2121" s="2"/>
      <c r="GK2121" s="2"/>
      <c r="GL2121" s="2"/>
      <c r="GM2121" s="2"/>
      <c r="GN2121" s="2"/>
      <c r="GO2121" s="2"/>
      <c r="GP2121" s="2"/>
      <c r="GQ2121" s="2"/>
      <c r="GR2121" s="2"/>
      <c r="GS2121" s="2"/>
      <c r="GT2121" s="2"/>
      <c r="GU2121" s="2"/>
      <c r="GV2121" s="2"/>
      <c r="GW2121" s="2"/>
      <c r="GX2121" s="2"/>
      <c r="GY2121" s="2"/>
      <c r="GZ2121" s="2"/>
      <c r="HA2121" s="2"/>
      <c r="HB2121" s="2"/>
      <c r="HC2121" s="2"/>
      <c r="HD2121" s="2"/>
      <c r="HE2121" s="2"/>
      <c r="HF2121" s="2"/>
      <c r="HG2121" s="2"/>
      <c r="HH2121" s="2"/>
      <c r="HI2121" s="2"/>
      <c r="HJ2121" s="2"/>
      <c r="HK2121" s="2"/>
      <c r="HL2121" s="2"/>
      <c r="HM2121" s="2"/>
      <c r="HN2121" s="2"/>
      <c r="HO2121" s="2"/>
      <c r="HP2121" s="2"/>
      <c r="HQ2121" s="2"/>
      <c r="HR2121" s="2"/>
      <c r="HS2121" s="2"/>
      <c r="HT2121" s="2"/>
      <c r="HU2121" s="2"/>
      <c r="HV2121" s="2"/>
      <c r="HW2121" s="2"/>
      <c r="HX2121" s="2"/>
      <c r="HY2121" s="2"/>
      <c r="HZ2121" s="2"/>
      <c r="IA2121" s="2"/>
      <c r="IB2121" s="2"/>
      <c r="IC2121" s="2"/>
      <c r="ID2121" s="2"/>
      <c r="IE2121" s="2"/>
      <c r="IF2121" s="2"/>
      <c r="IG2121" s="2"/>
      <c r="IH2121" s="2"/>
      <c r="II2121" s="2"/>
      <c r="IJ2121" s="2"/>
      <c r="IK2121" s="2"/>
      <c r="IL2121" s="2"/>
      <c r="IM2121" s="2"/>
      <c r="IN2121" s="2"/>
      <c r="IO2121" s="2"/>
      <c r="IP2121" s="2"/>
      <c r="IQ2121" s="2"/>
    </row>
    <row r="2122" spans="1:251" s="16" customFormat="1" ht="18.75" customHeight="1">
      <c r="A2122" s="8"/>
      <c r="B2122" s="25"/>
      <c r="C2122" s="106" t="s">
        <v>505</v>
      </c>
      <c r="D2122" s="107"/>
      <c r="E2122" s="107"/>
      <c r="F2122" s="107"/>
      <c r="G2122" s="107"/>
      <c r="H2122" s="107"/>
      <c r="I2122" s="107"/>
      <c r="J2122" s="107"/>
      <c r="K2122" s="107"/>
      <c r="L2122" s="107"/>
      <c r="M2122" s="107"/>
      <c r="N2122" s="107"/>
      <c r="O2122" s="107"/>
      <c r="P2122" s="107"/>
      <c r="Q2122" s="107"/>
      <c r="R2122" s="107"/>
      <c r="S2122" s="107"/>
      <c r="T2122" s="107"/>
      <c r="U2122" s="107"/>
      <c r="V2122" s="107"/>
      <c r="W2122" s="107"/>
      <c r="X2122" s="107"/>
      <c r="Y2122" s="107"/>
      <c r="Z2122" s="108"/>
      <c r="AA2122" s="109">
        <v>2556837</v>
      </c>
      <c r="AB2122" s="110"/>
      <c r="AC2122" s="110"/>
      <c r="AD2122" s="110"/>
      <c r="AE2122" s="110"/>
      <c r="AF2122" s="110"/>
      <c r="AG2122" s="110"/>
      <c r="AH2122" s="110"/>
      <c r="AI2122" s="111"/>
      <c r="AJ2122" s="109">
        <v>2684071</v>
      </c>
      <c r="AK2122" s="110"/>
      <c r="AL2122" s="110"/>
      <c r="AM2122" s="110"/>
      <c r="AN2122" s="110"/>
      <c r="AO2122" s="110"/>
      <c r="AP2122" s="110"/>
      <c r="AQ2122" s="110"/>
      <c r="AR2122" s="111"/>
      <c r="AS2122" s="112"/>
      <c r="AT2122" s="113"/>
      <c r="AU2122" s="113"/>
      <c r="AV2122" s="113"/>
      <c r="AW2122" s="113"/>
      <c r="AX2122" s="114"/>
      <c r="AY2122" s="2"/>
      <c r="AZ2122" s="2"/>
      <c r="BA2122" s="2"/>
      <c r="BB2122" s="2"/>
      <c r="BC2122" s="2"/>
      <c r="BD2122" s="2"/>
      <c r="BE2122" s="2"/>
      <c r="BF2122" s="2"/>
      <c r="BG2122" s="2"/>
      <c r="BH2122" s="2"/>
      <c r="BI2122" s="2"/>
      <c r="BJ2122" s="2"/>
      <c r="BK2122" s="2"/>
      <c r="BL2122" s="2"/>
      <c r="BM2122" s="2"/>
      <c r="BN2122" s="2"/>
      <c r="BO2122" s="2"/>
      <c r="BP2122" s="2"/>
      <c r="BQ2122" s="2"/>
      <c r="BR2122" s="2"/>
      <c r="BS2122" s="2"/>
      <c r="BT2122" s="2"/>
      <c r="BU2122" s="2"/>
      <c r="BV2122" s="2"/>
      <c r="BW2122" s="2"/>
      <c r="BX2122" s="2"/>
      <c r="BY2122" s="2"/>
      <c r="BZ2122" s="2"/>
      <c r="CA2122" s="2"/>
      <c r="CB2122" s="2"/>
      <c r="CC2122" s="2"/>
      <c r="CD2122" s="2"/>
      <c r="CE2122" s="2"/>
      <c r="CF2122" s="2"/>
      <c r="CG2122" s="2"/>
      <c r="CH2122" s="2"/>
      <c r="CI2122" s="2"/>
      <c r="CJ2122" s="2"/>
      <c r="CK2122" s="2"/>
      <c r="CL2122" s="2"/>
      <c r="CM2122" s="2"/>
      <c r="CN2122" s="2"/>
      <c r="CO2122" s="2"/>
      <c r="CP2122" s="2"/>
      <c r="CQ2122" s="2"/>
      <c r="CR2122" s="2"/>
      <c r="CS2122" s="2"/>
      <c r="CT2122" s="2"/>
      <c r="CU2122" s="2"/>
      <c r="CV2122" s="2"/>
      <c r="CW2122" s="2"/>
      <c r="CX2122" s="2"/>
      <c r="CY2122" s="2"/>
      <c r="CZ2122" s="2"/>
      <c r="DA2122" s="2"/>
      <c r="DB2122" s="2"/>
      <c r="DC2122" s="2"/>
      <c r="DD2122" s="2"/>
      <c r="DE2122" s="2"/>
      <c r="DF2122" s="2"/>
      <c r="DG2122" s="2"/>
      <c r="DH2122" s="2"/>
      <c r="DI2122" s="2"/>
      <c r="DJ2122" s="2"/>
      <c r="DK2122" s="2"/>
      <c r="DL2122" s="2"/>
      <c r="DM2122" s="2"/>
      <c r="DN2122" s="2"/>
      <c r="DO2122" s="2"/>
      <c r="DP2122" s="2"/>
      <c r="DQ2122" s="2"/>
      <c r="DR2122" s="2"/>
      <c r="DS2122" s="2"/>
      <c r="DT2122" s="2"/>
      <c r="DU2122" s="2"/>
      <c r="DV2122" s="2"/>
      <c r="DW2122" s="2"/>
      <c r="DX2122" s="2"/>
      <c r="DY2122" s="2"/>
      <c r="DZ2122" s="2"/>
      <c r="EA2122" s="2"/>
      <c r="EB2122" s="2"/>
      <c r="EC2122" s="2"/>
      <c r="ED2122" s="2"/>
      <c r="EE2122" s="2"/>
      <c r="EF2122" s="2"/>
      <c r="EG2122" s="2"/>
      <c r="EH2122" s="2"/>
      <c r="EI2122" s="2"/>
      <c r="EJ2122" s="2"/>
      <c r="EK2122" s="2"/>
      <c r="EL2122" s="2"/>
      <c r="EM2122" s="2"/>
      <c r="EN2122" s="2"/>
      <c r="EO2122" s="2"/>
      <c r="EP2122" s="2"/>
      <c r="EQ2122" s="2"/>
      <c r="ER2122" s="2"/>
      <c r="ES2122" s="2"/>
      <c r="ET2122" s="2"/>
      <c r="EU2122" s="2"/>
      <c r="EV2122" s="2"/>
      <c r="EW2122" s="2"/>
      <c r="EX2122" s="2"/>
      <c r="EY2122" s="2"/>
      <c r="EZ2122" s="2"/>
      <c r="FA2122" s="2"/>
      <c r="FB2122" s="2"/>
      <c r="FC2122" s="2"/>
      <c r="FD2122" s="2"/>
      <c r="FE2122" s="2"/>
      <c r="FF2122" s="2"/>
      <c r="FG2122" s="2"/>
      <c r="FH2122" s="2"/>
      <c r="FI2122" s="2"/>
      <c r="FJ2122" s="2"/>
      <c r="FK2122" s="2"/>
      <c r="FL2122" s="2"/>
      <c r="FM2122" s="2"/>
      <c r="FN2122" s="2"/>
      <c r="FO2122" s="2"/>
      <c r="FP2122" s="2"/>
      <c r="FQ2122" s="2"/>
      <c r="FR2122" s="2"/>
      <c r="FS2122" s="2"/>
      <c r="FT2122" s="2"/>
      <c r="FU2122" s="2"/>
      <c r="FV2122" s="2"/>
      <c r="FW2122" s="2"/>
      <c r="FX2122" s="2"/>
      <c r="FY2122" s="2"/>
      <c r="FZ2122" s="2"/>
      <c r="GA2122" s="2"/>
      <c r="GB2122" s="2"/>
      <c r="GC2122" s="2"/>
      <c r="GD2122" s="2"/>
      <c r="GE2122" s="2"/>
      <c r="GF2122" s="2"/>
      <c r="GG2122" s="2"/>
      <c r="GH2122" s="2"/>
      <c r="GI2122" s="2"/>
      <c r="GJ2122" s="2"/>
      <c r="GK2122" s="2"/>
      <c r="GL2122" s="2"/>
      <c r="GM2122" s="2"/>
      <c r="GN2122" s="2"/>
      <c r="GO2122" s="2"/>
      <c r="GP2122" s="2"/>
      <c r="GQ2122" s="2"/>
      <c r="GR2122" s="2"/>
      <c r="GS2122" s="2"/>
      <c r="GT2122" s="2"/>
      <c r="GU2122" s="2"/>
      <c r="GV2122" s="2"/>
      <c r="GW2122" s="2"/>
      <c r="GX2122" s="2"/>
      <c r="GY2122" s="2"/>
      <c r="GZ2122" s="2"/>
      <c r="HA2122" s="2"/>
      <c r="HB2122" s="2"/>
      <c r="HC2122" s="2"/>
      <c r="HD2122" s="2"/>
      <c r="HE2122" s="2"/>
      <c r="HF2122" s="2"/>
      <c r="HG2122" s="2"/>
      <c r="HH2122" s="2"/>
      <c r="HI2122" s="2"/>
      <c r="HJ2122" s="2"/>
      <c r="HK2122" s="2"/>
      <c r="HL2122" s="2"/>
      <c r="HM2122" s="2"/>
      <c r="HN2122" s="2"/>
      <c r="HO2122" s="2"/>
      <c r="HP2122" s="2"/>
      <c r="HQ2122" s="2"/>
      <c r="HR2122" s="2"/>
      <c r="HS2122" s="2"/>
      <c r="HT2122" s="2"/>
      <c r="HU2122" s="2"/>
      <c r="HV2122" s="2"/>
      <c r="HW2122" s="2"/>
      <c r="HX2122" s="2"/>
      <c r="HY2122" s="2"/>
      <c r="HZ2122" s="2"/>
      <c r="IA2122" s="2"/>
      <c r="IB2122" s="2"/>
      <c r="IC2122" s="2"/>
      <c r="ID2122" s="2"/>
      <c r="IE2122" s="2"/>
      <c r="IF2122" s="2"/>
      <c r="IG2122" s="2"/>
      <c r="IH2122" s="2"/>
      <c r="II2122" s="2"/>
      <c r="IJ2122" s="2"/>
      <c r="IK2122" s="2"/>
      <c r="IL2122" s="2"/>
      <c r="IM2122" s="2"/>
      <c r="IN2122" s="2"/>
      <c r="IO2122" s="2"/>
      <c r="IP2122" s="2"/>
      <c r="IQ2122" s="2"/>
    </row>
    <row r="2123" spans="1:251" s="16" customFormat="1" ht="18.75" customHeight="1" thickBot="1">
      <c r="A2123" s="17"/>
      <c r="B2123" s="115" t="s">
        <v>240</v>
      </c>
      <c r="C2123" s="116"/>
      <c r="D2123" s="116"/>
      <c r="E2123" s="116"/>
      <c r="F2123" s="116"/>
      <c r="G2123" s="116"/>
      <c r="H2123" s="116"/>
      <c r="I2123" s="116"/>
      <c r="J2123" s="116"/>
      <c r="K2123" s="116"/>
      <c r="L2123" s="116"/>
      <c r="M2123" s="116"/>
      <c r="N2123" s="116"/>
      <c r="O2123" s="116"/>
      <c r="P2123" s="116"/>
      <c r="Q2123" s="116"/>
      <c r="R2123" s="116"/>
      <c r="S2123" s="116"/>
      <c r="T2123" s="116"/>
      <c r="U2123" s="116"/>
      <c r="V2123" s="116"/>
      <c r="W2123" s="116"/>
      <c r="X2123" s="116"/>
      <c r="Y2123" s="116"/>
      <c r="Z2123" s="117"/>
      <c r="AA2123" s="118">
        <f>SUM($AA$2122:$AA$2122)</f>
        <v>2556837</v>
      </c>
      <c r="AB2123" s="119"/>
      <c r="AC2123" s="119"/>
      <c r="AD2123" s="119"/>
      <c r="AE2123" s="119"/>
      <c r="AF2123" s="119"/>
      <c r="AG2123" s="119"/>
      <c r="AH2123" s="119"/>
      <c r="AI2123" s="120"/>
      <c r="AJ2123" s="118">
        <f>SUM($AJ$2122:$AJ$2122)</f>
        <v>2684071</v>
      </c>
      <c r="AK2123" s="119"/>
      <c r="AL2123" s="119"/>
      <c r="AM2123" s="119"/>
      <c r="AN2123" s="119"/>
      <c r="AO2123" s="119"/>
      <c r="AP2123" s="119"/>
      <c r="AQ2123" s="119"/>
      <c r="AR2123" s="120"/>
      <c r="AS2123" s="121"/>
      <c r="AT2123" s="122"/>
      <c r="AU2123" s="122"/>
      <c r="AV2123" s="122"/>
      <c r="AW2123" s="122"/>
      <c r="AX2123" s="123"/>
      <c r="AY2123" s="2"/>
      <c r="AZ2123" s="2"/>
      <c r="BA2123" s="2"/>
      <c r="BB2123" s="2"/>
      <c r="BC2123" s="2"/>
      <c r="BD2123" s="2"/>
      <c r="BE2123" s="2"/>
      <c r="BF2123" s="2"/>
      <c r="BG2123" s="2"/>
      <c r="BH2123" s="2"/>
      <c r="BI2123" s="2"/>
      <c r="BJ2123" s="2"/>
      <c r="BK2123" s="2"/>
      <c r="BL2123" s="2"/>
      <c r="BM2123" s="2"/>
      <c r="BN2123" s="2"/>
      <c r="BO2123" s="2"/>
      <c r="BP2123" s="2"/>
      <c r="BQ2123" s="2"/>
      <c r="BR2123" s="2"/>
      <c r="BS2123" s="2"/>
      <c r="BT2123" s="2"/>
      <c r="BU2123" s="2"/>
      <c r="BV2123" s="2"/>
      <c r="BW2123" s="2"/>
      <c r="BX2123" s="2"/>
      <c r="BY2123" s="2"/>
      <c r="BZ2123" s="2"/>
      <c r="CA2123" s="2"/>
      <c r="CB2123" s="2"/>
      <c r="CC2123" s="2"/>
      <c r="CD2123" s="2"/>
      <c r="CE2123" s="2"/>
      <c r="CF2123" s="2"/>
      <c r="CG2123" s="2"/>
      <c r="CH2123" s="2"/>
      <c r="CI2123" s="2"/>
      <c r="CJ2123" s="2"/>
      <c r="CK2123" s="2"/>
      <c r="CL2123" s="2"/>
      <c r="CM2123" s="2"/>
      <c r="CN2123" s="2"/>
      <c r="CO2123" s="2"/>
      <c r="CP2123" s="2"/>
      <c r="CQ2123" s="2"/>
      <c r="CR2123" s="2"/>
      <c r="CS2123" s="2"/>
      <c r="CT2123" s="2"/>
      <c r="CU2123" s="2"/>
      <c r="CV2123" s="2"/>
      <c r="CW2123" s="2"/>
      <c r="CX2123" s="2"/>
      <c r="CY2123" s="2"/>
      <c r="CZ2123" s="2"/>
      <c r="DA2123" s="2"/>
      <c r="DB2123" s="2"/>
      <c r="DC2123" s="2"/>
      <c r="DD2123" s="2"/>
      <c r="DE2123" s="2"/>
      <c r="DF2123" s="2"/>
      <c r="DG2123" s="2"/>
      <c r="DH2123" s="2"/>
      <c r="DI2123" s="2"/>
      <c r="DJ2123" s="2"/>
      <c r="DK2123" s="2"/>
      <c r="DL2123" s="2"/>
      <c r="DM2123" s="2"/>
      <c r="DN2123" s="2"/>
      <c r="DO2123" s="2"/>
      <c r="DP2123" s="2"/>
      <c r="DQ2123" s="2"/>
      <c r="DR2123" s="2"/>
      <c r="DS2123" s="2"/>
      <c r="DT2123" s="2"/>
      <c r="DU2123" s="2"/>
      <c r="DV2123" s="2"/>
      <c r="DW2123" s="2"/>
      <c r="DX2123" s="2"/>
      <c r="DY2123" s="2"/>
      <c r="DZ2123" s="2"/>
      <c r="EA2123" s="2"/>
      <c r="EB2123" s="2"/>
      <c r="EC2123" s="2"/>
      <c r="ED2123" s="2"/>
      <c r="EE2123" s="2"/>
      <c r="EF2123" s="2"/>
      <c r="EG2123" s="2"/>
      <c r="EH2123" s="2"/>
      <c r="EI2123" s="2"/>
      <c r="EJ2123" s="2"/>
      <c r="EK2123" s="2"/>
      <c r="EL2123" s="2"/>
      <c r="EM2123" s="2"/>
      <c r="EN2123" s="2"/>
      <c r="EO2123" s="2"/>
      <c r="EP2123" s="2"/>
      <c r="EQ2123" s="2"/>
      <c r="ER2123" s="2"/>
      <c r="ES2123" s="2"/>
      <c r="ET2123" s="2"/>
      <c r="EU2123" s="2"/>
      <c r="EV2123" s="2"/>
      <c r="EW2123" s="2"/>
      <c r="EX2123" s="2"/>
      <c r="EY2123" s="2"/>
      <c r="EZ2123" s="2"/>
      <c r="FA2123" s="2"/>
      <c r="FB2123" s="2"/>
      <c r="FC2123" s="2"/>
      <c r="FD2123" s="2"/>
      <c r="FE2123" s="2"/>
      <c r="FF2123" s="2"/>
      <c r="FG2123" s="2"/>
      <c r="FH2123" s="2"/>
      <c r="FI2123" s="2"/>
      <c r="FJ2123" s="2"/>
      <c r="FK2123" s="2"/>
      <c r="FL2123" s="2"/>
      <c r="FM2123" s="2"/>
      <c r="FN2123" s="2"/>
      <c r="FO2123" s="2"/>
      <c r="FP2123" s="2"/>
      <c r="FQ2123" s="2"/>
      <c r="FR2123" s="2"/>
      <c r="FS2123" s="2"/>
      <c r="FT2123" s="2"/>
      <c r="FU2123" s="2"/>
      <c r="FV2123" s="2"/>
      <c r="FW2123" s="2"/>
      <c r="FX2123" s="2"/>
      <c r="FY2123" s="2"/>
      <c r="FZ2123" s="2"/>
      <c r="GA2123" s="2"/>
      <c r="GB2123" s="2"/>
      <c r="GC2123" s="2"/>
      <c r="GD2123" s="2"/>
      <c r="GE2123" s="2"/>
      <c r="GF2123" s="2"/>
      <c r="GG2123" s="2"/>
      <c r="GH2123" s="2"/>
      <c r="GI2123" s="2"/>
      <c r="GJ2123" s="2"/>
      <c r="GK2123" s="2"/>
      <c r="GL2123" s="2"/>
      <c r="GM2123" s="2"/>
      <c r="GN2123" s="2"/>
      <c r="GO2123" s="2"/>
      <c r="GP2123" s="2"/>
      <c r="GQ2123" s="2"/>
      <c r="GR2123" s="2"/>
      <c r="GS2123" s="2"/>
      <c r="GT2123" s="2"/>
      <c r="GU2123" s="2"/>
      <c r="GV2123" s="2"/>
      <c r="GW2123" s="2"/>
      <c r="GX2123" s="2"/>
      <c r="GY2123" s="2"/>
      <c r="GZ2123" s="2"/>
      <c r="HA2123" s="2"/>
      <c r="HB2123" s="2"/>
      <c r="HC2123" s="2"/>
      <c r="HD2123" s="2"/>
      <c r="HE2123" s="2"/>
      <c r="HF2123" s="2"/>
      <c r="HG2123" s="2"/>
      <c r="HH2123" s="2"/>
      <c r="HI2123" s="2"/>
      <c r="HJ2123" s="2"/>
      <c r="HK2123" s="2"/>
      <c r="HL2123" s="2"/>
      <c r="HM2123" s="2"/>
      <c r="HN2123" s="2"/>
      <c r="HO2123" s="2"/>
      <c r="HP2123" s="2"/>
      <c r="HQ2123" s="2"/>
      <c r="HR2123" s="2"/>
      <c r="HS2123" s="2"/>
      <c r="HT2123" s="2"/>
      <c r="HU2123" s="2"/>
      <c r="HV2123" s="2"/>
      <c r="HW2123" s="2"/>
      <c r="HX2123" s="2"/>
      <c r="HY2123" s="2"/>
      <c r="HZ2123" s="2"/>
      <c r="IA2123" s="2"/>
      <c r="IB2123" s="2"/>
      <c r="IC2123" s="2"/>
      <c r="ID2123" s="2"/>
      <c r="IE2123" s="2"/>
      <c r="IF2123" s="2"/>
      <c r="IG2123" s="2"/>
      <c r="IH2123" s="2"/>
      <c r="II2123" s="2"/>
      <c r="IJ2123" s="2"/>
      <c r="IK2123" s="2"/>
      <c r="IL2123" s="2"/>
      <c r="IM2123" s="2"/>
      <c r="IN2123" s="2"/>
      <c r="IO2123" s="2"/>
      <c r="IP2123" s="2"/>
      <c r="IQ2123" s="2"/>
    </row>
    <row r="2125" spans="1:251" ht="19.2">
      <c r="A2125" s="1" t="s">
        <v>230</v>
      </c>
      <c r="AW2125" s="3"/>
      <c r="AX2125" s="4"/>
      <c r="AY2125" s="3"/>
    </row>
    <row r="2127" spans="1:251" ht="18">
      <c r="B2127" s="124" t="s">
        <v>0</v>
      </c>
      <c r="C2127" s="125"/>
      <c r="D2127" s="125"/>
      <c r="E2127" s="125"/>
      <c r="F2127" s="125"/>
      <c r="G2127" s="125"/>
      <c r="H2127" s="125"/>
      <c r="I2127" s="125"/>
      <c r="J2127" s="125"/>
      <c r="K2127" s="125"/>
      <c r="L2127" s="125"/>
      <c r="M2127" s="125"/>
      <c r="N2127" s="125"/>
      <c r="O2127" s="125"/>
      <c r="P2127" s="125"/>
      <c r="Q2127" s="125"/>
      <c r="R2127" s="125"/>
      <c r="S2127" s="125"/>
      <c r="T2127" s="125"/>
      <c r="U2127" s="125"/>
      <c r="V2127" s="125"/>
      <c r="W2127" s="125"/>
      <c r="X2127" s="125"/>
      <c r="Y2127" s="125"/>
      <c r="Z2127" s="125"/>
      <c r="AA2127" s="125"/>
      <c r="AB2127" s="125"/>
      <c r="AC2127" s="125"/>
      <c r="AD2127" s="125"/>
      <c r="AE2127" s="125"/>
      <c r="AF2127" s="125"/>
      <c r="AG2127" s="125"/>
      <c r="AH2127" s="125"/>
      <c r="AI2127" s="125"/>
      <c r="AJ2127" s="125"/>
      <c r="AK2127" s="125"/>
      <c r="AL2127" s="125"/>
      <c r="AM2127" s="125"/>
      <c r="AN2127" s="125"/>
      <c r="AO2127" s="125"/>
      <c r="AP2127" s="125"/>
      <c r="AQ2127" s="125"/>
      <c r="AR2127" s="125"/>
      <c r="AS2127" s="125"/>
      <c r="AT2127" s="125"/>
      <c r="AU2127" s="125"/>
      <c r="AV2127" s="125"/>
      <c r="AW2127" s="125"/>
      <c r="AX2127" s="125"/>
    </row>
    <row r="2128" spans="1:251">
      <c r="Z2128" s="5"/>
      <c r="AD2128" s="5"/>
      <c r="AE2128" s="5"/>
      <c r="AF2128" s="5"/>
      <c r="AG2128" s="5"/>
      <c r="AH2128" s="5"/>
      <c r="AI2128" s="5"/>
      <c r="AO2128" s="5"/>
    </row>
    <row r="2129" spans="1:113" ht="13.8" thickBot="1">
      <c r="Z2129" s="5"/>
      <c r="AD2129" s="5"/>
      <c r="AE2129" s="5"/>
      <c r="AF2129" s="5"/>
      <c r="AG2129" s="5"/>
      <c r="AH2129" s="5"/>
      <c r="AI2129" s="5"/>
      <c r="AO2129" s="5"/>
      <c r="DI2129" s="6"/>
    </row>
    <row r="2130" spans="1:113" ht="24.75" customHeight="1" thickBot="1">
      <c r="B2130" s="126" t="s">
        <v>231</v>
      </c>
      <c r="C2130" s="127"/>
      <c r="D2130" s="127"/>
      <c r="E2130" s="127"/>
      <c r="F2130" s="127"/>
      <c r="G2130" s="127"/>
      <c r="H2130" s="128" t="s">
        <v>506</v>
      </c>
      <c r="I2130" s="129"/>
      <c r="J2130" s="129"/>
      <c r="K2130" s="129"/>
      <c r="L2130" s="129"/>
      <c r="M2130" s="129"/>
      <c r="N2130" s="129"/>
      <c r="O2130" s="129"/>
      <c r="P2130" s="129"/>
      <c r="Q2130" s="129"/>
      <c r="R2130" s="129"/>
      <c r="S2130" s="129"/>
      <c r="T2130" s="129"/>
      <c r="U2130" s="129"/>
      <c r="V2130" s="129"/>
      <c r="W2130" s="129"/>
      <c r="X2130" s="129"/>
      <c r="Y2130" s="129"/>
      <c r="Z2130" s="129"/>
      <c r="AA2130" s="129"/>
      <c r="AB2130" s="129"/>
      <c r="AC2130" s="129"/>
      <c r="AD2130" s="129"/>
      <c r="AE2130" s="129"/>
      <c r="AF2130" s="129"/>
      <c r="AG2130" s="129"/>
      <c r="AH2130" s="129"/>
      <c r="AI2130" s="129"/>
      <c r="AJ2130" s="129"/>
      <c r="AK2130" s="129"/>
      <c r="AL2130" s="129"/>
      <c r="AM2130" s="129"/>
      <c r="AN2130" s="129"/>
      <c r="AO2130" s="129"/>
      <c r="AP2130" s="129"/>
      <c r="AQ2130" s="129"/>
      <c r="AR2130" s="129"/>
      <c r="AS2130" s="129"/>
      <c r="AT2130" s="129"/>
      <c r="AU2130" s="129"/>
      <c r="AV2130" s="129"/>
      <c r="AW2130" s="129"/>
      <c r="AX2130" s="130"/>
      <c r="DI2130" s="6"/>
    </row>
    <row r="2131" spans="1:113" ht="14.4">
      <c r="B2131" s="7"/>
      <c r="C2131" s="7"/>
      <c r="D2131" s="7"/>
      <c r="E2131" s="7"/>
      <c r="F2131" s="7"/>
      <c r="G2131" s="7"/>
      <c r="H2131" s="8"/>
      <c r="I2131" s="8"/>
      <c r="J2131" s="8"/>
      <c r="K2131" s="8"/>
      <c r="L2131" s="9"/>
      <c r="M2131" s="9"/>
      <c r="N2131" s="9"/>
      <c r="O2131" s="9"/>
      <c r="P2131" s="8"/>
      <c r="Q2131" s="8"/>
      <c r="R2131" s="8"/>
      <c r="S2131" s="8"/>
      <c r="T2131" s="8"/>
      <c r="U2131" s="8"/>
      <c r="V2131" s="10"/>
      <c r="W2131" s="10"/>
      <c r="X2131" s="10"/>
      <c r="Y2131" s="10"/>
      <c r="Z2131" s="10"/>
      <c r="AA2131" s="10"/>
      <c r="AB2131" s="10"/>
      <c r="AC2131" s="10"/>
      <c r="AD2131" s="10"/>
      <c r="AE2131" s="10"/>
      <c r="AF2131" s="10"/>
      <c r="AG2131" s="10"/>
      <c r="AH2131" s="10"/>
      <c r="AI2131" s="10"/>
      <c r="AJ2131" s="10"/>
      <c r="AK2131" s="10"/>
      <c r="AL2131" s="10"/>
      <c r="AM2131" s="10"/>
      <c r="AN2131" s="10"/>
      <c r="AO2131" s="10"/>
      <c r="AP2131" s="10"/>
      <c r="AQ2131" s="10"/>
      <c r="AR2131" s="10"/>
      <c r="AS2131" s="10"/>
      <c r="AT2131" s="10"/>
      <c r="AU2131" s="10"/>
      <c r="AV2131" s="10"/>
      <c r="AW2131" s="10"/>
      <c r="AX2131" s="10"/>
      <c r="DI2131" s="6"/>
    </row>
    <row r="2132" spans="1:113" ht="15" thickBot="1">
      <c r="A2132" s="11"/>
      <c r="B2132" s="10" t="s">
        <v>232</v>
      </c>
      <c r="C2132" s="8"/>
      <c r="D2132" s="8"/>
      <c r="E2132" s="8"/>
      <c r="F2132" s="8"/>
      <c r="G2132" s="8"/>
      <c r="H2132" s="8"/>
      <c r="I2132" s="8"/>
      <c r="J2132" s="8"/>
      <c r="K2132" s="8"/>
      <c r="L2132" s="9"/>
      <c r="M2132" s="9"/>
      <c r="N2132" s="9"/>
      <c r="O2132" s="9"/>
      <c r="P2132" s="8"/>
      <c r="Q2132" s="8"/>
      <c r="R2132" s="8"/>
      <c r="S2132" s="8"/>
      <c r="T2132" s="8"/>
      <c r="U2132" s="8"/>
      <c r="V2132" s="10"/>
      <c r="W2132" s="10"/>
      <c r="X2132" s="10"/>
      <c r="Y2132" s="10"/>
      <c r="Z2132" s="10"/>
      <c r="AA2132" s="10"/>
      <c r="AB2132" s="10"/>
      <c r="AC2132" s="10"/>
      <c r="AD2132" s="10"/>
      <c r="AE2132" s="10"/>
      <c r="AF2132" s="10"/>
      <c r="AG2132" s="10"/>
      <c r="AH2132" s="10"/>
      <c r="AI2132" s="10"/>
      <c r="AJ2132" s="10"/>
      <c r="AK2132" s="10"/>
      <c r="AL2132" s="10"/>
      <c r="AM2132" s="10"/>
      <c r="AN2132" s="10"/>
      <c r="AO2132" s="10"/>
      <c r="AP2132" s="10"/>
      <c r="AQ2132" s="10"/>
      <c r="AR2132" s="10"/>
      <c r="AS2132" s="10"/>
      <c r="AT2132" s="10"/>
      <c r="AU2132" s="10"/>
      <c r="AV2132" s="10"/>
      <c r="AW2132" s="10"/>
      <c r="AX2132" s="10"/>
      <c r="DI2132" s="6"/>
    </row>
    <row r="2133" spans="1:113" ht="14.4">
      <c r="A2133" s="8"/>
      <c r="B2133" s="12"/>
      <c r="C2133" s="7"/>
      <c r="D2133" s="7"/>
      <c r="E2133" s="7"/>
      <c r="F2133" s="7"/>
      <c r="G2133" s="7"/>
      <c r="H2133" s="7"/>
      <c r="I2133" s="7"/>
      <c r="J2133" s="7"/>
      <c r="K2133" s="7"/>
      <c r="L2133" s="13"/>
      <c r="M2133" s="13"/>
      <c r="N2133" s="13"/>
      <c r="O2133" s="13"/>
      <c r="P2133" s="7"/>
      <c r="Q2133" s="7"/>
      <c r="R2133" s="7"/>
      <c r="S2133" s="7"/>
      <c r="T2133" s="7"/>
      <c r="U2133" s="7"/>
      <c r="V2133" s="14"/>
      <c r="W2133" s="14"/>
      <c r="X2133" s="14"/>
      <c r="Y2133" s="14"/>
      <c r="Z2133" s="14"/>
      <c r="AA2133" s="14"/>
      <c r="AB2133" s="14"/>
      <c r="AC2133" s="14"/>
      <c r="AD2133" s="14"/>
      <c r="AE2133" s="14"/>
      <c r="AF2133" s="14"/>
      <c r="AG2133" s="14"/>
      <c r="AH2133" s="14"/>
      <c r="AI2133" s="14"/>
      <c r="AJ2133" s="14"/>
      <c r="AK2133" s="14"/>
      <c r="AL2133" s="14"/>
      <c r="AM2133" s="14"/>
      <c r="AN2133" s="14"/>
      <c r="AO2133" s="14"/>
      <c r="AP2133" s="14"/>
      <c r="AQ2133" s="14"/>
      <c r="AR2133" s="14"/>
      <c r="AS2133" s="14"/>
      <c r="AT2133" s="14"/>
      <c r="AU2133" s="14"/>
      <c r="AV2133" s="14"/>
      <c r="AW2133" s="14"/>
      <c r="AX2133" s="15"/>
    </row>
    <row r="2134" spans="1:113" ht="12" customHeight="1">
      <c r="A2134" s="8"/>
      <c r="B2134" s="134" t="s">
        <v>507</v>
      </c>
      <c r="C2134" s="135"/>
      <c r="D2134" s="135"/>
      <c r="E2134" s="135"/>
      <c r="F2134" s="135"/>
      <c r="G2134" s="135"/>
      <c r="H2134" s="135"/>
      <c r="I2134" s="135"/>
      <c r="J2134" s="135"/>
      <c r="K2134" s="135"/>
      <c r="L2134" s="135"/>
      <c r="M2134" s="135"/>
      <c r="N2134" s="135"/>
      <c r="O2134" s="135"/>
      <c r="P2134" s="135"/>
      <c r="Q2134" s="135"/>
      <c r="R2134" s="135"/>
      <c r="S2134" s="135"/>
      <c r="T2134" s="135"/>
      <c r="U2134" s="135"/>
      <c r="V2134" s="135"/>
      <c r="W2134" s="135"/>
      <c r="X2134" s="135"/>
      <c r="Y2134" s="135"/>
      <c r="Z2134" s="135"/>
      <c r="AA2134" s="135"/>
      <c r="AB2134" s="135"/>
      <c r="AC2134" s="135"/>
      <c r="AD2134" s="135"/>
      <c r="AE2134" s="135"/>
      <c r="AF2134" s="135"/>
      <c r="AG2134" s="135"/>
      <c r="AH2134" s="135"/>
      <c r="AI2134" s="135"/>
      <c r="AJ2134" s="135"/>
      <c r="AK2134" s="135"/>
      <c r="AL2134" s="135"/>
      <c r="AM2134" s="135"/>
      <c r="AN2134" s="135"/>
      <c r="AO2134" s="135"/>
      <c r="AP2134" s="135"/>
      <c r="AQ2134" s="135"/>
      <c r="AR2134" s="135"/>
      <c r="AS2134" s="135"/>
      <c r="AT2134" s="135"/>
      <c r="AU2134" s="135"/>
      <c r="AV2134" s="135"/>
      <c r="AW2134" s="135"/>
      <c r="AX2134" s="136"/>
    </row>
    <row r="2135" spans="1:113" ht="12" customHeight="1">
      <c r="A2135" s="8"/>
      <c r="B2135" s="134"/>
      <c r="C2135" s="135"/>
      <c r="D2135" s="135"/>
      <c r="E2135" s="135"/>
      <c r="F2135" s="135"/>
      <c r="G2135" s="135"/>
      <c r="H2135" s="135"/>
      <c r="I2135" s="135"/>
      <c r="J2135" s="135"/>
      <c r="K2135" s="135"/>
      <c r="L2135" s="135"/>
      <c r="M2135" s="135"/>
      <c r="N2135" s="135"/>
      <c r="O2135" s="135"/>
      <c r="P2135" s="135"/>
      <c r="Q2135" s="135"/>
      <c r="R2135" s="135"/>
      <c r="S2135" s="135"/>
      <c r="T2135" s="135"/>
      <c r="U2135" s="135"/>
      <c r="V2135" s="135"/>
      <c r="W2135" s="135"/>
      <c r="X2135" s="135"/>
      <c r="Y2135" s="135"/>
      <c r="Z2135" s="135"/>
      <c r="AA2135" s="135"/>
      <c r="AB2135" s="135"/>
      <c r="AC2135" s="135"/>
      <c r="AD2135" s="135"/>
      <c r="AE2135" s="135"/>
      <c r="AF2135" s="135"/>
      <c r="AG2135" s="135"/>
      <c r="AH2135" s="135"/>
      <c r="AI2135" s="135"/>
      <c r="AJ2135" s="135"/>
      <c r="AK2135" s="135"/>
      <c r="AL2135" s="135"/>
      <c r="AM2135" s="135"/>
      <c r="AN2135" s="135"/>
      <c r="AO2135" s="135"/>
      <c r="AP2135" s="135"/>
      <c r="AQ2135" s="135"/>
      <c r="AR2135" s="135"/>
      <c r="AS2135" s="135"/>
      <c r="AT2135" s="135"/>
      <c r="AU2135" s="135"/>
      <c r="AV2135" s="135"/>
      <c r="AW2135" s="135"/>
      <c r="AX2135" s="136"/>
    </row>
    <row r="2136" spans="1:113" ht="12" customHeight="1">
      <c r="A2136" s="8"/>
      <c r="B2136" s="134"/>
      <c r="C2136" s="135"/>
      <c r="D2136" s="135"/>
      <c r="E2136" s="135"/>
      <c r="F2136" s="135"/>
      <c r="G2136" s="135"/>
      <c r="H2136" s="135"/>
      <c r="I2136" s="135"/>
      <c r="J2136" s="135"/>
      <c r="K2136" s="135"/>
      <c r="L2136" s="135"/>
      <c r="M2136" s="135"/>
      <c r="N2136" s="135"/>
      <c r="O2136" s="135"/>
      <c r="P2136" s="135"/>
      <c r="Q2136" s="135"/>
      <c r="R2136" s="135"/>
      <c r="S2136" s="135"/>
      <c r="T2136" s="135"/>
      <c r="U2136" s="135"/>
      <c r="V2136" s="135"/>
      <c r="W2136" s="135"/>
      <c r="X2136" s="135"/>
      <c r="Y2136" s="135"/>
      <c r="Z2136" s="135"/>
      <c r="AA2136" s="135"/>
      <c r="AB2136" s="135"/>
      <c r="AC2136" s="135"/>
      <c r="AD2136" s="135"/>
      <c r="AE2136" s="135"/>
      <c r="AF2136" s="135"/>
      <c r="AG2136" s="135"/>
      <c r="AH2136" s="135"/>
      <c r="AI2136" s="135"/>
      <c r="AJ2136" s="135"/>
      <c r="AK2136" s="135"/>
      <c r="AL2136" s="135"/>
      <c r="AM2136" s="135"/>
      <c r="AN2136" s="135"/>
      <c r="AO2136" s="135"/>
      <c r="AP2136" s="135"/>
      <c r="AQ2136" s="135"/>
      <c r="AR2136" s="135"/>
      <c r="AS2136" s="135"/>
      <c r="AT2136" s="135"/>
      <c r="AU2136" s="135"/>
      <c r="AV2136" s="135"/>
      <c r="AW2136" s="135"/>
      <c r="AX2136" s="136"/>
      <c r="BC2136" s="16"/>
    </row>
    <row r="2137" spans="1:113" ht="12" customHeight="1">
      <c r="A2137" s="8"/>
      <c r="B2137" s="134"/>
      <c r="C2137" s="135"/>
      <c r="D2137" s="135"/>
      <c r="E2137" s="135"/>
      <c r="F2137" s="135"/>
      <c r="G2137" s="135"/>
      <c r="H2137" s="135"/>
      <c r="I2137" s="135"/>
      <c r="J2137" s="135"/>
      <c r="K2137" s="135"/>
      <c r="L2137" s="135"/>
      <c r="M2137" s="135"/>
      <c r="N2137" s="135"/>
      <c r="O2137" s="135"/>
      <c r="P2137" s="135"/>
      <c r="Q2137" s="135"/>
      <c r="R2137" s="135"/>
      <c r="S2137" s="135"/>
      <c r="T2137" s="135"/>
      <c r="U2137" s="135"/>
      <c r="V2137" s="135"/>
      <c r="W2137" s="135"/>
      <c r="X2137" s="135"/>
      <c r="Y2137" s="135"/>
      <c r="Z2137" s="135"/>
      <c r="AA2137" s="135"/>
      <c r="AB2137" s="135"/>
      <c r="AC2137" s="135"/>
      <c r="AD2137" s="135"/>
      <c r="AE2137" s="135"/>
      <c r="AF2137" s="135"/>
      <c r="AG2137" s="135"/>
      <c r="AH2137" s="135"/>
      <c r="AI2137" s="135"/>
      <c r="AJ2137" s="135"/>
      <c r="AK2137" s="135"/>
      <c r="AL2137" s="135"/>
      <c r="AM2137" s="135"/>
      <c r="AN2137" s="135"/>
      <c r="AO2137" s="135"/>
      <c r="AP2137" s="135"/>
      <c r="AQ2137" s="135"/>
      <c r="AR2137" s="135"/>
      <c r="AS2137" s="135"/>
      <c r="AT2137" s="135"/>
      <c r="AU2137" s="135"/>
      <c r="AV2137" s="135"/>
      <c r="AW2137" s="135"/>
      <c r="AX2137" s="136"/>
    </row>
    <row r="2138" spans="1:113" ht="12" customHeight="1">
      <c r="A2138" s="8"/>
      <c r="B2138" s="134"/>
      <c r="C2138" s="135"/>
      <c r="D2138" s="135"/>
      <c r="E2138" s="135"/>
      <c r="F2138" s="135"/>
      <c r="G2138" s="135"/>
      <c r="H2138" s="135"/>
      <c r="I2138" s="135"/>
      <c r="J2138" s="135"/>
      <c r="K2138" s="135"/>
      <c r="L2138" s="135"/>
      <c r="M2138" s="135"/>
      <c r="N2138" s="135"/>
      <c r="O2138" s="135"/>
      <c r="P2138" s="135"/>
      <c r="Q2138" s="135"/>
      <c r="R2138" s="135"/>
      <c r="S2138" s="135"/>
      <c r="T2138" s="135"/>
      <c r="U2138" s="135"/>
      <c r="V2138" s="135"/>
      <c r="W2138" s="135"/>
      <c r="X2138" s="135"/>
      <c r="Y2138" s="135"/>
      <c r="Z2138" s="135"/>
      <c r="AA2138" s="135"/>
      <c r="AB2138" s="135"/>
      <c r="AC2138" s="135"/>
      <c r="AD2138" s="135"/>
      <c r="AE2138" s="135"/>
      <c r="AF2138" s="135"/>
      <c r="AG2138" s="135"/>
      <c r="AH2138" s="135"/>
      <c r="AI2138" s="135"/>
      <c r="AJ2138" s="135"/>
      <c r="AK2138" s="135"/>
      <c r="AL2138" s="135"/>
      <c r="AM2138" s="135"/>
      <c r="AN2138" s="135"/>
      <c r="AO2138" s="135"/>
      <c r="AP2138" s="135"/>
      <c r="AQ2138" s="135"/>
      <c r="AR2138" s="135"/>
      <c r="AS2138" s="135"/>
      <c r="AT2138" s="135"/>
      <c r="AU2138" s="135"/>
      <c r="AV2138" s="135"/>
      <c r="AW2138" s="135"/>
      <c r="AX2138" s="136"/>
    </row>
    <row r="2139" spans="1:113" ht="12" customHeight="1">
      <c r="A2139" s="8"/>
      <c r="B2139" s="134"/>
      <c r="C2139" s="135"/>
      <c r="D2139" s="135"/>
      <c r="E2139" s="135"/>
      <c r="F2139" s="135"/>
      <c r="G2139" s="135"/>
      <c r="H2139" s="135"/>
      <c r="I2139" s="135"/>
      <c r="J2139" s="135"/>
      <c r="K2139" s="135"/>
      <c r="L2139" s="135"/>
      <c r="M2139" s="135"/>
      <c r="N2139" s="135"/>
      <c r="O2139" s="135"/>
      <c r="P2139" s="135"/>
      <c r="Q2139" s="135"/>
      <c r="R2139" s="135"/>
      <c r="S2139" s="135"/>
      <c r="T2139" s="135"/>
      <c r="U2139" s="135"/>
      <c r="V2139" s="135"/>
      <c r="W2139" s="135"/>
      <c r="X2139" s="135"/>
      <c r="Y2139" s="135"/>
      <c r="Z2139" s="135"/>
      <c r="AA2139" s="135"/>
      <c r="AB2139" s="135"/>
      <c r="AC2139" s="135"/>
      <c r="AD2139" s="135"/>
      <c r="AE2139" s="135"/>
      <c r="AF2139" s="135"/>
      <c r="AG2139" s="135"/>
      <c r="AH2139" s="135"/>
      <c r="AI2139" s="135"/>
      <c r="AJ2139" s="135"/>
      <c r="AK2139" s="135"/>
      <c r="AL2139" s="135"/>
      <c r="AM2139" s="135"/>
      <c r="AN2139" s="135"/>
      <c r="AO2139" s="135"/>
      <c r="AP2139" s="135"/>
      <c r="AQ2139" s="135"/>
      <c r="AR2139" s="135"/>
      <c r="AS2139" s="135"/>
      <c r="AT2139" s="135"/>
      <c r="AU2139" s="135"/>
      <c r="AV2139" s="135"/>
      <c r="AW2139" s="135"/>
      <c r="AX2139" s="136"/>
    </row>
    <row r="2140" spans="1:113" ht="15" thickBot="1">
      <c r="A2140" s="17"/>
      <c r="B2140" s="18"/>
      <c r="C2140" s="19"/>
      <c r="D2140" s="19"/>
      <c r="E2140" s="19"/>
      <c r="F2140" s="19"/>
      <c r="G2140" s="19"/>
      <c r="H2140" s="19"/>
      <c r="I2140" s="19"/>
      <c r="J2140" s="19"/>
      <c r="K2140" s="19"/>
      <c r="L2140" s="19"/>
      <c r="M2140" s="19"/>
      <c r="N2140" s="19"/>
      <c r="O2140" s="19"/>
      <c r="P2140" s="19"/>
      <c r="Q2140" s="19"/>
      <c r="R2140" s="19"/>
      <c r="S2140" s="19"/>
      <c r="T2140" s="19"/>
      <c r="U2140" s="19"/>
      <c r="V2140" s="19"/>
      <c r="W2140" s="19"/>
      <c r="X2140" s="19"/>
      <c r="Y2140" s="19"/>
      <c r="Z2140" s="19"/>
      <c r="AA2140" s="19"/>
      <c r="AB2140" s="19"/>
      <c r="AC2140" s="19"/>
      <c r="AD2140" s="19"/>
      <c r="AE2140" s="19"/>
      <c r="AF2140" s="19"/>
      <c r="AG2140" s="19"/>
      <c r="AH2140" s="19"/>
      <c r="AI2140" s="19"/>
      <c r="AJ2140" s="19"/>
      <c r="AK2140" s="19"/>
      <c r="AL2140" s="19"/>
      <c r="AM2140" s="19"/>
      <c r="AN2140" s="19"/>
      <c r="AO2140" s="19"/>
      <c r="AP2140" s="19"/>
      <c r="AQ2140" s="19"/>
      <c r="AR2140" s="19"/>
      <c r="AS2140" s="19"/>
      <c r="AT2140" s="19"/>
      <c r="AU2140" s="19"/>
      <c r="AV2140" s="19"/>
      <c r="AW2140" s="19"/>
      <c r="AX2140" s="20"/>
    </row>
    <row r="2141" spans="1:113">
      <c r="B2141" s="21"/>
    </row>
    <row r="2142" spans="1:113" ht="15" thickBot="1">
      <c r="A2142" s="11"/>
      <c r="B2142" s="10" t="s">
        <v>233</v>
      </c>
      <c r="C2142" s="8"/>
      <c r="D2142" s="8"/>
      <c r="E2142" s="8"/>
      <c r="F2142" s="8"/>
      <c r="G2142" s="8"/>
      <c r="H2142" s="8"/>
      <c r="I2142" s="8"/>
      <c r="J2142" s="8"/>
      <c r="K2142" s="8"/>
      <c r="L2142" s="9"/>
      <c r="M2142" s="9"/>
      <c r="N2142" s="9"/>
      <c r="O2142" s="9"/>
      <c r="P2142" s="8"/>
      <c r="Q2142" s="8"/>
      <c r="R2142" s="8"/>
      <c r="S2142" s="8"/>
      <c r="T2142" s="8"/>
      <c r="U2142" s="8"/>
      <c r="V2142" s="10"/>
      <c r="W2142" s="10"/>
      <c r="X2142" s="10"/>
      <c r="Y2142" s="10"/>
      <c r="Z2142" s="10"/>
      <c r="AA2142" s="10"/>
      <c r="AB2142" s="10"/>
      <c r="AC2142" s="10"/>
      <c r="AD2142" s="10"/>
      <c r="AE2142" s="10"/>
      <c r="AF2142" s="10"/>
      <c r="AG2142" s="10"/>
      <c r="AH2142" s="10"/>
      <c r="AI2142" s="10"/>
      <c r="AJ2142" s="10"/>
      <c r="AK2142" s="10"/>
      <c r="AL2142" s="10"/>
      <c r="AM2142" s="10"/>
      <c r="AN2142" s="10"/>
      <c r="AO2142" s="10"/>
      <c r="AP2142" s="10"/>
      <c r="AQ2142" s="10"/>
      <c r="AR2142" s="10"/>
      <c r="AS2142" s="10"/>
      <c r="AT2142" s="10"/>
      <c r="AU2142" s="10"/>
      <c r="AV2142" s="10"/>
      <c r="AW2142" s="10"/>
      <c r="AX2142" s="10"/>
      <c r="DI2142" s="6"/>
    </row>
    <row r="2143" spans="1:113" ht="14.4">
      <c r="A2143" s="8"/>
      <c r="B2143" s="12"/>
      <c r="C2143" s="7"/>
      <c r="D2143" s="7"/>
      <c r="E2143" s="7"/>
      <c r="F2143" s="7"/>
      <c r="G2143" s="7"/>
      <c r="H2143" s="7"/>
      <c r="I2143" s="7"/>
      <c r="J2143" s="7"/>
      <c r="K2143" s="7"/>
      <c r="L2143" s="13"/>
      <c r="M2143" s="13"/>
      <c r="N2143" s="13"/>
      <c r="O2143" s="13"/>
      <c r="P2143" s="7"/>
      <c r="Q2143" s="7"/>
      <c r="R2143" s="7"/>
      <c r="S2143" s="7"/>
      <c r="T2143" s="7"/>
      <c r="U2143" s="7"/>
      <c r="V2143" s="14"/>
      <c r="W2143" s="14"/>
      <c r="X2143" s="14"/>
      <c r="Y2143" s="14"/>
      <c r="Z2143" s="14"/>
      <c r="AA2143" s="14"/>
      <c r="AB2143" s="14"/>
      <c r="AC2143" s="14"/>
      <c r="AD2143" s="14"/>
      <c r="AE2143" s="14"/>
      <c r="AF2143" s="14"/>
      <c r="AG2143" s="14"/>
      <c r="AH2143" s="14"/>
      <c r="AI2143" s="14"/>
      <c r="AJ2143" s="14"/>
      <c r="AK2143" s="14"/>
      <c r="AL2143" s="14"/>
      <c r="AM2143" s="14"/>
      <c r="AN2143" s="14"/>
      <c r="AO2143" s="14"/>
      <c r="AP2143" s="14"/>
      <c r="AQ2143" s="14"/>
      <c r="AR2143" s="14"/>
      <c r="AS2143" s="14"/>
      <c r="AT2143" s="14"/>
      <c r="AU2143" s="14"/>
      <c r="AV2143" s="14"/>
      <c r="AW2143" s="14"/>
      <c r="AX2143" s="15"/>
    </row>
    <row r="2144" spans="1:113" ht="12" customHeight="1">
      <c r="A2144" s="8"/>
      <c r="B2144" s="131" t="s">
        <v>862</v>
      </c>
      <c r="C2144" s="132"/>
      <c r="D2144" s="132"/>
      <c r="E2144" s="132"/>
      <c r="F2144" s="132"/>
      <c r="G2144" s="132"/>
      <c r="H2144" s="132"/>
      <c r="I2144" s="132"/>
      <c r="J2144" s="132"/>
      <c r="K2144" s="132"/>
      <c r="L2144" s="132"/>
      <c r="M2144" s="132"/>
      <c r="N2144" s="132"/>
      <c r="O2144" s="132"/>
      <c r="P2144" s="132"/>
      <c r="Q2144" s="132"/>
      <c r="R2144" s="132"/>
      <c r="S2144" s="132"/>
      <c r="T2144" s="132"/>
      <c r="U2144" s="132"/>
      <c r="V2144" s="132"/>
      <c r="W2144" s="132"/>
      <c r="X2144" s="132"/>
      <c r="Y2144" s="132"/>
      <c r="Z2144" s="132"/>
      <c r="AA2144" s="132"/>
      <c r="AB2144" s="132"/>
      <c r="AC2144" s="132"/>
      <c r="AD2144" s="132"/>
      <c r="AE2144" s="132"/>
      <c r="AF2144" s="132"/>
      <c r="AG2144" s="132"/>
      <c r="AH2144" s="132"/>
      <c r="AI2144" s="132"/>
      <c r="AJ2144" s="132"/>
      <c r="AK2144" s="132"/>
      <c r="AL2144" s="132"/>
      <c r="AM2144" s="132"/>
      <c r="AN2144" s="132"/>
      <c r="AO2144" s="132"/>
      <c r="AP2144" s="132"/>
      <c r="AQ2144" s="132"/>
      <c r="AR2144" s="132"/>
      <c r="AS2144" s="132"/>
      <c r="AT2144" s="132"/>
      <c r="AU2144" s="132"/>
      <c r="AV2144" s="132"/>
      <c r="AW2144" s="132"/>
      <c r="AX2144" s="133"/>
    </row>
    <row r="2145" spans="1:251" ht="12" customHeight="1">
      <c r="A2145" s="8"/>
      <c r="B2145" s="131"/>
      <c r="C2145" s="132"/>
      <c r="D2145" s="132"/>
      <c r="E2145" s="132"/>
      <c r="F2145" s="132"/>
      <c r="G2145" s="132"/>
      <c r="H2145" s="132"/>
      <c r="I2145" s="132"/>
      <c r="J2145" s="132"/>
      <c r="K2145" s="132"/>
      <c r="L2145" s="132"/>
      <c r="M2145" s="132"/>
      <c r="N2145" s="132"/>
      <c r="O2145" s="132"/>
      <c r="P2145" s="132"/>
      <c r="Q2145" s="132"/>
      <c r="R2145" s="132"/>
      <c r="S2145" s="132"/>
      <c r="T2145" s="132"/>
      <c r="U2145" s="132"/>
      <c r="V2145" s="132"/>
      <c r="W2145" s="132"/>
      <c r="X2145" s="132"/>
      <c r="Y2145" s="132"/>
      <c r="Z2145" s="132"/>
      <c r="AA2145" s="132"/>
      <c r="AB2145" s="132"/>
      <c r="AC2145" s="132"/>
      <c r="AD2145" s="132"/>
      <c r="AE2145" s="132"/>
      <c r="AF2145" s="132"/>
      <c r="AG2145" s="132"/>
      <c r="AH2145" s="132"/>
      <c r="AI2145" s="132"/>
      <c r="AJ2145" s="132"/>
      <c r="AK2145" s="132"/>
      <c r="AL2145" s="132"/>
      <c r="AM2145" s="132"/>
      <c r="AN2145" s="132"/>
      <c r="AO2145" s="132"/>
      <c r="AP2145" s="132"/>
      <c r="AQ2145" s="132"/>
      <c r="AR2145" s="132"/>
      <c r="AS2145" s="132"/>
      <c r="AT2145" s="132"/>
      <c r="AU2145" s="132"/>
      <c r="AV2145" s="132"/>
      <c r="AW2145" s="132"/>
      <c r="AX2145" s="133"/>
      <c r="BC2145" s="16"/>
    </row>
    <row r="2146" spans="1:251" ht="12" customHeight="1">
      <c r="A2146" s="8"/>
      <c r="B2146" s="131"/>
      <c r="C2146" s="132"/>
      <c r="D2146" s="132"/>
      <c r="E2146" s="132"/>
      <c r="F2146" s="132"/>
      <c r="G2146" s="132"/>
      <c r="H2146" s="132"/>
      <c r="I2146" s="132"/>
      <c r="J2146" s="132"/>
      <c r="K2146" s="132"/>
      <c r="L2146" s="132"/>
      <c r="M2146" s="132"/>
      <c r="N2146" s="132"/>
      <c r="O2146" s="132"/>
      <c r="P2146" s="132"/>
      <c r="Q2146" s="132"/>
      <c r="R2146" s="132"/>
      <c r="S2146" s="132"/>
      <c r="T2146" s="132"/>
      <c r="U2146" s="132"/>
      <c r="V2146" s="132"/>
      <c r="W2146" s="132"/>
      <c r="X2146" s="132"/>
      <c r="Y2146" s="132"/>
      <c r="Z2146" s="132"/>
      <c r="AA2146" s="132"/>
      <c r="AB2146" s="132"/>
      <c r="AC2146" s="132"/>
      <c r="AD2146" s="132"/>
      <c r="AE2146" s="132"/>
      <c r="AF2146" s="132"/>
      <c r="AG2146" s="132"/>
      <c r="AH2146" s="132"/>
      <c r="AI2146" s="132"/>
      <c r="AJ2146" s="132"/>
      <c r="AK2146" s="132"/>
      <c r="AL2146" s="132"/>
      <c r="AM2146" s="132"/>
      <c r="AN2146" s="132"/>
      <c r="AO2146" s="132"/>
      <c r="AP2146" s="132"/>
      <c r="AQ2146" s="132"/>
      <c r="AR2146" s="132"/>
      <c r="AS2146" s="132"/>
      <c r="AT2146" s="132"/>
      <c r="AU2146" s="132"/>
      <c r="AV2146" s="132"/>
      <c r="AW2146" s="132"/>
      <c r="AX2146" s="133"/>
    </row>
    <row r="2147" spans="1:251" ht="12" customHeight="1">
      <c r="A2147" s="8"/>
      <c r="B2147" s="131"/>
      <c r="C2147" s="132"/>
      <c r="D2147" s="132"/>
      <c r="E2147" s="132"/>
      <c r="F2147" s="132"/>
      <c r="G2147" s="132"/>
      <c r="H2147" s="132"/>
      <c r="I2147" s="132"/>
      <c r="J2147" s="132"/>
      <c r="K2147" s="132"/>
      <c r="L2147" s="132"/>
      <c r="M2147" s="132"/>
      <c r="N2147" s="132"/>
      <c r="O2147" s="132"/>
      <c r="P2147" s="132"/>
      <c r="Q2147" s="132"/>
      <c r="R2147" s="132"/>
      <c r="S2147" s="132"/>
      <c r="T2147" s="132"/>
      <c r="U2147" s="132"/>
      <c r="V2147" s="132"/>
      <c r="W2147" s="132"/>
      <c r="X2147" s="132"/>
      <c r="Y2147" s="132"/>
      <c r="Z2147" s="132"/>
      <c r="AA2147" s="132"/>
      <c r="AB2147" s="132"/>
      <c r="AC2147" s="132"/>
      <c r="AD2147" s="132"/>
      <c r="AE2147" s="132"/>
      <c r="AF2147" s="132"/>
      <c r="AG2147" s="132"/>
      <c r="AH2147" s="132"/>
      <c r="AI2147" s="132"/>
      <c r="AJ2147" s="132"/>
      <c r="AK2147" s="132"/>
      <c r="AL2147" s="132"/>
      <c r="AM2147" s="132"/>
      <c r="AN2147" s="132"/>
      <c r="AO2147" s="132"/>
      <c r="AP2147" s="132"/>
      <c r="AQ2147" s="132"/>
      <c r="AR2147" s="132"/>
      <c r="AS2147" s="132"/>
      <c r="AT2147" s="132"/>
      <c r="AU2147" s="132"/>
      <c r="AV2147" s="132"/>
      <c r="AW2147" s="132"/>
      <c r="AX2147" s="133"/>
    </row>
    <row r="2148" spans="1:251" ht="12" customHeight="1">
      <c r="A2148" s="8"/>
      <c r="B2148" s="131"/>
      <c r="C2148" s="132"/>
      <c r="D2148" s="132"/>
      <c r="E2148" s="132"/>
      <c r="F2148" s="132"/>
      <c r="G2148" s="132"/>
      <c r="H2148" s="132"/>
      <c r="I2148" s="132"/>
      <c r="J2148" s="132"/>
      <c r="K2148" s="132"/>
      <c r="L2148" s="132"/>
      <c r="M2148" s="132"/>
      <c r="N2148" s="132"/>
      <c r="O2148" s="132"/>
      <c r="P2148" s="132"/>
      <c r="Q2148" s="132"/>
      <c r="R2148" s="132"/>
      <c r="S2148" s="132"/>
      <c r="T2148" s="132"/>
      <c r="U2148" s="132"/>
      <c r="V2148" s="132"/>
      <c r="W2148" s="132"/>
      <c r="X2148" s="132"/>
      <c r="Y2148" s="132"/>
      <c r="Z2148" s="132"/>
      <c r="AA2148" s="132"/>
      <c r="AB2148" s="132"/>
      <c r="AC2148" s="132"/>
      <c r="AD2148" s="132"/>
      <c r="AE2148" s="132"/>
      <c r="AF2148" s="132"/>
      <c r="AG2148" s="132"/>
      <c r="AH2148" s="132"/>
      <c r="AI2148" s="132"/>
      <c r="AJ2148" s="132"/>
      <c r="AK2148" s="132"/>
      <c r="AL2148" s="132"/>
      <c r="AM2148" s="132"/>
      <c r="AN2148" s="132"/>
      <c r="AO2148" s="132"/>
      <c r="AP2148" s="132"/>
      <c r="AQ2148" s="132"/>
      <c r="AR2148" s="132"/>
      <c r="AS2148" s="132"/>
      <c r="AT2148" s="132"/>
      <c r="AU2148" s="132"/>
      <c r="AV2148" s="132"/>
      <c r="AW2148" s="132"/>
      <c r="AX2148" s="133"/>
    </row>
    <row r="2149" spans="1:251" ht="15" thickBot="1">
      <c r="A2149" s="17"/>
      <c r="B2149" s="18"/>
      <c r="C2149" s="19"/>
      <c r="D2149" s="19"/>
      <c r="E2149" s="19"/>
      <c r="F2149" s="19"/>
      <c r="G2149" s="19"/>
      <c r="H2149" s="19"/>
      <c r="I2149" s="19"/>
      <c r="J2149" s="19"/>
      <c r="K2149" s="19"/>
      <c r="L2149" s="19"/>
      <c r="M2149" s="19"/>
      <c r="N2149" s="19"/>
      <c r="O2149" s="19"/>
      <c r="P2149" s="19"/>
      <c r="Q2149" s="19"/>
      <c r="R2149" s="19"/>
      <c r="S2149" s="19"/>
      <c r="T2149" s="19"/>
      <c r="U2149" s="19"/>
      <c r="V2149" s="19"/>
      <c r="W2149" s="19"/>
      <c r="X2149" s="19"/>
      <c r="Y2149" s="19"/>
      <c r="Z2149" s="19"/>
      <c r="AA2149" s="19"/>
      <c r="AB2149" s="19"/>
      <c r="AC2149" s="19"/>
      <c r="AD2149" s="19"/>
      <c r="AE2149" s="19"/>
      <c r="AF2149" s="19"/>
      <c r="AG2149" s="19"/>
      <c r="AH2149" s="19"/>
      <c r="AI2149" s="19"/>
      <c r="AJ2149" s="19"/>
      <c r="AK2149" s="19"/>
      <c r="AL2149" s="19"/>
      <c r="AM2149" s="19"/>
      <c r="AN2149" s="19"/>
      <c r="AO2149" s="19"/>
      <c r="AP2149" s="19"/>
      <c r="AQ2149" s="19"/>
      <c r="AR2149" s="19"/>
      <c r="AS2149" s="19"/>
      <c r="AT2149" s="19"/>
      <c r="AU2149" s="19"/>
      <c r="AV2149" s="19"/>
      <c r="AW2149" s="19"/>
      <c r="AX2149" s="20"/>
    </row>
    <row r="2150" spans="1:251">
      <c r="B2150" s="21"/>
    </row>
    <row r="2151" spans="1:251" ht="14.4">
      <c r="B2151" s="10" t="s">
        <v>234</v>
      </c>
      <c r="C2151" s="8"/>
      <c r="D2151" s="8"/>
      <c r="E2151" s="8"/>
      <c r="F2151" s="8"/>
      <c r="G2151" s="8"/>
      <c r="H2151" s="8"/>
      <c r="I2151" s="8"/>
      <c r="J2151" s="8"/>
      <c r="K2151" s="8"/>
      <c r="L2151" s="9"/>
      <c r="M2151" s="9"/>
      <c r="N2151" s="9"/>
      <c r="O2151" s="9"/>
      <c r="P2151" s="8"/>
      <c r="Q2151" s="8"/>
      <c r="R2151" s="8"/>
      <c r="S2151" s="8"/>
      <c r="T2151" s="8"/>
      <c r="U2151" s="8"/>
      <c r="V2151" s="10"/>
      <c r="W2151" s="10"/>
      <c r="X2151" s="10"/>
      <c r="Y2151" s="10"/>
      <c r="Z2151" s="10"/>
      <c r="AA2151" s="10"/>
      <c r="AB2151" s="10"/>
      <c r="AC2151" s="10"/>
      <c r="AD2151" s="10"/>
      <c r="AE2151" s="10"/>
      <c r="AF2151" s="10"/>
      <c r="AG2151" s="10"/>
      <c r="AH2151" s="10"/>
      <c r="AI2151" s="10"/>
      <c r="AJ2151" s="10"/>
      <c r="AK2151" s="10"/>
      <c r="AL2151" s="10"/>
      <c r="AM2151" s="10"/>
      <c r="AN2151" s="10"/>
      <c r="AO2151" s="10"/>
      <c r="AP2151" s="10"/>
      <c r="AQ2151" s="10"/>
      <c r="AR2151" s="10"/>
      <c r="AS2151" s="10"/>
      <c r="AT2151" s="10"/>
      <c r="AU2151" s="10"/>
      <c r="AV2151" s="10"/>
      <c r="AW2151" s="10"/>
      <c r="AX2151" s="10"/>
    </row>
    <row r="2152" spans="1:251" ht="15" thickBot="1">
      <c r="B2152" s="8"/>
      <c r="C2152" s="8"/>
      <c r="D2152" s="8"/>
      <c r="E2152" s="8"/>
      <c r="F2152" s="8"/>
      <c r="G2152" s="8"/>
      <c r="H2152" s="8"/>
      <c r="I2152" s="8"/>
      <c r="J2152" s="8"/>
      <c r="K2152" s="8"/>
      <c r="L2152" s="9"/>
      <c r="M2152" s="9"/>
      <c r="N2152" s="9"/>
      <c r="O2152" s="9"/>
      <c r="P2152" s="8"/>
      <c r="Q2152" s="8"/>
      <c r="R2152" s="8"/>
      <c r="S2152" s="8"/>
      <c r="T2152" s="8"/>
      <c r="U2152" s="8"/>
      <c r="V2152" s="10"/>
      <c r="W2152" s="10"/>
      <c r="X2152" s="10"/>
      <c r="Y2152" s="10"/>
      <c r="Z2152" s="10"/>
      <c r="AA2152" s="10"/>
      <c r="AB2152" s="10"/>
      <c r="AC2152" s="10"/>
      <c r="AD2152" s="10"/>
      <c r="AE2152" s="10"/>
      <c r="AF2152" s="10"/>
      <c r="AG2152" s="10"/>
      <c r="AH2152" s="10"/>
      <c r="AI2152" s="10"/>
      <c r="AJ2152" s="10"/>
      <c r="AK2152" s="10"/>
      <c r="AL2152" s="10"/>
      <c r="AM2152" s="10"/>
      <c r="AN2152" s="10"/>
      <c r="AO2152" s="10"/>
      <c r="AP2152" s="10"/>
      <c r="AQ2152" s="10"/>
      <c r="AR2152" s="10"/>
      <c r="AS2152" s="10"/>
      <c r="AT2152" s="10"/>
      <c r="AU2152" s="10"/>
      <c r="AV2152" s="10"/>
      <c r="AW2152" s="10"/>
      <c r="AX2152" s="22" t="s">
        <v>235</v>
      </c>
    </row>
    <row r="2153" spans="1:251" s="16" customFormat="1" ht="13.5" customHeight="1">
      <c r="A2153" s="8"/>
      <c r="B2153" s="96" t="s">
        <v>236</v>
      </c>
      <c r="C2153" s="97"/>
      <c r="D2153" s="97"/>
      <c r="E2153" s="97"/>
      <c r="F2153" s="97"/>
      <c r="G2153" s="97"/>
      <c r="H2153" s="97"/>
      <c r="I2153" s="97"/>
      <c r="J2153" s="97"/>
      <c r="K2153" s="97"/>
      <c r="L2153" s="97"/>
      <c r="M2153" s="97"/>
      <c r="N2153" s="97"/>
      <c r="O2153" s="97"/>
      <c r="P2153" s="97"/>
      <c r="Q2153" s="97"/>
      <c r="R2153" s="97"/>
      <c r="S2153" s="97"/>
      <c r="T2153" s="97"/>
      <c r="U2153" s="97"/>
      <c r="V2153" s="97"/>
      <c r="W2153" s="97"/>
      <c r="X2153" s="97"/>
      <c r="Y2153" s="97"/>
      <c r="Z2153" s="98"/>
      <c r="AA2153" s="102" t="s">
        <v>237</v>
      </c>
      <c r="AB2153" s="97"/>
      <c r="AC2153" s="97"/>
      <c r="AD2153" s="97"/>
      <c r="AE2153" s="97"/>
      <c r="AF2153" s="97"/>
      <c r="AG2153" s="97"/>
      <c r="AH2153" s="97"/>
      <c r="AI2153" s="98"/>
      <c r="AJ2153" s="102" t="s">
        <v>238</v>
      </c>
      <c r="AK2153" s="97"/>
      <c r="AL2153" s="97"/>
      <c r="AM2153" s="97"/>
      <c r="AN2153" s="97"/>
      <c r="AO2153" s="97"/>
      <c r="AP2153" s="97"/>
      <c r="AQ2153" s="97"/>
      <c r="AR2153" s="98"/>
      <c r="AS2153" s="102" t="s">
        <v>239</v>
      </c>
      <c r="AT2153" s="97"/>
      <c r="AU2153" s="97"/>
      <c r="AV2153" s="97"/>
      <c r="AW2153" s="97"/>
      <c r="AX2153" s="104"/>
      <c r="AY2153" s="2"/>
      <c r="AZ2153" s="2"/>
      <c r="BA2153" s="2"/>
      <c r="BB2153" s="2"/>
      <c r="BC2153" s="2"/>
      <c r="BD2153" s="2"/>
      <c r="BE2153" s="2"/>
      <c r="BF2153" s="2"/>
      <c r="BG2153" s="2"/>
      <c r="BH2153" s="2"/>
      <c r="BI2153" s="2"/>
      <c r="BJ2153" s="2"/>
      <c r="BK2153" s="2"/>
      <c r="BL2153" s="2"/>
      <c r="BM2153" s="2"/>
      <c r="BN2153" s="2"/>
      <c r="BO2153" s="2"/>
      <c r="BP2153" s="2"/>
      <c r="BQ2153" s="2"/>
      <c r="BR2153" s="2"/>
      <c r="BS2153" s="2"/>
      <c r="BT2153" s="2"/>
      <c r="BU2153" s="2"/>
      <c r="BV2153" s="2"/>
      <c r="BW2153" s="2"/>
      <c r="BX2153" s="2"/>
      <c r="BY2153" s="2"/>
      <c r="BZ2153" s="2"/>
      <c r="CA2153" s="2"/>
      <c r="CB2153" s="2"/>
      <c r="CC2153" s="2"/>
      <c r="CD2153" s="2"/>
      <c r="CE2153" s="2"/>
      <c r="CF2153" s="2"/>
      <c r="CG2153" s="2"/>
      <c r="CH2153" s="2"/>
      <c r="CI2153" s="2"/>
      <c r="CJ2153" s="2"/>
      <c r="CK2153" s="2"/>
      <c r="CL2153" s="2"/>
      <c r="CM2153" s="2"/>
      <c r="CN2153" s="2"/>
      <c r="CO2153" s="2"/>
      <c r="CP2153" s="2"/>
      <c r="CQ2153" s="2"/>
      <c r="CR2153" s="2"/>
      <c r="CS2153" s="2"/>
      <c r="CT2153" s="2"/>
      <c r="CU2153" s="2"/>
      <c r="CV2153" s="2"/>
      <c r="CW2153" s="2"/>
      <c r="CX2153" s="2"/>
      <c r="CY2153" s="2"/>
      <c r="CZ2153" s="2"/>
      <c r="DA2153" s="2"/>
      <c r="DB2153" s="2"/>
      <c r="DC2153" s="2"/>
      <c r="DD2153" s="2"/>
      <c r="DE2153" s="2"/>
      <c r="DF2153" s="2"/>
      <c r="DG2153" s="2"/>
      <c r="DH2153" s="2"/>
      <c r="DI2153" s="2"/>
      <c r="DJ2153" s="2"/>
      <c r="DK2153" s="2"/>
      <c r="DL2153" s="2"/>
      <c r="DM2153" s="2"/>
      <c r="DN2153" s="2"/>
      <c r="DO2153" s="2"/>
      <c r="DP2153" s="2"/>
      <c r="DQ2153" s="2"/>
      <c r="DR2153" s="2"/>
      <c r="DS2153" s="2"/>
      <c r="DT2153" s="2"/>
      <c r="DU2153" s="2"/>
      <c r="DV2153" s="2"/>
      <c r="DW2153" s="2"/>
      <c r="DX2153" s="2"/>
      <c r="DY2153" s="2"/>
      <c r="DZ2153" s="2"/>
      <c r="EA2153" s="2"/>
      <c r="EB2153" s="2"/>
      <c r="EC2153" s="2"/>
      <c r="ED2153" s="2"/>
      <c r="EE2153" s="2"/>
      <c r="EF2153" s="2"/>
      <c r="EG2153" s="2"/>
      <c r="EH2153" s="2"/>
      <c r="EI2153" s="2"/>
      <c r="EJ2153" s="2"/>
      <c r="EK2153" s="2"/>
      <c r="EL2153" s="2"/>
      <c r="EM2153" s="2"/>
      <c r="EN2153" s="2"/>
      <c r="EO2153" s="2"/>
      <c r="EP2153" s="2"/>
      <c r="EQ2153" s="2"/>
      <c r="ER2153" s="2"/>
      <c r="ES2153" s="2"/>
      <c r="ET2153" s="2"/>
      <c r="EU2153" s="2"/>
      <c r="EV2153" s="2"/>
      <c r="EW2153" s="2"/>
      <c r="EX2153" s="2"/>
      <c r="EY2153" s="2"/>
      <c r="EZ2153" s="2"/>
      <c r="FA2153" s="2"/>
      <c r="FB2153" s="2"/>
      <c r="FC2153" s="2"/>
      <c r="FD2153" s="2"/>
      <c r="FE2153" s="2"/>
      <c r="FF2153" s="2"/>
      <c r="FG2153" s="2"/>
      <c r="FH2153" s="2"/>
      <c r="FI2153" s="2"/>
      <c r="FJ2153" s="2"/>
      <c r="FK2153" s="2"/>
      <c r="FL2153" s="2"/>
      <c r="FM2153" s="2"/>
      <c r="FN2153" s="2"/>
      <c r="FO2153" s="2"/>
      <c r="FP2153" s="2"/>
      <c r="FQ2153" s="2"/>
      <c r="FR2153" s="2"/>
      <c r="FS2153" s="2"/>
      <c r="FT2153" s="2"/>
      <c r="FU2153" s="2"/>
      <c r="FV2153" s="2"/>
      <c r="FW2153" s="2"/>
      <c r="FX2153" s="2"/>
      <c r="FY2153" s="2"/>
      <c r="FZ2153" s="2"/>
      <c r="GA2153" s="2"/>
      <c r="GB2153" s="2"/>
      <c r="GC2153" s="2"/>
      <c r="GD2153" s="2"/>
      <c r="GE2153" s="2"/>
      <c r="GF2153" s="2"/>
      <c r="GG2153" s="2"/>
      <c r="GH2153" s="2"/>
      <c r="GI2153" s="2"/>
      <c r="GJ2153" s="2"/>
      <c r="GK2153" s="2"/>
      <c r="GL2153" s="2"/>
      <c r="GM2153" s="2"/>
      <c r="GN2153" s="2"/>
      <c r="GO2153" s="2"/>
      <c r="GP2153" s="2"/>
      <c r="GQ2153" s="2"/>
      <c r="GR2153" s="2"/>
      <c r="GS2153" s="2"/>
      <c r="GT2153" s="2"/>
      <c r="GU2153" s="2"/>
      <c r="GV2153" s="2"/>
      <c r="GW2153" s="2"/>
      <c r="GX2153" s="2"/>
      <c r="GY2153" s="2"/>
      <c r="GZ2153" s="2"/>
      <c r="HA2153" s="2"/>
      <c r="HB2153" s="2"/>
      <c r="HC2153" s="2"/>
      <c r="HD2153" s="2"/>
      <c r="HE2153" s="2"/>
      <c r="HF2153" s="2"/>
      <c r="HG2153" s="2"/>
      <c r="HH2153" s="2"/>
      <c r="HI2153" s="2"/>
      <c r="HJ2153" s="2"/>
      <c r="HK2153" s="2"/>
      <c r="HL2153" s="2"/>
      <c r="HM2153" s="2"/>
      <c r="HN2153" s="2"/>
      <c r="HO2153" s="2"/>
      <c r="HP2153" s="2"/>
      <c r="HQ2153" s="2"/>
      <c r="HR2153" s="2"/>
      <c r="HS2153" s="2"/>
      <c r="HT2153" s="2"/>
      <c r="HU2153" s="2"/>
      <c r="HV2153" s="2"/>
      <c r="HW2153" s="2"/>
      <c r="HX2153" s="2"/>
      <c r="HY2153" s="2"/>
      <c r="HZ2153" s="2"/>
      <c r="IA2153" s="2"/>
      <c r="IB2153" s="2"/>
      <c r="IC2153" s="2"/>
      <c r="ID2153" s="2"/>
      <c r="IE2153" s="2"/>
      <c r="IF2153" s="2"/>
      <c r="IG2153" s="2"/>
      <c r="IH2153" s="2"/>
      <c r="II2153" s="2"/>
      <c r="IJ2153" s="2"/>
      <c r="IK2153" s="2"/>
      <c r="IL2153" s="2"/>
      <c r="IM2153" s="2"/>
      <c r="IN2153" s="2"/>
      <c r="IO2153" s="2"/>
      <c r="IP2153" s="2"/>
      <c r="IQ2153" s="2"/>
    </row>
    <row r="2154" spans="1:251" s="16" customFormat="1">
      <c r="A2154" s="8"/>
      <c r="B2154" s="99"/>
      <c r="C2154" s="100"/>
      <c r="D2154" s="100"/>
      <c r="E2154" s="100"/>
      <c r="F2154" s="100"/>
      <c r="G2154" s="100"/>
      <c r="H2154" s="100"/>
      <c r="I2154" s="100"/>
      <c r="J2154" s="100"/>
      <c r="K2154" s="100"/>
      <c r="L2154" s="100"/>
      <c r="M2154" s="100"/>
      <c r="N2154" s="100"/>
      <c r="O2154" s="100"/>
      <c r="P2154" s="100"/>
      <c r="Q2154" s="100"/>
      <c r="R2154" s="100"/>
      <c r="S2154" s="100"/>
      <c r="T2154" s="100"/>
      <c r="U2154" s="100"/>
      <c r="V2154" s="100"/>
      <c r="W2154" s="100"/>
      <c r="X2154" s="100"/>
      <c r="Y2154" s="100"/>
      <c r="Z2154" s="101"/>
      <c r="AA2154" s="103"/>
      <c r="AB2154" s="100"/>
      <c r="AC2154" s="100"/>
      <c r="AD2154" s="100"/>
      <c r="AE2154" s="100"/>
      <c r="AF2154" s="100"/>
      <c r="AG2154" s="100"/>
      <c r="AH2154" s="100"/>
      <c r="AI2154" s="101"/>
      <c r="AJ2154" s="103"/>
      <c r="AK2154" s="100"/>
      <c r="AL2154" s="100"/>
      <c r="AM2154" s="100"/>
      <c r="AN2154" s="100"/>
      <c r="AO2154" s="100"/>
      <c r="AP2154" s="100"/>
      <c r="AQ2154" s="100"/>
      <c r="AR2154" s="101"/>
      <c r="AS2154" s="103"/>
      <c r="AT2154" s="100"/>
      <c r="AU2154" s="100"/>
      <c r="AV2154" s="100"/>
      <c r="AW2154" s="100"/>
      <c r="AX2154" s="105"/>
      <c r="AY2154" s="2"/>
      <c r="AZ2154" s="2"/>
      <c r="BA2154" s="2"/>
      <c r="BB2154" s="23"/>
      <c r="BC2154" s="24"/>
      <c r="BE2154" s="2"/>
      <c r="BF2154" s="2"/>
      <c r="BG2154" s="2"/>
      <c r="BH2154" s="2"/>
      <c r="BI2154" s="2"/>
      <c r="BJ2154" s="2"/>
      <c r="BK2154" s="2"/>
      <c r="BL2154" s="2"/>
      <c r="BM2154" s="2"/>
      <c r="BN2154" s="2"/>
      <c r="BO2154" s="2"/>
      <c r="BP2154" s="2"/>
      <c r="BQ2154" s="2"/>
      <c r="BR2154" s="2"/>
      <c r="BS2154" s="2"/>
      <c r="BT2154" s="2"/>
      <c r="BU2154" s="2"/>
      <c r="BV2154" s="2"/>
      <c r="BW2154" s="2"/>
      <c r="BX2154" s="2"/>
      <c r="BY2154" s="2"/>
      <c r="BZ2154" s="2"/>
      <c r="CA2154" s="2"/>
      <c r="CB2154" s="2"/>
      <c r="CC2154" s="2"/>
      <c r="CD2154" s="2"/>
      <c r="CE2154" s="2"/>
      <c r="CF2154" s="2"/>
      <c r="CG2154" s="2"/>
      <c r="CH2154" s="2"/>
      <c r="CI2154" s="2"/>
      <c r="CJ2154" s="2"/>
      <c r="CK2154" s="2"/>
      <c r="CL2154" s="2"/>
      <c r="CM2154" s="2"/>
      <c r="CN2154" s="2"/>
      <c r="CO2154" s="2"/>
      <c r="CP2154" s="2"/>
      <c r="CQ2154" s="2"/>
      <c r="CR2154" s="2"/>
      <c r="CS2154" s="2"/>
      <c r="CT2154" s="2"/>
      <c r="CU2154" s="2"/>
      <c r="CV2154" s="2"/>
      <c r="CW2154" s="2"/>
      <c r="CX2154" s="2"/>
      <c r="CY2154" s="2"/>
      <c r="CZ2154" s="2"/>
      <c r="DA2154" s="2"/>
      <c r="DB2154" s="2"/>
      <c r="DC2154" s="2"/>
      <c r="DD2154" s="2"/>
      <c r="DE2154" s="2"/>
      <c r="DF2154" s="2"/>
      <c r="DG2154" s="2"/>
      <c r="DH2154" s="2"/>
      <c r="DI2154" s="2"/>
      <c r="DJ2154" s="2"/>
      <c r="DK2154" s="2"/>
      <c r="DL2154" s="2"/>
      <c r="DM2154" s="2"/>
      <c r="DN2154" s="2"/>
      <c r="DO2154" s="2"/>
      <c r="DP2154" s="2"/>
      <c r="DQ2154" s="2"/>
      <c r="DR2154" s="2"/>
      <c r="DS2154" s="2"/>
      <c r="DT2154" s="2"/>
      <c r="DU2154" s="2"/>
      <c r="DV2154" s="2"/>
      <c r="DW2154" s="2"/>
      <c r="DX2154" s="2"/>
      <c r="DY2154" s="2"/>
      <c r="DZ2154" s="2"/>
      <c r="EA2154" s="2"/>
      <c r="EB2154" s="2"/>
      <c r="EC2154" s="2"/>
      <c r="ED2154" s="2"/>
      <c r="EE2154" s="2"/>
      <c r="EF2154" s="2"/>
      <c r="EG2154" s="2"/>
      <c r="EH2154" s="2"/>
      <c r="EI2154" s="2"/>
      <c r="EJ2154" s="2"/>
      <c r="EK2154" s="2"/>
      <c r="EL2154" s="2"/>
      <c r="EM2154" s="2"/>
      <c r="EN2154" s="2"/>
      <c r="EO2154" s="2"/>
      <c r="EP2154" s="2"/>
      <c r="EQ2154" s="2"/>
      <c r="ER2154" s="2"/>
      <c r="ES2154" s="2"/>
      <c r="ET2154" s="2"/>
      <c r="EU2154" s="2"/>
      <c r="EV2154" s="2"/>
      <c r="EW2154" s="2"/>
      <c r="EX2154" s="2"/>
      <c r="EY2154" s="2"/>
      <c r="EZ2154" s="2"/>
      <c r="FA2154" s="2"/>
      <c r="FB2154" s="2"/>
      <c r="FC2154" s="2"/>
      <c r="FD2154" s="2"/>
      <c r="FE2154" s="2"/>
      <c r="FF2154" s="2"/>
      <c r="FG2154" s="2"/>
      <c r="FH2154" s="2"/>
      <c r="FI2154" s="2"/>
      <c r="FJ2154" s="2"/>
      <c r="FK2154" s="2"/>
      <c r="FL2154" s="2"/>
      <c r="FM2154" s="2"/>
      <c r="FN2154" s="2"/>
      <c r="FO2154" s="2"/>
      <c r="FP2154" s="2"/>
      <c r="FQ2154" s="2"/>
      <c r="FR2154" s="2"/>
      <c r="FS2154" s="2"/>
      <c r="FT2154" s="2"/>
      <c r="FU2154" s="2"/>
      <c r="FV2154" s="2"/>
      <c r="FW2154" s="2"/>
      <c r="FX2154" s="2"/>
      <c r="FY2154" s="2"/>
      <c r="FZ2154" s="2"/>
      <c r="GA2154" s="2"/>
      <c r="GB2154" s="2"/>
      <c r="GC2154" s="2"/>
      <c r="GD2154" s="2"/>
      <c r="GE2154" s="2"/>
      <c r="GF2154" s="2"/>
      <c r="GG2154" s="2"/>
      <c r="GH2154" s="2"/>
      <c r="GI2154" s="2"/>
      <c r="GJ2154" s="2"/>
      <c r="GK2154" s="2"/>
      <c r="GL2154" s="2"/>
      <c r="GM2154" s="2"/>
      <c r="GN2154" s="2"/>
      <c r="GO2154" s="2"/>
      <c r="GP2154" s="2"/>
      <c r="GQ2154" s="2"/>
      <c r="GR2154" s="2"/>
      <c r="GS2154" s="2"/>
      <c r="GT2154" s="2"/>
      <c r="GU2154" s="2"/>
      <c r="GV2154" s="2"/>
      <c r="GW2154" s="2"/>
      <c r="GX2154" s="2"/>
      <c r="GY2154" s="2"/>
      <c r="GZ2154" s="2"/>
      <c r="HA2154" s="2"/>
      <c r="HB2154" s="2"/>
      <c r="HC2154" s="2"/>
      <c r="HD2154" s="2"/>
      <c r="HE2154" s="2"/>
      <c r="HF2154" s="2"/>
      <c r="HG2154" s="2"/>
      <c r="HH2154" s="2"/>
      <c r="HI2154" s="2"/>
      <c r="HJ2154" s="2"/>
      <c r="HK2154" s="2"/>
      <c r="HL2154" s="2"/>
      <c r="HM2154" s="2"/>
      <c r="HN2154" s="2"/>
      <c r="HO2154" s="2"/>
      <c r="HP2154" s="2"/>
      <c r="HQ2154" s="2"/>
      <c r="HR2154" s="2"/>
      <c r="HS2154" s="2"/>
      <c r="HT2154" s="2"/>
      <c r="HU2154" s="2"/>
      <c r="HV2154" s="2"/>
      <c r="HW2154" s="2"/>
      <c r="HX2154" s="2"/>
      <c r="HY2154" s="2"/>
      <c r="HZ2154" s="2"/>
      <c r="IA2154" s="2"/>
      <c r="IB2154" s="2"/>
      <c r="IC2154" s="2"/>
      <c r="ID2154" s="2"/>
      <c r="IE2154" s="2"/>
      <c r="IF2154" s="2"/>
      <c r="IG2154" s="2"/>
      <c r="IH2154" s="2"/>
      <c r="II2154" s="2"/>
      <c r="IJ2154" s="2"/>
      <c r="IK2154" s="2"/>
      <c r="IL2154" s="2"/>
      <c r="IM2154" s="2"/>
      <c r="IN2154" s="2"/>
      <c r="IO2154" s="2"/>
      <c r="IP2154" s="2"/>
      <c r="IQ2154" s="2"/>
    </row>
    <row r="2155" spans="1:251" s="16" customFormat="1" ht="18.75" customHeight="1">
      <c r="A2155" s="8"/>
      <c r="B2155" s="25"/>
      <c r="C2155" s="106" t="s">
        <v>508</v>
      </c>
      <c r="D2155" s="107"/>
      <c r="E2155" s="107"/>
      <c r="F2155" s="107"/>
      <c r="G2155" s="107"/>
      <c r="H2155" s="107"/>
      <c r="I2155" s="107"/>
      <c r="J2155" s="107"/>
      <c r="K2155" s="107"/>
      <c r="L2155" s="107"/>
      <c r="M2155" s="107"/>
      <c r="N2155" s="107"/>
      <c r="O2155" s="107"/>
      <c r="P2155" s="107"/>
      <c r="Q2155" s="107"/>
      <c r="R2155" s="107"/>
      <c r="S2155" s="107"/>
      <c r="T2155" s="107"/>
      <c r="U2155" s="107"/>
      <c r="V2155" s="107"/>
      <c r="W2155" s="107"/>
      <c r="X2155" s="107"/>
      <c r="Y2155" s="107"/>
      <c r="Z2155" s="108"/>
      <c r="AA2155" s="109">
        <v>0</v>
      </c>
      <c r="AB2155" s="110"/>
      <c r="AC2155" s="110"/>
      <c r="AD2155" s="110"/>
      <c r="AE2155" s="110"/>
      <c r="AF2155" s="110"/>
      <c r="AG2155" s="110"/>
      <c r="AH2155" s="110"/>
      <c r="AI2155" s="111"/>
      <c r="AJ2155" s="109">
        <v>51955</v>
      </c>
      <c r="AK2155" s="110"/>
      <c r="AL2155" s="110"/>
      <c r="AM2155" s="110"/>
      <c r="AN2155" s="110"/>
      <c r="AO2155" s="110"/>
      <c r="AP2155" s="110"/>
      <c r="AQ2155" s="110"/>
      <c r="AR2155" s="111"/>
      <c r="AS2155" s="112"/>
      <c r="AT2155" s="113"/>
      <c r="AU2155" s="113"/>
      <c r="AV2155" s="113"/>
      <c r="AW2155" s="113"/>
      <c r="AX2155" s="114"/>
      <c r="AY2155" s="2"/>
      <c r="AZ2155" s="2"/>
      <c r="BA2155" s="2"/>
      <c r="BB2155" s="2"/>
      <c r="BC2155" s="2"/>
      <c r="BD2155" s="2"/>
      <c r="BE2155" s="2"/>
      <c r="BF2155" s="2"/>
      <c r="BG2155" s="2"/>
      <c r="BH2155" s="2"/>
      <c r="BI2155" s="2"/>
      <c r="BJ2155" s="2"/>
      <c r="BK2155" s="2"/>
      <c r="BL2155" s="2"/>
      <c r="BM2155" s="2"/>
      <c r="BN2155" s="2"/>
      <c r="BO2155" s="2"/>
      <c r="BP2155" s="2"/>
      <c r="BQ2155" s="2"/>
      <c r="BR2155" s="2"/>
      <c r="BS2155" s="2"/>
      <c r="BT2155" s="2"/>
      <c r="BU2155" s="2"/>
      <c r="BV2155" s="2"/>
      <c r="BW2155" s="2"/>
      <c r="BX2155" s="2"/>
      <c r="BY2155" s="2"/>
      <c r="BZ2155" s="2"/>
      <c r="CA2155" s="2"/>
      <c r="CB2155" s="2"/>
      <c r="CC2155" s="2"/>
      <c r="CD2155" s="2"/>
      <c r="CE2155" s="2"/>
      <c r="CF2155" s="2"/>
      <c r="CG2155" s="2"/>
      <c r="CH2155" s="2"/>
      <c r="CI2155" s="2"/>
      <c r="CJ2155" s="2"/>
      <c r="CK2155" s="2"/>
      <c r="CL2155" s="2"/>
      <c r="CM2155" s="2"/>
      <c r="CN2155" s="2"/>
      <c r="CO2155" s="2"/>
      <c r="CP2155" s="2"/>
      <c r="CQ2155" s="2"/>
      <c r="CR2155" s="2"/>
      <c r="CS2155" s="2"/>
      <c r="CT2155" s="2"/>
      <c r="CU2155" s="2"/>
      <c r="CV2155" s="2"/>
      <c r="CW2155" s="2"/>
      <c r="CX2155" s="2"/>
      <c r="CY2155" s="2"/>
      <c r="CZ2155" s="2"/>
      <c r="DA2155" s="2"/>
      <c r="DB2155" s="2"/>
      <c r="DC2155" s="2"/>
      <c r="DD2155" s="2"/>
      <c r="DE2155" s="2"/>
      <c r="DF2155" s="2"/>
      <c r="DG2155" s="2"/>
      <c r="DH2155" s="2"/>
      <c r="DI2155" s="2"/>
      <c r="DJ2155" s="2"/>
      <c r="DK2155" s="2"/>
      <c r="DL2155" s="2"/>
      <c r="DM2155" s="2"/>
      <c r="DN2155" s="2"/>
      <c r="DO2155" s="2"/>
      <c r="DP2155" s="2"/>
      <c r="DQ2155" s="2"/>
      <c r="DR2155" s="2"/>
      <c r="DS2155" s="2"/>
      <c r="DT2155" s="2"/>
      <c r="DU2155" s="2"/>
      <c r="DV2155" s="2"/>
      <c r="DW2155" s="2"/>
      <c r="DX2155" s="2"/>
      <c r="DY2155" s="2"/>
      <c r="DZ2155" s="2"/>
      <c r="EA2155" s="2"/>
      <c r="EB2155" s="2"/>
      <c r="EC2155" s="2"/>
      <c r="ED2155" s="2"/>
      <c r="EE2155" s="2"/>
      <c r="EF2155" s="2"/>
      <c r="EG2155" s="2"/>
      <c r="EH2155" s="2"/>
      <c r="EI2155" s="2"/>
      <c r="EJ2155" s="2"/>
      <c r="EK2155" s="2"/>
      <c r="EL2155" s="2"/>
      <c r="EM2155" s="2"/>
      <c r="EN2155" s="2"/>
      <c r="EO2155" s="2"/>
      <c r="EP2155" s="2"/>
      <c r="EQ2155" s="2"/>
      <c r="ER2155" s="2"/>
      <c r="ES2155" s="2"/>
      <c r="ET2155" s="2"/>
      <c r="EU2155" s="2"/>
      <c r="EV2155" s="2"/>
      <c r="EW2155" s="2"/>
      <c r="EX2155" s="2"/>
      <c r="EY2155" s="2"/>
      <c r="EZ2155" s="2"/>
      <c r="FA2155" s="2"/>
      <c r="FB2155" s="2"/>
      <c r="FC2155" s="2"/>
      <c r="FD2155" s="2"/>
      <c r="FE2155" s="2"/>
      <c r="FF2155" s="2"/>
      <c r="FG2155" s="2"/>
      <c r="FH2155" s="2"/>
      <c r="FI2155" s="2"/>
      <c r="FJ2155" s="2"/>
      <c r="FK2155" s="2"/>
      <c r="FL2155" s="2"/>
      <c r="FM2155" s="2"/>
      <c r="FN2155" s="2"/>
      <c r="FO2155" s="2"/>
      <c r="FP2155" s="2"/>
      <c r="FQ2155" s="2"/>
      <c r="FR2155" s="2"/>
      <c r="FS2155" s="2"/>
      <c r="FT2155" s="2"/>
      <c r="FU2155" s="2"/>
      <c r="FV2155" s="2"/>
      <c r="FW2155" s="2"/>
      <c r="FX2155" s="2"/>
      <c r="FY2155" s="2"/>
      <c r="FZ2155" s="2"/>
      <c r="GA2155" s="2"/>
      <c r="GB2155" s="2"/>
      <c r="GC2155" s="2"/>
      <c r="GD2155" s="2"/>
      <c r="GE2155" s="2"/>
      <c r="GF2155" s="2"/>
      <c r="GG2155" s="2"/>
      <c r="GH2155" s="2"/>
      <c r="GI2155" s="2"/>
      <c r="GJ2155" s="2"/>
      <c r="GK2155" s="2"/>
      <c r="GL2155" s="2"/>
      <c r="GM2155" s="2"/>
      <c r="GN2155" s="2"/>
      <c r="GO2155" s="2"/>
      <c r="GP2155" s="2"/>
      <c r="GQ2155" s="2"/>
      <c r="GR2155" s="2"/>
      <c r="GS2155" s="2"/>
      <c r="GT2155" s="2"/>
      <c r="GU2155" s="2"/>
      <c r="GV2155" s="2"/>
      <c r="GW2155" s="2"/>
      <c r="GX2155" s="2"/>
      <c r="GY2155" s="2"/>
      <c r="GZ2155" s="2"/>
      <c r="HA2155" s="2"/>
      <c r="HB2155" s="2"/>
      <c r="HC2155" s="2"/>
      <c r="HD2155" s="2"/>
      <c r="HE2155" s="2"/>
      <c r="HF2155" s="2"/>
      <c r="HG2155" s="2"/>
      <c r="HH2155" s="2"/>
      <c r="HI2155" s="2"/>
      <c r="HJ2155" s="2"/>
      <c r="HK2155" s="2"/>
      <c r="HL2155" s="2"/>
      <c r="HM2155" s="2"/>
      <c r="HN2155" s="2"/>
      <c r="HO2155" s="2"/>
      <c r="HP2155" s="2"/>
      <c r="HQ2155" s="2"/>
      <c r="HR2155" s="2"/>
      <c r="HS2155" s="2"/>
      <c r="HT2155" s="2"/>
      <c r="HU2155" s="2"/>
      <c r="HV2155" s="2"/>
      <c r="HW2155" s="2"/>
      <c r="HX2155" s="2"/>
      <c r="HY2155" s="2"/>
      <c r="HZ2155" s="2"/>
      <c r="IA2155" s="2"/>
      <c r="IB2155" s="2"/>
      <c r="IC2155" s="2"/>
      <c r="ID2155" s="2"/>
      <c r="IE2155" s="2"/>
      <c r="IF2155" s="2"/>
      <c r="IG2155" s="2"/>
      <c r="IH2155" s="2"/>
      <c r="II2155" s="2"/>
      <c r="IJ2155" s="2"/>
      <c r="IK2155" s="2"/>
      <c r="IL2155" s="2"/>
      <c r="IM2155" s="2"/>
      <c r="IN2155" s="2"/>
      <c r="IO2155" s="2"/>
      <c r="IP2155" s="2"/>
      <c r="IQ2155" s="2"/>
    </row>
    <row r="2156" spans="1:251" s="16" customFormat="1" ht="18.75" customHeight="1" thickBot="1">
      <c r="A2156" s="17"/>
      <c r="B2156" s="115" t="s">
        <v>240</v>
      </c>
      <c r="C2156" s="116"/>
      <c r="D2156" s="116"/>
      <c r="E2156" s="116"/>
      <c r="F2156" s="116"/>
      <c r="G2156" s="116"/>
      <c r="H2156" s="116"/>
      <c r="I2156" s="116"/>
      <c r="J2156" s="116"/>
      <c r="K2156" s="116"/>
      <c r="L2156" s="116"/>
      <c r="M2156" s="116"/>
      <c r="N2156" s="116"/>
      <c r="O2156" s="116"/>
      <c r="P2156" s="116"/>
      <c r="Q2156" s="116"/>
      <c r="R2156" s="116"/>
      <c r="S2156" s="116"/>
      <c r="T2156" s="116"/>
      <c r="U2156" s="116"/>
      <c r="V2156" s="116"/>
      <c r="W2156" s="116"/>
      <c r="X2156" s="116"/>
      <c r="Y2156" s="116"/>
      <c r="Z2156" s="117"/>
      <c r="AA2156" s="118">
        <f>SUM($AA$2155:$AA$2155)</f>
        <v>0</v>
      </c>
      <c r="AB2156" s="119"/>
      <c r="AC2156" s="119"/>
      <c r="AD2156" s="119"/>
      <c r="AE2156" s="119"/>
      <c r="AF2156" s="119"/>
      <c r="AG2156" s="119"/>
      <c r="AH2156" s="119"/>
      <c r="AI2156" s="120"/>
      <c r="AJ2156" s="118">
        <f>SUM($AJ$2155:$AJ$2155)</f>
        <v>51955</v>
      </c>
      <c r="AK2156" s="119"/>
      <c r="AL2156" s="119"/>
      <c r="AM2156" s="119"/>
      <c r="AN2156" s="119"/>
      <c r="AO2156" s="119"/>
      <c r="AP2156" s="119"/>
      <c r="AQ2156" s="119"/>
      <c r="AR2156" s="120"/>
      <c r="AS2156" s="121"/>
      <c r="AT2156" s="122"/>
      <c r="AU2156" s="122"/>
      <c r="AV2156" s="122"/>
      <c r="AW2156" s="122"/>
      <c r="AX2156" s="123"/>
      <c r="AY2156" s="2"/>
      <c r="AZ2156" s="2"/>
      <c r="BA2156" s="2"/>
      <c r="BB2156" s="2"/>
      <c r="BC2156" s="2"/>
      <c r="BD2156" s="2"/>
      <c r="BE2156" s="2"/>
      <c r="BF2156" s="2"/>
      <c r="BG2156" s="2"/>
      <c r="BH2156" s="2"/>
      <c r="BI2156" s="2"/>
      <c r="BJ2156" s="2"/>
      <c r="BK2156" s="2"/>
      <c r="BL2156" s="2"/>
      <c r="BM2156" s="2"/>
      <c r="BN2156" s="2"/>
      <c r="BO2156" s="2"/>
      <c r="BP2156" s="2"/>
      <c r="BQ2156" s="2"/>
      <c r="BR2156" s="2"/>
      <c r="BS2156" s="2"/>
      <c r="BT2156" s="2"/>
      <c r="BU2156" s="2"/>
      <c r="BV2156" s="2"/>
      <c r="BW2156" s="2"/>
      <c r="BX2156" s="2"/>
      <c r="BY2156" s="2"/>
      <c r="BZ2156" s="2"/>
      <c r="CA2156" s="2"/>
      <c r="CB2156" s="2"/>
      <c r="CC2156" s="2"/>
      <c r="CD2156" s="2"/>
      <c r="CE2156" s="2"/>
      <c r="CF2156" s="2"/>
      <c r="CG2156" s="2"/>
      <c r="CH2156" s="2"/>
      <c r="CI2156" s="2"/>
      <c r="CJ2156" s="2"/>
      <c r="CK2156" s="2"/>
      <c r="CL2156" s="2"/>
      <c r="CM2156" s="2"/>
      <c r="CN2156" s="2"/>
      <c r="CO2156" s="2"/>
      <c r="CP2156" s="2"/>
      <c r="CQ2156" s="2"/>
      <c r="CR2156" s="2"/>
      <c r="CS2156" s="2"/>
      <c r="CT2156" s="2"/>
      <c r="CU2156" s="2"/>
      <c r="CV2156" s="2"/>
      <c r="CW2156" s="2"/>
      <c r="CX2156" s="2"/>
      <c r="CY2156" s="2"/>
      <c r="CZ2156" s="2"/>
      <c r="DA2156" s="2"/>
      <c r="DB2156" s="2"/>
      <c r="DC2156" s="2"/>
      <c r="DD2156" s="2"/>
      <c r="DE2156" s="2"/>
      <c r="DF2156" s="2"/>
      <c r="DG2156" s="2"/>
      <c r="DH2156" s="2"/>
      <c r="DI2156" s="2"/>
      <c r="DJ2156" s="2"/>
      <c r="DK2156" s="2"/>
      <c r="DL2156" s="2"/>
      <c r="DM2156" s="2"/>
      <c r="DN2156" s="2"/>
      <c r="DO2156" s="2"/>
      <c r="DP2156" s="2"/>
      <c r="DQ2156" s="2"/>
      <c r="DR2156" s="2"/>
      <c r="DS2156" s="2"/>
      <c r="DT2156" s="2"/>
      <c r="DU2156" s="2"/>
      <c r="DV2156" s="2"/>
      <c r="DW2156" s="2"/>
      <c r="DX2156" s="2"/>
      <c r="DY2156" s="2"/>
      <c r="DZ2156" s="2"/>
      <c r="EA2156" s="2"/>
      <c r="EB2156" s="2"/>
      <c r="EC2156" s="2"/>
      <c r="ED2156" s="2"/>
      <c r="EE2156" s="2"/>
      <c r="EF2156" s="2"/>
      <c r="EG2156" s="2"/>
      <c r="EH2156" s="2"/>
      <c r="EI2156" s="2"/>
      <c r="EJ2156" s="2"/>
      <c r="EK2156" s="2"/>
      <c r="EL2156" s="2"/>
      <c r="EM2156" s="2"/>
      <c r="EN2156" s="2"/>
      <c r="EO2156" s="2"/>
      <c r="EP2156" s="2"/>
      <c r="EQ2156" s="2"/>
      <c r="ER2156" s="2"/>
      <c r="ES2156" s="2"/>
      <c r="ET2156" s="2"/>
      <c r="EU2156" s="2"/>
      <c r="EV2156" s="2"/>
      <c r="EW2156" s="2"/>
      <c r="EX2156" s="2"/>
      <c r="EY2156" s="2"/>
      <c r="EZ2156" s="2"/>
      <c r="FA2156" s="2"/>
      <c r="FB2156" s="2"/>
      <c r="FC2156" s="2"/>
      <c r="FD2156" s="2"/>
      <c r="FE2156" s="2"/>
      <c r="FF2156" s="2"/>
      <c r="FG2156" s="2"/>
      <c r="FH2156" s="2"/>
      <c r="FI2156" s="2"/>
      <c r="FJ2156" s="2"/>
      <c r="FK2156" s="2"/>
      <c r="FL2156" s="2"/>
      <c r="FM2156" s="2"/>
      <c r="FN2156" s="2"/>
      <c r="FO2156" s="2"/>
      <c r="FP2156" s="2"/>
      <c r="FQ2156" s="2"/>
      <c r="FR2156" s="2"/>
      <c r="FS2156" s="2"/>
      <c r="FT2156" s="2"/>
      <c r="FU2156" s="2"/>
      <c r="FV2156" s="2"/>
      <c r="FW2156" s="2"/>
      <c r="FX2156" s="2"/>
      <c r="FY2156" s="2"/>
      <c r="FZ2156" s="2"/>
      <c r="GA2156" s="2"/>
      <c r="GB2156" s="2"/>
      <c r="GC2156" s="2"/>
      <c r="GD2156" s="2"/>
      <c r="GE2156" s="2"/>
      <c r="GF2156" s="2"/>
      <c r="GG2156" s="2"/>
      <c r="GH2156" s="2"/>
      <c r="GI2156" s="2"/>
      <c r="GJ2156" s="2"/>
      <c r="GK2156" s="2"/>
      <c r="GL2156" s="2"/>
      <c r="GM2156" s="2"/>
      <c r="GN2156" s="2"/>
      <c r="GO2156" s="2"/>
      <c r="GP2156" s="2"/>
      <c r="GQ2156" s="2"/>
      <c r="GR2156" s="2"/>
      <c r="GS2156" s="2"/>
      <c r="GT2156" s="2"/>
      <c r="GU2156" s="2"/>
      <c r="GV2156" s="2"/>
      <c r="GW2156" s="2"/>
      <c r="GX2156" s="2"/>
      <c r="GY2156" s="2"/>
      <c r="GZ2156" s="2"/>
      <c r="HA2156" s="2"/>
      <c r="HB2156" s="2"/>
      <c r="HC2156" s="2"/>
      <c r="HD2156" s="2"/>
      <c r="HE2156" s="2"/>
      <c r="HF2156" s="2"/>
      <c r="HG2156" s="2"/>
      <c r="HH2156" s="2"/>
      <c r="HI2156" s="2"/>
      <c r="HJ2156" s="2"/>
      <c r="HK2156" s="2"/>
      <c r="HL2156" s="2"/>
      <c r="HM2156" s="2"/>
      <c r="HN2156" s="2"/>
      <c r="HO2156" s="2"/>
      <c r="HP2156" s="2"/>
      <c r="HQ2156" s="2"/>
      <c r="HR2156" s="2"/>
      <c r="HS2156" s="2"/>
      <c r="HT2156" s="2"/>
      <c r="HU2156" s="2"/>
      <c r="HV2156" s="2"/>
      <c r="HW2156" s="2"/>
      <c r="HX2156" s="2"/>
      <c r="HY2156" s="2"/>
      <c r="HZ2156" s="2"/>
      <c r="IA2156" s="2"/>
      <c r="IB2156" s="2"/>
      <c r="IC2156" s="2"/>
      <c r="ID2156" s="2"/>
      <c r="IE2156" s="2"/>
      <c r="IF2156" s="2"/>
      <c r="IG2156" s="2"/>
      <c r="IH2156" s="2"/>
      <c r="II2156" s="2"/>
      <c r="IJ2156" s="2"/>
      <c r="IK2156" s="2"/>
      <c r="IL2156" s="2"/>
      <c r="IM2156" s="2"/>
      <c r="IN2156" s="2"/>
      <c r="IO2156" s="2"/>
      <c r="IP2156" s="2"/>
      <c r="IQ2156" s="2"/>
    </row>
    <row r="2158" spans="1:251" ht="19.2">
      <c r="A2158" s="1" t="s">
        <v>230</v>
      </c>
      <c r="AW2158" s="3"/>
      <c r="AX2158" s="4"/>
      <c r="AY2158" s="3"/>
    </row>
    <row r="2160" spans="1:251" ht="18">
      <c r="B2160" s="124" t="s">
        <v>0</v>
      </c>
      <c r="C2160" s="125"/>
      <c r="D2160" s="125"/>
      <c r="E2160" s="125"/>
      <c r="F2160" s="125"/>
      <c r="G2160" s="125"/>
      <c r="H2160" s="125"/>
      <c r="I2160" s="125"/>
      <c r="J2160" s="125"/>
      <c r="K2160" s="125"/>
      <c r="L2160" s="125"/>
      <c r="M2160" s="125"/>
      <c r="N2160" s="125"/>
      <c r="O2160" s="125"/>
      <c r="P2160" s="125"/>
      <c r="Q2160" s="125"/>
      <c r="R2160" s="125"/>
      <c r="S2160" s="125"/>
      <c r="T2160" s="125"/>
      <c r="U2160" s="125"/>
      <c r="V2160" s="125"/>
      <c r="W2160" s="125"/>
      <c r="X2160" s="125"/>
      <c r="Y2160" s="125"/>
      <c r="Z2160" s="125"/>
      <c r="AA2160" s="125"/>
      <c r="AB2160" s="125"/>
      <c r="AC2160" s="125"/>
      <c r="AD2160" s="125"/>
      <c r="AE2160" s="125"/>
      <c r="AF2160" s="125"/>
      <c r="AG2160" s="125"/>
      <c r="AH2160" s="125"/>
      <c r="AI2160" s="125"/>
      <c r="AJ2160" s="125"/>
      <c r="AK2160" s="125"/>
      <c r="AL2160" s="125"/>
      <c r="AM2160" s="125"/>
      <c r="AN2160" s="125"/>
      <c r="AO2160" s="125"/>
      <c r="AP2160" s="125"/>
      <c r="AQ2160" s="125"/>
      <c r="AR2160" s="125"/>
      <c r="AS2160" s="125"/>
      <c r="AT2160" s="125"/>
      <c r="AU2160" s="125"/>
      <c r="AV2160" s="125"/>
      <c r="AW2160" s="125"/>
      <c r="AX2160" s="125"/>
    </row>
    <row r="2161" spans="1:113">
      <c r="Z2161" s="5"/>
      <c r="AD2161" s="5"/>
      <c r="AE2161" s="5"/>
      <c r="AF2161" s="5"/>
      <c r="AG2161" s="5"/>
      <c r="AH2161" s="5"/>
      <c r="AI2161" s="5"/>
      <c r="AO2161" s="5"/>
    </row>
    <row r="2162" spans="1:113" ht="13.8" thickBot="1">
      <c r="Z2162" s="5"/>
      <c r="AD2162" s="5"/>
      <c r="AE2162" s="5"/>
      <c r="AF2162" s="5"/>
      <c r="AG2162" s="5"/>
      <c r="AH2162" s="5"/>
      <c r="AI2162" s="5"/>
      <c r="AO2162" s="5"/>
      <c r="DI2162" s="6"/>
    </row>
    <row r="2163" spans="1:113" ht="24.75" customHeight="1" thickBot="1">
      <c r="B2163" s="126" t="s">
        <v>231</v>
      </c>
      <c r="C2163" s="127"/>
      <c r="D2163" s="127"/>
      <c r="E2163" s="127"/>
      <c r="F2163" s="127"/>
      <c r="G2163" s="127"/>
      <c r="H2163" s="128" t="s">
        <v>509</v>
      </c>
      <c r="I2163" s="129"/>
      <c r="J2163" s="129"/>
      <c r="K2163" s="129"/>
      <c r="L2163" s="129"/>
      <c r="M2163" s="129"/>
      <c r="N2163" s="129"/>
      <c r="O2163" s="129"/>
      <c r="P2163" s="129"/>
      <c r="Q2163" s="129"/>
      <c r="R2163" s="129"/>
      <c r="S2163" s="129"/>
      <c r="T2163" s="129"/>
      <c r="U2163" s="129"/>
      <c r="V2163" s="129"/>
      <c r="W2163" s="129"/>
      <c r="X2163" s="129"/>
      <c r="Y2163" s="129"/>
      <c r="Z2163" s="129"/>
      <c r="AA2163" s="129"/>
      <c r="AB2163" s="129"/>
      <c r="AC2163" s="129"/>
      <c r="AD2163" s="129"/>
      <c r="AE2163" s="129"/>
      <c r="AF2163" s="129"/>
      <c r="AG2163" s="129"/>
      <c r="AH2163" s="129"/>
      <c r="AI2163" s="129"/>
      <c r="AJ2163" s="129"/>
      <c r="AK2163" s="129"/>
      <c r="AL2163" s="129"/>
      <c r="AM2163" s="129"/>
      <c r="AN2163" s="129"/>
      <c r="AO2163" s="129"/>
      <c r="AP2163" s="129"/>
      <c r="AQ2163" s="129"/>
      <c r="AR2163" s="129"/>
      <c r="AS2163" s="129"/>
      <c r="AT2163" s="129"/>
      <c r="AU2163" s="129"/>
      <c r="AV2163" s="129"/>
      <c r="AW2163" s="129"/>
      <c r="AX2163" s="130"/>
      <c r="DI2163" s="6"/>
    </row>
    <row r="2164" spans="1:113" ht="14.4">
      <c r="B2164" s="7"/>
      <c r="C2164" s="7"/>
      <c r="D2164" s="7"/>
      <c r="E2164" s="7"/>
      <c r="F2164" s="7"/>
      <c r="G2164" s="7"/>
      <c r="H2164" s="8"/>
      <c r="I2164" s="8"/>
      <c r="J2164" s="8"/>
      <c r="K2164" s="8"/>
      <c r="L2164" s="9"/>
      <c r="M2164" s="9"/>
      <c r="N2164" s="9"/>
      <c r="O2164" s="9"/>
      <c r="P2164" s="8"/>
      <c r="Q2164" s="8"/>
      <c r="R2164" s="8"/>
      <c r="S2164" s="8"/>
      <c r="T2164" s="8"/>
      <c r="U2164" s="8"/>
      <c r="V2164" s="10"/>
      <c r="W2164" s="10"/>
      <c r="X2164" s="10"/>
      <c r="Y2164" s="10"/>
      <c r="Z2164" s="10"/>
      <c r="AA2164" s="10"/>
      <c r="AB2164" s="10"/>
      <c r="AC2164" s="10"/>
      <c r="AD2164" s="10"/>
      <c r="AE2164" s="10"/>
      <c r="AF2164" s="10"/>
      <c r="AG2164" s="10"/>
      <c r="AH2164" s="10"/>
      <c r="AI2164" s="10"/>
      <c r="AJ2164" s="10"/>
      <c r="AK2164" s="10"/>
      <c r="AL2164" s="10"/>
      <c r="AM2164" s="10"/>
      <c r="AN2164" s="10"/>
      <c r="AO2164" s="10"/>
      <c r="AP2164" s="10"/>
      <c r="AQ2164" s="10"/>
      <c r="AR2164" s="10"/>
      <c r="AS2164" s="10"/>
      <c r="AT2164" s="10"/>
      <c r="AU2164" s="10"/>
      <c r="AV2164" s="10"/>
      <c r="AW2164" s="10"/>
      <c r="AX2164" s="10"/>
      <c r="DI2164" s="6"/>
    </row>
    <row r="2165" spans="1:113" ht="15" thickBot="1">
      <c r="A2165" s="11"/>
      <c r="B2165" s="10" t="s">
        <v>232</v>
      </c>
      <c r="C2165" s="8"/>
      <c r="D2165" s="8"/>
      <c r="E2165" s="8"/>
      <c r="F2165" s="8"/>
      <c r="G2165" s="8"/>
      <c r="H2165" s="8"/>
      <c r="I2165" s="8"/>
      <c r="J2165" s="8"/>
      <c r="K2165" s="8"/>
      <c r="L2165" s="9"/>
      <c r="M2165" s="9"/>
      <c r="N2165" s="9"/>
      <c r="O2165" s="9"/>
      <c r="P2165" s="8"/>
      <c r="Q2165" s="8"/>
      <c r="R2165" s="8"/>
      <c r="S2165" s="8"/>
      <c r="T2165" s="8"/>
      <c r="U2165" s="8"/>
      <c r="V2165" s="10"/>
      <c r="W2165" s="10"/>
      <c r="X2165" s="10"/>
      <c r="Y2165" s="10"/>
      <c r="Z2165" s="10"/>
      <c r="AA2165" s="10"/>
      <c r="AB2165" s="10"/>
      <c r="AC2165" s="10"/>
      <c r="AD2165" s="10"/>
      <c r="AE2165" s="10"/>
      <c r="AF2165" s="10"/>
      <c r="AG2165" s="10"/>
      <c r="AH2165" s="10"/>
      <c r="AI2165" s="10"/>
      <c r="AJ2165" s="10"/>
      <c r="AK2165" s="10"/>
      <c r="AL2165" s="10"/>
      <c r="AM2165" s="10"/>
      <c r="AN2165" s="10"/>
      <c r="AO2165" s="10"/>
      <c r="AP2165" s="10"/>
      <c r="AQ2165" s="10"/>
      <c r="AR2165" s="10"/>
      <c r="AS2165" s="10"/>
      <c r="AT2165" s="10"/>
      <c r="AU2165" s="10"/>
      <c r="AV2165" s="10"/>
      <c r="AW2165" s="10"/>
      <c r="AX2165" s="10"/>
      <c r="DI2165" s="6"/>
    </row>
    <row r="2166" spans="1:113" ht="14.4">
      <c r="A2166" s="8"/>
      <c r="B2166" s="12"/>
      <c r="C2166" s="7"/>
      <c r="D2166" s="7"/>
      <c r="E2166" s="7"/>
      <c r="F2166" s="7"/>
      <c r="G2166" s="7"/>
      <c r="H2166" s="7"/>
      <c r="I2166" s="7"/>
      <c r="J2166" s="7"/>
      <c r="K2166" s="7"/>
      <c r="L2166" s="13"/>
      <c r="M2166" s="13"/>
      <c r="N2166" s="13"/>
      <c r="O2166" s="13"/>
      <c r="P2166" s="7"/>
      <c r="Q2166" s="7"/>
      <c r="R2166" s="7"/>
      <c r="S2166" s="7"/>
      <c r="T2166" s="7"/>
      <c r="U2166" s="7"/>
      <c r="V2166" s="14"/>
      <c r="W2166" s="14"/>
      <c r="X2166" s="14"/>
      <c r="Y2166" s="14"/>
      <c r="Z2166" s="14"/>
      <c r="AA2166" s="14"/>
      <c r="AB2166" s="14"/>
      <c r="AC2166" s="14"/>
      <c r="AD2166" s="14"/>
      <c r="AE2166" s="14"/>
      <c r="AF2166" s="14"/>
      <c r="AG2166" s="14"/>
      <c r="AH2166" s="14"/>
      <c r="AI2166" s="14"/>
      <c r="AJ2166" s="14"/>
      <c r="AK2166" s="14"/>
      <c r="AL2166" s="14"/>
      <c r="AM2166" s="14"/>
      <c r="AN2166" s="14"/>
      <c r="AO2166" s="14"/>
      <c r="AP2166" s="14"/>
      <c r="AQ2166" s="14"/>
      <c r="AR2166" s="14"/>
      <c r="AS2166" s="14"/>
      <c r="AT2166" s="14"/>
      <c r="AU2166" s="14"/>
      <c r="AV2166" s="14"/>
      <c r="AW2166" s="14"/>
      <c r="AX2166" s="15"/>
    </row>
    <row r="2167" spans="1:113" ht="12" customHeight="1">
      <c r="A2167" s="8"/>
      <c r="B2167" s="134" t="s">
        <v>510</v>
      </c>
      <c r="C2167" s="135"/>
      <c r="D2167" s="135"/>
      <c r="E2167" s="135"/>
      <c r="F2167" s="135"/>
      <c r="G2167" s="135"/>
      <c r="H2167" s="135"/>
      <c r="I2167" s="135"/>
      <c r="J2167" s="135"/>
      <c r="K2167" s="135"/>
      <c r="L2167" s="135"/>
      <c r="M2167" s="135"/>
      <c r="N2167" s="135"/>
      <c r="O2167" s="135"/>
      <c r="P2167" s="135"/>
      <c r="Q2167" s="135"/>
      <c r="R2167" s="135"/>
      <c r="S2167" s="135"/>
      <c r="T2167" s="135"/>
      <c r="U2167" s="135"/>
      <c r="V2167" s="135"/>
      <c r="W2167" s="135"/>
      <c r="X2167" s="135"/>
      <c r="Y2167" s="135"/>
      <c r="Z2167" s="135"/>
      <c r="AA2167" s="135"/>
      <c r="AB2167" s="135"/>
      <c r="AC2167" s="135"/>
      <c r="AD2167" s="135"/>
      <c r="AE2167" s="135"/>
      <c r="AF2167" s="135"/>
      <c r="AG2167" s="135"/>
      <c r="AH2167" s="135"/>
      <c r="AI2167" s="135"/>
      <c r="AJ2167" s="135"/>
      <c r="AK2167" s="135"/>
      <c r="AL2167" s="135"/>
      <c r="AM2167" s="135"/>
      <c r="AN2167" s="135"/>
      <c r="AO2167" s="135"/>
      <c r="AP2167" s="135"/>
      <c r="AQ2167" s="135"/>
      <c r="AR2167" s="135"/>
      <c r="AS2167" s="135"/>
      <c r="AT2167" s="135"/>
      <c r="AU2167" s="135"/>
      <c r="AV2167" s="135"/>
      <c r="AW2167" s="135"/>
      <c r="AX2167" s="136"/>
    </row>
    <row r="2168" spans="1:113" ht="12" customHeight="1">
      <c r="A2168" s="8"/>
      <c r="B2168" s="134"/>
      <c r="C2168" s="135"/>
      <c r="D2168" s="135"/>
      <c r="E2168" s="135"/>
      <c r="F2168" s="135"/>
      <c r="G2168" s="135"/>
      <c r="H2168" s="135"/>
      <c r="I2168" s="135"/>
      <c r="J2168" s="135"/>
      <c r="K2168" s="135"/>
      <c r="L2168" s="135"/>
      <c r="M2168" s="135"/>
      <c r="N2168" s="135"/>
      <c r="O2168" s="135"/>
      <c r="P2168" s="135"/>
      <c r="Q2168" s="135"/>
      <c r="R2168" s="135"/>
      <c r="S2168" s="135"/>
      <c r="T2168" s="135"/>
      <c r="U2168" s="135"/>
      <c r="V2168" s="135"/>
      <c r="W2168" s="135"/>
      <c r="X2168" s="135"/>
      <c r="Y2168" s="135"/>
      <c r="Z2168" s="135"/>
      <c r="AA2168" s="135"/>
      <c r="AB2168" s="135"/>
      <c r="AC2168" s="135"/>
      <c r="AD2168" s="135"/>
      <c r="AE2168" s="135"/>
      <c r="AF2168" s="135"/>
      <c r="AG2168" s="135"/>
      <c r="AH2168" s="135"/>
      <c r="AI2168" s="135"/>
      <c r="AJ2168" s="135"/>
      <c r="AK2168" s="135"/>
      <c r="AL2168" s="135"/>
      <c r="AM2168" s="135"/>
      <c r="AN2168" s="135"/>
      <c r="AO2168" s="135"/>
      <c r="AP2168" s="135"/>
      <c r="AQ2168" s="135"/>
      <c r="AR2168" s="135"/>
      <c r="AS2168" s="135"/>
      <c r="AT2168" s="135"/>
      <c r="AU2168" s="135"/>
      <c r="AV2168" s="135"/>
      <c r="AW2168" s="135"/>
      <c r="AX2168" s="136"/>
      <c r="BC2168" s="16"/>
    </row>
    <row r="2169" spans="1:113" ht="12" customHeight="1">
      <c r="A2169" s="8"/>
      <c r="B2169" s="134"/>
      <c r="C2169" s="135"/>
      <c r="D2169" s="135"/>
      <c r="E2169" s="135"/>
      <c r="F2169" s="135"/>
      <c r="G2169" s="135"/>
      <c r="H2169" s="135"/>
      <c r="I2169" s="135"/>
      <c r="J2169" s="135"/>
      <c r="K2169" s="135"/>
      <c r="L2169" s="135"/>
      <c r="M2169" s="135"/>
      <c r="N2169" s="135"/>
      <c r="O2169" s="135"/>
      <c r="P2169" s="135"/>
      <c r="Q2169" s="135"/>
      <c r="R2169" s="135"/>
      <c r="S2169" s="135"/>
      <c r="T2169" s="135"/>
      <c r="U2169" s="135"/>
      <c r="V2169" s="135"/>
      <c r="W2169" s="135"/>
      <c r="X2169" s="135"/>
      <c r="Y2169" s="135"/>
      <c r="Z2169" s="135"/>
      <c r="AA2169" s="135"/>
      <c r="AB2169" s="135"/>
      <c r="AC2169" s="135"/>
      <c r="AD2169" s="135"/>
      <c r="AE2169" s="135"/>
      <c r="AF2169" s="135"/>
      <c r="AG2169" s="135"/>
      <c r="AH2169" s="135"/>
      <c r="AI2169" s="135"/>
      <c r="AJ2169" s="135"/>
      <c r="AK2169" s="135"/>
      <c r="AL2169" s="135"/>
      <c r="AM2169" s="135"/>
      <c r="AN2169" s="135"/>
      <c r="AO2169" s="135"/>
      <c r="AP2169" s="135"/>
      <c r="AQ2169" s="135"/>
      <c r="AR2169" s="135"/>
      <c r="AS2169" s="135"/>
      <c r="AT2169" s="135"/>
      <c r="AU2169" s="135"/>
      <c r="AV2169" s="135"/>
      <c r="AW2169" s="135"/>
      <c r="AX2169" s="136"/>
    </row>
    <row r="2170" spans="1:113" ht="12" customHeight="1">
      <c r="A2170" s="8"/>
      <c r="B2170" s="134"/>
      <c r="C2170" s="135"/>
      <c r="D2170" s="135"/>
      <c r="E2170" s="135"/>
      <c r="F2170" s="135"/>
      <c r="G2170" s="135"/>
      <c r="H2170" s="135"/>
      <c r="I2170" s="135"/>
      <c r="J2170" s="135"/>
      <c r="K2170" s="135"/>
      <c r="L2170" s="135"/>
      <c r="M2170" s="135"/>
      <c r="N2170" s="135"/>
      <c r="O2170" s="135"/>
      <c r="P2170" s="135"/>
      <c r="Q2170" s="135"/>
      <c r="R2170" s="135"/>
      <c r="S2170" s="135"/>
      <c r="T2170" s="135"/>
      <c r="U2170" s="135"/>
      <c r="V2170" s="135"/>
      <c r="W2170" s="135"/>
      <c r="X2170" s="135"/>
      <c r="Y2170" s="135"/>
      <c r="Z2170" s="135"/>
      <c r="AA2170" s="135"/>
      <c r="AB2170" s="135"/>
      <c r="AC2170" s="135"/>
      <c r="AD2170" s="135"/>
      <c r="AE2170" s="135"/>
      <c r="AF2170" s="135"/>
      <c r="AG2170" s="135"/>
      <c r="AH2170" s="135"/>
      <c r="AI2170" s="135"/>
      <c r="AJ2170" s="135"/>
      <c r="AK2170" s="135"/>
      <c r="AL2170" s="135"/>
      <c r="AM2170" s="135"/>
      <c r="AN2170" s="135"/>
      <c r="AO2170" s="135"/>
      <c r="AP2170" s="135"/>
      <c r="AQ2170" s="135"/>
      <c r="AR2170" s="135"/>
      <c r="AS2170" s="135"/>
      <c r="AT2170" s="135"/>
      <c r="AU2170" s="135"/>
      <c r="AV2170" s="135"/>
      <c r="AW2170" s="135"/>
      <c r="AX2170" s="136"/>
    </row>
    <row r="2171" spans="1:113" ht="12" customHeight="1">
      <c r="A2171" s="8"/>
      <c r="B2171" s="134"/>
      <c r="C2171" s="135"/>
      <c r="D2171" s="135"/>
      <c r="E2171" s="135"/>
      <c r="F2171" s="135"/>
      <c r="G2171" s="135"/>
      <c r="H2171" s="135"/>
      <c r="I2171" s="135"/>
      <c r="J2171" s="135"/>
      <c r="K2171" s="135"/>
      <c r="L2171" s="135"/>
      <c r="M2171" s="135"/>
      <c r="N2171" s="135"/>
      <c r="O2171" s="135"/>
      <c r="P2171" s="135"/>
      <c r="Q2171" s="135"/>
      <c r="R2171" s="135"/>
      <c r="S2171" s="135"/>
      <c r="T2171" s="135"/>
      <c r="U2171" s="135"/>
      <c r="V2171" s="135"/>
      <c r="W2171" s="135"/>
      <c r="X2171" s="135"/>
      <c r="Y2171" s="135"/>
      <c r="Z2171" s="135"/>
      <c r="AA2171" s="135"/>
      <c r="AB2171" s="135"/>
      <c r="AC2171" s="135"/>
      <c r="AD2171" s="135"/>
      <c r="AE2171" s="135"/>
      <c r="AF2171" s="135"/>
      <c r="AG2171" s="135"/>
      <c r="AH2171" s="135"/>
      <c r="AI2171" s="135"/>
      <c r="AJ2171" s="135"/>
      <c r="AK2171" s="135"/>
      <c r="AL2171" s="135"/>
      <c r="AM2171" s="135"/>
      <c r="AN2171" s="135"/>
      <c r="AO2171" s="135"/>
      <c r="AP2171" s="135"/>
      <c r="AQ2171" s="135"/>
      <c r="AR2171" s="135"/>
      <c r="AS2171" s="135"/>
      <c r="AT2171" s="135"/>
      <c r="AU2171" s="135"/>
      <c r="AV2171" s="135"/>
      <c r="AW2171" s="135"/>
      <c r="AX2171" s="136"/>
    </row>
    <row r="2172" spans="1:113" ht="15" thickBot="1">
      <c r="A2172" s="17"/>
      <c r="B2172" s="18"/>
      <c r="C2172" s="19"/>
      <c r="D2172" s="19"/>
      <c r="E2172" s="19"/>
      <c r="F2172" s="19"/>
      <c r="G2172" s="19"/>
      <c r="H2172" s="19"/>
      <c r="I2172" s="19"/>
      <c r="J2172" s="19"/>
      <c r="K2172" s="19"/>
      <c r="L2172" s="19"/>
      <c r="M2172" s="19"/>
      <c r="N2172" s="19"/>
      <c r="O2172" s="19"/>
      <c r="P2172" s="19"/>
      <c r="Q2172" s="19"/>
      <c r="R2172" s="19"/>
      <c r="S2172" s="19"/>
      <c r="T2172" s="19"/>
      <c r="U2172" s="19"/>
      <c r="V2172" s="19"/>
      <c r="W2172" s="19"/>
      <c r="X2172" s="19"/>
      <c r="Y2172" s="19"/>
      <c r="Z2172" s="19"/>
      <c r="AA2172" s="19"/>
      <c r="AB2172" s="19"/>
      <c r="AC2172" s="19"/>
      <c r="AD2172" s="19"/>
      <c r="AE2172" s="19"/>
      <c r="AF2172" s="19"/>
      <c r="AG2172" s="19"/>
      <c r="AH2172" s="19"/>
      <c r="AI2172" s="19"/>
      <c r="AJ2172" s="19"/>
      <c r="AK2172" s="19"/>
      <c r="AL2172" s="19"/>
      <c r="AM2172" s="19"/>
      <c r="AN2172" s="19"/>
      <c r="AO2172" s="19"/>
      <c r="AP2172" s="19"/>
      <c r="AQ2172" s="19"/>
      <c r="AR2172" s="19"/>
      <c r="AS2172" s="19"/>
      <c r="AT2172" s="19"/>
      <c r="AU2172" s="19"/>
      <c r="AV2172" s="19"/>
      <c r="AW2172" s="19"/>
      <c r="AX2172" s="20"/>
    </row>
    <row r="2173" spans="1:113">
      <c r="B2173" s="21"/>
    </row>
    <row r="2174" spans="1:113" ht="15" thickBot="1">
      <c r="A2174" s="11"/>
      <c r="B2174" s="10" t="s">
        <v>233</v>
      </c>
      <c r="C2174" s="8"/>
      <c r="D2174" s="8"/>
      <c r="E2174" s="8"/>
      <c r="F2174" s="8"/>
      <c r="G2174" s="8"/>
      <c r="H2174" s="8"/>
      <c r="I2174" s="8"/>
      <c r="J2174" s="8"/>
      <c r="K2174" s="8"/>
      <c r="L2174" s="9"/>
      <c r="M2174" s="9"/>
      <c r="N2174" s="9"/>
      <c r="O2174" s="9"/>
      <c r="P2174" s="8"/>
      <c r="Q2174" s="8"/>
      <c r="R2174" s="8"/>
      <c r="S2174" s="8"/>
      <c r="T2174" s="8"/>
      <c r="U2174" s="8"/>
      <c r="V2174" s="10"/>
      <c r="W2174" s="10"/>
      <c r="X2174" s="10"/>
      <c r="Y2174" s="10"/>
      <c r="Z2174" s="10"/>
      <c r="AA2174" s="10"/>
      <c r="AB2174" s="10"/>
      <c r="AC2174" s="10"/>
      <c r="AD2174" s="10"/>
      <c r="AE2174" s="10"/>
      <c r="AF2174" s="10"/>
      <c r="AG2174" s="10"/>
      <c r="AH2174" s="10"/>
      <c r="AI2174" s="10"/>
      <c r="AJ2174" s="10"/>
      <c r="AK2174" s="10"/>
      <c r="AL2174" s="10"/>
      <c r="AM2174" s="10"/>
      <c r="AN2174" s="10"/>
      <c r="AO2174" s="10"/>
      <c r="AP2174" s="10"/>
      <c r="AQ2174" s="10"/>
      <c r="AR2174" s="10"/>
      <c r="AS2174" s="10"/>
      <c r="AT2174" s="10"/>
      <c r="AU2174" s="10"/>
      <c r="AV2174" s="10"/>
      <c r="AW2174" s="10"/>
      <c r="AX2174" s="10"/>
      <c r="DI2174" s="6"/>
    </row>
    <row r="2175" spans="1:113" ht="14.4">
      <c r="A2175" s="8"/>
      <c r="B2175" s="12"/>
      <c r="C2175" s="7"/>
      <c r="D2175" s="7"/>
      <c r="E2175" s="7"/>
      <c r="F2175" s="7"/>
      <c r="G2175" s="7"/>
      <c r="H2175" s="7"/>
      <c r="I2175" s="7"/>
      <c r="J2175" s="7"/>
      <c r="K2175" s="7"/>
      <c r="L2175" s="13"/>
      <c r="M2175" s="13"/>
      <c r="N2175" s="13"/>
      <c r="O2175" s="13"/>
      <c r="P2175" s="7"/>
      <c r="Q2175" s="7"/>
      <c r="R2175" s="7"/>
      <c r="S2175" s="7"/>
      <c r="T2175" s="7"/>
      <c r="U2175" s="7"/>
      <c r="V2175" s="14"/>
      <c r="W2175" s="14"/>
      <c r="X2175" s="14"/>
      <c r="Y2175" s="14"/>
      <c r="Z2175" s="14"/>
      <c r="AA2175" s="14"/>
      <c r="AB2175" s="14"/>
      <c r="AC2175" s="14"/>
      <c r="AD2175" s="14"/>
      <c r="AE2175" s="14"/>
      <c r="AF2175" s="14"/>
      <c r="AG2175" s="14"/>
      <c r="AH2175" s="14"/>
      <c r="AI2175" s="14"/>
      <c r="AJ2175" s="14"/>
      <c r="AK2175" s="14"/>
      <c r="AL2175" s="14"/>
      <c r="AM2175" s="14"/>
      <c r="AN2175" s="14"/>
      <c r="AO2175" s="14"/>
      <c r="AP2175" s="14"/>
      <c r="AQ2175" s="14"/>
      <c r="AR2175" s="14"/>
      <c r="AS2175" s="14"/>
      <c r="AT2175" s="14"/>
      <c r="AU2175" s="14"/>
      <c r="AV2175" s="14"/>
      <c r="AW2175" s="14"/>
      <c r="AX2175" s="15"/>
    </row>
    <row r="2176" spans="1:113" ht="12" customHeight="1">
      <c r="A2176" s="8"/>
      <c r="B2176" s="134" t="s">
        <v>511</v>
      </c>
      <c r="C2176" s="135"/>
      <c r="D2176" s="135"/>
      <c r="E2176" s="135"/>
      <c r="F2176" s="135"/>
      <c r="G2176" s="135"/>
      <c r="H2176" s="135"/>
      <c r="I2176" s="135"/>
      <c r="J2176" s="135"/>
      <c r="K2176" s="135"/>
      <c r="L2176" s="135"/>
      <c r="M2176" s="135"/>
      <c r="N2176" s="135"/>
      <c r="O2176" s="135"/>
      <c r="P2176" s="135"/>
      <c r="Q2176" s="135"/>
      <c r="R2176" s="135"/>
      <c r="S2176" s="135"/>
      <c r="T2176" s="135"/>
      <c r="U2176" s="135"/>
      <c r="V2176" s="135"/>
      <c r="W2176" s="135"/>
      <c r="X2176" s="135"/>
      <c r="Y2176" s="135"/>
      <c r="Z2176" s="135"/>
      <c r="AA2176" s="135"/>
      <c r="AB2176" s="135"/>
      <c r="AC2176" s="135"/>
      <c r="AD2176" s="135"/>
      <c r="AE2176" s="135"/>
      <c r="AF2176" s="135"/>
      <c r="AG2176" s="135"/>
      <c r="AH2176" s="135"/>
      <c r="AI2176" s="135"/>
      <c r="AJ2176" s="135"/>
      <c r="AK2176" s="135"/>
      <c r="AL2176" s="135"/>
      <c r="AM2176" s="135"/>
      <c r="AN2176" s="135"/>
      <c r="AO2176" s="135"/>
      <c r="AP2176" s="135"/>
      <c r="AQ2176" s="135"/>
      <c r="AR2176" s="135"/>
      <c r="AS2176" s="135"/>
      <c r="AT2176" s="135"/>
      <c r="AU2176" s="135"/>
      <c r="AV2176" s="135"/>
      <c r="AW2176" s="135"/>
      <c r="AX2176" s="136"/>
    </row>
    <row r="2177" spans="1:251" ht="12" customHeight="1">
      <c r="A2177" s="8"/>
      <c r="B2177" s="134"/>
      <c r="C2177" s="135"/>
      <c r="D2177" s="135"/>
      <c r="E2177" s="135"/>
      <c r="F2177" s="135"/>
      <c r="G2177" s="135"/>
      <c r="H2177" s="135"/>
      <c r="I2177" s="135"/>
      <c r="J2177" s="135"/>
      <c r="K2177" s="135"/>
      <c r="L2177" s="135"/>
      <c r="M2177" s="135"/>
      <c r="N2177" s="135"/>
      <c r="O2177" s="135"/>
      <c r="P2177" s="135"/>
      <c r="Q2177" s="135"/>
      <c r="R2177" s="135"/>
      <c r="S2177" s="135"/>
      <c r="T2177" s="135"/>
      <c r="U2177" s="135"/>
      <c r="V2177" s="135"/>
      <c r="W2177" s="135"/>
      <c r="X2177" s="135"/>
      <c r="Y2177" s="135"/>
      <c r="Z2177" s="135"/>
      <c r="AA2177" s="135"/>
      <c r="AB2177" s="135"/>
      <c r="AC2177" s="135"/>
      <c r="AD2177" s="135"/>
      <c r="AE2177" s="135"/>
      <c r="AF2177" s="135"/>
      <c r="AG2177" s="135"/>
      <c r="AH2177" s="135"/>
      <c r="AI2177" s="135"/>
      <c r="AJ2177" s="135"/>
      <c r="AK2177" s="135"/>
      <c r="AL2177" s="135"/>
      <c r="AM2177" s="135"/>
      <c r="AN2177" s="135"/>
      <c r="AO2177" s="135"/>
      <c r="AP2177" s="135"/>
      <c r="AQ2177" s="135"/>
      <c r="AR2177" s="135"/>
      <c r="AS2177" s="135"/>
      <c r="AT2177" s="135"/>
      <c r="AU2177" s="135"/>
      <c r="AV2177" s="135"/>
      <c r="AW2177" s="135"/>
      <c r="AX2177" s="136"/>
      <c r="BC2177" s="16"/>
    </row>
    <row r="2178" spans="1:251" ht="12" customHeight="1">
      <c r="A2178" s="8"/>
      <c r="B2178" s="134"/>
      <c r="C2178" s="135"/>
      <c r="D2178" s="135"/>
      <c r="E2178" s="135"/>
      <c r="F2178" s="135"/>
      <c r="G2178" s="135"/>
      <c r="H2178" s="135"/>
      <c r="I2178" s="135"/>
      <c r="J2178" s="135"/>
      <c r="K2178" s="135"/>
      <c r="L2178" s="135"/>
      <c r="M2178" s="135"/>
      <c r="N2178" s="135"/>
      <c r="O2178" s="135"/>
      <c r="P2178" s="135"/>
      <c r="Q2178" s="135"/>
      <c r="R2178" s="135"/>
      <c r="S2178" s="135"/>
      <c r="T2178" s="135"/>
      <c r="U2178" s="135"/>
      <c r="V2178" s="135"/>
      <c r="W2178" s="135"/>
      <c r="X2178" s="135"/>
      <c r="Y2178" s="135"/>
      <c r="Z2178" s="135"/>
      <c r="AA2178" s="135"/>
      <c r="AB2178" s="135"/>
      <c r="AC2178" s="135"/>
      <c r="AD2178" s="135"/>
      <c r="AE2178" s="135"/>
      <c r="AF2178" s="135"/>
      <c r="AG2178" s="135"/>
      <c r="AH2178" s="135"/>
      <c r="AI2178" s="135"/>
      <c r="AJ2178" s="135"/>
      <c r="AK2178" s="135"/>
      <c r="AL2178" s="135"/>
      <c r="AM2178" s="135"/>
      <c r="AN2178" s="135"/>
      <c r="AO2178" s="135"/>
      <c r="AP2178" s="135"/>
      <c r="AQ2178" s="135"/>
      <c r="AR2178" s="135"/>
      <c r="AS2178" s="135"/>
      <c r="AT2178" s="135"/>
      <c r="AU2178" s="135"/>
      <c r="AV2178" s="135"/>
      <c r="AW2178" s="135"/>
      <c r="AX2178" s="136"/>
    </row>
    <row r="2179" spans="1:251" ht="12" customHeight="1">
      <c r="A2179" s="8"/>
      <c r="B2179" s="134"/>
      <c r="C2179" s="135"/>
      <c r="D2179" s="135"/>
      <c r="E2179" s="135"/>
      <c r="F2179" s="135"/>
      <c r="G2179" s="135"/>
      <c r="H2179" s="135"/>
      <c r="I2179" s="135"/>
      <c r="J2179" s="135"/>
      <c r="K2179" s="135"/>
      <c r="L2179" s="135"/>
      <c r="M2179" s="135"/>
      <c r="N2179" s="135"/>
      <c r="O2179" s="135"/>
      <c r="P2179" s="135"/>
      <c r="Q2179" s="135"/>
      <c r="R2179" s="135"/>
      <c r="S2179" s="135"/>
      <c r="T2179" s="135"/>
      <c r="U2179" s="135"/>
      <c r="V2179" s="135"/>
      <c r="W2179" s="135"/>
      <c r="X2179" s="135"/>
      <c r="Y2179" s="135"/>
      <c r="Z2179" s="135"/>
      <c r="AA2179" s="135"/>
      <c r="AB2179" s="135"/>
      <c r="AC2179" s="135"/>
      <c r="AD2179" s="135"/>
      <c r="AE2179" s="135"/>
      <c r="AF2179" s="135"/>
      <c r="AG2179" s="135"/>
      <c r="AH2179" s="135"/>
      <c r="AI2179" s="135"/>
      <c r="AJ2179" s="135"/>
      <c r="AK2179" s="135"/>
      <c r="AL2179" s="135"/>
      <c r="AM2179" s="135"/>
      <c r="AN2179" s="135"/>
      <c r="AO2179" s="135"/>
      <c r="AP2179" s="135"/>
      <c r="AQ2179" s="135"/>
      <c r="AR2179" s="135"/>
      <c r="AS2179" s="135"/>
      <c r="AT2179" s="135"/>
      <c r="AU2179" s="135"/>
      <c r="AV2179" s="135"/>
      <c r="AW2179" s="135"/>
      <c r="AX2179" s="136"/>
    </row>
    <row r="2180" spans="1:251" ht="12" customHeight="1">
      <c r="A2180" s="8"/>
      <c r="B2180" s="134"/>
      <c r="C2180" s="135"/>
      <c r="D2180" s="135"/>
      <c r="E2180" s="135"/>
      <c r="F2180" s="135"/>
      <c r="G2180" s="135"/>
      <c r="H2180" s="135"/>
      <c r="I2180" s="135"/>
      <c r="J2180" s="135"/>
      <c r="K2180" s="135"/>
      <c r="L2180" s="135"/>
      <c r="M2180" s="135"/>
      <c r="N2180" s="135"/>
      <c r="O2180" s="135"/>
      <c r="P2180" s="135"/>
      <c r="Q2180" s="135"/>
      <c r="R2180" s="135"/>
      <c r="S2180" s="135"/>
      <c r="T2180" s="135"/>
      <c r="U2180" s="135"/>
      <c r="V2180" s="135"/>
      <c r="W2180" s="135"/>
      <c r="X2180" s="135"/>
      <c r="Y2180" s="135"/>
      <c r="Z2180" s="135"/>
      <c r="AA2180" s="135"/>
      <c r="AB2180" s="135"/>
      <c r="AC2180" s="135"/>
      <c r="AD2180" s="135"/>
      <c r="AE2180" s="135"/>
      <c r="AF2180" s="135"/>
      <c r="AG2180" s="135"/>
      <c r="AH2180" s="135"/>
      <c r="AI2180" s="135"/>
      <c r="AJ2180" s="135"/>
      <c r="AK2180" s="135"/>
      <c r="AL2180" s="135"/>
      <c r="AM2180" s="135"/>
      <c r="AN2180" s="135"/>
      <c r="AO2180" s="135"/>
      <c r="AP2180" s="135"/>
      <c r="AQ2180" s="135"/>
      <c r="AR2180" s="135"/>
      <c r="AS2180" s="135"/>
      <c r="AT2180" s="135"/>
      <c r="AU2180" s="135"/>
      <c r="AV2180" s="135"/>
      <c r="AW2180" s="135"/>
      <c r="AX2180" s="136"/>
    </row>
    <row r="2181" spans="1:251" ht="15" thickBot="1">
      <c r="A2181" s="17"/>
      <c r="B2181" s="18"/>
      <c r="C2181" s="19"/>
      <c r="D2181" s="19"/>
      <c r="E2181" s="19"/>
      <c r="F2181" s="19"/>
      <c r="G2181" s="19"/>
      <c r="H2181" s="19"/>
      <c r="I2181" s="19"/>
      <c r="J2181" s="19"/>
      <c r="K2181" s="19"/>
      <c r="L2181" s="19"/>
      <c r="M2181" s="19"/>
      <c r="N2181" s="19"/>
      <c r="O2181" s="19"/>
      <c r="P2181" s="19"/>
      <c r="Q2181" s="19"/>
      <c r="R2181" s="19"/>
      <c r="S2181" s="19"/>
      <c r="T2181" s="19"/>
      <c r="U2181" s="19"/>
      <c r="V2181" s="19"/>
      <c r="W2181" s="19"/>
      <c r="X2181" s="19"/>
      <c r="Y2181" s="19"/>
      <c r="Z2181" s="19"/>
      <c r="AA2181" s="19"/>
      <c r="AB2181" s="19"/>
      <c r="AC2181" s="19"/>
      <c r="AD2181" s="19"/>
      <c r="AE2181" s="19"/>
      <c r="AF2181" s="19"/>
      <c r="AG2181" s="19"/>
      <c r="AH2181" s="19"/>
      <c r="AI2181" s="19"/>
      <c r="AJ2181" s="19"/>
      <c r="AK2181" s="19"/>
      <c r="AL2181" s="19"/>
      <c r="AM2181" s="19"/>
      <c r="AN2181" s="19"/>
      <c r="AO2181" s="19"/>
      <c r="AP2181" s="19"/>
      <c r="AQ2181" s="19"/>
      <c r="AR2181" s="19"/>
      <c r="AS2181" s="19"/>
      <c r="AT2181" s="19"/>
      <c r="AU2181" s="19"/>
      <c r="AV2181" s="19"/>
      <c r="AW2181" s="19"/>
      <c r="AX2181" s="20"/>
    </row>
    <row r="2182" spans="1:251">
      <c r="B2182" s="21"/>
    </row>
    <row r="2183" spans="1:251" ht="14.4">
      <c r="B2183" s="10" t="s">
        <v>234</v>
      </c>
      <c r="C2183" s="8"/>
      <c r="D2183" s="8"/>
      <c r="E2183" s="8"/>
      <c r="F2183" s="8"/>
      <c r="G2183" s="8"/>
      <c r="H2183" s="8"/>
      <c r="I2183" s="8"/>
      <c r="J2183" s="8"/>
      <c r="K2183" s="8"/>
      <c r="L2183" s="9"/>
      <c r="M2183" s="9"/>
      <c r="N2183" s="9"/>
      <c r="O2183" s="9"/>
      <c r="P2183" s="8"/>
      <c r="Q2183" s="8"/>
      <c r="R2183" s="8"/>
      <c r="S2183" s="8"/>
      <c r="T2183" s="8"/>
      <c r="U2183" s="8"/>
      <c r="V2183" s="10"/>
      <c r="W2183" s="10"/>
      <c r="X2183" s="10"/>
      <c r="Y2183" s="10"/>
      <c r="Z2183" s="10"/>
      <c r="AA2183" s="10"/>
      <c r="AB2183" s="10"/>
      <c r="AC2183" s="10"/>
      <c r="AD2183" s="10"/>
      <c r="AE2183" s="10"/>
      <c r="AF2183" s="10"/>
      <c r="AG2183" s="10"/>
      <c r="AH2183" s="10"/>
      <c r="AI2183" s="10"/>
      <c r="AJ2183" s="10"/>
      <c r="AK2183" s="10"/>
      <c r="AL2183" s="10"/>
      <c r="AM2183" s="10"/>
      <c r="AN2183" s="10"/>
      <c r="AO2183" s="10"/>
      <c r="AP2183" s="10"/>
      <c r="AQ2183" s="10"/>
      <c r="AR2183" s="10"/>
      <c r="AS2183" s="10"/>
      <c r="AT2183" s="10"/>
      <c r="AU2183" s="10"/>
      <c r="AV2183" s="10"/>
      <c r="AW2183" s="10"/>
      <c r="AX2183" s="10"/>
    </row>
    <row r="2184" spans="1:251" ht="15" thickBot="1">
      <c r="B2184" s="8"/>
      <c r="C2184" s="8"/>
      <c r="D2184" s="8"/>
      <c r="E2184" s="8"/>
      <c r="F2184" s="8"/>
      <c r="G2184" s="8"/>
      <c r="H2184" s="8"/>
      <c r="I2184" s="8"/>
      <c r="J2184" s="8"/>
      <c r="K2184" s="8"/>
      <c r="L2184" s="9"/>
      <c r="M2184" s="9"/>
      <c r="N2184" s="9"/>
      <c r="O2184" s="9"/>
      <c r="P2184" s="8"/>
      <c r="Q2184" s="8"/>
      <c r="R2184" s="8"/>
      <c r="S2184" s="8"/>
      <c r="T2184" s="8"/>
      <c r="U2184" s="8"/>
      <c r="V2184" s="10"/>
      <c r="W2184" s="10"/>
      <c r="X2184" s="10"/>
      <c r="Y2184" s="10"/>
      <c r="Z2184" s="10"/>
      <c r="AA2184" s="10"/>
      <c r="AB2184" s="10"/>
      <c r="AC2184" s="10"/>
      <c r="AD2184" s="10"/>
      <c r="AE2184" s="10"/>
      <c r="AF2184" s="10"/>
      <c r="AG2184" s="10"/>
      <c r="AH2184" s="10"/>
      <c r="AI2184" s="10"/>
      <c r="AJ2184" s="10"/>
      <c r="AK2184" s="10"/>
      <c r="AL2184" s="10"/>
      <c r="AM2184" s="10"/>
      <c r="AN2184" s="10"/>
      <c r="AO2184" s="10"/>
      <c r="AP2184" s="10"/>
      <c r="AQ2184" s="10"/>
      <c r="AR2184" s="10"/>
      <c r="AS2184" s="10"/>
      <c r="AT2184" s="10"/>
      <c r="AU2184" s="10"/>
      <c r="AV2184" s="10"/>
      <c r="AW2184" s="10"/>
      <c r="AX2184" s="22" t="s">
        <v>235</v>
      </c>
    </row>
    <row r="2185" spans="1:251" s="16" customFormat="1" ht="13.5" customHeight="1">
      <c r="A2185" s="8"/>
      <c r="B2185" s="96" t="s">
        <v>236</v>
      </c>
      <c r="C2185" s="97"/>
      <c r="D2185" s="97"/>
      <c r="E2185" s="97"/>
      <c r="F2185" s="97"/>
      <c r="G2185" s="97"/>
      <c r="H2185" s="97"/>
      <c r="I2185" s="97"/>
      <c r="J2185" s="97"/>
      <c r="K2185" s="97"/>
      <c r="L2185" s="97"/>
      <c r="M2185" s="97"/>
      <c r="N2185" s="97"/>
      <c r="O2185" s="97"/>
      <c r="P2185" s="97"/>
      <c r="Q2185" s="97"/>
      <c r="R2185" s="97"/>
      <c r="S2185" s="97"/>
      <c r="T2185" s="97"/>
      <c r="U2185" s="97"/>
      <c r="V2185" s="97"/>
      <c r="W2185" s="97"/>
      <c r="X2185" s="97"/>
      <c r="Y2185" s="97"/>
      <c r="Z2185" s="98"/>
      <c r="AA2185" s="102" t="s">
        <v>237</v>
      </c>
      <c r="AB2185" s="97"/>
      <c r="AC2185" s="97"/>
      <c r="AD2185" s="97"/>
      <c r="AE2185" s="97"/>
      <c r="AF2185" s="97"/>
      <c r="AG2185" s="97"/>
      <c r="AH2185" s="97"/>
      <c r="AI2185" s="98"/>
      <c r="AJ2185" s="102" t="s">
        <v>238</v>
      </c>
      <c r="AK2185" s="97"/>
      <c r="AL2185" s="97"/>
      <c r="AM2185" s="97"/>
      <c r="AN2185" s="97"/>
      <c r="AO2185" s="97"/>
      <c r="AP2185" s="97"/>
      <c r="AQ2185" s="97"/>
      <c r="AR2185" s="98"/>
      <c r="AS2185" s="102" t="s">
        <v>239</v>
      </c>
      <c r="AT2185" s="97"/>
      <c r="AU2185" s="97"/>
      <c r="AV2185" s="97"/>
      <c r="AW2185" s="97"/>
      <c r="AX2185" s="104"/>
      <c r="AY2185" s="2"/>
      <c r="AZ2185" s="2"/>
      <c r="BA2185" s="2"/>
      <c r="BB2185" s="2"/>
      <c r="BC2185" s="2"/>
      <c r="BD2185" s="2"/>
      <c r="BE2185" s="2"/>
      <c r="BF2185" s="2"/>
      <c r="BG2185" s="2"/>
      <c r="BH2185" s="2"/>
      <c r="BI2185" s="2"/>
      <c r="BJ2185" s="2"/>
      <c r="BK2185" s="2"/>
      <c r="BL2185" s="2"/>
      <c r="BM2185" s="2"/>
      <c r="BN2185" s="2"/>
      <c r="BO2185" s="2"/>
      <c r="BP2185" s="2"/>
      <c r="BQ2185" s="2"/>
      <c r="BR2185" s="2"/>
      <c r="BS2185" s="2"/>
      <c r="BT2185" s="2"/>
      <c r="BU2185" s="2"/>
      <c r="BV2185" s="2"/>
      <c r="BW2185" s="2"/>
      <c r="BX2185" s="2"/>
      <c r="BY2185" s="2"/>
      <c r="BZ2185" s="2"/>
      <c r="CA2185" s="2"/>
      <c r="CB2185" s="2"/>
      <c r="CC2185" s="2"/>
      <c r="CD2185" s="2"/>
      <c r="CE2185" s="2"/>
      <c r="CF2185" s="2"/>
      <c r="CG2185" s="2"/>
      <c r="CH2185" s="2"/>
      <c r="CI2185" s="2"/>
      <c r="CJ2185" s="2"/>
      <c r="CK2185" s="2"/>
      <c r="CL2185" s="2"/>
      <c r="CM2185" s="2"/>
      <c r="CN2185" s="2"/>
      <c r="CO2185" s="2"/>
      <c r="CP2185" s="2"/>
      <c r="CQ2185" s="2"/>
      <c r="CR2185" s="2"/>
      <c r="CS2185" s="2"/>
      <c r="CT2185" s="2"/>
      <c r="CU2185" s="2"/>
      <c r="CV2185" s="2"/>
      <c r="CW2185" s="2"/>
      <c r="CX2185" s="2"/>
      <c r="CY2185" s="2"/>
      <c r="CZ2185" s="2"/>
      <c r="DA2185" s="2"/>
      <c r="DB2185" s="2"/>
      <c r="DC2185" s="2"/>
      <c r="DD2185" s="2"/>
      <c r="DE2185" s="2"/>
      <c r="DF2185" s="2"/>
      <c r="DG2185" s="2"/>
      <c r="DH2185" s="2"/>
      <c r="DI2185" s="2"/>
      <c r="DJ2185" s="2"/>
      <c r="DK2185" s="2"/>
      <c r="DL2185" s="2"/>
      <c r="DM2185" s="2"/>
      <c r="DN2185" s="2"/>
      <c r="DO2185" s="2"/>
      <c r="DP2185" s="2"/>
      <c r="DQ2185" s="2"/>
      <c r="DR2185" s="2"/>
      <c r="DS2185" s="2"/>
      <c r="DT2185" s="2"/>
      <c r="DU2185" s="2"/>
      <c r="DV2185" s="2"/>
      <c r="DW2185" s="2"/>
      <c r="DX2185" s="2"/>
      <c r="DY2185" s="2"/>
      <c r="DZ2185" s="2"/>
      <c r="EA2185" s="2"/>
      <c r="EB2185" s="2"/>
      <c r="EC2185" s="2"/>
      <c r="ED2185" s="2"/>
      <c r="EE2185" s="2"/>
      <c r="EF2185" s="2"/>
      <c r="EG2185" s="2"/>
      <c r="EH2185" s="2"/>
      <c r="EI2185" s="2"/>
      <c r="EJ2185" s="2"/>
      <c r="EK2185" s="2"/>
      <c r="EL2185" s="2"/>
      <c r="EM2185" s="2"/>
      <c r="EN2185" s="2"/>
      <c r="EO2185" s="2"/>
      <c r="EP2185" s="2"/>
      <c r="EQ2185" s="2"/>
      <c r="ER2185" s="2"/>
      <c r="ES2185" s="2"/>
      <c r="ET2185" s="2"/>
      <c r="EU2185" s="2"/>
      <c r="EV2185" s="2"/>
      <c r="EW2185" s="2"/>
      <c r="EX2185" s="2"/>
      <c r="EY2185" s="2"/>
      <c r="EZ2185" s="2"/>
      <c r="FA2185" s="2"/>
      <c r="FB2185" s="2"/>
      <c r="FC2185" s="2"/>
      <c r="FD2185" s="2"/>
      <c r="FE2185" s="2"/>
      <c r="FF2185" s="2"/>
      <c r="FG2185" s="2"/>
      <c r="FH2185" s="2"/>
      <c r="FI2185" s="2"/>
      <c r="FJ2185" s="2"/>
      <c r="FK2185" s="2"/>
      <c r="FL2185" s="2"/>
      <c r="FM2185" s="2"/>
      <c r="FN2185" s="2"/>
      <c r="FO2185" s="2"/>
      <c r="FP2185" s="2"/>
      <c r="FQ2185" s="2"/>
      <c r="FR2185" s="2"/>
      <c r="FS2185" s="2"/>
      <c r="FT2185" s="2"/>
      <c r="FU2185" s="2"/>
      <c r="FV2185" s="2"/>
      <c r="FW2185" s="2"/>
      <c r="FX2185" s="2"/>
      <c r="FY2185" s="2"/>
      <c r="FZ2185" s="2"/>
      <c r="GA2185" s="2"/>
      <c r="GB2185" s="2"/>
      <c r="GC2185" s="2"/>
      <c r="GD2185" s="2"/>
      <c r="GE2185" s="2"/>
      <c r="GF2185" s="2"/>
      <c r="GG2185" s="2"/>
      <c r="GH2185" s="2"/>
      <c r="GI2185" s="2"/>
      <c r="GJ2185" s="2"/>
      <c r="GK2185" s="2"/>
      <c r="GL2185" s="2"/>
      <c r="GM2185" s="2"/>
      <c r="GN2185" s="2"/>
      <c r="GO2185" s="2"/>
      <c r="GP2185" s="2"/>
      <c r="GQ2185" s="2"/>
      <c r="GR2185" s="2"/>
      <c r="GS2185" s="2"/>
      <c r="GT2185" s="2"/>
      <c r="GU2185" s="2"/>
      <c r="GV2185" s="2"/>
      <c r="GW2185" s="2"/>
      <c r="GX2185" s="2"/>
      <c r="GY2185" s="2"/>
      <c r="GZ2185" s="2"/>
      <c r="HA2185" s="2"/>
      <c r="HB2185" s="2"/>
      <c r="HC2185" s="2"/>
      <c r="HD2185" s="2"/>
      <c r="HE2185" s="2"/>
      <c r="HF2185" s="2"/>
      <c r="HG2185" s="2"/>
      <c r="HH2185" s="2"/>
      <c r="HI2185" s="2"/>
      <c r="HJ2185" s="2"/>
      <c r="HK2185" s="2"/>
      <c r="HL2185" s="2"/>
      <c r="HM2185" s="2"/>
      <c r="HN2185" s="2"/>
      <c r="HO2185" s="2"/>
      <c r="HP2185" s="2"/>
      <c r="HQ2185" s="2"/>
      <c r="HR2185" s="2"/>
      <c r="HS2185" s="2"/>
      <c r="HT2185" s="2"/>
      <c r="HU2185" s="2"/>
      <c r="HV2185" s="2"/>
      <c r="HW2185" s="2"/>
      <c r="HX2185" s="2"/>
      <c r="HY2185" s="2"/>
      <c r="HZ2185" s="2"/>
      <c r="IA2185" s="2"/>
      <c r="IB2185" s="2"/>
      <c r="IC2185" s="2"/>
      <c r="ID2185" s="2"/>
      <c r="IE2185" s="2"/>
      <c r="IF2185" s="2"/>
      <c r="IG2185" s="2"/>
      <c r="IH2185" s="2"/>
      <c r="II2185" s="2"/>
      <c r="IJ2185" s="2"/>
      <c r="IK2185" s="2"/>
      <c r="IL2185" s="2"/>
      <c r="IM2185" s="2"/>
      <c r="IN2185" s="2"/>
      <c r="IO2185" s="2"/>
      <c r="IP2185" s="2"/>
      <c r="IQ2185" s="2"/>
    </row>
    <row r="2186" spans="1:251" s="16" customFormat="1">
      <c r="A2186" s="8"/>
      <c r="B2186" s="99"/>
      <c r="C2186" s="100"/>
      <c r="D2186" s="100"/>
      <c r="E2186" s="100"/>
      <c r="F2186" s="100"/>
      <c r="G2186" s="100"/>
      <c r="H2186" s="100"/>
      <c r="I2186" s="100"/>
      <c r="J2186" s="100"/>
      <c r="K2186" s="100"/>
      <c r="L2186" s="100"/>
      <c r="M2186" s="100"/>
      <c r="N2186" s="100"/>
      <c r="O2186" s="100"/>
      <c r="P2186" s="100"/>
      <c r="Q2186" s="100"/>
      <c r="R2186" s="100"/>
      <c r="S2186" s="100"/>
      <c r="T2186" s="100"/>
      <c r="U2186" s="100"/>
      <c r="V2186" s="100"/>
      <c r="W2186" s="100"/>
      <c r="X2186" s="100"/>
      <c r="Y2186" s="100"/>
      <c r="Z2186" s="101"/>
      <c r="AA2186" s="103"/>
      <c r="AB2186" s="100"/>
      <c r="AC2186" s="100"/>
      <c r="AD2186" s="100"/>
      <c r="AE2186" s="100"/>
      <c r="AF2186" s="100"/>
      <c r="AG2186" s="100"/>
      <c r="AH2186" s="100"/>
      <c r="AI2186" s="101"/>
      <c r="AJ2186" s="103"/>
      <c r="AK2186" s="100"/>
      <c r="AL2186" s="100"/>
      <c r="AM2186" s="100"/>
      <c r="AN2186" s="100"/>
      <c r="AO2186" s="100"/>
      <c r="AP2186" s="100"/>
      <c r="AQ2186" s="100"/>
      <c r="AR2186" s="101"/>
      <c r="AS2186" s="103"/>
      <c r="AT2186" s="100"/>
      <c r="AU2186" s="100"/>
      <c r="AV2186" s="100"/>
      <c r="AW2186" s="100"/>
      <c r="AX2186" s="105"/>
      <c r="AY2186" s="2"/>
      <c r="AZ2186" s="2"/>
      <c r="BA2186" s="2"/>
      <c r="BB2186" s="23"/>
      <c r="BC2186" s="24"/>
      <c r="BE2186" s="2"/>
      <c r="BF2186" s="2"/>
      <c r="BG2186" s="2"/>
      <c r="BH2186" s="2"/>
      <c r="BI2186" s="2"/>
      <c r="BJ2186" s="2"/>
      <c r="BK2186" s="2"/>
      <c r="BL2186" s="2"/>
      <c r="BM2186" s="2"/>
      <c r="BN2186" s="2"/>
      <c r="BO2186" s="2"/>
      <c r="BP2186" s="2"/>
      <c r="BQ2186" s="2"/>
      <c r="BR2186" s="2"/>
      <c r="BS2186" s="2"/>
      <c r="BT2186" s="2"/>
      <c r="BU2186" s="2"/>
      <c r="BV2186" s="2"/>
      <c r="BW2186" s="2"/>
      <c r="BX2186" s="2"/>
      <c r="BY2186" s="2"/>
      <c r="BZ2186" s="2"/>
      <c r="CA2186" s="2"/>
      <c r="CB2186" s="2"/>
      <c r="CC2186" s="2"/>
      <c r="CD2186" s="2"/>
      <c r="CE2186" s="2"/>
      <c r="CF2186" s="2"/>
      <c r="CG2186" s="2"/>
      <c r="CH2186" s="2"/>
      <c r="CI2186" s="2"/>
      <c r="CJ2186" s="2"/>
      <c r="CK2186" s="2"/>
      <c r="CL2186" s="2"/>
      <c r="CM2186" s="2"/>
      <c r="CN2186" s="2"/>
      <c r="CO2186" s="2"/>
      <c r="CP2186" s="2"/>
      <c r="CQ2186" s="2"/>
      <c r="CR2186" s="2"/>
      <c r="CS2186" s="2"/>
      <c r="CT2186" s="2"/>
      <c r="CU2186" s="2"/>
      <c r="CV2186" s="2"/>
      <c r="CW2186" s="2"/>
      <c r="CX2186" s="2"/>
      <c r="CY2186" s="2"/>
      <c r="CZ2186" s="2"/>
      <c r="DA2186" s="2"/>
      <c r="DB2186" s="2"/>
      <c r="DC2186" s="2"/>
      <c r="DD2186" s="2"/>
      <c r="DE2186" s="2"/>
      <c r="DF2186" s="2"/>
      <c r="DG2186" s="2"/>
      <c r="DH2186" s="2"/>
      <c r="DI2186" s="2"/>
      <c r="DJ2186" s="2"/>
      <c r="DK2186" s="2"/>
      <c r="DL2186" s="2"/>
      <c r="DM2186" s="2"/>
      <c r="DN2186" s="2"/>
      <c r="DO2186" s="2"/>
      <c r="DP2186" s="2"/>
      <c r="DQ2186" s="2"/>
      <c r="DR2186" s="2"/>
      <c r="DS2186" s="2"/>
      <c r="DT2186" s="2"/>
      <c r="DU2186" s="2"/>
      <c r="DV2186" s="2"/>
      <c r="DW2186" s="2"/>
      <c r="DX2186" s="2"/>
      <c r="DY2186" s="2"/>
      <c r="DZ2186" s="2"/>
      <c r="EA2186" s="2"/>
      <c r="EB2186" s="2"/>
      <c r="EC2186" s="2"/>
      <c r="ED2186" s="2"/>
      <c r="EE2186" s="2"/>
      <c r="EF2186" s="2"/>
      <c r="EG2186" s="2"/>
      <c r="EH2186" s="2"/>
      <c r="EI2186" s="2"/>
      <c r="EJ2186" s="2"/>
      <c r="EK2186" s="2"/>
      <c r="EL2186" s="2"/>
      <c r="EM2186" s="2"/>
      <c r="EN2186" s="2"/>
      <c r="EO2186" s="2"/>
      <c r="EP2186" s="2"/>
      <c r="EQ2186" s="2"/>
      <c r="ER2186" s="2"/>
      <c r="ES2186" s="2"/>
      <c r="ET2186" s="2"/>
      <c r="EU2186" s="2"/>
      <c r="EV2186" s="2"/>
      <c r="EW2186" s="2"/>
      <c r="EX2186" s="2"/>
      <c r="EY2186" s="2"/>
      <c r="EZ2186" s="2"/>
      <c r="FA2186" s="2"/>
      <c r="FB2186" s="2"/>
      <c r="FC2186" s="2"/>
      <c r="FD2186" s="2"/>
      <c r="FE2186" s="2"/>
      <c r="FF2186" s="2"/>
      <c r="FG2186" s="2"/>
      <c r="FH2186" s="2"/>
      <c r="FI2186" s="2"/>
      <c r="FJ2186" s="2"/>
      <c r="FK2186" s="2"/>
      <c r="FL2186" s="2"/>
      <c r="FM2186" s="2"/>
      <c r="FN2186" s="2"/>
      <c r="FO2186" s="2"/>
      <c r="FP2186" s="2"/>
      <c r="FQ2186" s="2"/>
      <c r="FR2186" s="2"/>
      <c r="FS2186" s="2"/>
      <c r="FT2186" s="2"/>
      <c r="FU2186" s="2"/>
      <c r="FV2186" s="2"/>
      <c r="FW2186" s="2"/>
      <c r="FX2186" s="2"/>
      <c r="FY2186" s="2"/>
      <c r="FZ2186" s="2"/>
      <c r="GA2186" s="2"/>
      <c r="GB2186" s="2"/>
      <c r="GC2186" s="2"/>
      <c r="GD2186" s="2"/>
      <c r="GE2186" s="2"/>
      <c r="GF2186" s="2"/>
      <c r="GG2186" s="2"/>
      <c r="GH2186" s="2"/>
      <c r="GI2186" s="2"/>
      <c r="GJ2186" s="2"/>
      <c r="GK2186" s="2"/>
      <c r="GL2186" s="2"/>
      <c r="GM2186" s="2"/>
      <c r="GN2186" s="2"/>
      <c r="GO2186" s="2"/>
      <c r="GP2186" s="2"/>
      <c r="GQ2186" s="2"/>
      <c r="GR2186" s="2"/>
      <c r="GS2186" s="2"/>
      <c r="GT2186" s="2"/>
      <c r="GU2186" s="2"/>
      <c r="GV2186" s="2"/>
      <c r="GW2186" s="2"/>
      <c r="GX2186" s="2"/>
      <c r="GY2186" s="2"/>
      <c r="GZ2186" s="2"/>
      <c r="HA2186" s="2"/>
      <c r="HB2186" s="2"/>
      <c r="HC2186" s="2"/>
      <c r="HD2186" s="2"/>
      <c r="HE2186" s="2"/>
      <c r="HF2186" s="2"/>
      <c r="HG2186" s="2"/>
      <c r="HH2186" s="2"/>
      <c r="HI2186" s="2"/>
      <c r="HJ2186" s="2"/>
      <c r="HK2186" s="2"/>
      <c r="HL2186" s="2"/>
      <c r="HM2186" s="2"/>
      <c r="HN2186" s="2"/>
      <c r="HO2186" s="2"/>
      <c r="HP2186" s="2"/>
      <c r="HQ2186" s="2"/>
      <c r="HR2186" s="2"/>
      <c r="HS2186" s="2"/>
      <c r="HT2186" s="2"/>
      <c r="HU2186" s="2"/>
      <c r="HV2186" s="2"/>
      <c r="HW2186" s="2"/>
      <c r="HX2186" s="2"/>
      <c r="HY2186" s="2"/>
      <c r="HZ2186" s="2"/>
      <c r="IA2186" s="2"/>
      <c r="IB2186" s="2"/>
      <c r="IC2186" s="2"/>
      <c r="ID2186" s="2"/>
      <c r="IE2186" s="2"/>
      <c r="IF2186" s="2"/>
      <c r="IG2186" s="2"/>
      <c r="IH2186" s="2"/>
      <c r="II2186" s="2"/>
      <c r="IJ2186" s="2"/>
      <c r="IK2186" s="2"/>
      <c r="IL2186" s="2"/>
      <c r="IM2186" s="2"/>
      <c r="IN2186" s="2"/>
      <c r="IO2186" s="2"/>
      <c r="IP2186" s="2"/>
      <c r="IQ2186" s="2"/>
    </row>
    <row r="2187" spans="1:251" s="16" customFormat="1" ht="18.75" customHeight="1">
      <c r="A2187" s="8"/>
      <c r="B2187" s="25"/>
      <c r="C2187" s="145" t="s">
        <v>867</v>
      </c>
      <c r="D2187" s="151"/>
      <c r="E2187" s="151"/>
      <c r="F2187" s="151"/>
      <c r="G2187" s="151"/>
      <c r="H2187" s="151"/>
      <c r="I2187" s="151"/>
      <c r="J2187" s="151"/>
      <c r="K2187" s="151"/>
      <c r="L2187" s="151"/>
      <c r="M2187" s="151"/>
      <c r="N2187" s="151"/>
      <c r="O2187" s="151"/>
      <c r="P2187" s="151"/>
      <c r="Q2187" s="151"/>
      <c r="R2187" s="151"/>
      <c r="S2187" s="151"/>
      <c r="T2187" s="151"/>
      <c r="U2187" s="151"/>
      <c r="V2187" s="151"/>
      <c r="W2187" s="151"/>
      <c r="X2187" s="151"/>
      <c r="Y2187" s="151"/>
      <c r="Z2187" s="152"/>
      <c r="AA2187" s="109">
        <v>688050</v>
      </c>
      <c r="AB2187" s="110"/>
      <c r="AC2187" s="110"/>
      <c r="AD2187" s="110"/>
      <c r="AE2187" s="110"/>
      <c r="AF2187" s="110"/>
      <c r="AG2187" s="110"/>
      <c r="AH2187" s="110"/>
      <c r="AI2187" s="111"/>
      <c r="AJ2187" s="109">
        <v>932600</v>
      </c>
      <c r="AK2187" s="110"/>
      <c r="AL2187" s="110"/>
      <c r="AM2187" s="110"/>
      <c r="AN2187" s="110"/>
      <c r="AO2187" s="110"/>
      <c r="AP2187" s="110"/>
      <c r="AQ2187" s="110"/>
      <c r="AR2187" s="111"/>
      <c r="AS2187" s="112"/>
      <c r="AT2187" s="113"/>
      <c r="AU2187" s="113"/>
      <c r="AV2187" s="113"/>
      <c r="AW2187" s="113"/>
      <c r="AX2187" s="114"/>
      <c r="AY2187" s="2"/>
      <c r="AZ2187" s="2"/>
      <c r="BA2187" s="2"/>
      <c r="BB2187" s="2"/>
      <c r="BC2187" s="2"/>
      <c r="BD2187" s="2"/>
      <c r="BE2187" s="2"/>
      <c r="BF2187" s="2"/>
      <c r="BG2187" s="2"/>
      <c r="BH2187" s="2"/>
      <c r="BI2187" s="2"/>
      <c r="BJ2187" s="2"/>
      <c r="BK2187" s="2"/>
      <c r="BL2187" s="2"/>
      <c r="BM2187" s="2"/>
      <c r="BN2187" s="2"/>
      <c r="BO2187" s="2"/>
      <c r="BP2187" s="2"/>
      <c r="BQ2187" s="2"/>
      <c r="BR2187" s="2"/>
      <c r="BS2187" s="2"/>
      <c r="BT2187" s="2"/>
      <c r="BU2187" s="2"/>
      <c r="BV2187" s="2"/>
      <c r="BW2187" s="2"/>
      <c r="BX2187" s="2"/>
      <c r="BY2187" s="2"/>
      <c r="BZ2187" s="2"/>
      <c r="CA2187" s="2"/>
      <c r="CB2187" s="2"/>
      <c r="CC2187" s="2"/>
      <c r="CD2187" s="2"/>
      <c r="CE2187" s="2"/>
      <c r="CF2187" s="2"/>
      <c r="CG2187" s="2"/>
      <c r="CH2187" s="2"/>
      <c r="CI2187" s="2"/>
      <c r="CJ2187" s="2"/>
      <c r="CK2187" s="2"/>
      <c r="CL2187" s="2"/>
      <c r="CM2187" s="2"/>
      <c r="CN2187" s="2"/>
      <c r="CO2187" s="2"/>
      <c r="CP2187" s="2"/>
      <c r="CQ2187" s="2"/>
      <c r="CR2187" s="2"/>
      <c r="CS2187" s="2"/>
      <c r="CT2187" s="2"/>
      <c r="CU2187" s="2"/>
      <c r="CV2187" s="2"/>
      <c r="CW2187" s="2"/>
      <c r="CX2187" s="2"/>
      <c r="CY2187" s="2"/>
      <c r="CZ2187" s="2"/>
      <c r="DA2187" s="2"/>
      <c r="DB2187" s="2"/>
      <c r="DC2187" s="2"/>
      <c r="DD2187" s="2"/>
      <c r="DE2187" s="2"/>
      <c r="DF2187" s="2"/>
      <c r="DG2187" s="2"/>
      <c r="DH2187" s="2"/>
      <c r="DI2187" s="2"/>
      <c r="DJ2187" s="2"/>
      <c r="DK2187" s="2"/>
      <c r="DL2187" s="2"/>
      <c r="DM2187" s="2"/>
      <c r="DN2187" s="2"/>
      <c r="DO2187" s="2"/>
      <c r="DP2187" s="2"/>
      <c r="DQ2187" s="2"/>
      <c r="DR2187" s="2"/>
      <c r="DS2187" s="2"/>
      <c r="DT2187" s="2"/>
      <c r="DU2187" s="2"/>
      <c r="DV2187" s="2"/>
      <c r="DW2187" s="2"/>
      <c r="DX2187" s="2"/>
      <c r="DY2187" s="2"/>
      <c r="DZ2187" s="2"/>
      <c r="EA2187" s="2"/>
      <c r="EB2187" s="2"/>
      <c r="EC2187" s="2"/>
      <c r="ED2187" s="2"/>
      <c r="EE2187" s="2"/>
      <c r="EF2187" s="2"/>
      <c r="EG2187" s="2"/>
      <c r="EH2187" s="2"/>
      <c r="EI2187" s="2"/>
      <c r="EJ2187" s="2"/>
      <c r="EK2187" s="2"/>
      <c r="EL2187" s="2"/>
      <c r="EM2187" s="2"/>
      <c r="EN2187" s="2"/>
      <c r="EO2187" s="2"/>
      <c r="EP2187" s="2"/>
      <c r="EQ2187" s="2"/>
      <c r="ER2187" s="2"/>
      <c r="ES2187" s="2"/>
      <c r="ET2187" s="2"/>
      <c r="EU2187" s="2"/>
      <c r="EV2187" s="2"/>
      <c r="EW2187" s="2"/>
      <c r="EX2187" s="2"/>
      <c r="EY2187" s="2"/>
      <c r="EZ2187" s="2"/>
      <c r="FA2187" s="2"/>
      <c r="FB2187" s="2"/>
      <c r="FC2187" s="2"/>
      <c r="FD2187" s="2"/>
      <c r="FE2187" s="2"/>
      <c r="FF2187" s="2"/>
      <c r="FG2187" s="2"/>
      <c r="FH2187" s="2"/>
      <c r="FI2187" s="2"/>
      <c r="FJ2187" s="2"/>
      <c r="FK2187" s="2"/>
      <c r="FL2187" s="2"/>
      <c r="FM2187" s="2"/>
      <c r="FN2187" s="2"/>
      <c r="FO2187" s="2"/>
      <c r="FP2187" s="2"/>
      <c r="FQ2187" s="2"/>
      <c r="FR2187" s="2"/>
      <c r="FS2187" s="2"/>
      <c r="FT2187" s="2"/>
      <c r="FU2187" s="2"/>
      <c r="FV2187" s="2"/>
      <c r="FW2187" s="2"/>
      <c r="FX2187" s="2"/>
      <c r="FY2187" s="2"/>
      <c r="FZ2187" s="2"/>
      <c r="GA2187" s="2"/>
      <c r="GB2187" s="2"/>
      <c r="GC2187" s="2"/>
      <c r="GD2187" s="2"/>
      <c r="GE2187" s="2"/>
      <c r="GF2187" s="2"/>
      <c r="GG2187" s="2"/>
      <c r="GH2187" s="2"/>
      <c r="GI2187" s="2"/>
      <c r="GJ2187" s="2"/>
      <c r="GK2187" s="2"/>
      <c r="GL2187" s="2"/>
      <c r="GM2187" s="2"/>
      <c r="GN2187" s="2"/>
      <c r="GO2187" s="2"/>
      <c r="GP2187" s="2"/>
      <c r="GQ2187" s="2"/>
      <c r="GR2187" s="2"/>
      <c r="GS2187" s="2"/>
      <c r="GT2187" s="2"/>
      <c r="GU2187" s="2"/>
      <c r="GV2187" s="2"/>
      <c r="GW2187" s="2"/>
      <c r="GX2187" s="2"/>
      <c r="GY2187" s="2"/>
      <c r="GZ2187" s="2"/>
      <c r="HA2187" s="2"/>
      <c r="HB2187" s="2"/>
      <c r="HC2187" s="2"/>
      <c r="HD2187" s="2"/>
      <c r="HE2187" s="2"/>
      <c r="HF2187" s="2"/>
      <c r="HG2187" s="2"/>
      <c r="HH2187" s="2"/>
      <c r="HI2187" s="2"/>
      <c r="HJ2187" s="2"/>
      <c r="HK2187" s="2"/>
      <c r="HL2187" s="2"/>
      <c r="HM2187" s="2"/>
      <c r="HN2187" s="2"/>
      <c r="HO2187" s="2"/>
      <c r="HP2187" s="2"/>
      <c r="HQ2187" s="2"/>
      <c r="HR2187" s="2"/>
      <c r="HS2187" s="2"/>
      <c r="HT2187" s="2"/>
      <c r="HU2187" s="2"/>
      <c r="HV2187" s="2"/>
      <c r="HW2187" s="2"/>
      <c r="HX2187" s="2"/>
      <c r="HY2187" s="2"/>
      <c r="HZ2187" s="2"/>
      <c r="IA2187" s="2"/>
      <c r="IB2187" s="2"/>
      <c r="IC2187" s="2"/>
      <c r="ID2187" s="2"/>
      <c r="IE2187" s="2"/>
      <c r="IF2187" s="2"/>
      <c r="IG2187" s="2"/>
      <c r="IH2187" s="2"/>
      <c r="II2187" s="2"/>
      <c r="IJ2187" s="2"/>
      <c r="IK2187" s="2"/>
      <c r="IL2187" s="2"/>
      <c r="IM2187" s="2"/>
      <c r="IN2187" s="2"/>
      <c r="IO2187" s="2"/>
      <c r="IP2187" s="2"/>
      <c r="IQ2187" s="2"/>
    </row>
    <row r="2188" spans="1:251" s="16" customFormat="1" ht="18.75" customHeight="1" thickBot="1">
      <c r="A2188" s="17"/>
      <c r="B2188" s="115" t="s">
        <v>240</v>
      </c>
      <c r="C2188" s="116"/>
      <c r="D2188" s="116"/>
      <c r="E2188" s="116"/>
      <c r="F2188" s="116"/>
      <c r="G2188" s="116"/>
      <c r="H2188" s="116"/>
      <c r="I2188" s="116"/>
      <c r="J2188" s="116"/>
      <c r="K2188" s="116"/>
      <c r="L2188" s="116"/>
      <c r="M2188" s="116"/>
      <c r="N2188" s="116"/>
      <c r="O2188" s="116"/>
      <c r="P2188" s="116"/>
      <c r="Q2188" s="116"/>
      <c r="R2188" s="116"/>
      <c r="S2188" s="116"/>
      <c r="T2188" s="116"/>
      <c r="U2188" s="116"/>
      <c r="V2188" s="116"/>
      <c r="W2188" s="116"/>
      <c r="X2188" s="116"/>
      <c r="Y2188" s="116"/>
      <c r="Z2188" s="117"/>
      <c r="AA2188" s="118">
        <f>SUM($AA$2187:$AA$2187)</f>
        <v>688050</v>
      </c>
      <c r="AB2188" s="119"/>
      <c r="AC2188" s="119"/>
      <c r="AD2188" s="119"/>
      <c r="AE2188" s="119"/>
      <c r="AF2188" s="119"/>
      <c r="AG2188" s="119"/>
      <c r="AH2188" s="119"/>
      <c r="AI2188" s="120"/>
      <c r="AJ2188" s="118">
        <f>SUM($AJ$2187:$AJ$2187)</f>
        <v>932600</v>
      </c>
      <c r="AK2188" s="119"/>
      <c r="AL2188" s="119"/>
      <c r="AM2188" s="119"/>
      <c r="AN2188" s="119"/>
      <c r="AO2188" s="119"/>
      <c r="AP2188" s="119"/>
      <c r="AQ2188" s="119"/>
      <c r="AR2188" s="120"/>
      <c r="AS2188" s="121"/>
      <c r="AT2188" s="122"/>
      <c r="AU2188" s="122"/>
      <c r="AV2188" s="122"/>
      <c r="AW2188" s="122"/>
      <c r="AX2188" s="123"/>
      <c r="AY2188" s="2"/>
      <c r="AZ2188" s="2"/>
      <c r="BA2188" s="2"/>
      <c r="BB2188" s="2"/>
      <c r="BC2188" s="2"/>
      <c r="BD2188" s="2"/>
      <c r="BE2188" s="2"/>
      <c r="BF2188" s="2"/>
      <c r="BG2188" s="2"/>
      <c r="BH2188" s="2"/>
      <c r="BI2188" s="2"/>
      <c r="BJ2188" s="2"/>
      <c r="BK2188" s="2"/>
      <c r="BL2188" s="2"/>
      <c r="BM2188" s="2"/>
      <c r="BN2188" s="2"/>
      <c r="BO2188" s="2"/>
      <c r="BP2188" s="2"/>
      <c r="BQ2188" s="2"/>
      <c r="BR2188" s="2"/>
      <c r="BS2188" s="2"/>
      <c r="BT2188" s="2"/>
      <c r="BU2188" s="2"/>
      <c r="BV2188" s="2"/>
      <c r="BW2188" s="2"/>
      <c r="BX2188" s="2"/>
      <c r="BY2188" s="2"/>
      <c r="BZ2188" s="2"/>
      <c r="CA2188" s="2"/>
      <c r="CB2188" s="2"/>
      <c r="CC2188" s="2"/>
      <c r="CD2188" s="2"/>
      <c r="CE2188" s="2"/>
      <c r="CF2188" s="2"/>
      <c r="CG2188" s="2"/>
      <c r="CH2188" s="2"/>
      <c r="CI2188" s="2"/>
      <c r="CJ2188" s="2"/>
      <c r="CK2188" s="2"/>
      <c r="CL2188" s="2"/>
      <c r="CM2188" s="2"/>
      <c r="CN2188" s="2"/>
      <c r="CO2188" s="2"/>
      <c r="CP2188" s="2"/>
      <c r="CQ2188" s="2"/>
      <c r="CR2188" s="2"/>
      <c r="CS2188" s="2"/>
      <c r="CT2188" s="2"/>
      <c r="CU2188" s="2"/>
      <c r="CV2188" s="2"/>
      <c r="CW2188" s="2"/>
      <c r="CX2188" s="2"/>
      <c r="CY2188" s="2"/>
      <c r="CZ2188" s="2"/>
      <c r="DA2188" s="2"/>
      <c r="DB2188" s="2"/>
      <c r="DC2188" s="2"/>
      <c r="DD2188" s="2"/>
      <c r="DE2188" s="2"/>
      <c r="DF2188" s="2"/>
      <c r="DG2188" s="2"/>
      <c r="DH2188" s="2"/>
      <c r="DI2188" s="2"/>
      <c r="DJ2188" s="2"/>
      <c r="DK2188" s="2"/>
      <c r="DL2188" s="2"/>
      <c r="DM2188" s="2"/>
      <c r="DN2188" s="2"/>
      <c r="DO2188" s="2"/>
      <c r="DP2188" s="2"/>
      <c r="DQ2188" s="2"/>
      <c r="DR2188" s="2"/>
      <c r="DS2188" s="2"/>
      <c r="DT2188" s="2"/>
      <c r="DU2188" s="2"/>
      <c r="DV2188" s="2"/>
      <c r="DW2188" s="2"/>
      <c r="DX2188" s="2"/>
      <c r="DY2188" s="2"/>
      <c r="DZ2188" s="2"/>
      <c r="EA2188" s="2"/>
      <c r="EB2188" s="2"/>
      <c r="EC2188" s="2"/>
      <c r="ED2188" s="2"/>
      <c r="EE2188" s="2"/>
      <c r="EF2188" s="2"/>
      <c r="EG2188" s="2"/>
      <c r="EH2188" s="2"/>
      <c r="EI2188" s="2"/>
      <c r="EJ2188" s="2"/>
      <c r="EK2188" s="2"/>
      <c r="EL2188" s="2"/>
      <c r="EM2188" s="2"/>
      <c r="EN2188" s="2"/>
      <c r="EO2188" s="2"/>
      <c r="EP2188" s="2"/>
      <c r="EQ2188" s="2"/>
      <c r="ER2188" s="2"/>
      <c r="ES2188" s="2"/>
      <c r="ET2188" s="2"/>
      <c r="EU2188" s="2"/>
      <c r="EV2188" s="2"/>
      <c r="EW2188" s="2"/>
      <c r="EX2188" s="2"/>
      <c r="EY2188" s="2"/>
      <c r="EZ2188" s="2"/>
      <c r="FA2188" s="2"/>
      <c r="FB2188" s="2"/>
      <c r="FC2188" s="2"/>
      <c r="FD2188" s="2"/>
      <c r="FE2188" s="2"/>
      <c r="FF2188" s="2"/>
      <c r="FG2188" s="2"/>
      <c r="FH2188" s="2"/>
      <c r="FI2188" s="2"/>
      <c r="FJ2188" s="2"/>
      <c r="FK2188" s="2"/>
      <c r="FL2188" s="2"/>
      <c r="FM2188" s="2"/>
      <c r="FN2188" s="2"/>
      <c r="FO2188" s="2"/>
      <c r="FP2188" s="2"/>
      <c r="FQ2188" s="2"/>
      <c r="FR2188" s="2"/>
      <c r="FS2188" s="2"/>
      <c r="FT2188" s="2"/>
      <c r="FU2188" s="2"/>
      <c r="FV2188" s="2"/>
      <c r="FW2188" s="2"/>
      <c r="FX2188" s="2"/>
      <c r="FY2188" s="2"/>
      <c r="FZ2188" s="2"/>
      <c r="GA2188" s="2"/>
      <c r="GB2188" s="2"/>
      <c r="GC2188" s="2"/>
      <c r="GD2188" s="2"/>
      <c r="GE2188" s="2"/>
      <c r="GF2188" s="2"/>
      <c r="GG2188" s="2"/>
      <c r="GH2188" s="2"/>
      <c r="GI2188" s="2"/>
      <c r="GJ2188" s="2"/>
      <c r="GK2188" s="2"/>
      <c r="GL2188" s="2"/>
      <c r="GM2188" s="2"/>
      <c r="GN2188" s="2"/>
      <c r="GO2188" s="2"/>
      <c r="GP2188" s="2"/>
      <c r="GQ2188" s="2"/>
      <c r="GR2188" s="2"/>
      <c r="GS2188" s="2"/>
      <c r="GT2188" s="2"/>
      <c r="GU2188" s="2"/>
      <c r="GV2188" s="2"/>
      <c r="GW2188" s="2"/>
      <c r="GX2188" s="2"/>
      <c r="GY2188" s="2"/>
      <c r="GZ2188" s="2"/>
      <c r="HA2188" s="2"/>
      <c r="HB2188" s="2"/>
      <c r="HC2188" s="2"/>
      <c r="HD2188" s="2"/>
      <c r="HE2188" s="2"/>
      <c r="HF2188" s="2"/>
      <c r="HG2188" s="2"/>
      <c r="HH2188" s="2"/>
      <c r="HI2188" s="2"/>
      <c r="HJ2188" s="2"/>
      <c r="HK2188" s="2"/>
      <c r="HL2188" s="2"/>
      <c r="HM2188" s="2"/>
      <c r="HN2188" s="2"/>
      <c r="HO2188" s="2"/>
      <c r="HP2188" s="2"/>
      <c r="HQ2188" s="2"/>
      <c r="HR2188" s="2"/>
      <c r="HS2188" s="2"/>
      <c r="HT2188" s="2"/>
      <c r="HU2188" s="2"/>
      <c r="HV2188" s="2"/>
      <c r="HW2188" s="2"/>
      <c r="HX2188" s="2"/>
      <c r="HY2188" s="2"/>
      <c r="HZ2188" s="2"/>
      <c r="IA2188" s="2"/>
      <c r="IB2188" s="2"/>
      <c r="IC2188" s="2"/>
      <c r="ID2188" s="2"/>
      <c r="IE2188" s="2"/>
      <c r="IF2188" s="2"/>
      <c r="IG2188" s="2"/>
      <c r="IH2188" s="2"/>
      <c r="II2188" s="2"/>
      <c r="IJ2188" s="2"/>
      <c r="IK2188" s="2"/>
      <c r="IL2188" s="2"/>
      <c r="IM2188" s="2"/>
      <c r="IN2188" s="2"/>
      <c r="IO2188" s="2"/>
      <c r="IP2188" s="2"/>
      <c r="IQ2188" s="2"/>
    </row>
    <row r="2190" spans="1:251" ht="19.2">
      <c r="A2190" s="1" t="s">
        <v>230</v>
      </c>
      <c r="AW2190" s="3"/>
      <c r="AX2190" s="4"/>
      <c r="AY2190" s="3"/>
    </row>
    <row r="2192" spans="1:251" ht="18">
      <c r="B2192" s="124" t="s">
        <v>0</v>
      </c>
      <c r="C2192" s="125"/>
      <c r="D2192" s="125"/>
      <c r="E2192" s="125"/>
      <c r="F2192" s="125"/>
      <c r="G2192" s="125"/>
      <c r="H2192" s="125"/>
      <c r="I2192" s="125"/>
      <c r="J2192" s="125"/>
      <c r="K2192" s="125"/>
      <c r="L2192" s="125"/>
      <c r="M2192" s="125"/>
      <c r="N2192" s="125"/>
      <c r="O2192" s="125"/>
      <c r="P2192" s="125"/>
      <c r="Q2192" s="125"/>
      <c r="R2192" s="125"/>
      <c r="S2192" s="125"/>
      <c r="T2192" s="125"/>
      <c r="U2192" s="125"/>
      <c r="V2192" s="125"/>
      <c r="W2192" s="125"/>
      <c r="X2192" s="125"/>
      <c r="Y2192" s="125"/>
      <c r="Z2192" s="125"/>
      <c r="AA2192" s="125"/>
      <c r="AB2192" s="125"/>
      <c r="AC2192" s="125"/>
      <c r="AD2192" s="125"/>
      <c r="AE2192" s="125"/>
      <c r="AF2192" s="125"/>
      <c r="AG2192" s="125"/>
      <c r="AH2192" s="125"/>
      <c r="AI2192" s="125"/>
      <c r="AJ2192" s="125"/>
      <c r="AK2192" s="125"/>
      <c r="AL2192" s="125"/>
      <c r="AM2192" s="125"/>
      <c r="AN2192" s="125"/>
      <c r="AO2192" s="125"/>
      <c r="AP2192" s="125"/>
      <c r="AQ2192" s="125"/>
      <c r="AR2192" s="125"/>
      <c r="AS2192" s="125"/>
      <c r="AT2192" s="125"/>
      <c r="AU2192" s="125"/>
      <c r="AV2192" s="125"/>
      <c r="AW2192" s="125"/>
      <c r="AX2192" s="125"/>
    </row>
    <row r="2193" spans="1:113">
      <c r="Z2193" s="5"/>
      <c r="AD2193" s="5"/>
      <c r="AE2193" s="5"/>
      <c r="AF2193" s="5"/>
      <c r="AG2193" s="5"/>
      <c r="AH2193" s="5"/>
      <c r="AI2193" s="5"/>
      <c r="AO2193" s="5"/>
    </row>
    <row r="2194" spans="1:113" ht="13.8" thickBot="1">
      <c r="Z2194" s="5"/>
      <c r="AD2194" s="5"/>
      <c r="AE2194" s="5"/>
      <c r="AF2194" s="5"/>
      <c r="AG2194" s="5"/>
      <c r="AH2194" s="5"/>
      <c r="AI2194" s="5"/>
      <c r="AO2194" s="5"/>
      <c r="DI2194" s="6"/>
    </row>
    <row r="2195" spans="1:113" ht="24.75" customHeight="1" thickBot="1">
      <c r="B2195" s="126" t="s">
        <v>231</v>
      </c>
      <c r="C2195" s="127"/>
      <c r="D2195" s="127"/>
      <c r="E2195" s="127"/>
      <c r="F2195" s="127"/>
      <c r="G2195" s="127"/>
      <c r="H2195" s="128" t="s">
        <v>512</v>
      </c>
      <c r="I2195" s="129"/>
      <c r="J2195" s="129"/>
      <c r="K2195" s="129"/>
      <c r="L2195" s="129"/>
      <c r="M2195" s="129"/>
      <c r="N2195" s="129"/>
      <c r="O2195" s="129"/>
      <c r="P2195" s="129"/>
      <c r="Q2195" s="129"/>
      <c r="R2195" s="129"/>
      <c r="S2195" s="129"/>
      <c r="T2195" s="129"/>
      <c r="U2195" s="129"/>
      <c r="V2195" s="129"/>
      <c r="W2195" s="129"/>
      <c r="X2195" s="129"/>
      <c r="Y2195" s="129"/>
      <c r="Z2195" s="129"/>
      <c r="AA2195" s="129"/>
      <c r="AB2195" s="129"/>
      <c r="AC2195" s="129"/>
      <c r="AD2195" s="129"/>
      <c r="AE2195" s="129"/>
      <c r="AF2195" s="129"/>
      <c r="AG2195" s="129"/>
      <c r="AH2195" s="129"/>
      <c r="AI2195" s="129"/>
      <c r="AJ2195" s="129"/>
      <c r="AK2195" s="129"/>
      <c r="AL2195" s="129"/>
      <c r="AM2195" s="129"/>
      <c r="AN2195" s="129"/>
      <c r="AO2195" s="129"/>
      <c r="AP2195" s="129"/>
      <c r="AQ2195" s="129"/>
      <c r="AR2195" s="129"/>
      <c r="AS2195" s="129"/>
      <c r="AT2195" s="129"/>
      <c r="AU2195" s="129"/>
      <c r="AV2195" s="129"/>
      <c r="AW2195" s="129"/>
      <c r="AX2195" s="130"/>
      <c r="DI2195" s="6"/>
    </row>
    <row r="2196" spans="1:113" ht="14.4">
      <c r="B2196" s="7"/>
      <c r="C2196" s="7"/>
      <c r="D2196" s="7"/>
      <c r="E2196" s="7"/>
      <c r="F2196" s="7"/>
      <c r="G2196" s="7"/>
      <c r="H2196" s="8"/>
      <c r="I2196" s="8"/>
      <c r="J2196" s="8"/>
      <c r="K2196" s="8"/>
      <c r="L2196" s="9"/>
      <c r="M2196" s="9"/>
      <c r="N2196" s="9"/>
      <c r="O2196" s="9"/>
      <c r="P2196" s="8"/>
      <c r="Q2196" s="8"/>
      <c r="R2196" s="8"/>
      <c r="S2196" s="8"/>
      <c r="T2196" s="8"/>
      <c r="U2196" s="8"/>
      <c r="V2196" s="10"/>
      <c r="W2196" s="10"/>
      <c r="X2196" s="10"/>
      <c r="Y2196" s="10"/>
      <c r="Z2196" s="10"/>
      <c r="AA2196" s="10"/>
      <c r="AB2196" s="10"/>
      <c r="AC2196" s="10"/>
      <c r="AD2196" s="10"/>
      <c r="AE2196" s="10"/>
      <c r="AF2196" s="10"/>
      <c r="AG2196" s="10"/>
      <c r="AH2196" s="10"/>
      <c r="AI2196" s="10"/>
      <c r="AJ2196" s="10"/>
      <c r="AK2196" s="10"/>
      <c r="AL2196" s="10"/>
      <c r="AM2196" s="10"/>
      <c r="AN2196" s="10"/>
      <c r="AO2196" s="10"/>
      <c r="AP2196" s="10"/>
      <c r="AQ2196" s="10"/>
      <c r="AR2196" s="10"/>
      <c r="AS2196" s="10"/>
      <c r="AT2196" s="10"/>
      <c r="AU2196" s="10"/>
      <c r="AV2196" s="10"/>
      <c r="AW2196" s="10"/>
      <c r="AX2196" s="10"/>
      <c r="DI2196" s="6"/>
    </row>
    <row r="2197" spans="1:113" ht="15" thickBot="1">
      <c r="A2197" s="11"/>
      <c r="B2197" s="10" t="s">
        <v>232</v>
      </c>
      <c r="C2197" s="8"/>
      <c r="D2197" s="8"/>
      <c r="E2197" s="8"/>
      <c r="F2197" s="8"/>
      <c r="G2197" s="8"/>
      <c r="H2197" s="8"/>
      <c r="I2197" s="8"/>
      <c r="J2197" s="8"/>
      <c r="K2197" s="8"/>
      <c r="L2197" s="9"/>
      <c r="M2197" s="9"/>
      <c r="N2197" s="9"/>
      <c r="O2197" s="9"/>
      <c r="P2197" s="8"/>
      <c r="Q2197" s="8"/>
      <c r="R2197" s="8"/>
      <c r="S2197" s="8"/>
      <c r="T2197" s="8"/>
      <c r="U2197" s="8"/>
      <c r="V2197" s="10"/>
      <c r="W2197" s="10"/>
      <c r="X2197" s="10"/>
      <c r="Y2197" s="10"/>
      <c r="Z2197" s="10"/>
      <c r="AA2197" s="10"/>
      <c r="AB2197" s="10"/>
      <c r="AC2197" s="10"/>
      <c r="AD2197" s="10"/>
      <c r="AE2197" s="10"/>
      <c r="AF2197" s="10"/>
      <c r="AG2197" s="10"/>
      <c r="AH2197" s="10"/>
      <c r="AI2197" s="10"/>
      <c r="AJ2197" s="10"/>
      <c r="AK2197" s="10"/>
      <c r="AL2197" s="10"/>
      <c r="AM2197" s="10"/>
      <c r="AN2197" s="10"/>
      <c r="AO2197" s="10"/>
      <c r="AP2197" s="10"/>
      <c r="AQ2197" s="10"/>
      <c r="AR2197" s="10"/>
      <c r="AS2197" s="10"/>
      <c r="AT2197" s="10"/>
      <c r="AU2197" s="10"/>
      <c r="AV2197" s="10"/>
      <c r="AW2197" s="10"/>
      <c r="AX2197" s="10"/>
      <c r="DI2197" s="6"/>
    </row>
    <row r="2198" spans="1:113" ht="14.4">
      <c r="A2198" s="8"/>
      <c r="B2198" s="12"/>
      <c r="C2198" s="7"/>
      <c r="D2198" s="7"/>
      <c r="E2198" s="7"/>
      <c r="F2198" s="7"/>
      <c r="G2198" s="7"/>
      <c r="H2198" s="7"/>
      <c r="I2198" s="7"/>
      <c r="J2198" s="7"/>
      <c r="K2198" s="7"/>
      <c r="L2198" s="13"/>
      <c r="M2198" s="13"/>
      <c r="N2198" s="13"/>
      <c r="O2198" s="13"/>
      <c r="P2198" s="7"/>
      <c r="Q2198" s="7"/>
      <c r="R2198" s="7"/>
      <c r="S2198" s="7"/>
      <c r="T2198" s="7"/>
      <c r="U2198" s="7"/>
      <c r="V2198" s="14"/>
      <c r="W2198" s="14"/>
      <c r="X2198" s="14"/>
      <c r="Y2198" s="14"/>
      <c r="Z2198" s="14"/>
      <c r="AA2198" s="14"/>
      <c r="AB2198" s="14"/>
      <c r="AC2198" s="14"/>
      <c r="AD2198" s="14"/>
      <c r="AE2198" s="14"/>
      <c r="AF2198" s="14"/>
      <c r="AG2198" s="14"/>
      <c r="AH2198" s="14"/>
      <c r="AI2198" s="14"/>
      <c r="AJ2198" s="14"/>
      <c r="AK2198" s="14"/>
      <c r="AL2198" s="14"/>
      <c r="AM2198" s="14"/>
      <c r="AN2198" s="14"/>
      <c r="AO2198" s="14"/>
      <c r="AP2198" s="14"/>
      <c r="AQ2198" s="14"/>
      <c r="AR2198" s="14"/>
      <c r="AS2198" s="14"/>
      <c r="AT2198" s="14"/>
      <c r="AU2198" s="14"/>
      <c r="AV2198" s="14"/>
      <c r="AW2198" s="14"/>
      <c r="AX2198" s="15"/>
    </row>
    <row r="2199" spans="1:113" ht="12" customHeight="1">
      <c r="A2199" s="8"/>
      <c r="B2199" s="131" t="s">
        <v>868</v>
      </c>
      <c r="C2199" s="132"/>
      <c r="D2199" s="132"/>
      <c r="E2199" s="132"/>
      <c r="F2199" s="132"/>
      <c r="G2199" s="132"/>
      <c r="H2199" s="132"/>
      <c r="I2199" s="132"/>
      <c r="J2199" s="132"/>
      <c r="K2199" s="132"/>
      <c r="L2199" s="132"/>
      <c r="M2199" s="132"/>
      <c r="N2199" s="132"/>
      <c r="O2199" s="132"/>
      <c r="P2199" s="132"/>
      <c r="Q2199" s="132"/>
      <c r="R2199" s="132"/>
      <c r="S2199" s="132"/>
      <c r="T2199" s="132"/>
      <c r="U2199" s="132"/>
      <c r="V2199" s="132"/>
      <c r="W2199" s="132"/>
      <c r="X2199" s="132"/>
      <c r="Y2199" s="132"/>
      <c r="Z2199" s="132"/>
      <c r="AA2199" s="132"/>
      <c r="AB2199" s="132"/>
      <c r="AC2199" s="132"/>
      <c r="AD2199" s="132"/>
      <c r="AE2199" s="132"/>
      <c r="AF2199" s="132"/>
      <c r="AG2199" s="132"/>
      <c r="AH2199" s="132"/>
      <c r="AI2199" s="132"/>
      <c r="AJ2199" s="132"/>
      <c r="AK2199" s="132"/>
      <c r="AL2199" s="132"/>
      <c r="AM2199" s="132"/>
      <c r="AN2199" s="132"/>
      <c r="AO2199" s="132"/>
      <c r="AP2199" s="132"/>
      <c r="AQ2199" s="132"/>
      <c r="AR2199" s="132"/>
      <c r="AS2199" s="132"/>
      <c r="AT2199" s="132"/>
      <c r="AU2199" s="132"/>
      <c r="AV2199" s="132"/>
      <c r="AW2199" s="132"/>
      <c r="AX2199" s="133"/>
    </row>
    <row r="2200" spans="1:113" ht="12" customHeight="1">
      <c r="A2200" s="8"/>
      <c r="B2200" s="131"/>
      <c r="C2200" s="132"/>
      <c r="D2200" s="132"/>
      <c r="E2200" s="132"/>
      <c r="F2200" s="132"/>
      <c r="G2200" s="132"/>
      <c r="H2200" s="132"/>
      <c r="I2200" s="132"/>
      <c r="J2200" s="132"/>
      <c r="K2200" s="132"/>
      <c r="L2200" s="132"/>
      <c r="M2200" s="132"/>
      <c r="N2200" s="132"/>
      <c r="O2200" s="132"/>
      <c r="P2200" s="132"/>
      <c r="Q2200" s="132"/>
      <c r="R2200" s="132"/>
      <c r="S2200" s="132"/>
      <c r="T2200" s="132"/>
      <c r="U2200" s="132"/>
      <c r="V2200" s="132"/>
      <c r="W2200" s="132"/>
      <c r="X2200" s="132"/>
      <c r="Y2200" s="132"/>
      <c r="Z2200" s="132"/>
      <c r="AA2200" s="132"/>
      <c r="AB2200" s="132"/>
      <c r="AC2200" s="132"/>
      <c r="AD2200" s="132"/>
      <c r="AE2200" s="132"/>
      <c r="AF2200" s="132"/>
      <c r="AG2200" s="132"/>
      <c r="AH2200" s="132"/>
      <c r="AI2200" s="132"/>
      <c r="AJ2200" s="132"/>
      <c r="AK2200" s="132"/>
      <c r="AL2200" s="132"/>
      <c r="AM2200" s="132"/>
      <c r="AN2200" s="132"/>
      <c r="AO2200" s="132"/>
      <c r="AP2200" s="132"/>
      <c r="AQ2200" s="132"/>
      <c r="AR2200" s="132"/>
      <c r="AS2200" s="132"/>
      <c r="AT2200" s="132"/>
      <c r="AU2200" s="132"/>
      <c r="AV2200" s="132"/>
      <c r="AW2200" s="132"/>
      <c r="AX2200" s="133"/>
    </row>
    <row r="2201" spans="1:113" ht="12" customHeight="1">
      <c r="A2201" s="8"/>
      <c r="B2201" s="131"/>
      <c r="C2201" s="132"/>
      <c r="D2201" s="132"/>
      <c r="E2201" s="132"/>
      <c r="F2201" s="132"/>
      <c r="G2201" s="132"/>
      <c r="H2201" s="132"/>
      <c r="I2201" s="132"/>
      <c r="J2201" s="132"/>
      <c r="K2201" s="132"/>
      <c r="L2201" s="132"/>
      <c r="M2201" s="132"/>
      <c r="N2201" s="132"/>
      <c r="O2201" s="132"/>
      <c r="P2201" s="132"/>
      <c r="Q2201" s="132"/>
      <c r="R2201" s="132"/>
      <c r="S2201" s="132"/>
      <c r="T2201" s="132"/>
      <c r="U2201" s="132"/>
      <c r="V2201" s="132"/>
      <c r="W2201" s="132"/>
      <c r="X2201" s="132"/>
      <c r="Y2201" s="132"/>
      <c r="Z2201" s="132"/>
      <c r="AA2201" s="132"/>
      <c r="AB2201" s="132"/>
      <c r="AC2201" s="132"/>
      <c r="AD2201" s="132"/>
      <c r="AE2201" s="132"/>
      <c r="AF2201" s="132"/>
      <c r="AG2201" s="132"/>
      <c r="AH2201" s="132"/>
      <c r="AI2201" s="132"/>
      <c r="AJ2201" s="132"/>
      <c r="AK2201" s="132"/>
      <c r="AL2201" s="132"/>
      <c r="AM2201" s="132"/>
      <c r="AN2201" s="132"/>
      <c r="AO2201" s="132"/>
      <c r="AP2201" s="132"/>
      <c r="AQ2201" s="132"/>
      <c r="AR2201" s="132"/>
      <c r="AS2201" s="132"/>
      <c r="AT2201" s="132"/>
      <c r="AU2201" s="132"/>
      <c r="AV2201" s="132"/>
      <c r="AW2201" s="132"/>
      <c r="AX2201" s="133"/>
    </row>
    <row r="2202" spans="1:113" ht="12" customHeight="1">
      <c r="A2202" s="8"/>
      <c r="B2202" s="131"/>
      <c r="C2202" s="132"/>
      <c r="D2202" s="132"/>
      <c r="E2202" s="132"/>
      <c r="F2202" s="132"/>
      <c r="G2202" s="132"/>
      <c r="H2202" s="132"/>
      <c r="I2202" s="132"/>
      <c r="J2202" s="132"/>
      <c r="K2202" s="132"/>
      <c r="L2202" s="132"/>
      <c r="M2202" s="132"/>
      <c r="N2202" s="132"/>
      <c r="O2202" s="132"/>
      <c r="P2202" s="132"/>
      <c r="Q2202" s="132"/>
      <c r="R2202" s="132"/>
      <c r="S2202" s="132"/>
      <c r="T2202" s="132"/>
      <c r="U2202" s="132"/>
      <c r="V2202" s="132"/>
      <c r="W2202" s="132"/>
      <c r="X2202" s="132"/>
      <c r="Y2202" s="132"/>
      <c r="Z2202" s="132"/>
      <c r="AA2202" s="132"/>
      <c r="AB2202" s="132"/>
      <c r="AC2202" s="132"/>
      <c r="AD2202" s="132"/>
      <c r="AE2202" s="132"/>
      <c r="AF2202" s="132"/>
      <c r="AG2202" s="132"/>
      <c r="AH2202" s="132"/>
      <c r="AI2202" s="132"/>
      <c r="AJ2202" s="132"/>
      <c r="AK2202" s="132"/>
      <c r="AL2202" s="132"/>
      <c r="AM2202" s="132"/>
      <c r="AN2202" s="132"/>
      <c r="AO2202" s="132"/>
      <c r="AP2202" s="132"/>
      <c r="AQ2202" s="132"/>
      <c r="AR2202" s="132"/>
      <c r="AS2202" s="132"/>
      <c r="AT2202" s="132"/>
      <c r="AU2202" s="132"/>
      <c r="AV2202" s="132"/>
      <c r="AW2202" s="132"/>
      <c r="AX2202" s="133"/>
    </row>
    <row r="2203" spans="1:113" ht="12" customHeight="1">
      <c r="A2203" s="8"/>
      <c r="B2203" s="131"/>
      <c r="C2203" s="132"/>
      <c r="D2203" s="132"/>
      <c r="E2203" s="132"/>
      <c r="F2203" s="132"/>
      <c r="G2203" s="132"/>
      <c r="H2203" s="132"/>
      <c r="I2203" s="132"/>
      <c r="J2203" s="132"/>
      <c r="K2203" s="132"/>
      <c r="L2203" s="132"/>
      <c r="M2203" s="132"/>
      <c r="N2203" s="132"/>
      <c r="O2203" s="132"/>
      <c r="P2203" s="132"/>
      <c r="Q2203" s="132"/>
      <c r="R2203" s="132"/>
      <c r="S2203" s="132"/>
      <c r="T2203" s="132"/>
      <c r="U2203" s="132"/>
      <c r="V2203" s="132"/>
      <c r="W2203" s="132"/>
      <c r="X2203" s="132"/>
      <c r="Y2203" s="132"/>
      <c r="Z2203" s="132"/>
      <c r="AA2203" s="132"/>
      <c r="AB2203" s="132"/>
      <c r="AC2203" s="132"/>
      <c r="AD2203" s="132"/>
      <c r="AE2203" s="132"/>
      <c r="AF2203" s="132"/>
      <c r="AG2203" s="132"/>
      <c r="AH2203" s="132"/>
      <c r="AI2203" s="132"/>
      <c r="AJ2203" s="132"/>
      <c r="AK2203" s="132"/>
      <c r="AL2203" s="132"/>
      <c r="AM2203" s="132"/>
      <c r="AN2203" s="132"/>
      <c r="AO2203" s="132"/>
      <c r="AP2203" s="132"/>
      <c r="AQ2203" s="132"/>
      <c r="AR2203" s="132"/>
      <c r="AS2203" s="132"/>
      <c r="AT2203" s="132"/>
      <c r="AU2203" s="132"/>
      <c r="AV2203" s="132"/>
      <c r="AW2203" s="132"/>
      <c r="AX2203" s="133"/>
      <c r="BC2203" s="16"/>
    </row>
    <row r="2204" spans="1:113" ht="12" customHeight="1">
      <c r="A2204" s="8"/>
      <c r="B2204" s="131"/>
      <c r="C2204" s="132"/>
      <c r="D2204" s="132"/>
      <c r="E2204" s="132"/>
      <c r="F2204" s="132"/>
      <c r="G2204" s="132"/>
      <c r="H2204" s="132"/>
      <c r="I2204" s="132"/>
      <c r="J2204" s="132"/>
      <c r="K2204" s="132"/>
      <c r="L2204" s="132"/>
      <c r="M2204" s="132"/>
      <c r="N2204" s="132"/>
      <c r="O2204" s="132"/>
      <c r="P2204" s="132"/>
      <c r="Q2204" s="132"/>
      <c r="R2204" s="132"/>
      <c r="S2204" s="132"/>
      <c r="T2204" s="132"/>
      <c r="U2204" s="132"/>
      <c r="V2204" s="132"/>
      <c r="W2204" s="132"/>
      <c r="X2204" s="132"/>
      <c r="Y2204" s="132"/>
      <c r="Z2204" s="132"/>
      <c r="AA2204" s="132"/>
      <c r="AB2204" s="132"/>
      <c r="AC2204" s="132"/>
      <c r="AD2204" s="132"/>
      <c r="AE2204" s="132"/>
      <c r="AF2204" s="132"/>
      <c r="AG2204" s="132"/>
      <c r="AH2204" s="132"/>
      <c r="AI2204" s="132"/>
      <c r="AJ2204" s="132"/>
      <c r="AK2204" s="132"/>
      <c r="AL2204" s="132"/>
      <c r="AM2204" s="132"/>
      <c r="AN2204" s="132"/>
      <c r="AO2204" s="132"/>
      <c r="AP2204" s="132"/>
      <c r="AQ2204" s="132"/>
      <c r="AR2204" s="132"/>
      <c r="AS2204" s="132"/>
      <c r="AT2204" s="132"/>
      <c r="AU2204" s="132"/>
      <c r="AV2204" s="132"/>
      <c r="AW2204" s="132"/>
      <c r="AX2204" s="133"/>
    </row>
    <row r="2205" spans="1:113" ht="12" customHeight="1">
      <c r="A2205" s="8"/>
      <c r="B2205" s="131"/>
      <c r="C2205" s="132"/>
      <c r="D2205" s="132"/>
      <c r="E2205" s="132"/>
      <c r="F2205" s="132"/>
      <c r="G2205" s="132"/>
      <c r="H2205" s="132"/>
      <c r="I2205" s="132"/>
      <c r="J2205" s="132"/>
      <c r="K2205" s="132"/>
      <c r="L2205" s="132"/>
      <c r="M2205" s="132"/>
      <c r="N2205" s="132"/>
      <c r="O2205" s="132"/>
      <c r="P2205" s="132"/>
      <c r="Q2205" s="132"/>
      <c r="R2205" s="132"/>
      <c r="S2205" s="132"/>
      <c r="T2205" s="132"/>
      <c r="U2205" s="132"/>
      <c r="V2205" s="132"/>
      <c r="W2205" s="132"/>
      <c r="X2205" s="132"/>
      <c r="Y2205" s="132"/>
      <c r="Z2205" s="132"/>
      <c r="AA2205" s="132"/>
      <c r="AB2205" s="132"/>
      <c r="AC2205" s="132"/>
      <c r="AD2205" s="132"/>
      <c r="AE2205" s="132"/>
      <c r="AF2205" s="132"/>
      <c r="AG2205" s="132"/>
      <c r="AH2205" s="132"/>
      <c r="AI2205" s="132"/>
      <c r="AJ2205" s="132"/>
      <c r="AK2205" s="132"/>
      <c r="AL2205" s="132"/>
      <c r="AM2205" s="132"/>
      <c r="AN2205" s="132"/>
      <c r="AO2205" s="132"/>
      <c r="AP2205" s="132"/>
      <c r="AQ2205" s="132"/>
      <c r="AR2205" s="132"/>
      <c r="AS2205" s="132"/>
      <c r="AT2205" s="132"/>
      <c r="AU2205" s="132"/>
      <c r="AV2205" s="132"/>
      <c r="AW2205" s="132"/>
      <c r="AX2205" s="133"/>
    </row>
    <row r="2206" spans="1:113" ht="12" customHeight="1">
      <c r="A2206" s="8"/>
      <c r="B2206" s="131"/>
      <c r="C2206" s="132"/>
      <c r="D2206" s="132"/>
      <c r="E2206" s="132"/>
      <c r="F2206" s="132"/>
      <c r="G2206" s="132"/>
      <c r="H2206" s="132"/>
      <c r="I2206" s="132"/>
      <c r="J2206" s="132"/>
      <c r="K2206" s="132"/>
      <c r="L2206" s="132"/>
      <c r="M2206" s="132"/>
      <c r="N2206" s="132"/>
      <c r="O2206" s="132"/>
      <c r="P2206" s="132"/>
      <c r="Q2206" s="132"/>
      <c r="R2206" s="132"/>
      <c r="S2206" s="132"/>
      <c r="T2206" s="132"/>
      <c r="U2206" s="132"/>
      <c r="V2206" s="132"/>
      <c r="W2206" s="132"/>
      <c r="X2206" s="132"/>
      <c r="Y2206" s="132"/>
      <c r="Z2206" s="132"/>
      <c r="AA2206" s="132"/>
      <c r="AB2206" s="132"/>
      <c r="AC2206" s="132"/>
      <c r="AD2206" s="132"/>
      <c r="AE2206" s="132"/>
      <c r="AF2206" s="132"/>
      <c r="AG2206" s="132"/>
      <c r="AH2206" s="132"/>
      <c r="AI2206" s="132"/>
      <c r="AJ2206" s="132"/>
      <c r="AK2206" s="132"/>
      <c r="AL2206" s="132"/>
      <c r="AM2206" s="132"/>
      <c r="AN2206" s="132"/>
      <c r="AO2206" s="132"/>
      <c r="AP2206" s="132"/>
      <c r="AQ2206" s="132"/>
      <c r="AR2206" s="132"/>
      <c r="AS2206" s="132"/>
      <c r="AT2206" s="132"/>
      <c r="AU2206" s="132"/>
      <c r="AV2206" s="132"/>
      <c r="AW2206" s="132"/>
      <c r="AX2206" s="133"/>
    </row>
    <row r="2207" spans="1:113" ht="15" thickBot="1">
      <c r="A2207" s="17"/>
      <c r="B2207" s="18"/>
      <c r="C2207" s="19"/>
      <c r="D2207" s="19"/>
      <c r="E2207" s="19"/>
      <c r="F2207" s="19"/>
      <c r="G2207" s="19"/>
      <c r="H2207" s="19"/>
      <c r="I2207" s="19"/>
      <c r="J2207" s="19"/>
      <c r="K2207" s="19"/>
      <c r="L2207" s="19"/>
      <c r="M2207" s="19"/>
      <c r="N2207" s="19"/>
      <c r="O2207" s="19"/>
      <c r="P2207" s="19"/>
      <c r="Q2207" s="19"/>
      <c r="R2207" s="19"/>
      <c r="S2207" s="19"/>
      <c r="T2207" s="19"/>
      <c r="U2207" s="19"/>
      <c r="V2207" s="19"/>
      <c r="W2207" s="19"/>
      <c r="X2207" s="19"/>
      <c r="Y2207" s="19"/>
      <c r="Z2207" s="19"/>
      <c r="AA2207" s="19"/>
      <c r="AB2207" s="19"/>
      <c r="AC2207" s="19"/>
      <c r="AD2207" s="19"/>
      <c r="AE2207" s="19"/>
      <c r="AF2207" s="19"/>
      <c r="AG2207" s="19"/>
      <c r="AH2207" s="19"/>
      <c r="AI2207" s="19"/>
      <c r="AJ2207" s="19"/>
      <c r="AK2207" s="19"/>
      <c r="AL2207" s="19"/>
      <c r="AM2207" s="19"/>
      <c r="AN2207" s="19"/>
      <c r="AO2207" s="19"/>
      <c r="AP2207" s="19"/>
      <c r="AQ2207" s="19"/>
      <c r="AR2207" s="19"/>
      <c r="AS2207" s="19"/>
      <c r="AT2207" s="19"/>
      <c r="AU2207" s="19"/>
      <c r="AV2207" s="19"/>
      <c r="AW2207" s="19"/>
      <c r="AX2207" s="20"/>
    </row>
    <row r="2208" spans="1:113">
      <c r="B2208" s="21"/>
    </row>
    <row r="2209" spans="1:113" ht="15" thickBot="1">
      <c r="A2209" s="11"/>
      <c r="B2209" s="10" t="s">
        <v>233</v>
      </c>
      <c r="C2209" s="8"/>
      <c r="D2209" s="8"/>
      <c r="E2209" s="8"/>
      <c r="F2209" s="8"/>
      <c r="G2209" s="8"/>
      <c r="H2209" s="8"/>
      <c r="I2209" s="8"/>
      <c r="J2209" s="8"/>
      <c r="K2209" s="8"/>
      <c r="L2209" s="9"/>
      <c r="M2209" s="9"/>
      <c r="N2209" s="9"/>
      <c r="O2209" s="9"/>
      <c r="P2209" s="8"/>
      <c r="Q2209" s="8"/>
      <c r="R2209" s="8"/>
      <c r="S2209" s="8"/>
      <c r="T2209" s="8"/>
      <c r="U2209" s="8"/>
      <c r="V2209" s="10"/>
      <c r="W2209" s="10"/>
      <c r="X2209" s="10"/>
      <c r="Y2209" s="10"/>
      <c r="Z2209" s="10"/>
      <c r="AA2209" s="10"/>
      <c r="AB2209" s="10"/>
      <c r="AC2209" s="10"/>
      <c r="AD2209" s="10"/>
      <c r="AE2209" s="10"/>
      <c r="AF2209" s="10"/>
      <c r="AG2209" s="10"/>
      <c r="AH2209" s="10"/>
      <c r="AI2209" s="10"/>
      <c r="AJ2209" s="10"/>
      <c r="AK2209" s="10"/>
      <c r="AL2209" s="10"/>
      <c r="AM2209" s="10"/>
      <c r="AN2209" s="10"/>
      <c r="AO2209" s="10"/>
      <c r="AP2209" s="10"/>
      <c r="AQ2209" s="10"/>
      <c r="AR2209" s="10"/>
      <c r="AS2209" s="10"/>
      <c r="AT2209" s="10"/>
      <c r="AU2209" s="10"/>
      <c r="AV2209" s="10"/>
      <c r="AW2209" s="10"/>
      <c r="AX2209" s="10"/>
      <c r="DI2209" s="6"/>
    </row>
    <row r="2210" spans="1:113" ht="14.4">
      <c r="A2210" s="8"/>
      <c r="B2210" s="12"/>
      <c r="C2210" s="7"/>
      <c r="D2210" s="7"/>
      <c r="E2210" s="7"/>
      <c r="F2210" s="7"/>
      <c r="G2210" s="7"/>
      <c r="H2210" s="7"/>
      <c r="I2210" s="7"/>
      <c r="J2210" s="7"/>
      <c r="K2210" s="7"/>
      <c r="L2210" s="13"/>
      <c r="M2210" s="13"/>
      <c r="N2210" s="13"/>
      <c r="O2210" s="13"/>
      <c r="P2210" s="7"/>
      <c r="Q2210" s="7"/>
      <c r="R2210" s="7"/>
      <c r="S2210" s="7"/>
      <c r="T2210" s="7"/>
      <c r="U2210" s="7"/>
      <c r="V2210" s="14"/>
      <c r="W2210" s="14"/>
      <c r="X2210" s="14"/>
      <c r="Y2210" s="14"/>
      <c r="Z2210" s="14"/>
      <c r="AA2210" s="14"/>
      <c r="AB2210" s="14"/>
      <c r="AC2210" s="14"/>
      <c r="AD2210" s="14"/>
      <c r="AE2210" s="14"/>
      <c r="AF2210" s="14"/>
      <c r="AG2210" s="14"/>
      <c r="AH2210" s="14"/>
      <c r="AI2210" s="14"/>
      <c r="AJ2210" s="14"/>
      <c r="AK2210" s="14"/>
      <c r="AL2210" s="14"/>
      <c r="AM2210" s="14"/>
      <c r="AN2210" s="14"/>
      <c r="AO2210" s="14"/>
      <c r="AP2210" s="14"/>
      <c r="AQ2210" s="14"/>
      <c r="AR2210" s="14"/>
      <c r="AS2210" s="14"/>
      <c r="AT2210" s="14"/>
      <c r="AU2210" s="14"/>
      <c r="AV2210" s="14"/>
      <c r="AW2210" s="14"/>
      <c r="AX2210" s="15"/>
    </row>
    <row r="2211" spans="1:113" ht="12" customHeight="1">
      <c r="A2211" s="8"/>
      <c r="B2211" s="131" t="s">
        <v>869</v>
      </c>
      <c r="C2211" s="132"/>
      <c r="D2211" s="132"/>
      <c r="E2211" s="132"/>
      <c r="F2211" s="132"/>
      <c r="G2211" s="132"/>
      <c r="H2211" s="132"/>
      <c r="I2211" s="132"/>
      <c r="J2211" s="132"/>
      <c r="K2211" s="132"/>
      <c r="L2211" s="132"/>
      <c r="M2211" s="132"/>
      <c r="N2211" s="132"/>
      <c r="O2211" s="132"/>
      <c r="P2211" s="132"/>
      <c r="Q2211" s="132"/>
      <c r="R2211" s="132"/>
      <c r="S2211" s="132"/>
      <c r="T2211" s="132"/>
      <c r="U2211" s="132"/>
      <c r="V2211" s="132"/>
      <c r="W2211" s="132"/>
      <c r="X2211" s="132"/>
      <c r="Y2211" s="132"/>
      <c r="Z2211" s="132"/>
      <c r="AA2211" s="132"/>
      <c r="AB2211" s="132"/>
      <c r="AC2211" s="132"/>
      <c r="AD2211" s="132"/>
      <c r="AE2211" s="132"/>
      <c r="AF2211" s="132"/>
      <c r="AG2211" s="132"/>
      <c r="AH2211" s="132"/>
      <c r="AI2211" s="132"/>
      <c r="AJ2211" s="132"/>
      <c r="AK2211" s="132"/>
      <c r="AL2211" s="132"/>
      <c r="AM2211" s="132"/>
      <c r="AN2211" s="132"/>
      <c r="AO2211" s="132"/>
      <c r="AP2211" s="132"/>
      <c r="AQ2211" s="132"/>
      <c r="AR2211" s="132"/>
      <c r="AS2211" s="132"/>
      <c r="AT2211" s="132"/>
      <c r="AU2211" s="132"/>
      <c r="AV2211" s="132"/>
      <c r="AW2211" s="132"/>
      <c r="AX2211" s="133"/>
    </row>
    <row r="2212" spans="1:113" ht="12" customHeight="1">
      <c r="A2212" s="8"/>
      <c r="B2212" s="131"/>
      <c r="C2212" s="132"/>
      <c r="D2212" s="132"/>
      <c r="E2212" s="132"/>
      <c r="F2212" s="132"/>
      <c r="G2212" s="132"/>
      <c r="H2212" s="132"/>
      <c r="I2212" s="132"/>
      <c r="J2212" s="132"/>
      <c r="K2212" s="132"/>
      <c r="L2212" s="132"/>
      <c r="M2212" s="132"/>
      <c r="N2212" s="132"/>
      <c r="O2212" s="132"/>
      <c r="P2212" s="132"/>
      <c r="Q2212" s="132"/>
      <c r="R2212" s="132"/>
      <c r="S2212" s="132"/>
      <c r="T2212" s="132"/>
      <c r="U2212" s="132"/>
      <c r="V2212" s="132"/>
      <c r="W2212" s="132"/>
      <c r="X2212" s="132"/>
      <c r="Y2212" s="132"/>
      <c r="Z2212" s="132"/>
      <c r="AA2212" s="132"/>
      <c r="AB2212" s="132"/>
      <c r="AC2212" s="132"/>
      <c r="AD2212" s="132"/>
      <c r="AE2212" s="132"/>
      <c r="AF2212" s="132"/>
      <c r="AG2212" s="132"/>
      <c r="AH2212" s="132"/>
      <c r="AI2212" s="132"/>
      <c r="AJ2212" s="132"/>
      <c r="AK2212" s="132"/>
      <c r="AL2212" s="132"/>
      <c r="AM2212" s="132"/>
      <c r="AN2212" s="132"/>
      <c r="AO2212" s="132"/>
      <c r="AP2212" s="132"/>
      <c r="AQ2212" s="132"/>
      <c r="AR2212" s="132"/>
      <c r="AS2212" s="132"/>
      <c r="AT2212" s="132"/>
      <c r="AU2212" s="132"/>
      <c r="AV2212" s="132"/>
      <c r="AW2212" s="132"/>
      <c r="AX2212" s="133"/>
    </row>
    <row r="2213" spans="1:113" ht="12" customHeight="1">
      <c r="A2213" s="8"/>
      <c r="B2213" s="131"/>
      <c r="C2213" s="132"/>
      <c r="D2213" s="132"/>
      <c r="E2213" s="132"/>
      <c r="F2213" s="132"/>
      <c r="G2213" s="132"/>
      <c r="H2213" s="132"/>
      <c r="I2213" s="132"/>
      <c r="J2213" s="132"/>
      <c r="K2213" s="132"/>
      <c r="L2213" s="132"/>
      <c r="M2213" s="132"/>
      <c r="N2213" s="132"/>
      <c r="O2213" s="132"/>
      <c r="P2213" s="132"/>
      <c r="Q2213" s="132"/>
      <c r="R2213" s="132"/>
      <c r="S2213" s="132"/>
      <c r="T2213" s="132"/>
      <c r="U2213" s="132"/>
      <c r="V2213" s="132"/>
      <c r="W2213" s="132"/>
      <c r="X2213" s="132"/>
      <c r="Y2213" s="132"/>
      <c r="Z2213" s="132"/>
      <c r="AA2213" s="132"/>
      <c r="AB2213" s="132"/>
      <c r="AC2213" s="132"/>
      <c r="AD2213" s="132"/>
      <c r="AE2213" s="132"/>
      <c r="AF2213" s="132"/>
      <c r="AG2213" s="132"/>
      <c r="AH2213" s="132"/>
      <c r="AI2213" s="132"/>
      <c r="AJ2213" s="132"/>
      <c r="AK2213" s="132"/>
      <c r="AL2213" s="132"/>
      <c r="AM2213" s="132"/>
      <c r="AN2213" s="132"/>
      <c r="AO2213" s="132"/>
      <c r="AP2213" s="132"/>
      <c r="AQ2213" s="132"/>
      <c r="AR2213" s="132"/>
      <c r="AS2213" s="132"/>
      <c r="AT2213" s="132"/>
      <c r="AU2213" s="132"/>
      <c r="AV2213" s="132"/>
      <c r="AW2213" s="132"/>
      <c r="AX2213" s="133"/>
    </row>
    <row r="2214" spans="1:113" ht="12" customHeight="1">
      <c r="A2214" s="8"/>
      <c r="B2214" s="131"/>
      <c r="C2214" s="132"/>
      <c r="D2214" s="132"/>
      <c r="E2214" s="132"/>
      <c r="F2214" s="132"/>
      <c r="G2214" s="132"/>
      <c r="H2214" s="132"/>
      <c r="I2214" s="132"/>
      <c r="J2214" s="132"/>
      <c r="K2214" s="132"/>
      <c r="L2214" s="132"/>
      <c r="M2214" s="132"/>
      <c r="N2214" s="132"/>
      <c r="O2214" s="132"/>
      <c r="P2214" s="132"/>
      <c r="Q2214" s="132"/>
      <c r="R2214" s="132"/>
      <c r="S2214" s="132"/>
      <c r="T2214" s="132"/>
      <c r="U2214" s="132"/>
      <c r="V2214" s="132"/>
      <c r="W2214" s="132"/>
      <c r="X2214" s="132"/>
      <c r="Y2214" s="132"/>
      <c r="Z2214" s="132"/>
      <c r="AA2214" s="132"/>
      <c r="AB2214" s="132"/>
      <c r="AC2214" s="132"/>
      <c r="AD2214" s="132"/>
      <c r="AE2214" s="132"/>
      <c r="AF2214" s="132"/>
      <c r="AG2214" s="132"/>
      <c r="AH2214" s="132"/>
      <c r="AI2214" s="132"/>
      <c r="AJ2214" s="132"/>
      <c r="AK2214" s="132"/>
      <c r="AL2214" s="132"/>
      <c r="AM2214" s="132"/>
      <c r="AN2214" s="132"/>
      <c r="AO2214" s="132"/>
      <c r="AP2214" s="132"/>
      <c r="AQ2214" s="132"/>
      <c r="AR2214" s="132"/>
      <c r="AS2214" s="132"/>
      <c r="AT2214" s="132"/>
      <c r="AU2214" s="132"/>
      <c r="AV2214" s="132"/>
      <c r="AW2214" s="132"/>
      <c r="AX2214" s="133"/>
    </row>
    <row r="2215" spans="1:113" ht="12" customHeight="1">
      <c r="A2215" s="8"/>
      <c r="B2215" s="131"/>
      <c r="C2215" s="132"/>
      <c r="D2215" s="132"/>
      <c r="E2215" s="132"/>
      <c r="F2215" s="132"/>
      <c r="G2215" s="132"/>
      <c r="H2215" s="132"/>
      <c r="I2215" s="132"/>
      <c r="J2215" s="132"/>
      <c r="K2215" s="132"/>
      <c r="L2215" s="132"/>
      <c r="M2215" s="132"/>
      <c r="N2215" s="132"/>
      <c r="O2215" s="132"/>
      <c r="P2215" s="132"/>
      <c r="Q2215" s="132"/>
      <c r="R2215" s="132"/>
      <c r="S2215" s="132"/>
      <c r="T2215" s="132"/>
      <c r="U2215" s="132"/>
      <c r="V2215" s="132"/>
      <c r="W2215" s="132"/>
      <c r="X2215" s="132"/>
      <c r="Y2215" s="132"/>
      <c r="Z2215" s="132"/>
      <c r="AA2215" s="132"/>
      <c r="AB2215" s="132"/>
      <c r="AC2215" s="132"/>
      <c r="AD2215" s="132"/>
      <c r="AE2215" s="132"/>
      <c r="AF2215" s="132"/>
      <c r="AG2215" s="132"/>
      <c r="AH2215" s="132"/>
      <c r="AI2215" s="132"/>
      <c r="AJ2215" s="132"/>
      <c r="AK2215" s="132"/>
      <c r="AL2215" s="132"/>
      <c r="AM2215" s="132"/>
      <c r="AN2215" s="132"/>
      <c r="AO2215" s="132"/>
      <c r="AP2215" s="132"/>
      <c r="AQ2215" s="132"/>
      <c r="AR2215" s="132"/>
      <c r="AS2215" s="132"/>
      <c r="AT2215" s="132"/>
      <c r="AU2215" s="132"/>
      <c r="AV2215" s="132"/>
      <c r="AW2215" s="132"/>
      <c r="AX2215" s="133"/>
    </row>
    <row r="2216" spans="1:113" ht="12" customHeight="1">
      <c r="A2216" s="8"/>
      <c r="B2216" s="131"/>
      <c r="C2216" s="132"/>
      <c r="D2216" s="132"/>
      <c r="E2216" s="132"/>
      <c r="F2216" s="132"/>
      <c r="G2216" s="132"/>
      <c r="H2216" s="132"/>
      <c r="I2216" s="132"/>
      <c r="J2216" s="132"/>
      <c r="K2216" s="132"/>
      <c r="L2216" s="132"/>
      <c r="M2216" s="132"/>
      <c r="N2216" s="132"/>
      <c r="O2216" s="132"/>
      <c r="P2216" s="132"/>
      <c r="Q2216" s="132"/>
      <c r="R2216" s="132"/>
      <c r="S2216" s="132"/>
      <c r="T2216" s="132"/>
      <c r="U2216" s="132"/>
      <c r="V2216" s="132"/>
      <c r="W2216" s="132"/>
      <c r="X2216" s="132"/>
      <c r="Y2216" s="132"/>
      <c r="Z2216" s="132"/>
      <c r="AA2216" s="132"/>
      <c r="AB2216" s="132"/>
      <c r="AC2216" s="132"/>
      <c r="AD2216" s="132"/>
      <c r="AE2216" s="132"/>
      <c r="AF2216" s="132"/>
      <c r="AG2216" s="132"/>
      <c r="AH2216" s="132"/>
      <c r="AI2216" s="132"/>
      <c r="AJ2216" s="132"/>
      <c r="AK2216" s="132"/>
      <c r="AL2216" s="132"/>
      <c r="AM2216" s="132"/>
      <c r="AN2216" s="132"/>
      <c r="AO2216" s="132"/>
      <c r="AP2216" s="132"/>
      <c r="AQ2216" s="132"/>
      <c r="AR2216" s="132"/>
      <c r="AS2216" s="132"/>
      <c r="AT2216" s="132"/>
      <c r="AU2216" s="132"/>
      <c r="AV2216" s="132"/>
      <c r="AW2216" s="132"/>
      <c r="AX2216" s="133"/>
    </row>
    <row r="2217" spans="1:113" ht="12" customHeight="1">
      <c r="A2217" s="8"/>
      <c r="B2217" s="131"/>
      <c r="C2217" s="132"/>
      <c r="D2217" s="132"/>
      <c r="E2217" s="132"/>
      <c r="F2217" s="132"/>
      <c r="G2217" s="132"/>
      <c r="H2217" s="132"/>
      <c r="I2217" s="132"/>
      <c r="J2217" s="132"/>
      <c r="K2217" s="132"/>
      <c r="L2217" s="132"/>
      <c r="M2217" s="132"/>
      <c r="N2217" s="132"/>
      <c r="O2217" s="132"/>
      <c r="P2217" s="132"/>
      <c r="Q2217" s="132"/>
      <c r="R2217" s="132"/>
      <c r="S2217" s="132"/>
      <c r="T2217" s="132"/>
      <c r="U2217" s="132"/>
      <c r="V2217" s="132"/>
      <c r="W2217" s="132"/>
      <c r="X2217" s="132"/>
      <c r="Y2217" s="132"/>
      <c r="Z2217" s="132"/>
      <c r="AA2217" s="132"/>
      <c r="AB2217" s="132"/>
      <c r="AC2217" s="132"/>
      <c r="AD2217" s="132"/>
      <c r="AE2217" s="132"/>
      <c r="AF2217" s="132"/>
      <c r="AG2217" s="132"/>
      <c r="AH2217" s="132"/>
      <c r="AI2217" s="132"/>
      <c r="AJ2217" s="132"/>
      <c r="AK2217" s="132"/>
      <c r="AL2217" s="132"/>
      <c r="AM2217" s="132"/>
      <c r="AN2217" s="132"/>
      <c r="AO2217" s="132"/>
      <c r="AP2217" s="132"/>
      <c r="AQ2217" s="132"/>
      <c r="AR2217" s="132"/>
      <c r="AS2217" s="132"/>
      <c r="AT2217" s="132"/>
      <c r="AU2217" s="132"/>
      <c r="AV2217" s="132"/>
      <c r="AW2217" s="132"/>
      <c r="AX2217" s="133"/>
      <c r="BC2217" s="16"/>
    </row>
    <row r="2218" spans="1:113" ht="12" customHeight="1">
      <c r="A2218" s="8"/>
      <c r="B2218" s="131"/>
      <c r="C2218" s="132"/>
      <c r="D2218" s="132"/>
      <c r="E2218" s="132"/>
      <c r="F2218" s="132"/>
      <c r="G2218" s="132"/>
      <c r="H2218" s="132"/>
      <c r="I2218" s="132"/>
      <c r="J2218" s="132"/>
      <c r="K2218" s="132"/>
      <c r="L2218" s="132"/>
      <c r="M2218" s="132"/>
      <c r="N2218" s="132"/>
      <c r="O2218" s="132"/>
      <c r="P2218" s="132"/>
      <c r="Q2218" s="132"/>
      <c r="R2218" s="132"/>
      <c r="S2218" s="132"/>
      <c r="T2218" s="132"/>
      <c r="U2218" s="132"/>
      <c r="V2218" s="132"/>
      <c r="W2218" s="132"/>
      <c r="X2218" s="132"/>
      <c r="Y2218" s="132"/>
      <c r="Z2218" s="132"/>
      <c r="AA2218" s="132"/>
      <c r="AB2218" s="132"/>
      <c r="AC2218" s="132"/>
      <c r="AD2218" s="132"/>
      <c r="AE2218" s="132"/>
      <c r="AF2218" s="132"/>
      <c r="AG2218" s="132"/>
      <c r="AH2218" s="132"/>
      <c r="AI2218" s="132"/>
      <c r="AJ2218" s="132"/>
      <c r="AK2218" s="132"/>
      <c r="AL2218" s="132"/>
      <c r="AM2218" s="132"/>
      <c r="AN2218" s="132"/>
      <c r="AO2218" s="132"/>
      <c r="AP2218" s="132"/>
      <c r="AQ2218" s="132"/>
      <c r="AR2218" s="132"/>
      <c r="AS2218" s="132"/>
      <c r="AT2218" s="132"/>
      <c r="AU2218" s="132"/>
      <c r="AV2218" s="132"/>
      <c r="AW2218" s="132"/>
      <c r="AX2218" s="133"/>
    </row>
    <row r="2219" spans="1:113" ht="12" customHeight="1">
      <c r="A2219" s="8"/>
      <c r="B2219" s="131"/>
      <c r="C2219" s="132"/>
      <c r="D2219" s="132"/>
      <c r="E2219" s="132"/>
      <c r="F2219" s="132"/>
      <c r="G2219" s="132"/>
      <c r="H2219" s="132"/>
      <c r="I2219" s="132"/>
      <c r="J2219" s="132"/>
      <c r="K2219" s="132"/>
      <c r="L2219" s="132"/>
      <c r="M2219" s="132"/>
      <c r="N2219" s="132"/>
      <c r="O2219" s="132"/>
      <c r="P2219" s="132"/>
      <c r="Q2219" s="132"/>
      <c r="R2219" s="132"/>
      <c r="S2219" s="132"/>
      <c r="T2219" s="132"/>
      <c r="U2219" s="132"/>
      <c r="V2219" s="132"/>
      <c r="W2219" s="132"/>
      <c r="X2219" s="132"/>
      <c r="Y2219" s="132"/>
      <c r="Z2219" s="132"/>
      <c r="AA2219" s="132"/>
      <c r="AB2219" s="132"/>
      <c r="AC2219" s="132"/>
      <c r="AD2219" s="132"/>
      <c r="AE2219" s="132"/>
      <c r="AF2219" s="132"/>
      <c r="AG2219" s="132"/>
      <c r="AH2219" s="132"/>
      <c r="AI2219" s="132"/>
      <c r="AJ2219" s="132"/>
      <c r="AK2219" s="132"/>
      <c r="AL2219" s="132"/>
      <c r="AM2219" s="132"/>
      <c r="AN2219" s="132"/>
      <c r="AO2219" s="132"/>
      <c r="AP2219" s="132"/>
      <c r="AQ2219" s="132"/>
      <c r="AR2219" s="132"/>
      <c r="AS2219" s="132"/>
      <c r="AT2219" s="132"/>
      <c r="AU2219" s="132"/>
      <c r="AV2219" s="132"/>
      <c r="AW2219" s="132"/>
      <c r="AX2219" s="133"/>
    </row>
    <row r="2220" spans="1:113" ht="12" customHeight="1">
      <c r="A2220" s="8"/>
      <c r="B2220" s="131"/>
      <c r="C2220" s="132"/>
      <c r="D2220" s="132"/>
      <c r="E2220" s="132"/>
      <c r="F2220" s="132"/>
      <c r="G2220" s="132"/>
      <c r="H2220" s="132"/>
      <c r="I2220" s="132"/>
      <c r="J2220" s="132"/>
      <c r="K2220" s="132"/>
      <c r="L2220" s="132"/>
      <c r="M2220" s="132"/>
      <c r="N2220" s="132"/>
      <c r="O2220" s="132"/>
      <c r="P2220" s="132"/>
      <c r="Q2220" s="132"/>
      <c r="R2220" s="132"/>
      <c r="S2220" s="132"/>
      <c r="T2220" s="132"/>
      <c r="U2220" s="132"/>
      <c r="V2220" s="132"/>
      <c r="W2220" s="132"/>
      <c r="X2220" s="132"/>
      <c r="Y2220" s="132"/>
      <c r="Z2220" s="132"/>
      <c r="AA2220" s="132"/>
      <c r="AB2220" s="132"/>
      <c r="AC2220" s="132"/>
      <c r="AD2220" s="132"/>
      <c r="AE2220" s="132"/>
      <c r="AF2220" s="132"/>
      <c r="AG2220" s="132"/>
      <c r="AH2220" s="132"/>
      <c r="AI2220" s="132"/>
      <c r="AJ2220" s="132"/>
      <c r="AK2220" s="132"/>
      <c r="AL2220" s="132"/>
      <c r="AM2220" s="132"/>
      <c r="AN2220" s="132"/>
      <c r="AO2220" s="132"/>
      <c r="AP2220" s="132"/>
      <c r="AQ2220" s="132"/>
      <c r="AR2220" s="132"/>
      <c r="AS2220" s="132"/>
      <c r="AT2220" s="132"/>
      <c r="AU2220" s="132"/>
      <c r="AV2220" s="132"/>
      <c r="AW2220" s="132"/>
      <c r="AX2220" s="133"/>
    </row>
    <row r="2221" spans="1:113" ht="15" thickBot="1">
      <c r="A2221" s="17"/>
      <c r="B2221" s="18"/>
      <c r="C2221" s="19"/>
      <c r="D2221" s="19"/>
      <c r="E2221" s="19"/>
      <c r="F2221" s="19"/>
      <c r="G2221" s="19"/>
      <c r="H2221" s="19"/>
      <c r="I2221" s="19"/>
      <c r="J2221" s="19"/>
      <c r="K2221" s="19"/>
      <c r="L2221" s="19"/>
      <c r="M2221" s="19"/>
      <c r="N2221" s="19"/>
      <c r="O2221" s="19"/>
      <c r="P2221" s="19"/>
      <c r="Q2221" s="19"/>
      <c r="R2221" s="19"/>
      <c r="S2221" s="19"/>
      <c r="T2221" s="19"/>
      <c r="U2221" s="19"/>
      <c r="V2221" s="19"/>
      <c r="W2221" s="19"/>
      <c r="X2221" s="19"/>
      <c r="Y2221" s="19"/>
      <c r="Z2221" s="19"/>
      <c r="AA2221" s="19"/>
      <c r="AB2221" s="19"/>
      <c r="AC2221" s="19"/>
      <c r="AD2221" s="19"/>
      <c r="AE2221" s="19"/>
      <c r="AF2221" s="19"/>
      <c r="AG2221" s="19"/>
      <c r="AH2221" s="19"/>
      <c r="AI2221" s="19"/>
      <c r="AJ2221" s="19"/>
      <c r="AK2221" s="19"/>
      <c r="AL2221" s="19"/>
      <c r="AM2221" s="19"/>
      <c r="AN2221" s="19"/>
      <c r="AO2221" s="19"/>
      <c r="AP2221" s="19"/>
      <c r="AQ2221" s="19"/>
      <c r="AR2221" s="19"/>
      <c r="AS2221" s="19"/>
      <c r="AT2221" s="19"/>
      <c r="AU2221" s="19"/>
      <c r="AV2221" s="19"/>
      <c r="AW2221" s="19"/>
      <c r="AX2221" s="20"/>
    </row>
    <row r="2222" spans="1:113">
      <c r="B2222" s="21"/>
    </row>
    <row r="2223" spans="1:113" ht="14.4">
      <c r="B2223" s="10" t="s">
        <v>234</v>
      </c>
      <c r="C2223" s="8"/>
      <c r="D2223" s="8"/>
      <c r="E2223" s="8"/>
      <c r="F2223" s="8"/>
      <c r="G2223" s="8"/>
      <c r="H2223" s="8"/>
      <c r="I2223" s="8"/>
      <c r="J2223" s="8"/>
      <c r="K2223" s="8"/>
      <c r="L2223" s="9"/>
      <c r="M2223" s="9"/>
      <c r="N2223" s="9"/>
      <c r="O2223" s="9"/>
      <c r="P2223" s="8"/>
      <c r="Q2223" s="8"/>
      <c r="R2223" s="8"/>
      <c r="S2223" s="8"/>
      <c r="T2223" s="8"/>
      <c r="U2223" s="8"/>
      <c r="V2223" s="10"/>
      <c r="W2223" s="10"/>
      <c r="X2223" s="10"/>
      <c r="Y2223" s="10"/>
      <c r="Z2223" s="10"/>
      <c r="AA2223" s="10"/>
      <c r="AB2223" s="10"/>
      <c r="AC2223" s="10"/>
      <c r="AD2223" s="10"/>
      <c r="AE2223" s="10"/>
      <c r="AF2223" s="10"/>
      <c r="AG2223" s="10"/>
      <c r="AH2223" s="10"/>
      <c r="AI2223" s="10"/>
      <c r="AJ2223" s="10"/>
      <c r="AK2223" s="10"/>
      <c r="AL2223" s="10"/>
      <c r="AM2223" s="10"/>
      <c r="AN2223" s="10"/>
      <c r="AO2223" s="10"/>
      <c r="AP2223" s="10"/>
      <c r="AQ2223" s="10"/>
      <c r="AR2223" s="10"/>
      <c r="AS2223" s="10"/>
      <c r="AT2223" s="10"/>
      <c r="AU2223" s="10"/>
      <c r="AV2223" s="10"/>
      <c r="AW2223" s="10"/>
      <c r="AX2223" s="10"/>
    </row>
    <row r="2224" spans="1:113" ht="15" thickBot="1">
      <c r="B2224" s="8"/>
      <c r="C2224" s="8"/>
      <c r="D2224" s="8"/>
      <c r="E2224" s="8"/>
      <c r="F2224" s="8"/>
      <c r="G2224" s="8"/>
      <c r="H2224" s="8"/>
      <c r="I2224" s="8"/>
      <c r="J2224" s="8"/>
      <c r="K2224" s="8"/>
      <c r="L2224" s="9"/>
      <c r="M2224" s="9"/>
      <c r="N2224" s="9"/>
      <c r="O2224" s="9"/>
      <c r="P2224" s="8"/>
      <c r="Q2224" s="8"/>
      <c r="R2224" s="8"/>
      <c r="S2224" s="8"/>
      <c r="T2224" s="8"/>
      <c r="U2224" s="8"/>
      <c r="V2224" s="10"/>
      <c r="W2224" s="10"/>
      <c r="X2224" s="10"/>
      <c r="Y2224" s="10"/>
      <c r="Z2224" s="10"/>
      <c r="AA2224" s="10"/>
      <c r="AB2224" s="10"/>
      <c r="AC2224" s="10"/>
      <c r="AD2224" s="10"/>
      <c r="AE2224" s="10"/>
      <c r="AF2224" s="10"/>
      <c r="AG2224" s="10"/>
      <c r="AH2224" s="10"/>
      <c r="AI2224" s="10"/>
      <c r="AJ2224" s="10"/>
      <c r="AK2224" s="10"/>
      <c r="AL2224" s="10"/>
      <c r="AM2224" s="10"/>
      <c r="AN2224" s="10"/>
      <c r="AO2224" s="10"/>
      <c r="AP2224" s="10"/>
      <c r="AQ2224" s="10"/>
      <c r="AR2224" s="10"/>
      <c r="AS2224" s="10"/>
      <c r="AT2224" s="10"/>
      <c r="AU2224" s="10"/>
      <c r="AV2224" s="10"/>
      <c r="AW2224" s="10"/>
      <c r="AX2224" s="22" t="s">
        <v>235</v>
      </c>
    </row>
    <row r="2225" spans="1:251" s="16" customFormat="1" ht="13.5" customHeight="1">
      <c r="A2225" s="8"/>
      <c r="B2225" s="96" t="s">
        <v>236</v>
      </c>
      <c r="C2225" s="97"/>
      <c r="D2225" s="97"/>
      <c r="E2225" s="97"/>
      <c r="F2225" s="97"/>
      <c r="G2225" s="97"/>
      <c r="H2225" s="97"/>
      <c r="I2225" s="97"/>
      <c r="J2225" s="97"/>
      <c r="K2225" s="97"/>
      <c r="L2225" s="97"/>
      <c r="M2225" s="97"/>
      <c r="N2225" s="97"/>
      <c r="O2225" s="97"/>
      <c r="P2225" s="97"/>
      <c r="Q2225" s="97"/>
      <c r="R2225" s="97"/>
      <c r="S2225" s="97"/>
      <c r="T2225" s="97"/>
      <c r="U2225" s="97"/>
      <c r="V2225" s="97"/>
      <c r="W2225" s="97"/>
      <c r="X2225" s="97"/>
      <c r="Y2225" s="97"/>
      <c r="Z2225" s="98"/>
      <c r="AA2225" s="102" t="s">
        <v>237</v>
      </c>
      <c r="AB2225" s="97"/>
      <c r="AC2225" s="97"/>
      <c r="AD2225" s="97"/>
      <c r="AE2225" s="97"/>
      <c r="AF2225" s="97"/>
      <c r="AG2225" s="97"/>
      <c r="AH2225" s="97"/>
      <c r="AI2225" s="98"/>
      <c r="AJ2225" s="102" t="s">
        <v>238</v>
      </c>
      <c r="AK2225" s="97"/>
      <c r="AL2225" s="97"/>
      <c r="AM2225" s="97"/>
      <c r="AN2225" s="97"/>
      <c r="AO2225" s="97"/>
      <c r="AP2225" s="97"/>
      <c r="AQ2225" s="97"/>
      <c r="AR2225" s="98"/>
      <c r="AS2225" s="102" t="s">
        <v>239</v>
      </c>
      <c r="AT2225" s="97"/>
      <c r="AU2225" s="97"/>
      <c r="AV2225" s="97"/>
      <c r="AW2225" s="97"/>
      <c r="AX2225" s="104"/>
      <c r="AY2225" s="2"/>
      <c r="AZ2225" s="2"/>
      <c r="BA2225" s="2"/>
      <c r="BB2225" s="2"/>
      <c r="BC2225" s="2"/>
      <c r="BD2225" s="2"/>
      <c r="BE2225" s="2"/>
      <c r="BF2225" s="2"/>
      <c r="BG2225" s="2"/>
      <c r="BH2225" s="2"/>
      <c r="BI2225" s="2"/>
      <c r="BJ2225" s="2"/>
      <c r="BK2225" s="2"/>
      <c r="BL2225" s="2"/>
      <c r="BM2225" s="2"/>
      <c r="BN2225" s="2"/>
      <c r="BO2225" s="2"/>
      <c r="BP2225" s="2"/>
      <c r="BQ2225" s="2"/>
      <c r="BR2225" s="2"/>
      <c r="BS2225" s="2"/>
      <c r="BT2225" s="2"/>
      <c r="BU2225" s="2"/>
      <c r="BV2225" s="2"/>
      <c r="BW2225" s="2"/>
      <c r="BX2225" s="2"/>
      <c r="BY2225" s="2"/>
      <c r="BZ2225" s="2"/>
      <c r="CA2225" s="2"/>
      <c r="CB2225" s="2"/>
      <c r="CC2225" s="2"/>
      <c r="CD2225" s="2"/>
      <c r="CE2225" s="2"/>
      <c r="CF2225" s="2"/>
      <c r="CG2225" s="2"/>
      <c r="CH2225" s="2"/>
      <c r="CI2225" s="2"/>
      <c r="CJ2225" s="2"/>
      <c r="CK2225" s="2"/>
      <c r="CL2225" s="2"/>
      <c r="CM2225" s="2"/>
      <c r="CN2225" s="2"/>
      <c r="CO2225" s="2"/>
      <c r="CP2225" s="2"/>
      <c r="CQ2225" s="2"/>
      <c r="CR2225" s="2"/>
      <c r="CS2225" s="2"/>
      <c r="CT2225" s="2"/>
      <c r="CU2225" s="2"/>
      <c r="CV2225" s="2"/>
      <c r="CW2225" s="2"/>
      <c r="CX2225" s="2"/>
      <c r="CY2225" s="2"/>
      <c r="CZ2225" s="2"/>
      <c r="DA2225" s="2"/>
      <c r="DB2225" s="2"/>
      <c r="DC2225" s="2"/>
      <c r="DD2225" s="2"/>
      <c r="DE2225" s="2"/>
      <c r="DF2225" s="2"/>
      <c r="DG2225" s="2"/>
      <c r="DH2225" s="2"/>
      <c r="DI2225" s="2"/>
      <c r="DJ2225" s="2"/>
      <c r="DK2225" s="2"/>
      <c r="DL2225" s="2"/>
      <c r="DM2225" s="2"/>
      <c r="DN2225" s="2"/>
      <c r="DO2225" s="2"/>
      <c r="DP2225" s="2"/>
      <c r="DQ2225" s="2"/>
      <c r="DR2225" s="2"/>
      <c r="DS2225" s="2"/>
      <c r="DT2225" s="2"/>
      <c r="DU2225" s="2"/>
      <c r="DV2225" s="2"/>
      <c r="DW2225" s="2"/>
      <c r="DX2225" s="2"/>
      <c r="DY2225" s="2"/>
      <c r="DZ2225" s="2"/>
      <c r="EA2225" s="2"/>
      <c r="EB2225" s="2"/>
      <c r="EC2225" s="2"/>
      <c r="ED2225" s="2"/>
      <c r="EE2225" s="2"/>
      <c r="EF2225" s="2"/>
      <c r="EG2225" s="2"/>
      <c r="EH2225" s="2"/>
      <c r="EI2225" s="2"/>
      <c r="EJ2225" s="2"/>
      <c r="EK2225" s="2"/>
      <c r="EL2225" s="2"/>
      <c r="EM2225" s="2"/>
      <c r="EN2225" s="2"/>
      <c r="EO2225" s="2"/>
      <c r="EP2225" s="2"/>
      <c r="EQ2225" s="2"/>
      <c r="ER2225" s="2"/>
      <c r="ES2225" s="2"/>
      <c r="ET2225" s="2"/>
      <c r="EU2225" s="2"/>
      <c r="EV2225" s="2"/>
      <c r="EW2225" s="2"/>
      <c r="EX2225" s="2"/>
      <c r="EY2225" s="2"/>
      <c r="EZ2225" s="2"/>
      <c r="FA2225" s="2"/>
      <c r="FB2225" s="2"/>
      <c r="FC2225" s="2"/>
      <c r="FD2225" s="2"/>
      <c r="FE2225" s="2"/>
      <c r="FF2225" s="2"/>
      <c r="FG2225" s="2"/>
      <c r="FH2225" s="2"/>
      <c r="FI2225" s="2"/>
      <c r="FJ2225" s="2"/>
      <c r="FK2225" s="2"/>
      <c r="FL2225" s="2"/>
      <c r="FM2225" s="2"/>
      <c r="FN2225" s="2"/>
      <c r="FO2225" s="2"/>
      <c r="FP2225" s="2"/>
      <c r="FQ2225" s="2"/>
      <c r="FR2225" s="2"/>
      <c r="FS2225" s="2"/>
      <c r="FT2225" s="2"/>
      <c r="FU2225" s="2"/>
      <c r="FV2225" s="2"/>
      <c r="FW2225" s="2"/>
      <c r="FX2225" s="2"/>
      <c r="FY2225" s="2"/>
      <c r="FZ2225" s="2"/>
      <c r="GA2225" s="2"/>
      <c r="GB2225" s="2"/>
      <c r="GC2225" s="2"/>
      <c r="GD2225" s="2"/>
      <c r="GE2225" s="2"/>
      <c r="GF2225" s="2"/>
      <c r="GG2225" s="2"/>
      <c r="GH2225" s="2"/>
      <c r="GI2225" s="2"/>
      <c r="GJ2225" s="2"/>
      <c r="GK2225" s="2"/>
      <c r="GL2225" s="2"/>
      <c r="GM2225" s="2"/>
      <c r="GN2225" s="2"/>
      <c r="GO2225" s="2"/>
      <c r="GP2225" s="2"/>
      <c r="GQ2225" s="2"/>
      <c r="GR2225" s="2"/>
      <c r="GS2225" s="2"/>
      <c r="GT2225" s="2"/>
      <c r="GU2225" s="2"/>
      <c r="GV2225" s="2"/>
      <c r="GW2225" s="2"/>
      <c r="GX2225" s="2"/>
      <c r="GY2225" s="2"/>
      <c r="GZ2225" s="2"/>
      <c r="HA2225" s="2"/>
      <c r="HB2225" s="2"/>
      <c r="HC2225" s="2"/>
      <c r="HD2225" s="2"/>
      <c r="HE2225" s="2"/>
      <c r="HF2225" s="2"/>
      <c r="HG2225" s="2"/>
      <c r="HH2225" s="2"/>
      <c r="HI2225" s="2"/>
      <c r="HJ2225" s="2"/>
      <c r="HK2225" s="2"/>
      <c r="HL2225" s="2"/>
      <c r="HM2225" s="2"/>
      <c r="HN2225" s="2"/>
      <c r="HO2225" s="2"/>
      <c r="HP2225" s="2"/>
      <c r="HQ2225" s="2"/>
      <c r="HR2225" s="2"/>
      <c r="HS2225" s="2"/>
      <c r="HT2225" s="2"/>
      <c r="HU2225" s="2"/>
      <c r="HV2225" s="2"/>
      <c r="HW2225" s="2"/>
      <c r="HX2225" s="2"/>
      <c r="HY2225" s="2"/>
      <c r="HZ2225" s="2"/>
      <c r="IA2225" s="2"/>
      <c r="IB2225" s="2"/>
      <c r="IC2225" s="2"/>
      <c r="ID2225" s="2"/>
      <c r="IE2225" s="2"/>
      <c r="IF2225" s="2"/>
      <c r="IG2225" s="2"/>
      <c r="IH2225" s="2"/>
      <c r="II2225" s="2"/>
      <c r="IJ2225" s="2"/>
      <c r="IK2225" s="2"/>
      <c r="IL2225" s="2"/>
      <c r="IM2225" s="2"/>
      <c r="IN2225" s="2"/>
      <c r="IO2225" s="2"/>
      <c r="IP2225" s="2"/>
      <c r="IQ2225" s="2"/>
    </row>
    <row r="2226" spans="1:251" s="16" customFormat="1">
      <c r="A2226" s="8"/>
      <c r="B2226" s="99"/>
      <c r="C2226" s="100"/>
      <c r="D2226" s="100"/>
      <c r="E2226" s="100"/>
      <c r="F2226" s="100"/>
      <c r="G2226" s="100"/>
      <c r="H2226" s="100"/>
      <c r="I2226" s="100"/>
      <c r="J2226" s="100"/>
      <c r="K2226" s="100"/>
      <c r="L2226" s="100"/>
      <c r="M2226" s="100"/>
      <c r="N2226" s="100"/>
      <c r="O2226" s="100"/>
      <c r="P2226" s="100"/>
      <c r="Q2226" s="100"/>
      <c r="R2226" s="100"/>
      <c r="S2226" s="100"/>
      <c r="T2226" s="100"/>
      <c r="U2226" s="100"/>
      <c r="V2226" s="100"/>
      <c r="W2226" s="100"/>
      <c r="X2226" s="100"/>
      <c r="Y2226" s="100"/>
      <c r="Z2226" s="101"/>
      <c r="AA2226" s="103"/>
      <c r="AB2226" s="100"/>
      <c r="AC2226" s="100"/>
      <c r="AD2226" s="100"/>
      <c r="AE2226" s="100"/>
      <c r="AF2226" s="100"/>
      <c r="AG2226" s="100"/>
      <c r="AH2226" s="100"/>
      <c r="AI2226" s="101"/>
      <c r="AJ2226" s="103"/>
      <c r="AK2226" s="100"/>
      <c r="AL2226" s="100"/>
      <c r="AM2226" s="100"/>
      <c r="AN2226" s="100"/>
      <c r="AO2226" s="100"/>
      <c r="AP2226" s="100"/>
      <c r="AQ2226" s="100"/>
      <c r="AR2226" s="101"/>
      <c r="AS2226" s="103"/>
      <c r="AT2226" s="100"/>
      <c r="AU2226" s="100"/>
      <c r="AV2226" s="100"/>
      <c r="AW2226" s="100"/>
      <c r="AX2226" s="105"/>
      <c r="AY2226" s="2"/>
      <c r="AZ2226" s="2"/>
      <c r="BA2226" s="2"/>
      <c r="BB2226" s="23"/>
      <c r="BC2226" s="24"/>
      <c r="BE2226" s="2"/>
      <c r="BF2226" s="2"/>
      <c r="BG2226" s="2"/>
      <c r="BH2226" s="2"/>
      <c r="BI2226" s="2"/>
      <c r="BJ2226" s="2"/>
      <c r="BK2226" s="2"/>
      <c r="BL2226" s="2"/>
      <c r="BM2226" s="2"/>
      <c r="BN2226" s="2"/>
      <c r="BO2226" s="2"/>
      <c r="BP2226" s="2"/>
      <c r="BQ2226" s="2"/>
      <c r="BR2226" s="2"/>
      <c r="BS2226" s="2"/>
      <c r="BT2226" s="2"/>
      <c r="BU2226" s="2"/>
      <c r="BV2226" s="2"/>
      <c r="BW2226" s="2"/>
      <c r="BX2226" s="2"/>
      <c r="BY2226" s="2"/>
      <c r="BZ2226" s="2"/>
      <c r="CA2226" s="2"/>
      <c r="CB2226" s="2"/>
      <c r="CC2226" s="2"/>
      <c r="CD2226" s="2"/>
      <c r="CE2226" s="2"/>
      <c r="CF2226" s="2"/>
      <c r="CG2226" s="2"/>
      <c r="CH2226" s="2"/>
      <c r="CI2226" s="2"/>
      <c r="CJ2226" s="2"/>
      <c r="CK2226" s="2"/>
      <c r="CL2226" s="2"/>
      <c r="CM2226" s="2"/>
      <c r="CN2226" s="2"/>
      <c r="CO2226" s="2"/>
      <c r="CP2226" s="2"/>
      <c r="CQ2226" s="2"/>
      <c r="CR2226" s="2"/>
      <c r="CS2226" s="2"/>
      <c r="CT2226" s="2"/>
      <c r="CU2226" s="2"/>
      <c r="CV2226" s="2"/>
      <c r="CW2226" s="2"/>
      <c r="CX2226" s="2"/>
      <c r="CY2226" s="2"/>
      <c r="CZ2226" s="2"/>
      <c r="DA2226" s="2"/>
      <c r="DB2226" s="2"/>
      <c r="DC2226" s="2"/>
      <c r="DD2226" s="2"/>
      <c r="DE2226" s="2"/>
      <c r="DF2226" s="2"/>
      <c r="DG2226" s="2"/>
      <c r="DH2226" s="2"/>
      <c r="DI2226" s="2"/>
      <c r="DJ2226" s="2"/>
      <c r="DK2226" s="2"/>
      <c r="DL2226" s="2"/>
      <c r="DM2226" s="2"/>
      <c r="DN2226" s="2"/>
      <c r="DO2226" s="2"/>
      <c r="DP2226" s="2"/>
      <c r="DQ2226" s="2"/>
      <c r="DR2226" s="2"/>
      <c r="DS2226" s="2"/>
      <c r="DT2226" s="2"/>
      <c r="DU2226" s="2"/>
      <c r="DV2226" s="2"/>
      <c r="DW2226" s="2"/>
      <c r="DX2226" s="2"/>
      <c r="DY2226" s="2"/>
      <c r="DZ2226" s="2"/>
      <c r="EA2226" s="2"/>
      <c r="EB2226" s="2"/>
      <c r="EC2226" s="2"/>
      <c r="ED2226" s="2"/>
      <c r="EE2226" s="2"/>
      <c r="EF2226" s="2"/>
      <c r="EG2226" s="2"/>
      <c r="EH2226" s="2"/>
      <c r="EI2226" s="2"/>
      <c r="EJ2226" s="2"/>
      <c r="EK2226" s="2"/>
      <c r="EL2226" s="2"/>
      <c r="EM2226" s="2"/>
      <c r="EN2226" s="2"/>
      <c r="EO2226" s="2"/>
      <c r="EP2226" s="2"/>
      <c r="EQ2226" s="2"/>
      <c r="ER2226" s="2"/>
      <c r="ES2226" s="2"/>
      <c r="ET2226" s="2"/>
      <c r="EU2226" s="2"/>
      <c r="EV2226" s="2"/>
      <c r="EW2226" s="2"/>
      <c r="EX2226" s="2"/>
      <c r="EY2226" s="2"/>
      <c r="EZ2226" s="2"/>
      <c r="FA2226" s="2"/>
      <c r="FB2226" s="2"/>
      <c r="FC2226" s="2"/>
      <c r="FD2226" s="2"/>
      <c r="FE2226" s="2"/>
      <c r="FF2226" s="2"/>
      <c r="FG2226" s="2"/>
      <c r="FH2226" s="2"/>
      <c r="FI2226" s="2"/>
      <c r="FJ2226" s="2"/>
      <c r="FK2226" s="2"/>
      <c r="FL2226" s="2"/>
      <c r="FM2226" s="2"/>
      <c r="FN2226" s="2"/>
      <c r="FO2226" s="2"/>
      <c r="FP2226" s="2"/>
      <c r="FQ2226" s="2"/>
      <c r="FR2226" s="2"/>
      <c r="FS2226" s="2"/>
      <c r="FT2226" s="2"/>
      <c r="FU2226" s="2"/>
      <c r="FV2226" s="2"/>
      <c r="FW2226" s="2"/>
      <c r="FX2226" s="2"/>
      <c r="FY2226" s="2"/>
      <c r="FZ2226" s="2"/>
      <c r="GA2226" s="2"/>
      <c r="GB2226" s="2"/>
      <c r="GC2226" s="2"/>
      <c r="GD2226" s="2"/>
      <c r="GE2226" s="2"/>
      <c r="GF2226" s="2"/>
      <c r="GG2226" s="2"/>
      <c r="GH2226" s="2"/>
      <c r="GI2226" s="2"/>
      <c r="GJ2226" s="2"/>
      <c r="GK2226" s="2"/>
      <c r="GL2226" s="2"/>
      <c r="GM2226" s="2"/>
      <c r="GN2226" s="2"/>
      <c r="GO2226" s="2"/>
      <c r="GP2226" s="2"/>
      <c r="GQ2226" s="2"/>
      <c r="GR2226" s="2"/>
      <c r="GS2226" s="2"/>
      <c r="GT2226" s="2"/>
      <c r="GU2226" s="2"/>
      <c r="GV2226" s="2"/>
      <c r="GW2226" s="2"/>
      <c r="GX2226" s="2"/>
      <c r="GY2226" s="2"/>
      <c r="GZ2226" s="2"/>
      <c r="HA2226" s="2"/>
      <c r="HB2226" s="2"/>
      <c r="HC2226" s="2"/>
      <c r="HD2226" s="2"/>
      <c r="HE2226" s="2"/>
      <c r="HF2226" s="2"/>
      <c r="HG2226" s="2"/>
      <c r="HH2226" s="2"/>
      <c r="HI2226" s="2"/>
      <c r="HJ2226" s="2"/>
      <c r="HK2226" s="2"/>
      <c r="HL2226" s="2"/>
      <c r="HM2226" s="2"/>
      <c r="HN2226" s="2"/>
      <c r="HO2226" s="2"/>
      <c r="HP2226" s="2"/>
      <c r="HQ2226" s="2"/>
      <c r="HR2226" s="2"/>
      <c r="HS2226" s="2"/>
      <c r="HT2226" s="2"/>
      <c r="HU2226" s="2"/>
      <c r="HV2226" s="2"/>
      <c r="HW2226" s="2"/>
      <c r="HX2226" s="2"/>
      <c r="HY2226" s="2"/>
      <c r="HZ2226" s="2"/>
      <c r="IA2226" s="2"/>
      <c r="IB2226" s="2"/>
      <c r="IC2226" s="2"/>
      <c r="ID2226" s="2"/>
      <c r="IE2226" s="2"/>
      <c r="IF2226" s="2"/>
      <c r="IG2226" s="2"/>
      <c r="IH2226" s="2"/>
      <c r="II2226" s="2"/>
      <c r="IJ2226" s="2"/>
      <c r="IK2226" s="2"/>
      <c r="IL2226" s="2"/>
      <c r="IM2226" s="2"/>
      <c r="IN2226" s="2"/>
      <c r="IO2226" s="2"/>
      <c r="IP2226" s="2"/>
      <c r="IQ2226" s="2"/>
    </row>
    <row r="2227" spans="1:251" s="16" customFormat="1" ht="18.75" customHeight="1">
      <c r="A2227" s="8"/>
      <c r="B2227" s="25"/>
      <c r="C2227" s="106" t="s">
        <v>513</v>
      </c>
      <c r="D2227" s="107"/>
      <c r="E2227" s="107"/>
      <c r="F2227" s="107"/>
      <c r="G2227" s="107"/>
      <c r="H2227" s="107"/>
      <c r="I2227" s="107"/>
      <c r="J2227" s="107"/>
      <c r="K2227" s="107"/>
      <c r="L2227" s="107"/>
      <c r="M2227" s="107"/>
      <c r="N2227" s="107"/>
      <c r="O2227" s="107"/>
      <c r="P2227" s="107"/>
      <c r="Q2227" s="107"/>
      <c r="R2227" s="107"/>
      <c r="S2227" s="107"/>
      <c r="T2227" s="107"/>
      <c r="U2227" s="107"/>
      <c r="V2227" s="107"/>
      <c r="W2227" s="107"/>
      <c r="X2227" s="107"/>
      <c r="Y2227" s="107"/>
      <c r="Z2227" s="108"/>
      <c r="AA2227" s="109">
        <v>2016</v>
      </c>
      <c r="AB2227" s="110"/>
      <c r="AC2227" s="110"/>
      <c r="AD2227" s="110"/>
      <c r="AE2227" s="110"/>
      <c r="AF2227" s="110"/>
      <c r="AG2227" s="110"/>
      <c r="AH2227" s="110"/>
      <c r="AI2227" s="111"/>
      <c r="AJ2227" s="109">
        <v>2016</v>
      </c>
      <c r="AK2227" s="110"/>
      <c r="AL2227" s="110"/>
      <c r="AM2227" s="110"/>
      <c r="AN2227" s="110"/>
      <c r="AO2227" s="110"/>
      <c r="AP2227" s="110"/>
      <c r="AQ2227" s="110"/>
      <c r="AR2227" s="111"/>
      <c r="AS2227" s="112"/>
      <c r="AT2227" s="113"/>
      <c r="AU2227" s="113"/>
      <c r="AV2227" s="113"/>
      <c r="AW2227" s="113"/>
      <c r="AX2227" s="114"/>
      <c r="AY2227" s="2"/>
      <c r="AZ2227" s="2"/>
      <c r="BA2227" s="2"/>
      <c r="BB2227" s="2"/>
      <c r="BC2227" s="2"/>
      <c r="BD2227" s="2"/>
      <c r="BE2227" s="2"/>
      <c r="BF2227" s="2"/>
      <c r="BG2227" s="2"/>
      <c r="BH2227" s="2"/>
      <c r="BI2227" s="2"/>
      <c r="BJ2227" s="2"/>
      <c r="BK2227" s="2"/>
      <c r="BL2227" s="2"/>
      <c r="BM2227" s="2"/>
      <c r="BN2227" s="2"/>
      <c r="BO2227" s="2"/>
      <c r="BP2227" s="2"/>
      <c r="BQ2227" s="2"/>
      <c r="BR2227" s="2"/>
      <c r="BS2227" s="2"/>
      <c r="BT2227" s="2"/>
      <c r="BU2227" s="2"/>
      <c r="BV2227" s="2"/>
      <c r="BW2227" s="2"/>
      <c r="BX2227" s="2"/>
      <c r="BY2227" s="2"/>
      <c r="BZ2227" s="2"/>
      <c r="CA2227" s="2"/>
      <c r="CB2227" s="2"/>
      <c r="CC2227" s="2"/>
      <c r="CD2227" s="2"/>
      <c r="CE2227" s="2"/>
      <c r="CF2227" s="2"/>
      <c r="CG2227" s="2"/>
      <c r="CH2227" s="2"/>
      <c r="CI2227" s="2"/>
      <c r="CJ2227" s="2"/>
      <c r="CK2227" s="2"/>
      <c r="CL2227" s="2"/>
      <c r="CM2227" s="2"/>
      <c r="CN2227" s="2"/>
      <c r="CO2227" s="2"/>
      <c r="CP2227" s="2"/>
      <c r="CQ2227" s="2"/>
      <c r="CR2227" s="2"/>
      <c r="CS2227" s="2"/>
      <c r="CT2227" s="2"/>
      <c r="CU2227" s="2"/>
      <c r="CV2227" s="2"/>
      <c r="CW2227" s="2"/>
      <c r="CX2227" s="2"/>
      <c r="CY2227" s="2"/>
      <c r="CZ2227" s="2"/>
      <c r="DA2227" s="2"/>
      <c r="DB2227" s="2"/>
      <c r="DC2227" s="2"/>
      <c r="DD2227" s="2"/>
      <c r="DE2227" s="2"/>
      <c r="DF2227" s="2"/>
      <c r="DG2227" s="2"/>
      <c r="DH2227" s="2"/>
      <c r="DI2227" s="2"/>
      <c r="DJ2227" s="2"/>
      <c r="DK2227" s="2"/>
      <c r="DL2227" s="2"/>
      <c r="DM2227" s="2"/>
      <c r="DN2227" s="2"/>
      <c r="DO2227" s="2"/>
      <c r="DP2227" s="2"/>
      <c r="DQ2227" s="2"/>
      <c r="DR2227" s="2"/>
      <c r="DS2227" s="2"/>
      <c r="DT2227" s="2"/>
      <c r="DU2227" s="2"/>
      <c r="DV2227" s="2"/>
      <c r="DW2227" s="2"/>
      <c r="DX2227" s="2"/>
      <c r="DY2227" s="2"/>
      <c r="DZ2227" s="2"/>
      <c r="EA2227" s="2"/>
      <c r="EB2227" s="2"/>
      <c r="EC2227" s="2"/>
      <c r="ED2227" s="2"/>
      <c r="EE2227" s="2"/>
      <c r="EF2227" s="2"/>
      <c r="EG2227" s="2"/>
      <c r="EH2227" s="2"/>
      <c r="EI2227" s="2"/>
      <c r="EJ2227" s="2"/>
      <c r="EK2227" s="2"/>
      <c r="EL2227" s="2"/>
      <c r="EM2227" s="2"/>
      <c r="EN2227" s="2"/>
      <c r="EO2227" s="2"/>
      <c r="EP2227" s="2"/>
      <c r="EQ2227" s="2"/>
      <c r="ER2227" s="2"/>
      <c r="ES2227" s="2"/>
      <c r="ET2227" s="2"/>
      <c r="EU2227" s="2"/>
      <c r="EV2227" s="2"/>
      <c r="EW2227" s="2"/>
      <c r="EX2227" s="2"/>
      <c r="EY2227" s="2"/>
      <c r="EZ2227" s="2"/>
      <c r="FA2227" s="2"/>
      <c r="FB2227" s="2"/>
      <c r="FC2227" s="2"/>
      <c r="FD2227" s="2"/>
      <c r="FE2227" s="2"/>
      <c r="FF2227" s="2"/>
      <c r="FG2227" s="2"/>
      <c r="FH2227" s="2"/>
      <c r="FI2227" s="2"/>
      <c r="FJ2227" s="2"/>
      <c r="FK2227" s="2"/>
      <c r="FL2227" s="2"/>
      <c r="FM2227" s="2"/>
      <c r="FN2227" s="2"/>
      <c r="FO2227" s="2"/>
      <c r="FP2227" s="2"/>
      <c r="FQ2227" s="2"/>
      <c r="FR2227" s="2"/>
      <c r="FS2227" s="2"/>
      <c r="FT2227" s="2"/>
      <c r="FU2227" s="2"/>
      <c r="FV2227" s="2"/>
      <c r="FW2227" s="2"/>
      <c r="FX2227" s="2"/>
      <c r="FY2227" s="2"/>
      <c r="FZ2227" s="2"/>
      <c r="GA2227" s="2"/>
      <c r="GB2227" s="2"/>
      <c r="GC2227" s="2"/>
      <c r="GD2227" s="2"/>
      <c r="GE2227" s="2"/>
      <c r="GF2227" s="2"/>
      <c r="GG2227" s="2"/>
      <c r="GH2227" s="2"/>
      <c r="GI2227" s="2"/>
      <c r="GJ2227" s="2"/>
      <c r="GK2227" s="2"/>
      <c r="GL2227" s="2"/>
      <c r="GM2227" s="2"/>
      <c r="GN2227" s="2"/>
      <c r="GO2227" s="2"/>
      <c r="GP2227" s="2"/>
      <c r="GQ2227" s="2"/>
      <c r="GR2227" s="2"/>
      <c r="GS2227" s="2"/>
      <c r="GT2227" s="2"/>
      <c r="GU2227" s="2"/>
      <c r="GV2227" s="2"/>
      <c r="GW2227" s="2"/>
      <c r="GX2227" s="2"/>
      <c r="GY2227" s="2"/>
      <c r="GZ2227" s="2"/>
      <c r="HA2227" s="2"/>
      <c r="HB2227" s="2"/>
      <c r="HC2227" s="2"/>
      <c r="HD2227" s="2"/>
      <c r="HE2227" s="2"/>
      <c r="HF2227" s="2"/>
      <c r="HG2227" s="2"/>
      <c r="HH2227" s="2"/>
      <c r="HI2227" s="2"/>
      <c r="HJ2227" s="2"/>
      <c r="HK2227" s="2"/>
      <c r="HL2227" s="2"/>
      <c r="HM2227" s="2"/>
      <c r="HN2227" s="2"/>
      <c r="HO2227" s="2"/>
      <c r="HP2227" s="2"/>
      <c r="HQ2227" s="2"/>
      <c r="HR2227" s="2"/>
      <c r="HS2227" s="2"/>
      <c r="HT2227" s="2"/>
      <c r="HU2227" s="2"/>
      <c r="HV2227" s="2"/>
      <c r="HW2227" s="2"/>
      <c r="HX2227" s="2"/>
      <c r="HY2227" s="2"/>
      <c r="HZ2227" s="2"/>
      <c r="IA2227" s="2"/>
      <c r="IB2227" s="2"/>
      <c r="IC2227" s="2"/>
      <c r="ID2227" s="2"/>
      <c r="IE2227" s="2"/>
      <c r="IF2227" s="2"/>
      <c r="IG2227" s="2"/>
      <c r="IH2227" s="2"/>
      <c r="II2227" s="2"/>
      <c r="IJ2227" s="2"/>
      <c r="IK2227" s="2"/>
      <c r="IL2227" s="2"/>
      <c r="IM2227" s="2"/>
      <c r="IN2227" s="2"/>
      <c r="IO2227" s="2"/>
      <c r="IP2227" s="2"/>
      <c r="IQ2227" s="2"/>
    </row>
    <row r="2228" spans="1:251" s="16" customFormat="1" ht="18.75" customHeight="1">
      <c r="A2228" s="8"/>
      <c r="B2228" s="25"/>
      <c r="C2228" s="145" t="s">
        <v>870</v>
      </c>
      <c r="D2228" s="151"/>
      <c r="E2228" s="151"/>
      <c r="F2228" s="151"/>
      <c r="G2228" s="151"/>
      <c r="H2228" s="151"/>
      <c r="I2228" s="151"/>
      <c r="J2228" s="151"/>
      <c r="K2228" s="151"/>
      <c r="L2228" s="151"/>
      <c r="M2228" s="151"/>
      <c r="N2228" s="151"/>
      <c r="O2228" s="151"/>
      <c r="P2228" s="151"/>
      <c r="Q2228" s="151"/>
      <c r="R2228" s="151"/>
      <c r="S2228" s="151"/>
      <c r="T2228" s="151"/>
      <c r="U2228" s="151"/>
      <c r="V2228" s="151"/>
      <c r="W2228" s="151"/>
      <c r="X2228" s="151"/>
      <c r="Y2228" s="151"/>
      <c r="Z2228" s="152"/>
      <c r="AA2228" s="109">
        <v>1340</v>
      </c>
      <c r="AB2228" s="110"/>
      <c r="AC2228" s="110"/>
      <c r="AD2228" s="110"/>
      <c r="AE2228" s="110"/>
      <c r="AF2228" s="110"/>
      <c r="AG2228" s="110"/>
      <c r="AH2228" s="110"/>
      <c r="AI2228" s="111"/>
      <c r="AJ2228" s="109">
        <v>1340</v>
      </c>
      <c r="AK2228" s="110"/>
      <c r="AL2228" s="110"/>
      <c r="AM2228" s="110"/>
      <c r="AN2228" s="110"/>
      <c r="AO2228" s="110"/>
      <c r="AP2228" s="110"/>
      <c r="AQ2228" s="110"/>
      <c r="AR2228" s="111"/>
      <c r="AS2228" s="112"/>
      <c r="AT2228" s="113"/>
      <c r="AU2228" s="113"/>
      <c r="AV2228" s="113"/>
      <c r="AW2228" s="113"/>
      <c r="AX2228" s="114"/>
      <c r="AY2228" s="2"/>
      <c r="AZ2228" s="2"/>
      <c r="BA2228" s="2"/>
      <c r="BB2228" s="2"/>
      <c r="BC2228" s="2"/>
      <c r="BD2228" s="2"/>
      <c r="BE2228" s="2"/>
      <c r="BF2228" s="2"/>
      <c r="BG2228" s="2"/>
      <c r="BH2228" s="2"/>
      <c r="BI2228" s="2"/>
      <c r="BJ2228" s="2"/>
      <c r="BK2228" s="2"/>
      <c r="BL2228" s="2"/>
      <c r="BM2228" s="2"/>
      <c r="BN2228" s="2"/>
      <c r="BO2228" s="2"/>
      <c r="BP2228" s="2"/>
      <c r="BQ2228" s="2"/>
      <c r="BR2228" s="2"/>
      <c r="BS2228" s="2"/>
      <c r="BT2228" s="2"/>
      <c r="BU2228" s="2"/>
      <c r="BV2228" s="2"/>
      <c r="BW2228" s="2"/>
      <c r="BX2228" s="2"/>
      <c r="BY2228" s="2"/>
      <c r="BZ2228" s="2"/>
      <c r="CA2228" s="2"/>
      <c r="CB2228" s="2"/>
      <c r="CC2228" s="2"/>
      <c r="CD2228" s="2"/>
      <c r="CE2228" s="2"/>
      <c r="CF2228" s="2"/>
      <c r="CG2228" s="2"/>
      <c r="CH2228" s="2"/>
      <c r="CI2228" s="2"/>
      <c r="CJ2228" s="2"/>
      <c r="CK2228" s="2"/>
      <c r="CL2228" s="2"/>
      <c r="CM2228" s="2"/>
      <c r="CN2228" s="2"/>
      <c r="CO2228" s="2"/>
      <c r="CP2228" s="2"/>
      <c r="CQ2228" s="2"/>
      <c r="CR2228" s="2"/>
      <c r="CS2228" s="2"/>
      <c r="CT2228" s="2"/>
      <c r="CU2228" s="2"/>
      <c r="CV2228" s="2"/>
      <c r="CW2228" s="2"/>
      <c r="CX2228" s="2"/>
      <c r="CY2228" s="2"/>
      <c r="CZ2228" s="2"/>
      <c r="DA2228" s="2"/>
      <c r="DB2228" s="2"/>
      <c r="DC2228" s="2"/>
      <c r="DD2228" s="2"/>
      <c r="DE2228" s="2"/>
      <c r="DF2228" s="2"/>
      <c r="DG2228" s="2"/>
      <c r="DH2228" s="2"/>
      <c r="DI2228" s="2"/>
      <c r="DJ2228" s="2"/>
      <c r="DK2228" s="2"/>
      <c r="DL2228" s="2"/>
      <c r="DM2228" s="2"/>
      <c r="DN2228" s="2"/>
      <c r="DO2228" s="2"/>
      <c r="DP2228" s="2"/>
      <c r="DQ2228" s="2"/>
      <c r="DR2228" s="2"/>
      <c r="DS2228" s="2"/>
      <c r="DT2228" s="2"/>
      <c r="DU2228" s="2"/>
      <c r="DV2228" s="2"/>
      <c r="DW2228" s="2"/>
      <c r="DX2228" s="2"/>
      <c r="DY2228" s="2"/>
      <c r="DZ2228" s="2"/>
      <c r="EA2228" s="2"/>
      <c r="EB2228" s="2"/>
      <c r="EC2228" s="2"/>
      <c r="ED2228" s="2"/>
      <c r="EE2228" s="2"/>
      <c r="EF2228" s="2"/>
      <c r="EG2228" s="2"/>
      <c r="EH2228" s="2"/>
      <c r="EI2228" s="2"/>
      <c r="EJ2228" s="2"/>
      <c r="EK2228" s="2"/>
      <c r="EL2228" s="2"/>
      <c r="EM2228" s="2"/>
      <c r="EN2228" s="2"/>
      <c r="EO2228" s="2"/>
      <c r="EP2228" s="2"/>
      <c r="EQ2228" s="2"/>
      <c r="ER2228" s="2"/>
      <c r="ES2228" s="2"/>
      <c r="ET2228" s="2"/>
      <c r="EU2228" s="2"/>
      <c r="EV2228" s="2"/>
      <c r="EW2228" s="2"/>
      <c r="EX2228" s="2"/>
      <c r="EY2228" s="2"/>
      <c r="EZ2228" s="2"/>
      <c r="FA2228" s="2"/>
      <c r="FB2228" s="2"/>
      <c r="FC2228" s="2"/>
      <c r="FD2228" s="2"/>
      <c r="FE2228" s="2"/>
      <c r="FF2228" s="2"/>
      <c r="FG2228" s="2"/>
      <c r="FH2228" s="2"/>
      <c r="FI2228" s="2"/>
      <c r="FJ2228" s="2"/>
      <c r="FK2228" s="2"/>
      <c r="FL2228" s="2"/>
      <c r="FM2228" s="2"/>
      <c r="FN2228" s="2"/>
      <c r="FO2228" s="2"/>
      <c r="FP2228" s="2"/>
      <c r="FQ2228" s="2"/>
      <c r="FR2228" s="2"/>
      <c r="FS2228" s="2"/>
      <c r="FT2228" s="2"/>
      <c r="FU2228" s="2"/>
      <c r="FV2228" s="2"/>
      <c r="FW2228" s="2"/>
      <c r="FX2228" s="2"/>
      <c r="FY2228" s="2"/>
      <c r="FZ2228" s="2"/>
      <c r="GA2228" s="2"/>
      <c r="GB2228" s="2"/>
      <c r="GC2228" s="2"/>
      <c r="GD2228" s="2"/>
      <c r="GE2228" s="2"/>
      <c r="GF2228" s="2"/>
      <c r="GG2228" s="2"/>
      <c r="GH2228" s="2"/>
      <c r="GI2228" s="2"/>
      <c r="GJ2228" s="2"/>
      <c r="GK2228" s="2"/>
      <c r="GL2228" s="2"/>
      <c r="GM2228" s="2"/>
      <c r="GN2228" s="2"/>
      <c r="GO2228" s="2"/>
      <c r="GP2228" s="2"/>
      <c r="GQ2228" s="2"/>
      <c r="GR2228" s="2"/>
      <c r="GS2228" s="2"/>
      <c r="GT2228" s="2"/>
      <c r="GU2228" s="2"/>
      <c r="GV2228" s="2"/>
      <c r="GW2228" s="2"/>
      <c r="GX2228" s="2"/>
      <c r="GY2228" s="2"/>
      <c r="GZ2228" s="2"/>
      <c r="HA2228" s="2"/>
      <c r="HB2228" s="2"/>
      <c r="HC2228" s="2"/>
      <c r="HD2228" s="2"/>
      <c r="HE2228" s="2"/>
      <c r="HF2228" s="2"/>
      <c r="HG2228" s="2"/>
      <c r="HH2228" s="2"/>
      <c r="HI2228" s="2"/>
      <c r="HJ2228" s="2"/>
      <c r="HK2228" s="2"/>
      <c r="HL2228" s="2"/>
      <c r="HM2228" s="2"/>
      <c r="HN2228" s="2"/>
      <c r="HO2228" s="2"/>
      <c r="HP2228" s="2"/>
      <c r="HQ2228" s="2"/>
      <c r="HR2228" s="2"/>
      <c r="HS2228" s="2"/>
      <c r="HT2228" s="2"/>
      <c r="HU2228" s="2"/>
      <c r="HV2228" s="2"/>
      <c r="HW2228" s="2"/>
      <c r="HX2228" s="2"/>
      <c r="HY2228" s="2"/>
      <c r="HZ2228" s="2"/>
      <c r="IA2228" s="2"/>
      <c r="IB2228" s="2"/>
      <c r="IC2228" s="2"/>
      <c r="ID2228" s="2"/>
      <c r="IE2228" s="2"/>
      <c r="IF2228" s="2"/>
      <c r="IG2228" s="2"/>
      <c r="IH2228" s="2"/>
      <c r="II2228" s="2"/>
      <c r="IJ2228" s="2"/>
      <c r="IK2228" s="2"/>
      <c r="IL2228" s="2"/>
      <c r="IM2228" s="2"/>
      <c r="IN2228" s="2"/>
      <c r="IO2228" s="2"/>
      <c r="IP2228" s="2"/>
      <c r="IQ2228" s="2"/>
    </row>
    <row r="2229" spans="1:251" s="16" customFormat="1" ht="18.75" customHeight="1" thickBot="1">
      <c r="A2229" s="17"/>
      <c r="B2229" s="115" t="s">
        <v>240</v>
      </c>
      <c r="C2229" s="116"/>
      <c r="D2229" s="116"/>
      <c r="E2229" s="116"/>
      <c r="F2229" s="116"/>
      <c r="G2229" s="116"/>
      <c r="H2229" s="116"/>
      <c r="I2229" s="116"/>
      <c r="J2229" s="116"/>
      <c r="K2229" s="116"/>
      <c r="L2229" s="116"/>
      <c r="M2229" s="116"/>
      <c r="N2229" s="116"/>
      <c r="O2229" s="116"/>
      <c r="P2229" s="116"/>
      <c r="Q2229" s="116"/>
      <c r="R2229" s="116"/>
      <c r="S2229" s="116"/>
      <c r="T2229" s="116"/>
      <c r="U2229" s="116"/>
      <c r="V2229" s="116"/>
      <c r="W2229" s="116"/>
      <c r="X2229" s="116"/>
      <c r="Y2229" s="116"/>
      <c r="Z2229" s="117"/>
      <c r="AA2229" s="118">
        <f>SUM($AA$2227:$AA$2228)</f>
        <v>3356</v>
      </c>
      <c r="AB2229" s="119"/>
      <c r="AC2229" s="119"/>
      <c r="AD2229" s="119"/>
      <c r="AE2229" s="119"/>
      <c r="AF2229" s="119"/>
      <c r="AG2229" s="119"/>
      <c r="AH2229" s="119"/>
      <c r="AI2229" s="120"/>
      <c r="AJ2229" s="118">
        <f>SUM($AJ$2227:$AJ$2228)</f>
        <v>3356</v>
      </c>
      <c r="AK2229" s="119"/>
      <c r="AL2229" s="119"/>
      <c r="AM2229" s="119"/>
      <c r="AN2229" s="119"/>
      <c r="AO2229" s="119"/>
      <c r="AP2229" s="119"/>
      <c r="AQ2229" s="119"/>
      <c r="AR2229" s="120"/>
      <c r="AS2229" s="121"/>
      <c r="AT2229" s="122"/>
      <c r="AU2229" s="122"/>
      <c r="AV2229" s="122"/>
      <c r="AW2229" s="122"/>
      <c r="AX2229" s="123"/>
      <c r="AY2229" s="2"/>
      <c r="AZ2229" s="2"/>
      <c r="BA2229" s="2"/>
      <c r="BB2229" s="2"/>
      <c r="BC2229" s="2"/>
      <c r="BD2229" s="2"/>
      <c r="BE2229" s="2"/>
      <c r="BF2229" s="2"/>
      <c r="BG2229" s="2"/>
      <c r="BH2229" s="2"/>
      <c r="BI2229" s="2"/>
      <c r="BJ2229" s="2"/>
      <c r="BK2229" s="2"/>
      <c r="BL2229" s="2"/>
      <c r="BM2229" s="2"/>
      <c r="BN2229" s="2"/>
      <c r="BO2229" s="2"/>
      <c r="BP2229" s="2"/>
      <c r="BQ2229" s="2"/>
      <c r="BR2229" s="2"/>
      <c r="BS2229" s="2"/>
      <c r="BT2229" s="2"/>
      <c r="BU2229" s="2"/>
      <c r="BV2229" s="2"/>
      <c r="BW2229" s="2"/>
      <c r="BX2229" s="2"/>
      <c r="BY2229" s="2"/>
      <c r="BZ2229" s="2"/>
      <c r="CA2229" s="2"/>
      <c r="CB2229" s="2"/>
      <c r="CC2229" s="2"/>
      <c r="CD2229" s="2"/>
      <c r="CE2229" s="2"/>
      <c r="CF2229" s="2"/>
      <c r="CG2229" s="2"/>
      <c r="CH2229" s="2"/>
      <c r="CI2229" s="2"/>
      <c r="CJ2229" s="2"/>
      <c r="CK2229" s="2"/>
      <c r="CL2229" s="2"/>
      <c r="CM2229" s="2"/>
      <c r="CN2229" s="2"/>
      <c r="CO2229" s="2"/>
      <c r="CP2229" s="2"/>
      <c r="CQ2229" s="2"/>
      <c r="CR2229" s="2"/>
      <c r="CS2229" s="2"/>
      <c r="CT2229" s="2"/>
      <c r="CU2229" s="2"/>
      <c r="CV2229" s="2"/>
      <c r="CW2229" s="2"/>
      <c r="CX2229" s="2"/>
      <c r="CY2229" s="2"/>
      <c r="CZ2229" s="2"/>
      <c r="DA2229" s="2"/>
      <c r="DB2229" s="2"/>
      <c r="DC2229" s="2"/>
      <c r="DD2229" s="2"/>
      <c r="DE2229" s="2"/>
      <c r="DF2229" s="2"/>
      <c r="DG2229" s="2"/>
      <c r="DH2229" s="2"/>
      <c r="DI2229" s="2"/>
      <c r="DJ2229" s="2"/>
      <c r="DK2229" s="2"/>
      <c r="DL2229" s="2"/>
      <c r="DM2229" s="2"/>
      <c r="DN2229" s="2"/>
      <c r="DO2229" s="2"/>
      <c r="DP2229" s="2"/>
      <c r="DQ2229" s="2"/>
      <c r="DR2229" s="2"/>
      <c r="DS2229" s="2"/>
      <c r="DT2229" s="2"/>
      <c r="DU2229" s="2"/>
      <c r="DV2229" s="2"/>
      <c r="DW2229" s="2"/>
      <c r="DX2229" s="2"/>
      <c r="DY2229" s="2"/>
      <c r="DZ2229" s="2"/>
      <c r="EA2229" s="2"/>
      <c r="EB2229" s="2"/>
      <c r="EC2229" s="2"/>
      <c r="ED2229" s="2"/>
      <c r="EE2229" s="2"/>
      <c r="EF2229" s="2"/>
      <c r="EG2229" s="2"/>
      <c r="EH2229" s="2"/>
      <c r="EI2229" s="2"/>
      <c r="EJ2229" s="2"/>
      <c r="EK2229" s="2"/>
      <c r="EL2229" s="2"/>
      <c r="EM2229" s="2"/>
      <c r="EN2229" s="2"/>
      <c r="EO2229" s="2"/>
      <c r="EP2229" s="2"/>
      <c r="EQ2229" s="2"/>
      <c r="ER2229" s="2"/>
      <c r="ES2229" s="2"/>
      <c r="ET2229" s="2"/>
      <c r="EU2229" s="2"/>
      <c r="EV2229" s="2"/>
      <c r="EW2229" s="2"/>
      <c r="EX2229" s="2"/>
      <c r="EY2229" s="2"/>
      <c r="EZ2229" s="2"/>
      <c r="FA2229" s="2"/>
      <c r="FB2229" s="2"/>
      <c r="FC2229" s="2"/>
      <c r="FD2229" s="2"/>
      <c r="FE2229" s="2"/>
      <c r="FF2229" s="2"/>
      <c r="FG2229" s="2"/>
      <c r="FH2229" s="2"/>
      <c r="FI2229" s="2"/>
      <c r="FJ2229" s="2"/>
      <c r="FK2229" s="2"/>
      <c r="FL2229" s="2"/>
      <c r="FM2229" s="2"/>
      <c r="FN2229" s="2"/>
      <c r="FO2229" s="2"/>
      <c r="FP2229" s="2"/>
      <c r="FQ2229" s="2"/>
      <c r="FR2229" s="2"/>
      <c r="FS2229" s="2"/>
      <c r="FT2229" s="2"/>
      <c r="FU2229" s="2"/>
      <c r="FV2229" s="2"/>
      <c r="FW2229" s="2"/>
      <c r="FX2229" s="2"/>
      <c r="FY2229" s="2"/>
      <c r="FZ2229" s="2"/>
      <c r="GA2229" s="2"/>
      <c r="GB2229" s="2"/>
      <c r="GC2229" s="2"/>
      <c r="GD2229" s="2"/>
      <c r="GE2229" s="2"/>
      <c r="GF2229" s="2"/>
      <c r="GG2229" s="2"/>
      <c r="GH2229" s="2"/>
      <c r="GI2229" s="2"/>
      <c r="GJ2229" s="2"/>
      <c r="GK2229" s="2"/>
      <c r="GL2229" s="2"/>
      <c r="GM2229" s="2"/>
      <c r="GN2229" s="2"/>
      <c r="GO2229" s="2"/>
      <c r="GP2229" s="2"/>
      <c r="GQ2229" s="2"/>
      <c r="GR2229" s="2"/>
      <c r="GS2229" s="2"/>
      <c r="GT2229" s="2"/>
      <c r="GU2229" s="2"/>
      <c r="GV2229" s="2"/>
      <c r="GW2229" s="2"/>
      <c r="GX2229" s="2"/>
      <c r="GY2229" s="2"/>
      <c r="GZ2229" s="2"/>
      <c r="HA2229" s="2"/>
      <c r="HB2229" s="2"/>
      <c r="HC2229" s="2"/>
      <c r="HD2229" s="2"/>
      <c r="HE2229" s="2"/>
      <c r="HF2229" s="2"/>
      <c r="HG2229" s="2"/>
      <c r="HH2229" s="2"/>
      <c r="HI2229" s="2"/>
      <c r="HJ2229" s="2"/>
      <c r="HK2229" s="2"/>
      <c r="HL2229" s="2"/>
      <c r="HM2229" s="2"/>
      <c r="HN2229" s="2"/>
      <c r="HO2229" s="2"/>
      <c r="HP2229" s="2"/>
      <c r="HQ2229" s="2"/>
      <c r="HR2229" s="2"/>
      <c r="HS2229" s="2"/>
      <c r="HT2229" s="2"/>
      <c r="HU2229" s="2"/>
      <c r="HV2229" s="2"/>
      <c r="HW2229" s="2"/>
      <c r="HX2229" s="2"/>
      <c r="HY2229" s="2"/>
      <c r="HZ2229" s="2"/>
      <c r="IA2229" s="2"/>
      <c r="IB2229" s="2"/>
      <c r="IC2229" s="2"/>
      <c r="ID2229" s="2"/>
      <c r="IE2229" s="2"/>
      <c r="IF2229" s="2"/>
      <c r="IG2229" s="2"/>
      <c r="IH2229" s="2"/>
      <c r="II2229" s="2"/>
      <c r="IJ2229" s="2"/>
      <c r="IK2229" s="2"/>
      <c r="IL2229" s="2"/>
      <c r="IM2229" s="2"/>
      <c r="IN2229" s="2"/>
      <c r="IO2229" s="2"/>
      <c r="IP2229" s="2"/>
      <c r="IQ2229" s="2"/>
    </row>
    <row r="2231" spans="1:251" ht="19.2">
      <c r="A2231" s="1" t="s">
        <v>230</v>
      </c>
      <c r="AW2231" s="3"/>
      <c r="AX2231" s="4"/>
      <c r="AY2231" s="3"/>
    </row>
    <row r="2233" spans="1:251" ht="18">
      <c r="B2233" s="124" t="s">
        <v>0</v>
      </c>
      <c r="C2233" s="125"/>
      <c r="D2233" s="125"/>
      <c r="E2233" s="125"/>
      <c r="F2233" s="125"/>
      <c r="G2233" s="125"/>
      <c r="H2233" s="125"/>
      <c r="I2233" s="125"/>
      <c r="J2233" s="125"/>
      <c r="K2233" s="125"/>
      <c r="L2233" s="125"/>
      <c r="M2233" s="125"/>
      <c r="N2233" s="125"/>
      <c r="O2233" s="125"/>
      <c r="P2233" s="125"/>
      <c r="Q2233" s="125"/>
      <c r="R2233" s="125"/>
      <c r="S2233" s="125"/>
      <c r="T2233" s="125"/>
      <c r="U2233" s="125"/>
      <c r="V2233" s="125"/>
      <c r="W2233" s="125"/>
      <c r="X2233" s="125"/>
      <c r="Y2233" s="125"/>
      <c r="Z2233" s="125"/>
      <c r="AA2233" s="125"/>
      <c r="AB2233" s="125"/>
      <c r="AC2233" s="125"/>
      <c r="AD2233" s="125"/>
      <c r="AE2233" s="125"/>
      <c r="AF2233" s="125"/>
      <c r="AG2233" s="125"/>
      <c r="AH2233" s="125"/>
      <c r="AI2233" s="125"/>
      <c r="AJ2233" s="125"/>
      <c r="AK2233" s="125"/>
      <c r="AL2233" s="125"/>
      <c r="AM2233" s="125"/>
      <c r="AN2233" s="125"/>
      <c r="AO2233" s="125"/>
      <c r="AP2233" s="125"/>
      <c r="AQ2233" s="125"/>
      <c r="AR2233" s="125"/>
      <c r="AS2233" s="125"/>
      <c r="AT2233" s="125"/>
      <c r="AU2233" s="125"/>
      <c r="AV2233" s="125"/>
      <c r="AW2233" s="125"/>
      <c r="AX2233" s="125"/>
    </row>
    <row r="2234" spans="1:251">
      <c r="Z2234" s="5"/>
      <c r="AD2234" s="5"/>
      <c r="AE2234" s="5"/>
      <c r="AF2234" s="5"/>
      <c r="AG2234" s="5"/>
      <c r="AH2234" s="5"/>
      <c r="AI2234" s="5"/>
      <c r="AO2234" s="5"/>
    </row>
    <row r="2235" spans="1:251" ht="13.8" thickBot="1">
      <c r="Z2235" s="5"/>
      <c r="AD2235" s="5"/>
      <c r="AE2235" s="5"/>
      <c r="AF2235" s="5"/>
      <c r="AG2235" s="5"/>
      <c r="AH2235" s="5"/>
      <c r="AI2235" s="5"/>
      <c r="AO2235" s="5"/>
      <c r="DI2235" s="6"/>
    </row>
    <row r="2236" spans="1:251" ht="24.75" customHeight="1" thickBot="1">
      <c r="B2236" s="126" t="s">
        <v>231</v>
      </c>
      <c r="C2236" s="127"/>
      <c r="D2236" s="127"/>
      <c r="E2236" s="127"/>
      <c r="F2236" s="127"/>
      <c r="G2236" s="127"/>
      <c r="H2236" s="128" t="s">
        <v>514</v>
      </c>
      <c r="I2236" s="129"/>
      <c r="J2236" s="129"/>
      <c r="K2236" s="129"/>
      <c r="L2236" s="129"/>
      <c r="M2236" s="129"/>
      <c r="N2236" s="129"/>
      <c r="O2236" s="129"/>
      <c r="P2236" s="129"/>
      <c r="Q2236" s="129"/>
      <c r="R2236" s="129"/>
      <c r="S2236" s="129"/>
      <c r="T2236" s="129"/>
      <c r="U2236" s="129"/>
      <c r="V2236" s="129"/>
      <c r="W2236" s="129"/>
      <c r="X2236" s="129"/>
      <c r="Y2236" s="129"/>
      <c r="Z2236" s="129"/>
      <c r="AA2236" s="129"/>
      <c r="AB2236" s="129"/>
      <c r="AC2236" s="129"/>
      <c r="AD2236" s="129"/>
      <c r="AE2236" s="129"/>
      <c r="AF2236" s="129"/>
      <c r="AG2236" s="129"/>
      <c r="AH2236" s="129"/>
      <c r="AI2236" s="129"/>
      <c r="AJ2236" s="129"/>
      <c r="AK2236" s="129"/>
      <c r="AL2236" s="129"/>
      <c r="AM2236" s="129"/>
      <c r="AN2236" s="129"/>
      <c r="AO2236" s="129"/>
      <c r="AP2236" s="129"/>
      <c r="AQ2236" s="129"/>
      <c r="AR2236" s="129"/>
      <c r="AS2236" s="129"/>
      <c r="AT2236" s="129"/>
      <c r="AU2236" s="129"/>
      <c r="AV2236" s="129"/>
      <c r="AW2236" s="129"/>
      <c r="AX2236" s="130"/>
      <c r="DI2236" s="6"/>
    </row>
    <row r="2237" spans="1:251" ht="14.4">
      <c r="B2237" s="7"/>
      <c r="C2237" s="7"/>
      <c r="D2237" s="7"/>
      <c r="E2237" s="7"/>
      <c r="F2237" s="7"/>
      <c r="G2237" s="7"/>
      <c r="H2237" s="8"/>
      <c r="I2237" s="8"/>
      <c r="J2237" s="8"/>
      <c r="K2237" s="8"/>
      <c r="L2237" s="9"/>
      <c r="M2237" s="9"/>
      <c r="N2237" s="9"/>
      <c r="O2237" s="9"/>
      <c r="P2237" s="8"/>
      <c r="Q2237" s="8"/>
      <c r="R2237" s="8"/>
      <c r="S2237" s="8"/>
      <c r="T2237" s="8"/>
      <c r="U2237" s="8"/>
      <c r="V2237" s="10"/>
      <c r="W2237" s="10"/>
      <c r="X2237" s="10"/>
      <c r="Y2237" s="10"/>
      <c r="Z2237" s="10"/>
      <c r="AA2237" s="10"/>
      <c r="AB2237" s="10"/>
      <c r="AC2237" s="10"/>
      <c r="AD2237" s="10"/>
      <c r="AE2237" s="10"/>
      <c r="AF2237" s="10"/>
      <c r="AG2237" s="10"/>
      <c r="AH2237" s="10"/>
      <c r="AI2237" s="10"/>
      <c r="AJ2237" s="10"/>
      <c r="AK2237" s="10"/>
      <c r="AL2237" s="10"/>
      <c r="AM2237" s="10"/>
      <c r="AN2237" s="10"/>
      <c r="AO2237" s="10"/>
      <c r="AP2237" s="10"/>
      <c r="AQ2237" s="10"/>
      <c r="AR2237" s="10"/>
      <c r="AS2237" s="10"/>
      <c r="AT2237" s="10"/>
      <c r="AU2237" s="10"/>
      <c r="AV2237" s="10"/>
      <c r="AW2237" s="10"/>
      <c r="AX2237" s="10"/>
      <c r="DI2237" s="6"/>
    </row>
    <row r="2238" spans="1:251" ht="15" thickBot="1">
      <c r="A2238" s="11"/>
      <c r="B2238" s="10" t="s">
        <v>232</v>
      </c>
      <c r="C2238" s="8"/>
      <c r="D2238" s="8"/>
      <c r="E2238" s="8"/>
      <c r="F2238" s="8"/>
      <c r="G2238" s="8"/>
      <c r="H2238" s="8"/>
      <c r="I2238" s="8"/>
      <c r="J2238" s="8"/>
      <c r="K2238" s="8"/>
      <c r="L2238" s="9"/>
      <c r="M2238" s="9"/>
      <c r="N2238" s="9"/>
      <c r="O2238" s="9"/>
      <c r="P2238" s="8"/>
      <c r="Q2238" s="8"/>
      <c r="R2238" s="8"/>
      <c r="S2238" s="8"/>
      <c r="T2238" s="8"/>
      <c r="U2238" s="8"/>
      <c r="V2238" s="10"/>
      <c r="W2238" s="10"/>
      <c r="X2238" s="10"/>
      <c r="Y2238" s="10"/>
      <c r="Z2238" s="10"/>
      <c r="AA2238" s="10"/>
      <c r="AB2238" s="10"/>
      <c r="AC2238" s="10"/>
      <c r="AD2238" s="10"/>
      <c r="AE2238" s="10"/>
      <c r="AF2238" s="10"/>
      <c r="AG2238" s="10"/>
      <c r="AH2238" s="10"/>
      <c r="AI2238" s="10"/>
      <c r="AJ2238" s="10"/>
      <c r="AK2238" s="10"/>
      <c r="AL2238" s="10"/>
      <c r="AM2238" s="10"/>
      <c r="AN2238" s="10"/>
      <c r="AO2238" s="10"/>
      <c r="AP2238" s="10"/>
      <c r="AQ2238" s="10"/>
      <c r="AR2238" s="10"/>
      <c r="AS2238" s="10"/>
      <c r="AT2238" s="10"/>
      <c r="AU2238" s="10"/>
      <c r="AV2238" s="10"/>
      <c r="AW2238" s="10"/>
      <c r="AX2238" s="10"/>
      <c r="DI2238" s="6"/>
    </row>
    <row r="2239" spans="1:251" ht="14.4">
      <c r="A2239" s="8"/>
      <c r="B2239" s="12"/>
      <c r="C2239" s="7"/>
      <c r="D2239" s="7"/>
      <c r="E2239" s="7"/>
      <c r="F2239" s="7"/>
      <c r="G2239" s="7"/>
      <c r="H2239" s="7"/>
      <c r="I2239" s="7"/>
      <c r="J2239" s="7"/>
      <c r="K2239" s="7"/>
      <c r="L2239" s="13"/>
      <c r="M2239" s="13"/>
      <c r="N2239" s="13"/>
      <c r="O2239" s="13"/>
      <c r="P2239" s="7"/>
      <c r="Q2239" s="7"/>
      <c r="R2239" s="7"/>
      <c r="S2239" s="7"/>
      <c r="T2239" s="7"/>
      <c r="U2239" s="7"/>
      <c r="V2239" s="14"/>
      <c r="W2239" s="14"/>
      <c r="X2239" s="14"/>
      <c r="Y2239" s="14"/>
      <c r="Z2239" s="14"/>
      <c r="AA2239" s="14"/>
      <c r="AB2239" s="14"/>
      <c r="AC2239" s="14"/>
      <c r="AD2239" s="14"/>
      <c r="AE2239" s="14"/>
      <c r="AF2239" s="14"/>
      <c r="AG2239" s="14"/>
      <c r="AH2239" s="14"/>
      <c r="AI2239" s="14"/>
      <c r="AJ2239" s="14"/>
      <c r="AK2239" s="14"/>
      <c r="AL2239" s="14"/>
      <c r="AM2239" s="14"/>
      <c r="AN2239" s="14"/>
      <c r="AO2239" s="14"/>
      <c r="AP2239" s="14"/>
      <c r="AQ2239" s="14"/>
      <c r="AR2239" s="14"/>
      <c r="AS2239" s="14"/>
      <c r="AT2239" s="14"/>
      <c r="AU2239" s="14"/>
      <c r="AV2239" s="14"/>
      <c r="AW2239" s="14"/>
      <c r="AX2239" s="15"/>
    </row>
    <row r="2240" spans="1:251" ht="12" customHeight="1">
      <c r="A2240" s="8"/>
      <c r="B2240" s="134" t="s">
        <v>515</v>
      </c>
      <c r="C2240" s="135"/>
      <c r="D2240" s="135"/>
      <c r="E2240" s="135"/>
      <c r="F2240" s="135"/>
      <c r="G2240" s="135"/>
      <c r="H2240" s="135"/>
      <c r="I2240" s="135"/>
      <c r="J2240" s="135"/>
      <c r="K2240" s="135"/>
      <c r="L2240" s="135"/>
      <c r="M2240" s="135"/>
      <c r="N2240" s="135"/>
      <c r="O2240" s="135"/>
      <c r="P2240" s="135"/>
      <c r="Q2240" s="135"/>
      <c r="R2240" s="135"/>
      <c r="S2240" s="135"/>
      <c r="T2240" s="135"/>
      <c r="U2240" s="135"/>
      <c r="V2240" s="135"/>
      <c r="W2240" s="135"/>
      <c r="X2240" s="135"/>
      <c r="Y2240" s="135"/>
      <c r="Z2240" s="135"/>
      <c r="AA2240" s="135"/>
      <c r="AB2240" s="135"/>
      <c r="AC2240" s="135"/>
      <c r="AD2240" s="135"/>
      <c r="AE2240" s="135"/>
      <c r="AF2240" s="135"/>
      <c r="AG2240" s="135"/>
      <c r="AH2240" s="135"/>
      <c r="AI2240" s="135"/>
      <c r="AJ2240" s="135"/>
      <c r="AK2240" s="135"/>
      <c r="AL2240" s="135"/>
      <c r="AM2240" s="135"/>
      <c r="AN2240" s="135"/>
      <c r="AO2240" s="135"/>
      <c r="AP2240" s="135"/>
      <c r="AQ2240" s="135"/>
      <c r="AR2240" s="135"/>
      <c r="AS2240" s="135"/>
      <c r="AT2240" s="135"/>
      <c r="AU2240" s="135"/>
      <c r="AV2240" s="135"/>
      <c r="AW2240" s="135"/>
      <c r="AX2240" s="136"/>
    </row>
    <row r="2241" spans="1:113" ht="12" customHeight="1">
      <c r="A2241" s="8"/>
      <c r="B2241" s="134"/>
      <c r="C2241" s="135"/>
      <c r="D2241" s="135"/>
      <c r="E2241" s="135"/>
      <c r="F2241" s="135"/>
      <c r="G2241" s="135"/>
      <c r="H2241" s="135"/>
      <c r="I2241" s="135"/>
      <c r="J2241" s="135"/>
      <c r="K2241" s="135"/>
      <c r="L2241" s="135"/>
      <c r="M2241" s="135"/>
      <c r="N2241" s="135"/>
      <c r="O2241" s="135"/>
      <c r="P2241" s="135"/>
      <c r="Q2241" s="135"/>
      <c r="R2241" s="135"/>
      <c r="S2241" s="135"/>
      <c r="T2241" s="135"/>
      <c r="U2241" s="135"/>
      <c r="V2241" s="135"/>
      <c r="W2241" s="135"/>
      <c r="X2241" s="135"/>
      <c r="Y2241" s="135"/>
      <c r="Z2241" s="135"/>
      <c r="AA2241" s="135"/>
      <c r="AB2241" s="135"/>
      <c r="AC2241" s="135"/>
      <c r="AD2241" s="135"/>
      <c r="AE2241" s="135"/>
      <c r="AF2241" s="135"/>
      <c r="AG2241" s="135"/>
      <c r="AH2241" s="135"/>
      <c r="AI2241" s="135"/>
      <c r="AJ2241" s="135"/>
      <c r="AK2241" s="135"/>
      <c r="AL2241" s="135"/>
      <c r="AM2241" s="135"/>
      <c r="AN2241" s="135"/>
      <c r="AO2241" s="135"/>
      <c r="AP2241" s="135"/>
      <c r="AQ2241" s="135"/>
      <c r="AR2241" s="135"/>
      <c r="AS2241" s="135"/>
      <c r="AT2241" s="135"/>
      <c r="AU2241" s="135"/>
      <c r="AV2241" s="135"/>
      <c r="AW2241" s="135"/>
      <c r="AX2241" s="136"/>
      <c r="BC2241" s="16"/>
    </row>
    <row r="2242" spans="1:113" ht="12" customHeight="1">
      <c r="A2242" s="8"/>
      <c r="B2242" s="134"/>
      <c r="C2242" s="135"/>
      <c r="D2242" s="135"/>
      <c r="E2242" s="135"/>
      <c r="F2242" s="135"/>
      <c r="G2242" s="135"/>
      <c r="H2242" s="135"/>
      <c r="I2242" s="135"/>
      <c r="J2242" s="135"/>
      <c r="K2242" s="135"/>
      <c r="L2242" s="135"/>
      <c r="M2242" s="135"/>
      <c r="N2242" s="135"/>
      <c r="O2242" s="135"/>
      <c r="P2242" s="135"/>
      <c r="Q2242" s="135"/>
      <c r="R2242" s="135"/>
      <c r="S2242" s="135"/>
      <c r="T2242" s="135"/>
      <c r="U2242" s="135"/>
      <c r="V2242" s="135"/>
      <c r="W2242" s="135"/>
      <c r="X2242" s="135"/>
      <c r="Y2242" s="135"/>
      <c r="Z2242" s="135"/>
      <c r="AA2242" s="135"/>
      <c r="AB2242" s="135"/>
      <c r="AC2242" s="135"/>
      <c r="AD2242" s="135"/>
      <c r="AE2242" s="135"/>
      <c r="AF2242" s="135"/>
      <c r="AG2242" s="135"/>
      <c r="AH2242" s="135"/>
      <c r="AI2242" s="135"/>
      <c r="AJ2242" s="135"/>
      <c r="AK2242" s="135"/>
      <c r="AL2242" s="135"/>
      <c r="AM2242" s="135"/>
      <c r="AN2242" s="135"/>
      <c r="AO2242" s="135"/>
      <c r="AP2242" s="135"/>
      <c r="AQ2242" s="135"/>
      <c r="AR2242" s="135"/>
      <c r="AS2242" s="135"/>
      <c r="AT2242" s="135"/>
      <c r="AU2242" s="135"/>
      <c r="AV2242" s="135"/>
      <c r="AW2242" s="135"/>
      <c r="AX2242" s="136"/>
    </row>
    <row r="2243" spans="1:113" ht="12" customHeight="1">
      <c r="A2243" s="8"/>
      <c r="B2243" s="134"/>
      <c r="C2243" s="135"/>
      <c r="D2243" s="135"/>
      <c r="E2243" s="135"/>
      <c r="F2243" s="135"/>
      <c r="G2243" s="135"/>
      <c r="H2243" s="135"/>
      <c r="I2243" s="135"/>
      <c r="J2243" s="135"/>
      <c r="K2243" s="135"/>
      <c r="L2243" s="135"/>
      <c r="M2243" s="135"/>
      <c r="N2243" s="135"/>
      <c r="O2243" s="135"/>
      <c r="P2243" s="135"/>
      <c r="Q2243" s="135"/>
      <c r="R2243" s="135"/>
      <c r="S2243" s="135"/>
      <c r="T2243" s="135"/>
      <c r="U2243" s="135"/>
      <c r="V2243" s="135"/>
      <c r="W2243" s="135"/>
      <c r="X2243" s="135"/>
      <c r="Y2243" s="135"/>
      <c r="Z2243" s="135"/>
      <c r="AA2243" s="135"/>
      <c r="AB2243" s="135"/>
      <c r="AC2243" s="135"/>
      <c r="AD2243" s="135"/>
      <c r="AE2243" s="135"/>
      <c r="AF2243" s="135"/>
      <c r="AG2243" s="135"/>
      <c r="AH2243" s="135"/>
      <c r="AI2243" s="135"/>
      <c r="AJ2243" s="135"/>
      <c r="AK2243" s="135"/>
      <c r="AL2243" s="135"/>
      <c r="AM2243" s="135"/>
      <c r="AN2243" s="135"/>
      <c r="AO2243" s="135"/>
      <c r="AP2243" s="135"/>
      <c r="AQ2243" s="135"/>
      <c r="AR2243" s="135"/>
      <c r="AS2243" s="135"/>
      <c r="AT2243" s="135"/>
      <c r="AU2243" s="135"/>
      <c r="AV2243" s="135"/>
      <c r="AW2243" s="135"/>
      <c r="AX2243" s="136"/>
    </row>
    <row r="2244" spans="1:113" ht="12" customHeight="1">
      <c r="A2244" s="8"/>
      <c r="B2244" s="134"/>
      <c r="C2244" s="135"/>
      <c r="D2244" s="135"/>
      <c r="E2244" s="135"/>
      <c r="F2244" s="135"/>
      <c r="G2244" s="135"/>
      <c r="H2244" s="135"/>
      <c r="I2244" s="135"/>
      <c r="J2244" s="135"/>
      <c r="K2244" s="135"/>
      <c r="L2244" s="135"/>
      <c r="M2244" s="135"/>
      <c r="N2244" s="135"/>
      <c r="O2244" s="135"/>
      <c r="P2244" s="135"/>
      <c r="Q2244" s="135"/>
      <c r="R2244" s="135"/>
      <c r="S2244" s="135"/>
      <c r="T2244" s="135"/>
      <c r="U2244" s="135"/>
      <c r="V2244" s="135"/>
      <c r="W2244" s="135"/>
      <c r="X2244" s="135"/>
      <c r="Y2244" s="135"/>
      <c r="Z2244" s="135"/>
      <c r="AA2244" s="135"/>
      <c r="AB2244" s="135"/>
      <c r="AC2244" s="135"/>
      <c r="AD2244" s="135"/>
      <c r="AE2244" s="135"/>
      <c r="AF2244" s="135"/>
      <c r="AG2244" s="135"/>
      <c r="AH2244" s="135"/>
      <c r="AI2244" s="135"/>
      <c r="AJ2244" s="135"/>
      <c r="AK2244" s="135"/>
      <c r="AL2244" s="135"/>
      <c r="AM2244" s="135"/>
      <c r="AN2244" s="135"/>
      <c r="AO2244" s="135"/>
      <c r="AP2244" s="135"/>
      <c r="AQ2244" s="135"/>
      <c r="AR2244" s="135"/>
      <c r="AS2244" s="135"/>
      <c r="AT2244" s="135"/>
      <c r="AU2244" s="135"/>
      <c r="AV2244" s="135"/>
      <c r="AW2244" s="135"/>
      <c r="AX2244" s="136"/>
    </row>
    <row r="2245" spans="1:113" ht="15" thickBot="1">
      <c r="A2245" s="17"/>
      <c r="B2245" s="18"/>
      <c r="C2245" s="19"/>
      <c r="D2245" s="19"/>
      <c r="E2245" s="19"/>
      <c r="F2245" s="19"/>
      <c r="G2245" s="19"/>
      <c r="H2245" s="19"/>
      <c r="I2245" s="19"/>
      <c r="J2245" s="19"/>
      <c r="K2245" s="19"/>
      <c r="L2245" s="19"/>
      <c r="M2245" s="19"/>
      <c r="N2245" s="19"/>
      <c r="O2245" s="19"/>
      <c r="P2245" s="19"/>
      <c r="Q2245" s="19"/>
      <c r="R2245" s="19"/>
      <c r="S2245" s="19"/>
      <c r="T2245" s="19"/>
      <c r="U2245" s="19"/>
      <c r="V2245" s="19"/>
      <c r="W2245" s="19"/>
      <c r="X2245" s="19"/>
      <c r="Y2245" s="19"/>
      <c r="Z2245" s="19"/>
      <c r="AA2245" s="19"/>
      <c r="AB2245" s="19"/>
      <c r="AC2245" s="19"/>
      <c r="AD2245" s="19"/>
      <c r="AE2245" s="19"/>
      <c r="AF2245" s="19"/>
      <c r="AG2245" s="19"/>
      <c r="AH2245" s="19"/>
      <c r="AI2245" s="19"/>
      <c r="AJ2245" s="19"/>
      <c r="AK2245" s="19"/>
      <c r="AL2245" s="19"/>
      <c r="AM2245" s="19"/>
      <c r="AN2245" s="19"/>
      <c r="AO2245" s="19"/>
      <c r="AP2245" s="19"/>
      <c r="AQ2245" s="19"/>
      <c r="AR2245" s="19"/>
      <c r="AS2245" s="19"/>
      <c r="AT2245" s="19"/>
      <c r="AU2245" s="19"/>
      <c r="AV2245" s="19"/>
      <c r="AW2245" s="19"/>
      <c r="AX2245" s="20"/>
    </row>
    <row r="2246" spans="1:113">
      <c r="B2246" s="21"/>
    </row>
    <row r="2247" spans="1:113" ht="15" thickBot="1">
      <c r="A2247" s="11"/>
      <c r="B2247" s="10" t="s">
        <v>233</v>
      </c>
      <c r="C2247" s="8"/>
      <c r="D2247" s="8"/>
      <c r="E2247" s="8"/>
      <c r="F2247" s="8"/>
      <c r="G2247" s="8"/>
      <c r="H2247" s="8"/>
      <c r="I2247" s="8"/>
      <c r="J2247" s="8"/>
      <c r="K2247" s="8"/>
      <c r="L2247" s="9"/>
      <c r="M2247" s="9"/>
      <c r="N2247" s="9"/>
      <c r="O2247" s="9"/>
      <c r="P2247" s="8"/>
      <c r="Q2247" s="8"/>
      <c r="R2247" s="8"/>
      <c r="S2247" s="8"/>
      <c r="T2247" s="8"/>
      <c r="U2247" s="8"/>
      <c r="V2247" s="10"/>
      <c r="W2247" s="10"/>
      <c r="X2247" s="10"/>
      <c r="Y2247" s="10"/>
      <c r="Z2247" s="10"/>
      <c r="AA2247" s="10"/>
      <c r="AB2247" s="10"/>
      <c r="AC2247" s="10"/>
      <c r="AD2247" s="10"/>
      <c r="AE2247" s="10"/>
      <c r="AF2247" s="10"/>
      <c r="AG2247" s="10"/>
      <c r="AH2247" s="10"/>
      <c r="AI2247" s="10"/>
      <c r="AJ2247" s="10"/>
      <c r="AK2247" s="10"/>
      <c r="AL2247" s="10"/>
      <c r="AM2247" s="10"/>
      <c r="AN2247" s="10"/>
      <c r="AO2247" s="10"/>
      <c r="AP2247" s="10"/>
      <c r="AQ2247" s="10"/>
      <c r="AR2247" s="10"/>
      <c r="AS2247" s="10"/>
      <c r="AT2247" s="10"/>
      <c r="AU2247" s="10"/>
      <c r="AV2247" s="10"/>
      <c r="AW2247" s="10"/>
      <c r="AX2247" s="10"/>
      <c r="DI2247" s="6"/>
    </row>
    <row r="2248" spans="1:113" ht="14.4">
      <c r="A2248" s="8"/>
      <c r="B2248" s="12"/>
      <c r="C2248" s="7"/>
      <c r="D2248" s="7"/>
      <c r="E2248" s="7"/>
      <c r="F2248" s="7"/>
      <c r="G2248" s="7"/>
      <c r="H2248" s="7"/>
      <c r="I2248" s="7"/>
      <c r="J2248" s="7"/>
      <c r="K2248" s="7"/>
      <c r="L2248" s="13"/>
      <c r="M2248" s="13"/>
      <c r="N2248" s="13"/>
      <c r="O2248" s="13"/>
      <c r="P2248" s="7"/>
      <c r="Q2248" s="7"/>
      <c r="R2248" s="7"/>
      <c r="S2248" s="7"/>
      <c r="T2248" s="7"/>
      <c r="U2248" s="7"/>
      <c r="V2248" s="14"/>
      <c r="W2248" s="14"/>
      <c r="X2248" s="14"/>
      <c r="Y2248" s="14"/>
      <c r="Z2248" s="14"/>
      <c r="AA2248" s="14"/>
      <c r="AB2248" s="14"/>
      <c r="AC2248" s="14"/>
      <c r="AD2248" s="14"/>
      <c r="AE2248" s="14"/>
      <c r="AF2248" s="14"/>
      <c r="AG2248" s="14"/>
      <c r="AH2248" s="14"/>
      <c r="AI2248" s="14"/>
      <c r="AJ2248" s="14"/>
      <c r="AK2248" s="14"/>
      <c r="AL2248" s="14"/>
      <c r="AM2248" s="14"/>
      <c r="AN2248" s="14"/>
      <c r="AO2248" s="14"/>
      <c r="AP2248" s="14"/>
      <c r="AQ2248" s="14"/>
      <c r="AR2248" s="14"/>
      <c r="AS2248" s="14"/>
      <c r="AT2248" s="14"/>
      <c r="AU2248" s="14"/>
      <c r="AV2248" s="14"/>
      <c r="AW2248" s="14"/>
      <c r="AX2248" s="15"/>
    </row>
    <row r="2249" spans="1:113" ht="12" customHeight="1">
      <c r="A2249" s="8"/>
      <c r="B2249" s="134" t="s">
        <v>255</v>
      </c>
      <c r="C2249" s="135"/>
      <c r="D2249" s="135"/>
      <c r="E2249" s="135"/>
      <c r="F2249" s="135"/>
      <c r="G2249" s="135"/>
      <c r="H2249" s="135"/>
      <c r="I2249" s="135"/>
      <c r="J2249" s="135"/>
      <c r="K2249" s="135"/>
      <c r="L2249" s="135"/>
      <c r="M2249" s="135"/>
      <c r="N2249" s="135"/>
      <c r="O2249" s="135"/>
      <c r="P2249" s="135"/>
      <c r="Q2249" s="135"/>
      <c r="R2249" s="135"/>
      <c r="S2249" s="135"/>
      <c r="T2249" s="135"/>
      <c r="U2249" s="135"/>
      <c r="V2249" s="135"/>
      <c r="W2249" s="135"/>
      <c r="X2249" s="135"/>
      <c r="Y2249" s="135"/>
      <c r="Z2249" s="135"/>
      <c r="AA2249" s="135"/>
      <c r="AB2249" s="135"/>
      <c r="AC2249" s="135"/>
      <c r="AD2249" s="135"/>
      <c r="AE2249" s="135"/>
      <c r="AF2249" s="135"/>
      <c r="AG2249" s="135"/>
      <c r="AH2249" s="135"/>
      <c r="AI2249" s="135"/>
      <c r="AJ2249" s="135"/>
      <c r="AK2249" s="135"/>
      <c r="AL2249" s="135"/>
      <c r="AM2249" s="135"/>
      <c r="AN2249" s="135"/>
      <c r="AO2249" s="135"/>
      <c r="AP2249" s="135"/>
      <c r="AQ2249" s="135"/>
      <c r="AR2249" s="135"/>
      <c r="AS2249" s="135"/>
      <c r="AT2249" s="135"/>
      <c r="AU2249" s="135"/>
      <c r="AV2249" s="135"/>
      <c r="AW2249" s="135"/>
      <c r="AX2249" s="136"/>
    </row>
    <row r="2250" spans="1:113" ht="12" customHeight="1">
      <c r="A2250" s="8"/>
      <c r="B2250" s="134"/>
      <c r="C2250" s="135"/>
      <c r="D2250" s="135"/>
      <c r="E2250" s="135"/>
      <c r="F2250" s="135"/>
      <c r="G2250" s="135"/>
      <c r="H2250" s="135"/>
      <c r="I2250" s="135"/>
      <c r="J2250" s="135"/>
      <c r="K2250" s="135"/>
      <c r="L2250" s="135"/>
      <c r="M2250" s="135"/>
      <c r="N2250" s="135"/>
      <c r="O2250" s="135"/>
      <c r="P2250" s="135"/>
      <c r="Q2250" s="135"/>
      <c r="R2250" s="135"/>
      <c r="S2250" s="135"/>
      <c r="T2250" s="135"/>
      <c r="U2250" s="135"/>
      <c r="V2250" s="135"/>
      <c r="W2250" s="135"/>
      <c r="X2250" s="135"/>
      <c r="Y2250" s="135"/>
      <c r="Z2250" s="135"/>
      <c r="AA2250" s="135"/>
      <c r="AB2250" s="135"/>
      <c r="AC2250" s="135"/>
      <c r="AD2250" s="135"/>
      <c r="AE2250" s="135"/>
      <c r="AF2250" s="135"/>
      <c r="AG2250" s="135"/>
      <c r="AH2250" s="135"/>
      <c r="AI2250" s="135"/>
      <c r="AJ2250" s="135"/>
      <c r="AK2250" s="135"/>
      <c r="AL2250" s="135"/>
      <c r="AM2250" s="135"/>
      <c r="AN2250" s="135"/>
      <c r="AO2250" s="135"/>
      <c r="AP2250" s="135"/>
      <c r="AQ2250" s="135"/>
      <c r="AR2250" s="135"/>
      <c r="AS2250" s="135"/>
      <c r="AT2250" s="135"/>
      <c r="AU2250" s="135"/>
      <c r="AV2250" s="135"/>
      <c r="AW2250" s="135"/>
      <c r="AX2250" s="136"/>
      <c r="BC2250" s="16"/>
    </row>
    <row r="2251" spans="1:113" ht="12" customHeight="1">
      <c r="A2251" s="8"/>
      <c r="B2251" s="134"/>
      <c r="C2251" s="135"/>
      <c r="D2251" s="135"/>
      <c r="E2251" s="135"/>
      <c r="F2251" s="135"/>
      <c r="G2251" s="135"/>
      <c r="H2251" s="135"/>
      <c r="I2251" s="135"/>
      <c r="J2251" s="135"/>
      <c r="K2251" s="135"/>
      <c r="L2251" s="135"/>
      <c r="M2251" s="135"/>
      <c r="N2251" s="135"/>
      <c r="O2251" s="135"/>
      <c r="P2251" s="135"/>
      <c r="Q2251" s="135"/>
      <c r="R2251" s="135"/>
      <c r="S2251" s="135"/>
      <c r="T2251" s="135"/>
      <c r="U2251" s="135"/>
      <c r="V2251" s="135"/>
      <c r="W2251" s="135"/>
      <c r="X2251" s="135"/>
      <c r="Y2251" s="135"/>
      <c r="Z2251" s="135"/>
      <c r="AA2251" s="135"/>
      <c r="AB2251" s="135"/>
      <c r="AC2251" s="135"/>
      <c r="AD2251" s="135"/>
      <c r="AE2251" s="135"/>
      <c r="AF2251" s="135"/>
      <c r="AG2251" s="135"/>
      <c r="AH2251" s="135"/>
      <c r="AI2251" s="135"/>
      <c r="AJ2251" s="135"/>
      <c r="AK2251" s="135"/>
      <c r="AL2251" s="135"/>
      <c r="AM2251" s="135"/>
      <c r="AN2251" s="135"/>
      <c r="AO2251" s="135"/>
      <c r="AP2251" s="135"/>
      <c r="AQ2251" s="135"/>
      <c r="AR2251" s="135"/>
      <c r="AS2251" s="135"/>
      <c r="AT2251" s="135"/>
      <c r="AU2251" s="135"/>
      <c r="AV2251" s="135"/>
      <c r="AW2251" s="135"/>
      <c r="AX2251" s="136"/>
    </row>
    <row r="2252" spans="1:113" ht="12" customHeight="1">
      <c r="A2252" s="8"/>
      <c r="B2252" s="134"/>
      <c r="C2252" s="135"/>
      <c r="D2252" s="135"/>
      <c r="E2252" s="135"/>
      <c r="F2252" s="135"/>
      <c r="G2252" s="135"/>
      <c r="H2252" s="135"/>
      <c r="I2252" s="135"/>
      <c r="J2252" s="135"/>
      <c r="K2252" s="135"/>
      <c r="L2252" s="135"/>
      <c r="M2252" s="135"/>
      <c r="N2252" s="135"/>
      <c r="O2252" s="135"/>
      <c r="P2252" s="135"/>
      <c r="Q2252" s="135"/>
      <c r="R2252" s="135"/>
      <c r="S2252" s="135"/>
      <c r="T2252" s="135"/>
      <c r="U2252" s="135"/>
      <c r="V2252" s="135"/>
      <c r="W2252" s="135"/>
      <c r="X2252" s="135"/>
      <c r="Y2252" s="135"/>
      <c r="Z2252" s="135"/>
      <c r="AA2252" s="135"/>
      <c r="AB2252" s="135"/>
      <c r="AC2252" s="135"/>
      <c r="AD2252" s="135"/>
      <c r="AE2252" s="135"/>
      <c r="AF2252" s="135"/>
      <c r="AG2252" s="135"/>
      <c r="AH2252" s="135"/>
      <c r="AI2252" s="135"/>
      <c r="AJ2252" s="135"/>
      <c r="AK2252" s="135"/>
      <c r="AL2252" s="135"/>
      <c r="AM2252" s="135"/>
      <c r="AN2252" s="135"/>
      <c r="AO2252" s="135"/>
      <c r="AP2252" s="135"/>
      <c r="AQ2252" s="135"/>
      <c r="AR2252" s="135"/>
      <c r="AS2252" s="135"/>
      <c r="AT2252" s="135"/>
      <c r="AU2252" s="135"/>
      <c r="AV2252" s="135"/>
      <c r="AW2252" s="135"/>
      <c r="AX2252" s="136"/>
    </row>
    <row r="2253" spans="1:113" ht="12" customHeight="1">
      <c r="A2253" s="8"/>
      <c r="B2253" s="134"/>
      <c r="C2253" s="135"/>
      <c r="D2253" s="135"/>
      <c r="E2253" s="135"/>
      <c r="F2253" s="135"/>
      <c r="G2253" s="135"/>
      <c r="H2253" s="135"/>
      <c r="I2253" s="135"/>
      <c r="J2253" s="135"/>
      <c r="K2253" s="135"/>
      <c r="L2253" s="135"/>
      <c r="M2253" s="135"/>
      <c r="N2253" s="135"/>
      <c r="O2253" s="135"/>
      <c r="P2253" s="135"/>
      <c r="Q2253" s="135"/>
      <c r="R2253" s="135"/>
      <c r="S2253" s="135"/>
      <c r="T2253" s="135"/>
      <c r="U2253" s="135"/>
      <c r="V2253" s="135"/>
      <c r="W2253" s="135"/>
      <c r="X2253" s="135"/>
      <c r="Y2253" s="135"/>
      <c r="Z2253" s="135"/>
      <c r="AA2253" s="135"/>
      <c r="AB2253" s="135"/>
      <c r="AC2253" s="135"/>
      <c r="AD2253" s="135"/>
      <c r="AE2253" s="135"/>
      <c r="AF2253" s="135"/>
      <c r="AG2253" s="135"/>
      <c r="AH2253" s="135"/>
      <c r="AI2253" s="135"/>
      <c r="AJ2253" s="135"/>
      <c r="AK2253" s="135"/>
      <c r="AL2253" s="135"/>
      <c r="AM2253" s="135"/>
      <c r="AN2253" s="135"/>
      <c r="AO2253" s="135"/>
      <c r="AP2253" s="135"/>
      <c r="AQ2253" s="135"/>
      <c r="AR2253" s="135"/>
      <c r="AS2253" s="135"/>
      <c r="AT2253" s="135"/>
      <c r="AU2253" s="135"/>
      <c r="AV2253" s="135"/>
      <c r="AW2253" s="135"/>
      <c r="AX2253" s="136"/>
    </row>
    <row r="2254" spans="1:113" ht="15" thickBot="1">
      <c r="A2254" s="17"/>
      <c r="B2254" s="18"/>
      <c r="C2254" s="19"/>
      <c r="D2254" s="19"/>
      <c r="E2254" s="19"/>
      <c r="F2254" s="19"/>
      <c r="G2254" s="19"/>
      <c r="H2254" s="19"/>
      <c r="I2254" s="19"/>
      <c r="J2254" s="19"/>
      <c r="K2254" s="19"/>
      <c r="L2254" s="19"/>
      <c r="M2254" s="19"/>
      <c r="N2254" s="19"/>
      <c r="O2254" s="19"/>
      <c r="P2254" s="19"/>
      <c r="Q2254" s="19"/>
      <c r="R2254" s="19"/>
      <c r="S2254" s="19"/>
      <c r="T2254" s="19"/>
      <c r="U2254" s="19"/>
      <c r="V2254" s="19"/>
      <c r="W2254" s="19"/>
      <c r="X2254" s="19"/>
      <c r="Y2254" s="19"/>
      <c r="Z2254" s="19"/>
      <c r="AA2254" s="19"/>
      <c r="AB2254" s="19"/>
      <c r="AC2254" s="19"/>
      <c r="AD2254" s="19"/>
      <c r="AE2254" s="19"/>
      <c r="AF2254" s="19"/>
      <c r="AG2254" s="19"/>
      <c r="AH2254" s="19"/>
      <c r="AI2254" s="19"/>
      <c r="AJ2254" s="19"/>
      <c r="AK2254" s="19"/>
      <c r="AL2254" s="19"/>
      <c r="AM2254" s="19"/>
      <c r="AN2254" s="19"/>
      <c r="AO2254" s="19"/>
      <c r="AP2254" s="19"/>
      <c r="AQ2254" s="19"/>
      <c r="AR2254" s="19"/>
      <c r="AS2254" s="19"/>
      <c r="AT2254" s="19"/>
      <c r="AU2254" s="19"/>
      <c r="AV2254" s="19"/>
      <c r="AW2254" s="19"/>
      <c r="AX2254" s="20"/>
    </row>
    <row r="2255" spans="1:113">
      <c r="B2255" s="21"/>
    </row>
    <row r="2256" spans="1:113" ht="14.4">
      <c r="B2256" s="10" t="s">
        <v>234</v>
      </c>
      <c r="C2256" s="8"/>
      <c r="D2256" s="8"/>
      <c r="E2256" s="8"/>
      <c r="F2256" s="8"/>
      <c r="G2256" s="8"/>
      <c r="H2256" s="8"/>
      <c r="I2256" s="8"/>
      <c r="J2256" s="8"/>
      <c r="K2256" s="8"/>
      <c r="L2256" s="9"/>
      <c r="M2256" s="9"/>
      <c r="N2256" s="9"/>
      <c r="O2256" s="9"/>
      <c r="P2256" s="8"/>
      <c r="Q2256" s="8"/>
      <c r="R2256" s="8"/>
      <c r="S2256" s="8"/>
      <c r="T2256" s="8"/>
      <c r="U2256" s="8"/>
      <c r="V2256" s="10"/>
      <c r="W2256" s="10"/>
      <c r="X2256" s="10"/>
      <c r="Y2256" s="10"/>
      <c r="Z2256" s="10"/>
      <c r="AA2256" s="10"/>
      <c r="AB2256" s="10"/>
      <c r="AC2256" s="10"/>
      <c r="AD2256" s="10"/>
      <c r="AE2256" s="10"/>
      <c r="AF2256" s="10"/>
      <c r="AG2256" s="10"/>
      <c r="AH2256" s="10"/>
      <c r="AI2256" s="10"/>
      <c r="AJ2256" s="10"/>
      <c r="AK2256" s="10"/>
      <c r="AL2256" s="10"/>
      <c r="AM2256" s="10"/>
      <c r="AN2256" s="10"/>
      <c r="AO2256" s="10"/>
      <c r="AP2256" s="10"/>
      <c r="AQ2256" s="10"/>
      <c r="AR2256" s="10"/>
      <c r="AS2256" s="10"/>
      <c r="AT2256" s="10"/>
      <c r="AU2256" s="10"/>
      <c r="AV2256" s="10"/>
      <c r="AW2256" s="10"/>
      <c r="AX2256" s="10"/>
    </row>
    <row r="2257" spans="1:251" ht="15" thickBot="1">
      <c r="B2257" s="8"/>
      <c r="C2257" s="8"/>
      <c r="D2257" s="8"/>
      <c r="E2257" s="8"/>
      <c r="F2257" s="8"/>
      <c r="G2257" s="8"/>
      <c r="H2257" s="8"/>
      <c r="I2257" s="8"/>
      <c r="J2257" s="8"/>
      <c r="K2257" s="8"/>
      <c r="L2257" s="9"/>
      <c r="M2257" s="9"/>
      <c r="N2257" s="9"/>
      <c r="O2257" s="9"/>
      <c r="P2257" s="8"/>
      <c r="Q2257" s="8"/>
      <c r="R2257" s="8"/>
      <c r="S2257" s="8"/>
      <c r="T2257" s="8"/>
      <c r="U2257" s="8"/>
      <c r="V2257" s="10"/>
      <c r="W2257" s="10"/>
      <c r="X2257" s="10"/>
      <c r="Y2257" s="10"/>
      <c r="Z2257" s="10"/>
      <c r="AA2257" s="10"/>
      <c r="AB2257" s="10"/>
      <c r="AC2257" s="10"/>
      <c r="AD2257" s="10"/>
      <c r="AE2257" s="10"/>
      <c r="AF2257" s="10"/>
      <c r="AG2257" s="10"/>
      <c r="AH2257" s="10"/>
      <c r="AI2257" s="10"/>
      <c r="AJ2257" s="10"/>
      <c r="AK2257" s="10"/>
      <c r="AL2257" s="10"/>
      <c r="AM2257" s="10"/>
      <c r="AN2257" s="10"/>
      <c r="AO2257" s="10"/>
      <c r="AP2257" s="10"/>
      <c r="AQ2257" s="10"/>
      <c r="AR2257" s="10"/>
      <c r="AS2257" s="10"/>
      <c r="AT2257" s="10"/>
      <c r="AU2257" s="10"/>
      <c r="AV2257" s="10"/>
      <c r="AW2257" s="10"/>
      <c r="AX2257" s="22" t="s">
        <v>235</v>
      </c>
    </row>
    <row r="2258" spans="1:251" s="16" customFormat="1" ht="13.5" customHeight="1">
      <c r="A2258" s="8"/>
      <c r="B2258" s="96" t="s">
        <v>236</v>
      </c>
      <c r="C2258" s="97"/>
      <c r="D2258" s="97"/>
      <c r="E2258" s="97"/>
      <c r="F2258" s="97"/>
      <c r="G2258" s="97"/>
      <c r="H2258" s="97"/>
      <c r="I2258" s="97"/>
      <c r="J2258" s="97"/>
      <c r="K2258" s="97"/>
      <c r="L2258" s="97"/>
      <c r="M2258" s="97"/>
      <c r="N2258" s="97"/>
      <c r="O2258" s="97"/>
      <c r="P2258" s="97"/>
      <c r="Q2258" s="97"/>
      <c r="R2258" s="97"/>
      <c r="S2258" s="97"/>
      <c r="T2258" s="97"/>
      <c r="U2258" s="97"/>
      <c r="V2258" s="97"/>
      <c r="W2258" s="97"/>
      <c r="X2258" s="97"/>
      <c r="Y2258" s="97"/>
      <c r="Z2258" s="98"/>
      <c r="AA2258" s="102" t="s">
        <v>237</v>
      </c>
      <c r="AB2258" s="97"/>
      <c r="AC2258" s="97"/>
      <c r="AD2258" s="97"/>
      <c r="AE2258" s="97"/>
      <c r="AF2258" s="97"/>
      <c r="AG2258" s="97"/>
      <c r="AH2258" s="97"/>
      <c r="AI2258" s="98"/>
      <c r="AJ2258" s="102" t="s">
        <v>238</v>
      </c>
      <c r="AK2258" s="97"/>
      <c r="AL2258" s="97"/>
      <c r="AM2258" s="97"/>
      <c r="AN2258" s="97"/>
      <c r="AO2258" s="97"/>
      <c r="AP2258" s="97"/>
      <c r="AQ2258" s="97"/>
      <c r="AR2258" s="98"/>
      <c r="AS2258" s="102" t="s">
        <v>239</v>
      </c>
      <c r="AT2258" s="97"/>
      <c r="AU2258" s="97"/>
      <c r="AV2258" s="97"/>
      <c r="AW2258" s="97"/>
      <c r="AX2258" s="104"/>
      <c r="AY2258" s="2"/>
      <c r="AZ2258" s="2"/>
      <c r="BA2258" s="2"/>
      <c r="BB2258" s="2"/>
      <c r="BC2258" s="2"/>
      <c r="BD2258" s="2"/>
      <c r="BE2258" s="2"/>
      <c r="BF2258" s="2"/>
      <c r="BG2258" s="2"/>
      <c r="BH2258" s="2"/>
      <c r="BI2258" s="2"/>
      <c r="BJ2258" s="2"/>
      <c r="BK2258" s="2"/>
      <c r="BL2258" s="2"/>
      <c r="BM2258" s="2"/>
      <c r="BN2258" s="2"/>
      <c r="BO2258" s="2"/>
      <c r="BP2258" s="2"/>
      <c r="BQ2258" s="2"/>
      <c r="BR2258" s="2"/>
      <c r="BS2258" s="2"/>
      <c r="BT2258" s="2"/>
      <c r="BU2258" s="2"/>
      <c r="BV2258" s="2"/>
      <c r="BW2258" s="2"/>
      <c r="BX2258" s="2"/>
      <c r="BY2258" s="2"/>
      <c r="BZ2258" s="2"/>
      <c r="CA2258" s="2"/>
      <c r="CB2258" s="2"/>
      <c r="CC2258" s="2"/>
      <c r="CD2258" s="2"/>
      <c r="CE2258" s="2"/>
      <c r="CF2258" s="2"/>
      <c r="CG2258" s="2"/>
      <c r="CH2258" s="2"/>
      <c r="CI2258" s="2"/>
      <c r="CJ2258" s="2"/>
      <c r="CK2258" s="2"/>
      <c r="CL2258" s="2"/>
      <c r="CM2258" s="2"/>
      <c r="CN2258" s="2"/>
      <c r="CO2258" s="2"/>
      <c r="CP2258" s="2"/>
      <c r="CQ2258" s="2"/>
      <c r="CR2258" s="2"/>
      <c r="CS2258" s="2"/>
      <c r="CT2258" s="2"/>
      <c r="CU2258" s="2"/>
      <c r="CV2258" s="2"/>
      <c r="CW2258" s="2"/>
      <c r="CX2258" s="2"/>
      <c r="CY2258" s="2"/>
      <c r="CZ2258" s="2"/>
      <c r="DA2258" s="2"/>
      <c r="DB2258" s="2"/>
      <c r="DC2258" s="2"/>
      <c r="DD2258" s="2"/>
      <c r="DE2258" s="2"/>
      <c r="DF2258" s="2"/>
      <c r="DG2258" s="2"/>
      <c r="DH2258" s="2"/>
      <c r="DI2258" s="2"/>
      <c r="DJ2258" s="2"/>
      <c r="DK2258" s="2"/>
      <c r="DL2258" s="2"/>
      <c r="DM2258" s="2"/>
      <c r="DN2258" s="2"/>
      <c r="DO2258" s="2"/>
      <c r="DP2258" s="2"/>
      <c r="DQ2258" s="2"/>
      <c r="DR2258" s="2"/>
      <c r="DS2258" s="2"/>
      <c r="DT2258" s="2"/>
      <c r="DU2258" s="2"/>
      <c r="DV2258" s="2"/>
      <c r="DW2258" s="2"/>
      <c r="DX2258" s="2"/>
      <c r="DY2258" s="2"/>
      <c r="DZ2258" s="2"/>
      <c r="EA2258" s="2"/>
      <c r="EB2258" s="2"/>
      <c r="EC2258" s="2"/>
      <c r="ED2258" s="2"/>
      <c r="EE2258" s="2"/>
      <c r="EF2258" s="2"/>
      <c r="EG2258" s="2"/>
      <c r="EH2258" s="2"/>
      <c r="EI2258" s="2"/>
      <c r="EJ2258" s="2"/>
      <c r="EK2258" s="2"/>
      <c r="EL2258" s="2"/>
      <c r="EM2258" s="2"/>
      <c r="EN2258" s="2"/>
      <c r="EO2258" s="2"/>
      <c r="EP2258" s="2"/>
      <c r="EQ2258" s="2"/>
      <c r="ER2258" s="2"/>
      <c r="ES2258" s="2"/>
      <c r="ET2258" s="2"/>
      <c r="EU2258" s="2"/>
      <c r="EV2258" s="2"/>
      <c r="EW2258" s="2"/>
      <c r="EX2258" s="2"/>
      <c r="EY2258" s="2"/>
      <c r="EZ2258" s="2"/>
      <c r="FA2258" s="2"/>
      <c r="FB2258" s="2"/>
      <c r="FC2258" s="2"/>
      <c r="FD2258" s="2"/>
      <c r="FE2258" s="2"/>
      <c r="FF2258" s="2"/>
      <c r="FG2258" s="2"/>
      <c r="FH2258" s="2"/>
      <c r="FI2258" s="2"/>
      <c r="FJ2258" s="2"/>
      <c r="FK2258" s="2"/>
      <c r="FL2258" s="2"/>
      <c r="FM2258" s="2"/>
      <c r="FN2258" s="2"/>
      <c r="FO2258" s="2"/>
      <c r="FP2258" s="2"/>
      <c r="FQ2258" s="2"/>
      <c r="FR2258" s="2"/>
      <c r="FS2258" s="2"/>
      <c r="FT2258" s="2"/>
      <c r="FU2258" s="2"/>
      <c r="FV2258" s="2"/>
      <c r="FW2258" s="2"/>
      <c r="FX2258" s="2"/>
      <c r="FY2258" s="2"/>
      <c r="FZ2258" s="2"/>
      <c r="GA2258" s="2"/>
      <c r="GB2258" s="2"/>
      <c r="GC2258" s="2"/>
      <c r="GD2258" s="2"/>
      <c r="GE2258" s="2"/>
      <c r="GF2258" s="2"/>
      <c r="GG2258" s="2"/>
      <c r="GH2258" s="2"/>
      <c r="GI2258" s="2"/>
      <c r="GJ2258" s="2"/>
      <c r="GK2258" s="2"/>
      <c r="GL2258" s="2"/>
      <c r="GM2258" s="2"/>
      <c r="GN2258" s="2"/>
      <c r="GO2258" s="2"/>
      <c r="GP2258" s="2"/>
      <c r="GQ2258" s="2"/>
      <c r="GR2258" s="2"/>
      <c r="GS2258" s="2"/>
      <c r="GT2258" s="2"/>
      <c r="GU2258" s="2"/>
      <c r="GV2258" s="2"/>
      <c r="GW2258" s="2"/>
      <c r="GX2258" s="2"/>
      <c r="GY2258" s="2"/>
      <c r="GZ2258" s="2"/>
      <c r="HA2258" s="2"/>
      <c r="HB2258" s="2"/>
      <c r="HC2258" s="2"/>
      <c r="HD2258" s="2"/>
      <c r="HE2258" s="2"/>
      <c r="HF2258" s="2"/>
      <c r="HG2258" s="2"/>
      <c r="HH2258" s="2"/>
      <c r="HI2258" s="2"/>
      <c r="HJ2258" s="2"/>
      <c r="HK2258" s="2"/>
      <c r="HL2258" s="2"/>
      <c r="HM2258" s="2"/>
      <c r="HN2258" s="2"/>
      <c r="HO2258" s="2"/>
      <c r="HP2258" s="2"/>
      <c r="HQ2258" s="2"/>
      <c r="HR2258" s="2"/>
      <c r="HS2258" s="2"/>
      <c r="HT2258" s="2"/>
      <c r="HU2258" s="2"/>
      <c r="HV2258" s="2"/>
      <c r="HW2258" s="2"/>
      <c r="HX2258" s="2"/>
      <c r="HY2258" s="2"/>
      <c r="HZ2258" s="2"/>
      <c r="IA2258" s="2"/>
      <c r="IB2258" s="2"/>
      <c r="IC2258" s="2"/>
      <c r="ID2258" s="2"/>
      <c r="IE2258" s="2"/>
      <c r="IF2258" s="2"/>
      <c r="IG2258" s="2"/>
      <c r="IH2258" s="2"/>
      <c r="II2258" s="2"/>
      <c r="IJ2258" s="2"/>
      <c r="IK2258" s="2"/>
      <c r="IL2258" s="2"/>
      <c r="IM2258" s="2"/>
      <c r="IN2258" s="2"/>
      <c r="IO2258" s="2"/>
      <c r="IP2258" s="2"/>
      <c r="IQ2258" s="2"/>
    </row>
    <row r="2259" spans="1:251" s="16" customFormat="1">
      <c r="A2259" s="8"/>
      <c r="B2259" s="99"/>
      <c r="C2259" s="100"/>
      <c r="D2259" s="100"/>
      <c r="E2259" s="100"/>
      <c r="F2259" s="100"/>
      <c r="G2259" s="100"/>
      <c r="H2259" s="100"/>
      <c r="I2259" s="100"/>
      <c r="J2259" s="100"/>
      <c r="K2259" s="100"/>
      <c r="L2259" s="100"/>
      <c r="M2259" s="100"/>
      <c r="N2259" s="100"/>
      <c r="O2259" s="100"/>
      <c r="P2259" s="100"/>
      <c r="Q2259" s="100"/>
      <c r="R2259" s="100"/>
      <c r="S2259" s="100"/>
      <c r="T2259" s="100"/>
      <c r="U2259" s="100"/>
      <c r="V2259" s="100"/>
      <c r="W2259" s="100"/>
      <c r="X2259" s="100"/>
      <c r="Y2259" s="100"/>
      <c r="Z2259" s="101"/>
      <c r="AA2259" s="103"/>
      <c r="AB2259" s="100"/>
      <c r="AC2259" s="100"/>
      <c r="AD2259" s="100"/>
      <c r="AE2259" s="100"/>
      <c r="AF2259" s="100"/>
      <c r="AG2259" s="100"/>
      <c r="AH2259" s="100"/>
      <c r="AI2259" s="101"/>
      <c r="AJ2259" s="103"/>
      <c r="AK2259" s="100"/>
      <c r="AL2259" s="100"/>
      <c r="AM2259" s="100"/>
      <c r="AN2259" s="100"/>
      <c r="AO2259" s="100"/>
      <c r="AP2259" s="100"/>
      <c r="AQ2259" s="100"/>
      <c r="AR2259" s="101"/>
      <c r="AS2259" s="103"/>
      <c r="AT2259" s="100"/>
      <c r="AU2259" s="100"/>
      <c r="AV2259" s="100"/>
      <c r="AW2259" s="100"/>
      <c r="AX2259" s="105"/>
      <c r="AY2259" s="2"/>
      <c r="AZ2259" s="2"/>
      <c r="BA2259" s="2"/>
      <c r="BB2259" s="23"/>
      <c r="BC2259" s="24"/>
      <c r="BE2259" s="2"/>
      <c r="BF2259" s="2"/>
      <c r="BG2259" s="2"/>
      <c r="BH2259" s="2"/>
      <c r="BI2259" s="2"/>
      <c r="BJ2259" s="2"/>
      <c r="BK2259" s="2"/>
      <c r="BL2259" s="2"/>
      <c r="BM2259" s="2"/>
      <c r="BN2259" s="2"/>
      <c r="BO2259" s="2"/>
      <c r="BP2259" s="2"/>
      <c r="BQ2259" s="2"/>
      <c r="BR2259" s="2"/>
      <c r="BS2259" s="2"/>
      <c r="BT2259" s="2"/>
      <c r="BU2259" s="2"/>
      <c r="BV2259" s="2"/>
      <c r="BW2259" s="2"/>
      <c r="BX2259" s="2"/>
      <c r="BY2259" s="2"/>
      <c r="BZ2259" s="2"/>
      <c r="CA2259" s="2"/>
      <c r="CB2259" s="2"/>
      <c r="CC2259" s="2"/>
      <c r="CD2259" s="2"/>
      <c r="CE2259" s="2"/>
      <c r="CF2259" s="2"/>
      <c r="CG2259" s="2"/>
      <c r="CH2259" s="2"/>
      <c r="CI2259" s="2"/>
      <c r="CJ2259" s="2"/>
      <c r="CK2259" s="2"/>
      <c r="CL2259" s="2"/>
      <c r="CM2259" s="2"/>
      <c r="CN2259" s="2"/>
      <c r="CO2259" s="2"/>
      <c r="CP2259" s="2"/>
      <c r="CQ2259" s="2"/>
      <c r="CR2259" s="2"/>
      <c r="CS2259" s="2"/>
      <c r="CT2259" s="2"/>
      <c r="CU2259" s="2"/>
      <c r="CV2259" s="2"/>
      <c r="CW2259" s="2"/>
      <c r="CX2259" s="2"/>
      <c r="CY2259" s="2"/>
      <c r="CZ2259" s="2"/>
      <c r="DA2259" s="2"/>
      <c r="DB2259" s="2"/>
      <c r="DC2259" s="2"/>
      <c r="DD2259" s="2"/>
      <c r="DE2259" s="2"/>
      <c r="DF2259" s="2"/>
      <c r="DG2259" s="2"/>
      <c r="DH2259" s="2"/>
      <c r="DI2259" s="2"/>
      <c r="DJ2259" s="2"/>
      <c r="DK2259" s="2"/>
      <c r="DL2259" s="2"/>
      <c r="DM2259" s="2"/>
      <c r="DN2259" s="2"/>
      <c r="DO2259" s="2"/>
      <c r="DP2259" s="2"/>
      <c r="DQ2259" s="2"/>
      <c r="DR2259" s="2"/>
      <c r="DS2259" s="2"/>
      <c r="DT2259" s="2"/>
      <c r="DU2259" s="2"/>
      <c r="DV2259" s="2"/>
      <c r="DW2259" s="2"/>
      <c r="DX2259" s="2"/>
      <c r="DY2259" s="2"/>
      <c r="DZ2259" s="2"/>
      <c r="EA2259" s="2"/>
      <c r="EB2259" s="2"/>
      <c r="EC2259" s="2"/>
      <c r="ED2259" s="2"/>
      <c r="EE2259" s="2"/>
      <c r="EF2259" s="2"/>
      <c r="EG2259" s="2"/>
      <c r="EH2259" s="2"/>
      <c r="EI2259" s="2"/>
      <c r="EJ2259" s="2"/>
      <c r="EK2259" s="2"/>
      <c r="EL2259" s="2"/>
      <c r="EM2259" s="2"/>
      <c r="EN2259" s="2"/>
      <c r="EO2259" s="2"/>
      <c r="EP2259" s="2"/>
      <c r="EQ2259" s="2"/>
      <c r="ER2259" s="2"/>
      <c r="ES2259" s="2"/>
      <c r="ET2259" s="2"/>
      <c r="EU2259" s="2"/>
      <c r="EV2259" s="2"/>
      <c r="EW2259" s="2"/>
      <c r="EX2259" s="2"/>
      <c r="EY2259" s="2"/>
      <c r="EZ2259" s="2"/>
      <c r="FA2259" s="2"/>
      <c r="FB2259" s="2"/>
      <c r="FC2259" s="2"/>
      <c r="FD2259" s="2"/>
      <c r="FE2259" s="2"/>
      <c r="FF2259" s="2"/>
      <c r="FG2259" s="2"/>
      <c r="FH2259" s="2"/>
      <c r="FI2259" s="2"/>
      <c r="FJ2259" s="2"/>
      <c r="FK2259" s="2"/>
      <c r="FL2259" s="2"/>
      <c r="FM2259" s="2"/>
      <c r="FN2259" s="2"/>
      <c r="FO2259" s="2"/>
      <c r="FP2259" s="2"/>
      <c r="FQ2259" s="2"/>
      <c r="FR2259" s="2"/>
      <c r="FS2259" s="2"/>
      <c r="FT2259" s="2"/>
      <c r="FU2259" s="2"/>
      <c r="FV2259" s="2"/>
      <c r="FW2259" s="2"/>
      <c r="FX2259" s="2"/>
      <c r="FY2259" s="2"/>
      <c r="FZ2259" s="2"/>
      <c r="GA2259" s="2"/>
      <c r="GB2259" s="2"/>
      <c r="GC2259" s="2"/>
      <c r="GD2259" s="2"/>
      <c r="GE2259" s="2"/>
      <c r="GF2259" s="2"/>
      <c r="GG2259" s="2"/>
      <c r="GH2259" s="2"/>
      <c r="GI2259" s="2"/>
      <c r="GJ2259" s="2"/>
      <c r="GK2259" s="2"/>
      <c r="GL2259" s="2"/>
      <c r="GM2259" s="2"/>
      <c r="GN2259" s="2"/>
      <c r="GO2259" s="2"/>
      <c r="GP2259" s="2"/>
      <c r="GQ2259" s="2"/>
      <c r="GR2259" s="2"/>
      <c r="GS2259" s="2"/>
      <c r="GT2259" s="2"/>
      <c r="GU2259" s="2"/>
      <c r="GV2259" s="2"/>
      <c r="GW2259" s="2"/>
      <c r="GX2259" s="2"/>
      <c r="GY2259" s="2"/>
      <c r="GZ2259" s="2"/>
      <c r="HA2259" s="2"/>
      <c r="HB2259" s="2"/>
      <c r="HC2259" s="2"/>
      <c r="HD2259" s="2"/>
      <c r="HE2259" s="2"/>
      <c r="HF2259" s="2"/>
      <c r="HG2259" s="2"/>
      <c r="HH2259" s="2"/>
      <c r="HI2259" s="2"/>
      <c r="HJ2259" s="2"/>
      <c r="HK2259" s="2"/>
      <c r="HL2259" s="2"/>
      <c r="HM2259" s="2"/>
      <c r="HN2259" s="2"/>
      <c r="HO2259" s="2"/>
      <c r="HP2259" s="2"/>
      <c r="HQ2259" s="2"/>
      <c r="HR2259" s="2"/>
      <c r="HS2259" s="2"/>
      <c r="HT2259" s="2"/>
      <c r="HU2259" s="2"/>
      <c r="HV2259" s="2"/>
      <c r="HW2259" s="2"/>
      <c r="HX2259" s="2"/>
      <c r="HY2259" s="2"/>
      <c r="HZ2259" s="2"/>
      <c r="IA2259" s="2"/>
      <c r="IB2259" s="2"/>
      <c r="IC2259" s="2"/>
      <c r="ID2259" s="2"/>
      <c r="IE2259" s="2"/>
      <c r="IF2259" s="2"/>
      <c r="IG2259" s="2"/>
      <c r="IH2259" s="2"/>
      <c r="II2259" s="2"/>
      <c r="IJ2259" s="2"/>
      <c r="IK2259" s="2"/>
      <c r="IL2259" s="2"/>
      <c r="IM2259" s="2"/>
      <c r="IN2259" s="2"/>
      <c r="IO2259" s="2"/>
      <c r="IP2259" s="2"/>
      <c r="IQ2259" s="2"/>
    </row>
    <row r="2260" spans="1:251" s="16" customFormat="1" ht="18.75" customHeight="1">
      <c r="A2260" s="8"/>
      <c r="B2260" s="25"/>
      <c r="C2260" s="106" t="s">
        <v>516</v>
      </c>
      <c r="D2260" s="107"/>
      <c r="E2260" s="107"/>
      <c r="F2260" s="107"/>
      <c r="G2260" s="107"/>
      <c r="H2260" s="107"/>
      <c r="I2260" s="107"/>
      <c r="J2260" s="107"/>
      <c r="K2260" s="107"/>
      <c r="L2260" s="107"/>
      <c r="M2260" s="107"/>
      <c r="N2260" s="107"/>
      <c r="O2260" s="107"/>
      <c r="P2260" s="107"/>
      <c r="Q2260" s="107"/>
      <c r="R2260" s="107"/>
      <c r="S2260" s="107"/>
      <c r="T2260" s="107"/>
      <c r="U2260" s="107"/>
      <c r="V2260" s="107"/>
      <c r="W2260" s="107"/>
      <c r="X2260" s="107"/>
      <c r="Y2260" s="107"/>
      <c r="Z2260" s="108"/>
      <c r="AA2260" s="109">
        <v>8749</v>
      </c>
      <c r="AB2260" s="110"/>
      <c r="AC2260" s="110"/>
      <c r="AD2260" s="110"/>
      <c r="AE2260" s="110"/>
      <c r="AF2260" s="110"/>
      <c r="AG2260" s="110"/>
      <c r="AH2260" s="110"/>
      <c r="AI2260" s="111"/>
      <c r="AJ2260" s="109">
        <v>13022</v>
      </c>
      <c r="AK2260" s="110"/>
      <c r="AL2260" s="110"/>
      <c r="AM2260" s="110"/>
      <c r="AN2260" s="110"/>
      <c r="AO2260" s="110"/>
      <c r="AP2260" s="110"/>
      <c r="AQ2260" s="110"/>
      <c r="AR2260" s="111"/>
      <c r="AS2260" s="112"/>
      <c r="AT2260" s="113"/>
      <c r="AU2260" s="113"/>
      <c r="AV2260" s="113"/>
      <c r="AW2260" s="113"/>
      <c r="AX2260" s="114"/>
      <c r="AY2260" s="2"/>
      <c r="AZ2260" s="2"/>
      <c r="BA2260" s="2"/>
      <c r="BB2260" s="2"/>
      <c r="BC2260" s="2"/>
      <c r="BD2260" s="2"/>
      <c r="BE2260" s="2"/>
      <c r="BF2260" s="2"/>
      <c r="BG2260" s="2"/>
      <c r="BH2260" s="2"/>
      <c r="BI2260" s="2"/>
      <c r="BJ2260" s="2"/>
      <c r="BK2260" s="2"/>
      <c r="BL2260" s="2"/>
      <c r="BM2260" s="2"/>
      <c r="BN2260" s="2"/>
      <c r="BO2260" s="2"/>
      <c r="BP2260" s="2"/>
      <c r="BQ2260" s="2"/>
      <c r="BR2260" s="2"/>
      <c r="BS2260" s="2"/>
      <c r="BT2260" s="2"/>
      <c r="BU2260" s="2"/>
      <c r="BV2260" s="2"/>
      <c r="BW2260" s="2"/>
      <c r="BX2260" s="2"/>
      <c r="BY2260" s="2"/>
      <c r="BZ2260" s="2"/>
      <c r="CA2260" s="2"/>
      <c r="CB2260" s="2"/>
      <c r="CC2260" s="2"/>
      <c r="CD2260" s="2"/>
      <c r="CE2260" s="2"/>
      <c r="CF2260" s="2"/>
      <c r="CG2260" s="2"/>
      <c r="CH2260" s="2"/>
      <c r="CI2260" s="2"/>
      <c r="CJ2260" s="2"/>
      <c r="CK2260" s="2"/>
      <c r="CL2260" s="2"/>
      <c r="CM2260" s="2"/>
      <c r="CN2260" s="2"/>
      <c r="CO2260" s="2"/>
      <c r="CP2260" s="2"/>
      <c r="CQ2260" s="2"/>
      <c r="CR2260" s="2"/>
      <c r="CS2260" s="2"/>
      <c r="CT2260" s="2"/>
      <c r="CU2260" s="2"/>
      <c r="CV2260" s="2"/>
      <c r="CW2260" s="2"/>
      <c r="CX2260" s="2"/>
      <c r="CY2260" s="2"/>
      <c r="CZ2260" s="2"/>
      <c r="DA2260" s="2"/>
      <c r="DB2260" s="2"/>
      <c r="DC2260" s="2"/>
      <c r="DD2260" s="2"/>
      <c r="DE2260" s="2"/>
      <c r="DF2260" s="2"/>
      <c r="DG2260" s="2"/>
      <c r="DH2260" s="2"/>
      <c r="DI2260" s="2"/>
      <c r="DJ2260" s="2"/>
      <c r="DK2260" s="2"/>
      <c r="DL2260" s="2"/>
      <c r="DM2260" s="2"/>
      <c r="DN2260" s="2"/>
      <c r="DO2260" s="2"/>
      <c r="DP2260" s="2"/>
      <c r="DQ2260" s="2"/>
      <c r="DR2260" s="2"/>
      <c r="DS2260" s="2"/>
      <c r="DT2260" s="2"/>
      <c r="DU2260" s="2"/>
      <c r="DV2260" s="2"/>
      <c r="DW2260" s="2"/>
      <c r="DX2260" s="2"/>
      <c r="DY2260" s="2"/>
      <c r="DZ2260" s="2"/>
      <c r="EA2260" s="2"/>
      <c r="EB2260" s="2"/>
      <c r="EC2260" s="2"/>
      <c r="ED2260" s="2"/>
      <c r="EE2260" s="2"/>
      <c r="EF2260" s="2"/>
      <c r="EG2260" s="2"/>
      <c r="EH2260" s="2"/>
      <c r="EI2260" s="2"/>
      <c r="EJ2260" s="2"/>
      <c r="EK2260" s="2"/>
      <c r="EL2260" s="2"/>
      <c r="EM2260" s="2"/>
      <c r="EN2260" s="2"/>
      <c r="EO2260" s="2"/>
      <c r="EP2260" s="2"/>
      <c r="EQ2260" s="2"/>
      <c r="ER2260" s="2"/>
      <c r="ES2260" s="2"/>
      <c r="ET2260" s="2"/>
      <c r="EU2260" s="2"/>
      <c r="EV2260" s="2"/>
      <c r="EW2260" s="2"/>
      <c r="EX2260" s="2"/>
      <c r="EY2260" s="2"/>
      <c r="EZ2260" s="2"/>
      <c r="FA2260" s="2"/>
      <c r="FB2260" s="2"/>
      <c r="FC2260" s="2"/>
      <c r="FD2260" s="2"/>
      <c r="FE2260" s="2"/>
      <c r="FF2260" s="2"/>
      <c r="FG2260" s="2"/>
      <c r="FH2260" s="2"/>
      <c r="FI2260" s="2"/>
      <c r="FJ2260" s="2"/>
      <c r="FK2260" s="2"/>
      <c r="FL2260" s="2"/>
      <c r="FM2260" s="2"/>
      <c r="FN2260" s="2"/>
      <c r="FO2260" s="2"/>
      <c r="FP2260" s="2"/>
      <c r="FQ2260" s="2"/>
      <c r="FR2260" s="2"/>
      <c r="FS2260" s="2"/>
      <c r="FT2260" s="2"/>
      <c r="FU2260" s="2"/>
      <c r="FV2260" s="2"/>
      <c r="FW2260" s="2"/>
      <c r="FX2260" s="2"/>
      <c r="FY2260" s="2"/>
      <c r="FZ2260" s="2"/>
      <c r="GA2260" s="2"/>
      <c r="GB2260" s="2"/>
      <c r="GC2260" s="2"/>
      <c r="GD2260" s="2"/>
      <c r="GE2260" s="2"/>
      <c r="GF2260" s="2"/>
      <c r="GG2260" s="2"/>
      <c r="GH2260" s="2"/>
      <c r="GI2260" s="2"/>
      <c r="GJ2260" s="2"/>
      <c r="GK2260" s="2"/>
      <c r="GL2260" s="2"/>
      <c r="GM2260" s="2"/>
      <c r="GN2260" s="2"/>
      <c r="GO2260" s="2"/>
      <c r="GP2260" s="2"/>
      <c r="GQ2260" s="2"/>
      <c r="GR2260" s="2"/>
      <c r="GS2260" s="2"/>
      <c r="GT2260" s="2"/>
      <c r="GU2260" s="2"/>
      <c r="GV2260" s="2"/>
      <c r="GW2260" s="2"/>
      <c r="GX2260" s="2"/>
      <c r="GY2260" s="2"/>
      <c r="GZ2260" s="2"/>
      <c r="HA2260" s="2"/>
      <c r="HB2260" s="2"/>
      <c r="HC2260" s="2"/>
      <c r="HD2260" s="2"/>
      <c r="HE2260" s="2"/>
      <c r="HF2260" s="2"/>
      <c r="HG2260" s="2"/>
      <c r="HH2260" s="2"/>
      <c r="HI2260" s="2"/>
      <c r="HJ2260" s="2"/>
      <c r="HK2260" s="2"/>
      <c r="HL2260" s="2"/>
      <c r="HM2260" s="2"/>
      <c r="HN2260" s="2"/>
      <c r="HO2260" s="2"/>
      <c r="HP2260" s="2"/>
      <c r="HQ2260" s="2"/>
      <c r="HR2260" s="2"/>
      <c r="HS2260" s="2"/>
      <c r="HT2260" s="2"/>
      <c r="HU2260" s="2"/>
      <c r="HV2260" s="2"/>
      <c r="HW2260" s="2"/>
      <c r="HX2260" s="2"/>
      <c r="HY2260" s="2"/>
      <c r="HZ2260" s="2"/>
      <c r="IA2260" s="2"/>
      <c r="IB2260" s="2"/>
      <c r="IC2260" s="2"/>
      <c r="ID2260" s="2"/>
      <c r="IE2260" s="2"/>
      <c r="IF2260" s="2"/>
      <c r="IG2260" s="2"/>
      <c r="IH2260" s="2"/>
      <c r="II2260" s="2"/>
      <c r="IJ2260" s="2"/>
      <c r="IK2260" s="2"/>
      <c r="IL2260" s="2"/>
      <c r="IM2260" s="2"/>
      <c r="IN2260" s="2"/>
      <c r="IO2260" s="2"/>
      <c r="IP2260" s="2"/>
      <c r="IQ2260" s="2"/>
    </row>
    <row r="2261" spans="1:251" s="16" customFormat="1" ht="18.75" customHeight="1" thickBot="1">
      <c r="A2261" s="17"/>
      <c r="B2261" s="115" t="s">
        <v>240</v>
      </c>
      <c r="C2261" s="116"/>
      <c r="D2261" s="116"/>
      <c r="E2261" s="116"/>
      <c r="F2261" s="116"/>
      <c r="G2261" s="116"/>
      <c r="H2261" s="116"/>
      <c r="I2261" s="116"/>
      <c r="J2261" s="116"/>
      <c r="K2261" s="116"/>
      <c r="L2261" s="116"/>
      <c r="M2261" s="116"/>
      <c r="N2261" s="116"/>
      <c r="O2261" s="116"/>
      <c r="P2261" s="116"/>
      <c r="Q2261" s="116"/>
      <c r="R2261" s="116"/>
      <c r="S2261" s="116"/>
      <c r="T2261" s="116"/>
      <c r="U2261" s="116"/>
      <c r="V2261" s="116"/>
      <c r="W2261" s="116"/>
      <c r="X2261" s="116"/>
      <c r="Y2261" s="116"/>
      <c r="Z2261" s="117"/>
      <c r="AA2261" s="118">
        <f>SUM($AA$2260:$AA$2260)</f>
        <v>8749</v>
      </c>
      <c r="AB2261" s="119"/>
      <c r="AC2261" s="119"/>
      <c r="AD2261" s="119"/>
      <c r="AE2261" s="119"/>
      <c r="AF2261" s="119"/>
      <c r="AG2261" s="119"/>
      <c r="AH2261" s="119"/>
      <c r="AI2261" s="120"/>
      <c r="AJ2261" s="118">
        <f>SUM($AJ$2260:$AJ$2260)</f>
        <v>13022</v>
      </c>
      <c r="AK2261" s="119"/>
      <c r="AL2261" s="119"/>
      <c r="AM2261" s="119"/>
      <c r="AN2261" s="119"/>
      <c r="AO2261" s="119"/>
      <c r="AP2261" s="119"/>
      <c r="AQ2261" s="119"/>
      <c r="AR2261" s="120"/>
      <c r="AS2261" s="121"/>
      <c r="AT2261" s="122"/>
      <c r="AU2261" s="122"/>
      <c r="AV2261" s="122"/>
      <c r="AW2261" s="122"/>
      <c r="AX2261" s="123"/>
      <c r="AY2261" s="2"/>
      <c r="AZ2261" s="2"/>
      <c r="BA2261" s="2"/>
      <c r="BB2261" s="2"/>
      <c r="BC2261" s="2"/>
      <c r="BD2261" s="2"/>
      <c r="BE2261" s="2"/>
      <c r="BF2261" s="2"/>
      <c r="BG2261" s="2"/>
      <c r="BH2261" s="2"/>
      <c r="BI2261" s="2"/>
      <c r="BJ2261" s="2"/>
      <c r="BK2261" s="2"/>
      <c r="BL2261" s="2"/>
      <c r="BM2261" s="2"/>
      <c r="BN2261" s="2"/>
      <c r="BO2261" s="2"/>
      <c r="BP2261" s="2"/>
      <c r="BQ2261" s="2"/>
      <c r="BR2261" s="2"/>
      <c r="BS2261" s="2"/>
      <c r="BT2261" s="2"/>
      <c r="BU2261" s="2"/>
      <c r="BV2261" s="2"/>
      <c r="BW2261" s="2"/>
      <c r="BX2261" s="2"/>
      <c r="BY2261" s="2"/>
      <c r="BZ2261" s="2"/>
      <c r="CA2261" s="2"/>
      <c r="CB2261" s="2"/>
      <c r="CC2261" s="2"/>
      <c r="CD2261" s="2"/>
      <c r="CE2261" s="2"/>
      <c r="CF2261" s="2"/>
      <c r="CG2261" s="2"/>
      <c r="CH2261" s="2"/>
      <c r="CI2261" s="2"/>
      <c r="CJ2261" s="2"/>
      <c r="CK2261" s="2"/>
      <c r="CL2261" s="2"/>
      <c r="CM2261" s="2"/>
      <c r="CN2261" s="2"/>
      <c r="CO2261" s="2"/>
      <c r="CP2261" s="2"/>
      <c r="CQ2261" s="2"/>
      <c r="CR2261" s="2"/>
      <c r="CS2261" s="2"/>
      <c r="CT2261" s="2"/>
      <c r="CU2261" s="2"/>
      <c r="CV2261" s="2"/>
      <c r="CW2261" s="2"/>
      <c r="CX2261" s="2"/>
      <c r="CY2261" s="2"/>
      <c r="CZ2261" s="2"/>
      <c r="DA2261" s="2"/>
      <c r="DB2261" s="2"/>
      <c r="DC2261" s="2"/>
      <c r="DD2261" s="2"/>
      <c r="DE2261" s="2"/>
      <c r="DF2261" s="2"/>
      <c r="DG2261" s="2"/>
      <c r="DH2261" s="2"/>
      <c r="DI2261" s="2"/>
      <c r="DJ2261" s="2"/>
      <c r="DK2261" s="2"/>
      <c r="DL2261" s="2"/>
      <c r="DM2261" s="2"/>
      <c r="DN2261" s="2"/>
      <c r="DO2261" s="2"/>
      <c r="DP2261" s="2"/>
      <c r="DQ2261" s="2"/>
      <c r="DR2261" s="2"/>
      <c r="DS2261" s="2"/>
      <c r="DT2261" s="2"/>
      <c r="DU2261" s="2"/>
      <c r="DV2261" s="2"/>
      <c r="DW2261" s="2"/>
      <c r="DX2261" s="2"/>
      <c r="DY2261" s="2"/>
      <c r="DZ2261" s="2"/>
      <c r="EA2261" s="2"/>
      <c r="EB2261" s="2"/>
      <c r="EC2261" s="2"/>
      <c r="ED2261" s="2"/>
      <c r="EE2261" s="2"/>
      <c r="EF2261" s="2"/>
      <c r="EG2261" s="2"/>
      <c r="EH2261" s="2"/>
      <c r="EI2261" s="2"/>
      <c r="EJ2261" s="2"/>
      <c r="EK2261" s="2"/>
      <c r="EL2261" s="2"/>
      <c r="EM2261" s="2"/>
      <c r="EN2261" s="2"/>
      <c r="EO2261" s="2"/>
      <c r="EP2261" s="2"/>
      <c r="EQ2261" s="2"/>
      <c r="ER2261" s="2"/>
      <c r="ES2261" s="2"/>
      <c r="ET2261" s="2"/>
      <c r="EU2261" s="2"/>
      <c r="EV2261" s="2"/>
      <c r="EW2261" s="2"/>
      <c r="EX2261" s="2"/>
      <c r="EY2261" s="2"/>
      <c r="EZ2261" s="2"/>
      <c r="FA2261" s="2"/>
      <c r="FB2261" s="2"/>
      <c r="FC2261" s="2"/>
      <c r="FD2261" s="2"/>
      <c r="FE2261" s="2"/>
      <c r="FF2261" s="2"/>
      <c r="FG2261" s="2"/>
      <c r="FH2261" s="2"/>
      <c r="FI2261" s="2"/>
      <c r="FJ2261" s="2"/>
      <c r="FK2261" s="2"/>
      <c r="FL2261" s="2"/>
      <c r="FM2261" s="2"/>
      <c r="FN2261" s="2"/>
      <c r="FO2261" s="2"/>
      <c r="FP2261" s="2"/>
      <c r="FQ2261" s="2"/>
      <c r="FR2261" s="2"/>
      <c r="FS2261" s="2"/>
      <c r="FT2261" s="2"/>
      <c r="FU2261" s="2"/>
      <c r="FV2261" s="2"/>
      <c r="FW2261" s="2"/>
      <c r="FX2261" s="2"/>
      <c r="FY2261" s="2"/>
      <c r="FZ2261" s="2"/>
      <c r="GA2261" s="2"/>
      <c r="GB2261" s="2"/>
      <c r="GC2261" s="2"/>
      <c r="GD2261" s="2"/>
      <c r="GE2261" s="2"/>
      <c r="GF2261" s="2"/>
      <c r="GG2261" s="2"/>
      <c r="GH2261" s="2"/>
      <c r="GI2261" s="2"/>
      <c r="GJ2261" s="2"/>
      <c r="GK2261" s="2"/>
      <c r="GL2261" s="2"/>
      <c r="GM2261" s="2"/>
      <c r="GN2261" s="2"/>
      <c r="GO2261" s="2"/>
      <c r="GP2261" s="2"/>
      <c r="GQ2261" s="2"/>
      <c r="GR2261" s="2"/>
      <c r="GS2261" s="2"/>
      <c r="GT2261" s="2"/>
      <c r="GU2261" s="2"/>
      <c r="GV2261" s="2"/>
      <c r="GW2261" s="2"/>
      <c r="GX2261" s="2"/>
      <c r="GY2261" s="2"/>
      <c r="GZ2261" s="2"/>
      <c r="HA2261" s="2"/>
      <c r="HB2261" s="2"/>
      <c r="HC2261" s="2"/>
      <c r="HD2261" s="2"/>
      <c r="HE2261" s="2"/>
      <c r="HF2261" s="2"/>
      <c r="HG2261" s="2"/>
      <c r="HH2261" s="2"/>
      <c r="HI2261" s="2"/>
      <c r="HJ2261" s="2"/>
      <c r="HK2261" s="2"/>
      <c r="HL2261" s="2"/>
      <c r="HM2261" s="2"/>
      <c r="HN2261" s="2"/>
      <c r="HO2261" s="2"/>
      <c r="HP2261" s="2"/>
      <c r="HQ2261" s="2"/>
      <c r="HR2261" s="2"/>
      <c r="HS2261" s="2"/>
      <c r="HT2261" s="2"/>
      <c r="HU2261" s="2"/>
      <c r="HV2261" s="2"/>
      <c r="HW2261" s="2"/>
      <c r="HX2261" s="2"/>
      <c r="HY2261" s="2"/>
      <c r="HZ2261" s="2"/>
      <c r="IA2261" s="2"/>
      <c r="IB2261" s="2"/>
      <c r="IC2261" s="2"/>
      <c r="ID2261" s="2"/>
      <c r="IE2261" s="2"/>
      <c r="IF2261" s="2"/>
      <c r="IG2261" s="2"/>
      <c r="IH2261" s="2"/>
      <c r="II2261" s="2"/>
      <c r="IJ2261" s="2"/>
      <c r="IK2261" s="2"/>
      <c r="IL2261" s="2"/>
      <c r="IM2261" s="2"/>
      <c r="IN2261" s="2"/>
      <c r="IO2261" s="2"/>
      <c r="IP2261" s="2"/>
      <c r="IQ2261" s="2"/>
    </row>
    <row r="2263" spans="1:251" ht="19.2">
      <c r="A2263" s="1" t="s">
        <v>230</v>
      </c>
      <c r="AW2263" s="3"/>
      <c r="AX2263" s="4"/>
      <c r="AY2263" s="3"/>
    </row>
    <row r="2265" spans="1:251" ht="18">
      <c r="B2265" s="124" t="s">
        <v>0</v>
      </c>
      <c r="C2265" s="125"/>
      <c r="D2265" s="125"/>
      <c r="E2265" s="125"/>
      <c r="F2265" s="125"/>
      <c r="G2265" s="125"/>
      <c r="H2265" s="125"/>
      <c r="I2265" s="125"/>
      <c r="J2265" s="125"/>
      <c r="K2265" s="125"/>
      <c r="L2265" s="125"/>
      <c r="M2265" s="125"/>
      <c r="N2265" s="125"/>
      <c r="O2265" s="125"/>
      <c r="P2265" s="125"/>
      <c r="Q2265" s="125"/>
      <c r="R2265" s="125"/>
      <c r="S2265" s="125"/>
      <c r="T2265" s="125"/>
      <c r="U2265" s="125"/>
      <c r="V2265" s="125"/>
      <c r="W2265" s="125"/>
      <c r="X2265" s="125"/>
      <c r="Y2265" s="125"/>
      <c r="Z2265" s="125"/>
      <c r="AA2265" s="125"/>
      <c r="AB2265" s="125"/>
      <c r="AC2265" s="125"/>
      <c r="AD2265" s="125"/>
      <c r="AE2265" s="125"/>
      <c r="AF2265" s="125"/>
      <c r="AG2265" s="125"/>
      <c r="AH2265" s="125"/>
      <c r="AI2265" s="125"/>
      <c r="AJ2265" s="125"/>
      <c r="AK2265" s="125"/>
      <c r="AL2265" s="125"/>
      <c r="AM2265" s="125"/>
      <c r="AN2265" s="125"/>
      <c r="AO2265" s="125"/>
      <c r="AP2265" s="125"/>
      <c r="AQ2265" s="125"/>
      <c r="AR2265" s="125"/>
      <c r="AS2265" s="125"/>
      <c r="AT2265" s="125"/>
      <c r="AU2265" s="125"/>
      <c r="AV2265" s="125"/>
      <c r="AW2265" s="125"/>
      <c r="AX2265" s="125"/>
    </row>
    <row r="2266" spans="1:251">
      <c r="Z2266" s="5"/>
      <c r="AD2266" s="5"/>
      <c r="AE2266" s="5"/>
      <c r="AF2266" s="5"/>
      <c r="AG2266" s="5"/>
      <c r="AH2266" s="5"/>
      <c r="AI2266" s="5"/>
      <c r="AO2266" s="5"/>
    </row>
    <row r="2267" spans="1:251" ht="13.8" thickBot="1">
      <c r="Z2267" s="5"/>
      <c r="AD2267" s="5"/>
      <c r="AE2267" s="5"/>
      <c r="AF2267" s="5"/>
      <c r="AG2267" s="5"/>
      <c r="AH2267" s="5"/>
      <c r="AI2267" s="5"/>
      <c r="AO2267" s="5"/>
      <c r="DI2267" s="6"/>
    </row>
    <row r="2268" spans="1:251" ht="24.75" customHeight="1" thickBot="1">
      <c r="B2268" s="126" t="s">
        <v>231</v>
      </c>
      <c r="C2268" s="127"/>
      <c r="D2268" s="127"/>
      <c r="E2268" s="127"/>
      <c r="F2268" s="127"/>
      <c r="G2268" s="127"/>
      <c r="H2268" s="128" t="s">
        <v>517</v>
      </c>
      <c r="I2268" s="129"/>
      <c r="J2268" s="129"/>
      <c r="K2268" s="129"/>
      <c r="L2268" s="129"/>
      <c r="M2268" s="129"/>
      <c r="N2268" s="129"/>
      <c r="O2268" s="129"/>
      <c r="P2268" s="129"/>
      <c r="Q2268" s="129"/>
      <c r="R2268" s="129"/>
      <c r="S2268" s="129"/>
      <c r="T2268" s="129"/>
      <c r="U2268" s="129"/>
      <c r="V2268" s="129"/>
      <c r="W2268" s="129"/>
      <c r="X2268" s="129"/>
      <c r="Y2268" s="129"/>
      <c r="Z2268" s="129"/>
      <c r="AA2268" s="129"/>
      <c r="AB2268" s="129"/>
      <c r="AC2268" s="129"/>
      <c r="AD2268" s="129"/>
      <c r="AE2268" s="129"/>
      <c r="AF2268" s="129"/>
      <c r="AG2268" s="129"/>
      <c r="AH2268" s="129"/>
      <c r="AI2268" s="129"/>
      <c r="AJ2268" s="129"/>
      <c r="AK2268" s="129"/>
      <c r="AL2268" s="129"/>
      <c r="AM2268" s="129"/>
      <c r="AN2268" s="129"/>
      <c r="AO2268" s="129"/>
      <c r="AP2268" s="129"/>
      <c r="AQ2268" s="129"/>
      <c r="AR2268" s="129"/>
      <c r="AS2268" s="129"/>
      <c r="AT2268" s="129"/>
      <c r="AU2268" s="129"/>
      <c r="AV2268" s="129"/>
      <c r="AW2268" s="129"/>
      <c r="AX2268" s="130"/>
      <c r="DI2268" s="6"/>
    </row>
    <row r="2269" spans="1:251" ht="14.4">
      <c r="B2269" s="7"/>
      <c r="C2269" s="7"/>
      <c r="D2269" s="7"/>
      <c r="E2269" s="7"/>
      <c r="F2269" s="7"/>
      <c r="G2269" s="7"/>
      <c r="H2269" s="8"/>
      <c r="I2269" s="8"/>
      <c r="J2269" s="8"/>
      <c r="K2269" s="8"/>
      <c r="L2269" s="9"/>
      <c r="M2269" s="9"/>
      <c r="N2269" s="9"/>
      <c r="O2269" s="9"/>
      <c r="P2269" s="8"/>
      <c r="Q2269" s="8"/>
      <c r="R2269" s="8"/>
      <c r="S2269" s="8"/>
      <c r="T2269" s="8"/>
      <c r="U2269" s="8"/>
      <c r="V2269" s="10"/>
      <c r="W2269" s="10"/>
      <c r="X2269" s="10"/>
      <c r="Y2269" s="10"/>
      <c r="Z2269" s="10"/>
      <c r="AA2269" s="10"/>
      <c r="AB2269" s="10"/>
      <c r="AC2269" s="10"/>
      <c r="AD2269" s="10"/>
      <c r="AE2269" s="10"/>
      <c r="AF2269" s="10"/>
      <c r="AG2269" s="10"/>
      <c r="AH2269" s="10"/>
      <c r="AI2269" s="10"/>
      <c r="AJ2269" s="10"/>
      <c r="AK2269" s="10"/>
      <c r="AL2269" s="10"/>
      <c r="AM2269" s="10"/>
      <c r="AN2269" s="10"/>
      <c r="AO2269" s="10"/>
      <c r="AP2269" s="10"/>
      <c r="AQ2269" s="10"/>
      <c r="AR2269" s="10"/>
      <c r="AS2269" s="10"/>
      <c r="AT2269" s="10"/>
      <c r="AU2269" s="10"/>
      <c r="AV2269" s="10"/>
      <c r="AW2269" s="10"/>
      <c r="AX2269" s="10"/>
      <c r="DI2269" s="6"/>
    </row>
    <row r="2270" spans="1:251" ht="15" thickBot="1">
      <c r="A2270" s="11"/>
      <c r="B2270" s="10" t="s">
        <v>232</v>
      </c>
      <c r="C2270" s="8"/>
      <c r="D2270" s="8"/>
      <c r="E2270" s="8"/>
      <c r="F2270" s="8"/>
      <c r="G2270" s="8"/>
      <c r="H2270" s="8"/>
      <c r="I2270" s="8"/>
      <c r="J2270" s="8"/>
      <c r="K2270" s="8"/>
      <c r="L2270" s="9"/>
      <c r="M2270" s="9"/>
      <c r="N2270" s="9"/>
      <c r="O2270" s="9"/>
      <c r="P2270" s="8"/>
      <c r="Q2270" s="8"/>
      <c r="R2270" s="8"/>
      <c r="S2270" s="8"/>
      <c r="T2270" s="8"/>
      <c r="U2270" s="8"/>
      <c r="V2270" s="10"/>
      <c r="W2270" s="10"/>
      <c r="X2270" s="10"/>
      <c r="Y2270" s="10"/>
      <c r="Z2270" s="10"/>
      <c r="AA2270" s="10"/>
      <c r="AB2270" s="10"/>
      <c r="AC2270" s="10"/>
      <c r="AD2270" s="10"/>
      <c r="AE2270" s="10"/>
      <c r="AF2270" s="10"/>
      <c r="AG2270" s="10"/>
      <c r="AH2270" s="10"/>
      <c r="AI2270" s="10"/>
      <c r="AJ2270" s="10"/>
      <c r="AK2270" s="10"/>
      <c r="AL2270" s="10"/>
      <c r="AM2270" s="10"/>
      <c r="AN2270" s="10"/>
      <c r="AO2270" s="10"/>
      <c r="AP2270" s="10"/>
      <c r="AQ2270" s="10"/>
      <c r="AR2270" s="10"/>
      <c r="AS2270" s="10"/>
      <c r="AT2270" s="10"/>
      <c r="AU2270" s="10"/>
      <c r="AV2270" s="10"/>
      <c r="AW2270" s="10"/>
      <c r="AX2270" s="10"/>
      <c r="DI2270" s="6"/>
    </row>
    <row r="2271" spans="1:251" ht="14.4">
      <c r="A2271" s="8"/>
      <c r="B2271" s="12"/>
      <c r="C2271" s="7"/>
      <c r="D2271" s="7"/>
      <c r="E2271" s="7"/>
      <c r="F2271" s="7"/>
      <c r="G2271" s="7"/>
      <c r="H2271" s="7"/>
      <c r="I2271" s="7"/>
      <c r="J2271" s="7"/>
      <c r="K2271" s="7"/>
      <c r="L2271" s="13"/>
      <c r="M2271" s="13"/>
      <c r="N2271" s="13"/>
      <c r="O2271" s="13"/>
      <c r="P2271" s="7"/>
      <c r="Q2271" s="7"/>
      <c r="R2271" s="7"/>
      <c r="S2271" s="7"/>
      <c r="T2271" s="7"/>
      <c r="U2271" s="7"/>
      <c r="V2271" s="14"/>
      <c r="W2271" s="14"/>
      <c r="X2271" s="14"/>
      <c r="Y2271" s="14"/>
      <c r="Z2271" s="14"/>
      <c r="AA2271" s="14"/>
      <c r="AB2271" s="14"/>
      <c r="AC2271" s="14"/>
      <c r="AD2271" s="14"/>
      <c r="AE2271" s="14"/>
      <c r="AF2271" s="14"/>
      <c r="AG2271" s="14"/>
      <c r="AH2271" s="14"/>
      <c r="AI2271" s="14"/>
      <c r="AJ2271" s="14"/>
      <c r="AK2271" s="14"/>
      <c r="AL2271" s="14"/>
      <c r="AM2271" s="14"/>
      <c r="AN2271" s="14"/>
      <c r="AO2271" s="14"/>
      <c r="AP2271" s="14"/>
      <c r="AQ2271" s="14"/>
      <c r="AR2271" s="14"/>
      <c r="AS2271" s="14"/>
      <c r="AT2271" s="14"/>
      <c r="AU2271" s="14"/>
      <c r="AV2271" s="14"/>
      <c r="AW2271" s="14"/>
      <c r="AX2271" s="15"/>
    </row>
    <row r="2272" spans="1:251" ht="12" customHeight="1">
      <c r="A2272" s="8"/>
      <c r="B2272" s="134" t="s">
        <v>518</v>
      </c>
      <c r="C2272" s="135"/>
      <c r="D2272" s="135"/>
      <c r="E2272" s="135"/>
      <c r="F2272" s="135"/>
      <c r="G2272" s="135"/>
      <c r="H2272" s="135"/>
      <c r="I2272" s="135"/>
      <c r="J2272" s="135"/>
      <c r="K2272" s="135"/>
      <c r="L2272" s="135"/>
      <c r="M2272" s="135"/>
      <c r="N2272" s="135"/>
      <c r="O2272" s="135"/>
      <c r="P2272" s="135"/>
      <c r="Q2272" s="135"/>
      <c r="R2272" s="135"/>
      <c r="S2272" s="135"/>
      <c r="T2272" s="135"/>
      <c r="U2272" s="135"/>
      <c r="V2272" s="135"/>
      <c r="W2272" s="135"/>
      <c r="X2272" s="135"/>
      <c r="Y2272" s="135"/>
      <c r="Z2272" s="135"/>
      <c r="AA2272" s="135"/>
      <c r="AB2272" s="135"/>
      <c r="AC2272" s="135"/>
      <c r="AD2272" s="135"/>
      <c r="AE2272" s="135"/>
      <c r="AF2272" s="135"/>
      <c r="AG2272" s="135"/>
      <c r="AH2272" s="135"/>
      <c r="AI2272" s="135"/>
      <c r="AJ2272" s="135"/>
      <c r="AK2272" s="135"/>
      <c r="AL2272" s="135"/>
      <c r="AM2272" s="135"/>
      <c r="AN2272" s="135"/>
      <c r="AO2272" s="135"/>
      <c r="AP2272" s="135"/>
      <c r="AQ2272" s="135"/>
      <c r="AR2272" s="135"/>
      <c r="AS2272" s="135"/>
      <c r="AT2272" s="135"/>
      <c r="AU2272" s="135"/>
      <c r="AV2272" s="135"/>
      <c r="AW2272" s="135"/>
      <c r="AX2272" s="136"/>
    </row>
    <row r="2273" spans="1:113" ht="12" customHeight="1">
      <c r="A2273" s="8"/>
      <c r="B2273" s="134"/>
      <c r="C2273" s="135"/>
      <c r="D2273" s="135"/>
      <c r="E2273" s="135"/>
      <c r="F2273" s="135"/>
      <c r="G2273" s="135"/>
      <c r="H2273" s="135"/>
      <c r="I2273" s="135"/>
      <c r="J2273" s="135"/>
      <c r="K2273" s="135"/>
      <c r="L2273" s="135"/>
      <c r="M2273" s="135"/>
      <c r="N2273" s="135"/>
      <c r="O2273" s="135"/>
      <c r="P2273" s="135"/>
      <c r="Q2273" s="135"/>
      <c r="R2273" s="135"/>
      <c r="S2273" s="135"/>
      <c r="T2273" s="135"/>
      <c r="U2273" s="135"/>
      <c r="V2273" s="135"/>
      <c r="W2273" s="135"/>
      <c r="X2273" s="135"/>
      <c r="Y2273" s="135"/>
      <c r="Z2273" s="135"/>
      <c r="AA2273" s="135"/>
      <c r="AB2273" s="135"/>
      <c r="AC2273" s="135"/>
      <c r="AD2273" s="135"/>
      <c r="AE2273" s="135"/>
      <c r="AF2273" s="135"/>
      <c r="AG2273" s="135"/>
      <c r="AH2273" s="135"/>
      <c r="AI2273" s="135"/>
      <c r="AJ2273" s="135"/>
      <c r="AK2273" s="135"/>
      <c r="AL2273" s="135"/>
      <c r="AM2273" s="135"/>
      <c r="AN2273" s="135"/>
      <c r="AO2273" s="135"/>
      <c r="AP2273" s="135"/>
      <c r="AQ2273" s="135"/>
      <c r="AR2273" s="135"/>
      <c r="AS2273" s="135"/>
      <c r="AT2273" s="135"/>
      <c r="AU2273" s="135"/>
      <c r="AV2273" s="135"/>
      <c r="AW2273" s="135"/>
      <c r="AX2273" s="136"/>
      <c r="BC2273" s="16"/>
    </row>
    <row r="2274" spans="1:113" ht="12" customHeight="1">
      <c r="A2274" s="8"/>
      <c r="B2274" s="134"/>
      <c r="C2274" s="135"/>
      <c r="D2274" s="135"/>
      <c r="E2274" s="135"/>
      <c r="F2274" s="135"/>
      <c r="G2274" s="135"/>
      <c r="H2274" s="135"/>
      <c r="I2274" s="135"/>
      <c r="J2274" s="135"/>
      <c r="K2274" s="135"/>
      <c r="L2274" s="135"/>
      <c r="M2274" s="135"/>
      <c r="N2274" s="135"/>
      <c r="O2274" s="135"/>
      <c r="P2274" s="135"/>
      <c r="Q2274" s="135"/>
      <c r="R2274" s="135"/>
      <c r="S2274" s="135"/>
      <c r="T2274" s="135"/>
      <c r="U2274" s="135"/>
      <c r="V2274" s="135"/>
      <c r="W2274" s="135"/>
      <c r="X2274" s="135"/>
      <c r="Y2274" s="135"/>
      <c r="Z2274" s="135"/>
      <c r="AA2274" s="135"/>
      <c r="AB2274" s="135"/>
      <c r="AC2274" s="135"/>
      <c r="AD2274" s="135"/>
      <c r="AE2274" s="135"/>
      <c r="AF2274" s="135"/>
      <c r="AG2274" s="135"/>
      <c r="AH2274" s="135"/>
      <c r="AI2274" s="135"/>
      <c r="AJ2274" s="135"/>
      <c r="AK2274" s="135"/>
      <c r="AL2274" s="135"/>
      <c r="AM2274" s="135"/>
      <c r="AN2274" s="135"/>
      <c r="AO2274" s="135"/>
      <c r="AP2274" s="135"/>
      <c r="AQ2274" s="135"/>
      <c r="AR2274" s="135"/>
      <c r="AS2274" s="135"/>
      <c r="AT2274" s="135"/>
      <c r="AU2274" s="135"/>
      <c r="AV2274" s="135"/>
      <c r="AW2274" s="135"/>
      <c r="AX2274" s="136"/>
    </row>
    <row r="2275" spans="1:113" ht="12" customHeight="1">
      <c r="A2275" s="8"/>
      <c r="B2275" s="134"/>
      <c r="C2275" s="135"/>
      <c r="D2275" s="135"/>
      <c r="E2275" s="135"/>
      <c r="F2275" s="135"/>
      <c r="G2275" s="135"/>
      <c r="H2275" s="135"/>
      <c r="I2275" s="135"/>
      <c r="J2275" s="135"/>
      <c r="K2275" s="135"/>
      <c r="L2275" s="135"/>
      <c r="M2275" s="135"/>
      <c r="N2275" s="135"/>
      <c r="O2275" s="135"/>
      <c r="P2275" s="135"/>
      <c r="Q2275" s="135"/>
      <c r="R2275" s="135"/>
      <c r="S2275" s="135"/>
      <c r="T2275" s="135"/>
      <c r="U2275" s="135"/>
      <c r="V2275" s="135"/>
      <c r="W2275" s="135"/>
      <c r="X2275" s="135"/>
      <c r="Y2275" s="135"/>
      <c r="Z2275" s="135"/>
      <c r="AA2275" s="135"/>
      <c r="AB2275" s="135"/>
      <c r="AC2275" s="135"/>
      <c r="AD2275" s="135"/>
      <c r="AE2275" s="135"/>
      <c r="AF2275" s="135"/>
      <c r="AG2275" s="135"/>
      <c r="AH2275" s="135"/>
      <c r="AI2275" s="135"/>
      <c r="AJ2275" s="135"/>
      <c r="AK2275" s="135"/>
      <c r="AL2275" s="135"/>
      <c r="AM2275" s="135"/>
      <c r="AN2275" s="135"/>
      <c r="AO2275" s="135"/>
      <c r="AP2275" s="135"/>
      <c r="AQ2275" s="135"/>
      <c r="AR2275" s="135"/>
      <c r="AS2275" s="135"/>
      <c r="AT2275" s="135"/>
      <c r="AU2275" s="135"/>
      <c r="AV2275" s="135"/>
      <c r="AW2275" s="135"/>
      <c r="AX2275" s="136"/>
    </row>
    <row r="2276" spans="1:113" ht="12" customHeight="1">
      <c r="A2276" s="8"/>
      <c r="B2276" s="134"/>
      <c r="C2276" s="135"/>
      <c r="D2276" s="135"/>
      <c r="E2276" s="135"/>
      <c r="F2276" s="135"/>
      <c r="G2276" s="135"/>
      <c r="H2276" s="135"/>
      <c r="I2276" s="135"/>
      <c r="J2276" s="135"/>
      <c r="K2276" s="135"/>
      <c r="L2276" s="135"/>
      <c r="M2276" s="135"/>
      <c r="N2276" s="135"/>
      <c r="O2276" s="135"/>
      <c r="P2276" s="135"/>
      <c r="Q2276" s="135"/>
      <c r="R2276" s="135"/>
      <c r="S2276" s="135"/>
      <c r="T2276" s="135"/>
      <c r="U2276" s="135"/>
      <c r="V2276" s="135"/>
      <c r="W2276" s="135"/>
      <c r="X2276" s="135"/>
      <c r="Y2276" s="135"/>
      <c r="Z2276" s="135"/>
      <c r="AA2276" s="135"/>
      <c r="AB2276" s="135"/>
      <c r="AC2276" s="135"/>
      <c r="AD2276" s="135"/>
      <c r="AE2276" s="135"/>
      <c r="AF2276" s="135"/>
      <c r="AG2276" s="135"/>
      <c r="AH2276" s="135"/>
      <c r="AI2276" s="135"/>
      <c r="AJ2276" s="135"/>
      <c r="AK2276" s="135"/>
      <c r="AL2276" s="135"/>
      <c r="AM2276" s="135"/>
      <c r="AN2276" s="135"/>
      <c r="AO2276" s="135"/>
      <c r="AP2276" s="135"/>
      <c r="AQ2276" s="135"/>
      <c r="AR2276" s="135"/>
      <c r="AS2276" s="135"/>
      <c r="AT2276" s="135"/>
      <c r="AU2276" s="135"/>
      <c r="AV2276" s="135"/>
      <c r="AW2276" s="135"/>
      <c r="AX2276" s="136"/>
    </row>
    <row r="2277" spans="1:113" ht="15" thickBot="1">
      <c r="A2277" s="17"/>
      <c r="B2277" s="18"/>
      <c r="C2277" s="19"/>
      <c r="D2277" s="19"/>
      <c r="E2277" s="19"/>
      <c r="F2277" s="19"/>
      <c r="G2277" s="19"/>
      <c r="H2277" s="19"/>
      <c r="I2277" s="19"/>
      <c r="J2277" s="19"/>
      <c r="K2277" s="19"/>
      <c r="L2277" s="19"/>
      <c r="M2277" s="19"/>
      <c r="N2277" s="19"/>
      <c r="O2277" s="19"/>
      <c r="P2277" s="19"/>
      <c r="Q2277" s="19"/>
      <c r="R2277" s="19"/>
      <c r="S2277" s="19"/>
      <c r="T2277" s="19"/>
      <c r="U2277" s="19"/>
      <c r="V2277" s="19"/>
      <c r="W2277" s="19"/>
      <c r="X2277" s="19"/>
      <c r="Y2277" s="19"/>
      <c r="Z2277" s="19"/>
      <c r="AA2277" s="19"/>
      <c r="AB2277" s="19"/>
      <c r="AC2277" s="19"/>
      <c r="AD2277" s="19"/>
      <c r="AE2277" s="19"/>
      <c r="AF2277" s="19"/>
      <c r="AG2277" s="19"/>
      <c r="AH2277" s="19"/>
      <c r="AI2277" s="19"/>
      <c r="AJ2277" s="19"/>
      <c r="AK2277" s="19"/>
      <c r="AL2277" s="19"/>
      <c r="AM2277" s="19"/>
      <c r="AN2277" s="19"/>
      <c r="AO2277" s="19"/>
      <c r="AP2277" s="19"/>
      <c r="AQ2277" s="19"/>
      <c r="AR2277" s="19"/>
      <c r="AS2277" s="19"/>
      <c r="AT2277" s="19"/>
      <c r="AU2277" s="19"/>
      <c r="AV2277" s="19"/>
      <c r="AW2277" s="19"/>
      <c r="AX2277" s="20"/>
    </row>
    <row r="2278" spans="1:113">
      <c r="B2278" s="21"/>
    </row>
    <row r="2279" spans="1:113" ht="15" thickBot="1">
      <c r="A2279" s="11"/>
      <c r="B2279" s="10" t="s">
        <v>233</v>
      </c>
      <c r="C2279" s="8"/>
      <c r="D2279" s="8"/>
      <c r="E2279" s="8"/>
      <c r="F2279" s="8"/>
      <c r="G2279" s="8"/>
      <c r="H2279" s="8"/>
      <c r="I2279" s="8"/>
      <c r="J2279" s="8"/>
      <c r="K2279" s="8"/>
      <c r="L2279" s="9"/>
      <c r="M2279" s="9"/>
      <c r="N2279" s="9"/>
      <c r="O2279" s="9"/>
      <c r="P2279" s="8"/>
      <c r="Q2279" s="8"/>
      <c r="R2279" s="8"/>
      <c r="S2279" s="8"/>
      <c r="T2279" s="8"/>
      <c r="U2279" s="8"/>
      <c r="V2279" s="10"/>
      <c r="W2279" s="10"/>
      <c r="X2279" s="10"/>
      <c r="Y2279" s="10"/>
      <c r="Z2279" s="10"/>
      <c r="AA2279" s="10"/>
      <c r="AB2279" s="10"/>
      <c r="AC2279" s="10"/>
      <c r="AD2279" s="10"/>
      <c r="AE2279" s="10"/>
      <c r="AF2279" s="10"/>
      <c r="AG2279" s="10"/>
      <c r="AH2279" s="10"/>
      <c r="AI2279" s="10"/>
      <c r="AJ2279" s="10"/>
      <c r="AK2279" s="10"/>
      <c r="AL2279" s="10"/>
      <c r="AM2279" s="10"/>
      <c r="AN2279" s="10"/>
      <c r="AO2279" s="10"/>
      <c r="AP2279" s="10"/>
      <c r="AQ2279" s="10"/>
      <c r="AR2279" s="10"/>
      <c r="AS2279" s="10"/>
      <c r="AT2279" s="10"/>
      <c r="AU2279" s="10"/>
      <c r="AV2279" s="10"/>
      <c r="AW2279" s="10"/>
      <c r="AX2279" s="10"/>
      <c r="DI2279" s="6"/>
    </row>
    <row r="2280" spans="1:113" ht="14.4">
      <c r="A2280" s="8"/>
      <c r="B2280" s="12"/>
      <c r="C2280" s="7"/>
      <c r="D2280" s="7"/>
      <c r="E2280" s="7"/>
      <c r="F2280" s="7"/>
      <c r="G2280" s="7"/>
      <c r="H2280" s="7"/>
      <c r="I2280" s="7"/>
      <c r="J2280" s="7"/>
      <c r="K2280" s="7"/>
      <c r="L2280" s="13"/>
      <c r="M2280" s="13"/>
      <c r="N2280" s="13"/>
      <c r="O2280" s="13"/>
      <c r="P2280" s="7"/>
      <c r="Q2280" s="7"/>
      <c r="R2280" s="7"/>
      <c r="S2280" s="7"/>
      <c r="T2280" s="7"/>
      <c r="U2280" s="7"/>
      <c r="V2280" s="14"/>
      <c r="W2280" s="14"/>
      <c r="X2280" s="14"/>
      <c r="Y2280" s="14"/>
      <c r="Z2280" s="14"/>
      <c r="AA2280" s="14"/>
      <c r="AB2280" s="14"/>
      <c r="AC2280" s="14"/>
      <c r="AD2280" s="14"/>
      <c r="AE2280" s="14"/>
      <c r="AF2280" s="14"/>
      <c r="AG2280" s="14"/>
      <c r="AH2280" s="14"/>
      <c r="AI2280" s="14"/>
      <c r="AJ2280" s="14"/>
      <c r="AK2280" s="14"/>
      <c r="AL2280" s="14"/>
      <c r="AM2280" s="14"/>
      <c r="AN2280" s="14"/>
      <c r="AO2280" s="14"/>
      <c r="AP2280" s="14"/>
      <c r="AQ2280" s="14"/>
      <c r="AR2280" s="14"/>
      <c r="AS2280" s="14"/>
      <c r="AT2280" s="14"/>
      <c r="AU2280" s="14"/>
      <c r="AV2280" s="14"/>
      <c r="AW2280" s="14"/>
      <c r="AX2280" s="15"/>
    </row>
    <row r="2281" spans="1:113" ht="12" customHeight="1">
      <c r="A2281" s="8"/>
      <c r="B2281" s="134" t="s">
        <v>519</v>
      </c>
      <c r="C2281" s="135"/>
      <c r="D2281" s="135"/>
      <c r="E2281" s="135"/>
      <c r="F2281" s="135"/>
      <c r="G2281" s="135"/>
      <c r="H2281" s="135"/>
      <c r="I2281" s="135"/>
      <c r="J2281" s="135"/>
      <c r="K2281" s="135"/>
      <c r="L2281" s="135"/>
      <c r="M2281" s="135"/>
      <c r="N2281" s="135"/>
      <c r="O2281" s="135"/>
      <c r="P2281" s="135"/>
      <c r="Q2281" s="135"/>
      <c r="R2281" s="135"/>
      <c r="S2281" s="135"/>
      <c r="T2281" s="135"/>
      <c r="U2281" s="135"/>
      <c r="V2281" s="135"/>
      <c r="W2281" s="135"/>
      <c r="X2281" s="135"/>
      <c r="Y2281" s="135"/>
      <c r="Z2281" s="135"/>
      <c r="AA2281" s="135"/>
      <c r="AB2281" s="135"/>
      <c r="AC2281" s="135"/>
      <c r="AD2281" s="135"/>
      <c r="AE2281" s="135"/>
      <c r="AF2281" s="135"/>
      <c r="AG2281" s="135"/>
      <c r="AH2281" s="135"/>
      <c r="AI2281" s="135"/>
      <c r="AJ2281" s="135"/>
      <c r="AK2281" s="135"/>
      <c r="AL2281" s="135"/>
      <c r="AM2281" s="135"/>
      <c r="AN2281" s="135"/>
      <c r="AO2281" s="135"/>
      <c r="AP2281" s="135"/>
      <c r="AQ2281" s="135"/>
      <c r="AR2281" s="135"/>
      <c r="AS2281" s="135"/>
      <c r="AT2281" s="135"/>
      <c r="AU2281" s="135"/>
      <c r="AV2281" s="135"/>
      <c r="AW2281" s="135"/>
      <c r="AX2281" s="136"/>
    </row>
    <row r="2282" spans="1:113" ht="12" customHeight="1">
      <c r="A2282" s="8"/>
      <c r="B2282" s="134"/>
      <c r="C2282" s="135"/>
      <c r="D2282" s="135"/>
      <c r="E2282" s="135"/>
      <c r="F2282" s="135"/>
      <c r="G2282" s="135"/>
      <c r="H2282" s="135"/>
      <c r="I2282" s="135"/>
      <c r="J2282" s="135"/>
      <c r="K2282" s="135"/>
      <c r="L2282" s="135"/>
      <c r="M2282" s="135"/>
      <c r="N2282" s="135"/>
      <c r="O2282" s="135"/>
      <c r="P2282" s="135"/>
      <c r="Q2282" s="135"/>
      <c r="R2282" s="135"/>
      <c r="S2282" s="135"/>
      <c r="T2282" s="135"/>
      <c r="U2282" s="135"/>
      <c r="V2282" s="135"/>
      <c r="W2282" s="135"/>
      <c r="X2282" s="135"/>
      <c r="Y2282" s="135"/>
      <c r="Z2282" s="135"/>
      <c r="AA2282" s="135"/>
      <c r="AB2282" s="135"/>
      <c r="AC2282" s="135"/>
      <c r="AD2282" s="135"/>
      <c r="AE2282" s="135"/>
      <c r="AF2282" s="135"/>
      <c r="AG2282" s="135"/>
      <c r="AH2282" s="135"/>
      <c r="AI2282" s="135"/>
      <c r="AJ2282" s="135"/>
      <c r="AK2282" s="135"/>
      <c r="AL2282" s="135"/>
      <c r="AM2282" s="135"/>
      <c r="AN2282" s="135"/>
      <c r="AO2282" s="135"/>
      <c r="AP2282" s="135"/>
      <c r="AQ2282" s="135"/>
      <c r="AR2282" s="135"/>
      <c r="AS2282" s="135"/>
      <c r="AT2282" s="135"/>
      <c r="AU2282" s="135"/>
      <c r="AV2282" s="135"/>
      <c r="AW2282" s="135"/>
      <c r="AX2282" s="136"/>
    </row>
    <row r="2283" spans="1:113" ht="12" customHeight="1">
      <c r="A2283" s="8"/>
      <c r="B2283" s="134"/>
      <c r="C2283" s="135"/>
      <c r="D2283" s="135"/>
      <c r="E2283" s="135"/>
      <c r="F2283" s="135"/>
      <c r="G2283" s="135"/>
      <c r="H2283" s="135"/>
      <c r="I2283" s="135"/>
      <c r="J2283" s="135"/>
      <c r="K2283" s="135"/>
      <c r="L2283" s="135"/>
      <c r="M2283" s="135"/>
      <c r="N2283" s="135"/>
      <c r="O2283" s="135"/>
      <c r="P2283" s="135"/>
      <c r="Q2283" s="135"/>
      <c r="R2283" s="135"/>
      <c r="S2283" s="135"/>
      <c r="T2283" s="135"/>
      <c r="U2283" s="135"/>
      <c r="V2283" s="135"/>
      <c r="W2283" s="135"/>
      <c r="X2283" s="135"/>
      <c r="Y2283" s="135"/>
      <c r="Z2283" s="135"/>
      <c r="AA2283" s="135"/>
      <c r="AB2283" s="135"/>
      <c r="AC2283" s="135"/>
      <c r="AD2283" s="135"/>
      <c r="AE2283" s="135"/>
      <c r="AF2283" s="135"/>
      <c r="AG2283" s="135"/>
      <c r="AH2283" s="135"/>
      <c r="AI2283" s="135"/>
      <c r="AJ2283" s="135"/>
      <c r="AK2283" s="135"/>
      <c r="AL2283" s="135"/>
      <c r="AM2283" s="135"/>
      <c r="AN2283" s="135"/>
      <c r="AO2283" s="135"/>
      <c r="AP2283" s="135"/>
      <c r="AQ2283" s="135"/>
      <c r="AR2283" s="135"/>
      <c r="AS2283" s="135"/>
      <c r="AT2283" s="135"/>
      <c r="AU2283" s="135"/>
      <c r="AV2283" s="135"/>
      <c r="AW2283" s="135"/>
      <c r="AX2283" s="136"/>
    </row>
    <row r="2284" spans="1:113" ht="12" customHeight="1">
      <c r="A2284" s="8"/>
      <c r="B2284" s="134"/>
      <c r="C2284" s="135"/>
      <c r="D2284" s="135"/>
      <c r="E2284" s="135"/>
      <c r="F2284" s="135"/>
      <c r="G2284" s="135"/>
      <c r="H2284" s="135"/>
      <c r="I2284" s="135"/>
      <c r="J2284" s="135"/>
      <c r="K2284" s="135"/>
      <c r="L2284" s="135"/>
      <c r="M2284" s="135"/>
      <c r="N2284" s="135"/>
      <c r="O2284" s="135"/>
      <c r="P2284" s="135"/>
      <c r="Q2284" s="135"/>
      <c r="R2284" s="135"/>
      <c r="S2284" s="135"/>
      <c r="T2284" s="135"/>
      <c r="U2284" s="135"/>
      <c r="V2284" s="135"/>
      <c r="W2284" s="135"/>
      <c r="X2284" s="135"/>
      <c r="Y2284" s="135"/>
      <c r="Z2284" s="135"/>
      <c r="AA2284" s="135"/>
      <c r="AB2284" s="135"/>
      <c r="AC2284" s="135"/>
      <c r="AD2284" s="135"/>
      <c r="AE2284" s="135"/>
      <c r="AF2284" s="135"/>
      <c r="AG2284" s="135"/>
      <c r="AH2284" s="135"/>
      <c r="AI2284" s="135"/>
      <c r="AJ2284" s="135"/>
      <c r="AK2284" s="135"/>
      <c r="AL2284" s="135"/>
      <c r="AM2284" s="135"/>
      <c r="AN2284" s="135"/>
      <c r="AO2284" s="135"/>
      <c r="AP2284" s="135"/>
      <c r="AQ2284" s="135"/>
      <c r="AR2284" s="135"/>
      <c r="AS2284" s="135"/>
      <c r="AT2284" s="135"/>
      <c r="AU2284" s="135"/>
      <c r="AV2284" s="135"/>
      <c r="AW2284" s="135"/>
      <c r="AX2284" s="136"/>
    </row>
    <row r="2285" spans="1:113" ht="12" customHeight="1">
      <c r="A2285" s="8"/>
      <c r="B2285" s="134"/>
      <c r="C2285" s="135"/>
      <c r="D2285" s="135"/>
      <c r="E2285" s="135"/>
      <c r="F2285" s="135"/>
      <c r="G2285" s="135"/>
      <c r="H2285" s="135"/>
      <c r="I2285" s="135"/>
      <c r="J2285" s="135"/>
      <c r="K2285" s="135"/>
      <c r="L2285" s="135"/>
      <c r="M2285" s="135"/>
      <c r="N2285" s="135"/>
      <c r="O2285" s="135"/>
      <c r="P2285" s="135"/>
      <c r="Q2285" s="135"/>
      <c r="R2285" s="135"/>
      <c r="S2285" s="135"/>
      <c r="T2285" s="135"/>
      <c r="U2285" s="135"/>
      <c r="V2285" s="135"/>
      <c r="W2285" s="135"/>
      <c r="X2285" s="135"/>
      <c r="Y2285" s="135"/>
      <c r="Z2285" s="135"/>
      <c r="AA2285" s="135"/>
      <c r="AB2285" s="135"/>
      <c r="AC2285" s="135"/>
      <c r="AD2285" s="135"/>
      <c r="AE2285" s="135"/>
      <c r="AF2285" s="135"/>
      <c r="AG2285" s="135"/>
      <c r="AH2285" s="135"/>
      <c r="AI2285" s="135"/>
      <c r="AJ2285" s="135"/>
      <c r="AK2285" s="135"/>
      <c r="AL2285" s="135"/>
      <c r="AM2285" s="135"/>
      <c r="AN2285" s="135"/>
      <c r="AO2285" s="135"/>
      <c r="AP2285" s="135"/>
      <c r="AQ2285" s="135"/>
      <c r="AR2285" s="135"/>
      <c r="AS2285" s="135"/>
      <c r="AT2285" s="135"/>
      <c r="AU2285" s="135"/>
      <c r="AV2285" s="135"/>
      <c r="AW2285" s="135"/>
      <c r="AX2285" s="136"/>
    </row>
    <row r="2286" spans="1:113" ht="12" customHeight="1">
      <c r="A2286" s="8"/>
      <c r="B2286" s="134"/>
      <c r="C2286" s="135"/>
      <c r="D2286" s="135"/>
      <c r="E2286" s="135"/>
      <c r="F2286" s="135"/>
      <c r="G2286" s="135"/>
      <c r="H2286" s="135"/>
      <c r="I2286" s="135"/>
      <c r="J2286" s="135"/>
      <c r="K2286" s="135"/>
      <c r="L2286" s="135"/>
      <c r="M2286" s="135"/>
      <c r="N2286" s="135"/>
      <c r="O2286" s="135"/>
      <c r="P2286" s="135"/>
      <c r="Q2286" s="135"/>
      <c r="R2286" s="135"/>
      <c r="S2286" s="135"/>
      <c r="T2286" s="135"/>
      <c r="U2286" s="135"/>
      <c r="V2286" s="135"/>
      <c r="W2286" s="135"/>
      <c r="X2286" s="135"/>
      <c r="Y2286" s="135"/>
      <c r="Z2286" s="135"/>
      <c r="AA2286" s="135"/>
      <c r="AB2286" s="135"/>
      <c r="AC2286" s="135"/>
      <c r="AD2286" s="135"/>
      <c r="AE2286" s="135"/>
      <c r="AF2286" s="135"/>
      <c r="AG2286" s="135"/>
      <c r="AH2286" s="135"/>
      <c r="AI2286" s="135"/>
      <c r="AJ2286" s="135"/>
      <c r="AK2286" s="135"/>
      <c r="AL2286" s="135"/>
      <c r="AM2286" s="135"/>
      <c r="AN2286" s="135"/>
      <c r="AO2286" s="135"/>
      <c r="AP2286" s="135"/>
      <c r="AQ2286" s="135"/>
      <c r="AR2286" s="135"/>
      <c r="AS2286" s="135"/>
      <c r="AT2286" s="135"/>
      <c r="AU2286" s="135"/>
      <c r="AV2286" s="135"/>
      <c r="AW2286" s="135"/>
      <c r="AX2286" s="136"/>
      <c r="BC2286" s="16"/>
    </row>
    <row r="2287" spans="1:113" ht="12" customHeight="1">
      <c r="A2287" s="8"/>
      <c r="B2287" s="134"/>
      <c r="C2287" s="135"/>
      <c r="D2287" s="135"/>
      <c r="E2287" s="135"/>
      <c r="F2287" s="135"/>
      <c r="G2287" s="135"/>
      <c r="H2287" s="135"/>
      <c r="I2287" s="135"/>
      <c r="J2287" s="135"/>
      <c r="K2287" s="135"/>
      <c r="L2287" s="135"/>
      <c r="M2287" s="135"/>
      <c r="N2287" s="135"/>
      <c r="O2287" s="135"/>
      <c r="P2287" s="135"/>
      <c r="Q2287" s="135"/>
      <c r="R2287" s="135"/>
      <c r="S2287" s="135"/>
      <c r="T2287" s="135"/>
      <c r="U2287" s="135"/>
      <c r="V2287" s="135"/>
      <c r="W2287" s="135"/>
      <c r="X2287" s="135"/>
      <c r="Y2287" s="135"/>
      <c r="Z2287" s="135"/>
      <c r="AA2287" s="135"/>
      <c r="AB2287" s="135"/>
      <c r="AC2287" s="135"/>
      <c r="AD2287" s="135"/>
      <c r="AE2287" s="135"/>
      <c r="AF2287" s="135"/>
      <c r="AG2287" s="135"/>
      <c r="AH2287" s="135"/>
      <c r="AI2287" s="135"/>
      <c r="AJ2287" s="135"/>
      <c r="AK2287" s="135"/>
      <c r="AL2287" s="135"/>
      <c r="AM2287" s="135"/>
      <c r="AN2287" s="135"/>
      <c r="AO2287" s="135"/>
      <c r="AP2287" s="135"/>
      <c r="AQ2287" s="135"/>
      <c r="AR2287" s="135"/>
      <c r="AS2287" s="135"/>
      <c r="AT2287" s="135"/>
      <c r="AU2287" s="135"/>
      <c r="AV2287" s="135"/>
      <c r="AW2287" s="135"/>
      <c r="AX2287" s="136"/>
    </row>
    <row r="2288" spans="1:113" ht="12" customHeight="1">
      <c r="A2288" s="8"/>
      <c r="B2288" s="134"/>
      <c r="C2288" s="135"/>
      <c r="D2288" s="135"/>
      <c r="E2288" s="135"/>
      <c r="F2288" s="135"/>
      <c r="G2288" s="135"/>
      <c r="H2288" s="135"/>
      <c r="I2288" s="135"/>
      <c r="J2288" s="135"/>
      <c r="K2288" s="135"/>
      <c r="L2288" s="135"/>
      <c r="M2288" s="135"/>
      <c r="N2288" s="135"/>
      <c r="O2288" s="135"/>
      <c r="P2288" s="135"/>
      <c r="Q2288" s="135"/>
      <c r="R2288" s="135"/>
      <c r="S2288" s="135"/>
      <c r="T2288" s="135"/>
      <c r="U2288" s="135"/>
      <c r="V2288" s="135"/>
      <c r="W2288" s="135"/>
      <c r="X2288" s="135"/>
      <c r="Y2288" s="135"/>
      <c r="Z2288" s="135"/>
      <c r="AA2288" s="135"/>
      <c r="AB2288" s="135"/>
      <c r="AC2288" s="135"/>
      <c r="AD2288" s="135"/>
      <c r="AE2288" s="135"/>
      <c r="AF2288" s="135"/>
      <c r="AG2288" s="135"/>
      <c r="AH2288" s="135"/>
      <c r="AI2288" s="135"/>
      <c r="AJ2288" s="135"/>
      <c r="AK2288" s="135"/>
      <c r="AL2288" s="135"/>
      <c r="AM2288" s="135"/>
      <c r="AN2288" s="135"/>
      <c r="AO2288" s="135"/>
      <c r="AP2288" s="135"/>
      <c r="AQ2288" s="135"/>
      <c r="AR2288" s="135"/>
      <c r="AS2288" s="135"/>
      <c r="AT2288" s="135"/>
      <c r="AU2288" s="135"/>
      <c r="AV2288" s="135"/>
      <c r="AW2288" s="135"/>
      <c r="AX2288" s="136"/>
    </row>
    <row r="2289" spans="1:251" ht="12" customHeight="1">
      <c r="A2289" s="8"/>
      <c r="B2289" s="134"/>
      <c r="C2289" s="135"/>
      <c r="D2289" s="135"/>
      <c r="E2289" s="135"/>
      <c r="F2289" s="135"/>
      <c r="G2289" s="135"/>
      <c r="H2289" s="135"/>
      <c r="I2289" s="135"/>
      <c r="J2289" s="135"/>
      <c r="K2289" s="135"/>
      <c r="L2289" s="135"/>
      <c r="M2289" s="135"/>
      <c r="N2289" s="135"/>
      <c r="O2289" s="135"/>
      <c r="P2289" s="135"/>
      <c r="Q2289" s="135"/>
      <c r="R2289" s="135"/>
      <c r="S2289" s="135"/>
      <c r="T2289" s="135"/>
      <c r="U2289" s="135"/>
      <c r="V2289" s="135"/>
      <c r="W2289" s="135"/>
      <c r="X2289" s="135"/>
      <c r="Y2289" s="135"/>
      <c r="Z2289" s="135"/>
      <c r="AA2289" s="135"/>
      <c r="AB2289" s="135"/>
      <c r="AC2289" s="135"/>
      <c r="AD2289" s="135"/>
      <c r="AE2289" s="135"/>
      <c r="AF2289" s="135"/>
      <c r="AG2289" s="135"/>
      <c r="AH2289" s="135"/>
      <c r="AI2289" s="135"/>
      <c r="AJ2289" s="135"/>
      <c r="AK2289" s="135"/>
      <c r="AL2289" s="135"/>
      <c r="AM2289" s="135"/>
      <c r="AN2289" s="135"/>
      <c r="AO2289" s="135"/>
      <c r="AP2289" s="135"/>
      <c r="AQ2289" s="135"/>
      <c r="AR2289" s="135"/>
      <c r="AS2289" s="135"/>
      <c r="AT2289" s="135"/>
      <c r="AU2289" s="135"/>
      <c r="AV2289" s="135"/>
      <c r="AW2289" s="135"/>
      <c r="AX2289" s="136"/>
    </row>
    <row r="2290" spans="1:251" ht="15" thickBot="1">
      <c r="A2290" s="17"/>
      <c r="B2290" s="18"/>
      <c r="C2290" s="19"/>
      <c r="D2290" s="19"/>
      <c r="E2290" s="19"/>
      <c r="F2290" s="19"/>
      <c r="G2290" s="19"/>
      <c r="H2290" s="19"/>
      <c r="I2290" s="19"/>
      <c r="J2290" s="19"/>
      <c r="K2290" s="19"/>
      <c r="L2290" s="19"/>
      <c r="M2290" s="19"/>
      <c r="N2290" s="19"/>
      <c r="O2290" s="19"/>
      <c r="P2290" s="19"/>
      <c r="Q2290" s="19"/>
      <c r="R2290" s="19"/>
      <c r="S2290" s="19"/>
      <c r="T2290" s="19"/>
      <c r="U2290" s="19"/>
      <c r="V2290" s="19"/>
      <c r="W2290" s="19"/>
      <c r="X2290" s="19"/>
      <c r="Y2290" s="19"/>
      <c r="Z2290" s="19"/>
      <c r="AA2290" s="19"/>
      <c r="AB2290" s="19"/>
      <c r="AC2290" s="19"/>
      <c r="AD2290" s="19"/>
      <c r="AE2290" s="19"/>
      <c r="AF2290" s="19"/>
      <c r="AG2290" s="19"/>
      <c r="AH2290" s="19"/>
      <c r="AI2290" s="19"/>
      <c r="AJ2290" s="19"/>
      <c r="AK2290" s="19"/>
      <c r="AL2290" s="19"/>
      <c r="AM2290" s="19"/>
      <c r="AN2290" s="19"/>
      <c r="AO2290" s="19"/>
      <c r="AP2290" s="19"/>
      <c r="AQ2290" s="19"/>
      <c r="AR2290" s="19"/>
      <c r="AS2290" s="19"/>
      <c r="AT2290" s="19"/>
      <c r="AU2290" s="19"/>
      <c r="AV2290" s="19"/>
      <c r="AW2290" s="19"/>
      <c r="AX2290" s="20"/>
    </row>
    <row r="2291" spans="1:251">
      <c r="B2291" s="21"/>
    </row>
    <row r="2292" spans="1:251" ht="14.4">
      <c r="B2292" s="10" t="s">
        <v>234</v>
      </c>
      <c r="C2292" s="8"/>
      <c r="D2292" s="8"/>
      <c r="E2292" s="8"/>
      <c r="F2292" s="8"/>
      <c r="G2292" s="8"/>
      <c r="H2292" s="8"/>
      <c r="I2292" s="8"/>
      <c r="J2292" s="8"/>
      <c r="K2292" s="8"/>
      <c r="L2292" s="9"/>
      <c r="M2292" s="9"/>
      <c r="N2292" s="9"/>
      <c r="O2292" s="9"/>
      <c r="P2292" s="8"/>
      <c r="Q2292" s="8"/>
      <c r="R2292" s="8"/>
      <c r="S2292" s="8"/>
      <c r="T2292" s="8"/>
      <c r="U2292" s="8"/>
      <c r="V2292" s="10"/>
      <c r="W2292" s="10"/>
      <c r="X2292" s="10"/>
      <c r="Y2292" s="10"/>
      <c r="Z2292" s="10"/>
      <c r="AA2292" s="10"/>
      <c r="AB2292" s="10"/>
      <c r="AC2292" s="10"/>
      <c r="AD2292" s="10"/>
      <c r="AE2292" s="10"/>
      <c r="AF2292" s="10"/>
      <c r="AG2292" s="10"/>
      <c r="AH2292" s="10"/>
      <c r="AI2292" s="10"/>
      <c r="AJ2292" s="10"/>
      <c r="AK2292" s="10"/>
      <c r="AL2292" s="10"/>
      <c r="AM2292" s="10"/>
      <c r="AN2292" s="10"/>
      <c r="AO2292" s="10"/>
      <c r="AP2292" s="10"/>
      <c r="AQ2292" s="10"/>
      <c r="AR2292" s="10"/>
      <c r="AS2292" s="10"/>
      <c r="AT2292" s="10"/>
      <c r="AU2292" s="10"/>
      <c r="AV2292" s="10"/>
      <c r="AW2292" s="10"/>
      <c r="AX2292" s="10"/>
    </row>
    <row r="2293" spans="1:251" ht="15" thickBot="1">
      <c r="B2293" s="8"/>
      <c r="C2293" s="8"/>
      <c r="D2293" s="8"/>
      <c r="E2293" s="8"/>
      <c r="F2293" s="8"/>
      <c r="G2293" s="8"/>
      <c r="H2293" s="8"/>
      <c r="I2293" s="8"/>
      <c r="J2293" s="8"/>
      <c r="K2293" s="8"/>
      <c r="L2293" s="9"/>
      <c r="M2293" s="9"/>
      <c r="N2293" s="9"/>
      <c r="O2293" s="9"/>
      <c r="P2293" s="8"/>
      <c r="Q2293" s="8"/>
      <c r="R2293" s="8"/>
      <c r="S2293" s="8"/>
      <c r="T2293" s="8"/>
      <c r="U2293" s="8"/>
      <c r="V2293" s="10"/>
      <c r="W2293" s="10"/>
      <c r="X2293" s="10"/>
      <c r="Y2293" s="10"/>
      <c r="Z2293" s="10"/>
      <c r="AA2293" s="10"/>
      <c r="AB2293" s="10"/>
      <c r="AC2293" s="10"/>
      <c r="AD2293" s="10"/>
      <c r="AE2293" s="10"/>
      <c r="AF2293" s="10"/>
      <c r="AG2293" s="10"/>
      <c r="AH2293" s="10"/>
      <c r="AI2293" s="10"/>
      <c r="AJ2293" s="10"/>
      <c r="AK2293" s="10"/>
      <c r="AL2293" s="10"/>
      <c r="AM2293" s="10"/>
      <c r="AN2293" s="10"/>
      <c r="AO2293" s="10"/>
      <c r="AP2293" s="10"/>
      <c r="AQ2293" s="10"/>
      <c r="AR2293" s="10"/>
      <c r="AS2293" s="10"/>
      <c r="AT2293" s="10"/>
      <c r="AU2293" s="10"/>
      <c r="AV2293" s="10"/>
      <c r="AW2293" s="10"/>
      <c r="AX2293" s="22" t="s">
        <v>235</v>
      </c>
    </row>
    <row r="2294" spans="1:251" s="16" customFormat="1" ht="13.5" customHeight="1">
      <c r="A2294" s="8"/>
      <c r="B2294" s="96" t="s">
        <v>236</v>
      </c>
      <c r="C2294" s="97"/>
      <c r="D2294" s="97"/>
      <c r="E2294" s="97"/>
      <c r="F2294" s="97"/>
      <c r="G2294" s="97"/>
      <c r="H2294" s="97"/>
      <c r="I2294" s="97"/>
      <c r="J2294" s="97"/>
      <c r="K2294" s="97"/>
      <c r="L2294" s="97"/>
      <c r="M2294" s="97"/>
      <c r="N2294" s="97"/>
      <c r="O2294" s="97"/>
      <c r="P2294" s="97"/>
      <c r="Q2294" s="97"/>
      <c r="R2294" s="97"/>
      <c r="S2294" s="97"/>
      <c r="T2294" s="97"/>
      <c r="U2294" s="97"/>
      <c r="V2294" s="97"/>
      <c r="W2294" s="97"/>
      <c r="X2294" s="97"/>
      <c r="Y2294" s="97"/>
      <c r="Z2294" s="98"/>
      <c r="AA2294" s="102" t="s">
        <v>237</v>
      </c>
      <c r="AB2294" s="97"/>
      <c r="AC2294" s="97"/>
      <c r="AD2294" s="97"/>
      <c r="AE2294" s="97"/>
      <c r="AF2294" s="97"/>
      <c r="AG2294" s="97"/>
      <c r="AH2294" s="97"/>
      <c r="AI2294" s="98"/>
      <c r="AJ2294" s="102" t="s">
        <v>238</v>
      </c>
      <c r="AK2294" s="97"/>
      <c r="AL2294" s="97"/>
      <c r="AM2294" s="97"/>
      <c r="AN2294" s="97"/>
      <c r="AO2294" s="97"/>
      <c r="AP2294" s="97"/>
      <c r="AQ2294" s="97"/>
      <c r="AR2294" s="98"/>
      <c r="AS2294" s="102" t="s">
        <v>239</v>
      </c>
      <c r="AT2294" s="97"/>
      <c r="AU2294" s="97"/>
      <c r="AV2294" s="97"/>
      <c r="AW2294" s="97"/>
      <c r="AX2294" s="104"/>
      <c r="AY2294" s="2"/>
      <c r="AZ2294" s="2"/>
      <c r="BA2294" s="2"/>
      <c r="BB2294" s="2"/>
      <c r="BC2294" s="2"/>
      <c r="BD2294" s="2"/>
      <c r="BE2294" s="2"/>
      <c r="BF2294" s="2"/>
      <c r="BG2294" s="2"/>
      <c r="BH2294" s="2"/>
      <c r="BI2294" s="2"/>
      <c r="BJ2294" s="2"/>
      <c r="BK2294" s="2"/>
      <c r="BL2294" s="2"/>
      <c r="BM2294" s="2"/>
      <c r="BN2294" s="2"/>
      <c r="BO2294" s="2"/>
      <c r="BP2294" s="2"/>
      <c r="BQ2294" s="2"/>
      <c r="BR2294" s="2"/>
      <c r="BS2294" s="2"/>
      <c r="BT2294" s="2"/>
      <c r="BU2294" s="2"/>
      <c r="BV2294" s="2"/>
      <c r="BW2294" s="2"/>
      <c r="BX2294" s="2"/>
      <c r="BY2294" s="2"/>
      <c r="BZ2294" s="2"/>
      <c r="CA2294" s="2"/>
      <c r="CB2294" s="2"/>
      <c r="CC2294" s="2"/>
      <c r="CD2294" s="2"/>
      <c r="CE2294" s="2"/>
      <c r="CF2294" s="2"/>
      <c r="CG2294" s="2"/>
      <c r="CH2294" s="2"/>
      <c r="CI2294" s="2"/>
      <c r="CJ2294" s="2"/>
      <c r="CK2294" s="2"/>
      <c r="CL2294" s="2"/>
      <c r="CM2294" s="2"/>
      <c r="CN2294" s="2"/>
      <c r="CO2294" s="2"/>
      <c r="CP2294" s="2"/>
      <c r="CQ2294" s="2"/>
      <c r="CR2294" s="2"/>
      <c r="CS2294" s="2"/>
      <c r="CT2294" s="2"/>
      <c r="CU2294" s="2"/>
      <c r="CV2294" s="2"/>
      <c r="CW2294" s="2"/>
      <c r="CX2294" s="2"/>
      <c r="CY2294" s="2"/>
      <c r="CZ2294" s="2"/>
      <c r="DA2294" s="2"/>
      <c r="DB2294" s="2"/>
      <c r="DC2294" s="2"/>
      <c r="DD2294" s="2"/>
      <c r="DE2294" s="2"/>
      <c r="DF2294" s="2"/>
      <c r="DG2294" s="2"/>
      <c r="DH2294" s="2"/>
      <c r="DI2294" s="2"/>
      <c r="DJ2294" s="2"/>
      <c r="DK2294" s="2"/>
      <c r="DL2294" s="2"/>
      <c r="DM2294" s="2"/>
      <c r="DN2294" s="2"/>
      <c r="DO2294" s="2"/>
      <c r="DP2294" s="2"/>
      <c r="DQ2294" s="2"/>
      <c r="DR2294" s="2"/>
      <c r="DS2294" s="2"/>
      <c r="DT2294" s="2"/>
      <c r="DU2294" s="2"/>
      <c r="DV2294" s="2"/>
      <c r="DW2294" s="2"/>
      <c r="DX2294" s="2"/>
      <c r="DY2294" s="2"/>
      <c r="DZ2294" s="2"/>
      <c r="EA2294" s="2"/>
      <c r="EB2294" s="2"/>
      <c r="EC2294" s="2"/>
      <c r="ED2294" s="2"/>
      <c r="EE2294" s="2"/>
      <c r="EF2294" s="2"/>
      <c r="EG2294" s="2"/>
      <c r="EH2294" s="2"/>
      <c r="EI2294" s="2"/>
      <c r="EJ2294" s="2"/>
      <c r="EK2294" s="2"/>
      <c r="EL2294" s="2"/>
      <c r="EM2294" s="2"/>
      <c r="EN2294" s="2"/>
      <c r="EO2294" s="2"/>
      <c r="EP2294" s="2"/>
      <c r="EQ2294" s="2"/>
      <c r="ER2294" s="2"/>
      <c r="ES2294" s="2"/>
      <c r="ET2294" s="2"/>
      <c r="EU2294" s="2"/>
      <c r="EV2294" s="2"/>
      <c r="EW2294" s="2"/>
      <c r="EX2294" s="2"/>
      <c r="EY2294" s="2"/>
      <c r="EZ2294" s="2"/>
      <c r="FA2294" s="2"/>
      <c r="FB2294" s="2"/>
      <c r="FC2294" s="2"/>
      <c r="FD2294" s="2"/>
      <c r="FE2294" s="2"/>
      <c r="FF2294" s="2"/>
      <c r="FG2294" s="2"/>
      <c r="FH2294" s="2"/>
      <c r="FI2294" s="2"/>
      <c r="FJ2294" s="2"/>
      <c r="FK2294" s="2"/>
      <c r="FL2294" s="2"/>
      <c r="FM2294" s="2"/>
      <c r="FN2294" s="2"/>
      <c r="FO2294" s="2"/>
      <c r="FP2294" s="2"/>
      <c r="FQ2294" s="2"/>
      <c r="FR2294" s="2"/>
      <c r="FS2294" s="2"/>
      <c r="FT2294" s="2"/>
      <c r="FU2294" s="2"/>
      <c r="FV2294" s="2"/>
      <c r="FW2294" s="2"/>
      <c r="FX2294" s="2"/>
      <c r="FY2294" s="2"/>
      <c r="FZ2294" s="2"/>
      <c r="GA2294" s="2"/>
      <c r="GB2294" s="2"/>
      <c r="GC2294" s="2"/>
      <c r="GD2294" s="2"/>
      <c r="GE2294" s="2"/>
      <c r="GF2294" s="2"/>
      <c r="GG2294" s="2"/>
      <c r="GH2294" s="2"/>
      <c r="GI2294" s="2"/>
      <c r="GJ2294" s="2"/>
      <c r="GK2294" s="2"/>
      <c r="GL2294" s="2"/>
      <c r="GM2294" s="2"/>
      <c r="GN2294" s="2"/>
      <c r="GO2294" s="2"/>
      <c r="GP2294" s="2"/>
      <c r="GQ2294" s="2"/>
      <c r="GR2294" s="2"/>
      <c r="GS2294" s="2"/>
      <c r="GT2294" s="2"/>
      <c r="GU2294" s="2"/>
      <c r="GV2294" s="2"/>
      <c r="GW2294" s="2"/>
      <c r="GX2294" s="2"/>
      <c r="GY2294" s="2"/>
      <c r="GZ2294" s="2"/>
      <c r="HA2294" s="2"/>
      <c r="HB2294" s="2"/>
      <c r="HC2294" s="2"/>
      <c r="HD2294" s="2"/>
      <c r="HE2294" s="2"/>
      <c r="HF2294" s="2"/>
      <c r="HG2294" s="2"/>
      <c r="HH2294" s="2"/>
      <c r="HI2294" s="2"/>
      <c r="HJ2294" s="2"/>
      <c r="HK2294" s="2"/>
      <c r="HL2294" s="2"/>
      <c r="HM2294" s="2"/>
      <c r="HN2294" s="2"/>
      <c r="HO2294" s="2"/>
      <c r="HP2294" s="2"/>
      <c r="HQ2294" s="2"/>
      <c r="HR2294" s="2"/>
      <c r="HS2294" s="2"/>
      <c r="HT2294" s="2"/>
      <c r="HU2294" s="2"/>
      <c r="HV2294" s="2"/>
      <c r="HW2294" s="2"/>
      <c r="HX2294" s="2"/>
      <c r="HY2294" s="2"/>
      <c r="HZ2294" s="2"/>
      <c r="IA2294" s="2"/>
      <c r="IB2294" s="2"/>
      <c r="IC2294" s="2"/>
      <c r="ID2294" s="2"/>
      <c r="IE2294" s="2"/>
      <c r="IF2294" s="2"/>
      <c r="IG2294" s="2"/>
      <c r="IH2294" s="2"/>
      <c r="II2294" s="2"/>
      <c r="IJ2294" s="2"/>
      <c r="IK2294" s="2"/>
      <c r="IL2294" s="2"/>
      <c r="IM2294" s="2"/>
      <c r="IN2294" s="2"/>
      <c r="IO2294" s="2"/>
      <c r="IP2294" s="2"/>
      <c r="IQ2294" s="2"/>
    </row>
    <row r="2295" spans="1:251" s="16" customFormat="1">
      <c r="A2295" s="8"/>
      <c r="B2295" s="99"/>
      <c r="C2295" s="100"/>
      <c r="D2295" s="100"/>
      <c r="E2295" s="100"/>
      <c r="F2295" s="100"/>
      <c r="G2295" s="100"/>
      <c r="H2295" s="100"/>
      <c r="I2295" s="100"/>
      <c r="J2295" s="100"/>
      <c r="K2295" s="100"/>
      <c r="L2295" s="100"/>
      <c r="M2295" s="100"/>
      <c r="N2295" s="100"/>
      <c r="O2295" s="100"/>
      <c r="P2295" s="100"/>
      <c r="Q2295" s="100"/>
      <c r="R2295" s="100"/>
      <c r="S2295" s="100"/>
      <c r="T2295" s="100"/>
      <c r="U2295" s="100"/>
      <c r="V2295" s="100"/>
      <c r="W2295" s="100"/>
      <c r="X2295" s="100"/>
      <c r="Y2295" s="100"/>
      <c r="Z2295" s="101"/>
      <c r="AA2295" s="103"/>
      <c r="AB2295" s="100"/>
      <c r="AC2295" s="100"/>
      <c r="AD2295" s="100"/>
      <c r="AE2295" s="100"/>
      <c r="AF2295" s="100"/>
      <c r="AG2295" s="100"/>
      <c r="AH2295" s="100"/>
      <c r="AI2295" s="101"/>
      <c r="AJ2295" s="103"/>
      <c r="AK2295" s="100"/>
      <c r="AL2295" s="100"/>
      <c r="AM2295" s="100"/>
      <c r="AN2295" s="100"/>
      <c r="AO2295" s="100"/>
      <c r="AP2295" s="100"/>
      <c r="AQ2295" s="100"/>
      <c r="AR2295" s="101"/>
      <c r="AS2295" s="103"/>
      <c r="AT2295" s="100"/>
      <c r="AU2295" s="100"/>
      <c r="AV2295" s="100"/>
      <c r="AW2295" s="100"/>
      <c r="AX2295" s="105"/>
      <c r="AY2295" s="2"/>
      <c r="AZ2295" s="2"/>
      <c r="BA2295" s="2"/>
      <c r="BB2295" s="23"/>
      <c r="BC2295" s="24"/>
      <c r="BE2295" s="2"/>
      <c r="BF2295" s="2"/>
      <c r="BG2295" s="2"/>
      <c r="BH2295" s="2"/>
      <c r="BI2295" s="2"/>
      <c r="BJ2295" s="2"/>
      <c r="BK2295" s="2"/>
      <c r="BL2295" s="2"/>
      <c r="BM2295" s="2"/>
      <c r="BN2295" s="2"/>
      <c r="BO2295" s="2"/>
      <c r="BP2295" s="2"/>
      <c r="BQ2295" s="2"/>
      <c r="BR2295" s="2"/>
      <c r="BS2295" s="2"/>
      <c r="BT2295" s="2"/>
      <c r="BU2295" s="2"/>
      <c r="BV2295" s="2"/>
      <c r="BW2295" s="2"/>
      <c r="BX2295" s="2"/>
      <c r="BY2295" s="2"/>
      <c r="BZ2295" s="2"/>
      <c r="CA2295" s="2"/>
      <c r="CB2295" s="2"/>
      <c r="CC2295" s="2"/>
      <c r="CD2295" s="2"/>
      <c r="CE2295" s="2"/>
      <c r="CF2295" s="2"/>
      <c r="CG2295" s="2"/>
      <c r="CH2295" s="2"/>
      <c r="CI2295" s="2"/>
      <c r="CJ2295" s="2"/>
      <c r="CK2295" s="2"/>
      <c r="CL2295" s="2"/>
      <c r="CM2295" s="2"/>
      <c r="CN2295" s="2"/>
      <c r="CO2295" s="2"/>
      <c r="CP2295" s="2"/>
      <c r="CQ2295" s="2"/>
      <c r="CR2295" s="2"/>
      <c r="CS2295" s="2"/>
      <c r="CT2295" s="2"/>
      <c r="CU2295" s="2"/>
      <c r="CV2295" s="2"/>
      <c r="CW2295" s="2"/>
      <c r="CX2295" s="2"/>
      <c r="CY2295" s="2"/>
      <c r="CZ2295" s="2"/>
      <c r="DA2295" s="2"/>
      <c r="DB2295" s="2"/>
      <c r="DC2295" s="2"/>
      <c r="DD2295" s="2"/>
      <c r="DE2295" s="2"/>
      <c r="DF2295" s="2"/>
      <c r="DG2295" s="2"/>
      <c r="DH2295" s="2"/>
      <c r="DI2295" s="2"/>
      <c r="DJ2295" s="2"/>
      <c r="DK2295" s="2"/>
      <c r="DL2295" s="2"/>
      <c r="DM2295" s="2"/>
      <c r="DN2295" s="2"/>
      <c r="DO2295" s="2"/>
      <c r="DP2295" s="2"/>
      <c r="DQ2295" s="2"/>
      <c r="DR2295" s="2"/>
      <c r="DS2295" s="2"/>
      <c r="DT2295" s="2"/>
      <c r="DU2295" s="2"/>
      <c r="DV2295" s="2"/>
      <c r="DW2295" s="2"/>
      <c r="DX2295" s="2"/>
      <c r="DY2295" s="2"/>
      <c r="DZ2295" s="2"/>
      <c r="EA2295" s="2"/>
      <c r="EB2295" s="2"/>
      <c r="EC2295" s="2"/>
      <c r="ED2295" s="2"/>
      <c r="EE2295" s="2"/>
      <c r="EF2295" s="2"/>
      <c r="EG2295" s="2"/>
      <c r="EH2295" s="2"/>
      <c r="EI2295" s="2"/>
      <c r="EJ2295" s="2"/>
      <c r="EK2295" s="2"/>
      <c r="EL2295" s="2"/>
      <c r="EM2295" s="2"/>
      <c r="EN2295" s="2"/>
      <c r="EO2295" s="2"/>
      <c r="EP2295" s="2"/>
      <c r="EQ2295" s="2"/>
      <c r="ER2295" s="2"/>
      <c r="ES2295" s="2"/>
      <c r="ET2295" s="2"/>
      <c r="EU2295" s="2"/>
      <c r="EV2295" s="2"/>
      <c r="EW2295" s="2"/>
      <c r="EX2295" s="2"/>
      <c r="EY2295" s="2"/>
      <c r="EZ2295" s="2"/>
      <c r="FA2295" s="2"/>
      <c r="FB2295" s="2"/>
      <c r="FC2295" s="2"/>
      <c r="FD2295" s="2"/>
      <c r="FE2295" s="2"/>
      <c r="FF2295" s="2"/>
      <c r="FG2295" s="2"/>
      <c r="FH2295" s="2"/>
      <c r="FI2295" s="2"/>
      <c r="FJ2295" s="2"/>
      <c r="FK2295" s="2"/>
      <c r="FL2295" s="2"/>
      <c r="FM2295" s="2"/>
      <c r="FN2295" s="2"/>
      <c r="FO2295" s="2"/>
      <c r="FP2295" s="2"/>
      <c r="FQ2295" s="2"/>
      <c r="FR2295" s="2"/>
      <c r="FS2295" s="2"/>
      <c r="FT2295" s="2"/>
      <c r="FU2295" s="2"/>
      <c r="FV2295" s="2"/>
      <c r="FW2295" s="2"/>
      <c r="FX2295" s="2"/>
      <c r="FY2295" s="2"/>
      <c r="FZ2295" s="2"/>
      <c r="GA2295" s="2"/>
      <c r="GB2295" s="2"/>
      <c r="GC2295" s="2"/>
      <c r="GD2295" s="2"/>
      <c r="GE2295" s="2"/>
      <c r="GF2295" s="2"/>
      <c r="GG2295" s="2"/>
      <c r="GH2295" s="2"/>
      <c r="GI2295" s="2"/>
      <c r="GJ2295" s="2"/>
      <c r="GK2295" s="2"/>
      <c r="GL2295" s="2"/>
      <c r="GM2295" s="2"/>
      <c r="GN2295" s="2"/>
      <c r="GO2295" s="2"/>
      <c r="GP2295" s="2"/>
      <c r="GQ2295" s="2"/>
      <c r="GR2295" s="2"/>
      <c r="GS2295" s="2"/>
      <c r="GT2295" s="2"/>
      <c r="GU2295" s="2"/>
      <c r="GV2295" s="2"/>
      <c r="GW2295" s="2"/>
      <c r="GX2295" s="2"/>
      <c r="GY2295" s="2"/>
      <c r="GZ2295" s="2"/>
      <c r="HA2295" s="2"/>
      <c r="HB2295" s="2"/>
      <c r="HC2295" s="2"/>
      <c r="HD2295" s="2"/>
      <c r="HE2295" s="2"/>
      <c r="HF2295" s="2"/>
      <c r="HG2295" s="2"/>
      <c r="HH2295" s="2"/>
      <c r="HI2295" s="2"/>
      <c r="HJ2295" s="2"/>
      <c r="HK2295" s="2"/>
      <c r="HL2295" s="2"/>
      <c r="HM2295" s="2"/>
      <c r="HN2295" s="2"/>
      <c r="HO2295" s="2"/>
      <c r="HP2295" s="2"/>
      <c r="HQ2295" s="2"/>
      <c r="HR2295" s="2"/>
      <c r="HS2295" s="2"/>
      <c r="HT2295" s="2"/>
      <c r="HU2295" s="2"/>
      <c r="HV2295" s="2"/>
      <c r="HW2295" s="2"/>
      <c r="HX2295" s="2"/>
      <c r="HY2295" s="2"/>
      <c r="HZ2295" s="2"/>
      <c r="IA2295" s="2"/>
      <c r="IB2295" s="2"/>
      <c r="IC2295" s="2"/>
      <c r="ID2295" s="2"/>
      <c r="IE2295" s="2"/>
      <c r="IF2295" s="2"/>
      <c r="IG2295" s="2"/>
      <c r="IH2295" s="2"/>
      <c r="II2295" s="2"/>
      <c r="IJ2295" s="2"/>
      <c r="IK2295" s="2"/>
      <c r="IL2295" s="2"/>
      <c r="IM2295" s="2"/>
      <c r="IN2295" s="2"/>
      <c r="IO2295" s="2"/>
      <c r="IP2295" s="2"/>
      <c r="IQ2295" s="2"/>
    </row>
    <row r="2296" spans="1:251" s="16" customFormat="1" ht="18.75" customHeight="1">
      <c r="A2296" s="8"/>
      <c r="B2296" s="25"/>
      <c r="C2296" s="106" t="s">
        <v>520</v>
      </c>
      <c r="D2296" s="107"/>
      <c r="E2296" s="107"/>
      <c r="F2296" s="107"/>
      <c r="G2296" s="107"/>
      <c r="H2296" s="107"/>
      <c r="I2296" s="107"/>
      <c r="J2296" s="107"/>
      <c r="K2296" s="107"/>
      <c r="L2296" s="107"/>
      <c r="M2296" s="107"/>
      <c r="N2296" s="107"/>
      <c r="O2296" s="107"/>
      <c r="P2296" s="107"/>
      <c r="Q2296" s="107"/>
      <c r="R2296" s="107"/>
      <c r="S2296" s="107"/>
      <c r="T2296" s="107"/>
      <c r="U2296" s="107"/>
      <c r="V2296" s="107"/>
      <c r="W2296" s="107"/>
      <c r="X2296" s="107"/>
      <c r="Y2296" s="107"/>
      <c r="Z2296" s="108"/>
      <c r="AA2296" s="109">
        <v>7944</v>
      </c>
      <c r="AB2296" s="110"/>
      <c r="AC2296" s="110"/>
      <c r="AD2296" s="110"/>
      <c r="AE2296" s="110"/>
      <c r="AF2296" s="110"/>
      <c r="AG2296" s="110"/>
      <c r="AH2296" s="110"/>
      <c r="AI2296" s="111"/>
      <c r="AJ2296" s="109">
        <v>7694</v>
      </c>
      <c r="AK2296" s="110"/>
      <c r="AL2296" s="110"/>
      <c r="AM2296" s="110"/>
      <c r="AN2296" s="110"/>
      <c r="AO2296" s="110"/>
      <c r="AP2296" s="110"/>
      <c r="AQ2296" s="110"/>
      <c r="AR2296" s="111"/>
      <c r="AS2296" s="112"/>
      <c r="AT2296" s="113"/>
      <c r="AU2296" s="113"/>
      <c r="AV2296" s="113"/>
      <c r="AW2296" s="113"/>
      <c r="AX2296" s="114"/>
      <c r="AY2296" s="2"/>
      <c r="AZ2296" s="2"/>
      <c r="BA2296" s="2"/>
      <c r="BB2296" s="2"/>
      <c r="BC2296" s="2"/>
      <c r="BD2296" s="2"/>
      <c r="BE2296" s="2"/>
      <c r="BF2296" s="2"/>
      <c r="BG2296" s="2"/>
      <c r="BH2296" s="2"/>
      <c r="BI2296" s="2"/>
      <c r="BJ2296" s="2"/>
      <c r="BK2296" s="2"/>
      <c r="BL2296" s="2"/>
      <c r="BM2296" s="2"/>
      <c r="BN2296" s="2"/>
      <c r="BO2296" s="2"/>
      <c r="BP2296" s="2"/>
      <c r="BQ2296" s="2"/>
      <c r="BR2296" s="2"/>
      <c r="BS2296" s="2"/>
      <c r="BT2296" s="2"/>
      <c r="BU2296" s="2"/>
      <c r="BV2296" s="2"/>
      <c r="BW2296" s="2"/>
      <c r="BX2296" s="2"/>
      <c r="BY2296" s="2"/>
      <c r="BZ2296" s="2"/>
      <c r="CA2296" s="2"/>
      <c r="CB2296" s="2"/>
      <c r="CC2296" s="2"/>
      <c r="CD2296" s="2"/>
      <c r="CE2296" s="2"/>
      <c r="CF2296" s="2"/>
      <c r="CG2296" s="2"/>
      <c r="CH2296" s="2"/>
      <c r="CI2296" s="2"/>
      <c r="CJ2296" s="2"/>
      <c r="CK2296" s="2"/>
      <c r="CL2296" s="2"/>
      <c r="CM2296" s="2"/>
      <c r="CN2296" s="2"/>
      <c r="CO2296" s="2"/>
      <c r="CP2296" s="2"/>
      <c r="CQ2296" s="2"/>
      <c r="CR2296" s="2"/>
      <c r="CS2296" s="2"/>
      <c r="CT2296" s="2"/>
      <c r="CU2296" s="2"/>
      <c r="CV2296" s="2"/>
      <c r="CW2296" s="2"/>
      <c r="CX2296" s="2"/>
      <c r="CY2296" s="2"/>
      <c r="CZ2296" s="2"/>
      <c r="DA2296" s="2"/>
      <c r="DB2296" s="2"/>
      <c r="DC2296" s="2"/>
      <c r="DD2296" s="2"/>
      <c r="DE2296" s="2"/>
      <c r="DF2296" s="2"/>
      <c r="DG2296" s="2"/>
      <c r="DH2296" s="2"/>
      <c r="DI2296" s="2"/>
      <c r="DJ2296" s="2"/>
      <c r="DK2296" s="2"/>
      <c r="DL2296" s="2"/>
      <c r="DM2296" s="2"/>
      <c r="DN2296" s="2"/>
      <c r="DO2296" s="2"/>
      <c r="DP2296" s="2"/>
      <c r="DQ2296" s="2"/>
      <c r="DR2296" s="2"/>
      <c r="DS2296" s="2"/>
      <c r="DT2296" s="2"/>
      <c r="DU2296" s="2"/>
      <c r="DV2296" s="2"/>
      <c r="DW2296" s="2"/>
      <c r="DX2296" s="2"/>
      <c r="DY2296" s="2"/>
      <c r="DZ2296" s="2"/>
      <c r="EA2296" s="2"/>
      <c r="EB2296" s="2"/>
      <c r="EC2296" s="2"/>
      <c r="ED2296" s="2"/>
      <c r="EE2296" s="2"/>
      <c r="EF2296" s="2"/>
      <c r="EG2296" s="2"/>
      <c r="EH2296" s="2"/>
      <c r="EI2296" s="2"/>
      <c r="EJ2296" s="2"/>
      <c r="EK2296" s="2"/>
      <c r="EL2296" s="2"/>
      <c r="EM2296" s="2"/>
      <c r="EN2296" s="2"/>
      <c r="EO2296" s="2"/>
      <c r="EP2296" s="2"/>
      <c r="EQ2296" s="2"/>
      <c r="ER2296" s="2"/>
      <c r="ES2296" s="2"/>
      <c r="ET2296" s="2"/>
      <c r="EU2296" s="2"/>
      <c r="EV2296" s="2"/>
      <c r="EW2296" s="2"/>
      <c r="EX2296" s="2"/>
      <c r="EY2296" s="2"/>
      <c r="EZ2296" s="2"/>
      <c r="FA2296" s="2"/>
      <c r="FB2296" s="2"/>
      <c r="FC2296" s="2"/>
      <c r="FD2296" s="2"/>
      <c r="FE2296" s="2"/>
      <c r="FF2296" s="2"/>
      <c r="FG2296" s="2"/>
      <c r="FH2296" s="2"/>
      <c r="FI2296" s="2"/>
      <c r="FJ2296" s="2"/>
      <c r="FK2296" s="2"/>
      <c r="FL2296" s="2"/>
      <c r="FM2296" s="2"/>
      <c r="FN2296" s="2"/>
      <c r="FO2296" s="2"/>
      <c r="FP2296" s="2"/>
      <c r="FQ2296" s="2"/>
      <c r="FR2296" s="2"/>
      <c r="FS2296" s="2"/>
      <c r="FT2296" s="2"/>
      <c r="FU2296" s="2"/>
      <c r="FV2296" s="2"/>
      <c r="FW2296" s="2"/>
      <c r="FX2296" s="2"/>
      <c r="FY2296" s="2"/>
      <c r="FZ2296" s="2"/>
      <c r="GA2296" s="2"/>
      <c r="GB2296" s="2"/>
      <c r="GC2296" s="2"/>
      <c r="GD2296" s="2"/>
      <c r="GE2296" s="2"/>
      <c r="GF2296" s="2"/>
      <c r="GG2296" s="2"/>
      <c r="GH2296" s="2"/>
      <c r="GI2296" s="2"/>
      <c r="GJ2296" s="2"/>
      <c r="GK2296" s="2"/>
      <c r="GL2296" s="2"/>
      <c r="GM2296" s="2"/>
      <c r="GN2296" s="2"/>
      <c r="GO2296" s="2"/>
      <c r="GP2296" s="2"/>
      <c r="GQ2296" s="2"/>
      <c r="GR2296" s="2"/>
      <c r="GS2296" s="2"/>
      <c r="GT2296" s="2"/>
      <c r="GU2296" s="2"/>
      <c r="GV2296" s="2"/>
      <c r="GW2296" s="2"/>
      <c r="GX2296" s="2"/>
      <c r="GY2296" s="2"/>
      <c r="GZ2296" s="2"/>
      <c r="HA2296" s="2"/>
      <c r="HB2296" s="2"/>
      <c r="HC2296" s="2"/>
      <c r="HD2296" s="2"/>
      <c r="HE2296" s="2"/>
      <c r="HF2296" s="2"/>
      <c r="HG2296" s="2"/>
      <c r="HH2296" s="2"/>
      <c r="HI2296" s="2"/>
      <c r="HJ2296" s="2"/>
      <c r="HK2296" s="2"/>
      <c r="HL2296" s="2"/>
      <c r="HM2296" s="2"/>
      <c r="HN2296" s="2"/>
      <c r="HO2296" s="2"/>
      <c r="HP2296" s="2"/>
      <c r="HQ2296" s="2"/>
      <c r="HR2296" s="2"/>
      <c r="HS2296" s="2"/>
      <c r="HT2296" s="2"/>
      <c r="HU2296" s="2"/>
      <c r="HV2296" s="2"/>
      <c r="HW2296" s="2"/>
      <c r="HX2296" s="2"/>
      <c r="HY2296" s="2"/>
      <c r="HZ2296" s="2"/>
      <c r="IA2296" s="2"/>
      <c r="IB2296" s="2"/>
      <c r="IC2296" s="2"/>
      <c r="ID2296" s="2"/>
      <c r="IE2296" s="2"/>
      <c r="IF2296" s="2"/>
      <c r="IG2296" s="2"/>
      <c r="IH2296" s="2"/>
      <c r="II2296" s="2"/>
      <c r="IJ2296" s="2"/>
      <c r="IK2296" s="2"/>
      <c r="IL2296" s="2"/>
      <c r="IM2296" s="2"/>
      <c r="IN2296" s="2"/>
      <c r="IO2296" s="2"/>
      <c r="IP2296" s="2"/>
      <c r="IQ2296" s="2"/>
    </row>
    <row r="2297" spans="1:251" s="16" customFormat="1" ht="18.75" customHeight="1" thickBot="1">
      <c r="A2297" s="17"/>
      <c r="B2297" s="115" t="s">
        <v>240</v>
      </c>
      <c r="C2297" s="116"/>
      <c r="D2297" s="116"/>
      <c r="E2297" s="116"/>
      <c r="F2297" s="116"/>
      <c r="G2297" s="116"/>
      <c r="H2297" s="116"/>
      <c r="I2297" s="116"/>
      <c r="J2297" s="116"/>
      <c r="K2297" s="116"/>
      <c r="L2297" s="116"/>
      <c r="M2297" s="116"/>
      <c r="N2297" s="116"/>
      <c r="O2297" s="116"/>
      <c r="P2297" s="116"/>
      <c r="Q2297" s="116"/>
      <c r="R2297" s="116"/>
      <c r="S2297" s="116"/>
      <c r="T2297" s="116"/>
      <c r="U2297" s="116"/>
      <c r="V2297" s="116"/>
      <c r="W2297" s="116"/>
      <c r="X2297" s="116"/>
      <c r="Y2297" s="116"/>
      <c r="Z2297" s="117"/>
      <c r="AA2297" s="118">
        <f>SUM($AA$2296:$AA$2296)</f>
        <v>7944</v>
      </c>
      <c r="AB2297" s="119"/>
      <c r="AC2297" s="119"/>
      <c r="AD2297" s="119"/>
      <c r="AE2297" s="119"/>
      <c r="AF2297" s="119"/>
      <c r="AG2297" s="119"/>
      <c r="AH2297" s="119"/>
      <c r="AI2297" s="120"/>
      <c r="AJ2297" s="118">
        <f>SUM($AJ$2296:$AJ$2296)</f>
        <v>7694</v>
      </c>
      <c r="AK2297" s="119"/>
      <c r="AL2297" s="119"/>
      <c r="AM2297" s="119"/>
      <c r="AN2297" s="119"/>
      <c r="AO2297" s="119"/>
      <c r="AP2297" s="119"/>
      <c r="AQ2297" s="119"/>
      <c r="AR2297" s="120"/>
      <c r="AS2297" s="121"/>
      <c r="AT2297" s="122"/>
      <c r="AU2297" s="122"/>
      <c r="AV2297" s="122"/>
      <c r="AW2297" s="122"/>
      <c r="AX2297" s="123"/>
      <c r="AY2297" s="2"/>
      <c r="AZ2297" s="2"/>
      <c r="BA2297" s="2"/>
      <c r="BB2297" s="2"/>
      <c r="BC2297" s="2"/>
      <c r="BD2297" s="2"/>
      <c r="BE2297" s="2"/>
      <c r="BF2297" s="2"/>
      <c r="BG2297" s="2"/>
      <c r="BH2297" s="2"/>
      <c r="BI2297" s="2"/>
      <c r="BJ2297" s="2"/>
      <c r="BK2297" s="2"/>
      <c r="BL2297" s="2"/>
      <c r="BM2297" s="2"/>
      <c r="BN2297" s="2"/>
      <c r="BO2297" s="2"/>
      <c r="BP2297" s="2"/>
      <c r="BQ2297" s="2"/>
      <c r="BR2297" s="2"/>
      <c r="BS2297" s="2"/>
      <c r="BT2297" s="2"/>
      <c r="BU2297" s="2"/>
      <c r="BV2297" s="2"/>
      <c r="BW2297" s="2"/>
      <c r="BX2297" s="2"/>
      <c r="BY2297" s="2"/>
      <c r="BZ2297" s="2"/>
      <c r="CA2297" s="2"/>
      <c r="CB2297" s="2"/>
      <c r="CC2297" s="2"/>
      <c r="CD2297" s="2"/>
      <c r="CE2297" s="2"/>
      <c r="CF2297" s="2"/>
      <c r="CG2297" s="2"/>
      <c r="CH2297" s="2"/>
      <c r="CI2297" s="2"/>
      <c r="CJ2297" s="2"/>
      <c r="CK2297" s="2"/>
      <c r="CL2297" s="2"/>
      <c r="CM2297" s="2"/>
      <c r="CN2297" s="2"/>
      <c r="CO2297" s="2"/>
      <c r="CP2297" s="2"/>
      <c r="CQ2297" s="2"/>
      <c r="CR2297" s="2"/>
      <c r="CS2297" s="2"/>
      <c r="CT2297" s="2"/>
      <c r="CU2297" s="2"/>
      <c r="CV2297" s="2"/>
      <c r="CW2297" s="2"/>
      <c r="CX2297" s="2"/>
      <c r="CY2297" s="2"/>
      <c r="CZ2297" s="2"/>
      <c r="DA2297" s="2"/>
      <c r="DB2297" s="2"/>
      <c r="DC2297" s="2"/>
      <c r="DD2297" s="2"/>
      <c r="DE2297" s="2"/>
      <c r="DF2297" s="2"/>
      <c r="DG2297" s="2"/>
      <c r="DH2297" s="2"/>
      <c r="DI2297" s="2"/>
      <c r="DJ2297" s="2"/>
      <c r="DK2297" s="2"/>
      <c r="DL2297" s="2"/>
      <c r="DM2297" s="2"/>
      <c r="DN2297" s="2"/>
      <c r="DO2297" s="2"/>
      <c r="DP2297" s="2"/>
      <c r="DQ2297" s="2"/>
      <c r="DR2297" s="2"/>
      <c r="DS2297" s="2"/>
      <c r="DT2297" s="2"/>
      <c r="DU2297" s="2"/>
      <c r="DV2297" s="2"/>
      <c r="DW2297" s="2"/>
      <c r="DX2297" s="2"/>
      <c r="DY2297" s="2"/>
      <c r="DZ2297" s="2"/>
      <c r="EA2297" s="2"/>
      <c r="EB2297" s="2"/>
      <c r="EC2297" s="2"/>
      <c r="ED2297" s="2"/>
      <c r="EE2297" s="2"/>
      <c r="EF2297" s="2"/>
      <c r="EG2297" s="2"/>
      <c r="EH2297" s="2"/>
      <c r="EI2297" s="2"/>
      <c r="EJ2297" s="2"/>
      <c r="EK2297" s="2"/>
      <c r="EL2297" s="2"/>
      <c r="EM2297" s="2"/>
      <c r="EN2297" s="2"/>
      <c r="EO2297" s="2"/>
      <c r="EP2297" s="2"/>
      <c r="EQ2297" s="2"/>
      <c r="ER2297" s="2"/>
      <c r="ES2297" s="2"/>
      <c r="ET2297" s="2"/>
      <c r="EU2297" s="2"/>
      <c r="EV2297" s="2"/>
      <c r="EW2297" s="2"/>
      <c r="EX2297" s="2"/>
      <c r="EY2297" s="2"/>
      <c r="EZ2297" s="2"/>
      <c r="FA2297" s="2"/>
      <c r="FB2297" s="2"/>
      <c r="FC2297" s="2"/>
      <c r="FD2297" s="2"/>
      <c r="FE2297" s="2"/>
      <c r="FF2297" s="2"/>
      <c r="FG2297" s="2"/>
      <c r="FH2297" s="2"/>
      <c r="FI2297" s="2"/>
      <c r="FJ2297" s="2"/>
      <c r="FK2297" s="2"/>
      <c r="FL2297" s="2"/>
      <c r="FM2297" s="2"/>
      <c r="FN2297" s="2"/>
      <c r="FO2297" s="2"/>
      <c r="FP2297" s="2"/>
      <c r="FQ2297" s="2"/>
      <c r="FR2297" s="2"/>
      <c r="FS2297" s="2"/>
      <c r="FT2297" s="2"/>
      <c r="FU2297" s="2"/>
      <c r="FV2297" s="2"/>
      <c r="FW2297" s="2"/>
      <c r="FX2297" s="2"/>
      <c r="FY2297" s="2"/>
      <c r="FZ2297" s="2"/>
      <c r="GA2297" s="2"/>
      <c r="GB2297" s="2"/>
      <c r="GC2297" s="2"/>
      <c r="GD2297" s="2"/>
      <c r="GE2297" s="2"/>
      <c r="GF2297" s="2"/>
      <c r="GG2297" s="2"/>
      <c r="GH2297" s="2"/>
      <c r="GI2297" s="2"/>
      <c r="GJ2297" s="2"/>
      <c r="GK2297" s="2"/>
      <c r="GL2297" s="2"/>
      <c r="GM2297" s="2"/>
      <c r="GN2297" s="2"/>
      <c r="GO2297" s="2"/>
      <c r="GP2297" s="2"/>
      <c r="GQ2297" s="2"/>
      <c r="GR2297" s="2"/>
      <c r="GS2297" s="2"/>
      <c r="GT2297" s="2"/>
      <c r="GU2297" s="2"/>
      <c r="GV2297" s="2"/>
      <c r="GW2297" s="2"/>
      <c r="GX2297" s="2"/>
      <c r="GY2297" s="2"/>
      <c r="GZ2297" s="2"/>
      <c r="HA2297" s="2"/>
      <c r="HB2297" s="2"/>
      <c r="HC2297" s="2"/>
      <c r="HD2297" s="2"/>
      <c r="HE2297" s="2"/>
      <c r="HF2297" s="2"/>
      <c r="HG2297" s="2"/>
      <c r="HH2297" s="2"/>
      <c r="HI2297" s="2"/>
      <c r="HJ2297" s="2"/>
      <c r="HK2297" s="2"/>
      <c r="HL2297" s="2"/>
      <c r="HM2297" s="2"/>
      <c r="HN2297" s="2"/>
      <c r="HO2297" s="2"/>
      <c r="HP2297" s="2"/>
      <c r="HQ2297" s="2"/>
      <c r="HR2297" s="2"/>
      <c r="HS2297" s="2"/>
      <c r="HT2297" s="2"/>
      <c r="HU2297" s="2"/>
      <c r="HV2297" s="2"/>
      <c r="HW2297" s="2"/>
      <c r="HX2297" s="2"/>
      <c r="HY2297" s="2"/>
      <c r="HZ2297" s="2"/>
      <c r="IA2297" s="2"/>
      <c r="IB2297" s="2"/>
      <c r="IC2297" s="2"/>
      <c r="ID2297" s="2"/>
      <c r="IE2297" s="2"/>
      <c r="IF2297" s="2"/>
      <c r="IG2297" s="2"/>
      <c r="IH2297" s="2"/>
      <c r="II2297" s="2"/>
      <c r="IJ2297" s="2"/>
      <c r="IK2297" s="2"/>
      <c r="IL2297" s="2"/>
      <c r="IM2297" s="2"/>
      <c r="IN2297" s="2"/>
      <c r="IO2297" s="2"/>
      <c r="IP2297" s="2"/>
      <c r="IQ2297" s="2"/>
    </row>
    <row r="2299" spans="1:251" ht="19.2">
      <c r="A2299" s="1" t="s">
        <v>230</v>
      </c>
      <c r="AW2299" s="3"/>
      <c r="AX2299" s="4"/>
      <c r="AY2299" s="3"/>
    </row>
    <row r="2301" spans="1:251" ht="18">
      <c r="B2301" s="124" t="s">
        <v>0</v>
      </c>
      <c r="C2301" s="125"/>
      <c r="D2301" s="125"/>
      <c r="E2301" s="125"/>
      <c r="F2301" s="125"/>
      <c r="G2301" s="125"/>
      <c r="H2301" s="125"/>
      <c r="I2301" s="125"/>
      <c r="J2301" s="125"/>
      <c r="K2301" s="125"/>
      <c r="L2301" s="125"/>
      <c r="M2301" s="125"/>
      <c r="N2301" s="125"/>
      <c r="O2301" s="125"/>
      <c r="P2301" s="125"/>
      <c r="Q2301" s="125"/>
      <c r="R2301" s="125"/>
      <c r="S2301" s="125"/>
      <c r="T2301" s="125"/>
      <c r="U2301" s="125"/>
      <c r="V2301" s="125"/>
      <c r="W2301" s="125"/>
      <c r="X2301" s="125"/>
      <c r="Y2301" s="125"/>
      <c r="Z2301" s="125"/>
      <c r="AA2301" s="125"/>
      <c r="AB2301" s="125"/>
      <c r="AC2301" s="125"/>
      <c r="AD2301" s="125"/>
      <c r="AE2301" s="125"/>
      <c r="AF2301" s="125"/>
      <c r="AG2301" s="125"/>
      <c r="AH2301" s="125"/>
      <c r="AI2301" s="125"/>
      <c r="AJ2301" s="125"/>
      <c r="AK2301" s="125"/>
      <c r="AL2301" s="125"/>
      <c r="AM2301" s="125"/>
      <c r="AN2301" s="125"/>
      <c r="AO2301" s="125"/>
      <c r="AP2301" s="125"/>
      <c r="AQ2301" s="125"/>
      <c r="AR2301" s="125"/>
      <c r="AS2301" s="125"/>
      <c r="AT2301" s="125"/>
      <c r="AU2301" s="125"/>
      <c r="AV2301" s="125"/>
      <c r="AW2301" s="125"/>
      <c r="AX2301" s="125"/>
    </row>
    <row r="2302" spans="1:251">
      <c r="Z2302" s="5"/>
      <c r="AD2302" s="5"/>
      <c r="AE2302" s="5"/>
      <c r="AF2302" s="5"/>
      <c r="AG2302" s="5"/>
      <c r="AH2302" s="5"/>
      <c r="AI2302" s="5"/>
      <c r="AO2302" s="5"/>
    </row>
    <row r="2303" spans="1:251" ht="13.8" thickBot="1">
      <c r="Z2303" s="5"/>
      <c r="AD2303" s="5"/>
      <c r="AE2303" s="5"/>
      <c r="AF2303" s="5"/>
      <c r="AG2303" s="5"/>
      <c r="AH2303" s="5"/>
      <c r="AI2303" s="5"/>
      <c r="AO2303" s="5"/>
      <c r="DI2303" s="6"/>
    </row>
    <row r="2304" spans="1:251" ht="24.75" customHeight="1" thickBot="1">
      <c r="B2304" s="126" t="s">
        <v>231</v>
      </c>
      <c r="C2304" s="127"/>
      <c r="D2304" s="127"/>
      <c r="E2304" s="127"/>
      <c r="F2304" s="127"/>
      <c r="G2304" s="127"/>
      <c r="H2304" s="128" t="s">
        <v>521</v>
      </c>
      <c r="I2304" s="129"/>
      <c r="J2304" s="129"/>
      <c r="K2304" s="129"/>
      <c r="L2304" s="129"/>
      <c r="M2304" s="129"/>
      <c r="N2304" s="129"/>
      <c r="O2304" s="129"/>
      <c r="P2304" s="129"/>
      <c r="Q2304" s="129"/>
      <c r="R2304" s="129"/>
      <c r="S2304" s="129"/>
      <c r="T2304" s="129"/>
      <c r="U2304" s="129"/>
      <c r="V2304" s="129"/>
      <c r="W2304" s="129"/>
      <c r="X2304" s="129"/>
      <c r="Y2304" s="129"/>
      <c r="Z2304" s="129"/>
      <c r="AA2304" s="129"/>
      <c r="AB2304" s="129"/>
      <c r="AC2304" s="129"/>
      <c r="AD2304" s="129"/>
      <c r="AE2304" s="129"/>
      <c r="AF2304" s="129"/>
      <c r="AG2304" s="129"/>
      <c r="AH2304" s="129"/>
      <c r="AI2304" s="129"/>
      <c r="AJ2304" s="129"/>
      <c r="AK2304" s="129"/>
      <c r="AL2304" s="129"/>
      <c r="AM2304" s="129"/>
      <c r="AN2304" s="129"/>
      <c r="AO2304" s="129"/>
      <c r="AP2304" s="129"/>
      <c r="AQ2304" s="129"/>
      <c r="AR2304" s="129"/>
      <c r="AS2304" s="129"/>
      <c r="AT2304" s="129"/>
      <c r="AU2304" s="129"/>
      <c r="AV2304" s="129"/>
      <c r="AW2304" s="129"/>
      <c r="AX2304" s="130"/>
      <c r="DI2304" s="6"/>
    </row>
    <row r="2305" spans="1:113" ht="14.4">
      <c r="B2305" s="7"/>
      <c r="C2305" s="7"/>
      <c r="D2305" s="7"/>
      <c r="E2305" s="7"/>
      <c r="F2305" s="7"/>
      <c r="G2305" s="7"/>
      <c r="H2305" s="8"/>
      <c r="I2305" s="8"/>
      <c r="J2305" s="8"/>
      <c r="K2305" s="8"/>
      <c r="L2305" s="9"/>
      <c r="M2305" s="9"/>
      <c r="N2305" s="9"/>
      <c r="O2305" s="9"/>
      <c r="P2305" s="8"/>
      <c r="Q2305" s="8"/>
      <c r="R2305" s="8"/>
      <c r="S2305" s="8"/>
      <c r="T2305" s="8"/>
      <c r="U2305" s="8"/>
      <c r="V2305" s="10"/>
      <c r="W2305" s="10"/>
      <c r="X2305" s="10"/>
      <c r="Y2305" s="10"/>
      <c r="Z2305" s="10"/>
      <c r="AA2305" s="10"/>
      <c r="AB2305" s="10"/>
      <c r="AC2305" s="10"/>
      <c r="AD2305" s="10"/>
      <c r="AE2305" s="10"/>
      <c r="AF2305" s="10"/>
      <c r="AG2305" s="10"/>
      <c r="AH2305" s="10"/>
      <c r="AI2305" s="10"/>
      <c r="AJ2305" s="10"/>
      <c r="AK2305" s="10"/>
      <c r="AL2305" s="10"/>
      <c r="AM2305" s="10"/>
      <c r="AN2305" s="10"/>
      <c r="AO2305" s="10"/>
      <c r="AP2305" s="10"/>
      <c r="AQ2305" s="10"/>
      <c r="AR2305" s="10"/>
      <c r="AS2305" s="10"/>
      <c r="AT2305" s="10"/>
      <c r="AU2305" s="10"/>
      <c r="AV2305" s="10"/>
      <c r="AW2305" s="10"/>
      <c r="AX2305" s="10"/>
      <c r="DI2305" s="6"/>
    </row>
    <row r="2306" spans="1:113" ht="15" thickBot="1">
      <c r="A2306" s="11"/>
      <c r="B2306" s="10" t="s">
        <v>232</v>
      </c>
      <c r="C2306" s="8"/>
      <c r="D2306" s="8"/>
      <c r="E2306" s="8"/>
      <c r="F2306" s="8"/>
      <c r="G2306" s="8"/>
      <c r="H2306" s="8"/>
      <c r="I2306" s="8"/>
      <c r="J2306" s="8"/>
      <c r="K2306" s="8"/>
      <c r="L2306" s="9"/>
      <c r="M2306" s="9"/>
      <c r="N2306" s="9"/>
      <c r="O2306" s="9"/>
      <c r="P2306" s="8"/>
      <c r="Q2306" s="8"/>
      <c r="R2306" s="8"/>
      <c r="S2306" s="8"/>
      <c r="T2306" s="8"/>
      <c r="U2306" s="8"/>
      <c r="V2306" s="10"/>
      <c r="W2306" s="10"/>
      <c r="X2306" s="10"/>
      <c r="Y2306" s="10"/>
      <c r="Z2306" s="10"/>
      <c r="AA2306" s="10"/>
      <c r="AB2306" s="10"/>
      <c r="AC2306" s="10"/>
      <c r="AD2306" s="10"/>
      <c r="AE2306" s="10"/>
      <c r="AF2306" s="10"/>
      <c r="AG2306" s="10"/>
      <c r="AH2306" s="10"/>
      <c r="AI2306" s="10"/>
      <c r="AJ2306" s="10"/>
      <c r="AK2306" s="10"/>
      <c r="AL2306" s="10"/>
      <c r="AM2306" s="10"/>
      <c r="AN2306" s="10"/>
      <c r="AO2306" s="10"/>
      <c r="AP2306" s="10"/>
      <c r="AQ2306" s="10"/>
      <c r="AR2306" s="10"/>
      <c r="AS2306" s="10"/>
      <c r="AT2306" s="10"/>
      <c r="AU2306" s="10"/>
      <c r="AV2306" s="10"/>
      <c r="AW2306" s="10"/>
      <c r="AX2306" s="10"/>
      <c r="DI2306" s="6"/>
    </row>
    <row r="2307" spans="1:113" ht="14.4">
      <c r="A2307" s="8"/>
      <c r="B2307" s="12"/>
      <c r="C2307" s="7"/>
      <c r="D2307" s="7"/>
      <c r="E2307" s="7"/>
      <c r="F2307" s="7"/>
      <c r="G2307" s="7"/>
      <c r="H2307" s="7"/>
      <c r="I2307" s="7"/>
      <c r="J2307" s="7"/>
      <c r="K2307" s="7"/>
      <c r="L2307" s="13"/>
      <c r="M2307" s="13"/>
      <c r="N2307" s="13"/>
      <c r="O2307" s="13"/>
      <c r="P2307" s="7"/>
      <c r="Q2307" s="7"/>
      <c r="R2307" s="7"/>
      <c r="S2307" s="7"/>
      <c r="T2307" s="7"/>
      <c r="U2307" s="7"/>
      <c r="V2307" s="14"/>
      <c r="W2307" s="14"/>
      <c r="X2307" s="14"/>
      <c r="Y2307" s="14"/>
      <c r="Z2307" s="14"/>
      <c r="AA2307" s="14"/>
      <c r="AB2307" s="14"/>
      <c r="AC2307" s="14"/>
      <c r="AD2307" s="14"/>
      <c r="AE2307" s="14"/>
      <c r="AF2307" s="14"/>
      <c r="AG2307" s="14"/>
      <c r="AH2307" s="14"/>
      <c r="AI2307" s="14"/>
      <c r="AJ2307" s="14"/>
      <c r="AK2307" s="14"/>
      <c r="AL2307" s="14"/>
      <c r="AM2307" s="14"/>
      <c r="AN2307" s="14"/>
      <c r="AO2307" s="14"/>
      <c r="AP2307" s="14"/>
      <c r="AQ2307" s="14"/>
      <c r="AR2307" s="14"/>
      <c r="AS2307" s="14"/>
      <c r="AT2307" s="14"/>
      <c r="AU2307" s="14"/>
      <c r="AV2307" s="14"/>
      <c r="AW2307" s="14"/>
      <c r="AX2307" s="15"/>
    </row>
    <row r="2308" spans="1:113" ht="12" customHeight="1">
      <c r="A2308" s="8"/>
      <c r="B2308" s="134" t="s">
        <v>522</v>
      </c>
      <c r="C2308" s="135"/>
      <c r="D2308" s="135"/>
      <c r="E2308" s="135"/>
      <c r="F2308" s="135"/>
      <c r="G2308" s="135"/>
      <c r="H2308" s="135"/>
      <c r="I2308" s="135"/>
      <c r="J2308" s="135"/>
      <c r="K2308" s="135"/>
      <c r="L2308" s="135"/>
      <c r="M2308" s="135"/>
      <c r="N2308" s="135"/>
      <c r="O2308" s="135"/>
      <c r="P2308" s="135"/>
      <c r="Q2308" s="135"/>
      <c r="R2308" s="135"/>
      <c r="S2308" s="135"/>
      <c r="T2308" s="135"/>
      <c r="U2308" s="135"/>
      <c r="V2308" s="135"/>
      <c r="W2308" s="135"/>
      <c r="X2308" s="135"/>
      <c r="Y2308" s="135"/>
      <c r="Z2308" s="135"/>
      <c r="AA2308" s="135"/>
      <c r="AB2308" s="135"/>
      <c r="AC2308" s="135"/>
      <c r="AD2308" s="135"/>
      <c r="AE2308" s="135"/>
      <c r="AF2308" s="135"/>
      <c r="AG2308" s="135"/>
      <c r="AH2308" s="135"/>
      <c r="AI2308" s="135"/>
      <c r="AJ2308" s="135"/>
      <c r="AK2308" s="135"/>
      <c r="AL2308" s="135"/>
      <c r="AM2308" s="135"/>
      <c r="AN2308" s="135"/>
      <c r="AO2308" s="135"/>
      <c r="AP2308" s="135"/>
      <c r="AQ2308" s="135"/>
      <c r="AR2308" s="135"/>
      <c r="AS2308" s="135"/>
      <c r="AT2308" s="135"/>
      <c r="AU2308" s="135"/>
      <c r="AV2308" s="135"/>
      <c r="AW2308" s="135"/>
      <c r="AX2308" s="136"/>
    </row>
    <row r="2309" spans="1:113" ht="12" customHeight="1">
      <c r="A2309" s="8"/>
      <c r="B2309" s="134"/>
      <c r="C2309" s="135"/>
      <c r="D2309" s="135"/>
      <c r="E2309" s="135"/>
      <c r="F2309" s="135"/>
      <c r="G2309" s="135"/>
      <c r="H2309" s="135"/>
      <c r="I2309" s="135"/>
      <c r="J2309" s="135"/>
      <c r="K2309" s="135"/>
      <c r="L2309" s="135"/>
      <c r="M2309" s="135"/>
      <c r="N2309" s="135"/>
      <c r="O2309" s="135"/>
      <c r="P2309" s="135"/>
      <c r="Q2309" s="135"/>
      <c r="R2309" s="135"/>
      <c r="S2309" s="135"/>
      <c r="T2309" s="135"/>
      <c r="U2309" s="135"/>
      <c r="V2309" s="135"/>
      <c r="W2309" s="135"/>
      <c r="X2309" s="135"/>
      <c r="Y2309" s="135"/>
      <c r="Z2309" s="135"/>
      <c r="AA2309" s="135"/>
      <c r="AB2309" s="135"/>
      <c r="AC2309" s="135"/>
      <c r="AD2309" s="135"/>
      <c r="AE2309" s="135"/>
      <c r="AF2309" s="135"/>
      <c r="AG2309" s="135"/>
      <c r="AH2309" s="135"/>
      <c r="AI2309" s="135"/>
      <c r="AJ2309" s="135"/>
      <c r="AK2309" s="135"/>
      <c r="AL2309" s="135"/>
      <c r="AM2309" s="135"/>
      <c r="AN2309" s="135"/>
      <c r="AO2309" s="135"/>
      <c r="AP2309" s="135"/>
      <c r="AQ2309" s="135"/>
      <c r="AR2309" s="135"/>
      <c r="AS2309" s="135"/>
      <c r="AT2309" s="135"/>
      <c r="AU2309" s="135"/>
      <c r="AV2309" s="135"/>
      <c r="AW2309" s="135"/>
      <c r="AX2309" s="136"/>
      <c r="BC2309" s="16"/>
    </row>
    <row r="2310" spans="1:113" ht="12" customHeight="1">
      <c r="A2310" s="8"/>
      <c r="B2310" s="134"/>
      <c r="C2310" s="135"/>
      <c r="D2310" s="135"/>
      <c r="E2310" s="135"/>
      <c r="F2310" s="135"/>
      <c r="G2310" s="135"/>
      <c r="H2310" s="135"/>
      <c r="I2310" s="135"/>
      <c r="J2310" s="135"/>
      <c r="K2310" s="135"/>
      <c r="L2310" s="135"/>
      <c r="M2310" s="135"/>
      <c r="N2310" s="135"/>
      <c r="O2310" s="135"/>
      <c r="P2310" s="135"/>
      <c r="Q2310" s="135"/>
      <c r="R2310" s="135"/>
      <c r="S2310" s="135"/>
      <c r="T2310" s="135"/>
      <c r="U2310" s="135"/>
      <c r="V2310" s="135"/>
      <c r="W2310" s="135"/>
      <c r="X2310" s="135"/>
      <c r="Y2310" s="135"/>
      <c r="Z2310" s="135"/>
      <c r="AA2310" s="135"/>
      <c r="AB2310" s="135"/>
      <c r="AC2310" s="135"/>
      <c r="AD2310" s="135"/>
      <c r="AE2310" s="135"/>
      <c r="AF2310" s="135"/>
      <c r="AG2310" s="135"/>
      <c r="AH2310" s="135"/>
      <c r="AI2310" s="135"/>
      <c r="AJ2310" s="135"/>
      <c r="AK2310" s="135"/>
      <c r="AL2310" s="135"/>
      <c r="AM2310" s="135"/>
      <c r="AN2310" s="135"/>
      <c r="AO2310" s="135"/>
      <c r="AP2310" s="135"/>
      <c r="AQ2310" s="135"/>
      <c r="AR2310" s="135"/>
      <c r="AS2310" s="135"/>
      <c r="AT2310" s="135"/>
      <c r="AU2310" s="135"/>
      <c r="AV2310" s="135"/>
      <c r="AW2310" s="135"/>
      <c r="AX2310" s="136"/>
    </row>
    <row r="2311" spans="1:113" ht="12" customHeight="1">
      <c r="A2311" s="8"/>
      <c r="B2311" s="134"/>
      <c r="C2311" s="135"/>
      <c r="D2311" s="135"/>
      <c r="E2311" s="135"/>
      <c r="F2311" s="135"/>
      <c r="G2311" s="135"/>
      <c r="H2311" s="135"/>
      <c r="I2311" s="135"/>
      <c r="J2311" s="135"/>
      <c r="K2311" s="135"/>
      <c r="L2311" s="135"/>
      <c r="M2311" s="135"/>
      <c r="N2311" s="135"/>
      <c r="O2311" s="135"/>
      <c r="P2311" s="135"/>
      <c r="Q2311" s="135"/>
      <c r="R2311" s="135"/>
      <c r="S2311" s="135"/>
      <c r="T2311" s="135"/>
      <c r="U2311" s="135"/>
      <c r="V2311" s="135"/>
      <c r="W2311" s="135"/>
      <c r="X2311" s="135"/>
      <c r="Y2311" s="135"/>
      <c r="Z2311" s="135"/>
      <c r="AA2311" s="135"/>
      <c r="AB2311" s="135"/>
      <c r="AC2311" s="135"/>
      <c r="AD2311" s="135"/>
      <c r="AE2311" s="135"/>
      <c r="AF2311" s="135"/>
      <c r="AG2311" s="135"/>
      <c r="AH2311" s="135"/>
      <c r="AI2311" s="135"/>
      <c r="AJ2311" s="135"/>
      <c r="AK2311" s="135"/>
      <c r="AL2311" s="135"/>
      <c r="AM2311" s="135"/>
      <c r="AN2311" s="135"/>
      <c r="AO2311" s="135"/>
      <c r="AP2311" s="135"/>
      <c r="AQ2311" s="135"/>
      <c r="AR2311" s="135"/>
      <c r="AS2311" s="135"/>
      <c r="AT2311" s="135"/>
      <c r="AU2311" s="135"/>
      <c r="AV2311" s="135"/>
      <c r="AW2311" s="135"/>
      <c r="AX2311" s="136"/>
    </row>
    <row r="2312" spans="1:113" ht="12" customHeight="1">
      <c r="A2312" s="8"/>
      <c r="B2312" s="134"/>
      <c r="C2312" s="135"/>
      <c r="D2312" s="135"/>
      <c r="E2312" s="135"/>
      <c r="F2312" s="135"/>
      <c r="G2312" s="135"/>
      <c r="H2312" s="135"/>
      <c r="I2312" s="135"/>
      <c r="J2312" s="135"/>
      <c r="K2312" s="135"/>
      <c r="L2312" s="135"/>
      <c r="M2312" s="135"/>
      <c r="N2312" s="135"/>
      <c r="O2312" s="135"/>
      <c r="P2312" s="135"/>
      <c r="Q2312" s="135"/>
      <c r="R2312" s="135"/>
      <c r="S2312" s="135"/>
      <c r="T2312" s="135"/>
      <c r="U2312" s="135"/>
      <c r="V2312" s="135"/>
      <c r="W2312" s="135"/>
      <c r="X2312" s="135"/>
      <c r="Y2312" s="135"/>
      <c r="Z2312" s="135"/>
      <c r="AA2312" s="135"/>
      <c r="AB2312" s="135"/>
      <c r="AC2312" s="135"/>
      <c r="AD2312" s="135"/>
      <c r="AE2312" s="135"/>
      <c r="AF2312" s="135"/>
      <c r="AG2312" s="135"/>
      <c r="AH2312" s="135"/>
      <c r="AI2312" s="135"/>
      <c r="AJ2312" s="135"/>
      <c r="AK2312" s="135"/>
      <c r="AL2312" s="135"/>
      <c r="AM2312" s="135"/>
      <c r="AN2312" s="135"/>
      <c r="AO2312" s="135"/>
      <c r="AP2312" s="135"/>
      <c r="AQ2312" s="135"/>
      <c r="AR2312" s="135"/>
      <c r="AS2312" s="135"/>
      <c r="AT2312" s="135"/>
      <c r="AU2312" s="135"/>
      <c r="AV2312" s="135"/>
      <c r="AW2312" s="135"/>
      <c r="AX2312" s="136"/>
    </row>
    <row r="2313" spans="1:113" ht="15" thickBot="1">
      <c r="A2313" s="17"/>
      <c r="B2313" s="18"/>
      <c r="C2313" s="19"/>
      <c r="D2313" s="19"/>
      <c r="E2313" s="19"/>
      <c r="F2313" s="19"/>
      <c r="G2313" s="19"/>
      <c r="H2313" s="19"/>
      <c r="I2313" s="19"/>
      <c r="J2313" s="19"/>
      <c r="K2313" s="19"/>
      <c r="L2313" s="19"/>
      <c r="M2313" s="19"/>
      <c r="N2313" s="19"/>
      <c r="O2313" s="19"/>
      <c r="P2313" s="19"/>
      <c r="Q2313" s="19"/>
      <c r="R2313" s="19"/>
      <c r="S2313" s="19"/>
      <c r="T2313" s="19"/>
      <c r="U2313" s="19"/>
      <c r="V2313" s="19"/>
      <c r="W2313" s="19"/>
      <c r="X2313" s="19"/>
      <c r="Y2313" s="19"/>
      <c r="Z2313" s="19"/>
      <c r="AA2313" s="19"/>
      <c r="AB2313" s="19"/>
      <c r="AC2313" s="19"/>
      <c r="AD2313" s="19"/>
      <c r="AE2313" s="19"/>
      <c r="AF2313" s="19"/>
      <c r="AG2313" s="19"/>
      <c r="AH2313" s="19"/>
      <c r="AI2313" s="19"/>
      <c r="AJ2313" s="19"/>
      <c r="AK2313" s="19"/>
      <c r="AL2313" s="19"/>
      <c r="AM2313" s="19"/>
      <c r="AN2313" s="19"/>
      <c r="AO2313" s="19"/>
      <c r="AP2313" s="19"/>
      <c r="AQ2313" s="19"/>
      <c r="AR2313" s="19"/>
      <c r="AS2313" s="19"/>
      <c r="AT2313" s="19"/>
      <c r="AU2313" s="19"/>
      <c r="AV2313" s="19"/>
      <c r="AW2313" s="19"/>
      <c r="AX2313" s="20"/>
    </row>
    <row r="2314" spans="1:113">
      <c r="B2314" s="21"/>
    </row>
    <row r="2315" spans="1:113" ht="15" thickBot="1">
      <c r="A2315" s="11"/>
      <c r="B2315" s="10" t="s">
        <v>233</v>
      </c>
      <c r="C2315" s="8"/>
      <c r="D2315" s="8"/>
      <c r="E2315" s="8"/>
      <c r="F2315" s="8"/>
      <c r="G2315" s="8"/>
      <c r="H2315" s="8"/>
      <c r="I2315" s="8"/>
      <c r="J2315" s="8"/>
      <c r="K2315" s="8"/>
      <c r="L2315" s="9"/>
      <c r="M2315" s="9"/>
      <c r="N2315" s="9"/>
      <c r="O2315" s="9"/>
      <c r="P2315" s="8"/>
      <c r="Q2315" s="8"/>
      <c r="R2315" s="8"/>
      <c r="S2315" s="8"/>
      <c r="T2315" s="8"/>
      <c r="U2315" s="8"/>
      <c r="V2315" s="10"/>
      <c r="W2315" s="10"/>
      <c r="X2315" s="10"/>
      <c r="Y2315" s="10"/>
      <c r="Z2315" s="10"/>
      <c r="AA2315" s="10"/>
      <c r="AB2315" s="10"/>
      <c r="AC2315" s="10"/>
      <c r="AD2315" s="10"/>
      <c r="AE2315" s="10"/>
      <c r="AF2315" s="10"/>
      <c r="AG2315" s="10"/>
      <c r="AH2315" s="10"/>
      <c r="AI2315" s="10"/>
      <c r="AJ2315" s="10"/>
      <c r="AK2315" s="10"/>
      <c r="AL2315" s="10"/>
      <c r="AM2315" s="10"/>
      <c r="AN2315" s="10"/>
      <c r="AO2315" s="10"/>
      <c r="AP2315" s="10"/>
      <c r="AQ2315" s="10"/>
      <c r="AR2315" s="10"/>
      <c r="AS2315" s="10"/>
      <c r="AT2315" s="10"/>
      <c r="AU2315" s="10"/>
      <c r="AV2315" s="10"/>
      <c r="AW2315" s="10"/>
      <c r="AX2315" s="10"/>
      <c r="DI2315" s="6"/>
    </row>
    <row r="2316" spans="1:113" ht="14.4">
      <c r="A2316" s="8"/>
      <c r="B2316" s="12"/>
      <c r="C2316" s="7"/>
      <c r="D2316" s="7"/>
      <c r="E2316" s="7"/>
      <c r="F2316" s="7"/>
      <c r="G2316" s="7"/>
      <c r="H2316" s="7"/>
      <c r="I2316" s="7"/>
      <c r="J2316" s="7"/>
      <c r="K2316" s="7"/>
      <c r="L2316" s="13"/>
      <c r="M2316" s="13"/>
      <c r="N2316" s="13"/>
      <c r="O2316" s="13"/>
      <c r="P2316" s="7"/>
      <c r="Q2316" s="7"/>
      <c r="R2316" s="7"/>
      <c r="S2316" s="7"/>
      <c r="T2316" s="7"/>
      <c r="U2316" s="7"/>
      <c r="V2316" s="14"/>
      <c r="W2316" s="14"/>
      <c r="X2316" s="14"/>
      <c r="Y2316" s="14"/>
      <c r="Z2316" s="14"/>
      <c r="AA2316" s="14"/>
      <c r="AB2316" s="14"/>
      <c r="AC2316" s="14"/>
      <c r="AD2316" s="14"/>
      <c r="AE2316" s="14"/>
      <c r="AF2316" s="14"/>
      <c r="AG2316" s="14"/>
      <c r="AH2316" s="14"/>
      <c r="AI2316" s="14"/>
      <c r="AJ2316" s="14"/>
      <c r="AK2316" s="14"/>
      <c r="AL2316" s="14"/>
      <c r="AM2316" s="14"/>
      <c r="AN2316" s="14"/>
      <c r="AO2316" s="14"/>
      <c r="AP2316" s="14"/>
      <c r="AQ2316" s="14"/>
      <c r="AR2316" s="14"/>
      <c r="AS2316" s="14"/>
      <c r="AT2316" s="14"/>
      <c r="AU2316" s="14"/>
      <c r="AV2316" s="14"/>
      <c r="AW2316" s="14"/>
      <c r="AX2316" s="15"/>
    </row>
    <row r="2317" spans="1:113" ht="12" customHeight="1">
      <c r="A2317" s="8"/>
      <c r="B2317" s="134" t="s">
        <v>523</v>
      </c>
      <c r="C2317" s="135"/>
      <c r="D2317" s="135"/>
      <c r="E2317" s="135"/>
      <c r="F2317" s="135"/>
      <c r="G2317" s="135"/>
      <c r="H2317" s="135"/>
      <c r="I2317" s="135"/>
      <c r="J2317" s="135"/>
      <c r="K2317" s="135"/>
      <c r="L2317" s="135"/>
      <c r="M2317" s="135"/>
      <c r="N2317" s="135"/>
      <c r="O2317" s="135"/>
      <c r="P2317" s="135"/>
      <c r="Q2317" s="135"/>
      <c r="R2317" s="135"/>
      <c r="S2317" s="135"/>
      <c r="T2317" s="135"/>
      <c r="U2317" s="135"/>
      <c r="V2317" s="135"/>
      <c r="W2317" s="135"/>
      <c r="X2317" s="135"/>
      <c r="Y2317" s="135"/>
      <c r="Z2317" s="135"/>
      <c r="AA2317" s="135"/>
      <c r="AB2317" s="135"/>
      <c r="AC2317" s="135"/>
      <c r="AD2317" s="135"/>
      <c r="AE2317" s="135"/>
      <c r="AF2317" s="135"/>
      <c r="AG2317" s="135"/>
      <c r="AH2317" s="135"/>
      <c r="AI2317" s="135"/>
      <c r="AJ2317" s="135"/>
      <c r="AK2317" s="135"/>
      <c r="AL2317" s="135"/>
      <c r="AM2317" s="135"/>
      <c r="AN2317" s="135"/>
      <c r="AO2317" s="135"/>
      <c r="AP2317" s="135"/>
      <c r="AQ2317" s="135"/>
      <c r="AR2317" s="135"/>
      <c r="AS2317" s="135"/>
      <c r="AT2317" s="135"/>
      <c r="AU2317" s="135"/>
      <c r="AV2317" s="135"/>
      <c r="AW2317" s="135"/>
      <c r="AX2317" s="136"/>
    </row>
    <row r="2318" spans="1:113" ht="12" customHeight="1">
      <c r="A2318" s="8"/>
      <c r="B2318" s="134"/>
      <c r="C2318" s="135"/>
      <c r="D2318" s="135"/>
      <c r="E2318" s="135"/>
      <c r="F2318" s="135"/>
      <c r="G2318" s="135"/>
      <c r="H2318" s="135"/>
      <c r="I2318" s="135"/>
      <c r="J2318" s="135"/>
      <c r="K2318" s="135"/>
      <c r="L2318" s="135"/>
      <c r="M2318" s="135"/>
      <c r="N2318" s="135"/>
      <c r="O2318" s="135"/>
      <c r="P2318" s="135"/>
      <c r="Q2318" s="135"/>
      <c r="R2318" s="135"/>
      <c r="S2318" s="135"/>
      <c r="T2318" s="135"/>
      <c r="U2318" s="135"/>
      <c r="V2318" s="135"/>
      <c r="W2318" s="135"/>
      <c r="X2318" s="135"/>
      <c r="Y2318" s="135"/>
      <c r="Z2318" s="135"/>
      <c r="AA2318" s="135"/>
      <c r="AB2318" s="135"/>
      <c r="AC2318" s="135"/>
      <c r="AD2318" s="135"/>
      <c r="AE2318" s="135"/>
      <c r="AF2318" s="135"/>
      <c r="AG2318" s="135"/>
      <c r="AH2318" s="135"/>
      <c r="AI2318" s="135"/>
      <c r="AJ2318" s="135"/>
      <c r="AK2318" s="135"/>
      <c r="AL2318" s="135"/>
      <c r="AM2318" s="135"/>
      <c r="AN2318" s="135"/>
      <c r="AO2318" s="135"/>
      <c r="AP2318" s="135"/>
      <c r="AQ2318" s="135"/>
      <c r="AR2318" s="135"/>
      <c r="AS2318" s="135"/>
      <c r="AT2318" s="135"/>
      <c r="AU2318" s="135"/>
      <c r="AV2318" s="135"/>
      <c r="AW2318" s="135"/>
      <c r="AX2318" s="136"/>
      <c r="BC2318" s="16"/>
    </row>
    <row r="2319" spans="1:113" ht="12" customHeight="1">
      <c r="A2319" s="8"/>
      <c r="B2319" s="134"/>
      <c r="C2319" s="135"/>
      <c r="D2319" s="135"/>
      <c r="E2319" s="135"/>
      <c r="F2319" s="135"/>
      <c r="G2319" s="135"/>
      <c r="H2319" s="135"/>
      <c r="I2319" s="135"/>
      <c r="J2319" s="135"/>
      <c r="K2319" s="135"/>
      <c r="L2319" s="135"/>
      <c r="M2319" s="135"/>
      <c r="N2319" s="135"/>
      <c r="O2319" s="135"/>
      <c r="P2319" s="135"/>
      <c r="Q2319" s="135"/>
      <c r="R2319" s="135"/>
      <c r="S2319" s="135"/>
      <c r="T2319" s="135"/>
      <c r="U2319" s="135"/>
      <c r="V2319" s="135"/>
      <c r="W2319" s="135"/>
      <c r="X2319" s="135"/>
      <c r="Y2319" s="135"/>
      <c r="Z2319" s="135"/>
      <c r="AA2319" s="135"/>
      <c r="AB2319" s="135"/>
      <c r="AC2319" s="135"/>
      <c r="AD2319" s="135"/>
      <c r="AE2319" s="135"/>
      <c r="AF2319" s="135"/>
      <c r="AG2319" s="135"/>
      <c r="AH2319" s="135"/>
      <c r="AI2319" s="135"/>
      <c r="AJ2319" s="135"/>
      <c r="AK2319" s="135"/>
      <c r="AL2319" s="135"/>
      <c r="AM2319" s="135"/>
      <c r="AN2319" s="135"/>
      <c r="AO2319" s="135"/>
      <c r="AP2319" s="135"/>
      <c r="AQ2319" s="135"/>
      <c r="AR2319" s="135"/>
      <c r="AS2319" s="135"/>
      <c r="AT2319" s="135"/>
      <c r="AU2319" s="135"/>
      <c r="AV2319" s="135"/>
      <c r="AW2319" s="135"/>
      <c r="AX2319" s="136"/>
    </row>
    <row r="2320" spans="1:113" ht="12" customHeight="1">
      <c r="A2320" s="8"/>
      <c r="B2320" s="134"/>
      <c r="C2320" s="135"/>
      <c r="D2320" s="135"/>
      <c r="E2320" s="135"/>
      <c r="F2320" s="135"/>
      <c r="G2320" s="135"/>
      <c r="H2320" s="135"/>
      <c r="I2320" s="135"/>
      <c r="J2320" s="135"/>
      <c r="K2320" s="135"/>
      <c r="L2320" s="135"/>
      <c r="M2320" s="135"/>
      <c r="N2320" s="135"/>
      <c r="O2320" s="135"/>
      <c r="P2320" s="135"/>
      <c r="Q2320" s="135"/>
      <c r="R2320" s="135"/>
      <c r="S2320" s="135"/>
      <c r="T2320" s="135"/>
      <c r="U2320" s="135"/>
      <c r="V2320" s="135"/>
      <c r="W2320" s="135"/>
      <c r="X2320" s="135"/>
      <c r="Y2320" s="135"/>
      <c r="Z2320" s="135"/>
      <c r="AA2320" s="135"/>
      <c r="AB2320" s="135"/>
      <c r="AC2320" s="135"/>
      <c r="AD2320" s="135"/>
      <c r="AE2320" s="135"/>
      <c r="AF2320" s="135"/>
      <c r="AG2320" s="135"/>
      <c r="AH2320" s="135"/>
      <c r="AI2320" s="135"/>
      <c r="AJ2320" s="135"/>
      <c r="AK2320" s="135"/>
      <c r="AL2320" s="135"/>
      <c r="AM2320" s="135"/>
      <c r="AN2320" s="135"/>
      <c r="AO2320" s="135"/>
      <c r="AP2320" s="135"/>
      <c r="AQ2320" s="135"/>
      <c r="AR2320" s="135"/>
      <c r="AS2320" s="135"/>
      <c r="AT2320" s="135"/>
      <c r="AU2320" s="135"/>
      <c r="AV2320" s="135"/>
      <c r="AW2320" s="135"/>
      <c r="AX2320" s="136"/>
    </row>
    <row r="2321" spans="1:251" ht="12" customHeight="1">
      <c r="A2321" s="8"/>
      <c r="B2321" s="134"/>
      <c r="C2321" s="135"/>
      <c r="D2321" s="135"/>
      <c r="E2321" s="135"/>
      <c r="F2321" s="135"/>
      <c r="G2321" s="135"/>
      <c r="H2321" s="135"/>
      <c r="I2321" s="135"/>
      <c r="J2321" s="135"/>
      <c r="K2321" s="135"/>
      <c r="L2321" s="135"/>
      <c r="M2321" s="135"/>
      <c r="N2321" s="135"/>
      <c r="O2321" s="135"/>
      <c r="P2321" s="135"/>
      <c r="Q2321" s="135"/>
      <c r="R2321" s="135"/>
      <c r="S2321" s="135"/>
      <c r="T2321" s="135"/>
      <c r="U2321" s="135"/>
      <c r="V2321" s="135"/>
      <c r="W2321" s="135"/>
      <c r="X2321" s="135"/>
      <c r="Y2321" s="135"/>
      <c r="Z2321" s="135"/>
      <c r="AA2321" s="135"/>
      <c r="AB2321" s="135"/>
      <c r="AC2321" s="135"/>
      <c r="AD2321" s="135"/>
      <c r="AE2321" s="135"/>
      <c r="AF2321" s="135"/>
      <c r="AG2321" s="135"/>
      <c r="AH2321" s="135"/>
      <c r="AI2321" s="135"/>
      <c r="AJ2321" s="135"/>
      <c r="AK2321" s="135"/>
      <c r="AL2321" s="135"/>
      <c r="AM2321" s="135"/>
      <c r="AN2321" s="135"/>
      <c r="AO2321" s="135"/>
      <c r="AP2321" s="135"/>
      <c r="AQ2321" s="135"/>
      <c r="AR2321" s="135"/>
      <c r="AS2321" s="135"/>
      <c r="AT2321" s="135"/>
      <c r="AU2321" s="135"/>
      <c r="AV2321" s="135"/>
      <c r="AW2321" s="135"/>
      <c r="AX2321" s="136"/>
    </row>
    <row r="2322" spans="1:251" ht="15" thickBot="1">
      <c r="A2322" s="17"/>
      <c r="B2322" s="18"/>
      <c r="C2322" s="19"/>
      <c r="D2322" s="19"/>
      <c r="E2322" s="19"/>
      <c r="F2322" s="19"/>
      <c r="G2322" s="19"/>
      <c r="H2322" s="19"/>
      <c r="I2322" s="19"/>
      <c r="J2322" s="19"/>
      <c r="K2322" s="19"/>
      <c r="L2322" s="19"/>
      <c r="M2322" s="19"/>
      <c r="N2322" s="19"/>
      <c r="O2322" s="19"/>
      <c r="P2322" s="19"/>
      <c r="Q2322" s="19"/>
      <c r="R2322" s="19"/>
      <c r="S2322" s="19"/>
      <c r="T2322" s="19"/>
      <c r="U2322" s="19"/>
      <c r="V2322" s="19"/>
      <c r="W2322" s="19"/>
      <c r="X2322" s="19"/>
      <c r="Y2322" s="19"/>
      <c r="Z2322" s="19"/>
      <c r="AA2322" s="19"/>
      <c r="AB2322" s="19"/>
      <c r="AC2322" s="19"/>
      <c r="AD2322" s="19"/>
      <c r="AE2322" s="19"/>
      <c r="AF2322" s="19"/>
      <c r="AG2322" s="19"/>
      <c r="AH2322" s="19"/>
      <c r="AI2322" s="19"/>
      <c r="AJ2322" s="19"/>
      <c r="AK2322" s="19"/>
      <c r="AL2322" s="19"/>
      <c r="AM2322" s="19"/>
      <c r="AN2322" s="19"/>
      <c r="AO2322" s="19"/>
      <c r="AP2322" s="19"/>
      <c r="AQ2322" s="19"/>
      <c r="AR2322" s="19"/>
      <c r="AS2322" s="19"/>
      <c r="AT2322" s="19"/>
      <c r="AU2322" s="19"/>
      <c r="AV2322" s="19"/>
      <c r="AW2322" s="19"/>
      <c r="AX2322" s="20"/>
    </row>
    <row r="2323" spans="1:251">
      <c r="B2323" s="21"/>
    </row>
    <row r="2324" spans="1:251" ht="14.4">
      <c r="B2324" s="10" t="s">
        <v>234</v>
      </c>
      <c r="C2324" s="8"/>
      <c r="D2324" s="8"/>
      <c r="E2324" s="8"/>
      <c r="F2324" s="8"/>
      <c r="G2324" s="8"/>
      <c r="H2324" s="8"/>
      <c r="I2324" s="8"/>
      <c r="J2324" s="8"/>
      <c r="K2324" s="8"/>
      <c r="L2324" s="9"/>
      <c r="M2324" s="9"/>
      <c r="N2324" s="9"/>
      <c r="O2324" s="9"/>
      <c r="P2324" s="8"/>
      <c r="Q2324" s="8"/>
      <c r="R2324" s="8"/>
      <c r="S2324" s="8"/>
      <c r="T2324" s="8"/>
      <c r="U2324" s="8"/>
      <c r="V2324" s="10"/>
      <c r="W2324" s="10"/>
      <c r="X2324" s="10"/>
      <c r="Y2324" s="10"/>
      <c r="Z2324" s="10"/>
      <c r="AA2324" s="10"/>
      <c r="AB2324" s="10"/>
      <c r="AC2324" s="10"/>
      <c r="AD2324" s="10"/>
      <c r="AE2324" s="10"/>
      <c r="AF2324" s="10"/>
      <c r="AG2324" s="10"/>
      <c r="AH2324" s="10"/>
      <c r="AI2324" s="10"/>
      <c r="AJ2324" s="10"/>
      <c r="AK2324" s="10"/>
      <c r="AL2324" s="10"/>
      <c r="AM2324" s="10"/>
      <c r="AN2324" s="10"/>
      <c r="AO2324" s="10"/>
      <c r="AP2324" s="10"/>
      <c r="AQ2324" s="10"/>
      <c r="AR2324" s="10"/>
      <c r="AS2324" s="10"/>
      <c r="AT2324" s="10"/>
      <c r="AU2324" s="10"/>
      <c r="AV2324" s="10"/>
      <c r="AW2324" s="10"/>
      <c r="AX2324" s="10"/>
    </row>
    <row r="2325" spans="1:251" ht="15" thickBot="1">
      <c r="B2325" s="8"/>
      <c r="C2325" s="8"/>
      <c r="D2325" s="8"/>
      <c r="E2325" s="8"/>
      <c r="F2325" s="8"/>
      <c r="G2325" s="8"/>
      <c r="H2325" s="8"/>
      <c r="I2325" s="8"/>
      <c r="J2325" s="8"/>
      <c r="K2325" s="8"/>
      <c r="L2325" s="9"/>
      <c r="M2325" s="9"/>
      <c r="N2325" s="9"/>
      <c r="O2325" s="9"/>
      <c r="P2325" s="8"/>
      <c r="Q2325" s="8"/>
      <c r="R2325" s="8"/>
      <c r="S2325" s="8"/>
      <c r="T2325" s="8"/>
      <c r="U2325" s="8"/>
      <c r="V2325" s="10"/>
      <c r="W2325" s="10"/>
      <c r="X2325" s="10"/>
      <c r="Y2325" s="10"/>
      <c r="Z2325" s="10"/>
      <c r="AA2325" s="10"/>
      <c r="AB2325" s="10"/>
      <c r="AC2325" s="10"/>
      <c r="AD2325" s="10"/>
      <c r="AE2325" s="10"/>
      <c r="AF2325" s="10"/>
      <c r="AG2325" s="10"/>
      <c r="AH2325" s="10"/>
      <c r="AI2325" s="10"/>
      <c r="AJ2325" s="10"/>
      <c r="AK2325" s="10"/>
      <c r="AL2325" s="10"/>
      <c r="AM2325" s="10"/>
      <c r="AN2325" s="10"/>
      <c r="AO2325" s="10"/>
      <c r="AP2325" s="10"/>
      <c r="AQ2325" s="10"/>
      <c r="AR2325" s="10"/>
      <c r="AS2325" s="10"/>
      <c r="AT2325" s="10"/>
      <c r="AU2325" s="10"/>
      <c r="AV2325" s="10"/>
      <c r="AW2325" s="10"/>
      <c r="AX2325" s="22" t="s">
        <v>235</v>
      </c>
    </row>
    <row r="2326" spans="1:251" s="16" customFormat="1" ht="13.5" customHeight="1">
      <c r="A2326" s="8"/>
      <c r="B2326" s="96" t="s">
        <v>236</v>
      </c>
      <c r="C2326" s="97"/>
      <c r="D2326" s="97"/>
      <c r="E2326" s="97"/>
      <c r="F2326" s="97"/>
      <c r="G2326" s="97"/>
      <c r="H2326" s="97"/>
      <c r="I2326" s="97"/>
      <c r="J2326" s="97"/>
      <c r="K2326" s="97"/>
      <c r="L2326" s="97"/>
      <c r="M2326" s="97"/>
      <c r="N2326" s="97"/>
      <c r="O2326" s="97"/>
      <c r="P2326" s="97"/>
      <c r="Q2326" s="97"/>
      <c r="R2326" s="97"/>
      <c r="S2326" s="97"/>
      <c r="T2326" s="97"/>
      <c r="U2326" s="97"/>
      <c r="V2326" s="97"/>
      <c r="W2326" s="97"/>
      <c r="X2326" s="97"/>
      <c r="Y2326" s="97"/>
      <c r="Z2326" s="98"/>
      <c r="AA2326" s="102" t="s">
        <v>237</v>
      </c>
      <c r="AB2326" s="97"/>
      <c r="AC2326" s="97"/>
      <c r="AD2326" s="97"/>
      <c r="AE2326" s="97"/>
      <c r="AF2326" s="97"/>
      <c r="AG2326" s="97"/>
      <c r="AH2326" s="97"/>
      <c r="AI2326" s="98"/>
      <c r="AJ2326" s="102" t="s">
        <v>238</v>
      </c>
      <c r="AK2326" s="97"/>
      <c r="AL2326" s="97"/>
      <c r="AM2326" s="97"/>
      <c r="AN2326" s="97"/>
      <c r="AO2326" s="97"/>
      <c r="AP2326" s="97"/>
      <c r="AQ2326" s="97"/>
      <c r="AR2326" s="98"/>
      <c r="AS2326" s="102" t="s">
        <v>239</v>
      </c>
      <c r="AT2326" s="97"/>
      <c r="AU2326" s="97"/>
      <c r="AV2326" s="97"/>
      <c r="AW2326" s="97"/>
      <c r="AX2326" s="104"/>
      <c r="AY2326" s="2"/>
      <c r="AZ2326" s="2"/>
      <c r="BA2326" s="2"/>
      <c r="BB2326" s="2"/>
      <c r="BC2326" s="2"/>
      <c r="BD2326" s="2"/>
      <c r="BE2326" s="2"/>
      <c r="BF2326" s="2"/>
      <c r="BG2326" s="2"/>
      <c r="BH2326" s="2"/>
      <c r="BI2326" s="2"/>
      <c r="BJ2326" s="2"/>
      <c r="BK2326" s="2"/>
      <c r="BL2326" s="2"/>
      <c r="BM2326" s="2"/>
      <c r="BN2326" s="2"/>
      <c r="BO2326" s="2"/>
      <c r="BP2326" s="2"/>
      <c r="BQ2326" s="2"/>
      <c r="BR2326" s="2"/>
      <c r="BS2326" s="2"/>
      <c r="BT2326" s="2"/>
      <c r="BU2326" s="2"/>
      <c r="BV2326" s="2"/>
      <c r="BW2326" s="2"/>
      <c r="BX2326" s="2"/>
      <c r="BY2326" s="2"/>
      <c r="BZ2326" s="2"/>
      <c r="CA2326" s="2"/>
      <c r="CB2326" s="2"/>
      <c r="CC2326" s="2"/>
      <c r="CD2326" s="2"/>
      <c r="CE2326" s="2"/>
      <c r="CF2326" s="2"/>
      <c r="CG2326" s="2"/>
      <c r="CH2326" s="2"/>
      <c r="CI2326" s="2"/>
      <c r="CJ2326" s="2"/>
      <c r="CK2326" s="2"/>
      <c r="CL2326" s="2"/>
      <c r="CM2326" s="2"/>
      <c r="CN2326" s="2"/>
      <c r="CO2326" s="2"/>
      <c r="CP2326" s="2"/>
      <c r="CQ2326" s="2"/>
      <c r="CR2326" s="2"/>
      <c r="CS2326" s="2"/>
      <c r="CT2326" s="2"/>
      <c r="CU2326" s="2"/>
      <c r="CV2326" s="2"/>
      <c r="CW2326" s="2"/>
      <c r="CX2326" s="2"/>
      <c r="CY2326" s="2"/>
      <c r="CZ2326" s="2"/>
      <c r="DA2326" s="2"/>
      <c r="DB2326" s="2"/>
      <c r="DC2326" s="2"/>
      <c r="DD2326" s="2"/>
      <c r="DE2326" s="2"/>
      <c r="DF2326" s="2"/>
      <c r="DG2326" s="2"/>
      <c r="DH2326" s="2"/>
      <c r="DI2326" s="2"/>
      <c r="DJ2326" s="2"/>
      <c r="DK2326" s="2"/>
      <c r="DL2326" s="2"/>
      <c r="DM2326" s="2"/>
      <c r="DN2326" s="2"/>
      <c r="DO2326" s="2"/>
      <c r="DP2326" s="2"/>
      <c r="DQ2326" s="2"/>
      <c r="DR2326" s="2"/>
      <c r="DS2326" s="2"/>
      <c r="DT2326" s="2"/>
      <c r="DU2326" s="2"/>
      <c r="DV2326" s="2"/>
      <c r="DW2326" s="2"/>
      <c r="DX2326" s="2"/>
      <c r="DY2326" s="2"/>
      <c r="DZ2326" s="2"/>
      <c r="EA2326" s="2"/>
      <c r="EB2326" s="2"/>
      <c r="EC2326" s="2"/>
      <c r="ED2326" s="2"/>
      <c r="EE2326" s="2"/>
      <c r="EF2326" s="2"/>
      <c r="EG2326" s="2"/>
      <c r="EH2326" s="2"/>
      <c r="EI2326" s="2"/>
      <c r="EJ2326" s="2"/>
      <c r="EK2326" s="2"/>
      <c r="EL2326" s="2"/>
      <c r="EM2326" s="2"/>
      <c r="EN2326" s="2"/>
      <c r="EO2326" s="2"/>
      <c r="EP2326" s="2"/>
      <c r="EQ2326" s="2"/>
      <c r="ER2326" s="2"/>
      <c r="ES2326" s="2"/>
      <c r="ET2326" s="2"/>
      <c r="EU2326" s="2"/>
      <c r="EV2326" s="2"/>
      <c r="EW2326" s="2"/>
      <c r="EX2326" s="2"/>
      <c r="EY2326" s="2"/>
      <c r="EZ2326" s="2"/>
      <c r="FA2326" s="2"/>
      <c r="FB2326" s="2"/>
      <c r="FC2326" s="2"/>
      <c r="FD2326" s="2"/>
      <c r="FE2326" s="2"/>
      <c r="FF2326" s="2"/>
      <c r="FG2326" s="2"/>
      <c r="FH2326" s="2"/>
      <c r="FI2326" s="2"/>
      <c r="FJ2326" s="2"/>
      <c r="FK2326" s="2"/>
      <c r="FL2326" s="2"/>
      <c r="FM2326" s="2"/>
      <c r="FN2326" s="2"/>
      <c r="FO2326" s="2"/>
      <c r="FP2326" s="2"/>
      <c r="FQ2326" s="2"/>
      <c r="FR2326" s="2"/>
      <c r="FS2326" s="2"/>
      <c r="FT2326" s="2"/>
      <c r="FU2326" s="2"/>
      <c r="FV2326" s="2"/>
      <c r="FW2326" s="2"/>
      <c r="FX2326" s="2"/>
      <c r="FY2326" s="2"/>
      <c r="FZ2326" s="2"/>
      <c r="GA2326" s="2"/>
      <c r="GB2326" s="2"/>
      <c r="GC2326" s="2"/>
      <c r="GD2326" s="2"/>
      <c r="GE2326" s="2"/>
      <c r="GF2326" s="2"/>
      <c r="GG2326" s="2"/>
      <c r="GH2326" s="2"/>
      <c r="GI2326" s="2"/>
      <c r="GJ2326" s="2"/>
      <c r="GK2326" s="2"/>
      <c r="GL2326" s="2"/>
      <c r="GM2326" s="2"/>
      <c r="GN2326" s="2"/>
      <c r="GO2326" s="2"/>
      <c r="GP2326" s="2"/>
      <c r="GQ2326" s="2"/>
      <c r="GR2326" s="2"/>
      <c r="GS2326" s="2"/>
      <c r="GT2326" s="2"/>
      <c r="GU2326" s="2"/>
      <c r="GV2326" s="2"/>
      <c r="GW2326" s="2"/>
      <c r="GX2326" s="2"/>
      <c r="GY2326" s="2"/>
      <c r="GZ2326" s="2"/>
      <c r="HA2326" s="2"/>
      <c r="HB2326" s="2"/>
      <c r="HC2326" s="2"/>
      <c r="HD2326" s="2"/>
      <c r="HE2326" s="2"/>
      <c r="HF2326" s="2"/>
      <c r="HG2326" s="2"/>
      <c r="HH2326" s="2"/>
      <c r="HI2326" s="2"/>
      <c r="HJ2326" s="2"/>
      <c r="HK2326" s="2"/>
      <c r="HL2326" s="2"/>
      <c r="HM2326" s="2"/>
      <c r="HN2326" s="2"/>
      <c r="HO2326" s="2"/>
      <c r="HP2326" s="2"/>
      <c r="HQ2326" s="2"/>
      <c r="HR2326" s="2"/>
      <c r="HS2326" s="2"/>
      <c r="HT2326" s="2"/>
      <c r="HU2326" s="2"/>
      <c r="HV2326" s="2"/>
      <c r="HW2326" s="2"/>
      <c r="HX2326" s="2"/>
      <c r="HY2326" s="2"/>
      <c r="HZ2326" s="2"/>
      <c r="IA2326" s="2"/>
      <c r="IB2326" s="2"/>
      <c r="IC2326" s="2"/>
      <c r="ID2326" s="2"/>
      <c r="IE2326" s="2"/>
      <c r="IF2326" s="2"/>
      <c r="IG2326" s="2"/>
      <c r="IH2326" s="2"/>
      <c r="II2326" s="2"/>
      <c r="IJ2326" s="2"/>
      <c r="IK2326" s="2"/>
      <c r="IL2326" s="2"/>
      <c r="IM2326" s="2"/>
      <c r="IN2326" s="2"/>
      <c r="IO2326" s="2"/>
      <c r="IP2326" s="2"/>
      <c r="IQ2326" s="2"/>
    </row>
    <row r="2327" spans="1:251" s="16" customFormat="1">
      <c r="A2327" s="8"/>
      <c r="B2327" s="99"/>
      <c r="C2327" s="100"/>
      <c r="D2327" s="100"/>
      <c r="E2327" s="100"/>
      <c r="F2327" s="100"/>
      <c r="G2327" s="100"/>
      <c r="H2327" s="100"/>
      <c r="I2327" s="100"/>
      <c r="J2327" s="100"/>
      <c r="K2327" s="100"/>
      <c r="L2327" s="100"/>
      <c r="M2327" s="100"/>
      <c r="N2327" s="100"/>
      <c r="O2327" s="100"/>
      <c r="P2327" s="100"/>
      <c r="Q2327" s="100"/>
      <c r="R2327" s="100"/>
      <c r="S2327" s="100"/>
      <c r="T2327" s="100"/>
      <c r="U2327" s="100"/>
      <c r="V2327" s="100"/>
      <c r="W2327" s="100"/>
      <c r="X2327" s="100"/>
      <c r="Y2327" s="100"/>
      <c r="Z2327" s="101"/>
      <c r="AA2327" s="103"/>
      <c r="AB2327" s="100"/>
      <c r="AC2327" s="100"/>
      <c r="AD2327" s="100"/>
      <c r="AE2327" s="100"/>
      <c r="AF2327" s="100"/>
      <c r="AG2327" s="100"/>
      <c r="AH2327" s="100"/>
      <c r="AI2327" s="101"/>
      <c r="AJ2327" s="103"/>
      <c r="AK2327" s="100"/>
      <c r="AL2327" s="100"/>
      <c r="AM2327" s="100"/>
      <c r="AN2327" s="100"/>
      <c r="AO2327" s="100"/>
      <c r="AP2327" s="100"/>
      <c r="AQ2327" s="100"/>
      <c r="AR2327" s="101"/>
      <c r="AS2327" s="103"/>
      <c r="AT2327" s="100"/>
      <c r="AU2327" s="100"/>
      <c r="AV2327" s="100"/>
      <c r="AW2327" s="100"/>
      <c r="AX2327" s="105"/>
      <c r="AY2327" s="2"/>
      <c r="AZ2327" s="2"/>
      <c r="BA2327" s="2"/>
      <c r="BB2327" s="23"/>
      <c r="BC2327" s="24"/>
      <c r="BE2327" s="2"/>
      <c r="BF2327" s="2"/>
      <c r="BG2327" s="2"/>
      <c r="BH2327" s="2"/>
      <c r="BI2327" s="2"/>
      <c r="BJ2327" s="2"/>
      <c r="BK2327" s="2"/>
      <c r="BL2327" s="2"/>
      <c r="BM2327" s="2"/>
      <c r="BN2327" s="2"/>
      <c r="BO2327" s="2"/>
      <c r="BP2327" s="2"/>
      <c r="BQ2327" s="2"/>
      <c r="BR2327" s="2"/>
      <c r="BS2327" s="2"/>
      <c r="BT2327" s="2"/>
      <c r="BU2327" s="2"/>
      <c r="BV2327" s="2"/>
      <c r="BW2327" s="2"/>
      <c r="BX2327" s="2"/>
      <c r="BY2327" s="2"/>
      <c r="BZ2327" s="2"/>
      <c r="CA2327" s="2"/>
      <c r="CB2327" s="2"/>
      <c r="CC2327" s="2"/>
      <c r="CD2327" s="2"/>
      <c r="CE2327" s="2"/>
      <c r="CF2327" s="2"/>
      <c r="CG2327" s="2"/>
      <c r="CH2327" s="2"/>
      <c r="CI2327" s="2"/>
      <c r="CJ2327" s="2"/>
      <c r="CK2327" s="2"/>
      <c r="CL2327" s="2"/>
      <c r="CM2327" s="2"/>
      <c r="CN2327" s="2"/>
      <c r="CO2327" s="2"/>
      <c r="CP2327" s="2"/>
      <c r="CQ2327" s="2"/>
      <c r="CR2327" s="2"/>
      <c r="CS2327" s="2"/>
      <c r="CT2327" s="2"/>
      <c r="CU2327" s="2"/>
      <c r="CV2327" s="2"/>
      <c r="CW2327" s="2"/>
      <c r="CX2327" s="2"/>
      <c r="CY2327" s="2"/>
      <c r="CZ2327" s="2"/>
      <c r="DA2327" s="2"/>
      <c r="DB2327" s="2"/>
      <c r="DC2327" s="2"/>
      <c r="DD2327" s="2"/>
      <c r="DE2327" s="2"/>
      <c r="DF2327" s="2"/>
      <c r="DG2327" s="2"/>
      <c r="DH2327" s="2"/>
      <c r="DI2327" s="2"/>
      <c r="DJ2327" s="2"/>
      <c r="DK2327" s="2"/>
      <c r="DL2327" s="2"/>
      <c r="DM2327" s="2"/>
      <c r="DN2327" s="2"/>
      <c r="DO2327" s="2"/>
      <c r="DP2327" s="2"/>
      <c r="DQ2327" s="2"/>
      <c r="DR2327" s="2"/>
      <c r="DS2327" s="2"/>
      <c r="DT2327" s="2"/>
      <c r="DU2327" s="2"/>
      <c r="DV2327" s="2"/>
      <c r="DW2327" s="2"/>
      <c r="DX2327" s="2"/>
      <c r="DY2327" s="2"/>
      <c r="DZ2327" s="2"/>
      <c r="EA2327" s="2"/>
      <c r="EB2327" s="2"/>
      <c r="EC2327" s="2"/>
      <c r="ED2327" s="2"/>
      <c r="EE2327" s="2"/>
      <c r="EF2327" s="2"/>
      <c r="EG2327" s="2"/>
      <c r="EH2327" s="2"/>
      <c r="EI2327" s="2"/>
      <c r="EJ2327" s="2"/>
      <c r="EK2327" s="2"/>
      <c r="EL2327" s="2"/>
      <c r="EM2327" s="2"/>
      <c r="EN2327" s="2"/>
      <c r="EO2327" s="2"/>
      <c r="EP2327" s="2"/>
      <c r="EQ2327" s="2"/>
      <c r="ER2327" s="2"/>
      <c r="ES2327" s="2"/>
      <c r="ET2327" s="2"/>
      <c r="EU2327" s="2"/>
      <c r="EV2327" s="2"/>
      <c r="EW2327" s="2"/>
      <c r="EX2327" s="2"/>
      <c r="EY2327" s="2"/>
      <c r="EZ2327" s="2"/>
      <c r="FA2327" s="2"/>
      <c r="FB2327" s="2"/>
      <c r="FC2327" s="2"/>
      <c r="FD2327" s="2"/>
      <c r="FE2327" s="2"/>
      <c r="FF2327" s="2"/>
      <c r="FG2327" s="2"/>
      <c r="FH2327" s="2"/>
      <c r="FI2327" s="2"/>
      <c r="FJ2327" s="2"/>
      <c r="FK2327" s="2"/>
      <c r="FL2327" s="2"/>
      <c r="FM2327" s="2"/>
      <c r="FN2327" s="2"/>
      <c r="FO2327" s="2"/>
      <c r="FP2327" s="2"/>
      <c r="FQ2327" s="2"/>
      <c r="FR2327" s="2"/>
      <c r="FS2327" s="2"/>
      <c r="FT2327" s="2"/>
      <c r="FU2327" s="2"/>
      <c r="FV2327" s="2"/>
      <c r="FW2327" s="2"/>
      <c r="FX2327" s="2"/>
      <c r="FY2327" s="2"/>
      <c r="FZ2327" s="2"/>
      <c r="GA2327" s="2"/>
      <c r="GB2327" s="2"/>
      <c r="GC2327" s="2"/>
      <c r="GD2327" s="2"/>
      <c r="GE2327" s="2"/>
      <c r="GF2327" s="2"/>
      <c r="GG2327" s="2"/>
      <c r="GH2327" s="2"/>
      <c r="GI2327" s="2"/>
      <c r="GJ2327" s="2"/>
      <c r="GK2327" s="2"/>
      <c r="GL2327" s="2"/>
      <c r="GM2327" s="2"/>
      <c r="GN2327" s="2"/>
      <c r="GO2327" s="2"/>
      <c r="GP2327" s="2"/>
      <c r="GQ2327" s="2"/>
      <c r="GR2327" s="2"/>
      <c r="GS2327" s="2"/>
      <c r="GT2327" s="2"/>
      <c r="GU2327" s="2"/>
      <c r="GV2327" s="2"/>
      <c r="GW2327" s="2"/>
      <c r="GX2327" s="2"/>
      <c r="GY2327" s="2"/>
      <c r="GZ2327" s="2"/>
      <c r="HA2327" s="2"/>
      <c r="HB2327" s="2"/>
      <c r="HC2327" s="2"/>
      <c r="HD2327" s="2"/>
      <c r="HE2327" s="2"/>
      <c r="HF2327" s="2"/>
      <c r="HG2327" s="2"/>
      <c r="HH2327" s="2"/>
      <c r="HI2327" s="2"/>
      <c r="HJ2327" s="2"/>
      <c r="HK2327" s="2"/>
      <c r="HL2327" s="2"/>
      <c r="HM2327" s="2"/>
      <c r="HN2327" s="2"/>
      <c r="HO2327" s="2"/>
      <c r="HP2327" s="2"/>
      <c r="HQ2327" s="2"/>
      <c r="HR2327" s="2"/>
      <c r="HS2327" s="2"/>
      <c r="HT2327" s="2"/>
      <c r="HU2327" s="2"/>
      <c r="HV2327" s="2"/>
      <c r="HW2327" s="2"/>
      <c r="HX2327" s="2"/>
      <c r="HY2327" s="2"/>
      <c r="HZ2327" s="2"/>
      <c r="IA2327" s="2"/>
      <c r="IB2327" s="2"/>
      <c r="IC2327" s="2"/>
      <c r="ID2327" s="2"/>
      <c r="IE2327" s="2"/>
      <c r="IF2327" s="2"/>
      <c r="IG2327" s="2"/>
      <c r="IH2327" s="2"/>
      <c r="II2327" s="2"/>
      <c r="IJ2327" s="2"/>
      <c r="IK2327" s="2"/>
      <c r="IL2327" s="2"/>
      <c r="IM2327" s="2"/>
      <c r="IN2327" s="2"/>
      <c r="IO2327" s="2"/>
      <c r="IP2327" s="2"/>
      <c r="IQ2327" s="2"/>
    </row>
    <row r="2328" spans="1:251" s="16" customFormat="1" ht="18.75" customHeight="1">
      <c r="A2328" s="8"/>
      <c r="B2328" s="25"/>
      <c r="C2328" s="106" t="s">
        <v>524</v>
      </c>
      <c r="D2328" s="107"/>
      <c r="E2328" s="107"/>
      <c r="F2328" s="107"/>
      <c r="G2328" s="107"/>
      <c r="H2328" s="107"/>
      <c r="I2328" s="107"/>
      <c r="J2328" s="107"/>
      <c r="K2328" s="107"/>
      <c r="L2328" s="107"/>
      <c r="M2328" s="107"/>
      <c r="N2328" s="107"/>
      <c r="O2328" s="107"/>
      <c r="P2328" s="107"/>
      <c r="Q2328" s="107"/>
      <c r="R2328" s="107"/>
      <c r="S2328" s="107"/>
      <c r="T2328" s="107"/>
      <c r="U2328" s="107"/>
      <c r="V2328" s="107"/>
      <c r="W2328" s="107"/>
      <c r="X2328" s="107"/>
      <c r="Y2328" s="107"/>
      <c r="Z2328" s="108"/>
      <c r="AA2328" s="109">
        <v>16481</v>
      </c>
      <c r="AB2328" s="110"/>
      <c r="AC2328" s="110"/>
      <c r="AD2328" s="110"/>
      <c r="AE2328" s="110"/>
      <c r="AF2328" s="110"/>
      <c r="AG2328" s="110"/>
      <c r="AH2328" s="110"/>
      <c r="AI2328" s="111"/>
      <c r="AJ2328" s="109">
        <v>16481</v>
      </c>
      <c r="AK2328" s="110"/>
      <c r="AL2328" s="110"/>
      <c r="AM2328" s="110"/>
      <c r="AN2328" s="110"/>
      <c r="AO2328" s="110"/>
      <c r="AP2328" s="110"/>
      <c r="AQ2328" s="110"/>
      <c r="AR2328" s="111"/>
      <c r="AS2328" s="112"/>
      <c r="AT2328" s="113"/>
      <c r="AU2328" s="113"/>
      <c r="AV2328" s="113"/>
      <c r="AW2328" s="113"/>
      <c r="AX2328" s="114"/>
      <c r="AY2328" s="2"/>
      <c r="AZ2328" s="2"/>
      <c r="BA2328" s="2"/>
      <c r="BB2328" s="2"/>
      <c r="BC2328" s="2"/>
      <c r="BD2328" s="2"/>
      <c r="BE2328" s="2"/>
      <c r="BF2328" s="2"/>
      <c r="BG2328" s="2"/>
      <c r="BH2328" s="2"/>
      <c r="BI2328" s="2"/>
      <c r="BJ2328" s="2"/>
      <c r="BK2328" s="2"/>
      <c r="BL2328" s="2"/>
      <c r="BM2328" s="2"/>
      <c r="BN2328" s="2"/>
      <c r="BO2328" s="2"/>
      <c r="BP2328" s="2"/>
      <c r="BQ2328" s="2"/>
      <c r="BR2328" s="2"/>
      <c r="BS2328" s="2"/>
      <c r="BT2328" s="2"/>
      <c r="BU2328" s="2"/>
      <c r="BV2328" s="2"/>
      <c r="BW2328" s="2"/>
      <c r="BX2328" s="2"/>
      <c r="BY2328" s="2"/>
      <c r="BZ2328" s="2"/>
      <c r="CA2328" s="2"/>
      <c r="CB2328" s="2"/>
      <c r="CC2328" s="2"/>
      <c r="CD2328" s="2"/>
      <c r="CE2328" s="2"/>
      <c r="CF2328" s="2"/>
      <c r="CG2328" s="2"/>
      <c r="CH2328" s="2"/>
      <c r="CI2328" s="2"/>
      <c r="CJ2328" s="2"/>
      <c r="CK2328" s="2"/>
      <c r="CL2328" s="2"/>
      <c r="CM2328" s="2"/>
      <c r="CN2328" s="2"/>
      <c r="CO2328" s="2"/>
      <c r="CP2328" s="2"/>
      <c r="CQ2328" s="2"/>
      <c r="CR2328" s="2"/>
      <c r="CS2328" s="2"/>
      <c r="CT2328" s="2"/>
      <c r="CU2328" s="2"/>
      <c r="CV2328" s="2"/>
      <c r="CW2328" s="2"/>
      <c r="CX2328" s="2"/>
      <c r="CY2328" s="2"/>
      <c r="CZ2328" s="2"/>
      <c r="DA2328" s="2"/>
      <c r="DB2328" s="2"/>
      <c r="DC2328" s="2"/>
      <c r="DD2328" s="2"/>
      <c r="DE2328" s="2"/>
      <c r="DF2328" s="2"/>
      <c r="DG2328" s="2"/>
      <c r="DH2328" s="2"/>
      <c r="DI2328" s="2"/>
      <c r="DJ2328" s="2"/>
      <c r="DK2328" s="2"/>
      <c r="DL2328" s="2"/>
      <c r="DM2328" s="2"/>
      <c r="DN2328" s="2"/>
      <c r="DO2328" s="2"/>
      <c r="DP2328" s="2"/>
      <c r="DQ2328" s="2"/>
      <c r="DR2328" s="2"/>
      <c r="DS2328" s="2"/>
      <c r="DT2328" s="2"/>
      <c r="DU2328" s="2"/>
      <c r="DV2328" s="2"/>
      <c r="DW2328" s="2"/>
      <c r="DX2328" s="2"/>
      <c r="DY2328" s="2"/>
      <c r="DZ2328" s="2"/>
      <c r="EA2328" s="2"/>
      <c r="EB2328" s="2"/>
      <c r="EC2328" s="2"/>
      <c r="ED2328" s="2"/>
      <c r="EE2328" s="2"/>
      <c r="EF2328" s="2"/>
      <c r="EG2328" s="2"/>
      <c r="EH2328" s="2"/>
      <c r="EI2328" s="2"/>
      <c r="EJ2328" s="2"/>
      <c r="EK2328" s="2"/>
      <c r="EL2328" s="2"/>
      <c r="EM2328" s="2"/>
      <c r="EN2328" s="2"/>
      <c r="EO2328" s="2"/>
      <c r="EP2328" s="2"/>
      <c r="EQ2328" s="2"/>
      <c r="ER2328" s="2"/>
      <c r="ES2328" s="2"/>
      <c r="ET2328" s="2"/>
      <c r="EU2328" s="2"/>
      <c r="EV2328" s="2"/>
      <c r="EW2328" s="2"/>
      <c r="EX2328" s="2"/>
      <c r="EY2328" s="2"/>
      <c r="EZ2328" s="2"/>
      <c r="FA2328" s="2"/>
      <c r="FB2328" s="2"/>
      <c r="FC2328" s="2"/>
      <c r="FD2328" s="2"/>
      <c r="FE2328" s="2"/>
      <c r="FF2328" s="2"/>
      <c r="FG2328" s="2"/>
      <c r="FH2328" s="2"/>
      <c r="FI2328" s="2"/>
      <c r="FJ2328" s="2"/>
      <c r="FK2328" s="2"/>
      <c r="FL2328" s="2"/>
      <c r="FM2328" s="2"/>
      <c r="FN2328" s="2"/>
      <c r="FO2328" s="2"/>
      <c r="FP2328" s="2"/>
      <c r="FQ2328" s="2"/>
      <c r="FR2328" s="2"/>
      <c r="FS2328" s="2"/>
      <c r="FT2328" s="2"/>
      <c r="FU2328" s="2"/>
      <c r="FV2328" s="2"/>
      <c r="FW2328" s="2"/>
      <c r="FX2328" s="2"/>
      <c r="FY2328" s="2"/>
      <c r="FZ2328" s="2"/>
      <c r="GA2328" s="2"/>
      <c r="GB2328" s="2"/>
      <c r="GC2328" s="2"/>
      <c r="GD2328" s="2"/>
      <c r="GE2328" s="2"/>
      <c r="GF2328" s="2"/>
      <c r="GG2328" s="2"/>
      <c r="GH2328" s="2"/>
      <c r="GI2328" s="2"/>
      <c r="GJ2328" s="2"/>
      <c r="GK2328" s="2"/>
      <c r="GL2328" s="2"/>
      <c r="GM2328" s="2"/>
      <c r="GN2328" s="2"/>
      <c r="GO2328" s="2"/>
      <c r="GP2328" s="2"/>
      <c r="GQ2328" s="2"/>
      <c r="GR2328" s="2"/>
      <c r="GS2328" s="2"/>
      <c r="GT2328" s="2"/>
      <c r="GU2328" s="2"/>
      <c r="GV2328" s="2"/>
      <c r="GW2328" s="2"/>
      <c r="GX2328" s="2"/>
      <c r="GY2328" s="2"/>
      <c r="GZ2328" s="2"/>
      <c r="HA2328" s="2"/>
      <c r="HB2328" s="2"/>
      <c r="HC2328" s="2"/>
      <c r="HD2328" s="2"/>
      <c r="HE2328" s="2"/>
      <c r="HF2328" s="2"/>
      <c r="HG2328" s="2"/>
      <c r="HH2328" s="2"/>
      <c r="HI2328" s="2"/>
      <c r="HJ2328" s="2"/>
      <c r="HK2328" s="2"/>
      <c r="HL2328" s="2"/>
      <c r="HM2328" s="2"/>
      <c r="HN2328" s="2"/>
      <c r="HO2328" s="2"/>
      <c r="HP2328" s="2"/>
      <c r="HQ2328" s="2"/>
      <c r="HR2328" s="2"/>
      <c r="HS2328" s="2"/>
      <c r="HT2328" s="2"/>
      <c r="HU2328" s="2"/>
      <c r="HV2328" s="2"/>
      <c r="HW2328" s="2"/>
      <c r="HX2328" s="2"/>
      <c r="HY2328" s="2"/>
      <c r="HZ2328" s="2"/>
      <c r="IA2328" s="2"/>
      <c r="IB2328" s="2"/>
      <c r="IC2328" s="2"/>
      <c r="ID2328" s="2"/>
      <c r="IE2328" s="2"/>
      <c r="IF2328" s="2"/>
      <c r="IG2328" s="2"/>
      <c r="IH2328" s="2"/>
      <c r="II2328" s="2"/>
      <c r="IJ2328" s="2"/>
      <c r="IK2328" s="2"/>
      <c r="IL2328" s="2"/>
      <c r="IM2328" s="2"/>
      <c r="IN2328" s="2"/>
      <c r="IO2328" s="2"/>
      <c r="IP2328" s="2"/>
      <c r="IQ2328" s="2"/>
    </row>
    <row r="2329" spans="1:251" s="16" customFormat="1" ht="18.75" customHeight="1">
      <c r="A2329" s="8"/>
      <c r="B2329" s="25"/>
      <c r="C2329" s="106" t="s">
        <v>525</v>
      </c>
      <c r="D2329" s="107"/>
      <c r="E2329" s="107"/>
      <c r="F2329" s="107"/>
      <c r="G2329" s="107"/>
      <c r="H2329" s="107"/>
      <c r="I2329" s="107"/>
      <c r="J2329" s="107"/>
      <c r="K2329" s="107"/>
      <c r="L2329" s="107"/>
      <c r="M2329" s="107"/>
      <c r="N2329" s="107"/>
      <c r="O2329" s="107"/>
      <c r="P2329" s="107"/>
      <c r="Q2329" s="107"/>
      <c r="R2329" s="107"/>
      <c r="S2329" s="107"/>
      <c r="T2329" s="107"/>
      <c r="U2329" s="107"/>
      <c r="V2329" s="107"/>
      <c r="W2329" s="107"/>
      <c r="X2329" s="107"/>
      <c r="Y2329" s="107"/>
      <c r="Z2329" s="108"/>
      <c r="AA2329" s="109">
        <v>0</v>
      </c>
      <c r="AB2329" s="110"/>
      <c r="AC2329" s="110"/>
      <c r="AD2329" s="110"/>
      <c r="AE2329" s="110"/>
      <c r="AF2329" s="110"/>
      <c r="AG2329" s="110"/>
      <c r="AH2329" s="110"/>
      <c r="AI2329" s="111"/>
      <c r="AJ2329" s="109">
        <v>15000</v>
      </c>
      <c r="AK2329" s="110"/>
      <c r="AL2329" s="110"/>
      <c r="AM2329" s="110"/>
      <c r="AN2329" s="110"/>
      <c r="AO2329" s="110"/>
      <c r="AP2329" s="110"/>
      <c r="AQ2329" s="110"/>
      <c r="AR2329" s="111"/>
      <c r="AS2329" s="112"/>
      <c r="AT2329" s="113"/>
      <c r="AU2329" s="113"/>
      <c r="AV2329" s="113"/>
      <c r="AW2329" s="113"/>
      <c r="AX2329" s="114"/>
      <c r="AY2329" s="2"/>
      <c r="AZ2329" s="2"/>
      <c r="BA2329" s="2"/>
      <c r="BB2329" s="2"/>
      <c r="BC2329" s="2"/>
      <c r="BD2329" s="2"/>
      <c r="BE2329" s="2"/>
      <c r="BF2329" s="2"/>
      <c r="BG2329" s="2"/>
      <c r="BH2329" s="2"/>
      <c r="BI2329" s="2"/>
      <c r="BJ2329" s="2"/>
      <c r="BK2329" s="2"/>
      <c r="BL2329" s="2"/>
      <c r="BM2329" s="2"/>
      <c r="BN2329" s="2"/>
      <c r="BO2329" s="2"/>
      <c r="BP2329" s="2"/>
      <c r="BQ2329" s="2"/>
      <c r="BR2329" s="2"/>
      <c r="BS2329" s="2"/>
      <c r="BT2329" s="2"/>
      <c r="BU2329" s="2"/>
      <c r="BV2329" s="2"/>
      <c r="BW2329" s="2"/>
      <c r="BX2329" s="2"/>
      <c r="BY2329" s="2"/>
      <c r="BZ2329" s="2"/>
      <c r="CA2329" s="2"/>
      <c r="CB2329" s="2"/>
      <c r="CC2329" s="2"/>
      <c r="CD2329" s="2"/>
      <c r="CE2329" s="2"/>
      <c r="CF2329" s="2"/>
      <c r="CG2329" s="2"/>
      <c r="CH2329" s="2"/>
      <c r="CI2329" s="2"/>
      <c r="CJ2329" s="2"/>
      <c r="CK2329" s="2"/>
      <c r="CL2329" s="2"/>
      <c r="CM2329" s="2"/>
      <c r="CN2329" s="2"/>
      <c r="CO2329" s="2"/>
      <c r="CP2329" s="2"/>
      <c r="CQ2329" s="2"/>
      <c r="CR2329" s="2"/>
      <c r="CS2329" s="2"/>
      <c r="CT2329" s="2"/>
      <c r="CU2329" s="2"/>
      <c r="CV2329" s="2"/>
      <c r="CW2329" s="2"/>
      <c r="CX2329" s="2"/>
      <c r="CY2329" s="2"/>
      <c r="CZ2329" s="2"/>
      <c r="DA2329" s="2"/>
      <c r="DB2329" s="2"/>
      <c r="DC2329" s="2"/>
      <c r="DD2329" s="2"/>
      <c r="DE2329" s="2"/>
      <c r="DF2329" s="2"/>
      <c r="DG2329" s="2"/>
      <c r="DH2329" s="2"/>
      <c r="DI2329" s="2"/>
      <c r="DJ2329" s="2"/>
      <c r="DK2329" s="2"/>
      <c r="DL2329" s="2"/>
      <c r="DM2329" s="2"/>
      <c r="DN2329" s="2"/>
      <c r="DO2329" s="2"/>
      <c r="DP2329" s="2"/>
      <c r="DQ2329" s="2"/>
      <c r="DR2329" s="2"/>
      <c r="DS2329" s="2"/>
      <c r="DT2329" s="2"/>
      <c r="DU2329" s="2"/>
      <c r="DV2329" s="2"/>
      <c r="DW2329" s="2"/>
      <c r="DX2329" s="2"/>
      <c r="DY2329" s="2"/>
      <c r="DZ2329" s="2"/>
      <c r="EA2329" s="2"/>
      <c r="EB2329" s="2"/>
      <c r="EC2329" s="2"/>
      <c r="ED2329" s="2"/>
      <c r="EE2329" s="2"/>
      <c r="EF2329" s="2"/>
      <c r="EG2329" s="2"/>
      <c r="EH2329" s="2"/>
      <c r="EI2329" s="2"/>
      <c r="EJ2329" s="2"/>
      <c r="EK2329" s="2"/>
      <c r="EL2329" s="2"/>
      <c r="EM2329" s="2"/>
      <c r="EN2329" s="2"/>
      <c r="EO2329" s="2"/>
      <c r="EP2329" s="2"/>
      <c r="EQ2329" s="2"/>
      <c r="ER2329" s="2"/>
      <c r="ES2329" s="2"/>
      <c r="ET2329" s="2"/>
      <c r="EU2329" s="2"/>
      <c r="EV2329" s="2"/>
      <c r="EW2329" s="2"/>
      <c r="EX2329" s="2"/>
      <c r="EY2329" s="2"/>
      <c r="EZ2329" s="2"/>
      <c r="FA2329" s="2"/>
      <c r="FB2329" s="2"/>
      <c r="FC2329" s="2"/>
      <c r="FD2329" s="2"/>
      <c r="FE2329" s="2"/>
      <c r="FF2329" s="2"/>
      <c r="FG2329" s="2"/>
      <c r="FH2329" s="2"/>
      <c r="FI2329" s="2"/>
      <c r="FJ2329" s="2"/>
      <c r="FK2329" s="2"/>
      <c r="FL2329" s="2"/>
      <c r="FM2329" s="2"/>
      <c r="FN2329" s="2"/>
      <c r="FO2329" s="2"/>
      <c r="FP2329" s="2"/>
      <c r="FQ2329" s="2"/>
      <c r="FR2329" s="2"/>
      <c r="FS2329" s="2"/>
      <c r="FT2329" s="2"/>
      <c r="FU2329" s="2"/>
      <c r="FV2329" s="2"/>
      <c r="FW2329" s="2"/>
      <c r="FX2329" s="2"/>
      <c r="FY2329" s="2"/>
      <c r="FZ2329" s="2"/>
      <c r="GA2329" s="2"/>
      <c r="GB2329" s="2"/>
      <c r="GC2329" s="2"/>
      <c r="GD2329" s="2"/>
      <c r="GE2329" s="2"/>
      <c r="GF2329" s="2"/>
      <c r="GG2329" s="2"/>
      <c r="GH2329" s="2"/>
      <c r="GI2329" s="2"/>
      <c r="GJ2329" s="2"/>
      <c r="GK2329" s="2"/>
      <c r="GL2329" s="2"/>
      <c r="GM2329" s="2"/>
      <c r="GN2329" s="2"/>
      <c r="GO2329" s="2"/>
      <c r="GP2329" s="2"/>
      <c r="GQ2329" s="2"/>
      <c r="GR2329" s="2"/>
      <c r="GS2329" s="2"/>
      <c r="GT2329" s="2"/>
      <c r="GU2329" s="2"/>
      <c r="GV2329" s="2"/>
      <c r="GW2329" s="2"/>
      <c r="GX2329" s="2"/>
      <c r="GY2329" s="2"/>
      <c r="GZ2329" s="2"/>
      <c r="HA2329" s="2"/>
      <c r="HB2329" s="2"/>
      <c r="HC2329" s="2"/>
      <c r="HD2329" s="2"/>
      <c r="HE2329" s="2"/>
      <c r="HF2329" s="2"/>
      <c r="HG2329" s="2"/>
      <c r="HH2329" s="2"/>
      <c r="HI2329" s="2"/>
      <c r="HJ2329" s="2"/>
      <c r="HK2329" s="2"/>
      <c r="HL2329" s="2"/>
      <c r="HM2329" s="2"/>
      <c r="HN2329" s="2"/>
      <c r="HO2329" s="2"/>
      <c r="HP2329" s="2"/>
      <c r="HQ2329" s="2"/>
      <c r="HR2329" s="2"/>
      <c r="HS2329" s="2"/>
      <c r="HT2329" s="2"/>
      <c r="HU2329" s="2"/>
      <c r="HV2329" s="2"/>
      <c r="HW2329" s="2"/>
      <c r="HX2329" s="2"/>
      <c r="HY2329" s="2"/>
      <c r="HZ2329" s="2"/>
      <c r="IA2329" s="2"/>
      <c r="IB2329" s="2"/>
      <c r="IC2329" s="2"/>
      <c r="ID2329" s="2"/>
      <c r="IE2329" s="2"/>
      <c r="IF2329" s="2"/>
      <c r="IG2329" s="2"/>
      <c r="IH2329" s="2"/>
      <c r="II2329" s="2"/>
      <c r="IJ2329" s="2"/>
      <c r="IK2329" s="2"/>
      <c r="IL2329" s="2"/>
      <c r="IM2329" s="2"/>
      <c r="IN2329" s="2"/>
      <c r="IO2329" s="2"/>
      <c r="IP2329" s="2"/>
      <c r="IQ2329" s="2"/>
    </row>
    <row r="2330" spans="1:251" s="16" customFormat="1" ht="18.75" customHeight="1">
      <c r="A2330" s="8"/>
      <c r="B2330" s="25"/>
      <c r="C2330" s="106" t="s">
        <v>526</v>
      </c>
      <c r="D2330" s="107"/>
      <c r="E2330" s="107"/>
      <c r="F2330" s="107"/>
      <c r="G2330" s="107"/>
      <c r="H2330" s="107"/>
      <c r="I2330" s="107"/>
      <c r="J2330" s="107"/>
      <c r="K2330" s="107"/>
      <c r="L2330" s="107"/>
      <c r="M2330" s="107"/>
      <c r="N2330" s="107"/>
      <c r="O2330" s="107"/>
      <c r="P2330" s="107"/>
      <c r="Q2330" s="107"/>
      <c r="R2330" s="107"/>
      <c r="S2330" s="107"/>
      <c r="T2330" s="107"/>
      <c r="U2330" s="107"/>
      <c r="V2330" s="107"/>
      <c r="W2330" s="107"/>
      <c r="X2330" s="107"/>
      <c r="Y2330" s="107"/>
      <c r="Z2330" s="108"/>
      <c r="AA2330" s="109">
        <v>13559</v>
      </c>
      <c r="AB2330" s="110"/>
      <c r="AC2330" s="110"/>
      <c r="AD2330" s="110"/>
      <c r="AE2330" s="110"/>
      <c r="AF2330" s="110"/>
      <c r="AG2330" s="110"/>
      <c r="AH2330" s="110"/>
      <c r="AI2330" s="111"/>
      <c r="AJ2330" s="109">
        <v>14216</v>
      </c>
      <c r="AK2330" s="110"/>
      <c r="AL2330" s="110"/>
      <c r="AM2330" s="110"/>
      <c r="AN2330" s="110"/>
      <c r="AO2330" s="110"/>
      <c r="AP2330" s="110"/>
      <c r="AQ2330" s="110"/>
      <c r="AR2330" s="111"/>
      <c r="AS2330" s="112"/>
      <c r="AT2330" s="113"/>
      <c r="AU2330" s="113"/>
      <c r="AV2330" s="113"/>
      <c r="AW2330" s="113"/>
      <c r="AX2330" s="114"/>
      <c r="AY2330" s="2"/>
      <c r="AZ2330" s="2"/>
      <c r="BA2330" s="2"/>
      <c r="BB2330" s="2"/>
      <c r="BC2330" s="2"/>
      <c r="BD2330" s="2"/>
      <c r="BE2330" s="2"/>
      <c r="BF2330" s="2"/>
      <c r="BG2330" s="2"/>
      <c r="BH2330" s="2"/>
      <c r="BI2330" s="2"/>
      <c r="BJ2330" s="2"/>
      <c r="BK2330" s="2"/>
      <c r="BL2330" s="2"/>
      <c r="BM2330" s="2"/>
      <c r="BN2330" s="2"/>
      <c r="BO2330" s="2"/>
      <c r="BP2330" s="2"/>
      <c r="BQ2330" s="2"/>
      <c r="BR2330" s="2"/>
      <c r="BS2330" s="2"/>
      <c r="BT2330" s="2"/>
      <c r="BU2330" s="2"/>
      <c r="BV2330" s="2"/>
      <c r="BW2330" s="2"/>
      <c r="BX2330" s="2"/>
      <c r="BY2330" s="2"/>
      <c r="BZ2330" s="2"/>
      <c r="CA2330" s="2"/>
      <c r="CB2330" s="2"/>
      <c r="CC2330" s="2"/>
      <c r="CD2330" s="2"/>
      <c r="CE2330" s="2"/>
      <c r="CF2330" s="2"/>
      <c r="CG2330" s="2"/>
      <c r="CH2330" s="2"/>
      <c r="CI2330" s="2"/>
      <c r="CJ2330" s="2"/>
      <c r="CK2330" s="2"/>
      <c r="CL2330" s="2"/>
      <c r="CM2330" s="2"/>
      <c r="CN2330" s="2"/>
      <c r="CO2330" s="2"/>
      <c r="CP2330" s="2"/>
      <c r="CQ2330" s="2"/>
      <c r="CR2330" s="2"/>
      <c r="CS2330" s="2"/>
      <c r="CT2330" s="2"/>
      <c r="CU2330" s="2"/>
      <c r="CV2330" s="2"/>
      <c r="CW2330" s="2"/>
      <c r="CX2330" s="2"/>
      <c r="CY2330" s="2"/>
      <c r="CZ2330" s="2"/>
      <c r="DA2330" s="2"/>
      <c r="DB2330" s="2"/>
      <c r="DC2330" s="2"/>
      <c r="DD2330" s="2"/>
      <c r="DE2330" s="2"/>
      <c r="DF2330" s="2"/>
      <c r="DG2330" s="2"/>
      <c r="DH2330" s="2"/>
      <c r="DI2330" s="2"/>
      <c r="DJ2330" s="2"/>
      <c r="DK2330" s="2"/>
      <c r="DL2330" s="2"/>
      <c r="DM2330" s="2"/>
      <c r="DN2330" s="2"/>
      <c r="DO2330" s="2"/>
      <c r="DP2330" s="2"/>
      <c r="DQ2330" s="2"/>
      <c r="DR2330" s="2"/>
      <c r="DS2330" s="2"/>
      <c r="DT2330" s="2"/>
      <c r="DU2330" s="2"/>
      <c r="DV2330" s="2"/>
      <c r="DW2330" s="2"/>
      <c r="DX2330" s="2"/>
      <c r="DY2330" s="2"/>
      <c r="DZ2330" s="2"/>
      <c r="EA2330" s="2"/>
      <c r="EB2330" s="2"/>
      <c r="EC2330" s="2"/>
      <c r="ED2330" s="2"/>
      <c r="EE2330" s="2"/>
      <c r="EF2330" s="2"/>
      <c r="EG2330" s="2"/>
      <c r="EH2330" s="2"/>
      <c r="EI2330" s="2"/>
      <c r="EJ2330" s="2"/>
      <c r="EK2330" s="2"/>
      <c r="EL2330" s="2"/>
      <c r="EM2330" s="2"/>
      <c r="EN2330" s="2"/>
      <c r="EO2330" s="2"/>
      <c r="EP2330" s="2"/>
      <c r="EQ2330" s="2"/>
      <c r="ER2330" s="2"/>
      <c r="ES2330" s="2"/>
      <c r="ET2330" s="2"/>
      <c r="EU2330" s="2"/>
      <c r="EV2330" s="2"/>
      <c r="EW2330" s="2"/>
      <c r="EX2330" s="2"/>
      <c r="EY2330" s="2"/>
      <c r="EZ2330" s="2"/>
      <c r="FA2330" s="2"/>
      <c r="FB2330" s="2"/>
      <c r="FC2330" s="2"/>
      <c r="FD2330" s="2"/>
      <c r="FE2330" s="2"/>
      <c r="FF2330" s="2"/>
      <c r="FG2330" s="2"/>
      <c r="FH2330" s="2"/>
      <c r="FI2330" s="2"/>
      <c r="FJ2330" s="2"/>
      <c r="FK2330" s="2"/>
      <c r="FL2330" s="2"/>
      <c r="FM2330" s="2"/>
      <c r="FN2330" s="2"/>
      <c r="FO2330" s="2"/>
      <c r="FP2330" s="2"/>
      <c r="FQ2330" s="2"/>
      <c r="FR2330" s="2"/>
      <c r="FS2330" s="2"/>
      <c r="FT2330" s="2"/>
      <c r="FU2330" s="2"/>
      <c r="FV2330" s="2"/>
      <c r="FW2330" s="2"/>
      <c r="FX2330" s="2"/>
      <c r="FY2330" s="2"/>
      <c r="FZ2330" s="2"/>
      <c r="GA2330" s="2"/>
      <c r="GB2330" s="2"/>
      <c r="GC2330" s="2"/>
      <c r="GD2330" s="2"/>
      <c r="GE2330" s="2"/>
      <c r="GF2330" s="2"/>
      <c r="GG2330" s="2"/>
      <c r="GH2330" s="2"/>
      <c r="GI2330" s="2"/>
      <c r="GJ2330" s="2"/>
      <c r="GK2330" s="2"/>
      <c r="GL2330" s="2"/>
      <c r="GM2330" s="2"/>
      <c r="GN2330" s="2"/>
      <c r="GO2330" s="2"/>
      <c r="GP2330" s="2"/>
      <c r="GQ2330" s="2"/>
      <c r="GR2330" s="2"/>
      <c r="GS2330" s="2"/>
      <c r="GT2330" s="2"/>
      <c r="GU2330" s="2"/>
      <c r="GV2330" s="2"/>
      <c r="GW2330" s="2"/>
      <c r="GX2330" s="2"/>
      <c r="GY2330" s="2"/>
      <c r="GZ2330" s="2"/>
      <c r="HA2330" s="2"/>
      <c r="HB2330" s="2"/>
      <c r="HC2330" s="2"/>
      <c r="HD2330" s="2"/>
      <c r="HE2330" s="2"/>
      <c r="HF2330" s="2"/>
      <c r="HG2330" s="2"/>
      <c r="HH2330" s="2"/>
      <c r="HI2330" s="2"/>
      <c r="HJ2330" s="2"/>
      <c r="HK2330" s="2"/>
      <c r="HL2330" s="2"/>
      <c r="HM2330" s="2"/>
      <c r="HN2330" s="2"/>
      <c r="HO2330" s="2"/>
      <c r="HP2330" s="2"/>
      <c r="HQ2330" s="2"/>
      <c r="HR2330" s="2"/>
      <c r="HS2330" s="2"/>
      <c r="HT2330" s="2"/>
      <c r="HU2330" s="2"/>
      <c r="HV2330" s="2"/>
      <c r="HW2330" s="2"/>
      <c r="HX2330" s="2"/>
      <c r="HY2330" s="2"/>
      <c r="HZ2330" s="2"/>
      <c r="IA2330" s="2"/>
      <c r="IB2330" s="2"/>
      <c r="IC2330" s="2"/>
      <c r="ID2330" s="2"/>
      <c r="IE2330" s="2"/>
      <c r="IF2330" s="2"/>
      <c r="IG2330" s="2"/>
      <c r="IH2330" s="2"/>
      <c r="II2330" s="2"/>
      <c r="IJ2330" s="2"/>
      <c r="IK2330" s="2"/>
      <c r="IL2330" s="2"/>
      <c r="IM2330" s="2"/>
      <c r="IN2330" s="2"/>
      <c r="IO2330" s="2"/>
      <c r="IP2330" s="2"/>
      <c r="IQ2330" s="2"/>
    </row>
    <row r="2331" spans="1:251" s="16" customFormat="1" ht="18.75" customHeight="1">
      <c r="A2331" s="8"/>
      <c r="B2331" s="25"/>
      <c r="C2331" s="106" t="s">
        <v>527</v>
      </c>
      <c r="D2331" s="107"/>
      <c r="E2331" s="107"/>
      <c r="F2331" s="107"/>
      <c r="G2331" s="107"/>
      <c r="H2331" s="107"/>
      <c r="I2331" s="107"/>
      <c r="J2331" s="107"/>
      <c r="K2331" s="107"/>
      <c r="L2331" s="107"/>
      <c r="M2331" s="107"/>
      <c r="N2331" s="107"/>
      <c r="O2331" s="107"/>
      <c r="P2331" s="107"/>
      <c r="Q2331" s="107"/>
      <c r="R2331" s="107"/>
      <c r="S2331" s="107"/>
      <c r="T2331" s="107"/>
      <c r="U2331" s="107"/>
      <c r="V2331" s="107"/>
      <c r="W2331" s="107"/>
      <c r="X2331" s="107"/>
      <c r="Y2331" s="107"/>
      <c r="Z2331" s="108"/>
      <c r="AA2331" s="109">
        <v>5000</v>
      </c>
      <c r="AB2331" s="110"/>
      <c r="AC2331" s="110"/>
      <c r="AD2331" s="110"/>
      <c r="AE2331" s="110"/>
      <c r="AF2331" s="110"/>
      <c r="AG2331" s="110"/>
      <c r="AH2331" s="110"/>
      <c r="AI2331" s="111"/>
      <c r="AJ2331" s="109">
        <v>5000</v>
      </c>
      <c r="AK2331" s="110"/>
      <c r="AL2331" s="110"/>
      <c r="AM2331" s="110"/>
      <c r="AN2331" s="110"/>
      <c r="AO2331" s="110"/>
      <c r="AP2331" s="110"/>
      <c r="AQ2331" s="110"/>
      <c r="AR2331" s="111"/>
      <c r="AS2331" s="112"/>
      <c r="AT2331" s="113"/>
      <c r="AU2331" s="113"/>
      <c r="AV2331" s="113"/>
      <c r="AW2331" s="113"/>
      <c r="AX2331" s="114"/>
      <c r="AY2331" s="2"/>
      <c r="AZ2331" s="2"/>
      <c r="BA2331" s="2"/>
      <c r="BB2331" s="2"/>
      <c r="BC2331" s="2"/>
      <c r="BD2331" s="2"/>
      <c r="BE2331" s="2"/>
      <c r="BF2331" s="2"/>
      <c r="BG2331" s="2"/>
      <c r="BH2331" s="2"/>
      <c r="BI2331" s="2"/>
      <c r="BJ2331" s="2"/>
      <c r="BK2331" s="2"/>
      <c r="BL2331" s="2"/>
      <c r="BM2331" s="2"/>
      <c r="BN2331" s="2"/>
      <c r="BO2331" s="2"/>
      <c r="BP2331" s="2"/>
      <c r="BQ2331" s="2"/>
      <c r="BR2331" s="2"/>
      <c r="BS2331" s="2"/>
      <c r="BT2331" s="2"/>
      <c r="BU2331" s="2"/>
      <c r="BV2331" s="2"/>
      <c r="BW2331" s="2"/>
      <c r="BX2331" s="2"/>
      <c r="BY2331" s="2"/>
      <c r="BZ2331" s="2"/>
      <c r="CA2331" s="2"/>
      <c r="CB2331" s="2"/>
      <c r="CC2331" s="2"/>
      <c r="CD2331" s="2"/>
      <c r="CE2331" s="2"/>
      <c r="CF2331" s="2"/>
      <c r="CG2331" s="2"/>
      <c r="CH2331" s="2"/>
      <c r="CI2331" s="2"/>
      <c r="CJ2331" s="2"/>
      <c r="CK2331" s="2"/>
      <c r="CL2331" s="2"/>
      <c r="CM2331" s="2"/>
      <c r="CN2331" s="2"/>
      <c r="CO2331" s="2"/>
      <c r="CP2331" s="2"/>
      <c r="CQ2331" s="2"/>
      <c r="CR2331" s="2"/>
      <c r="CS2331" s="2"/>
      <c r="CT2331" s="2"/>
      <c r="CU2331" s="2"/>
      <c r="CV2331" s="2"/>
      <c r="CW2331" s="2"/>
      <c r="CX2331" s="2"/>
      <c r="CY2331" s="2"/>
      <c r="CZ2331" s="2"/>
      <c r="DA2331" s="2"/>
      <c r="DB2331" s="2"/>
      <c r="DC2331" s="2"/>
      <c r="DD2331" s="2"/>
      <c r="DE2331" s="2"/>
      <c r="DF2331" s="2"/>
      <c r="DG2331" s="2"/>
      <c r="DH2331" s="2"/>
      <c r="DI2331" s="2"/>
      <c r="DJ2331" s="2"/>
      <c r="DK2331" s="2"/>
      <c r="DL2331" s="2"/>
      <c r="DM2331" s="2"/>
      <c r="DN2331" s="2"/>
      <c r="DO2331" s="2"/>
      <c r="DP2331" s="2"/>
      <c r="DQ2331" s="2"/>
      <c r="DR2331" s="2"/>
      <c r="DS2331" s="2"/>
      <c r="DT2331" s="2"/>
      <c r="DU2331" s="2"/>
      <c r="DV2331" s="2"/>
      <c r="DW2331" s="2"/>
      <c r="DX2331" s="2"/>
      <c r="DY2331" s="2"/>
      <c r="DZ2331" s="2"/>
      <c r="EA2331" s="2"/>
      <c r="EB2331" s="2"/>
      <c r="EC2331" s="2"/>
      <c r="ED2331" s="2"/>
      <c r="EE2331" s="2"/>
      <c r="EF2331" s="2"/>
      <c r="EG2331" s="2"/>
      <c r="EH2331" s="2"/>
      <c r="EI2331" s="2"/>
      <c r="EJ2331" s="2"/>
      <c r="EK2331" s="2"/>
      <c r="EL2331" s="2"/>
      <c r="EM2331" s="2"/>
      <c r="EN2331" s="2"/>
      <c r="EO2331" s="2"/>
      <c r="EP2331" s="2"/>
      <c r="EQ2331" s="2"/>
      <c r="ER2331" s="2"/>
      <c r="ES2331" s="2"/>
      <c r="ET2331" s="2"/>
      <c r="EU2331" s="2"/>
      <c r="EV2331" s="2"/>
      <c r="EW2331" s="2"/>
      <c r="EX2331" s="2"/>
      <c r="EY2331" s="2"/>
      <c r="EZ2331" s="2"/>
      <c r="FA2331" s="2"/>
      <c r="FB2331" s="2"/>
      <c r="FC2331" s="2"/>
      <c r="FD2331" s="2"/>
      <c r="FE2331" s="2"/>
      <c r="FF2331" s="2"/>
      <c r="FG2331" s="2"/>
      <c r="FH2331" s="2"/>
      <c r="FI2331" s="2"/>
      <c r="FJ2331" s="2"/>
      <c r="FK2331" s="2"/>
      <c r="FL2331" s="2"/>
      <c r="FM2331" s="2"/>
      <c r="FN2331" s="2"/>
      <c r="FO2331" s="2"/>
      <c r="FP2331" s="2"/>
      <c r="FQ2331" s="2"/>
      <c r="FR2331" s="2"/>
      <c r="FS2331" s="2"/>
      <c r="FT2331" s="2"/>
      <c r="FU2331" s="2"/>
      <c r="FV2331" s="2"/>
      <c r="FW2331" s="2"/>
      <c r="FX2331" s="2"/>
      <c r="FY2331" s="2"/>
      <c r="FZ2331" s="2"/>
      <c r="GA2331" s="2"/>
      <c r="GB2331" s="2"/>
      <c r="GC2331" s="2"/>
      <c r="GD2331" s="2"/>
      <c r="GE2331" s="2"/>
      <c r="GF2331" s="2"/>
      <c r="GG2331" s="2"/>
      <c r="GH2331" s="2"/>
      <c r="GI2331" s="2"/>
      <c r="GJ2331" s="2"/>
      <c r="GK2331" s="2"/>
      <c r="GL2331" s="2"/>
      <c r="GM2331" s="2"/>
      <c r="GN2331" s="2"/>
      <c r="GO2331" s="2"/>
      <c r="GP2331" s="2"/>
      <c r="GQ2331" s="2"/>
      <c r="GR2331" s="2"/>
      <c r="GS2331" s="2"/>
      <c r="GT2331" s="2"/>
      <c r="GU2331" s="2"/>
      <c r="GV2331" s="2"/>
      <c r="GW2331" s="2"/>
      <c r="GX2331" s="2"/>
      <c r="GY2331" s="2"/>
      <c r="GZ2331" s="2"/>
      <c r="HA2331" s="2"/>
      <c r="HB2331" s="2"/>
      <c r="HC2331" s="2"/>
      <c r="HD2331" s="2"/>
      <c r="HE2331" s="2"/>
      <c r="HF2331" s="2"/>
      <c r="HG2331" s="2"/>
      <c r="HH2331" s="2"/>
      <c r="HI2331" s="2"/>
      <c r="HJ2331" s="2"/>
      <c r="HK2331" s="2"/>
      <c r="HL2331" s="2"/>
      <c r="HM2331" s="2"/>
      <c r="HN2331" s="2"/>
      <c r="HO2331" s="2"/>
      <c r="HP2331" s="2"/>
      <c r="HQ2331" s="2"/>
      <c r="HR2331" s="2"/>
      <c r="HS2331" s="2"/>
      <c r="HT2331" s="2"/>
      <c r="HU2331" s="2"/>
      <c r="HV2331" s="2"/>
      <c r="HW2331" s="2"/>
      <c r="HX2331" s="2"/>
      <c r="HY2331" s="2"/>
      <c r="HZ2331" s="2"/>
      <c r="IA2331" s="2"/>
      <c r="IB2331" s="2"/>
      <c r="IC2331" s="2"/>
      <c r="ID2331" s="2"/>
      <c r="IE2331" s="2"/>
      <c r="IF2331" s="2"/>
      <c r="IG2331" s="2"/>
      <c r="IH2331" s="2"/>
      <c r="II2331" s="2"/>
      <c r="IJ2331" s="2"/>
      <c r="IK2331" s="2"/>
      <c r="IL2331" s="2"/>
      <c r="IM2331" s="2"/>
      <c r="IN2331" s="2"/>
      <c r="IO2331" s="2"/>
      <c r="IP2331" s="2"/>
      <c r="IQ2331" s="2"/>
    </row>
    <row r="2332" spans="1:251" s="16" customFormat="1" ht="18.75" customHeight="1">
      <c r="A2332" s="8"/>
      <c r="B2332" s="25"/>
      <c r="C2332" s="106" t="s">
        <v>528</v>
      </c>
      <c r="D2332" s="107"/>
      <c r="E2332" s="107"/>
      <c r="F2332" s="107"/>
      <c r="G2332" s="107"/>
      <c r="H2332" s="107"/>
      <c r="I2332" s="107"/>
      <c r="J2332" s="107"/>
      <c r="K2332" s="107"/>
      <c r="L2332" s="107"/>
      <c r="M2332" s="107"/>
      <c r="N2332" s="107"/>
      <c r="O2332" s="107"/>
      <c r="P2332" s="107"/>
      <c r="Q2332" s="107"/>
      <c r="R2332" s="107"/>
      <c r="S2332" s="107"/>
      <c r="T2332" s="107"/>
      <c r="U2332" s="107"/>
      <c r="V2332" s="107"/>
      <c r="W2332" s="107"/>
      <c r="X2332" s="107"/>
      <c r="Y2332" s="107"/>
      <c r="Z2332" s="108"/>
      <c r="AA2332" s="109">
        <v>1600</v>
      </c>
      <c r="AB2332" s="110"/>
      <c r="AC2332" s="110"/>
      <c r="AD2332" s="110"/>
      <c r="AE2332" s="110"/>
      <c r="AF2332" s="110"/>
      <c r="AG2332" s="110"/>
      <c r="AH2332" s="110"/>
      <c r="AI2332" s="111"/>
      <c r="AJ2332" s="109">
        <v>1600</v>
      </c>
      <c r="AK2332" s="110"/>
      <c r="AL2332" s="110"/>
      <c r="AM2332" s="110"/>
      <c r="AN2332" s="110"/>
      <c r="AO2332" s="110"/>
      <c r="AP2332" s="110"/>
      <c r="AQ2332" s="110"/>
      <c r="AR2332" s="111"/>
      <c r="AS2332" s="112"/>
      <c r="AT2332" s="113"/>
      <c r="AU2332" s="113"/>
      <c r="AV2332" s="113"/>
      <c r="AW2332" s="113"/>
      <c r="AX2332" s="114"/>
      <c r="AY2332" s="2"/>
      <c r="AZ2332" s="2"/>
      <c r="BA2332" s="2"/>
      <c r="BB2332" s="2"/>
      <c r="BC2332" s="2"/>
      <c r="BD2332" s="2"/>
      <c r="BE2332" s="2"/>
      <c r="BF2332" s="2"/>
      <c r="BG2332" s="2"/>
      <c r="BH2332" s="2"/>
      <c r="BI2332" s="2"/>
      <c r="BJ2332" s="2"/>
      <c r="BK2332" s="2"/>
      <c r="BL2332" s="2"/>
      <c r="BM2332" s="2"/>
      <c r="BN2332" s="2"/>
      <c r="BO2332" s="2"/>
      <c r="BP2332" s="2"/>
      <c r="BQ2332" s="2"/>
      <c r="BR2332" s="2"/>
      <c r="BS2332" s="2"/>
      <c r="BT2332" s="2"/>
      <c r="BU2332" s="2"/>
      <c r="BV2332" s="2"/>
      <c r="BW2332" s="2"/>
      <c r="BX2332" s="2"/>
      <c r="BY2332" s="2"/>
      <c r="BZ2332" s="2"/>
      <c r="CA2332" s="2"/>
      <c r="CB2332" s="2"/>
      <c r="CC2332" s="2"/>
      <c r="CD2332" s="2"/>
      <c r="CE2332" s="2"/>
      <c r="CF2332" s="2"/>
      <c r="CG2332" s="2"/>
      <c r="CH2332" s="2"/>
      <c r="CI2332" s="2"/>
      <c r="CJ2332" s="2"/>
      <c r="CK2332" s="2"/>
      <c r="CL2332" s="2"/>
      <c r="CM2332" s="2"/>
      <c r="CN2332" s="2"/>
      <c r="CO2332" s="2"/>
      <c r="CP2332" s="2"/>
      <c r="CQ2332" s="2"/>
      <c r="CR2332" s="2"/>
      <c r="CS2332" s="2"/>
      <c r="CT2332" s="2"/>
      <c r="CU2332" s="2"/>
      <c r="CV2332" s="2"/>
      <c r="CW2332" s="2"/>
      <c r="CX2332" s="2"/>
      <c r="CY2332" s="2"/>
      <c r="CZ2332" s="2"/>
      <c r="DA2332" s="2"/>
      <c r="DB2332" s="2"/>
      <c r="DC2332" s="2"/>
      <c r="DD2332" s="2"/>
      <c r="DE2332" s="2"/>
      <c r="DF2332" s="2"/>
      <c r="DG2332" s="2"/>
      <c r="DH2332" s="2"/>
      <c r="DI2332" s="2"/>
      <c r="DJ2332" s="2"/>
      <c r="DK2332" s="2"/>
      <c r="DL2332" s="2"/>
      <c r="DM2332" s="2"/>
      <c r="DN2332" s="2"/>
      <c r="DO2332" s="2"/>
      <c r="DP2332" s="2"/>
      <c r="DQ2332" s="2"/>
      <c r="DR2332" s="2"/>
      <c r="DS2332" s="2"/>
      <c r="DT2332" s="2"/>
      <c r="DU2332" s="2"/>
      <c r="DV2332" s="2"/>
      <c r="DW2332" s="2"/>
      <c r="DX2332" s="2"/>
      <c r="DY2332" s="2"/>
      <c r="DZ2332" s="2"/>
      <c r="EA2332" s="2"/>
      <c r="EB2332" s="2"/>
      <c r="EC2332" s="2"/>
      <c r="ED2332" s="2"/>
      <c r="EE2332" s="2"/>
      <c r="EF2332" s="2"/>
      <c r="EG2332" s="2"/>
      <c r="EH2332" s="2"/>
      <c r="EI2332" s="2"/>
      <c r="EJ2332" s="2"/>
      <c r="EK2332" s="2"/>
      <c r="EL2332" s="2"/>
      <c r="EM2332" s="2"/>
      <c r="EN2332" s="2"/>
      <c r="EO2332" s="2"/>
      <c r="EP2332" s="2"/>
      <c r="EQ2332" s="2"/>
      <c r="ER2332" s="2"/>
      <c r="ES2332" s="2"/>
      <c r="ET2332" s="2"/>
      <c r="EU2332" s="2"/>
      <c r="EV2332" s="2"/>
      <c r="EW2332" s="2"/>
      <c r="EX2332" s="2"/>
      <c r="EY2332" s="2"/>
      <c r="EZ2332" s="2"/>
      <c r="FA2332" s="2"/>
      <c r="FB2332" s="2"/>
      <c r="FC2332" s="2"/>
      <c r="FD2332" s="2"/>
      <c r="FE2332" s="2"/>
      <c r="FF2332" s="2"/>
      <c r="FG2332" s="2"/>
      <c r="FH2332" s="2"/>
      <c r="FI2332" s="2"/>
      <c r="FJ2332" s="2"/>
      <c r="FK2332" s="2"/>
      <c r="FL2332" s="2"/>
      <c r="FM2332" s="2"/>
      <c r="FN2332" s="2"/>
      <c r="FO2332" s="2"/>
      <c r="FP2332" s="2"/>
      <c r="FQ2332" s="2"/>
      <c r="FR2332" s="2"/>
      <c r="FS2332" s="2"/>
      <c r="FT2332" s="2"/>
      <c r="FU2332" s="2"/>
      <c r="FV2332" s="2"/>
      <c r="FW2332" s="2"/>
      <c r="FX2332" s="2"/>
      <c r="FY2332" s="2"/>
      <c r="FZ2332" s="2"/>
      <c r="GA2332" s="2"/>
      <c r="GB2332" s="2"/>
      <c r="GC2332" s="2"/>
      <c r="GD2332" s="2"/>
      <c r="GE2332" s="2"/>
      <c r="GF2332" s="2"/>
      <c r="GG2332" s="2"/>
      <c r="GH2332" s="2"/>
      <c r="GI2332" s="2"/>
      <c r="GJ2332" s="2"/>
      <c r="GK2332" s="2"/>
      <c r="GL2332" s="2"/>
      <c r="GM2332" s="2"/>
      <c r="GN2332" s="2"/>
      <c r="GO2332" s="2"/>
      <c r="GP2332" s="2"/>
      <c r="GQ2332" s="2"/>
      <c r="GR2332" s="2"/>
      <c r="GS2332" s="2"/>
      <c r="GT2332" s="2"/>
      <c r="GU2332" s="2"/>
      <c r="GV2332" s="2"/>
      <c r="GW2332" s="2"/>
      <c r="GX2332" s="2"/>
      <c r="GY2332" s="2"/>
      <c r="GZ2332" s="2"/>
      <c r="HA2332" s="2"/>
      <c r="HB2332" s="2"/>
      <c r="HC2332" s="2"/>
      <c r="HD2332" s="2"/>
      <c r="HE2332" s="2"/>
      <c r="HF2332" s="2"/>
      <c r="HG2332" s="2"/>
      <c r="HH2332" s="2"/>
      <c r="HI2332" s="2"/>
      <c r="HJ2332" s="2"/>
      <c r="HK2332" s="2"/>
      <c r="HL2332" s="2"/>
      <c r="HM2332" s="2"/>
      <c r="HN2332" s="2"/>
      <c r="HO2332" s="2"/>
      <c r="HP2332" s="2"/>
      <c r="HQ2332" s="2"/>
      <c r="HR2332" s="2"/>
      <c r="HS2332" s="2"/>
      <c r="HT2332" s="2"/>
      <c r="HU2332" s="2"/>
      <c r="HV2332" s="2"/>
      <c r="HW2332" s="2"/>
      <c r="HX2332" s="2"/>
      <c r="HY2332" s="2"/>
      <c r="HZ2332" s="2"/>
      <c r="IA2332" s="2"/>
      <c r="IB2332" s="2"/>
      <c r="IC2332" s="2"/>
      <c r="ID2332" s="2"/>
      <c r="IE2332" s="2"/>
      <c r="IF2332" s="2"/>
      <c r="IG2332" s="2"/>
      <c r="IH2332" s="2"/>
      <c r="II2332" s="2"/>
      <c r="IJ2332" s="2"/>
      <c r="IK2332" s="2"/>
      <c r="IL2332" s="2"/>
      <c r="IM2332" s="2"/>
      <c r="IN2332" s="2"/>
      <c r="IO2332" s="2"/>
      <c r="IP2332" s="2"/>
      <c r="IQ2332" s="2"/>
    </row>
    <row r="2333" spans="1:251" s="16" customFormat="1" ht="18.75" customHeight="1" thickBot="1">
      <c r="A2333" s="17"/>
      <c r="B2333" s="115" t="s">
        <v>240</v>
      </c>
      <c r="C2333" s="116"/>
      <c r="D2333" s="116"/>
      <c r="E2333" s="116"/>
      <c r="F2333" s="116"/>
      <c r="G2333" s="116"/>
      <c r="H2333" s="116"/>
      <c r="I2333" s="116"/>
      <c r="J2333" s="116"/>
      <c r="K2333" s="116"/>
      <c r="L2333" s="116"/>
      <c r="M2333" s="116"/>
      <c r="N2333" s="116"/>
      <c r="O2333" s="116"/>
      <c r="P2333" s="116"/>
      <c r="Q2333" s="116"/>
      <c r="R2333" s="116"/>
      <c r="S2333" s="116"/>
      <c r="T2333" s="116"/>
      <c r="U2333" s="116"/>
      <c r="V2333" s="116"/>
      <c r="W2333" s="116"/>
      <c r="X2333" s="116"/>
      <c r="Y2333" s="116"/>
      <c r="Z2333" s="117"/>
      <c r="AA2333" s="118">
        <f>SUM($AA$2328:$AA$2332)</f>
        <v>36640</v>
      </c>
      <c r="AB2333" s="119"/>
      <c r="AC2333" s="119"/>
      <c r="AD2333" s="119"/>
      <c r="AE2333" s="119"/>
      <c r="AF2333" s="119"/>
      <c r="AG2333" s="119"/>
      <c r="AH2333" s="119"/>
      <c r="AI2333" s="120"/>
      <c r="AJ2333" s="118">
        <f>SUM($AJ$2328:$AJ$2332)</f>
        <v>52297</v>
      </c>
      <c r="AK2333" s="119"/>
      <c r="AL2333" s="119"/>
      <c r="AM2333" s="119"/>
      <c r="AN2333" s="119"/>
      <c r="AO2333" s="119"/>
      <c r="AP2333" s="119"/>
      <c r="AQ2333" s="119"/>
      <c r="AR2333" s="120"/>
      <c r="AS2333" s="121"/>
      <c r="AT2333" s="122"/>
      <c r="AU2333" s="122"/>
      <c r="AV2333" s="122"/>
      <c r="AW2333" s="122"/>
      <c r="AX2333" s="123"/>
      <c r="AY2333" s="2"/>
      <c r="AZ2333" s="2"/>
      <c r="BA2333" s="2"/>
      <c r="BB2333" s="2"/>
      <c r="BC2333" s="2"/>
      <c r="BD2333" s="2"/>
      <c r="BE2333" s="2"/>
      <c r="BF2333" s="2"/>
      <c r="BG2333" s="2"/>
      <c r="BH2333" s="2"/>
      <c r="BI2333" s="2"/>
      <c r="BJ2333" s="2"/>
      <c r="BK2333" s="2"/>
      <c r="BL2333" s="2"/>
      <c r="BM2333" s="2"/>
      <c r="BN2333" s="2"/>
      <c r="BO2333" s="2"/>
      <c r="BP2333" s="2"/>
      <c r="BQ2333" s="2"/>
      <c r="BR2333" s="2"/>
      <c r="BS2333" s="2"/>
      <c r="BT2333" s="2"/>
      <c r="BU2333" s="2"/>
      <c r="BV2333" s="2"/>
      <c r="BW2333" s="2"/>
      <c r="BX2333" s="2"/>
      <c r="BY2333" s="2"/>
      <c r="BZ2333" s="2"/>
      <c r="CA2333" s="2"/>
      <c r="CB2333" s="2"/>
      <c r="CC2333" s="2"/>
      <c r="CD2333" s="2"/>
      <c r="CE2333" s="2"/>
      <c r="CF2333" s="2"/>
      <c r="CG2333" s="2"/>
      <c r="CH2333" s="2"/>
      <c r="CI2333" s="2"/>
      <c r="CJ2333" s="2"/>
      <c r="CK2333" s="2"/>
      <c r="CL2333" s="2"/>
      <c r="CM2333" s="2"/>
      <c r="CN2333" s="2"/>
      <c r="CO2333" s="2"/>
      <c r="CP2333" s="2"/>
      <c r="CQ2333" s="2"/>
      <c r="CR2333" s="2"/>
      <c r="CS2333" s="2"/>
      <c r="CT2333" s="2"/>
      <c r="CU2333" s="2"/>
      <c r="CV2333" s="2"/>
      <c r="CW2333" s="2"/>
      <c r="CX2333" s="2"/>
      <c r="CY2333" s="2"/>
      <c r="CZ2333" s="2"/>
      <c r="DA2333" s="2"/>
      <c r="DB2333" s="2"/>
      <c r="DC2333" s="2"/>
      <c r="DD2333" s="2"/>
      <c r="DE2333" s="2"/>
      <c r="DF2333" s="2"/>
      <c r="DG2333" s="2"/>
      <c r="DH2333" s="2"/>
      <c r="DI2333" s="2"/>
      <c r="DJ2333" s="2"/>
      <c r="DK2333" s="2"/>
      <c r="DL2333" s="2"/>
      <c r="DM2333" s="2"/>
      <c r="DN2333" s="2"/>
      <c r="DO2333" s="2"/>
      <c r="DP2333" s="2"/>
      <c r="DQ2333" s="2"/>
      <c r="DR2333" s="2"/>
      <c r="DS2333" s="2"/>
      <c r="DT2333" s="2"/>
      <c r="DU2333" s="2"/>
      <c r="DV2333" s="2"/>
      <c r="DW2333" s="2"/>
      <c r="DX2333" s="2"/>
      <c r="DY2333" s="2"/>
      <c r="DZ2333" s="2"/>
      <c r="EA2333" s="2"/>
      <c r="EB2333" s="2"/>
      <c r="EC2333" s="2"/>
      <c r="ED2333" s="2"/>
      <c r="EE2333" s="2"/>
      <c r="EF2333" s="2"/>
      <c r="EG2333" s="2"/>
      <c r="EH2333" s="2"/>
      <c r="EI2333" s="2"/>
      <c r="EJ2333" s="2"/>
      <c r="EK2333" s="2"/>
      <c r="EL2333" s="2"/>
      <c r="EM2333" s="2"/>
      <c r="EN2333" s="2"/>
      <c r="EO2333" s="2"/>
      <c r="EP2333" s="2"/>
      <c r="EQ2333" s="2"/>
      <c r="ER2333" s="2"/>
      <c r="ES2333" s="2"/>
      <c r="ET2333" s="2"/>
      <c r="EU2333" s="2"/>
      <c r="EV2333" s="2"/>
      <c r="EW2333" s="2"/>
      <c r="EX2333" s="2"/>
      <c r="EY2333" s="2"/>
      <c r="EZ2333" s="2"/>
      <c r="FA2333" s="2"/>
      <c r="FB2333" s="2"/>
      <c r="FC2333" s="2"/>
      <c r="FD2333" s="2"/>
      <c r="FE2333" s="2"/>
      <c r="FF2333" s="2"/>
      <c r="FG2333" s="2"/>
      <c r="FH2333" s="2"/>
      <c r="FI2333" s="2"/>
      <c r="FJ2333" s="2"/>
      <c r="FK2333" s="2"/>
      <c r="FL2333" s="2"/>
      <c r="FM2333" s="2"/>
      <c r="FN2333" s="2"/>
      <c r="FO2333" s="2"/>
      <c r="FP2333" s="2"/>
      <c r="FQ2333" s="2"/>
      <c r="FR2333" s="2"/>
      <c r="FS2333" s="2"/>
      <c r="FT2333" s="2"/>
      <c r="FU2333" s="2"/>
      <c r="FV2333" s="2"/>
      <c r="FW2333" s="2"/>
      <c r="FX2333" s="2"/>
      <c r="FY2333" s="2"/>
      <c r="FZ2333" s="2"/>
      <c r="GA2333" s="2"/>
      <c r="GB2333" s="2"/>
      <c r="GC2333" s="2"/>
      <c r="GD2333" s="2"/>
      <c r="GE2333" s="2"/>
      <c r="GF2333" s="2"/>
      <c r="GG2333" s="2"/>
      <c r="GH2333" s="2"/>
      <c r="GI2333" s="2"/>
      <c r="GJ2333" s="2"/>
      <c r="GK2333" s="2"/>
      <c r="GL2333" s="2"/>
      <c r="GM2333" s="2"/>
      <c r="GN2333" s="2"/>
      <c r="GO2333" s="2"/>
      <c r="GP2333" s="2"/>
      <c r="GQ2333" s="2"/>
      <c r="GR2333" s="2"/>
      <c r="GS2333" s="2"/>
      <c r="GT2333" s="2"/>
      <c r="GU2333" s="2"/>
      <c r="GV2333" s="2"/>
      <c r="GW2333" s="2"/>
      <c r="GX2333" s="2"/>
      <c r="GY2333" s="2"/>
      <c r="GZ2333" s="2"/>
      <c r="HA2333" s="2"/>
      <c r="HB2333" s="2"/>
      <c r="HC2333" s="2"/>
      <c r="HD2333" s="2"/>
      <c r="HE2333" s="2"/>
      <c r="HF2333" s="2"/>
      <c r="HG2333" s="2"/>
      <c r="HH2333" s="2"/>
      <c r="HI2333" s="2"/>
      <c r="HJ2333" s="2"/>
      <c r="HK2333" s="2"/>
      <c r="HL2333" s="2"/>
      <c r="HM2333" s="2"/>
      <c r="HN2333" s="2"/>
      <c r="HO2333" s="2"/>
      <c r="HP2333" s="2"/>
      <c r="HQ2333" s="2"/>
      <c r="HR2333" s="2"/>
      <c r="HS2333" s="2"/>
      <c r="HT2333" s="2"/>
      <c r="HU2333" s="2"/>
      <c r="HV2333" s="2"/>
      <c r="HW2333" s="2"/>
      <c r="HX2333" s="2"/>
      <c r="HY2333" s="2"/>
      <c r="HZ2333" s="2"/>
      <c r="IA2333" s="2"/>
      <c r="IB2333" s="2"/>
      <c r="IC2333" s="2"/>
      <c r="ID2333" s="2"/>
      <c r="IE2333" s="2"/>
      <c r="IF2333" s="2"/>
      <c r="IG2333" s="2"/>
      <c r="IH2333" s="2"/>
      <c r="II2333" s="2"/>
      <c r="IJ2333" s="2"/>
      <c r="IK2333" s="2"/>
      <c r="IL2333" s="2"/>
      <c r="IM2333" s="2"/>
      <c r="IN2333" s="2"/>
      <c r="IO2333" s="2"/>
      <c r="IP2333" s="2"/>
      <c r="IQ2333" s="2"/>
    </row>
    <row r="2335" spans="1:251" ht="19.2">
      <c r="A2335" s="1" t="s">
        <v>230</v>
      </c>
      <c r="AW2335" s="3"/>
      <c r="AX2335" s="4"/>
      <c r="AY2335" s="3"/>
    </row>
    <row r="2337" spans="1:113" ht="18">
      <c r="B2337" s="124" t="s">
        <v>0</v>
      </c>
      <c r="C2337" s="125"/>
      <c r="D2337" s="125"/>
      <c r="E2337" s="125"/>
      <c r="F2337" s="125"/>
      <c r="G2337" s="125"/>
      <c r="H2337" s="125"/>
      <c r="I2337" s="125"/>
      <c r="J2337" s="125"/>
      <c r="K2337" s="125"/>
      <c r="L2337" s="125"/>
      <c r="M2337" s="125"/>
      <c r="N2337" s="125"/>
      <c r="O2337" s="125"/>
      <c r="P2337" s="125"/>
      <c r="Q2337" s="125"/>
      <c r="R2337" s="125"/>
      <c r="S2337" s="125"/>
      <c r="T2337" s="125"/>
      <c r="U2337" s="125"/>
      <c r="V2337" s="125"/>
      <c r="W2337" s="125"/>
      <c r="X2337" s="125"/>
      <c r="Y2337" s="125"/>
      <c r="Z2337" s="125"/>
      <c r="AA2337" s="125"/>
      <c r="AB2337" s="125"/>
      <c r="AC2337" s="125"/>
      <c r="AD2337" s="125"/>
      <c r="AE2337" s="125"/>
      <c r="AF2337" s="125"/>
      <c r="AG2337" s="125"/>
      <c r="AH2337" s="125"/>
      <c r="AI2337" s="125"/>
      <c r="AJ2337" s="125"/>
      <c r="AK2337" s="125"/>
      <c r="AL2337" s="125"/>
      <c r="AM2337" s="125"/>
      <c r="AN2337" s="125"/>
      <c r="AO2337" s="125"/>
      <c r="AP2337" s="125"/>
      <c r="AQ2337" s="125"/>
      <c r="AR2337" s="125"/>
      <c r="AS2337" s="125"/>
      <c r="AT2337" s="125"/>
      <c r="AU2337" s="125"/>
      <c r="AV2337" s="125"/>
      <c r="AW2337" s="125"/>
      <c r="AX2337" s="125"/>
    </row>
    <row r="2338" spans="1:113">
      <c r="Z2338" s="5"/>
      <c r="AD2338" s="5"/>
      <c r="AE2338" s="5"/>
      <c r="AF2338" s="5"/>
      <c r="AG2338" s="5"/>
      <c r="AH2338" s="5"/>
      <c r="AI2338" s="5"/>
      <c r="AO2338" s="5"/>
    </row>
    <row r="2339" spans="1:113" ht="13.8" thickBot="1">
      <c r="Z2339" s="5"/>
      <c r="AD2339" s="5"/>
      <c r="AE2339" s="5"/>
      <c r="AF2339" s="5"/>
      <c r="AG2339" s="5"/>
      <c r="AH2339" s="5"/>
      <c r="AI2339" s="5"/>
      <c r="AO2339" s="5"/>
      <c r="DI2339" s="6"/>
    </row>
    <row r="2340" spans="1:113" ht="24.75" customHeight="1" thickBot="1">
      <c r="B2340" s="126" t="s">
        <v>231</v>
      </c>
      <c r="C2340" s="127"/>
      <c r="D2340" s="127"/>
      <c r="E2340" s="127"/>
      <c r="F2340" s="127"/>
      <c r="G2340" s="127"/>
      <c r="H2340" s="128" t="s">
        <v>529</v>
      </c>
      <c r="I2340" s="129"/>
      <c r="J2340" s="129"/>
      <c r="K2340" s="129"/>
      <c r="L2340" s="129"/>
      <c r="M2340" s="129"/>
      <c r="N2340" s="129"/>
      <c r="O2340" s="129"/>
      <c r="P2340" s="129"/>
      <c r="Q2340" s="129"/>
      <c r="R2340" s="129"/>
      <c r="S2340" s="129"/>
      <c r="T2340" s="129"/>
      <c r="U2340" s="129"/>
      <c r="V2340" s="129"/>
      <c r="W2340" s="129"/>
      <c r="X2340" s="129"/>
      <c r="Y2340" s="129"/>
      <c r="Z2340" s="129"/>
      <c r="AA2340" s="129"/>
      <c r="AB2340" s="129"/>
      <c r="AC2340" s="129"/>
      <c r="AD2340" s="129"/>
      <c r="AE2340" s="129"/>
      <c r="AF2340" s="129"/>
      <c r="AG2340" s="129"/>
      <c r="AH2340" s="129"/>
      <c r="AI2340" s="129"/>
      <c r="AJ2340" s="129"/>
      <c r="AK2340" s="129"/>
      <c r="AL2340" s="129"/>
      <c r="AM2340" s="129"/>
      <c r="AN2340" s="129"/>
      <c r="AO2340" s="129"/>
      <c r="AP2340" s="129"/>
      <c r="AQ2340" s="129"/>
      <c r="AR2340" s="129"/>
      <c r="AS2340" s="129"/>
      <c r="AT2340" s="129"/>
      <c r="AU2340" s="129"/>
      <c r="AV2340" s="129"/>
      <c r="AW2340" s="129"/>
      <c r="AX2340" s="130"/>
      <c r="DI2340" s="6"/>
    </row>
    <row r="2341" spans="1:113" ht="14.4">
      <c r="B2341" s="7"/>
      <c r="C2341" s="7"/>
      <c r="D2341" s="7"/>
      <c r="E2341" s="7"/>
      <c r="F2341" s="7"/>
      <c r="G2341" s="7"/>
      <c r="H2341" s="8"/>
      <c r="I2341" s="8"/>
      <c r="J2341" s="8"/>
      <c r="K2341" s="8"/>
      <c r="L2341" s="9"/>
      <c r="M2341" s="9"/>
      <c r="N2341" s="9"/>
      <c r="O2341" s="9"/>
      <c r="P2341" s="8"/>
      <c r="Q2341" s="8"/>
      <c r="R2341" s="8"/>
      <c r="S2341" s="8"/>
      <c r="T2341" s="8"/>
      <c r="U2341" s="8"/>
      <c r="V2341" s="10"/>
      <c r="W2341" s="10"/>
      <c r="X2341" s="10"/>
      <c r="Y2341" s="10"/>
      <c r="Z2341" s="10"/>
      <c r="AA2341" s="10"/>
      <c r="AB2341" s="10"/>
      <c r="AC2341" s="10"/>
      <c r="AD2341" s="10"/>
      <c r="AE2341" s="10"/>
      <c r="AF2341" s="10"/>
      <c r="AG2341" s="10"/>
      <c r="AH2341" s="10"/>
      <c r="AI2341" s="10"/>
      <c r="AJ2341" s="10"/>
      <c r="AK2341" s="10"/>
      <c r="AL2341" s="10"/>
      <c r="AM2341" s="10"/>
      <c r="AN2341" s="10"/>
      <c r="AO2341" s="10"/>
      <c r="AP2341" s="10"/>
      <c r="AQ2341" s="10"/>
      <c r="AR2341" s="10"/>
      <c r="AS2341" s="10"/>
      <c r="AT2341" s="10"/>
      <c r="AU2341" s="10"/>
      <c r="AV2341" s="10"/>
      <c r="AW2341" s="10"/>
      <c r="AX2341" s="10"/>
      <c r="DI2341" s="6"/>
    </row>
    <row r="2342" spans="1:113" ht="15" thickBot="1">
      <c r="A2342" s="11"/>
      <c r="B2342" s="10" t="s">
        <v>232</v>
      </c>
      <c r="C2342" s="8"/>
      <c r="D2342" s="8"/>
      <c r="E2342" s="8"/>
      <c r="F2342" s="8"/>
      <c r="G2342" s="8"/>
      <c r="H2342" s="8"/>
      <c r="I2342" s="8"/>
      <c r="J2342" s="8"/>
      <c r="K2342" s="8"/>
      <c r="L2342" s="9"/>
      <c r="M2342" s="9"/>
      <c r="N2342" s="9"/>
      <c r="O2342" s="9"/>
      <c r="P2342" s="8"/>
      <c r="Q2342" s="8"/>
      <c r="R2342" s="8"/>
      <c r="S2342" s="8"/>
      <c r="T2342" s="8"/>
      <c r="U2342" s="8"/>
      <c r="V2342" s="10"/>
      <c r="W2342" s="10"/>
      <c r="X2342" s="10"/>
      <c r="Y2342" s="10"/>
      <c r="Z2342" s="10"/>
      <c r="AA2342" s="10"/>
      <c r="AB2342" s="10"/>
      <c r="AC2342" s="10"/>
      <c r="AD2342" s="10"/>
      <c r="AE2342" s="10"/>
      <c r="AF2342" s="10"/>
      <c r="AG2342" s="10"/>
      <c r="AH2342" s="10"/>
      <c r="AI2342" s="10"/>
      <c r="AJ2342" s="10"/>
      <c r="AK2342" s="10"/>
      <c r="AL2342" s="10"/>
      <c r="AM2342" s="10"/>
      <c r="AN2342" s="10"/>
      <c r="AO2342" s="10"/>
      <c r="AP2342" s="10"/>
      <c r="AQ2342" s="10"/>
      <c r="AR2342" s="10"/>
      <c r="AS2342" s="10"/>
      <c r="AT2342" s="10"/>
      <c r="AU2342" s="10"/>
      <c r="AV2342" s="10"/>
      <c r="AW2342" s="10"/>
      <c r="AX2342" s="10"/>
      <c r="DI2342" s="6"/>
    </row>
    <row r="2343" spans="1:113" ht="14.4">
      <c r="A2343" s="8"/>
      <c r="B2343" s="12"/>
      <c r="C2343" s="7"/>
      <c r="D2343" s="7"/>
      <c r="E2343" s="7"/>
      <c r="F2343" s="7"/>
      <c r="G2343" s="7"/>
      <c r="H2343" s="7"/>
      <c r="I2343" s="7"/>
      <c r="J2343" s="7"/>
      <c r="K2343" s="7"/>
      <c r="L2343" s="13"/>
      <c r="M2343" s="13"/>
      <c r="N2343" s="13"/>
      <c r="O2343" s="13"/>
      <c r="P2343" s="7"/>
      <c r="Q2343" s="7"/>
      <c r="R2343" s="7"/>
      <c r="S2343" s="7"/>
      <c r="T2343" s="7"/>
      <c r="U2343" s="7"/>
      <c r="V2343" s="14"/>
      <c r="W2343" s="14"/>
      <c r="X2343" s="14"/>
      <c r="Y2343" s="14"/>
      <c r="Z2343" s="14"/>
      <c r="AA2343" s="14"/>
      <c r="AB2343" s="14"/>
      <c r="AC2343" s="14"/>
      <c r="AD2343" s="14"/>
      <c r="AE2343" s="14"/>
      <c r="AF2343" s="14"/>
      <c r="AG2343" s="14"/>
      <c r="AH2343" s="14"/>
      <c r="AI2343" s="14"/>
      <c r="AJ2343" s="14"/>
      <c r="AK2343" s="14"/>
      <c r="AL2343" s="14"/>
      <c r="AM2343" s="14"/>
      <c r="AN2343" s="14"/>
      <c r="AO2343" s="14"/>
      <c r="AP2343" s="14"/>
      <c r="AQ2343" s="14"/>
      <c r="AR2343" s="14"/>
      <c r="AS2343" s="14"/>
      <c r="AT2343" s="14"/>
      <c r="AU2343" s="14"/>
      <c r="AV2343" s="14"/>
      <c r="AW2343" s="14"/>
      <c r="AX2343" s="15"/>
    </row>
    <row r="2344" spans="1:113" ht="12" customHeight="1">
      <c r="A2344" s="8"/>
      <c r="B2344" s="134" t="s">
        <v>530</v>
      </c>
      <c r="C2344" s="135"/>
      <c r="D2344" s="135"/>
      <c r="E2344" s="135"/>
      <c r="F2344" s="135"/>
      <c r="G2344" s="135"/>
      <c r="H2344" s="135"/>
      <c r="I2344" s="135"/>
      <c r="J2344" s="135"/>
      <c r="K2344" s="135"/>
      <c r="L2344" s="135"/>
      <c r="M2344" s="135"/>
      <c r="N2344" s="135"/>
      <c r="O2344" s="135"/>
      <c r="P2344" s="135"/>
      <c r="Q2344" s="135"/>
      <c r="R2344" s="135"/>
      <c r="S2344" s="135"/>
      <c r="T2344" s="135"/>
      <c r="U2344" s="135"/>
      <c r="V2344" s="135"/>
      <c r="W2344" s="135"/>
      <c r="X2344" s="135"/>
      <c r="Y2344" s="135"/>
      <c r="Z2344" s="135"/>
      <c r="AA2344" s="135"/>
      <c r="AB2344" s="135"/>
      <c r="AC2344" s="135"/>
      <c r="AD2344" s="135"/>
      <c r="AE2344" s="135"/>
      <c r="AF2344" s="135"/>
      <c r="AG2344" s="135"/>
      <c r="AH2344" s="135"/>
      <c r="AI2344" s="135"/>
      <c r="AJ2344" s="135"/>
      <c r="AK2344" s="135"/>
      <c r="AL2344" s="135"/>
      <c r="AM2344" s="135"/>
      <c r="AN2344" s="135"/>
      <c r="AO2344" s="135"/>
      <c r="AP2344" s="135"/>
      <c r="AQ2344" s="135"/>
      <c r="AR2344" s="135"/>
      <c r="AS2344" s="135"/>
      <c r="AT2344" s="135"/>
      <c r="AU2344" s="135"/>
      <c r="AV2344" s="135"/>
      <c r="AW2344" s="135"/>
      <c r="AX2344" s="136"/>
    </row>
    <row r="2345" spans="1:113" ht="12" customHeight="1">
      <c r="A2345" s="8"/>
      <c r="B2345" s="134"/>
      <c r="C2345" s="135"/>
      <c r="D2345" s="135"/>
      <c r="E2345" s="135"/>
      <c r="F2345" s="135"/>
      <c r="G2345" s="135"/>
      <c r="H2345" s="135"/>
      <c r="I2345" s="135"/>
      <c r="J2345" s="135"/>
      <c r="K2345" s="135"/>
      <c r="L2345" s="135"/>
      <c r="M2345" s="135"/>
      <c r="N2345" s="135"/>
      <c r="O2345" s="135"/>
      <c r="P2345" s="135"/>
      <c r="Q2345" s="135"/>
      <c r="R2345" s="135"/>
      <c r="S2345" s="135"/>
      <c r="T2345" s="135"/>
      <c r="U2345" s="135"/>
      <c r="V2345" s="135"/>
      <c r="W2345" s="135"/>
      <c r="X2345" s="135"/>
      <c r="Y2345" s="135"/>
      <c r="Z2345" s="135"/>
      <c r="AA2345" s="135"/>
      <c r="AB2345" s="135"/>
      <c r="AC2345" s="135"/>
      <c r="AD2345" s="135"/>
      <c r="AE2345" s="135"/>
      <c r="AF2345" s="135"/>
      <c r="AG2345" s="135"/>
      <c r="AH2345" s="135"/>
      <c r="AI2345" s="135"/>
      <c r="AJ2345" s="135"/>
      <c r="AK2345" s="135"/>
      <c r="AL2345" s="135"/>
      <c r="AM2345" s="135"/>
      <c r="AN2345" s="135"/>
      <c r="AO2345" s="135"/>
      <c r="AP2345" s="135"/>
      <c r="AQ2345" s="135"/>
      <c r="AR2345" s="135"/>
      <c r="AS2345" s="135"/>
      <c r="AT2345" s="135"/>
      <c r="AU2345" s="135"/>
      <c r="AV2345" s="135"/>
      <c r="AW2345" s="135"/>
      <c r="AX2345" s="136"/>
    </row>
    <row r="2346" spans="1:113" ht="12" customHeight="1">
      <c r="A2346" s="8"/>
      <c r="B2346" s="134"/>
      <c r="C2346" s="135"/>
      <c r="D2346" s="135"/>
      <c r="E2346" s="135"/>
      <c r="F2346" s="135"/>
      <c r="G2346" s="135"/>
      <c r="H2346" s="135"/>
      <c r="I2346" s="135"/>
      <c r="J2346" s="135"/>
      <c r="K2346" s="135"/>
      <c r="L2346" s="135"/>
      <c r="M2346" s="135"/>
      <c r="N2346" s="135"/>
      <c r="O2346" s="135"/>
      <c r="P2346" s="135"/>
      <c r="Q2346" s="135"/>
      <c r="R2346" s="135"/>
      <c r="S2346" s="135"/>
      <c r="T2346" s="135"/>
      <c r="U2346" s="135"/>
      <c r="V2346" s="135"/>
      <c r="W2346" s="135"/>
      <c r="X2346" s="135"/>
      <c r="Y2346" s="135"/>
      <c r="Z2346" s="135"/>
      <c r="AA2346" s="135"/>
      <c r="AB2346" s="135"/>
      <c r="AC2346" s="135"/>
      <c r="AD2346" s="135"/>
      <c r="AE2346" s="135"/>
      <c r="AF2346" s="135"/>
      <c r="AG2346" s="135"/>
      <c r="AH2346" s="135"/>
      <c r="AI2346" s="135"/>
      <c r="AJ2346" s="135"/>
      <c r="AK2346" s="135"/>
      <c r="AL2346" s="135"/>
      <c r="AM2346" s="135"/>
      <c r="AN2346" s="135"/>
      <c r="AO2346" s="135"/>
      <c r="AP2346" s="135"/>
      <c r="AQ2346" s="135"/>
      <c r="AR2346" s="135"/>
      <c r="AS2346" s="135"/>
      <c r="AT2346" s="135"/>
      <c r="AU2346" s="135"/>
      <c r="AV2346" s="135"/>
      <c r="AW2346" s="135"/>
      <c r="AX2346" s="136"/>
      <c r="BC2346" s="16"/>
    </row>
    <row r="2347" spans="1:113" ht="12" customHeight="1">
      <c r="A2347" s="8"/>
      <c r="B2347" s="134"/>
      <c r="C2347" s="135"/>
      <c r="D2347" s="135"/>
      <c r="E2347" s="135"/>
      <c r="F2347" s="135"/>
      <c r="G2347" s="135"/>
      <c r="H2347" s="135"/>
      <c r="I2347" s="135"/>
      <c r="J2347" s="135"/>
      <c r="K2347" s="135"/>
      <c r="L2347" s="135"/>
      <c r="M2347" s="135"/>
      <c r="N2347" s="135"/>
      <c r="O2347" s="135"/>
      <c r="P2347" s="135"/>
      <c r="Q2347" s="135"/>
      <c r="R2347" s="135"/>
      <c r="S2347" s="135"/>
      <c r="T2347" s="135"/>
      <c r="U2347" s="135"/>
      <c r="V2347" s="135"/>
      <c r="W2347" s="135"/>
      <c r="X2347" s="135"/>
      <c r="Y2347" s="135"/>
      <c r="Z2347" s="135"/>
      <c r="AA2347" s="135"/>
      <c r="AB2347" s="135"/>
      <c r="AC2347" s="135"/>
      <c r="AD2347" s="135"/>
      <c r="AE2347" s="135"/>
      <c r="AF2347" s="135"/>
      <c r="AG2347" s="135"/>
      <c r="AH2347" s="135"/>
      <c r="AI2347" s="135"/>
      <c r="AJ2347" s="135"/>
      <c r="AK2347" s="135"/>
      <c r="AL2347" s="135"/>
      <c r="AM2347" s="135"/>
      <c r="AN2347" s="135"/>
      <c r="AO2347" s="135"/>
      <c r="AP2347" s="135"/>
      <c r="AQ2347" s="135"/>
      <c r="AR2347" s="135"/>
      <c r="AS2347" s="135"/>
      <c r="AT2347" s="135"/>
      <c r="AU2347" s="135"/>
      <c r="AV2347" s="135"/>
      <c r="AW2347" s="135"/>
      <c r="AX2347" s="136"/>
    </row>
    <row r="2348" spans="1:113" ht="12" customHeight="1">
      <c r="A2348" s="8"/>
      <c r="B2348" s="134"/>
      <c r="C2348" s="135"/>
      <c r="D2348" s="135"/>
      <c r="E2348" s="135"/>
      <c r="F2348" s="135"/>
      <c r="G2348" s="135"/>
      <c r="H2348" s="135"/>
      <c r="I2348" s="135"/>
      <c r="J2348" s="135"/>
      <c r="K2348" s="135"/>
      <c r="L2348" s="135"/>
      <c r="M2348" s="135"/>
      <c r="N2348" s="135"/>
      <c r="O2348" s="135"/>
      <c r="P2348" s="135"/>
      <c r="Q2348" s="135"/>
      <c r="R2348" s="135"/>
      <c r="S2348" s="135"/>
      <c r="T2348" s="135"/>
      <c r="U2348" s="135"/>
      <c r="V2348" s="135"/>
      <c r="W2348" s="135"/>
      <c r="X2348" s="135"/>
      <c r="Y2348" s="135"/>
      <c r="Z2348" s="135"/>
      <c r="AA2348" s="135"/>
      <c r="AB2348" s="135"/>
      <c r="AC2348" s="135"/>
      <c r="AD2348" s="135"/>
      <c r="AE2348" s="135"/>
      <c r="AF2348" s="135"/>
      <c r="AG2348" s="135"/>
      <c r="AH2348" s="135"/>
      <c r="AI2348" s="135"/>
      <c r="AJ2348" s="135"/>
      <c r="AK2348" s="135"/>
      <c r="AL2348" s="135"/>
      <c r="AM2348" s="135"/>
      <c r="AN2348" s="135"/>
      <c r="AO2348" s="135"/>
      <c r="AP2348" s="135"/>
      <c r="AQ2348" s="135"/>
      <c r="AR2348" s="135"/>
      <c r="AS2348" s="135"/>
      <c r="AT2348" s="135"/>
      <c r="AU2348" s="135"/>
      <c r="AV2348" s="135"/>
      <c r="AW2348" s="135"/>
      <c r="AX2348" s="136"/>
    </row>
    <row r="2349" spans="1:113" ht="12" customHeight="1">
      <c r="A2349" s="8"/>
      <c r="B2349" s="134"/>
      <c r="C2349" s="135"/>
      <c r="D2349" s="135"/>
      <c r="E2349" s="135"/>
      <c r="F2349" s="135"/>
      <c r="G2349" s="135"/>
      <c r="H2349" s="135"/>
      <c r="I2349" s="135"/>
      <c r="J2349" s="135"/>
      <c r="K2349" s="135"/>
      <c r="L2349" s="135"/>
      <c r="M2349" s="135"/>
      <c r="N2349" s="135"/>
      <c r="O2349" s="135"/>
      <c r="P2349" s="135"/>
      <c r="Q2349" s="135"/>
      <c r="R2349" s="135"/>
      <c r="S2349" s="135"/>
      <c r="T2349" s="135"/>
      <c r="U2349" s="135"/>
      <c r="V2349" s="135"/>
      <c r="W2349" s="135"/>
      <c r="X2349" s="135"/>
      <c r="Y2349" s="135"/>
      <c r="Z2349" s="135"/>
      <c r="AA2349" s="135"/>
      <c r="AB2349" s="135"/>
      <c r="AC2349" s="135"/>
      <c r="AD2349" s="135"/>
      <c r="AE2349" s="135"/>
      <c r="AF2349" s="135"/>
      <c r="AG2349" s="135"/>
      <c r="AH2349" s="135"/>
      <c r="AI2349" s="135"/>
      <c r="AJ2349" s="135"/>
      <c r="AK2349" s="135"/>
      <c r="AL2349" s="135"/>
      <c r="AM2349" s="135"/>
      <c r="AN2349" s="135"/>
      <c r="AO2349" s="135"/>
      <c r="AP2349" s="135"/>
      <c r="AQ2349" s="135"/>
      <c r="AR2349" s="135"/>
      <c r="AS2349" s="135"/>
      <c r="AT2349" s="135"/>
      <c r="AU2349" s="135"/>
      <c r="AV2349" s="135"/>
      <c r="AW2349" s="135"/>
      <c r="AX2349" s="136"/>
    </row>
    <row r="2350" spans="1:113" ht="15" thickBot="1">
      <c r="A2350" s="17"/>
      <c r="B2350" s="18"/>
      <c r="C2350" s="19"/>
      <c r="D2350" s="19"/>
      <c r="E2350" s="19"/>
      <c r="F2350" s="19"/>
      <c r="G2350" s="19"/>
      <c r="H2350" s="19"/>
      <c r="I2350" s="19"/>
      <c r="J2350" s="19"/>
      <c r="K2350" s="19"/>
      <c r="L2350" s="19"/>
      <c r="M2350" s="19"/>
      <c r="N2350" s="19"/>
      <c r="O2350" s="19"/>
      <c r="P2350" s="19"/>
      <c r="Q2350" s="19"/>
      <c r="R2350" s="19"/>
      <c r="S2350" s="19"/>
      <c r="T2350" s="19"/>
      <c r="U2350" s="19"/>
      <c r="V2350" s="19"/>
      <c r="W2350" s="19"/>
      <c r="X2350" s="19"/>
      <c r="Y2350" s="19"/>
      <c r="Z2350" s="19"/>
      <c r="AA2350" s="19"/>
      <c r="AB2350" s="19"/>
      <c r="AC2350" s="19"/>
      <c r="AD2350" s="19"/>
      <c r="AE2350" s="19"/>
      <c r="AF2350" s="19"/>
      <c r="AG2350" s="19"/>
      <c r="AH2350" s="19"/>
      <c r="AI2350" s="19"/>
      <c r="AJ2350" s="19"/>
      <c r="AK2350" s="19"/>
      <c r="AL2350" s="19"/>
      <c r="AM2350" s="19"/>
      <c r="AN2350" s="19"/>
      <c r="AO2350" s="19"/>
      <c r="AP2350" s="19"/>
      <c r="AQ2350" s="19"/>
      <c r="AR2350" s="19"/>
      <c r="AS2350" s="19"/>
      <c r="AT2350" s="19"/>
      <c r="AU2350" s="19"/>
      <c r="AV2350" s="19"/>
      <c r="AW2350" s="19"/>
      <c r="AX2350" s="20"/>
    </row>
    <row r="2351" spans="1:113">
      <c r="B2351" s="21"/>
    </row>
    <row r="2352" spans="1:113" ht="15" thickBot="1">
      <c r="A2352" s="11"/>
      <c r="B2352" s="10" t="s">
        <v>233</v>
      </c>
      <c r="C2352" s="8"/>
      <c r="D2352" s="8"/>
      <c r="E2352" s="8"/>
      <c r="F2352" s="8"/>
      <c r="G2352" s="8"/>
      <c r="H2352" s="8"/>
      <c r="I2352" s="8"/>
      <c r="J2352" s="8"/>
      <c r="K2352" s="8"/>
      <c r="L2352" s="9"/>
      <c r="M2352" s="9"/>
      <c r="N2352" s="9"/>
      <c r="O2352" s="9"/>
      <c r="P2352" s="8"/>
      <c r="Q2352" s="8"/>
      <c r="R2352" s="8"/>
      <c r="S2352" s="8"/>
      <c r="T2352" s="8"/>
      <c r="U2352" s="8"/>
      <c r="V2352" s="10"/>
      <c r="W2352" s="10"/>
      <c r="X2352" s="10"/>
      <c r="Y2352" s="10"/>
      <c r="Z2352" s="10"/>
      <c r="AA2352" s="10"/>
      <c r="AB2352" s="10"/>
      <c r="AC2352" s="10"/>
      <c r="AD2352" s="10"/>
      <c r="AE2352" s="10"/>
      <c r="AF2352" s="10"/>
      <c r="AG2352" s="10"/>
      <c r="AH2352" s="10"/>
      <c r="AI2352" s="10"/>
      <c r="AJ2352" s="10"/>
      <c r="AK2352" s="10"/>
      <c r="AL2352" s="10"/>
      <c r="AM2352" s="10"/>
      <c r="AN2352" s="10"/>
      <c r="AO2352" s="10"/>
      <c r="AP2352" s="10"/>
      <c r="AQ2352" s="10"/>
      <c r="AR2352" s="10"/>
      <c r="AS2352" s="10"/>
      <c r="AT2352" s="10"/>
      <c r="AU2352" s="10"/>
      <c r="AV2352" s="10"/>
      <c r="AW2352" s="10"/>
      <c r="AX2352" s="10"/>
      <c r="DI2352" s="6"/>
    </row>
    <row r="2353" spans="1:251" ht="14.4">
      <c r="A2353" s="8"/>
      <c r="B2353" s="12"/>
      <c r="C2353" s="7"/>
      <c r="D2353" s="7"/>
      <c r="E2353" s="7"/>
      <c r="F2353" s="7"/>
      <c r="G2353" s="7"/>
      <c r="H2353" s="7"/>
      <c r="I2353" s="7"/>
      <c r="J2353" s="7"/>
      <c r="K2353" s="7"/>
      <c r="L2353" s="13"/>
      <c r="M2353" s="13"/>
      <c r="N2353" s="13"/>
      <c r="O2353" s="13"/>
      <c r="P2353" s="7"/>
      <c r="Q2353" s="7"/>
      <c r="R2353" s="7"/>
      <c r="S2353" s="7"/>
      <c r="T2353" s="7"/>
      <c r="U2353" s="7"/>
      <c r="V2353" s="14"/>
      <c r="W2353" s="14"/>
      <c r="X2353" s="14"/>
      <c r="Y2353" s="14"/>
      <c r="Z2353" s="14"/>
      <c r="AA2353" s="14"/>
      <c r="AB2353" s="14"/>
      <c r="AC2353" s="14"/>
      <c r="AD2353" s="14"/>
      <c r="AE2353" s="14"/>
      <c r="AF2353" s="14"/>
      <c r="AG2353" s="14"/>
      <c r="AH2353" s="14"/>
      <c r="AI2353" s="14"/>
      <c r="AJ2353" s="14"/>
      <c r="AK2353" s="14"/>
      <c r="AL2353" s="14"/>
      <c r="AM2353" s="14"/>
      <c r="AN2353" s="14"/>
      <c r="AO2353" s="14"/>
      <c r="AP2353" s="14"/>
      <c r="AQ2353" s="14"/>
      <c r="AR2353" s="14"/>
      <c r="AS2353" s="14"/>
      <c r="AT2353" s="14"/>
      <c r="AU2353" s="14"/>
      <c r="AV2353" s="14"/>
      <c r="AW2353" s="14"/>
      <c r="AX2353" s="15"/>
    </row>
    <row r="2354" spans="1:251" ht="12" customHeight="1">
      <c r="A2354" s="8"/>
      <c r="B2354" s="134" t="s">
        <v>531</v>
      </c>
      <c r="C2354" s="135"/>
      <c r="D2354" s="135"/>
      <c r="E2354" s="135"/>
      <c r="F2354" s="135"/>
      <c r="G2354" s="135"/>
      <c r="H2354" s="135"/>
      <c r="I2354" s="135"/>
      <c r="J2354" s="135"/>
      <c r="K2354" s="135"/>
      <c r="L2354" s="135"/>
      <c r="M2354" s="135"/>
      <c r="N2354" s="135"/>
      <c r="O2354" s="135"/>
      <c r="P2354" s="135"/>
      <c r="Q2354" s="135"/>
      <c r="R2354" s="135"/>
      <c r="S2354" s="135"/>
      <c r="T2354" s="135"/>
      <c r="U2354" s="135"/>
      <c r="V2354" s="135"/>
      <c r="W2354" s="135"/>
      <c r="X2354" s="135"/>
      <c r="Y2354" s="135"/>
      <c r="Z2354" s="135"/>
      <c r="AA2354" s="135"/>
      <c r="AB2354" s="135"/>
      <c r="AC2354" s="135"/>
      <c r="AD2354" s="135"/>
      <c r="AE2354" s="135"/>
      <c r="AF2354" s="135"/>
      <c r="AG2354" s="135"/>
      <c r="AH2354" s="135"/>
      <c r="AI2354" s="135"/>
      <c r="AJ2354" s="135"/>
      <c r="AK2354" s="135"/>
      <c r="AL2354" s="135"/>
      <c r="AM2354" s="135"/>
      <c r="AN2354" s="135"/>
      <c r="AO2354" s="135"/>
      <c r="AP2354" s="135"/>
      <c r="AQ2354" s="135"/>
      <c r="AR2354" s="135"/>
      <c r="AS2354" s="135"/>
      <c r="AT2354" s="135"/>
      <c r="AU2354" s="135"/>
      <c r="AV2354" s="135"/>
      <c r="AW2354" s="135"/>
      <c r="AX2354" s="136"/>
    </row>
    <row r="2355" spans="1:251" ht="12" customHeight="1">
      <c r="A2355" s="8"/>
      <c r="B2355" s="134"/>
      <c r="C2355" s="135"/>
      <c r="D2355" s="135"/>
      <c r="E2355" s="135"/>
      <c r="F2355" s="135"/>
      <c r="G2355" s="135"/>
      <c r="H2355" s="135"/>
      <c r="I2355" s="135"/>
      <c r="J2355" s="135"/>
      <c r="K2355" s="135"/>
      <c r="L2355" s="135"/>
      <c r="M2355" s="135"/>
      <c r="N2355" s="135"/>
      <c r="O2355" s="135"/>
      <c r="P2355" s="135"/>
      <c r="Q2355" s="135"/>
      <c r="R2355" s="135"/>
      <c r="S2355" s="135"/>
      <c r="T2355" s="135"/>
      <c r="U2355" s="135"/>
      <c r="V2355" s="135"/>
      <c r="W2355" s="135"/>
      <c r="X2355" s="135"/>
      <c r="Y2355" s="135"/>
      <c r="Z2355" s="135"/>
      <c r="AA2355" s="135"/>
      <c r="AB2355" s="135"/>
      <c r="AC2355" s="135"/>
      <c r="AD2355" s="135"/>
      <c r="AE2355" s="135"/>
      <c r="AF2355" s="135"/>
      <c r="AG2355" s="135"/>
      <c r="AH2355" s="135"/>
      <c r="AI2355" s="135"/>
      <c r="AJ2355" s="135"/>
      <c r="AK2355" s="135"/>
      <c r="AL2355" s="135"/>
      <c r="AM2355" s="135"/>
      <c r="AN2355" s="135"/>
      <c r="AO2355" s="135"/>
      <c r="AP2355" s="135"/>
      <c r="AQ2355" s="135"/>
      <c r="AR2355" s="135"/>
      <c r="AS2355" s="135"/>
      <c r="AT2355" s="135"/>
      <c r="AU2355" s="135"/>
      <c r="AV2355" s="135"/>
      <c r="AW2355" s="135"/>
      <c r="AX2355" s="136"/>
      <c r="BC2355" s="16"/>
    </row>
    <row r="2356" spans="1:251" ht="12" customHeight="1">
      <c r="A2356" s="8"/>
      <c r="B2356" s="134"/>
      <c r="C2356" s="135"/>
      <c r="D2356" s="135"/>
      <c r="E2356" s="135"/>
      <c r="F2356" s="135"/>
      <c r="G2356" s="135"/>
      <c r="H2356" s="135"/>
      <c r="I2356" s="135"/>
      <c r="J2356" s="135"/>
      <c r="K2356" s="135"/>
      <c r="L2356" s="135"/>
      <c r="M2356" s="135"/>
      <c r="N2356" s="135"/>
      <c r="O2356" s="135"/>
      <c r="P2356" s="135"/>
      <c r="Q2356" s="135"/>
      <c r="R2356" s="135"/>
      <c r="S2356" s="135"/>
      <c r="T2356" s="135"/>
      <c r="U2356" s="135"/>
      <c r="V2356" s="135"/>
      <c r="W2356" s="135"/>
      <c r="X2356" s="135"/>
      <c r="Y2356" s="135"/>
      <c r="Z2356" s="135"/>
      <c r="AA2356" s="135"/>
      <c r="AB2356" s="135"/>
      <c r="AC2356" s="135"/>
      <c r="AD2356" s="135"/>
      <c r="AE2356" s="135"/>
      <c r="AF2356" s="135"/>
      <c r="AG2356" s="135"/>
      <c r="AH2356" s="135"/>
      <c r="AI2356" s="135"/>
      <c r="AJ2356" s="135"/>
      <c r="AK2356" s="135"/>
      <c r="AL2356" s="135"/>
      <c r="AM2356" s="135"/>
      <c r="AN2356" s="135"/>
      <c r="AO2356" s="135"/>
      <c r="AP2356" s="135"/>
      <c r="AQ2356" s="135"/>
      <c r="AR2356" s="135"/>
      <c r="AS2356" s="135"/>
      <c r="AT2356" s="135"/>
      <c r="AU2356" s="135"/>
      <c r="AV2356" s="135"/>
      <c r="AW2356" s="135"/>
      <c r="AX2356" s="136"/>
    </row>
    <row r="2357" spans="1:251" ht="12" customHeight="1">
      <c r="A2357" s="8"/>
      <c r="B2357" s="134"/>
      <c r="C2357" s="135"/>
      <c r="D2357" s="135"/>
      <c r="E2357" s="135"/>
      <c r="F2357" s="135"/>
      <c r="G2357" s="135"/>
      <c r="H2357" s="135"/>
      <c r="I2357" s="135"/>
      <c r="J2357" s="135"/>
      <c r="K2357" s="135"/>
      <c r="L2357" s="135"/>
      <c r="M2357" s="135"/>
      <c r="N2357" s="135"/>
      <c r="O2357" s="135"/>
      <c r="P2357" s="135"/>
      <c r="Q2357" s="135"/>
      <c r="R2357" s="135"/>
      <c r="S2357" s="135"/>
      <c r="T2357" s="135"/>
      <c r="U2357" s="135"/>
      <c r="V2357" s="135"/>
      <c r="W2357" s="135"/>
      <c r="X2357" s="135"/>
      <c r="Y2357" s="135"/>
      <c r="Z2357" s="135"/>
      <c r="AA2357" s="135"/>
      <c r="AB2357" s="135"/>
      <c r="AC2357" s="135"/>
      <c r="AD2357" s="135"/>
      <c r="AE2357" s="135"/>
      <c r="AF2357" s="135"/>
      <c r="AG2357" s="135"/>
      <c r="AH2357" s="135"/>
      <c r="AI2357" s="135"/>
      <c r="AJ2357" s="135"/>
      <c r="AK2357" s="135"/>
      <c r="AL2357" s="135"/>
      <c r="AM2357" s="135"/>
      <c r="AN2357" s="135"/>
      <c r="AO2357" s="135"/>
      <c r="AP2357" s="135"/>
      <c r="AQ2357" s="135"/>
      <c r="AR2357" s="135"/>
      <c r="AS2357" s="135"/>
      <c r="AT2357" s="135"/>
      <c r="AU2357" s="135"/>
      <c r="AV2357" s="135"/>
      <c r="AW2357" s="135"/>
      <c r="AX2357" s="136"/>
    </row>
    <row r="2358" spans="1:251" ht="12" customHeight="1">
      <c r="A2358" s="8"/>
      <c r="B2358" s="134"/>
      <c r="C2358" s="135"/>
      <c r="D2358" s="135"/>
      <c r="E2358" s="135"/>
      <c r="F2358" s="135"/>
      <c r="G2358" s="135"/>
      <c r="H2358" s="135"/>
      <c r="I2358" s="135"/>
      <c r="J2358" s="135"/>
      <c r="K2358" s="135"/>
      <c r="L2358" s="135"/>
      <c r="M2358" s="135"/>
      <c r="N2358" s="135"/>
      <c r="O2358" s="135"/>
      <c r="P2358" s="135"/>
      <c r="Q2358" s="135"/>
      <c r="R2358" s="135"/>
      <c r="S2358" s="135"/>
      <c r="T2358" s="135"/>
      <c r="U2358" s="135"/>
      <c r="V2358" s="135"/>
      <c r="W2358" s="135"/>
      <c r="X2358" s="135"/>
      <c r="Y2358" s="135"/>
      <c r="Z2358" s="135"/>
      <c r="AA2358" s="135"/>
      <c r="AB2358" s="135"/>
      <c r="AC2358" s="135"/>
      <c r="AD2358" s="135"/>
      <c r="AE2358" s="135"/>
      <c r="AF2358" s="135"/>
      <c r="AG2358" s="135"/>
      <c r="AH2358" s="135"/>
      <c r="AI2358" s="135"/>
      <c r="AJ2358" s="135"/>
      <c r="AK2358" s="135"/>
      <c r="AL2358" s="135"/>
      <c r="AM2358" s="135"/>
      <c r="AN2358" s="135"/>
      <c r="AO2358" s="135"/>
      <c r="AP2358" s="135"/>
      <c r="AQ2358" s="135"/>
      <c r="AR2358" s="135"/>
      <c r="AS2358" s="135"/>
      <c r="AT2358" s="135"/>
      <c r="AU2358" s="135"/>
      <c r="AV2358" s="135"/>
      <c r="AW2358" s="135"/>
      <c r="AX2358" s="136"/>
    </row>
    <row r="2359" spans="1:251" ht="15" thickBot="1">
      <c r="A2359" s="17"/>
      <c r="B2359" s="18"/>
      <c r="C2359" s="19"/>
      <c r="D2359" s="19"/>
      <c r="E2359" s="19"/>
      <c r="F2359" s="19"/>
      <c r="G2359" s="19"/>
      <c r="H2359" s="19"/>
      <c r="I2359" s="19"/>
      <c r="J2359" s="19"/>
      <c r="K2359" s="19"/>
      <c r="L2359" s="19"/>
      <c r="M2359" s="19"/>
      <c r="N2359" s="19"/>
      <c r="O2359" s="19"/>
      <c r="P2359" s="19"/>
      <c r="Q2359" s="19"/>
      <c r="R2359" s="19"/>
      <c r="S2359" s="19"/>
      <c r="T2359" s="19"/>
      <c r="U2359" s="19"/>
      <c r="V2359" s="19"/>
      <c r="W2359" s="19"/>
      <c r="X2359" s="19"/>
      <c r="Y2359" s="19"/>
      <c r="Z2359" s="19"/>
      <c r="AA2359" s="19"/>
      <c r="AB2359" s="19"/>
      <c r="AC2359" s="19"/>
      <c r="AD2359" s="19"/>
      <c r="AE2359" s="19"/>
      <c r="AF2359" s="19"/>
      <c r="AG2359" s="19"/>
      <c r="AH2359" s="19"/>
      <c r="AI2359" s="19"/>
      <c r="AJ2359" s="19"/>
      <c r="AK2359" s="19"/>
      <c r="AL2359" s="19"/>
      <c r="AM2359" s="19"/>
      <c r="AN2359" s="19"/>
      <c r="AO2359" s="19"/>
      <c r="AP2359" s="19"/>
      <c r="AQ2359" s="19"/>
      <c r="AR2359" s="19"/>
      <c r="AS2359" s="19"/>
      <c r="AT2359" s="19"/>
      <c r="AU2359" s="19"/>
      <c r="AV2359" s="19"/>
      <c r="AW2359" s="19"/>
      <c r="AX2359" s="20"/>
    </row>
    <row r="2360" spans="1:251">
      <c r="B2360" s="21"/>
    </row>
    <row r="2361" spans="1:251" ht="14.4">
      <c r="B2361" s="10" t="s">
        <v>234</v>
      </c>
      <c r="C2361" s="8"/>
      <c r="D2361" s="8"/>
      <c r="E2361" s="8"/>
      <c r="F2361" s="8"/>
      <c r="G2361" s="8"/>
      <c r="H2361" s="8"/>
      <c r="I2361" s="8"/>
      <c r="J2361" s="8"/>
      <c r="K2361" s="8"/>
      <c r="L2361" s="9"/>
      <c r="M2361" s="9"/>
      <c r="N2361" s="9"/>
      <c r="O2361" s="9"/>
      <c r="P2361" s="8"/>
      <c r="Q2361" s="8"/>
      <c r="R2361" s="8"/>
      <c r="S2361" s="8"/>
      <c r="T2361" s="8"/>
      <c r="U2361" s="8"/>
      <c r="V2361" s="10"/>
      <c r="W2361" s="10"/>
      <c r="X2361" s="10"/>
      <c r="Y2361" s="10"/>
      <c r="Z2361" s="10"/>
      <c r="AA2361" s="10"/>
      <c r="AB2361" s="10"/>
      <c r="AC2361" s="10"/>
      <c r="AD2361" s="10"/>
      <c r="AE2361" s="10"/>
      <c r="AF2361" s="10"/>
      <c r="AG2361" s="10"/>
      <c r="AH2361" s="10"/>
      <c r="AI2361" s="10"/>
      <c r="AJ2361" s="10"/>
      <c r="AK2361" s="10"/>
      <c r="AL2361" s="10"/>
      <c r="AM2361" s="10"/>
      <c r="AN2361" s="10"/>
      <c r="AO2361" s="10"/>
      <c r="AP2361" s="10"/>
      <c r="AQ2361" s="10"/>
      <c r="AR2361" s="10"/>
      <c r="AS2361" s="10"/>
      <c r="AT2361" s="10"/>
      <c r="AU2361" s="10"/>
      <c r="AV2361" s="10"/>
      <c r="AW2361" s="10"/>
      <c r="AX2361" s="10"/>
    </row>
    <row r="2362" spans="1:251" ht="15" thickBot="1">
      <c r="B2362" s="8"/>
      <c r="C2362" s="8"/>
      <c r="D2362" s="8"/>
      <c r="E2362" s="8"/>
      <c r="F2362" s="8"/>
      <c r="G2362" s="8"/>
      <c r="H2362" s="8"/>
      <c r="I2362" s="8"/>
      <c r="J2362" s="8"/>
      <c r="K2362" s="8"/>
      <c r="L2362" s="9"/>
      <c r="M2362" s="9"/>
      <c r="N2362" s="9"/>
      <c r="O2362" s="9"/>
      <c r="P2362" s="8"/>
      <c r="Q2362" s="8"/>
      <c r="R2362" s="8"/>
      <c r="S2362" s="8"/>
      <c r="T2362" s="8"/>
      <c r="U2362" s="8"/>
      <c r="V2362" s="10"/>
      <c r="W2362" s="10"/>
      <c r="X2362" s="10"/>
      <c r="Y2362" s="10"/>
      <c r="Z2362" s="10"/>
      <c r="AA2362" s="10"/>
      <c r="AB2362" s="10"/>
      <c r="AC2362" s="10"/>
      <c r="AD2362" s="10"/>
      <c r="AE2362" s="10"/>
      <c r="AF2362" s="10"/>
      <c r="AG2362" s="10"/>
      <c r="AH2362" s="10"/>
      <c r="AI2362" s="10"/>
      <c r="AJ2362" s="10"/>
      <c r="AK2362" s="10"/>
      <c r="AL2362" s="10"/>
      <c r="AM2362" s="10"/>
      <c r="AN2362" s="10"/>
      <c r="AO2362" s="10"/>
      <c r="AP2362" s="10"/>
      <c r="AQ2362" s="10"/>
      <c r="AR2362" s="10"/>
      <c r="AS2362" s="10"/>
      <c r="AT2362" s="10"/>
      <c r="AU2362" s="10"/>
      <c r="AV2362" s="10"/>
      <c r="AW2362" s="10"/>
      <c r="AX2362" s="22" t="s">
        <v>235</v>
      </c>
    </row>
    <row r="2363" spans="1:251" s="16" customFormat="1" ht="13.5" customHeight="1">
      <c r="A2363" s="8"/>
      <c r="B2363" s="96" t="s">
        <v>236</v>
      </c>
      <c r="C2363" s="97"/>
      <c r="D2363" s="97"/>
      <c r="E2363" s="97"/>
      <c r="F2363" s="97"/>
      <c r="G2363" s="97"/>
      <c r="H2363" s="97"/>
      <c r="I2363" s="97"/>
      <c r="J2363" s="97"/>
      <c r="K2363" s="97"/>
      <c r="L2363" s="97"/>
      <c r="M2363" s="97"/>
      <c r="N2363" s="97"/>
      <c r="O2363" s="97"/>
      <c r="P2363" s="97"/>
      <c r="Q2363" s="97"/>
      <c r="R2363" s="97"/>
      <c r="S2363" s="97"/>
      <c r="T2363" s="97"/>
      <c r="U2363" s="97"/>
      <c r="V2363" s="97"/>
      <c r="W2363" s="97"/>
      <c r="X2363" s="97"/>
      <c r="Y2363" s="97"/>
      <c r="Z2363" s="98"/>
      <c r="AA2363" s="102" t="s">
        <v>237</v>
      </c>
      <c r="AB2363" s="97"/>
      <c r="AC2363" s="97"/>
      <c r="AD2363" s="97"/>
      <c r="AE2363" s="97"/>
      <c r="AF2363" s="97"/>
      <c r="AG2363" s="97"/>
      <c r="AH2363" s="97"/>
      <c r="AI2363" s="98"/>
      <c r="AJ2363" s="102" t="s">
        <v>238</v>
      </c>
      <c r="AK2363" s="97"/>
      <c r="AL2363" s="97"/>
      <c r="AM2363" s="97"/>
      <c r="AN2363" s="97"/>
      <c r="AO2363" s="97"/>
      <c r="AP2363" s="97"/>
      <c r="AQ2363" s="97"/>
      <c r="AR2363" s="98"/>
      <c r="AS2363" s="102" t="s">
        <v>239</v>
      </c>
      <c r="AT2363" s="97"/>
      <c r="AU2363" s="97"/>
      <c r="AV2363" s="97"/>
      <c r="AW2363" s="97"/>
      <c r="AX2363" s="104"/>
      <c r="AY2363" s="2"/>
      <c r="AZ2363" s="2"/>
      <c r="BA2363" s="2"/>
      <c r="BB2363" s="2"/>
      <c r="BC2363" s="2"/>
      <c r="BD2363" s="2"/>
      <c r="BE2363" s="2"/>
      <c r="BF2363" s="2"/>
      <c r="BG2363" s="2"/>
      <c r="BH2363" s="2"/>
      <c r="BI2363" s="2"/>
      <c r="BJ2363" s="2"/>
      <c r="BK2363" s="2"/>
      <c r="BL2363" s="2"/>
      <c r="BM2363" s="2"/>
      <c r="BN2363" s="2"/>
      <c r="BO2363" s="2"/>
      <c r="BP2363" s="2"/>
      <c r="BQ2363" s="2"/>
      <c r="BR2363" s="2"/>
      <c r="BS2363" s="2"/>
      <c r="BT2363" s="2"/>
      <c r="BU2363" s="2"/>
      <c r="BV2363" s="2"/>
      <c r="BW2363" s="2"/>
      <c r="BX2363" s="2"/>
      <c r="BY2363" s="2"/>
      <c r="BZ2363" s="2"/>
      <c r="CA2363" s="2"/>
      <c r="CB2363" s="2"/>
      <c r="CC2363" s="2"/>
      <c r="CD2363" s="2"/>
      <c r="CE2363" s="2"/>
      <c r="CF2363" s="2"/>
      <c r="CG2363" s="2"/>
      <c r="CH2363" s="2"/>
      <c r="CI2363" s="2"/>
      <c r="CJ2363" s="2"/>
      <c r="CK2363" s="2"/>
      <c r="CL2363" s="2"/>
      <c r="CM2363" s="2"/>
      <c r="CN2363" s="2"/>
      <c r="CO2363" s="2"/>
      <c r="CP2363" s="2"/>
      <c r="CQ2363" s="2"/>
      <c r="CR2363" s="2"/>
      <c r="CS2363" s="2"/>
      <c r="CT2363" s="2"/>
      <c r="CU2363" s="2"/>
      <c r="CV2363" s="2"/>
      <c r="CW2363" s="2"/>
      <c r="CX2363" s="2"/>
      <c r="CY2363" s="2"/>
      <c r="CZ2363" s="2"/>
      <c r="DA2363" s="2"/>
      <c r="DB2363" s="2"/>
      <c r="DC2363" s="2"/>
      <c r="DD2363" s="2"/>
      <c r="DE2363" s="2"/>
      <c r="DF2363" s="2"/>
      <c r="DG2363" s="2"/>
      <c r="DH2363" s="2"/>
      <c r="DI2363" s="2"/>
      <c r="DJ2363" s="2"/>
      <c r="DK2363" s="2"/>
      <c r="DL2363" s="2"/>
      <c r="DM2363" s="2"/>
      <c r="DN2363" s="2"/>
      <c r="DO2363" s="2"/>
      <c r="DP2363" s="2"/>
      <c r="DQ2363" s="2"/>
      <c r="DR2363" s="2"/>
      <c r="DS2363" s="2"/>
      <c r="DT2363" s="2"/>
      <c r="DU2363" s="2"/>
      <c r="DV2363" s="2"/>
      <c r="DW2363" s="2"/>
      <c r="DX2363" s="2"/>
      <c r="DY2363" s="2"/>
      <c r="DZ2363" s="2"/>
      <c r="EA2363" s="2"/>
      <c r="EB2363" s="2"/>
      <c r="EC2363" s="2"/>
      <c r="ED2363" s="2"/>
      <c r="EE2363" s="2"/>
      <c r="EF2363" s="2"/>
      <c r="EG2363" s="2"/>
      <c r="EH2363" s="2"/>
      <c r="EI2363" s="2"/>
      <c r="EJ2363" s="2"/>
      <c r="EK2363" s="2"/>
      <c r="EL2363" s="2"/>
      <c r="EM2363" s="2"/>
      <c r="EN2363" s="2"/>
      <c r="EO2363" s="2"/>
      <c r="EP2363" s="2"/>
      <c r="EQ2363" s="2"/>
      <c r="ER2363" s="2"/>
      <c r="ES2363" s="2"/>
      <c r="ET2363" s="2"/>
      <c r="EU2363" s="2"/>
      <c r="EV2363" s="2"/>
      <c r="EW2363" s="2"/>
      <c r="EX2363" s="2"/>
      <c r="EY2363" s="2"/>
      <c r="EZ2363" s="2"/>
      <c r="FA2363" s="2"/>
      <c r="FB2363" s="2"/>
      <c r="FC2363" s="2"/>
      <c r="FD2363" s="2"/>
      <c r="FE2363" s="2"/>
      <c r="FF2363" s="2"/>
      <c r="FG2363" s="2"/>
      <c r="FH2363" s="2"/>
      <c r="FI2363" s="2"/>
      <c r="FJ2363" s="2"/>
      <c r="FK2363" s="2"/>
      <c r="FL2363" s="2"/>
      <c r="FM2363" s="2"/>
      <c r="FN2363" s="2"/>
      <c r="FO2363" s="2"/>
      <c r="FP2363" s="2"/>
      <c r="FQ2363" s="2"/>
      <c r="FR2363" s="2"/>
      <c r="FS2363" s="2"/>
      <c r="FT2363" s="2"/>
      <c r="FU2363" s="2"/>
      <c r="FV2363" s="2"/>
      <c r="FW2363" s="2"/>
      <c r="FX2363" s="2"/>
      <c r="FY2363" s="2"/>
      <c r="FZ2363" s="2"/>
      <c r="GA2363" s="2"/>
      <c r="GB2363" s="2"/>
      <c r="GC2363" s="2"/>
      <c r="GD2363" s="2"/>
      <c r="GE2363" s="2"/>
      <c r="GF2363" s="2"/>
      <c r="GG2363" s="2"/>
      <c r="GH2363" s="2"/>
      <c r="GI2363" s="2"/>
      <c r="GJ2363" s="2"/>
      <c r="GK2363" s="2"/>
      <c r="GL2363" s="2"/>
      <c r="GM2363" s="2"/>
      <c r="GN2363" s="2"/>
      <c r="GO2363" s="2"/>
      <c r="GP2363" s="2"/>
      <c r="GQ2363" s="2"/>
      <c r="GR2363" s="2"/>
      <c r="GS2363" s="2"/>
      <c r="GT2363" s="2"/>
      <c r="GU2363" s="2"/>
      <c r="GV2363" s="2"/>
      <c r="GW2363" s="2"/>
      <c r="GX2363" s="2"/>
      <c r="GY2363" s="2"/>
      <c r="GZ2363" s="2"/>
      <c r="HA2363" s="2"/>
      <c r="HB2363" s="2"/>
      <c r="HC2363" s="2"/>
      <c r="HD2363" s="2"/>
      <c r="HE2363" s="2"/>
      <c r="HF2363" s="2"/>
      <c r="HG2363" s="2"/>
      <c r="HH2363" s="2"/>
      <c r="HI2363" s="2"/>
      <c r="HJ2363" s="2"/>
      <c r="HK2363" s="2"/>
      <c r="HL2363" s="2"/>
      <c r="HM2363" s="2"/>
      <c r="HN2363" s="2"/>
      <c r="HO2363" s="2"/>
      <c r="HP2363" s="2"/>
      <c r="HQ2363" s="2"/>
      <c r="HR2363" s="2"/>
      <c r="HS2363" s="2"/>
      <c r="HT2363" s="2"/>
      <c r="HU2363" s="2"/>
      <c r="HV2363" s="2"/>
      <c r="HW2363" s="2"/>
      <c r="HX2363" s="2"/>
      <c r="HY2363" s="2"/>
      <c r="HZ2363" s="2"/>
      <c r="IA2363" s="2"/>
      <c r="IB2363" s="2"/>
      <c r="IC2363" s="2"/>
      <c r="ID2363" s="2"/>
      <c r="IE2363" s="2"/>
      <c r="IF2363" s="2"/>
      <c r="IG2363" s="2"/>
      <c r="IH2363" s="2"/>
      <c r="II2363" s="2"/>
      <c r="IJ2363" s="2"/>
      <c r="IK2363" s="2"/>
      <c r="IL2363" s="2"/>
      <c r="IM2363" s="2"/>
      <c r="IN2363" s="2"/>
      <c r="IO2363" s="2"/>
      <c r="IP2363" s="2"/>
      <c r="IQ2363" s="2"/>
    </row>
    <row r="2364" spans="1:251" s="16" customFormat="1">
      <c r="A2364" s="8"/>
      <c r="B2364" s="99"/>
      <c r="C2364" s="100"/>
      <c r="D2364" s="100"/>
      <c r="E2364" s="100"/>
      <c r="F2364" s="100"/>
      <c r="G2364" s="100"/>
      <c r="H2364" s="100"/>
      <c r="I2364" s="100"/>
      <c r="J2364" s="100"/>
      <c r="K2364" s="100"/>
      <c r="L2364" s="100"/>
      <c r="M2364" s="100"/>
      <c r="N2364" s="100"/>
      <c r="O2364" s="100"/>
      <c r="P2364" s="100"/>
      <c r="Q2364" s="100"/>
      <c r="R2364" s="100"/>
      <c r="S2364" s="100"/>
      <c r="T2364" s="100"/>
      <c r="U2364" s="100"/>
      <c r="V2364" s="100"/>
      <c r="W2364" s="100"/>
      <c r="X2364" s="100"/>
      <c r="Y2364" s="100"/>
      <c r="Z2364" s="101"/>
      <c r="AA2364" s="103"/>
      <c r="AB2364" s="100"/>
      <c r="AC2364" s="100"/>
      <c r="AD2364" s="100"/>
      <c r="AE2364" s="100"/>
      <c r="AF2364" s="100"/>
      <c r="AG2364" s="100"/>
      <c r="AH2364" s="100"/>
      <c r="AI2364" s="101"/>
      <c r="AJ2364" s="103"/>
      <c r="AK2364" s="100"/>
      <c r="AL2364" s="100"/>
      <c r="AM2364" s="100"/>
      <c r="AN2364" s="100"/>
      <c r="AO2364" s="100"/>
      <c r="AP2364" s="100"/>
      <c r="AQ2364" s="100"/>
      <c r="AR2364" s="101"/>
      <c r="AS2364" s="103"/>
      <c r="AT2364" s="100"/>
      <c r="AU2364" s="100"/>
      <c r="AV2364" s="100"/>
      <c r="AW2364" s="100"/>
      <c r="AX2364" s="105"/>
      <c r="AY2364" s="2"/>
      <c r="AZ2364" s="2"/>
      <c r="BA2364" s="2"/>
      <c r="BB2364" s="23"/>
      <c r="BC2364" s="24"/>
      <c r="BE2364" s="2"/>
      <c r="BF2364" s="2"/>
      <c r="BG2364" s="2"/>
      <c r="BH2364" s="2"/>
      <c r="BI2364" s="2"/>
      <c r="BJ2364" s="2"/>
      <c r="BK2364" s="2"/>
      <c r="BL2364" s="2"/>
      <c r="BM2364" s="2"/>
      <c r="BN2364" s="2"/>
      <c r="BO2364" s="2"/>
      <c r="BP2364" s="2"/>
      <c r="BQ2364" s="2"/>
      <c r="BR2364" s="2"/>
      <c r="BS2364" s="2"/>
      <c r="BT2364" s="2"/>
      <c r="BU2364" s="2"/>
      <c r="BV2364" s="2"/>
      <c r="BW2364" s="2"/>
      <c r="BX2364" s="2"/>
      <c r="BY2364" s="2"/>
      <c r="BZ2364" s="2"/>
      <c r="CA2364" s="2"/>
      <c r="CB2364" s="2"/>
      <c r="CC2364" s="2"/>
      <c r="CD2364" s="2"/>
      <c r="CE2364" s="2"/>
      <c r="CF2364" s="2"/>
      <c r="CG2364" s="2"/>
      <c r="CH2364" s="2"/>
      <c r="CI2364" s="2"/>
      <c r="CJ2364" s="2"/>
      <c r="CK2364" s="2"/>
      <c r="CL2364" s="2"/>
      <c r="CM2364" s="2"/>
      <c r="CN2364" s="2"/>
      <c r="CO2364" s="2"/>
      <c r="CP2364" s="2"/>
      <c r="CQ2364" s="2"/>
      <c r="CR2364" s="2"/>
      <c r="CS2364" s="2"/>
      <c r="CT2364" s="2"/>
      <c r="CU2364" s="2"/>
      <c r="CV2364" s="2"/>
      <c r="CW2364" s="2"/>
      <c r="CX2364" s="2"/>
      <c r="CY2364" s="2"/>
      <c r="CZ2364" s="2"/>
      <c r="DA2364" s="2"/>
      <c r="DB2364" s="2"/>
      <c r="DC2364" s="2"/>
      <c r="DD2364" s="2"/>
      <c r="DE2364" s="2"/>
      <c r="DF2364" s="2"/>
      <c r="DG2364" s="2"/>
      <c r="DH2364" s="2"/>
      <c r="DI2364" s="2"/>
      <c r="DJ2364" s="2"/>
      <c r="DK2364" s="2"/>
      <c r="DL2364" s="2"/>
      <c r="DM2364" s="2"/>
      <c r="DN2364" s="2"/>
      <c r="DO2364" s="2"/>
      <c r="DP2364" s="2"/>
      <c r="DQ2364" s="2"/>
      <c r="DR2364" s="2"/>
      <c r="DS2364" s="2"/>
      <c r="DT2364" s="2"/>
      <c r="DU2364" s="2"/>
      <c r="DV2364" s="2"/>
      <c r="DW2364" s="2"/>
      <c r="DX2364" s="2"/>
      <c r="DY2364" s="2"/>
      <c r="DZ2364" s="2"/>
      <c r="EA2364" s="2"/>
      <c r="EB2364" s="2"/>
      <c r="EC2364" s="2"/>
      <c r="ED2364" s="2"/>
      <c r="EE2364" s="2"/>
      <c r="EF2364" s="2"/>
      <c r="EG2364" s="2"/>
      <c r="EH2364" s="2"/>
      <c r="EI2364" s="2"/>
      <c r="EJ2364" s="2"/>
      <c r="EK2364" s="2"/>
      <c r="EL2364" s="2"/>
      <c r="EM2364" s="2"/>
      <c r="EN2364" s="2"/>
      <c r="EO2364" s="2"/>
      <c r="EP2364" s="2"/>
      <c r="EQ2364" s="2"/>
      <c r="ER2364" s="2"/>
      <c r="ES2364" s="2"/>
      <c r="ET2364" s="2"/>
      <c r="EU2364" s="2"/>
      <c r="EV2364" s="2"/>
      <c r="EW2364" s="2"/>
      <c r="EX2364" s="2"/>
      <c r="EY2364" s="2"/>
      <c r="EZ2364" s="2"/>
      <c r="FA2364" s="2"/>
      <c r="FB2364" s="2"/>
      <c r="FC2364" s="2"/>
      <c r="FD2364" s="2"/>
      <c r="FE2364" s="2"/>
      <c r="FF2364" s="2"/>
      <c r="FG2364" s="2"/>
      <c r="FH2364" s="2"/>
      <c r="FI2364" s="2"/>
      <c r="FJ2364" s="2"/>
      <c r="FK2364" s="2"/>
      <c r="FL2364" s="2"/>
      <c r="FM2364" s="2"/>
      <c r="FN2364" s="2"/>
      <c r="FO2364" s="2"/>
      <c r="FP2364" s="2"/>
      <c r="FQ2364" s="2"/>
      <c r="FR2364" s="2"/>
      <c r="FS2364" s="2"/>
      <c r="FT2364" s="2"/>
      <c r="FU2364" s="2"/>
      <c r="FV2364" s="2"/>
      <c r="FW2364" s="2"/>
      <c r="FX2364" s="2"/>
      <c r="FY2364" s="2"/>
      <c r="FZ2364" s="2"/>
      <c r="GA2364" s="2"/>
      <c r="GB2364" s="2"/>
      <c r="GC2364" s="2"/>
      <c r="GD2364" s="2"/>
      <c r="GE2364" s="2"/>
      <c r="GF2364" s="2"/>
      <c r="GG2364" s="2"/>
      <c r="GH2364" s="2"/>
      <c r="GI2364" s="2"/>
      <c r="GJ2364" s="2"/>
      <c r="GK2364" s="2"/>
      <c r="GL2364" s="2"/>
      <c r="GM2364" s="2"/>
      <c r="GN2364" s="2"/>
      <c r="GO2364" s="2"/>
      <c r="GP2364" s="2"/>
      <c r="GQ2364" s="2"/>
      <c r="GR2364" s="2"/>
      <c r="GS2364" s="2"/>
      <c r="GT2364" s="2"/>
      <c r="GU2364" s="2"/>
      <c r="GV2364" s="2"/>
      <c r="GW2364" s="2"/>
      <c r="GX2364" s="2"/>
      <c r="GY2364" s="2"/>
      <c r="GZ2364" s="2"/>
      <c r="HA2364" s="2"/>
      <c r="HB2364" s="2"/>
      <c r="HC2364" s="2"/>
      <c r="HD2364" s="2"/>
      <c r="HE2364" s="2"/>
      <c r="HF2364" s="2"/>
      <c r="HG2364" s="2"/>
      <c r="HH2364" s="2"/>
      <c r="HI2364" s="2"/>
      <c r="HJ2364" s="2"/>
      <c r="HK2364" s="2"/>
      <c r="HL2364" s="2"/>
      <c r="HM2364" s="2"/>
      <c r="HN2364" s="2"/>
      <c r="HO2364" s="2"/>
      <c r="HP2364" s="2"/>
      <c r="HQ2364" s="2"/>
      <c r="HR2364" s="2"/>
      <c r="HS2364" s="2"/>
      <c r="HT2364" s="2"/>
      <c r="HU2364" s="2"/>
      <c r="HV2364" s="2"/>
      <c r="HW2364" s="2"/>
      <c r="HX2364" s="2"/>
      <c r="HY2364" s="2"/>
      <c r="HZ2364" s="2"/>
      <c r="IA2364" s="2"/>
      <c r="IB2364" s="2"/>
      <c r="IC2364" s="2"/>
      <c r="ID2364" s="2"/>
      <c r="IE2364" s="2"/>
      <c r="IF2364" s="2"/>
      <c r="IG2364" s="2"/>
      <c r="IH2364" s="2"/>
      <c r="II2364" s="2"/>
      <c r="IJ2364" s="2"/>
      <c r="IK2364" s="2"/>
      <c r="IL2364" s="2"/>
      <c r="IM2364" s="2"/>
      <c r="IN2364" s="2"/>
      <c r="IO2364" s="2"/>
      <c r="IP2364" s="2"/>
      <c r="IQ2364" s="2"/>
    </row>
    <row r="2365" spans="1:251" s="16" customFormat="1" ht="18.75" customHeight="1">
      <c r="A2365" s="8"/>
      <c r="B2365" s="25"/>
      <c r="C2365" s="106" t="s">
        <v>532</v>
      </c>
      <c r="D2365" s="107"/>
      <c r="E2365" s="107"/>
      <c r="F2365" s="107"/>
      <c r="G2365" s="107"/>
      <c r="H2365" s="107"/>
      <c r="I2365" s="107"/>
      <c r="J2365" s="107"/>
      <c r="K2365" s="107"/>
      <c r="L2365" s="107"/>
      <c r="M2365" s="107"/>
      <c r="N2365" s="107"/>
      <c r="O2365" s="107"/>
      <c r="P2365" s="107"/>
      <c r="Q2365" s="107"/>
      <c r="R2365" s="107"/>
      <c r="S2365" s="107"/>
      <c r="T2365" s="107"/>
      <c r="U2365" s="107"/>
      <c r="V2365" s="107"/>
      <c r="W2365" s="107"/>
      <c r="X2365" s="107"/>
      <c r="Y2365" s="107"/>
      <c r="Z2365" s="108"/>
      <c r="AA2365" s="109">
        <v>4801</v>
      </c>
      <c r="AB2365" s="110"/>
      <c r="AC2365" s="110"/>
      <c r="AD2365" s="110"/>
      <c r="AE2365" s="110"/>
      <c r="AF2365" s="110"/>
      <c r="AG2365" s="110"/>
      <c r="AH2365" s="110"/>
      <c r="AI2365" s="111"/>
      <c r="AJ2365" s="109">
        <v>9722</v>
      </c>
      <c r="AK2365" s="110"/>
      <c r="AL2365" s="110"/>
      <c r="AM2365" s="110"/>
      <c r="AN2365" s="110"/>
      <c r="AO2365" s="110"/>
      <c r="AP2365" s="110"/>
      <c r="AQ2365" s="110"/>
      <c r="AR2365" s="111"/>
      <c r="AS2365" s="112"/>
      <c r="AT2365" s="113"/>
      <c r="AU2365" s="113"/>
      <c r="AV2365" s="113"/>
      <c r="AW2365" s="113"/>
      <c r="AX2365" s="114"/>
      <c r="AY2365" s="2"/>
      <c r="AZ2365" s="2"/>
      <c r="BA2365" s="2"/>
      <c r="BB2365" s="2"/>
      <c r="BC2365" s="2"/>
      <c r="BD2365" s="2"/>
      <c r="BE2365" s="2"/>
      <c r="BF2365" s="2"/>
      <c r="BG2365" s="2"/>
      <c r="BH2365" s="2"/>
      <c r="BI2365" s="2"/>
      <c r="BJ2365" s="2"/>
      <c r="BK2365" s="2"/>
      <c r="BL2365" s="2"/>
      <c r="BM2365" s="2"/>
      <c r="BN2365" s="2"/>
      <c r="BO2365" s="2"/>
      <c r="BP2365" s="2"/>
      <c r="BQ2365" s="2"/>
      <c r="BR2365" s="2"/>
      <c r="BS2365" s="2"/>
      <c r="BT2365" s="2"/>
      <c r="BU2365" s="2"/>
      <c r="BV2365" s="2"/>
      <c r="BW2365" s="2"/>
      <c r="BX2365" s="2"/>
      <c r="BY2365" s="2"/>
      <c r="BZ2365" s="2"/>
      <c r="CA2365" s="2"/>
      <c r="CB2365" s="2"/>
      <c r="CC2365" s="2"/>
      <c r="CD2365" s="2"/>
      <c r="CE2365" s="2"/>
      <c r="CF2365" s="2"/>
      <c r="CG2365" s="2"/>
      <c r="CH2365" s="2"/>
      <c r="CI2365" s="2"/>
      <c r="CJ2365" s="2"/>
      <c r="CK2365" s="2"/>
      <c r="CL2365" s="2"/>
      <c r="CM2365" s="2"/>
      <c r="CN2365" s="2"/>
      <c r="CO2365" s="2"/>
      <c r="CP2365" s="2"/>
      <c r="CQ2365" s="2"/>
      <c r="CR2365" s="2"/>
      <c r="CS2365" s="2"/>
      <c r="CT2365" s="2"/>
      <c r="CU2365" s="2"/>
      <c r="CV2365" s="2"/>
      <c r="CW2365" s="2"/>
      <c r="CX2365" s="2"/>
      <c r="CY2365" s="2"/>
      <c r="CZ2365" s="2"/>
      <c r="DA2365" s="2"/>
      <c r="DB2365" s="2"/>
      <c r="DC2365" s="2"/>
      <c r="DD2365" s="2"/>
      <c r="DE2365" s="2"/>
      <c r="DF2365" s="2"/>
      <c r="DG2365" s="2"/>
      <c r="DH2365" s="2"/>
      <c r="DI2365" s="2"/>
      <c r="DJ2365" s="2"/>
      <c r="DK2365" s="2"/>
      <c r="DL2365" s="2"/>
      <c r="DM2365" s="2"/>
      <c r="DN2365" s="2"/>
      <c r="DO2365" s="2"/>
      <c r="DP2365" s="2"/>
      <c r="DQ2365" s="2"/>
      <c r="DR2365" s="2"/>
      <c r="DS2365" s="2"/>
      <c r="DT2365" s="2"/>
      <c r="DU2365" s="2"/>
      <c r="DV2365" s="2"/>
      <c r="DW2365" s="2"/>
      <c r="DX2365" s="2"/>
      <c r="DY2365" s="2"/>
      <c r="DZ2365" s="2"/>
      <c r="EA2365" s="2"/>
      <c r="EB2365" s="2"/>
      <c r="EC2365" s="2"/>
      <c r="ED2365" s="2"/>
      <c r="EE2365" s="2"/>
      <c r="EF2365" s="2"/>
      <c r="EG2365" s="2"/>
      <c r="EH2365" s="2"/>
      <c r="EI2365" s="2"/>
      <c r="EJ2365" s="2"/>
      <c r="EK2365" s="2"/>
      <c r="EL2365" s="2"/>
      <c r="EM2365" s="2"/>
      <c r="EN2365" s="2"/>
      <c r="EO2365" s="2"/>
      <c r="EP2365" s="2"/>
      <c r="EQ2365" s="2"/>
      <c r="ER2365" s="2"/>
      <c r="ES2365" s="2"/>
      <c r="ET2365" s="2"/>
      <c r="EU2365" s="2"/>
      <c r="EV2365" s="2"/>
      <c r="EW2365" s="2"/>
      <c r="EX2365" s="2"/>
      <c r="EY2365" s="2"/>
      <c r="EZ2365" s="2"/>
      <c r="FA2365" s="2"/>
      <c r="FB2365" s="2"/>
      <c r="FC2365" s="2"/>
      <c r="FD2365" s="2"/>
      <c r="FE2365" s="2"/>
      <c r="FF2365" s="2"/>
      <c r="FG2365" s="2"/>
      <c r="FH2365" s="2"/>
      <c r="FI2365" s="2"/>
      <c r="FJ2365" s="2"/>
      <c r="FK2365" s="2"/>
      <c r="FL2365" s="2"/>
      <c r="FM2365" s="2"/>
      <c r="FN2365" s="2"/>
      <c r="FO2365" s="2"/>
      <c r="FP2365" s="2"/>
      <c r="FQ2365" s="2"/>
      <c r="FR2365" s="2"/>
      <c r="FS2365" s="2"/>
      <c r="FT2365" s="2"/>
      <c r="FU2365" s="2"/>
      <c r="FV2365" s="2"/>
      <c r="FW2365" s="2"/>
      <c r="FX2365" s="2"/>
      <c r="FY2365" s="2"/>
      <c r="FZ2365" s="2"/>
      <c r="GA2365" s="2"/>
      <c r="GB2365" s="2"/>
      <c r="GC2365" s="2"/>
      <c r="GD2365" s="2"/>
      <c r="GE2365" s="2"/>
      <c r="GF2365" s="2"/>
      <c r="GG2365" s="2"/>
      <c r="GH2365" s="2"/>
      <c r="GI2365" s="2"/>
      <c r="GJ2365" s="2"/>
      <c r="GK2365" s="2"/>
      <c r="GL2365" s="2"/>
      <c r="GM2365" s="2"/>
      <c r="GN2365" s="2"/>
      <c r="GO2365" s="2"/>
      <c r="GP2365" s="2"/>
      <c r="GQ2365" s="2"/>
      <c r="GR2365" s="2"/>
      <c r="GS2365" s="2"/>
      <c r="GT2365" s="2"/>
      <c r="GU2365" s="2"/>
      <c r="GV2365" s="2"/>
      <c r="GW2365" s="2"/>
      <c r="GX2365" s="2"/>
      <c r="GY2365" s="2"/>
      <c r="GZ2365" s="2"/>
      <c r="HA2365" s="2"/>
      <c r="HB2365" s="2"/>
      <c r="HC2365" s="2"/>
      <c r="HD2365" s="2"/>
      <c r="HE2365" s="2"/>
      <c r="HF2365" s="2"/>
      <c r="HG2365" s="2"/>
      <c r="HH2365" s="2"/>
      <c r="HI2365" s="2"/>
      <c r="HJ2365" s="2"/>
      <c r="HK2365" s="2"/>
      <c r="HL2365" s="2"/>
      <c r="HM2365" s="2"/>
      <c r="HN2365" s="2"/>
      <c r="HO2365" s="2"/>
      <c r="HP2365" s="2"/>
      <c r="HQ2365" s="2"/>
      <c r="HR2365" s="2"/>
      <c r="HS2365" s="2"/>
      <c r="HT2365" s="2"/>
      <c r="HU2365" s="2"/>
      <c r="HV2365" s="2"/>
      <c r="HW2365" s="2"/>
      <c r="HX2365" s="2"/>
      <c r="HY2365" s="2"/>
      <c r="HZ2365" s="2"/>
      <c r="IA2365" s="2"/>
      <c r="IB2365" s="2"/>
      <c r="IC2365" s="2"/>
      <c r="ID2365" s="2"/>
      <c r="IE2365" s="2"/>
      <c r="IF2365" s="2"/>
      <c r="IG2365" s="2"/>
      <c r="IH2365" s="2"/>
      <c r="II2365" s="2"/>
      <c r="IJ2365" s="2"/>
      <c r="IK2365" s="2"/>
      <c r="IL2365" s="2"/>
      <c r="IM2365" s="2"/>
      <c r="IN2365" s="2"/>
      <c r="IO2365" s="2"/>
      <c r="IP2365" s="2"/>
      <c r="IQ2365" s="2"/>
    </row>
    <row r="2366" spans="1:251" s="16" customFormat="1" ht="18.75" customHeight="1">
      <c r="A2366" s="8"/>
      <c r="B2366" s="25"/>
      <c r="C2366" s="106" t="s">
        <v>533</v>
      </c>
      <c r="D2366" s="107"/>
      <c r="E2366" s="107"/>
      <c r="F2366" s="107"/>
      <c r="G2366" s="107"/>
      <c r="H2366" s="107"/>
      <c r="I2366" s="107"/>
      <c r="J2366" s="107"/>
      <c r="K2366" s="107"/>
      <c r="L2366" s="107"/>
      <c r="M2366" s="107"/>
      <c r="N2366" s="107"/>
      <c r="O2366" s="107"/>
      <c r="P2366" s="107"/>
      <c r="Q2366" s="107"/>
      <c r="R2366" s="107"/>
      <c r="S2366" s="107"/>
      <c r="T2366" s="107"/>
      <c r="U2366" s="107"/>
      <c r="V2366" s="107"/>
      <c r="W2366" s="107"/>
      <c r="X2366" s="107"/>
      <c r="Y2366" s="107"/>
      <c r="Z2366" s="108"/>
      <c r="AA2366" s="109">
        <v>9354</v>
      </c>
      <c r="AB2366" s="110"/>
      <c r="AC2366" s="110"/>
      <c r="AD2366" s="110"/>
      <c r="AE2366" s="110"/>
      <c r="AF2366" s="110"/>
      <c r="AG2366" s="110"/>
      <c r="AH2366" s="110"/>
      <c r="AI2366" s="111"/>
      <c r="AJ2366" s="109">
        <v>9354</v>
      </c>
      <c r="AK2366" s="110"/>
      <c r="AL2366" s="110"/>
      <c r="AM2366" s="110"/>
      <c r="AN2366" s="110"/>
      <c r="AO2366" s="110"/>
      <c r="AP2366" s="110"/>
      <c r="AQ2366" s="110"/>
      <c r="AR2366" s="111"/>
      <c r="AS2366" s="112"/>
      <c r="AT2366" s="113"/>
      <c r="AU2366" s="113"/>
      <c r="AV2366" s="113"/>
      <c r="AW2366" s="113"/>
      <c r="AX2366" s="114"/>
      <c r="AY2366" s="2"/>
      <c r="AZ2366" s="2"/>
      <c r="BA2366" s="2"/>
      <c r="BB2366" s="2"/>
      <c r="BC2366" s="2"/>
      <c r="BD2366" s="2"/>
      <c r="BE2366" s="2"/>
      <c r="BF2366" s="2"/>
      <c r="BG2366" s="2"/>
      <c r="BH2366" s="2"/>
      <c r="BI2366" s="2"/>
      <c r="BJ2366" s="2"/>
      <c r="BK2366" s="2"/>
      <c r="BL2366" s="2"/>
      <c r="BM2366" s="2"/>
      <c r="BN2366" s="2"/>
      <c r="BO2366" s="2"/>
      <c r="BP2366" s="2"/>
      <c r="BQ2366" s="2"/>
      <c r="BR2366" s="2"/>
      <c r="BS2366" s="2"/>
      <c r="BT2366" s="2"/>
      <c r="BU2366" s="2"/>
      <c r="BV2366" s="2"/>
      <c r="BW2366" s="2"/>
      <c r="BX2366" s="2"/>
      <c r="BY2366" s="2"/>
      <c r="BZ2366" s="2"/>
      <c r="CA2366" s="2"/>
      <c r="CB2366" s="2"/>
      <c r="CC2366" s="2"/>
      <c r="CD2366" s="2"/>
      <c r="CE2366" s="2"/>
      <c r="CF2366" s="2"/>
      <c r="CG2366" s="2"/>
      <c r="CH2366" s="2"/>
      <c r="CI2366" s="2"/>
      <c r="CJ2366" s="2"/>
      <c r="CK2366" s="2"/>
      <c r="CL2366" s="2"/>
      <c r="CM2366" s="2"/>
      <c r="CN2366" s="2"/>
      <c r="CO2366" s="2"/>
      <c r="CP2366" s="2"/>
      <c r="CQ2366" s="2"/>
      <c r="CR2366" s="2"/>
      <c r="CS2366" s="2"/>
      <c r="CT2366" s="2"/>
      <c r="CU2366" s="2"/>
      <c r="CV2366" s="2"/>
      <c r="CW2366" s="2"/>
      <c r="CX2366" s="2"/>
      <c r="CY2366" s="2"/>
      <c r="CZ2366" s="2"/>
      <c r="DA2366" s="2"/>
      <c r="DB2366" s="2"/>
      <c r="DC2366" s="2"/>
      <c r="DD2366" s="2"/>
      <c r="DE2366" s="2"/>
      <c r="DF2366" s="2"/>
      <c r="DG2366" s="2"/>
      <c r="DH2366" s="2"/>
      <c r="DI2366" s="2"/>
      <c r="DJ2366" s="2"/>
      <c r="DK2366" s="2"/>
      <c r="DL2366" s="2"/>
      <c r="DM2366" s="2"/>
      <c r="DN2366" s="2"/>
      <c r="DO2366" s="2"/>
      <c r="DP2366" s="2"/>
      <c r="DQ2366" s="2"/>
      <c r="DR2366" s="2"/>
      <c r="DS2366" s="2"/>
      <c r="DT2366" s="2"/>
      <c r="DU2366" s="2"/>
      <c r="DV2366" s="2"/>
      <c r="DW2366" s="2"/>
      <c r="DX2366" s="2"/>
      <c r="DY2366" s="2"/>
      <c r="DZ2366" s="2"/>
      <c r="EA2366" s="2"/>
      <c r="EB2366" s="2"/>
      <c r="EC2366" s="2"/>
      <c r="ED2366" s="2"/>
      <c r="EE2366" s="2"/>
      <c r="EF2366" s="2"/>
      <c r="EG2366" s="2"/>
      <c r="EH2366" s="2"/>
      <c r="EI2366" s="2"/>
      <c r="EJ2366" s="2"/>
      <c r="EK2366" s="2"/>
      <c r="EL2366" s="2"/>
      <c r="EM2366" s="2"/>
      <c r="EN2366" s="2"/>
      <c r="EO2366" s="2"/>
      <c r="EP2366" s="2"/>
      <c r="EQ2366" s="2"/>
      <c r="ER2366" s="2"/>
      <c r="ES2366" s="2"/>
      <c r="ET2366" s="2"/>
      <c r="EU2366" s="2"/>
      <c r="EV2366" s="2"/>
      <c r="EW2366" s="2"/>
      <c r="EX2366" s="2"/>
      <c r="EY2366" s="2"/>
      <c r="EZ2366" s="2"/>
      <c r="FA2366" s="2"/>
      <c r="FB2366" s="2"/>
      <c r="FC2366" s="2"/>
      <c r="FD2366" s="2"/>
      <c r="FE2366" s="2"/>
      <c r="FF2366" s="2"/>
      <c r="FG2366" s="2"/>
      <c r="FH2366" s="2"/>
      <c r="FI2366" s="2"/>
      <c r="FJ2366" s="2"/>
      <c r="FK2366" s="2"/>
      <c r="FL2366" s="2"/>
      <c r="FM2366" s="2"/>
      <c r="FN2366" s="2"/>
      <c r="FO2366" s="2"/>
      <c r="FP2366" s="2"/>
      <c r="FQ2366" s="2"/>
      <c r="FR2366" s="2"/>
      <c r="FS2366" s="2"/>
      <c r="FT2366" s="2"/>
      <c r="FU2366" s="2"/>
      <c r="FV2366" s="2"/>
      <c r="FW2366" s="2"/>
      <c r="FX2366" s="2"/>
      <c r="FY2366" s="2"/>
      <c r="FZ2366" s="2"/>
      <c r="GA2366" s="2"/>
      <c r="GB2366" s="2"/>
      <c r="GC2366" s="2"/>
      <c r="GD2366" s="2"/>
      <c r="GE2366" s="2"/>
      <c r="GF2366" s="2"/>
      <c r="GG2366" s="2"/>
      <c r="GH2366" s="2"/>
      <c r="GI2366" s="2"/>
      <c r="GJ2366" s="2"/>
      <c r="GK2366" s="2"/>
      <c r="GL2366" s="2"/>
      <c r="GM2366" s="2"/>
      <c r="GN2366" s="2"/>
      <c r="GO2366" s="2"/>
      <c r="GP2366" s="2"/>
      <c r="GQ2366" s="2"/>
      <c r="GR2366" s="2"/>
      <c r="GS2366" s="2"/>
      <c r="GT2366" s="2"/>
      <c r="GU2366" s="2"/>
      <c r="GV2366" s="2"/>
      <c r="GW2366" s="2"/>
      <c r="GX2366" s="2"/>
      <c r="GY2366" s="2"/>
      <c r="GZ2366" s="2"/>
      <c r="HA2366" s="2"/>
      <c r="HB2366" s="2"/>
      <c r="HC2366" s="2"/>
      <c r="HD2366" s="2"/>
      <c r="HE2366" s="2"/>
      <c r="HF2366" s="2"/>
      <c r="HG2366" s="2"/>
      <c r="HH2366" s="2"/>
      <c r="HI2366" s="2"/>
      <c r="HJ2366" s="2"/>
      <c r="HK2366" s="2"/>
      <c r="HL2366" s="2"/>
      <c r="HM2366" s="2"/>
      <c r="HN2366" s="2"/>
      <c r="HO2366" s="2"/>
      <c r="HP2366" s="2"/>
      <c r="HQ2366" s="2"/>
      <c r="HR2366" s="2"/>
      <c r="HS2366" s="2"/>
      <c r="HT2366" s="2"/>
      <c r="HU2366" s="2"/>
      <c r="HV2366" s="2"/>
      <c r="HW2366" s="2"/>
      <c r="HX2366" s="2"/>
      <c r="HY2366" s="2"/>
      <c r="HZ2366" s="2"/>
      <c r="IA2366" s="2"/>
      <c r="IB2366" s="2"/>
      <c r="IC2366" s="2"/>
      <c r="ID2366" s="2"/>
      <c r="IE2366" s="2"/>
      <c r="IF2366" s="2"/>
      <c r="IG2366" s="2"/>
      <c r="IH2366" s="2"/>
      <c r="II2366" s="2"/>
      <c r="IJ2366" s="2"/>
      <c r="IK2366" s="2"/>
      <c r="IL2366" s="2"/>
      <c r="IM2366" s="2"/>
      <c r="IN2366" s="2"/>
      <c r="IO2366" s="2"/>
      <c r="IP2366" s="2"/>
      <c r="IQ2366" s="2"/>
    </row>
    <row r="2367" spans="1:251" s="16" customFormat="1" ht="18.75" customHeight="1">
      <c r="A2367" s="8"/>
      <c r="B2367" s="25"/>
      <c r="C2367" s="106" t="s">
        <v>534</v>
      </c>
      <c r="D2367" s="107"/>
      <c r="E2367" s="107"/>
      <c r="F2367" s="107"/>
      <c r="G2367" s="107"/>
      <c r="H2367" s="107"/>
      <c r="I2367" s="107"/>
      <c r="J2367" s="107"/>
      <c r="K2367" s="107"/>
      <c r="L2367" s="107"/>
      <c r="M2367" s="107"/>
      <c r="N2367" s="107"/>
      <c r="O2367" s="107"/>
      <c r="P2367" s="107"/>
      <c r="Q2367" s="107"/>
      <c r="R2367" s="107"/>
      <c r="S2367" s="107"/>
      <c r="T2367" s="107"/>
      <c r="U2367" s="107"/>
      <c r="V2367" s="107"/>
      <c r="W2367" s="107"/>
      <c r="X2367" s="107"/>
      <c r="Y2367" s="107"/>
      <c r="Z2367" s="108"/>
      <c r="AA2367" s="109">
        <v>6657</v>
      </c>
      <c r="AB2367" s="110"/>
      <c r="AC2367" s="110"/>
      <c r="AD2367" s="110"/>
      <c r="AE2367" s="110"/>
      <c r="AF2367" s="110"/>
      <c r="AG2367" s="110"/>
      <c r="AH2367" s="110"/>
      <c r="AI2367" s="111"/>
      <c r="AJ2367" s="109">
        <v>5879</v>
      </c>
      <c r="AK2367" s="110"/>
      <c r="AL2367" s="110"/>
      <c r="AM2367" s="110"/>
      <c r="AN2367" s="110"/>
      <c r="AO2367" s="110"/>
      <c r="AP2367" s="110"/>
      <c r="AQ2367" s="110"/>
      <c r="AR2367" s="111"/>
      <c r="AS2367" s="112"/>
      <c r="AT2367" s="113"/>
      <c r="AU2367" s="113"/>
      <c r="AV2367" s="113"/>
      <c r="AW2367" s="113"/>
      <c r="AX2367" s="114"/>
      <c r="AY2367" s="2"/>
      <c r="AZ2367" s="2"/>
      <c r="BA2367" s="2"/>
      <c r="BB2367" s="2"/>
      <c r="BC2367" s="2"/>
      <c r="BD2367" s="2"/>
      <c r="BE2367" s="2"/>
      <c r="BF2367" s="2"/>
      <c r="BG2367" s="2"/>
      <c r="BH2367" s="2"/>
      <c r="BI2367" s="2"/>
      <c r="BJ2367" s="2"/>
      <c r="BK2367" s="2"/>
      <c r="BL2367" s="2"/>
      <c r="BM2367" s="2"/>
      <c r="BN2367" s="2"/>
      <c r="BO2367" s="2"/>
      <c r="BP2367" s="2"/>
      <c r="BQ2367" s="2"/>
      <c r="BR2367" s="2"/>
      <c r="BS2367" s="2"/>
      <c r="BT2367" s="2"/>
      <c r="BU2367" s="2"/>
      <c r="BV2367" s="2"/>
      <c r="BW2367" s="2"/>
      <c r="BX2367" s="2"/>
      <c r="BY2367" s="2"/>
      <c r="BZ2367" s="2"/>
      <c r="CA2367" s="2"/>
      <c r="CB2367" s="2"/>
      <c r="CC2367" s="2"/>
      <c r="CD2367" s="2"/>
      <c r="CE2367" s="2"/>
      <c r="CF2367" s="2"/>
      <c r="CG2367" s="2"/>
      <c r="CH2367" s="2"/>
      <c r="CI2367" s="2"/>
      <c r="CJ2367" s="2"/>
      <c r="CK2367" s="2"/>
      <c r="CL2367" s="2"/>
      <c r="CM2367" s="2"/>
      <c r="CN2367" s="2"/>
      <c r="CO2367" s="2"/>
      <c r="CP2367" s="2"/>
      <c r="CQ2367" s="2"/>
      <c r="CR2367" s="2"/>
      <c r="CS2367" s="2"/>
      <c r="CT2367" s="2"/>
      <c r="CU2367" s="2"/>
      <c r="CV2367" s="2"/>
      <c r="CW2367" s="2"/>
      <c r="CX2367" s="2"/>
      <c r="CY2367" s="2"/>
      <c r="CZ2367" s="2"/>
      <c r="DA2367" s="2"/>
      <c r="DB2367" s="2"/>
      <c r="DC2367" s="2"/>
      <c r="DD2367" s="2"/>
      <c r="DE2367" s="2"/>
      <c r="DF2367" s="2"/>
      <c r="DG2367" s="2"/>
      <c r="DH2367" s="2"/>
      <c r="DI2367" s="2"/>
      <c r="DJ2367" s="2"/>
      <c r="DK2367" s="2"/>
      <c r="DL2367" s="2"/>
      <c r="DM2367" s="2"/>
      <c r="DN2367" s="2"/>
      <c r="DO2367" s="2"/>
      <c r="DP2367" s="2"/>
      <c r="DQ2367" s="2"/>
      <c r="DR2367" s="2"/>
      <c r="DS2367" s="2"/>
      <c r="DT2367" s="2"/>
      <c r="DU2367" s="2"/>
      <c r="DV2367" s="2"/>
      <c r="DW2367" s="2"/>
      <c r="DX2367" s="2"/>
      <c r="DY2367" s="2"/>
      <c r="DZ2367" s="2"/>
      <c r="EA2367" s="2"/>
      <c r="EB2367" s="2"/>
      <c r="EC2367" s="2"/>
      <c r="ED2367" s="2"/>
      <c r="EE2367" s="2"/>
      <c r="EF2367" s="2"/>
      <c r="EG2367" s="2"/>
      <c r="EH2367" s="2"/>
      <c r="EI2367" s="2"/>
      <c r="EJ2367" s="2"/>
      <c r="EK2367" s="2"/>
      <c r="EL2367" s="2"/>
      <c r="EM2367" s="2"/>
      <c r="EN2367" s="2"/>
      <c r="EO2367" s="2"/>
      <c r="EP2367" s="2"/>
      <c r="EQ2367" s="2"/>
      <c r="ER2367" s="2"/>
      <c r="ES2367" s="2"/>
      <c r="ET2367" s="2"/>
      <c r="EU2367" s="2"/>
      <c r="EV2367" s="2"/>
      <c r="EW2367" s="2"/>
      <c r="EX2367" s="2"/>
      <c r="EY2367" s="2"/>
      <c r="EZ2367" s="2"/>
      <c r="FA2367" s="2"/>
      <c r="FB2367" s="2"/>
      <c r="FC2367" s="2"/>
      <c r="FD2367" s="2"/>
      <c r="FE2367" s="2"/>
      <c r="FF2367" s="2"/>
      <c r="FG2367" s="2"/>
      <c r="FH2367" s="2"/>
      <c r="FI2367" s="2"/>
      <c r="FJ2367" s="2"/>
      <c r="FK2367" s="2"/>
      <c r="FL2367" s="2"/>
      <c r="FM2367" s="2"/>
      <c r="FN2367" s="2"/>
      <c r="FO2367" s="2"/>
      <c r="FP2367" s="2"/>
      <c r="FQ2367" s="2"/>
      <c r="FR2367" s="2"/>
      <c r="FS2367" s="2"/>
      <c r="FT2367" s="2"/>
      <c r="FU2367" s="2"/>
      <c r="FV2367" s="2"/>
      <c r="FW2367" s="2"/>
      <c r="FX2367" s="2"/>
      <c r="FY2367" s="2"/>
      <c r="FZ2367" s="2"/>
      <c r="GA2367" s="2"/>
      <c r="GB2367" s="2"/>
      <c r="GC2367" s="2"/>
      <c r="GD2367" s="2"/>
      <c r="GE2367" s="2"/>
      <c r="GF2367" s="2"/>
      <c r="GG2367" s="2"/>
      <c r="GH2367" s="2"/>
      <c r="GI2367" s="2"/>
      <c r="GJ2367" s="2"/>
      <c r="GK2367" s="2"/>
      <c r="GL2367" s="2"/>
      <c r="GM2367" s="2"/>
      <c r="GN2367" s="2"/>
      <c r="GO2367" s="2"/>
      <c r="GP2367" s="2"/>
      <c r="GQ2367" s="2"/>
      <c r="GR2367" s="2"/>
      <c r="GS2367" s="2"/>
      <c r="GT2367" s="2"/>
      <c r="GU2367" s="2"/>
      <c r="GV2367" s="2"/>
      <c r="GW2367" s="2"/>
      <c r="GX2367" s="2"/>
      <c r="GY2367" s="2"/>
      <c r="GZ2367" s="2"/>
      <c r="HA2367" s="2"/>
      <c r="HB2367" s="2"/>
      <c r="HC2367" s="2"/>
      <c r="HD2367" s="2"/>
      <c r="HE2367" s="2"/>
      <c r="HF2367" s="2"/>
      <c r="HG2367" s="2"/>
      <c r="HH2367" s="2"/>
      <c r="HI2367" s="2"/>
      <c r="HJ2367" s="2"/>
      <c r="HK2367" s="2"/>
      <c r="HL2367" s="2"/>
      <c r="HM2367" s="2"/>
      <c r="HN2367" s="2"/>
      <c r="HO2367" s="2"/>
      <c r="HP2367" s="2"/>
      <c r="HQ2367" s="2"/>
      <c r="HR2367" s="2"/>
      <c r="HS2367" s="2"/>
      <c r="HT2367" s="2"/>
      <c r="HU2367" s="2"/>
      <c r="HV2367" s="2"/>
      <c r="HW2367" s="2"/>
      <c r="HX2367" s="2"/>
      <c r="HY2367" s="2"/>
      <c r="HZ2367" s="2"/>
      <c r="IA2367" s="2"/>
      <c r="IB2367" s="2"/>
      <c r="IC2367" s="2"/>
      <c r="ID2367" s="2"/>
      <c r="IE2367" s="2"/>
      <c r="IF2367" s="2"/>
      <c r="IG2367" s="2"/>
      <c r="IH2367" s="2"/>
      <c r="II2367" s="2"/>
      <c r="IJ2367" s="2"/>
      <c r="IK2367" s="2"/>
      <c r="IL2367" s="2"/>
      <c r="IM2367" s="2"/>
      <c r="IN2367" s="2"/>
      <c r="IO2367" s="2"/>
      <c r="IP2367" s="2"/>
      <c r="IQ2367" s="2"/>
    </row>
    <row r="2368" spans="1:251" s="16" customFormat="1" ht="18.75" customHeight="1">
      <c r="A2368" s="8"/>
      <c r="B2368" s="25"/>
      <c r="C2368" s="106" t="s">
        <v>535</v>
      </c>
      <c r="D2368" s="107"/>
      <c r="E2368" s="107"/>
      <c r="F2368" s="107"/>
      <c r="G2368" s="107"/>
      <c r="H2368" s="107"/>
      <c r="I2368" s="107"/>
      <c r="J2368" s="107"/>
      <c r="K2368" s="107"/>
      <c r="L2368" s="107"/>
      <c r="M2368" s="107"/>
      <c r="N2368" s="107"/>
      <c r="O2368" s="107"/>
      <c r="P2368" s="107"/>
      <c r="Q2368" s="107"/>
      <c r="R2368" s="107"/>
      <c r="S2368" s="107"/>
      <c r="T2368" s="107"/>
      <c r="U2368" s="107"/>
      <c r="V2368" s="107"/>
      <c r="W2368" s="107"/>
      <c r="X2368" s="107"/>
      <c r="Y2368" s="107"/>
      <c r="Z2368" s="108"/>
      <c r="AA2368" s="109">
        <v>5125</v>
      </c>
      <c r="AB2368" s="110"/>
      <c r="AC2368" s="110"/>
      <c r="AD2368" s="110"/>
      <c r="AE2368" s="110"/>
      <c r="AF2368" s="110"/>
      <c r="AG2368" s="110"/>
      <c r="AH2368" s="110"/>
      <c r="AI2368" s="111"/>
      <c r="AJ2368" s="109">
        <v>5400</v>
      </c>
      <c r="AK2368" s="110"/>
      <c r="AL2368" s="110"/>
      <c r="AM2368" s="110"/>
      <c r="AN2368" s="110"/>
      <c r="AO2368" s="110"/>
      <c r="AP2368" s="110"/>
      <c r="AQ2368" s="110"/>
      <c r="AR2368" s="111"/>
      <c r="AS2368" s="112"/>
      <c r="AT2368" s="113"/>
      <c r="AU2368" s="113"/>
      <c r="AV2368" s="113"/>
      <c r="AW2368" s="113"/>
      <c r="AX2368" s="114"/>
      <c r="AY2368" s="2"/>
      <c r="AZ2368" s="2"/>
      <c r="BA2368" s="2"/>
      <c r="BB2368" s="2"/>
      <c r="BC2368" s="2"/>
      <c r="BD2368" s="2"/>
      <c r="BE2368" s="2"/>
      <c r="BF2368" s="2"/>
      <c r="BG2368" s="2"/>
      <c r="BH2368" s="2"/>
      <c r="BI2368" s="2"/>
      <c r="BJ2368" s="2"/>
      <c r="BK2368" s="2"/>
      <c r="BL2368" s="2"/>
      <c r="BM2368" s="2"/>
      <c r="BN2368" s="2"/>
      <c r="BO2368" s="2"/>
      <c r="BP2368" s="2"/>
      <c r="BQ2368" s="2"/>
      <c r="BR2368" s="2"/>
      <c r="BS2368" s="2"/>
      <c r="BT2368" s="2"/>
      <c r="BU2368" s="2"/>
      <c r="BV2368" s="2"/>
      <c r="BW2368" s="2"/>
      <c r="BX2368" s="2"/>
      <c r="BY2368" s="2"/>
      <c r="BZ2368" s="2"/>
      <c r="CA2368" s="2"/>
      <c r="CB2368" s="2"/>
      <c r="CC2368" s="2"/>
      <c r="CD2368" s="2"/>
      <c r="CE2368" s="2"/>
      <c r="CF2368" s="2"/>
      <c r="CG2368" s="2"/>
      <c r="CH2368" s="2"/>
      <c r="CI2368" s="2"/>
      <c r="CJ2368" s="2"/>
      <c r="CK2368" s="2"/>
      <c r="CL2368" s="2"/>
      <c r="CM2368" s="2"/>
      <c r="CN2368" s="2"/>
      <c r="CO2368" s="2"/>
      <c r="CP2368" s="2"/>
      <c r="CQ2368" s="2"/>
      <c r="CR2368" s="2"/>
      <c r="CS2368" s="2"/>
      <c r="CT2368" s="2"/>
      <c r="CU2368" s="2"/>
      <c r="CV2368" s="2"/>
      <c r="CW2368" s="2"/>
      <c r="CX2368" s="2"/>
      <c r="CY2368" s="2"/>
      <c r="CZ2368" s="2"/>
      <c r="DA2368" s="2"/>
      <c r="DB2368" s="2"/>
      <c r="DC2368" s="2"/>
      <c r="DD2368" s="2"/>
      <c r="DE2368" s="2"/>
      <c r="DF2368" s="2"/>
      <c r="DG2368" s="2"/>
      <c r="DH2368" s="2"/>
      <c r="DI2368" s="2"/>
      <c r="DJ2368" s="2"/>
      <c r="DK2368" s="2"/>
      <c r="DL2368" s="2"/>
      <c r="DM2368" s="2"/>
      <c r="DN2368" s="2"/>
      <c r="DO2368" s="2"/>
      <c r="DP2368" s="2"/>
      <c r="DQ2368" s="2"/>
      <c r="DR2368" s="2"/>
      <c r="DS2368" s="2"/>
      <c r="DT2368" s="2"/>
      <c r="DU2368" s="2"/>
      <c r="DV2368" s="2"/>
      <c r="DW2368" s="2"/>
      <c r="DX2368" s="2"/>
      <c r="DY2368" s="2"/>
      <c r="DZ2368" s="2"/>
      <c r="EA2368" s="2"/>
      <c r="EB2368" s="2"/>
      <c r="EC2368" s="2"/>
      <c r="ED2368" s="2"/>
      <c r="EE2368" s="2"/>
      <c r="EF2368" s="2"/>
      <c r="EG2368" s="2"/>
      <c r="EH2368" s="2"/>
      <c r="EI2368" s="2"/>
      <c r="EJ2368" s="2"/>
      <c r="EK2368" s="2"/>
      <c r="EL2368" s="2"/>
      <c r="EM2368" s="2"/>
      <c r="EN2368" s="2"/>
      <c r="EO2368" s="2"/>
      <c r="EP2368" s="2"/>
      <c r="EQ2368" s="2"/>
      <c r="ER2368" s="2"/>
      <c r="ES2368" s="2"/>
      <c r="ET2368" s="2"/>
      <c r="EU2368" s="2"/>
      <c r="EV2368" s="2"/>
      <c r="EW2368" s="2"/>
      <c r="EX2368" s="2"/>
      <c r="EY2368" s="2"/>
      <c r="EZ2368" s="2"/>
      <c r="FA2368" s="2"/>
      <c r="FB2368" s="2"/>
      <c r="FC2368" s="2"/>
      <c r="FD2368" s="2"/>
      <c r="FE2368" s="2"/>
      <c r="FF2368" s="2"/>
      <c r="FG2368" s="2"/>
      <c r="FH2368" s="2"/>
      <c r="FI2368" s="2"/>
      <c r="FJ2368" s="2"/>
      <c r="FK2368" s="2"/>
      <c r="FL2368" s="2"/>
      <c r="FM2368" s="2"/>
      <c r="FN2368" s="2"/>
      <c r="FO2368" s="2"/>
      <c r="FP2368" s="2"/>
      <c r="FQ2368" s="2"/>
      <c r="FR2368" s="2"/>
      <c r="FS2368" s="2"/>
      <c r="FT2368" s="2"/>
      <c r="FU2368" s="2"/>
      <c r="FV2368" s="2"/>
      <c r="FW2368" s="2"/>
      <c r="FX2368" s="2"/>
      <c r="FY2368" s="2"/>
      <c r="FZ2368" s="2"/>
      <c r="GA2368" s="2"/>
      <c r="GB2368" s="2"/>
      <c r="GC2368" s="2"/>
      <c r="GD2368" s="2"/>
      <c r="GE2368" s="2"/>
      <c r="GF2368" s="2"/>
      <c r="GG2368" s="2"/>
      <c r="GH2368" s="2"/>
      <c r="GI2368" s="2"/>
      <c r="GJ2368" s="2"/>
      <c r="GK2368" s="2"/>
      <c r="GL2368" s="2"/>
      <c r="GM2368" s="2"/>
      <c r="GN2368" s="2"/>
      <c r="GO2368" s="2"/>
      <c r="GP2368" s="2"/>
      <c r="GQ2368" s="2"/>
      <c r="GR2368" s="2"/>
      <c r="GS2368" s="2"/>
      <c r="GT2368" s="2"/>
      <c r="GU2368" s="2"/>
      <c r="GV2368" s="2"/>
      <c r="GW2368" s="2"/>
      <c r="GX2368" s="2"/>
      <c r="GY2368" s="2"/>
      <c r="GZ2368" s="2"/>
      <c r="HA2368" s="2"/>
      <c r="HB2368" s="2"/>
      <c r="HC2368" s="2"/>
      <c r="HD2368" s="2"/>
      <c r="HE2368" s="2"/>
      <c r="HF2368" s="2"/>
      <c r="HG2368" s="2"/>
      <c r="HH2368" s="2"/>
      <c r="HI2368" s="2"/>
      <c r="HJ2368" s="2"/>
      <c r="HK2368" s="2"/>
      <c r="HL2368" s="2"/>
      <c r="HM2368" s="2"/>
      <c r="HN2368" s="2"/>
      <c r="HO2368" s="2"/>
      <c r="HP2368" s="2"/>
      <c r="HQ2368" s="2"/>
      <c r="HR2368" s="2"/>
      <c r="HS2368" s="2"/>
      <c r="HT2368" s="2"/>
      <c r="HU2368" s="2"/>
      <c r="HV2368" s="2"/>
      <c r="HW2368" s="2"/>
      <c r="HX2368" s="2"/>
      <c r="HY2368" s="2"/>
      <c r="HZ2368" s="2"/>
      <c r="IA2368" s="2"/>
      <c r="IB2368" s="2"/>
      <c r="IC2368" s="2"/>
      <c r="ID2368" s="2"/>
      <c r="IE2368" s="2"/>
      <c r="IF2368" s="2"/>
      <c r="IG2368" s="2"/>
      <c r="IH2368" s="2"/>
      <c r="II2368" s="2"/>
      <c r="IJ2368" s="2"/>
      <c r="IK2368" s="2"/>
      <c r="IL2368" s="2"/>
      <c r="IM2368" s="2"/>
      <c r="IN2368" s="2"/>
      <c r="IO2368" s="2"/>
      <c r="IP2368" s="2"/>
      <c r="IQ2368" s="2"/>
    </row>
    <row r="2369" spans="1:251" s="16" customFormat="1" ht="18.75" customHeight="1">
      <c r="A2369" s="8"/>
      <c r="B2369" s="25"/>
      <c r="C2369" s="106" t="s">
        <v>536</v>
      </c>
      <c r="D2369" s="107"/>
      <c r="E2369" s="107"/>
      <c r="F2369" s="107"/>
      <c r="G2369" s="107"/>
      <c r="H2369" s="107"/>
      <c r="I2369" s="107"/>
      <c r="J2369" s="107"/>
      <c r="K2369" s="107"/>
      <c r="L2369" s="107"/>
      <c r="M2369" s="107"/>
      <c r="N2369" s="107"/>
      <c r="O2369" s="107"/>
      <c r="P2369" s="107"/>
      <c r="Q2369" s="107"/>
      <c r="R2369" s="107"/>
      <c r="S2369" s="107"/>
      <c r="T2369" s="107"/>
      <c r="U2369" s="107"/>
      <c r="V2369" s="107"/>
      <c r="W2369" s="107"/>
      <c r="X2369" s="107"/>
      <c r="Y2369" s="107"/>
      <c r="Z2369" s="108"/>
      <c r="AA2369" s="109">
        <v>1000</v>
      </c>
      <c r="AB2369" s="110"/>
      <c r="AC2369" s="110"/>
      <c r="AD2369" s="110"/>
      <c r="AE2369" s="110"/>
      <c r="AF2369" s="110"/>
      <c r="AG2369" s="110"/>
      <c r="AH2369" s="110"/>
      <c r="AI2369" s="111"/>
      <c r="AJ2369" s="109">
        <v>500</v>
      </c>
      <c r="AK2369" s="110"/>
      <c r="AL2369" s="110"/>
      <c r="AM2369" s="110"/>
      <c r="AN2369" s="110"/>
      <c r="AO2369" s="110"/>
      <c r="AP2369" s="110"/>
      <c r="AQ2369" s="110"/>
      <c r="AR2369" s="111"/>
      <c r="AS2369" s="112"/>
      <c r="AT2369" s="113"/>
      <c r="AU2369" s="113"/>
      <c r="AV2369" s="113"/>
      <c r="AW2369" s="113"/>
      <c r="AX2369" s="114"/>
      <c r="AY2369" s="2"/>
      <c r="AZ2369" s="2"/>
      <c r="BA2369" s="2"/>
      <c r="BB2369" s="2"/>
      <c r="BC2369" s="2"/>
      <c r="BD2369" s="2"/>
      <c r="BE2369" s="2"/>
      <c r="BF2369" s="2"/>
      <c r="BG2369" s="2"/>
      <c r="BH2369" s="2"/>
      <c r="BI2369" s="2"/>
      <c r="BJ2369" s="2"/>
      <c r="BK2369" s="2"/>
      <c r="BL2369" s="2"/>
      <c r="BM2369" s="2"/>
      <c r="BN2369" s="2"/>
      <c r="BO2369" s="2"/>
      <c r="BP2369" s="2"/>
      <c r="BQ2369" s="2"/>
      <c r="BR2369" s="2"/>
      <c r="BS2369" s="2"/>
      <c r="BT2369" s="2"/>
      <c r="BU2369" s="2"/>
      <c r="BV2369" s="2"/>
      <c r="BW2369" s="2"/>
      <c r="BX2369" s="2"/>
      <c r="BY2369" s="2"/>
      <c r="BZ2369" s="2"/>
      <c r="CA2369" s="2"/>
      <c r="CB2369" s="2"/>
      <c r="CC2369" s="2"/>
      <c r="CD2369" s="2"/>
      <c r="CE2369" s="2"/>
      <c r="CF2369" s="2"/>
      <c r="CG2369" s="2"/>
      <c r="CH2369" s="2"/>
      <c r="CI2369" s="2"/>
      <c r="CJ2369" s="2"/>
      <c r="CK2369" s="2"/>
      <c r="CL2369" s="2"/>
      <c r="CM2369" s="2"/>
      <c r="CN2369" s="2"/>
      <c r="CO2369" s="2"/>
      <c r="CP2369" s="2"/>
      <c r="CQ2369" s="2"/>
      <c r="CR2369" s="2"/>
      <c r="CS2369" s="2"/>
      <c r="CT2369" s="2"/>
      <c r="CU2369" s="2"/>
      <c r="CV2369" s="2"/>
      <c r="CW2369" s="2"/>
      <c r="CX2369" s="2"/>
      <c r="CY2369" s="2"/>
      <c r="CZ2369" s="2"/>
      <c r="DA2369" s="2"/>
      <c r="DB2369" s="2"/>
      <c r="DC2369" s="2"/>
      <c r="DD2369" s="2"/>
      <c r="DE2369" s="2"/>
      <c r="DF2369" s="2"/>
      <c r="DG2369" s="2"/>
      <c r="DH2369" s="2"/>
      <c r="DI2369" s="2"/>
      <c r="DJ2369" s="2"/>
      <c r="DK2369" s="2"/>
      <c r="DL2369" s="2"/>
      <c r="DM2369" s="2"/>
      <c r="DN2369" s="2"/>
      <c r="DO2369" s="2"/>
      <c r="DP2369" s="2"/>
      <c r="DQ2369" s="2"/>
      <c r="DR2369" s="2"/>
      <c r="DS2369" s="2"/>
      <c r="DT2369" s="2"/>
      <c r="DU2369" s="2"/>
      <c r="DV2369" s="2"/>
      <c r="DW2369" s="2"/>
      <c r="DX2369" s="2"/>
      <c r="DY2369" s="2"/>
      <c r="DZ2369" s="2"/>
      <c r="EA2369" s="2"/>
      <c r="EB2369" s="2"/>
      <c r="EC2369" s="2"/>
      <c r="ED2369" s="2"/>
      <c r="EE2369" s="2"/>
      <c r="EF2369" s="2"/>
      <c r="EG2369" s="2"/>
      <c r="EH2369" s="2"/>
      <c r="EI2369" s="2"/>
      <c r="EJ2369" s="2"/>
      <c r="EK2369" s="2"/>
      <c r="EL2369" s="2"/>
      <c r="EM2369" s="2"/>
      <c r="EN2369" s="2"/>
      <c r="EO2369" s="2"/>
      <c r="EP2369" s="2"/>
      <c r="EQ2369" s="2"/>
      <c r="ER2369" s="2"/>
      <c r="ES2369" s="2"/>
      <c r="ET2369" s="2"/>
      <c r="EU2369" s="2"/>
      <c r="EV2369" s="2"/>
      <c r="EW2369" s="2"/>
      <c r="EX2369" s="2"/>
      <c r="EY2369" s="2"/>
      <c r="EZ2369" s="2"/>
      <c r="FA2369" s="2"/>
      <c r="FB2369" s="2"/>
      <c r="FC2369" s="2"/>
      <c r="FD2369" s="2"/>
      <c r="FE2369" s="2"/>
      <c r="FF2369" s="2"/>
      <c r="FG2369" s="2"/>
      <c r="FH2369" s="2"/>
      <c r="FI2369" s="2"/>
      <c r="FJ2369" s="2"/>
      <c r="FK2369" s="2"/>
      <c r="FL2369" s="2"/>
      <c r="FM2369" s="2"/>
      <c r="FN2369" s="2"/>
      <c r="FO2369" s="2"/>
      <c r="FP2369" s="2"/>
      <c r="FQ2369" s="2"/>
      <c r="FR2369" s="2"/>
      <c r="FS2369" s="2"/>
      <c r="FT2369" s="2"/>
      <c r="FU2369" s="2"/>
      <c r="FV2369" s="2"/>
      <c r="FW2369" s="2"/>
      <c r="FX2369" s="2"/>
      <c r="FY2369" s="2"/>
      <c r="FZ2369" s="2"/>
      <c r="GA2369" s="2"/>
      <c r="GB2369" s="2"/>
      <c r="GC2369" s="2"/>
      <c r="GD2369" s="2"/>
      <c r="GE2369" s="2"/>
      <c r="GF2369" s="2"/>
      <c r="GG2369" s="2"/>
      <c r="GH2369" s="2"/>
      <c r="GI2369" s="2"/>
      <c r="GJ2369" s="2"/>
      <c r="GK2369" s="2"/>
      <c r="GL2369" s="2"/>
      <c r="GM2369" s="2"/>
      <c r="GN2369" s="2"/>
      <c r="GO2369" s="2"/>
      <c r="GP2369" s="2"/>
      <c r="GQ2369" s="2"/>
      <c r="GR2369" s="2"/>
      <c r="GS2369" s="2"/>
      <c r="GT2369" s="2"/>
      <c r="GU2369" s="2"/>
      <c r="GV2369" s="2"/>
      <c r="GW2369" s="2"/>
      <c r="GX2369" s="2"/>
      <c r="GY2369" s="2"/>
      <c r="GZ2369" s="2"/>
      <c r="HA2369" s="2"/>
      <c r="HB2369" s="2"/>
      <c r="HC2369" s="2"/>
      <c r="HD2369" s="2"/>
      <c r="HE2369" s="2"/>
      <c r="HF2369" s="2"/>
      <c r="HG2369" s="2"/>
      <c r="HH2369" s="2"/>
      <c r="HI2369" s="2"/>
      <c r="HJ2369" s="2"/>
      <c r="HK2369" s="2"/>
      <c r="HL2369" s="2"/>
      <c r="HM2369" s="2"/>
      <c r="HN2369" s="2"/>
      <c r="HO2369" s="2"/>
      <c r="HP2369" s="2"/>
      <c r="HQ2369" s="2"/>
      <c r="HR2369" s="2"/>
      <c r="HS2369" s="2"/>
      <c r="HT2369" s="2"/>
      <c r="HU2369" s="2"/>
      <c r="HV2369" s="2"/>
      <c r="HW2369" s="2"/>
      <c r="HX2369" s="2"/>
      <c r="HY2369" s="2"/>
      <c r="HZ2369" s="2"/>
      <c r="IA2369" s="2"/>
      <c r="IB2369" s="2"/>
      <c r="IC2369" s="2"/>
      <c r="ID2369" s="2"/>
      <c r="IE2369" s="2"/>
      <c r="IF2369" s="2"/>
      <c r="IG2369" s="2"/>
      <c r="IH2369" s="2"/>
      <c r="II2369" s="2"/>
      <c r="IJ2369" s="2"/>
      <c r="IK2369" s="2"/>
      <c r="IL2369" s="2"/>
      <c r="IM2369" s="2"/>
      <c r="IN2369" s="2"/>
      <c r="IO2369" s="2"/>
      <c r="IP2369" s="2"/>
      <c r="IQ2369" s="2"/>
    </row>
    <row r="2370" spans="1:251" s="16" customFormat="1" ht="18.75" customHeight="1">
      <c r="A2370" s="8"/>
      <c r="B2370" s="25"/>
      <c r="C2370" s="106" t="s">
        <v>537</v>
      </c>
      <c r="D2370" s="107"/>
      <c r="E2370" s="107"/>
      <c r="F2370" s="107"/>
      <c r="G2370" s="107"/>
      <c r="H2370" s="107"/>
      <c r="I2370" s="107"/>
      <c r="J2370" s="107"/>
      <c r="K2370" s="107"/>
      <c r="L2370" s="107"/>
      <c r="M2370" s="107"/>
      <c r="N2370" s="107"/>
      <c r="O2370" s="107"/>
      <c r="P2370" s="107"/>
      <c r="Q2370" s="107"/>
      <c r="R2370" s="107"/>
      <c r="S2370" s="107"/>
      <c r="T2370" s="107"/>
      <c r="U2370" s="107"/>
      <c r="V2370" s="107"/>
      <c r="W2370" s="107"/>
      <c r="X2370" s="107"/>
      <c r="Y2370" s="107"/>
      <c r="Z2370" s="108"/>
      <c r="AA2370" s="109">
        <v>3918</v>
      </c>
      <c r="AB2370" s="110"/>
      <c r="AC2370" s="110"/>
      <c r="AD2370" s="110"/>
      <c r="AE2370" s="110"/>
      <c r="AF2370" s="110"/>
      <c r="AG2370" s="110"/>
      <c r="AH2370" s="110"/>
      <c r="AI2370" s="111"/>
      <c r="AJ2370" s="109">
        <v>0</v>
      </c>
      <c r="AK2370" s="110"/>
      <c r="AL2370" s="110"/>
      <c r="AM2370" s="110"/>
      <c r="AN2370" s="110"/>
      <c r="AO2370" s="110"/>
      <c r="AP2370" s="110"/>
      <c r="AQ2370" s="110"/>
      <c r="AR2370" s="111"/>
      <c r="AS2370" s="112"/>
      <c r="AT2370" s="113"/>
      <c r="AU2370" s="113"/>
      <c r="AV2370" s="113"/>
      <c r="AW2370" s="113"/>
      <c r="AX2370" s="114"/>
      <c r="AY2370" s="2"/>
      <c r="AZ2370" s="2"/>
      <c r="BA2370" s="2"/>
      <c r="BB2370" s="2"/>
      <c r="BC2370" s="2"/>
      <c r="BD2370" s="2"/>
      <c r="BE2370" s="2"/>
      <c r="BF2370" s="2"/>
      <c r="BG2370" s="2"/>
      <c r="BH2370" s="2"/>
      <c r="BI2370" s="2"/>
      <c r="BJ2370" s="2"/>
      <c r="BK2370" s="2"/>
      <c r="BL2370" s="2"/>
      <c r="BM2370" s="2"/>
      <c r="BN2370" s="2"/>
      <c r="BO2370" s="2"/>
      <c r="BP2370" s="2"/>
      <c r="BQ2370" s="2"/>
      <c r="BR2370" s="2"/>
      <c r="BS2370" s="2"/>
      <c r="BT2370" s="2"/>
      <c r="BU2370" s="2"/>
      <c r="BV2370" s="2"/>
      <c r="BW2370" s="2"/>
      <c r="BX2370" s="2"/>
      <c r="BY2370" s="2"/>
      <c r="BZ2370" s="2"/>
      <c r="CA2370" s="2"/>
      <c r="CB2370" s="2"/>
      <c r="CC2370" s="2"/>
      <c r="CD2370" s="2"/>
      <c r="CE2370" s="2"/>
      <c r="CF2370" s="2"/>
      <c r="CG2370" s="2"/>
      <c r="CH2370" s="2"/>
      <c r="CI2370" s="2"/>
      <c r="CJ2370" s="2"/>
      <c r="CK2370" s="2"/>
      <c r="CL2370" s="2"/>
      <c r="CM2370" s="2"/>
      <c r="CN2370" s="2"/>
      <c r="CO2370" s="2"/>
      <c r="CP2370" s="2"/>
      <c r="CQ2370" s="2"/>
      <c r="CR2370" s="2"/>
      <c r="CS2370" s="2"/>
      <c r="CT2370" s="2"/>
      <c r="CU2370" s="2"/>
      <c r="CV2370" s="2"/>
      <c r="CW2370" s="2"/>
      <c r="CX2370" s="2"/>
      <c r="CY2370" s="2"/>
      <c r="CZ2370" s="2"/>
      <c r="DA2370" s="2"/>
      <c r="DB2370" s="2"/>
      <c r="DC2370" s="2"/>
      <c r="DD2370" s="2"/>
      <c r="DE2370" s="2"/>
      <c r="DF2370" s="2"/>
      <c r="DG2370" s="2"/>
      <c r="DH2370" s="2"/>
      <c r="DI2370" s="2"/>
      <c r="DJ2370" s="2"/>
      <c r="DK2370" s="2"/>
      <c r="DL2370" s="2"/>
      <c r="DM2370" s="2"/>
      <c r="DN2370" s="2"/>
      <c r="DO2370" s="2"/>
      <c r="DP2370" s="2"/>
      <c r="DQ2370" s="2"/>
      <c r="DR2370" s="2"/>
      <c r="DS2370" s="2"/>
      <c r="DT2370" s="2"/>
      <c r="DU2370" s="2"/>
      <c r="DV2370" s="2"/>
      <c r="DW2370" s="2"/>
      <c r="DX2370" s="2"/>
      <c r="DY2370" s="2"/>
      <c r="DZ2370" s="2"/>
      <c r="EA2370" s="2"/>
      <c r="EB2370" s="2"/>
      <c r="EC2370" s="2"/>
      <c r="ED2370" s="2"/>
      <c r="EE2370" s="2"/>
      <c r="EF2370" s="2"/>
      <c r="EG2370" s="2"/>
      <c r="EH2370" s="2"/>
      <c r="EI2370" s="2"/>
      <c r="EJ2370" s="2"/>
      <c r="EK2370" s="2"/>
      <c r="EL2370" s="2"/>
      <c r="EM2370" s="2"/>
      <c r="EN2370" s="2"/>
      <c r="EO2370" s="2"/>
      <c r="EP2370" s="2"/>
      <c r="EQ2370" s="2"/>
      <c r="ER2370" s="2"/>
      <c r="ES2370" s="2"/>
      <c r="ET2370" s="2"/>
      <c r="EU2370" s="2"/>
      <c r="EV2370" s="2"/>
      <c r="EW2370" s="2"/>
      <c r="EX2370" s="2"/>
      <c r="EY2370" s="2"/>
      <c r="EZ2370" s="2"/>
      <c r="FA2370" s="2"/>
      <c r="FB2370" s="2"/>
      <c r="FC2370" s="2"/>
      <c r="FD2370" s="2"/>
      <c r="FE2370" s="2"/>
      <c r="FF2370" s="2"/>
      <c r="FG2370" s="2"/>
      <c r="FH2370" s="2"/>
      <c r="FI2370" s="2"/>
      <c r="FJ2370" s="2"/>
      <c r="FK2370" s="2"/>
      <c r="FL2370" s="2"/>
      <c r="FM2370" s="2"/>
      <c r="FN2370" s="2"/>
      <c r="FO2370" s="2"/>
      <c r="FP2370" s="2"/>
      <c r="FQ2370" s="2"/>
      <c r="FR2370" s="2"/>
      <c r="FS2370" s="2"/>
      <c r="FT2370" s="2"/>
      <c r="FU2370" s="2"/>
      <c r="FV2370" s="2"/>
      <c r="FW2370" s="2"/>
      <c r="FX2370" s="2"/>
      <c r="FY2370" s="2"/>
      <c r="FZ2370" s="2"/>
      <c r="GA2370" s="2"/>
      <c r="GB2370" s="2"/>
      <c r="GC2370" s="2"/>
      <c r="GD2370" s="2"/>
      <c r="GE2370" s="2"/>
      <c r="GF2370" s="2"/>
      <c r="GG2370" s="2"/>
      <c r="GH2370" s="2"/>
      <c r="GI2370" s="2"/>
      <c r="GJ2370" s="2"/>
      <c r="GK2370" s="2"/>
      <c r="GL2370" s="2"/>
      <c r="GM2370" s="2"/>
      <c r="GN2370" s="2"/>
      <c r="GO2370" s="2"/>
      <c r="GP2370" s="2"/>
      <c r="GQ2370" s="2"/>
      <c r="GR2370" s="2"/>
      <c r="GS2370" s="2"/>
      <c r="GT2370" s="2"/>
      <c r="GU2370" s="2"/>
      <c r="GV2370" s="2"/>
      <c r="GW2370" s="2"/>
      <c r="GX2370" s="2"/>
      <c r="GY2370" s="2"/>
      <c r="GZ2370" s="2"/>
      <c r="HA2370" s="2"/>
      <c r="HB2370" s="2"/>
      <c r="HC2370" s="2"/>
      <c r="HD2370" s="2"/>
      <c r="HE2370" s="2"/>
      <c r="HF2370" s="2"/>
      <c r="HG2370" s="2"/>
      <c r="HH2370" s="2"/>
      <c r="HI2370" s="2"/>
      <c r="HJ2370" s="2"/>
      <c r="HK2370" s="2"/>
      <c r="HL2370" s="2"/>
      <c r="HM2370" s="2"/>
      <c r="HN2370" s="2"/>
      <c r="HO2370" s="2"/>
      <c r="HP2370" s="2"/>
      <c r="HQ2370" s="2"/>
      <c r="HR2370" s="2"/>
      <c r="HS2370" s="2"/>
      <c r="HT2370" s="2"/>
      <c r="HU2370" s="2"/>
      <c r="HV2370" s="2"/>
      <c r="HW2370" s="2"/>
      <c r="HX2370" s="2"/>
      <c r="HY2370" s="2"/>
      <c r="HZ2370" s="2"/>
      <c r="IA2370" s="2"/>
      <c r="IB2370" s="2"/>
      <c r="IC2370" s="2"/>
      <c r="ID2370" s="2"/>
      <c r="IE2370" s="2"/>
      <c r="IF2370" s="2"/>
      <c r="IG2370" s="2"/>
      <c r="IH2370" s="2"/>
      <c r="II2370" s="2"/>
      <c r="IJ2370" s="2"/>
      <c r="IK2370" s="2"/>
      <c r="IL2370" s="2"/>
      <c r="IM2370" s="2"/>
      <c r="IN2370" s="2"/>
      <c r="IO2370" s="2"/>
      <c r="IP2370" s="2"/>
      <c r="IQ2370" s="2"/>
    </row>
    <row r="2371" spans="1:251" s="16" customFormat="1" ht="18.75" customHeight="1" thickBot="1">
      <c r="A2371" s="17"/>
      <c r="B2371" s="115" t="s">
        <v>240</v>
      </c>
      <c r="C2371" s="116"/>
      <c r="D2371" s="116"/>
      <c r="E2371" s="116"/>
      <c r="F2371" s="116"/>
      <c r="G2371" s="116"/>
      <c r="H2371" s="116"/>
      <c r="I2371" s="116"/>
      <c r="J2371" s="116"/>
      <c r="K2371" s="116"/>
      <c r="L2371" s="116"/>
      <c r="M2371" s="116"/>
      <c r="N2371" s="116"/>
      <c r="O2371" s="116"/>
      <c r="P2371" s="116"/>
      <c r="Q2371" s="116"/>
      <c r="R2371" s="116"/>
      <c r="S2371" s="116"/>
      <c r="T2371" s="116"/>
      <c r="U2371" s="116"/>
      <c r="V2371" s="116"/>
      <c r="W2371" s="116"/>
      <c r="X2371" s="116"/>
      <c r="Y2371" s="116"/>
      <c r="Z2371" s="117"/>
      <c r="AA2371" s="118">
        <f>SUM($AA$2365:$AA$2370)</f>
        <v>30855</v>
      </c>
      <c r="AB2371" s="119"/>
      <c r="AC2371" s="119"/>
      <c r="AD2371" s="119"/>
      <c r="AE2371" s="119"/>
      <c r="AF2371" s="119"/>
      <c r="AG2371" s="119"/>
      <c r="AH2371" s="119"/>
      <c r="AI2371" s="120"/>
      <c r="AJ2371" s="118">
        <f>SUM($AJ$2365:$AJ$2370)</f>
        <v>30855</v>
      </c>
      <c r="AK2371" s="119"/>
      <c r="AL2371" s="119"/>
      <c r="AM2371" s="119"/>
      <c r="AN2371" s="119"/>
      <c r="AO2371" s="119"/>
      <c r="AP2371" s="119"/>
      <c r="AQ2371" s="119"/>
      <c r="AR2371" s="120"/>
      <c r="AS2371" s="121"/>
      <c r="AT2371" s="122"/>
      <c r="AU2371" s="122"/>
      <c r="AV2371" s="122"/>
      <c r="AW2371" s="122"/>
      <c r="AX2371" s="123"/>
      <c r="AY2371" s="2"/>
      <c r="AZ2371" s="2"/>
      <c r="BA2371" s="2"/>
      <c r="BB2371" s="2"/>
      <c r="BC2371" s="2"/>
      <c r="BD2371" s="2"/>
      <c r="BE2371" s="2"/>
      <c r="BF2371" s="2"/>
      <c r="BG2371" s="2"/>
      <c r="BH2371" s="2"/>
      <c r="BI2371" s="2"/>
      <c r="BJ2371" s="2"/>
      <c r="BK2371" s="2"/>
      <c r="BL2371" s="2"/>
      <c r="BM2371" s="2"/>
      <c r="BN2371" s="2"/>
      <c r="BO2371" s="2"/>
      <c r="BP2371" s="2"/>
      <c r="BQ2371" s="2"/>
      <c r="BR2371" s="2"/>
      <c r="BS2371" s="2"/>
      <c r="BT2371" s="2"/>
      <c r="BU2371" s="2"/>
      <c r="BV2371" s="2"/>
      <c r="BW2371" s="2"/>
      <c r="BX2371" s="2"/>
      <c r="BY2371" s="2"/>
      <c r="BZ2371" s="2"/>
      <c r="CA2371" s="2"/>
      <c r="CB2371" s="2"/>
      <c r="CC2371" s="2"/>
      <c r="CD2371" s="2"/>
      <c r="CE2371" s="2"/>
      <c r="CF2371" s="2"/>
      <c r="CG2371" s="2"/>
      <c r="CH2371" s="2"/>
      <c r="CI2371" s="2"/>
      <c r="CJ2371" s="2"/>
      <c r="CK2371" s="2"/>
      <c r="CL2371" s="2"/>
      <c r="CM2371" s="2"/>
      <c r="CN2371" s="2"/>
      <c r="CO2371" s="2"/>
      <c r="CP2371" s="2"/>
      <c r="CQ2371" s="2"/>
      <c r="CR2371" s="2"/>
      <c r="CS2371" s="2"/>
      <c r="CT2371" s="2"/>
      <c r="CU2371" s="2"/>
      <c r="CV2371" s="2"/>
      <c r="CW2371" s="2"/>
      <c r="CX2371" s="2"/>
      <c r="CY2371" s="2"/>
      <c r="CZ2371" s="2"/>
      <c r="DA2371" s="2"/>
      <c r="DB2371" s="2"/>
      <c r="DC2371" s="2"/>
      <c r="DD2371" s="2"/>
      <c r="DE2371" s="2"/>
      <c r="DF2371" s="2"/>
      <c r="DG2371" s="2"/>
      <c r="DH2371" s="2"/>
      <c r="DI2371" s="2"/>
      <c r="DJ2371" s="2"/>
      <c r="DK2371" s="2"/>
      <c r="DL2371" s="2"/>
      <c r="DM2371" s="2"/>
      <c r="DN2371" s="2"/>
      <c r="DO2371" s="2"/>
      <c r="DP2371" s="2"/>
      <c r="DQ2371" s="2"/>
      <c r="DR2371" s="2"/>
      <c r="DS2371" s="2"/>
      <c r="DT2371" s="2"/>
      <c r="DU2371" s="2"/>
      <c r="DV2371" s="2"/>
      <c r="DW2371" s="2"/>
      <c r="DX2371" s="2"/>
      <c r="DY2371" s="2"/>
      <c r="DZ2371" s="2"/>
      <c r="EA2371" s="2"/>
      <c r="EB2371" s="2"/>
      <c r="EC2371" s="2"/>
      <c r="ED2371" s="2"/>
      <c r="EE2371" s="2"/>
      <c r="EF2371" s="2"/>
      <c r="EG2371" s="2"/>
      <c r="EH2371" s="2"/>
      <c r="EI2371" s="2"/>
      <c r="EJ2371" s="2"/>
      <c r="EK2371" s="2"/>
      <c r="EL2371" s="2"/>
      <c r="EM2371" s="2"/>
      <c r="EN2371" s="2"/>
      <c r="EO2371" s="2"/>
      <c r="EP2371" s="2"/>
      <c r="EQ2371" s="2"/>
      <c r="ER2371" s="2"/>
      <c r="ES2371" s="2"/>
      <c r="ET2371" s="2"/>
      <c r="EU2371" s="2"/>
      <c r="EV2371" s="2"/>
      <c r="EW2371" s="2"/>
      <c r="EX2371" s="2"/>
      <c r="EY2371" s="2"/>
      <c r="EZ2371" s="2"/>
      <c r="FA2371" s="2"/>
      <c r="FB2371" s="2"/>
      <c r="FC2371" s="2"/>
      <c r="FD2371" s="2"/>
      <c r="FE2371" s="2"/>
      <c r="FF2371" s="2"/>
      <c r="FG2371" s="2"/>
      <c r="FH2371" s="2"/>
      <c r="FI2371" s="2"/>
      <c r="FJ2371" s="2"/>
      <c r="FK2371" s="2"/>
      <c r="FL2371" s="2"/>
      <c r="FM2371" s="2"/>
      <c r="FN2371" s="2"/>
      <c r="FO2371" s="2"/>
      <c r="FP2371" s="2"/>
      <c r="FQ2371" s="2"/>
      <c r="FR2371" s="2"/>
      <c r="FS2371" s="2"/>
      <c r="FT2371" s="2"/>
      <c r="FU2371" s="2"/>
      <c r="FV2371" s="2"/>
      <c r="FW2371" s="2"/>
      <c r="FX2371" s="2"/>
      <c r="FY2371" s="2"/>
      <c r="FZ2371" s="2"/>
      <c r="GA2371" s="2"/>
      <c r="GB2371" s="2"/>
      <c r="GC2371" s="2"/>
      <c r="GD2371" s="2"/>
      <c r="GE2371" s="2"/>
      <c r="GF2371" s="2"/>
      <c r="GG2371" s="2"/>
      <c r="GH2371" s="2"/>
      <c r="GI2371" s="2"/>
      <c r="GJ2371" s="2"/>
      <c r="GK2371" s="2"/>
      <c r="GL2371" s="2"/>
      <c r="GM2371" s="2"/>
      <c r="GN2371" s="2"/>
      <c r="GO2371" s="2"/>
      <c r="GP2371" s="2"/>
      <c r="GQ2371" s="2"/>
      <c r="GR2371" s="2"/>
      <c r="GS2371" s="2"/>
      <c r="GT2371" s="2"/>
      <c r="GU2371" s="2"/>
      <c r="GV2371" s="2"/>
      <c r="GW2371" s="2"/>
      <c r="GX2371" s="2"/>
      <c r="GY2371" s="2"/>
      <c r="GZ2371" s="2"/>
      <c r="HA2371" s="2"/>
      <c r="HB2371" s="2"/>
      <c r="HC2371" s="2"/>
      <c r="HD2371" s="2"/>
      <c r="HE2371" s="2"/>
      <c r="HF2371" s="2"/>
      <c r="HG2371" s="2"/>
      <c r="HH2371" s="2"/>
      <c r="HI2371" s="2"/>
      <c r="HJ2371" s="2"/>
      <c r="HK2371" s="2"/>
      <c r="HL2371" s="2"/>
      <c r="HM2371" s="2"/>
      <c r="HN2371" s="2"/>
      <c r="HO2371" s="2"/>
      <c r="HP2371" s="2"/>
      <c r="HQ2371" s="2"/>
      <c r="HR2371" s="2"/>
      <c r="HS2371" s="2"/>
      <c r="HT2371" s="2"/>
      <c r="HU2371" s="2"/>
      <c r="HV2371" s="2"/>
      <c r="HW2371" s="2"/>
      <c r="HX2371" s="2"/>
      <c r="HY2371" s="2"/>
      <c r="HZ2371" s="2"/>
      <c r="IA2371" s="2"/>
      <c r="IB2371" s="2"/>
      <c r="IC2371" s="2"/>
      <c r="ID2371" s="2"/>
      <c r="IE2371" s="2"/>
      <c r="IF2371" s="2"/>
      <c r="IG2371" s="2"/>
      <c r="IH2371" s="2"/>
      <c r="II2371" s="2"/>
      <c r="IJ2371" s="2"/>
      <c r="IK2371" s="2"/>
      <c r="IL2371" s="2"/>
      <c r="IM2371" s="2"/>
      <c r="IN2371" s="2"/>
      <c r="IO2371" s="2"/>
      <c r="IP2371" s="2"/>
      <c r="IQ2371" s="2"/>
    </row>
    <row r="2373" spans="1:251" ht="19.2">
      <c r="A2373" s="1" t="s">
        <v>230</v>
      </c>
      <c r="AW2373" s="3"/>
      <c r="AX2373" s="4"/>
      <c r="AY2373" s="3"/>
    </row>
    <row r="2375" spans="1:251" ht="18">
      <c r="B2375" s="124" t="s">
        <v>0</v>
      </c>
      <c r="C2375" s="125"/>
      <c r="D2375" s="125"/>
      <c r="E2375" s="125"/>
      <c r="F2375" s="125"/>
      <c r="G2375" s="125"/>
      <c r="H2375" s="125"/>
      <c r="I2375" s="125"/>
      <c r="J2375" s="125"/>
      <c r="K2375" s="125"/>
      <c r="L2375" s="125"/>
      <c r="M2375" s="125"/>
      <c r="N2375" s="125"/>
      <c r="O2375" s="125"/>
      <c r="P2375" s="125"/>
      <c r="Q2375" s="125"/>
      <c r="R2375" s="125"/>
      <c r="S2375" s="125"/>
      <c r="T2375" s="125"/>
      <c r="U2375" s="125"/>
      <c r="V2375" s="125"/>
      <c r="W2375" s="125"/>
      <c r="X2375" s="125"/>
      <c r="Y2375" s="125"/>
      <c r="Z2375" s="125"/>
      <c r="AA2375" s="125"/>
      <c r="AB2375" s="125"/>
      <c r="AC2375" s="125"/>
      <c r="AD2375" s="125"/>
      <c r="AE2375" s="125"/>
      <c r="AF2375" s="125"/>
      <c r="AG2375" s="125"/>
      <c r="AH2375" s="125"/>
      <c r="AI2375" s="125"/>
      <c r="AJ2375" s="125"/>
      <c r="AK2375" s="125"/>
      <c r="AL2375" s="125"/>
      <c r="AM2375" s="125"/>
      <c r="AN2375" s="125"/>
      <c r="AO2375" s="125"/>
      <c r="AP2375" s="125"/>
      <c r="AQ2375" s="125"/>
      <c r="AR2375" s="125"/>
      <c r="AS2375" s="125"/>
      <c r="AT2375" s="125"/>
      <c r="AU2375" s="125"/>
      <c r="AV2375" s="125"/>
      <c r="AW2375" s="125"/>
      <c r="AX2375" s="125"/>
    </row>
    <row r="2376" spans="1:251">
      <c r="Z2376" s="5"/>
      <c r="AD2376" s="5"/>
      <c r="AE2376" s="5"/>
      <c r="AF2376" s="5"/>
      <c r="AG2376" s="5"/>
      <c r="AH2376" s="5"/>
      <c r="AI2376" s="5"/>
      <c r="AO2376" s="5"/>
    </row>
    <row r="2377" spans="1:251" ht="13.8" thickBot="1">
      <c r="Z2377" s="5"/>
      <c r="AD2377" s="5"/>
      <c r="AE2377" s="5"/>
      <c r="AF2377" s="5"/>
      <c r="AG2377" s="5"/>
      <c r="AH2377" s="5"/>
      <c r="AI2377" s="5"/>
      <c r="AO2377" s="5"/>
      <c r="DI2377" s="6"/>
    </row>
    <row r="2378" spans="1:251" ht="24.75" customHeight="1" thickBot="1">
      <c r="B2378" s="126" t="s">
        <v>231</v>
      </c>
      <c r="C2378" s="127"/>
      <c r="D2378" s="127"/>
      <c r="E2378" s="127"/>
      <c r="F2378" s="127"/>
      <c r="G2378" s="127"/>
      <c r="H2378" s="128" t="s">
        <v>538</v>
      </c>
      <c r="I2378" s="129"/>
      <c r="J2378" s="129"/>
      <c r="K2378" s="129"/>
      <c r="L2378" s="129"/>
      <c r="M2378" s="129"/>
      <c r="N2378" s="129"/>
      <c r="O2378" s="129"/>
      <c r="P2378" s="129"/>
      <c r="Q2378" s="129"/>
      <c r="R2378" s="129"/>
      <c r="S2378" s="129"/>
      <c r="T2378" s="129"/>
      <c r="U2378" s="129"/>
      <c r="V2378" s="129"/>
      <c r="W2378" s="129"/>
      <c r="X2378" s="129"/>
      <c r="Y2378" s="129"/>
      <c r="Z2378" s="129"/>
      <c r="AA2378" s="129"/>
      <c r="AB2378" s="129"/>
      <c r="AC2378" s="129"/>
      <c r="AD2378" s="129"/>
      <c r="AE2378" s="129"/>
      <c r="AF2378" s="129"/>
      <c r="AG2378" s="129"/>
      <c r="AH2378" s="129"/>
      <c r="AI2378" s="129"/>
      <c r="AJ2378" s="129"/>
      <c r="AK2378" s="129"/>
      <c r="AL2378" s="129"/>
      <c r="AM2378" s="129"/>
      <c r="AN2378" s="129"/>
      <c r="AO2378" s="129"/>
      <c r="AP2378" s="129"/>
      <c r="AQ2378" s="129"/>
      <c r="AR2378" s="129"/>
      <c r="AS2378" s="129"/>
      <c r="AT2378" s="129"/>
      <c r="AU2378" s="129"/>
      <c r="AV2378" s="129"/>
      <c r="AW2378" s="129"/>
      <c r="AX2378" s="130"/>
      <c r="DI2378" s="6"/>
    </row>
    <row r="2379" spans="1:251" ht="14.4">
      <c r="B2379" s="7"/>
      <c r="C2379" s="7"/>
      <c r="D2379" s="7"/>
      <c r="E2379" s="7"/>
      <c r="F2379" s="7"/>
      <c r="G2379" s="7"/>
      <c r="H2379" s="8"/>
      <c r="I2379" s="8"/>
      <c r="J2379" s="8"/>
      <c r="K2379" s="8"/>
      <c r="L2379" s="9"/>
      <c r="M2379" s="9"/>
      <c r="N2379" s="9"/>
      <c r="O2379" s="9"/>
      <c r="P2379" s="8"/>
      <c r="Q2379" s="8"/>
      <c r="R2379" s="8"/>
      <c r="S2379" s="8"/>
      <c r="T2379" s="8"/>
      <c r="U2379" s="8"/>
      <c r="V2379" s="10"/>
      <c r="W2379" s="10"/>
      <c r="X2379" s="10"/>
      <c r="Y2379" s="10"/>
      <c r="Z2379" s="10"/>
      <c r="AA2379" s="10"/>
      <c r="AB2379" s="10"/>
      <c r="AC2379" s="10"/>
      <c r="AD2379" s="10"/>
      <c r="AE2379" s="10"/>
      <c r="AF2379" s="10"/>
      <c r="AG2379" s="10"/>
      <c r="AH2379" s="10"/>
      <c r="AI2379" s="10"/>
      <c r="AJ2379" s="10"/>
      <c r="AK2379" s="10"/>
      <c r="AL2379" s="10"/>
      <c r="AM2379" s="10"/>
      <c r="AN2379" s="10"/>
      <c r="AO2379" s="10"/>
      <c r="AP2379" s="10"/>
      <c r="AQ2379" s="10"/>
      <c r="AR2379" s="10"/>
      <c r="AS2379" s="10"/>
      <c r="AT2379" s="10"/>
      <c r="AU2379" s="10"/>
      <c r="AV2379" s="10"/>
      <c r="AW2379" s="10"/>
      <c r="AX2379" s="10"/>
      <c r="DI2379" s="6"/>
    </row>
    <row r="2380" spans="1:251" ht="15" thickBot="1">
      <c r="A2380" s="11"/>
      <c r="B2380" s="10" t="s">
        <v>232</v>
      </c>
      <c r="C2380" s="8"/>
      <c r="D2380" s="8"/>
      <c r="E2380" s="8"/>
      <c r="F2380" s="8"/>
      <c r="G2380" s="8"/>
      <c r="H2380" s="8"/>
      <c r="I2380" s="8"/>
      <c r="J2380" s="8"/>
      <c r="K2380" s="8"/>
      <c r="L2380" s="9"/>
      <c r="M2380" s="9"/>
      <c r="N2380" s="9"/>
      <c r="O2380" s="9"/>
      <c r="P2380" s="8"/>
      <c r="Q2380" s="8"/>
      <c r="R2380" s="8"/>
      <c r="S2380" s="8"/>
      <c r="T2380" s="8"/>
      <c r="U2380" s="8"/>
      <c r="V2380" s="10"/>
      <c r="W2380" s="10"/>
      <c r="X2380" s="10"/>
      <c r="Y2380" s="10"/>
      <c r="Z2380" s="10"/>
      <c r="AA2380" s="10"/>
      <c r="AB2380" s="10"/>
      <c r="AC2380" s="10"/>
      <c r="AD2380" s="10"/>
      <c r="AE2380" s="10"/>
      <c r="AF2380" s="10"/>
      <c r="AG2380" s="10"/>
      <c r="AH2380" s="10"/>
      <c r="AI2380" s="10"/>
      <c r="AJ2380" s="10"/>
      <c r="AK2380" s="10"/>
      <c r="AL2380" s="10"/>
      <c r="AM2380" s="10"/>
      <c r="AN2380" s="10"/>
      <c r="AO2380" s="10"/>
      <c r="AP2380" s="10"/>
      <c r="AQ2380" s="10"/>
      <c r="AR2380" s="10"/>
      <c r="AS2380" s="10"/>
      <c r="AT2380" s="10"/>
      <c r="AU2380" s="10"/>
      <c r="AV2380" s="10"/>
      <c r="AW2380" s="10"/>
      <c r="AX2380" s="10"/>
      <c r="DI2380" s="6"/>
    </row>
    <row r="2381" spans="1:251" ht="14.4">
      <c r="A2381" s="8"/>
      <c r="B2381" s="12"/>
      <c r="C2381" s="7"/>
      <c r="D2381" s="7"/>
      <c r="E2381" s="7"/>
      <c r="F2381" s="7"/>
      <c r="G2381" s="7"/>
      <c r="H2381" s="7"/>
      <c r="I2381" s="7"/>
      <c r="J2381" s="7"/>
      <c r="K2381" s="7"/>
      <c r="L2381" s="13"/>
      <c r="M2381" s="13"/>
      <c r="N2381" s="13"/>
      <c r="O2381" s="13"/>
      <c r="P2381" s="7"/>
      <c r="Q2381" s="7"/>
      <c r="R2381" s="7"/>
      <c r="S2381" s="7"/>
      <c r="T2381" s="7"/>
      <c r="U2381" s="7"/>
      <c r="V2381" s="14"/>
      <c r="W2381" s="14"/>
      <c r="X2381" s="14"/>
      <c r="Y2381" s="14"/>
      <c r="Z2381" s="14"/>
      <c r="AA2381" s="14"/>
      <c r="AB2381" s="14"/>
      <c r="AC2381" s="14"/>
      <c r="AD2381" s="14"/>
      <c r="AE2381" s="14"/>
      <c r="AF2381" s="14"/>
      <c r="AG2381" s="14"/>
      <c r="AH2381" s="14"/>
      <c r="AI2381" s="14"/>
      <c r="AJ2381" s="14"/>
      <c r="AK2381" s="14"/>
      <c r="AL2381" s="14"/>
      <c r="AM2381" s="14"/>
      <c r="AN2381" s="14"/>
      <c r="AO2381" s="14"/>
      <c r="AP2381" s="14"/>
      <c r="AQ2381" s="14"/>
      <c r="AR2381" s="14"/>
      <c r="AS2381" s="14"/>
      <c r="AT2381" s="14"/>
      <c r="AU2381" s="14"/>
      <c r="AV2381" s="14"/>
      <c r="AW2381" s="14"/>
      <c r="AX2381" s="15"/>
    </row>
    <row r="2382" spans="1:251" ht="12" customHeight="1">
      <c r="A2382" s="8"/>
      <c r="B2382" s="134" t="s">
        <v>539</v>
      </c>
      <c r="C2382" s="135"/>
      <c r="D2382" s="135"/>
      <c r="E2382" s="135"/>
      <c r="F2382" s="135"/>
      <c r="G2382" s="135"/>
      <c r="H2382" s="135"/>
      <c r="I2382" s="135"/>
      <c r="J2382" s="135"/>
      <c r="K2382" s="135"/>
      <c r="L2382" s="135"/>
      <c r="M2382" s="135"/>
      <c r="N2382" s="135"/>
      <c r="O2382" s="135"/>
      <c r="P2382" s="135"/>
      <c r="Q2382" s="135"/>
      <c r="R2382" s="135"/>
      <c r="S2382" s="135"/>
      <c r="T2382" s="135"/>
      <c r="U2382" s="135"/>
      <c r="V2382" s="135"/>
      <c r="W2382" s="135"/>
      <c r="X2382" s="135"/>
      <c r="Y2382" s="135"/>
      <c r="Z2382" s="135"/>
      <c r="AA2382" s="135"/>
      <c r="AB2382" s="135"/>
      <c r="AC2382" s="135"/>
      <c r="AD2382" s="135"/>
      <c r="AE2382" s="135"/>
      <c r="AF2382" s="135"/>
      <c r="AG2382" s="135"/>
      <c r="AH2382" s="135"/>
      <c r="AI2382" s="135"/>
      <c r="AJ2382" s="135"/>
      <c r="AK2382" s="135"/>
      <c r="AL2382" s="135"/>
      <c r="AM2382" s="135"/>
      <c r="AN2382" s="135"/>
      <c r="AO2382" s="135"/>
      <c r="AP2382" s="135"/>
      <c r="AQ2382" s="135"/>
      <c r="AR2382" s="135"/>
      <c r="AS2382" s="135"/>
      <c r="AT2382" s="135"/>
      <c r="AU2382" s="135"/>
      <c r="AV2382" s="135"/>
      <c r="AW2382" s="135"/>
      <c r="AX2382" s="136"/>
    </row>
    <row r="2383" spans="1:251" ht="12" customHeight="1">
      <c r="A2383" s="8"/>
      <c r="B2383" s="134"/>
      <c r="C2383" s="135"/>
      <c r="D2383" s="135"/>
      <c r="E2383" s="135"/>
      <c r="F2383" s="135"/>
      <c r="G2383" s="135"/>
      <c r="H2383" s="135"/>
      <c r="I2383" s="135"/>
      <c r="J2383" s="135"/>
      <c r="K2383" s="135"/>
      <c r="L2383" s="135"/>
      <c r="M2383" s="135"/>
      <c r="N2383" s="135"/>
      <c r="O2383" s="135"/>
      <c r="P2383" s="135"/>
      <c r="Q2383" s="135"/>
      <c r="R2383" s="135"/>
      <c r="S2383" s="135"/>
      <c r="T2383" s="135"/>
      <c r="U2383" s="135"/>
      <c r="V2383" s="135"/>
      <c r="W2383" s="135"/>
      <c r="X2383" s="135"/>
      <c r="Y2383" s="135"/>
      <c r="Z2383" s="135"/>
      <c r="AA2383" s="135"/>
      <c r="AB2383" s="135"/>
      <c r="AC2383" s="135"/>
      <c r="AD2383" s="135"/>
      <c r="AE2383" s="135"/>
      <c r="AF2383" s="135"/>
      <c r="AG2383" s="135"/>
      <c r="AH2383" s="135"/>
      <c r="AI2383" s="135"/>
      <c r="AJ2383" s="135"/>
      <c r="AK2383" s="135"/>
      <c r="AL2383" s="135"/>
      <c r="AM2383" s="135"/>
      <c r="AN2383" s="135"/>
      <c r="AO2383" s="135"/>
      <c r="AP2383" s="135"/>
      <c r="AQ2383" s="135"/>
      <c r="AR2383" s="135"/>
      <c r="AS2383" s="135"/>
      <c r="AT2383" s="135"/>
      <c r="AU2383" s="135"/>
      <c r="AV2383" s="135"/>
      <c r="AW2383" s="135"/>
      <c r="AX2383" s="136"/>
      <c r="BC2383" s="16"/>
    </row>
    <row r="2384" spans="1:251" ht="12" customHeight="1">
      <c r="A2384" s="8"/>
      <c r="B2384" s="134"/>
      <c r="C2384" s="135"/>
      <c r="D2384" s="135"/>
      <c r="E2384" s="135"/>
      <c r="F2384" s="135"/>
      <c r="G2384" s="135"/>
      <c r="H2384" s="135"/>
      <c r="I2384" s="135"/>
      <c r="J2384" s="135"/>
      <c r="K2384" s="135"/>
      <c r="L2384" s="135"/>
      <c r="M2384" s="135"/>
      <c r="N2384" s="135"/>
      <c r="O2384" s="135"/>
      <c r="P2384" s="135"/>
      <c r="Q2384" s="135"/>
      <c r="R2384" s="135"/>
      <c r="S2384" s="135"/>
      <c r="T2384" s="135"/>
      <c r="U2384" s="135"/>
      <c r="V2384" s="135"/>
      <c r="W2384" s="135"/>
      <c r="X2384" s="135"/>
      <c r="Y2384" s="135"/>
      <c r="Z2384" s="135"/>
      <c r="AA2384" s="135"/>
      <c r="AB2384" s="135"/>
      <c r="AC2384" s="135"/>
      <c r="AD2384" s="135"/>
      <c r="AE2384" s="135"/>
      <c r="AF2384" s="135"/>
      <c r="AG2384" s="135"/>
      <c r="AH2384" s="135"/>
      <c r="AI2384" s="135"/>
      <c r="AJ2384" s="135"/>
      <c r="AK2384" s="135"/>
      <c r="AL2384" s="135"/>
      <c r="AM2384" s="135"/>
      <c r="AN2384" s="135"/>
      <c r="AO2384" s="135"/>
      <c r="AP2384" s="135"/>
      <c r="AQ2384" s="135"/>
      <c r="AR2384" s="135"/>
      <c r="AS2384" s="135"/>
      <c r="AT2384" s="135"/>
      <c r="AU2384" s="135"/>
      <c r="AV2384" s="135"/>
      <c r="AW2384" s="135"/>
      <c r="AX2384" s="136"/>
    </row>
    <row r="2385" spans="1:113" ht="12" customHeight="1">
      <c r="A2385" s="8"/>
      <c r="B2385" s="134"/>
      <c r="C2385" s="135"/>
      <c r="D2385" s="135"/>
      <c r="E2385" s="135"/>
      <c r="F2385" s="135"/>
      <c r="G2385" s="135"/>
      <c r="H2385" s="135"/>
      <c r="I2385" s="135"/>
      <c r="J2385" s="135"/>
      <c r="K2385" s="135"/>
      <c r="L2385" s="135"/>
      <c r="M2385" s="135"/>
      <c r="N2385" s="135"/>
      <c r="O2385" s="135"/>
      <c r="P2385" s="135"/>
      <c r="Q2385" s="135"/>
      <c r="R2385" s="135"/>
      <c r="S2385" s="135"/>
      <c r="T2385" s="135"/>
      <c r="U2385" s="135"/>
      <c r="V2385" s="135"/>
      <c r="W2385" s="135"/>
      <c r="X2385" s="135"/>
      <c r="Y2385" s="135"/>
      <c r="Z2385" s="135"/>
      <c r="AA2385" s="135"/>
      <c r="AB2385" s="135"/>
      <c r="AC2385" s="135"/>
      <c r="AD2385" s="135"/>
      <c r="AE2385" s="135"/>
      <c r="AF2385" s="135"/>
      <c r="AG2385" s="135"/>
      <c r="AH2385" s="135"/>
      <c r="AI2385" s="135"/>
      <c r="AJ2385" s="135"/>
      <c r="AK2385" s="135"/>
      <c r="AL2385" s="135"/>
      <c r="AM2385" s="135"/>
      <c r="AN2385" s="135"/>
      <c r="AO2385" s="135"/>
      <c r="AP2385" s="135"/>
      <c r="AQ2385" s="135"/>
      <c r="AR2385" s="135"/>
      <c r="AS2385" s="135"/>
      <c r="AT2385" s="135"/>
      <c r="AU2385" s="135"/>
      <c r="AV2385" s="135"/>
      <c r="AW2385" s="135"/>
      <c r="AX2385" s="136"/>
    </row>
    <row r="2386" spans="1:113" ht="12" customHeight="1">
      <c r="A2386" s="8"/>
      <c r="B2386" s="134"/>
      <c r="C2386" s="135"/>
      <c r="D2386" s="135"/>
      <c r="E2386" s="135"/>
      <c r="F2386" s="135"/>
      <c r="G2386" s="135"/>
      <c r="H2386" s="135"/>
      <c r="I2386" s="135"/>
      <c r="J2386" s="135"/>
      <c r="K2386" s="135"/>
      <c r="L2386" s="135"/>
      <c r="M2386" s="135"/>
      <c r="N2386" s="135"/>
      <c r="O2386" s="135"/>
      <c r="P2386" s="135"/>
      <c r="Q2386" s="135"/>
      <c r="R2386" s="135"/>
      <c r="S2386" s="135"/>
      <c r="T2386" s="135"/>
      <c r="U2386" s="135"/>
      <c r="V2386" s="135"/>
      <c r="W2386" s="135"/>
      <c r="X2386" s="135"/>
      <c r="Y2386" s="135"/>
      <c r="Z2386" s="135"/>
      <c r="AA2386" s="135"/>
      <c r="AB2386" s="135"/>
      <c r="AC2386" s="135"/>
      <c r="AD2386" s="135"/>
      <c r="AE2386" s="135"/>
      <c r="AF2386" s="135"/>
      <c r="AG2386" s="135"/>
      <c r="AH2386" s="135"/>
      <c r="AI2386" s="135"/>
      <c r="AJ2386" s="135"/>
      <c r="AK2386" s="135"/>
      <c r="AL2386" s="135"/>
      <c r="AM2386" s="135"/>
      <c r="AN2386" s="135"/>
      <c r="AO2386" s="135"/>
      <c r="AP2386" s="135"/>
      <c r="AQ2386" s="135"/>
      <c r="AR2386" s="135"/>
      <c r="AS2386" s="135"/>
      <c r="AT2386" s="135"/>
      <c r="AU2386" s="135"/>
      <c r="AV2386" s="135"/>
      <c r="AW2386" s="135"/>
      <c r="AX2386" s="136"/>
    </row>
    <row r="2387" spans="1:113" ht="15" thickBot="1">
      <c r="A2387" s="17"/>
      <c r="B2387" s="18"/>
      <c r="C2387" s="19"/>
      <c r="D2387" s="19"/>
      <c r="E2387" s="19"/>
      <c r="F2387" s="19"/>
      <c r="G2387" s="19"/>
      <c r="H2387" s="19"/>
      <c r="I2387" s="19"/>
      <c r="J2387" s="19"/>
      <c r="K2387" s="19"/>
      <c r="L2387" s="19"/>
      <c r="M2387" s="19"/>
      <c r="N2387" s="19"/>
      <c r="O2387" s="19"/>
      <c r="P2387" s="19"/>
      <c r="Q2387" s="19"/>
      <c r="R2387" s="19"/>
      <c r="S2387" s="19"/>
      <c r="T2387" s="19"/>
      <c r="U2387" s="19"/>
      <c r="V2387" s="19"/>
      <c r="W2387" s="19"/>
      <c r="X2387" s="19"/>
      <c r="Y2387" s="19"/>
      <c r="Z2387" s="19"/>
      <c r="AA2387" s="19"/>
      <c r="AB2387" s="19"/>
      <c r="AC2387" s="19"/>
      <c r="AD2387" s="19"/>
      <c r="AE2387" s="19"/>
      <c r="AF2387" s="19"/>
      <c r="AG2387" s="19"/>
      <c r="AH2387" s="19"/>
      <c r="AI2387" s="19"/>
      <c r="AJ2387" s="19"/>
      <c r="AK2387" s="19"/>
      <c r="AL2387" s="19"/>
      <c r="AM2387" s="19"/>
      <c r="AN2387" s="19"/>
      <c r="AO2387" s="19"/>
      <c r="AP2387" s="19"/>
      <c r="AQ2387" s="19"/>
      <c r="AR2387" s="19"/>
      <c r="AS2387" s="19"/>
      <c r="AT2387" s="19"/>
      <c r="AU2387" s="19"/>
      <c r="AV2387" s="19"/>
      <c r="AW2387" s="19"/>
      <c r="AX2387" s="20"/>
    </row>
    <row r="2388" spans="1:113">
      <c r="B2388" s="21"/>
    </row>
    <row r="2389" spans="1:113" ht="15" thickBot="1">
      <c r="A2389" s="11"/>
      <c r="B2389" s="10" t="s">
        <v>233</v>
      </c>
      <c r="C2389" s="8"/>
      <c r="D2389" s="8"/>
      <c r="E2389" s="8"/>
      <c r="F2389" s="8"/>
      <c r="G2389" s="8"/>
      <c r="H2389" s="8"/>
      <c r="I2389" s="8"/>
      <c r="J2389" s="8"/>
      <c r="K2389" s="8"/>
      <c r="L2389" s="9"/>
      <c r="M2389" s="9"/>
      <c r="N2389" s="9"/>
      <c r="O2389" s="9"/>
      <c r="P2389" s="8"/>
      <c r="Q2389" s="8"/>
      <c r="R2389" s="8"/>
      <c r="S2389" s="8"/>
      <c r="T2389" s="8"/>
      <c r="U2389" s="8"/>
      <c r="V2389" s="10"/>
      <c r="W2389" s="10"/>
      <c r="X2389" s="10"/>
      <c r="Y2389" s="10"/>
      <c r="Z2389" s="10"/>
      <c r="AA2389" s="10"/>
      <c r="AB2389" s="10"/>
      <c r="AC2389" s="10"/>
      <c r="AD2389" s="10"/>
      <c r="AE2389" s="10"/>
      <c r="AF2389" s="10"/>
      <c r="AG2389" s="10"/>
      <c r="AH2389" s="10"/>
      <c r="AI2389" s="10"/>
      <c r="AJ2389" s="10"/>
      <c r="AK2389" s="10"/>
      <c r="AL2389" s="10"/>
      <c r="AM2389" s="10"/>
      <c r="AN2389" s="10"/>
      <c r="AO2389" s="10"/>
      <c r="AP2389" s="10"/>
      <c r="AQ2389" s="10"/>
      <c r="AR2389" s="10"/>
      <c r="AS2389" s="10"/>
      <c r="AT2389" s="10"/>
      <c r="AU2389" s="10"/>
      <c r="AV2389" s="10"/>
      <c r="AW2389" s="10"/>
      <c r="AX2389" s="10"/>
      <c r="DI2389" s="6"/>
    </row>
    <row r="2390" spans="1:113" ht="14.4">
      <c r="A2390" s="8"/>
      <c r="B2390" s="12"/>
      <c r="C2390" s="7"/>
      <c r="D2390" s="7"/>
      <c r="E2390" s="7"/>
      <c r="F2390" s="7"/>
      <c r="G2390" s="7"/>
      <c r="H2390" s="7"/>
      <c r="I2390" s="7"/>
      <c r="J2390" s="7"/>
      <c r="K2390" s="7"/>
      <c r="L2390" s="13"/>
      <c r="M2390" s="13"/>
      <c r="N2390" s="13"/>
      <c r="O2390" s="13"/>
      <c r="P2390" s="7"/>
      <c r="Q2390" s="7"/>
      <c r="R2390" s="7"/>
      <c r="S2390" s="7"/>
      <c r="T2390" s="7"/>
      <c r="U2390" s="7"/>
      <c r="V2390" s="14"/>
      <c r="W2390" s="14"/>
      <c r="X2390" s="14"/>
      <c r="Y2390" s="14"/>
      <c r="Z2390" s="14"/>
      <c r="AA2390" s="14"/>
      <c r="AB2390" s="14"/>
      <c r="AC2390" s="14"/>
      <c r="AD2390" s="14"/>
      <c r="AE2390" s="14"/>
      <c r="AF2390" s="14"/>
      <c r="AG2390" s="14"/>
      <c r="AH2390" s="14"/>
      <c r="AI2390" s="14"/>
      <c r="AJ2390" s="14"/>
      <c r="AK2390" s="14"/>
      <c r="AL2390" s="14"/>
      <c r="AM2390" s="14"/>
      <c r="AN2390" s="14"/>
      <c r="AO2390" s="14"/>
      <c r="AP2390" s="14"/>
      <c r="AQ2390" s="14"/>
      <c r="AR2390" s="14"/>
      <c r="AS2390" s="14"/>
      <c r="AT2390" s="14"/>
      <c r="AU2390" s="14"/>
      <c r="AV2390" s="14"/>
      <c r="AW2390" s="14"/>
      <c r="AX2390" s="15"/>
    </row>
    <row r="2391" spans="1:113" ht="12" customHeight="1">
      <c r="A2391" s="8"/>
      <c r="B2391" s="134" t="s">
        <v>540</v>
      </c>
      <c r="C2391" s="135"/>
      <c r="D2391" s="135"/>
      <c r="E2391" s="135"/>
      <c r="F2391" s="135"/>
      <c r="G2391" s="135"/>
      <c r="H2391" s="135"/>
      <c r="I2391" s="135"/>
      <c r="J2391" s="135"/>
      <c r="K2391" s="135"/>
      <c r="L2391" s="135"/>
      <c r="M2391" s="135"/>
      <c r="N2391" s="135"/>
      <c r="O2391" s="135"/>
      <c r="P2391" s="135"/>
      <c r="Q2391" s="135"/>
      <c r="R2391" s="135"/>
      <c r="S2391" s="135"/>
      <c r="T2391" s="135"/>
      <c r="U2391" s="135"/>
      <c r="V2391" s="135"/>
      <c r="W2391" s="135"/>
      <c r="X2391" s="135"/>
      <c r="Y2391" s="135"/>
      <c r="Z2391" s="135"/>
      <c r="AA2391" s="135"/>
      <c r="AB2391" s="135"/>
      <c r="AC2391" s="135"/>
      <c r="AD2391" s="135"/>
      <c r="AE2391" s="135"/>
      <c r="AF2391" s="135"/>
      <c r="AG2391" s="135"/>
      <c r="AH2391" s="135"/>
      <c r="AI2391" s="135"/>
      <c r="AJ2391" s="135"/>
      <c r="AK2391" s="135"/>
      <c r="AL2391" s="135"/>
      <c r="AM2391" s="135"/>
      <c r="AN2391" s="135"/>
      <c r="AO2391" s="135"/>
      <c r="AP2391" s="135"/>
      <c r="AQ2391" s="135"/>
      <c r="AR2391" s="135"/>
      <c r="AS2391" s="135"/>
      <c r="AT2391" s="135"/>
      <c r="AU2391" s="135"/>
      <c r="AV2391" s="135"/>
      <c r="AW2391" s="135"/>
      <c r="AX2391" s="136"/>
    </row>
    <row r="2392" spans="1:113" ht="12" customHeight="1">
      <c r="A2392" s="8"/>
      <c r="B2392" s="134"/>
      <c r="C2392" s="135"/>
      <c r="D2392" s="135"/>
      <c r="E2392" s="135"/>
      <c r="F2392" s="135"/>
      <c r="G2392" s="135"/>
      <c r="H2392" s="135"/>
      <c r="I2392" s="135"/>
      <c r="J2392" s="135"/>
      <c r="K2392" s="135"/>
      <c r="L2392" s="135"/>
      <c r="M2392" s="135"/>
      <c r="N2392" s="135"/>
      <c r="O2392" s="135"/>
      <c r="P2392" s="135"/>
      <c r="Q2392" s="135"/>
      <c r="R2392" s="135"/>
      <c r="S2392" s="135"/>
      <c r="T2392" s="135"/>
      <c r="U2392" s="135"/>
      <c r="V2392" s="135"/>
      <c r="W2392" s="135"/>
      <c r="X2392" s="135"/>
      <c r="Y2392" s="135"/>
      <c r="Z2392" s="135"/>
      <c r="AA2392" s="135"/>
      <c r="AB2392" s="135"/>
      <c r="AC2392" s="135"/>
      <c r="AD2392" s="135"/>
      <c r="AE2392" s="135"/>
      <c r="AF2392" s="135"/>
      <c r="AG2392" s="135"/>
      <c r="AH2392" s="135"/>
      <c r="AI2392" s="135"/>
      <c r="AJ2392" s="135"/>
      <c r="AK2392" s="135"/>
      <c r="AL2392" s="135"/>
      <c r="AM2392" s="135"/>
      <c r="AN2392" s="135"/>
      <c r="AO2392" s="135"/>
      <c r="AP2392" s="135"/>
      <c r="AQ2392" s="135"/>
      <c r="AR2392" s="135"/>
      <c r="AS2392" s="135"/>
      <c r="AT2392" s="135"/>
      <c r="AU2392" s="135"/>
      <c r="AV2392" s="135"/>
      <c r="AW2392" s="135"/>
      <c r="AX2392" s="136"/>
    </row>
    <row r="2393" spans="1:113" ht="12" customHeight="1">
      <c r="A2393" s="8"/>
      <c r="B2393" s="134"/>
      <c r="C2393" s="135"/>
      <c r="D2393" s="135"/>
      <c r="E2393" s="135"/>
      <c r="F2393" s="135"/>
      <c r="G2393" s="135"/>
      <c r="H2393" s="135"/>
      <c r="I2393" s="135"/>
      <c r="J2393" s="135"/>
      <c r="K2393" s="135"/>
      <c r="L2393" s="135"/>
      <c r="M2393" s="135"/>
      <c r="N2393" s="135"/>
      <c r="O2393" s="135"/>
      <c r="P2393" s="135"/>
      <c r="Q2393" s="135"/>
      <c r="R2393" s="135"/>
      <c r="S2393" s="135"/>
      <c r="T2393" s="135"/>
      <c r="U2393" s="135"/>
      <c r="V2393" s="135"/>
      <c r="W2393" s="135"/>
      <c r="X2393" s="135"/>
      <c r="Y2393" s="135"/>
      <c r="Z2393" s="135"/>
      <c r="AA2393" s="135"/>
      <c r="AB2393" s="135"/>
      <c r="AC2393" s="135"/>
      <c r="AD2393" s="135"/>
      <c r="AE2393" s="135"/>
      <c r="AF2393" s="135"/>
      <c r="AG2393" s="135"/>
      <c r="AH2393" s="135"/>
      <c r="AI2393" s="135"/>
      <c r="AJ2393" s="135"/>
      <c r="AK2393" s="135"/>
      <c r="AL2393" s="135"/>
      <c r="AM2393" s="135"/>
      <c r="AN2393" s="135"/>
      <c r="AO2393" s="135"/>
      <c r="AP2393" s="135"/>
      <c r="AQ2393" s="135"/>
      <c r="AR2393" s="135"/>
      <c r="AS2393" s="135"/>
      <c r="AT2393" s="135"/>
      <c r="AU2393" s="135"/>
      <c r="AV2393" s="135"/>
      <c r="AW2393" s="135"/>
      <c r="AX2393" s="136"/>
      <c r="BC2393" s="16"/>
    </row>
    <row r="2394" spans="1:113" ht="12" customHeight="1">
      <c r="A2394" s="8"/>
      <c r="B2394" s="134"/>
      <c r="C2394" s="135"/>
      <c r="D2394" s="135"/>
      <c r="E2394" s="135"/>
      <c r="F2394" s="135"/>
      <c r="G2394" s="135"/>
      <c r="H2394" s="135"/>
      <c r="I2394" s="135"/>
      <c r="J2394" s="135"/>
      <c r="K2394" s="135"/>
      <c r="L2394" s="135"/>
      <c r="M2394" s="135"/>
      <c r="N2394" s="135"/>
      <c r="O2394" s="135"/>
      <c r="P2394" s="135"/>
      <c r="Q2394" s="135"/>
      <c r="R2394" s="135"/>
      <c r="S2394" s="135"/>
      <c r="T2394" s="135"/>
      <c r="U2394" s="135"/>
      <c r="V2394" s="135"/>
      <c r="W2394" s="135"/>
      <c r="X2394" s="135"/>
      <c r="Y2394" s="135"/>
      <c r="Z2394" s="135"/>
      <c r="AA2394" s="135"/>
      <c r="AB2394" s="135"/>
      <c r="AC2394" s="135"/>
      <c r="AD2394" s="135"/>
      <c r="AE2394" s="135"/>
      <c r="AF2394" s="135"/>
      <c r="AG2394" s="135"/>
      <c r="AH2394" s="135"/>
      <c r="AI2394" s="135"/>
      <c r="AJ2394" s="135"/>
      <c r="AK2394" s="135"/>
      <c r="AL2394" s="135"/>
      <c r="AM2394" s="135"/>
      <c r="AN2394" s="135"/>
      <c r="AO2394" s="135"/>
      <c r="AP2394" s="135"/>
      <c r="AQ2394" s="135"/>
      <c r="AR2394" s="135"/>
      <c r="AS2394" s="135"/>
      <c r="AT2394" s="135"/>
      <c r="AU2394" s="135"/>
      <c r="AV2394" s="135"/>
      <c r="AW2394" s="135"/>
      <c r="AX2394" s="136"/>
    </row>
    <row r="2395" spans="1:113" ht="12" customHeight="1">
      <c r="A2395" s="8"/>
      <c r="B2395" s="134"/>
      <c r="C2395" s="135"/>
      <c r="D2395" s="135"/>
      <c r="E2395" s="135"/>
      <c r="F2395" s="135"/>
      <c r="G2395" s="135"/>
      <c r="H2395" s="135"/>
      <c r="I2395" s="135"/>
      <c r="J2395" s="135"/>
      <c r="K2395" s="135"/>
      <c r="L2395" s="135"/>
      <c r="M2395" s="135"/>
      <c r="N2395" s="135"/>
      <c r="O2395" s="135"/>
      <c r="P2395" s="135"/>
      <c r="Q2395" s="135"/>
      <c r="R2395" s="135"/>
      <c r="S2395" s="135"/>
      <c r="T2395" s="135"/>
      <c r="U2395" s="135"/>
      <c r="V2395" s="135"/>
      <c r="W2395" s="135"/>
      <c r="X2395" s="135"/>
      <c r="Y2395" s="135"/>
      <c r="Z2395" s="135"/>
      <c r="AA2395" s="135"/>
      <c r="AB2395" s="135"/>
      <c r="AC2395" s="135"/>
      <c r="AD2395" s="135"/>
      <c r="AE2395" s="135"/>
      <c r="AF2395" s="135"/>
      <c r="AG2395" s="135"/>
      <c r="AH2395" s="135"/>
      <c r="AI2395" s="135"/>
      <c r="AJ2395" s="135"/>
      <c r="AK2395" s="135"/>
      <c r="AL2395" s="135"/>
      <c r="AM2395" s="135"/>
      <c r="AN2395" s="135"/>
      <c r="AO2395" s="135"/>
      <c r="AP2395" s="135"/>
      <c r="AQ2395" s="135"/>
      <c r="AR2395" s="135"/>
      <c r="AS2395" s="135"/>
      <c r="AT2395" s="135"/>
      <c r="AU2395" s="135"/>
      <c r="AV2395" s="135"/>
      <c r="AW2395" s="135"/>
      <c r="AX2395" s="136"/>
    </row>
    <row r="2396" spans="1:113" ht="12" customHeight="1">
      <c r="A2396" s="8"/>
      <c r="B2396" s="134"/>
      <c r="C2396" s="135"/>
      <c r="D2396" s="135"/>
      <c r="E2396" s="135"/>
      <c r="F2396" s="135"/>
      <c r="G2396" s="135"/>
      <c r="H2396" s="135"/>
      <c r="I2396" s="135"/>
      <c r="J2396" s="135"/>
      <c r="K2396" s="135"/>
      <c r="L2396" s="135"/>
      <c r="M2396" s="135"/>
      <c r="N2396" s="135"/>
      <c r="O2396" s="135"/>
      <c r="P2396" s="135"/>
      <c r="Q2396" s="135"/>
      <c r="R2396" s="135"/>
      <c r="S2396" s="135"/>
      <c r="T2396" s="135"/>
      <c r="U2396" s="135"/>
      <c r="V2396" s="135"/>
      <c r="W2396" s="135"/>
      <c r="X2396" s="135"/>
      <c r="Y2396" s="135"/>
      <c r="Z2396" s="135"/>
      <c r="AA2396" s="135"/>
      <c r="AB2396" s="135"/>
      <c r="AC2396" s="135"/>
      <c r="AD2396" s="135"/>
      <c r="AE2396" s="135"/>
      <c r="AF2396" s="135"/>
      <c r="AG2396" s="135"/>
      <c r="AH2396" s="135"/>
      <c r="AI2396" s="135"/>
      <c r="AJ2396" s="135"/>
      <c r="AK2396" s="135"/>
      <c r="AL2396" s="135"/>
      <c r="AM2396" s="135"/>
      <c r="AN2396" s="135"/>
      <c r="AO2396" s="135"/>
      <c r="AP2396" s="135"/>
      <c r="AQ2396" s="135"/>
      <c r="AR2396" s="135"/>
      <c r="AS2396" s="135"/>
      <c r="AT2396" s="135"/>
      <c r="AU2396" s="135"/>
      <c r="AV2396" s="135"/>
      <c r="AW2396" s="135"/>
      <c r="AX2396" s="136"/>
    </row>
    <row r="2397" spans="1:113" ht="15" thickBot="1">
      <c r="A2397" s="17"/>
      <c r="B2397" s="18"/>
      <c r="C2397" s="19"/>
      <c r="D2397" s="19"/>
      <c r="E2397" s="19"/>
      <c r="F2397" s="19"/>
      <c r="G2397" s="19"/>
      <c r="H2397" s="19"/>
      <c r="I2397" s="19"/>
      <c r="J2397" s="19"/>
      <c r="K2397" s="19"/>
      <c r="L2397" s="19"/>
      <c r="M2397" s="19"/>
      <c r="N2397" s="19"/>
      <c r="O2397" s="19"/>
      <c r="P2397" s="19"/>
      <c r="Q2397" s="19"/>
      <c r="R2397" s="19"/>
      <c r="S2397" s="19"/>
      <c r="T2397" s="19"/>
      <c r="U2397" s="19"/>
      <c r="V2397" s="19"/>
      <c r="W2397" s="19"/>
      <c r="X2397" s="19"/>
      <c r="Y2397" s="19"/>
      <c r="Z2397" s="19"/>
      <c r="AA2397" s="19"/>
      <c r="AB2397" s="19"/>
      <c r="AC2397" s="19"/>
      <c r="AD2397" s="19"/>
      <c r="AE2397" s="19"/>
      <c r="AF2397" s="19"/>
      <c r="AG2397" s="19"/>
      <c r="AH2397" s="19"/>
      <c r="AI2397" s="19"/>
      <c r="AJ2397" s="19"/>
      <c r="AK2397" s="19"/>
      <c r="AL2397" s="19"/>
      <c r="AM2397" s="19"/>
      <c r="AN2397" s="19"/>
      <c r="AO2397" s="19"/>
      <c r="AP2397" s="19"/>
      <c r="AQ2397" s="19"/>
      <c r="AR2397" s="19"/>
      <c r="AS2397" s="19"/>
      <c r="AT2397" s="19"/>
      <c r="AU2397" s="19"/>
      <c r="AV2397" s="19"/>
      <c r="AW2397" s="19"/>
      <c r="AX2397" s="20"/>
    </row>
    <row r="2398" spans="1:113">
      <c r="B2398" s="21"/>
    </row>
    <row r="2399" spans="1:113" ht="14.4">
      <c r="B2399" s="10" t="s">
        <v>234</v>
      </c>
      <c r="C2399" s="8"/>
      <c r="D2399" s="8"/>
      <c r="E2399" s="8"/>
      <c r="F2399" s="8"/>
      <c r="G2399" s="8"/>
      <c r="H2399" s="8"/>
      <c r="I2399" s="8"/>
      <c r="J2399" s="8"/>
      <c r="K2399" s="8"/>
      <c r="L2399" s="9"/>
      <c r="M2399" s="9"/>
      <c r="N2399" s="9"/>
      <c r="O2399" s="9"/>
      <c r="P2399" s="8"/>
      <c r="Q2399" s="8"/>
      <c r="R2399" s="8"/>
      <c r="S2399" s="8"/>
      <c r="T2399" s="8"/>
      <c r="U2399" s="8"/>
      <c r="V2399" s="10"/>
      <c r="W2399" s="10"/>
      <c r="X2399" s="10"/>
      <c r="Y2399" s="10"/>
      <c r="Z2399" s="10"/>
      <c r="AA2399" s="10"/>
      <c r="AB2399" s="10"/>
      <c r="AC2399" s="10"/>
      <c r="AD2399" s="10"/>
      <c r="AE2399" s="10"/>
      <c r="AF2399" s="10"/>
      <c r="AG2399" s="10"/>
      <c r="AH2399" s="10"/>
      <c r="AI2399" s="10"/>
      <c r="AJ2399" s="10"/>
      <c r="AK2399" s="10"/>
      <c r="AL2399" s="10"/>
      <c r="AM2399" s="10"/>
      <c r="AN2399" s="10"/>
      <c r="AO2399" s="10"/>
      <c r="AP2399" s="10"/>
      <c r="AQ2399" s="10"/>
      <c r="AR2399" s="10"/>
      <c r="AS2399" s="10"/>
      <c r="AT2399" s="10"/>
      <c r="AU2399" s="10"/>
      <c r="AV2399" s="10"/>
      <c r="AW2399" s="10"/>
      <c r="AX2399" s="10"/>
    </row>
    <row r="2400" spans="1:113" ht="15" thickBot="1">
      <c r="B2400" s="8"/>
      <c r="C2400" s="8"/>
      <c r="D2400" s="8"/>
      <c r="E2400" s="8"/>
      <c r="F2400" s="8"/>
      <c r="G2400" s="8"/>
      <c r="H2400" s="8"/>
      <c r="I2400" s="8"/>
      <c r="J2400" s="8"/>
      <c r="K2400" s="8"/>
      <c r="L2400" s="9"/>
      <c r="M2400" s="9"/>
      <c r="N2400" s="9"/>
      <c r="O2400" s="9"/>
      <c r="P2400" s="8"/>
      <c r="Q2400" s="8"/>
      <c r="R2400" s="8"/>
      <c r="S2400" s="8"/>
      <c r="T2400" s="8"/>
      <c r="U2400" s="8"/>
      <c r="V2400" s="10"/>
      <c r="W2400" s="10"/>
      <c r="X2400" s="10"/>
      <c r="Y2400" s="10"/>
      <c r="Z2400" s="10"/>
      <c r="AA2400" s="10"/>
      <c r="AB2400" s="10"/>
      <c r="AC2400" s="10"/>
      <c r="AD2400" s="10"/>
      <c r="AE2400" s="10"/>
      <c r="AF2400" s="10"/>
      <c r="AG2400" s="10"/>
      <c r="AH2400" s="10"/>
      <c r="AI2400" s="10"/>
      <c r="AJ2400" s="10"/>
      <c r="AK2400" s="10"/>
      <c r="AL2400" s="10"/>
      <c r="AM2400" s="10"/>
      <c r="AN2400" s="10"/>
      <c r="AO2400" s="10"/>
      <c r="AP2400" s="10"/>
      <c r="AQ2400" s="10"/>
      <c r="AR2400" s="10"/>
      <c r="AS2400" s="10"/>
      <c r="AT2400" s="10"/>
      <c r="AU2400" s="10"/>
      <c r="AV2400" s="10"/>
      <c r="AW2400" s="10"/>
      <c r="AX2400" s="22" t="s">
        <v>235</v>
      </c>
    </row>
    <row r="2401" spans="1:251" s="16" customFormat="1" ht="13.5" customHeight="1">
      <c r="A2401" s="8"/>
      <c r="B2401" s="96" t="s">
        <v>236</v>
      </c>
      <c r="C2401" s="97"/>
      <c r="D2401" s="97"/>
      <c r="E2401" s="97"/>
      <c r="F2401" s="97"/>
      <c r="G2401" s="97"/>
      <c r="H2401" s="97"/>
      <c r="I2401" s="97"/>
      <c r="J2401" s="97"/>
      <c r="K2401" s="97"/>
      <c r="L2401" s="97"/>
      <c r="M2401" s="97"/>
      <c r="N2401" s="97"/>
      <c r="O2401" s="97"/>
      <c r="P2401" s="97"/>
      <c r="Q2401" s="97"/>
      <c r="R2401" s="97"/>
      <c r="S2401" s="97"/>
      <c r="T2401" s="97"/>
      <c r="U2401" s="97"/>
      <c r="V2401" s="97"/>
      <c r="W2401" s="97"/>
      <c r="X2401" s="97"/>
      <c r="Y2401" s="97"/>
      <c r="Z2401" s="98"/>
      <c r="AA2401" s="102" t="s">
        <v>237</v>
      </c>
      <c r="AB2401" s="97"/>
      <c r="AC2401" s="97"/>
      <c r="AD2401" s="97"/>
      <c r="AE2401" s="97"/>
      <c r="AF2401" s="97"/>
      <c r="AG2401" s="97"/>
      <c r="AH2401" s="97"/>
      <c r="AI2401" s="98"/>
      <c r="AJ2401" s="102" t="s">
        <v>238</v>
      </c>
      <c r="AK2401" s="97"/>
      <c r="AL2401" s="97"/>
      <c r="AM2401" s="97"/>
      <c r="AN2401" s="97"/>
      <c r="AO2401" s="97"/>
      <c r="AP2401" s="97"/>
      <c r="AQ2401" s="97"/>
      <c r="AR2401" s="98"/>
      <c r="AS2401" s="102" t="s">
        <v>239</v>
      </c>
      <c r="AT2401" s="97"/>
      <c r="AU2401" s="97"/>
      <c r="AV2401" s="97"/>
      <c r="AW2401" s="97"/>
      <c r="AX2401" s="104"/>
      <c r="AY2401" s="2"/>
      <c r="AZ2401" s="2"/>
      <c r="BA2401" s="2"/>
      <c r="BB2401" s="2"/>
      <c r="BC2401" s="2"/>
      <c r="BD2401" s="2"/>
      <c r="BE2401" s="2"/>
      <c r="BF2401" s="2"/>
      <c r="BG2401" s="2"/>
      <c r="BH2401" s="2"/>
      <c r="BI2401" s="2"/>
      <c r="BJ2401" s="2"/>
      <c r="BK2401" s="2"/>
      <c r="BL2401" s="2"/>
      <c r="BM2401" s="2"/>
      <c r="BN2401" s="2"/>
      <c r="BO2401" s="2"/>
      <c r="BP2401" s="2"/>
      <c r="BQ2401" s="2"/>
      <c r="BR2401" s="2"/>
      <c r="BS2401" s="2"/>
      <c r="BT2401" s="2"/>
      <c r="BU2401" s="2"/>
      <c r="BV2401" s="2"/>
      <c r="BW2401" s="2"/>
      <c r="BX2401" s="2"/>
      <c r="BY2401" s="2"/>
      <c r="BZ2401" s="2"/>
      <c r="CA2401" s="2"/>
      <c r="CB2401" s="2"/>
      <c r="CC2401" s="2"/>
      <c r="CD2401" s="2"/>
      <c r="CE2401" s="2"/>
      <c r="CF2401" s="2"/>
      <c r="CG2401" s="2"/>
      <c r="CH2401" s="2"/>
      <c r="CI2401" s="2"/>
      <c r="CJ2401" s="2"/>
      <c r="CK2401" s="2"/>
      <c r="CL2401" s="2"/>
      <c r="CM2401" s="2"/>
      <c r="CN2401" s="2"/>
      <c r="CO2401" s="2"/>
      <c r="CP2401" s="2"/>
      <c r="CQ2401" s="2"/>
      <c r="CR2401" s="2"/>
      <c r="CS2401" s="2"/>
      <c r="CT2401" s="2"/>
      <c r="CU2401" s="2"/>
      <c r="CV2401" s="2"/>
      <c r="CW2401" s="2"/>
      <c r="CX2401" s="2"/>
      <c r="CY2401" s="2"/>
      <c r="CZ2401" s="2"/>
      <c r="DA2401" s="2"/>
      <c r="DB2401" s="2"/>
      <c r="DC2401" s="2"/>
      <c r="DD2401" s="2"/>
      <c r="DE2401" s="2"/>
      <c r="DF2401" s="2"/>
      <c r="DG2401" s="2"/>
      <c r="DH2401" s="2"/>
      <c r="DI2401" s="2"/>
      <c r="DJ2401" s="2"/>
      <c r="DK2401" s="2"/>
      <c r="DL2401" s="2"/>
      <c r="DM2401" s="2"/>
      <c r="DN2401" s="2"/>
      <c r="DO2401" s="2"/>
      <c r="DP2401" s="2"/>
      <c r="DQ2401" s="2"/>
      <c r="DR2401" s="2"/>
      <c r="DS2401" s="2"/>
      <c r="DT2401" s="2"/>
      <c r="DU2401" s="2"/>
      <c r="DV2401" s="2"/>
      <c r="DW2401" s="2"/>
      <c r="DX2401" s="2"/>
      <c r="DY2401" s="2"/>
      <c r="DZ2401" s="2"/>
      <c r="EA2401" s="2"/>
      <c r="EB2401" s="2"/>
      <c r="EC2401" s="2"/>
      <c r="ED2401" s="2"/>
      <c r="EE2401" s="2"/>
      <c r="EF2401" s="2"/>
      <c r="EG2401" s="2"/>
      <c r="EH2401" s="2"/>
      <c r="EI2401" s="2"/>
      <c r="EJ2401" s="2"/>
      <c r="EK2401" s="2"/>
      <c r="EL2401" s="2"/>
      <c r="EM2401" s="2"/>
      <c r="EN2401" s="2"/>
      <c r="EO2401" s="2"/>
      <c r="EP2401" s="2"/>
      <c r="EQ2401" s="2"/>
      <c r="ER2401" s="2"/>
      <c r="ES2401" s="2"/>
      <c r="ET2401" s="2"/>
      <c r="EU2401" s="2"/>
      <c r="EV2401" s="2"/>
      <c r="EW2401" s="2"/>
      <c r="EX2401" s="2"/>
      <c r="EY2401" s="2"/>
      <c r="EZ2401" s="2"/>
      <c r="FA2401" s="2"/>
      <c r="FB2401" s="2"/>
      <c r="FC2401" s="2"/>
      <c r="FD2401" s="2"/>
      <c r="FE2401" s="2"/>
      <c r="FF2401" s="2"/>
      <c r="FG2401" s="2"/>
      <c r="FH2401" s="2"/>
      <c r="FI2401" s="2"/>
      <c r="FJ2401" s="2"/>
      <c r="FK2401" s="2"/>
      <c r="FL2401" s="2"/>
      <c r="FM2401" s="2"/>
      <c r="FN2401" s="2"/>
      <c r="FO2401" s="2"/>
      <c r="FP2401" s="2"/>
      <c r="FQ2401" s="2"/>
      <c r="FR2401" s="2"/>
      <c r="FS2401" s="2"/>
      <c r="FT2401" s="2"/>
      <c r="FU2401" s="2"/>
      <c r="FV2401" s="2"/>
      <c r="FW2401" s="2"/>
      <c r="FX2401" s="2"/>
      <c r="FY2401" s="2"/>
      <c r="FZ2401" s="2"/>
      <c r="GA2401" s="2"/>
      <c r="GB2401" s="2"/>
      <c r="GC2401" s="2"/>
      <c r="GD2401" s="2"/>
      <c r="GE2401" s="2"/>
      <c r="GF2401" s="2"/>
      <c r="GG2401" s="2"/>
      <c r="GH2401" s="2"/>
      <c r="GI2401" s="2"/>
      <c r="GJ2401" s="2"/>
      <c r="GK2401" s="2"/>
      <c r="GL2401" s="2"/>
      <c r="GM2401" s="2"/>
      <c r="GN2401" s="2"/>
      <c r="GO2401" s="2"/>
      <c r="GP2401" s="2"/>
      <c r="GQ2401" s="2"/>
      <c r="GR2401" s="2"/>
      <c r="GS2401" s="2"/>
      <c r="GT2401" s="2"/>
      <c r="GU2401" s="2"/>
      <c r="GV2401" s="2"/>
      <c r="GW2401" s="2"/>
      <c r="GX2401" s="2"/>
      <c r="GY2401" s="2"/>
      <c r="GZ2401" s="2"/>
      <c r="HA2401" s="2"/>
      <c r="HB2401" s="2"/>
      <c r="HC2401" s="2"/>
      <c r="HD2401" s="2"/>
      <c r="HE2401" s="2"/>
      <c r="HF2401" s="2"/>
      <c r="HG2401" s="2"/>
      <c r="HH2401" s="2"/>
      <c r="HI2401" s="2"/>
      <c r="HJ2401" s="2"/>
      <c r="HK2401" s="2"/>
      <c r="HL2401" s="2"/>
      <c r="HM2401" s="2"/>
      <c r="HN2401" s="2"/>
      <c r="HO2401" s="2"/>
      <c r="HP2401" s="2"/>
      <c r="HQ2401" s="2"/>
      <c r="HR2401" s="2"/>
      <c r="HS2401" s="2"/>
      <c r="HT2401" s="2"/>
      <c r="HU2401" s="2"/>
      <c r="HV2401" s="2"/>
      <c r="HW2401" s="2"/>
      <c r="HX2401" s="2"/>
      <c r="HY2401" s="2"/>
      <c r="HZ2401" s="2"/>
      <c r="IA2401" s="2"/>
      <c r="IB2401" s="2"/>
      <c r="IC2401" s="2"/>
      <c r="ID2401" s="2"/>
      <c r="IE2401" s="2"/>
      <c r="IF2401" s="2"/>
      <c r="IG2401" s="2"/>
      <c r="IH2401" s="2"/>
      <c r="II2401" s="2"/>
      <c r="IJ2401" s="2"/>
      <c r="IK2401" s="2"/>
      <c r="IL2401" s="2"/>
      <c r="IM2401" s="2"/>
      <c r="IN2401" s="2"/>
      <c r="IO2401" s="2"/>
      <c r="IP2401" s="2"/>
      <c r="IQ2401" s="2"/>
    </row>
    <row r="2402" spans="1:251" s="16" customFormat="1">
      <c r="A2402" s="8"/>
      <c r="B2402" s="99"/>
      <c r="C2402" s="100"/>
      <c r="D2402" s="100"/>
      <c r="E2402" s="100"/>
      <c r="F2402" s="100"/>
      <c r="G2402" s="100"/>
      <c r="H2402" s="100"/>
      <c r="I2402" s="100"/>
      <c r="J2402" s="100"/>
      <c r="K2402" s="100"/>
      <c r="L2402" s="100"/>
      <c r="M2402" s="100"/>
      <c r="N2402" s="100"/>
      <c r="O2402" s="100"/>
      <c r="P2402" s="100"/>
      <c r="Q2402" s="100"/>
      <c r="R2402" s="100"/>
      <c r="S2402" s="100"/>
      <c r="T2402" s="100"/>
      <c r="U2402" s="100"/>
      <c r="V2402" s="100"/>
      <c r="W2402" s="100"/>
      <c r="X2402" s="100"/>
      <c r="Y2402" s="100"/>
      <c r="Z2402" s="101"/>
      <c r="AA2402" s="103"/>
      <c r="AB2402" s="100"/>
      <c r="AC2402" s="100"/>
      <c r="AD2402" s="100"/>
      <c r="AE2402" s="100"/>
      <c r="AF2402" s="100"/>
      <c r="AG2402" s="100"/>
      <c r="AH2402" s="100"/>
      <c r="AI2402" s="101"/>
      <c r="AJ2402" s="103"/>
      <c r="AK2402" s="100"/>
      <c r="AL2402" s="100"/>
      <c r="AM2402" s="100"/>
      <c r="AN2402" s="100"/>
      <c r="AO2402" s="100"/>
      <c r="AP2402" s="100"/>
      <c r="AQ2402" s="100"/>
      <c r="AR2402" s="101"/>
      <c r="AS2402" s="103"/>
      <c r="AT2402" s="100"/>
      <c r="AU2402" s="100"/>
      <c r="AV2402" s="100"/>
      <c r="AW2402" s="100"/>
      <c r="AX2402" s="105"/>
      <c r="AY2402" s="2"/>
      <c r="AZ2402" s="2"/>
      <c r="BA2402" s="2"/>
      <c r="BB2402" s="23"/>
      <c r="BC2402" s="24"/>
      <c r="BE2402" s="2"/>
      <c r="BF2402" s="2"/>
      <c r="BG2402" s="2"/>
      <c r="BH2402" s="2"/>
      <c r="BI2402" s="2"/>
      <c r="BJ2402" s="2"/>
      <c r="BK2402" s="2"/>
      <c r="BL2402" s="2"/>
      <c r="BM2402" s="2"/>
      <c r="BN2402" s="2"/>
      <c r="BO2402" s="2"/>
      <c r="BP2402" s="2"/>
      <c r="BQ2402" s="2"/>
      <c r="BR2402" s="2"/>
      <c r="BS2402" s="2"/>
      <c r="BT2402" s="2"/>
      <c r="BU2402" s="2"/>
      <c r="BV2402" s="2"/>
      <c r="BW2402" s="2"/>
      <c r="BX2402" s="2"/>
      <c r="BY2402" s="2"/>
      <c r="BZ2402" s="2"/>
      <c r="CA2402" s="2"/>
      <c r="CB2402" s="2"/>
      <c r="CC2402" s="2"/>
      <c r="CD2402" s="2"/>
      <c r="CE2402" s="2"/>
      <c r="CF2402" s="2"/>
      <c r="CG2402" s="2"/>
      <c r="CH2402" s="2"/>
      <c r="CI2402" s="2"/>
      <c r="CJ2402" s="2"/>
      <c r="CK2402" s="2"/>
      <c r="CL2402" s="2"/>
      <c r="CM2402" s="2"/>
      <c r="CN2402" s="2"/>
      <c r="CO2402" s="2"/>
      <c r="CP2402" s="2"/>
      <c r="CQ2402" s="2"/>
      <c r="CR2402" s="2"/>
      <c r="CS2402" s="2"/>
      <c r="CT2402" s="2"/>
      <c r="CU2402" s="2"/>
      <c r="CV2402" s="2"/>
      <c r="CW2402" s="2"/>
      <c r="CX2402" s="2"/>
      <c r="CY2402" s="2"/>
      <c r="CZ2402" s="2"/>
      <c r="DA2402" s="2"/>
      <c r="DB2402" s="2"/>
      <c r="DC2402" s="2"/>
      <c r="DD2402" s="2"/>
      <c r="DE2402" s="2"/>
      <c r="DF2402" s="2"/>
      <c r="DG2402" s="2"/>
      <c r="DH2402" s="2"/>
      <c r="DI2402" s="2"/>
      <c r="DJ2402" s="2"/>
      <c r="DK2402" s="2"/>
      <c r="DL2402" s="2"/>
      <c r="DM2402" s="2"/>
      <c r="DN2402" s="2"/>
      <c r="DO2402" s="2"/>
      <c r="DP2402" s="2"/>
      <c r="DQ2402" s="2"/>
      <c r="DR2402" s="2"/>
      <c r="DS2402" s="2"/>
      <c r="DT2402" s="2"/>
      <c r="DU2402" s="2"/>
      <c r="DV2402" s="2"/>
      <c r="DW2402" s="2"/>
      <c r="DX2402" s="2"/>
      <c r="DY2402" s="2"/>
      <c r="DZ2402" s="2"/>
      <c r="EA2402" s="2"/>
      <c r="EB2402" s="2"/>
      <c r="EC2402" s="2"/>
      <c r="ED2402" s="2"/>
      <c r="EE2402" s="2"/>
      <c r="EF2402" s="2"/>
      <c r="EG2402" s="2"/>
      <c r="EH2402" s="2"/>
      <c r="EI2402" s="2"/>
      <c r="EJ2402" s="2"/>
      <c r="EK2402" s="2"/>
      <c r="EL2402" s="2"/>
      <c r="EM2402" s="2"/>
      <c r="EN2402" s="2"/>
      <c r="EO2402" s="2"/>
      <c r="EP2402" s="2"/>
      <c r="EQ2402" s="2"/>
      <c r="ER2402" s="2"/>
      <c r="ES2402" s="2"/>
      <c r="ET2402" s="2"/>
      <c r="EU2402" s="2"/>
      <c r="EV2402" s="2"/>
      <c r="EW2402" s="2"/>
      <c r="EX2402" s="2"/>
      <c r="EY2402" s="2"/>
      <c r="EZ2402" s="2"/>
      <c r="FA2402" s="2"/>
      <c r="FB2402" s="2"/>
      <c r="FC2402" s="2"/>
      <c r="FD2402" s="2"/>
      <c r="FE2402" s="2"/>
      <c r="FF2402" s="2"/>
      <c r="FG2402" s="2"/>
      <c r="FH2402" s="2"/>
      <c r="FI2402" s="2"/>
      <c r="FJ2402" s="2"/>
      <c r="FK2402" s="2"/>
      <c r="FL2402" s="2"/>
      <c r="FM2402" s="2"/>
      <c r="FN2402" s="2"/>
      <c r="FO2402" s="2"/>
      <c r="FP2402" s="2"/>
      <c r="FQ2402" s="2"/>
      <c r="FR2402" s="2"/>
      <c r="FS2402" s="2"/>
      <c r="FT2402" s="2"/>
      <c r="FU2402" s="2"/>
      <c r="FV2402" s="2"/>
      <c r="FW2402" s="2"/>
      <c r="FX2402" s="2"/>
      <c r="FY2402" s="2"/>
      <c r="FZ2402" s="2"/>
      <c r="GA2402" s="2"/>
      <c r="GB2402" s="2"/>
      <c r="GC2402" s="2"/>
      <c r="GD2402" s="2"/>
      <c r="GE2402" s="2"/>
      <c r="GF2402" s="2"/>
      <c r="GG2402" s="2"/>
      <c r="GH2402" s="2"/>
      <c r="GI2402" s="2"/>
      <c r="GJ2402" s="2"/>
      <c r="GK2402" s="2"/>
      <c r="GL2402" s="2"/>
      <c r="GM2402" s="2"/>
      <c r="GN2402" s="2"/>
      <c r="GO2402" s="2"/>
      <c r="GP2402" s="2"/>
      <c r="GQ2402" s="2"/>
      <c r="GR2402" s="2"/>
      <c r="GS2402" s="2"/>
      <c r="GT2402" s="2"/>
      <c r="GU2402" s="2"/>
      <c r="GV2402" s="2"/>
      <c r="GW2402" s="2"/>
      <c r="GX2402" s="2"/>
      <c r="GY2402" s="2"/>
      <c r="GZ2402" s="2"/>
      <c r="HA2402" s="2"/>
      <c r="HB2402" s="2"/>
      <c r="HC2402" s="2"/>
      <c r="HD2402" s="2"/>
      <c r="HE2402" s="2"/>
      <c r="HF2402" s="2"/>
      <c r="HG2402" s="2"/>
      <c r="HH2402" s="2"/>
      <c r="HI2402" s="2"/>
      <c r="HJ2402" s="2"/>
      <c r="HK2402" s="2"/>
      <c r="HL2402" s="2"/>
      <c r="HM2402" s="2"/>
      <c r="HN2402" s="2"/>
      <c r="HO2402" s="2"/>
      <c r="HP2402" s="2"/>
      <c r="HQ2402" s="2"/>
      <c r="HR2402" s="2"/>
      <c r="HS2402" s="2"/>
      <c r="HT2402" s="2"/>
      <c r="HU2402" s="2"/>
      <c r="HV2402" s="2"/>
      <c r="HW2402" s="2"/>
      <c r="HX2402" s="2"/>
      <c r="HY2402" s="2"/>
      <c r="HZ2402" s="2"/>
      <c r="IA2402" s="2"/>
      <c r="IB2402" s="2"/>
      <c r="IC2402" s="2"/>
      <c r="ID2402" s="2"/>
      <c r="IE2402" s="2"/>
      <c r="IF2402" s="2"/>
      <c r="IG2402" s="2"/>
      <c r="IH2402" s="2"/>
      <c r="II2402" s="2"/>
      <c r="IJ2402" s="2"/>
      <c r="IK2402" s="2"/>
      <c r="IL2402" s="2"/>
      <c r="IM2402" s="2"/>
      <c r="IN2402" s="2"/>
      <c r="IO2402" s="2"/>
      <c r="IP2402" s="2"/>
      <c r="IQ2402" s="2"/>
    </row>
    <row r="2403" spans="1:251" s="16" customFormat="1" ht="18.75" customHeight="1">
      <c r="A2403" s="8"/>
      <c r="B2403" s="25"/>
      <c r="C2403" s="106" t="s">
        <v>541</v>
      </c>
      <c r="D2403" s="107"/>
      <c r="E2403" s="107"/>
      <c r="F2403" s="107"/>
      <c r="G2403" s="107"/>
      <c r="H2403" s="107"/>
      <c r="I2403" s="107"/>
      <c r="J2403" s="107"/>
      <c r="K2403" s="107"/>
      <c r="L2403" s="107"/>
      <c r="M2403" s="107"/>
      <c r="N2403" s="107"/>
      <c r="O2403" s="107"/>
      <c r="P2403" s="107"/>
      <c r="Q2403" s="107"/>
      <c r="R2403" s="107"/>
      <c r="S2403" s="107"/>
      <c r="T2403" s="107"/>
      <c r="U2403" s="107"/>
      <c r="V2403" s="107"/>
      <c r="W2403" s="107"/>
      <c r="X2403" s="107"/>
      <c r="Y2403" s="107"/>
      <c r="Z2403" s="108"/>
      <c r="AA2403" s="109">
        <v>64576</v>
      </c>
      <c r="AB2403" s="110"/>
      <c r="AC2403" s="110"/>
      <c r="AD2403" s="110"/>
      <c r="AE2403" s="110"/>
      <c r="AF2403" s="110"/>
      <c r="AG2403" s="110"/>
      <c r="AH2403" s="110"/>
      <c r="AI2403" s="111"/>
      <c r="AJ2403" s="109">
        <v>68137</v>
      </c>
      <c r="AK2403" s="110"/>
      <c r="AL2403" s="110"/>
      <c r="AM2403" s="110"/>
      <c r="AN2403" s="110"/>
      <c r="AO2403" s="110"/>
      <c r="AP2403" s="110"/>
      <c r="AQ2403" s="110"/>
      <c r="AR2403" s="111"/>
      <c r="AS2403" s="112"/>
      <c r="AT2403" s="113"/>
      <c r="AU2403" s="113"/>
      <c r="AV2403" s="113"/>
      <c r="AW2403" s="113"/>
      <c r="AX2403" s="114"/>
      <c r="AY2403" s="2"/>
      <c r="AZ2403" s="2"/>
      <c r="BA2403" s="2"/>
      <c r="BB2403" s="2"/>
      <c r="BC2403" s="2"/>
      <c r="BD2403" s="2"/>
      <c r="BE2403" s="2"/>
      <c r="BF2403" s="2"/>
      <c r="BG2403" s="2"/>
      <c r="BH2403" s="2"/>
      <c r="BI2403" s="2"/>
      <c r="BJ2403" s="2"/>
      <c r="BK2403" s="2"/>
      <c r="BL2403" s="2"/>
      <c r="BM2403" s="2"/>
      <c r="BN2403" s="2"/>
      <c r="BO2403" s="2"/>
      <c r="BP2403" s="2"/>
      <c r="BQ2403" s="2"/>
      <c r="BR2403" s="2"/>
      <c r="BS2403" s="2"/>
      <c r="BT2403" s="2"/>
      <c r="BU2403" s="2"/>
      <c r="BV2403" s="2"/>
      <c r="BW2403" s="2"/>
      <c r="BX2403" s="2"/>
      <c r="BY2403" s="2"/>
      <c r="BZ2403" s="2"/>
      <c r="CA2403" s="2"/>
      <c r="CB2403" s="2"/>
      <c r="CC2403" s="2"/>
      <c r="CD2403" s="2"/>
      <c r="CE2403" s="2"/>
      <c r="CF2403" s="2"/>
      <c r="CG2403" s="2"/>
      <c r="CH2403" s="2"/>
      <c r="CI2403" s="2"/>
      <c r="CJ2403" s="2"/>
      <c r="CK2403" s="2"/>
      <c r="CL2403" s="2"/>
      <c r="CM2403" s="2"/>
      <c r="CN2403" s="2"/>
      <c r="CO2403" s="2"/>
      <c r="CP2403" s="2"/>
      <c r="CQ2403" s="2"/>
      <c r="CR2403" s="2"/>
      <c r="CS2403" s="2"/>
      <c r="CT2403" s="2"/>
      <c r="CU2403" s="2"/>
      <c r="CV2403" s="2"/>
      <c r="CW2403" s="2"/>
      <c r="CX2403" s="2"/>
      <c r="CY2403" s="2"/>
      <c r="CZ2403" s="2"/>
      <c r="DA2403" s="2"/>
      <c r="DB2403" s="2"/>
      <c r="DC2403" s="2"/>
      <c r="DD2403" s="2"/>
      <c r="DE2403" s="2"/>
      <c r="DF2403" s="2"/>
      <c r="DG2403" s="2"/>
      <c r="DH2403" s="2"/>
      <c r="DI2403" s="2"/>
      <c r="DJ2403" s="2"/>
      <c r="DK2403" s="2"/>
      <c r="DL2403" s="2"/>
      <c r="DM2403" s="2"/>
      <c r="DN2403" s="2"/>
      <c r="DO2403" s="2"/>
      <c r="DP2403" s="2"/>
      <c r="DQ2403" s="2"/>
      <c r="DR2403" s="2"/>
      <c r="DS2403" s="2"/>
      <c r="DT2403" s="2"/>
      <c r="DU2403" s="2"/>
      <c r="DV2403" s="2"/>
      <c r="DW2403" s="2"/>
      <c r="DX2403" s="2"/>
      <c r="DY2403" s="2"/>
      <c r="DZ2403" s="2"/>
      <c r="EA2403" s="2"/>
      <c r="EB2403" s="2"/>
      <c r="EC2403" s="2"/>
      <c r="ED2403" s="2"/>
      <c r="EE2403" s="2"/>
      <c r="EF2403" s="2"/>
      <c r="EG2403" s="2"/>
      <c r="EH2403" s="2"/>
      <c r="EI2403" s="2"/>
      <c r="EJ2403" s="2"/>
      <c r="EK2403" s="2"/>
      <c r="EL2403" s="2"/>
      <c r="EM2403" s="2"/>
      <c r="EN2403" s="2"/>
      <c r="EO2403" s="2"/>
      <c r="EP2403" s="2"/>
      <c r="EQ2403" s="2"/>
      <c r="ER2403" s="2"/>
      <c r="ES2403" s="2"/>
      <c r="ET2403" s="2"/>
      <c r="EU2403" s="2"/>
      <c r="EV2403" s="2"/>
      <c r="EW2403" s="2"/>
      <c r="EX2403" s="2"/>
      <c r="EY2403" s="2"/>
      <c r="EZ2403" s="2"/>
      <c r="FA2403" s="2"/>
      <c r="FB2403" s="2"/>
      <c r="FC2403" s="2"/>
      <c r="FD2403" s="2"/>
      <c r="FE2403" s="2"/>
      <c r="FF2403" s="2"/>
      <c r="FG2403" s="2"/>
      <c r="FH2403" s="2"/>
      <c r="FI2403" s="2"/>
      <c r="FJ2403" s="2"/>
      <c r="FK2403" s="2"/>
      <c r="FL2403" s="2"/>
      <c r="FM2403" s="2"/>
      <c r="FN2403" s="2"/>
      <c r="FO2403" s="2"/>
      <c r="FP2403" s="2"/>
      <c r="FQ2403" s="2"/>
      <c r="FR2403" s="2"/>
      <c r="FS2403" s="2"/>
      <c r="FT2403" s="2"/>
      <c r="FU2403" s="2"/>
      <c r="FV2403" s="2"/>
      <c r="FW2403" s="2"/>
      <c r="FX2403" s="2"/>
      <c r="FY2403" s="2"/>
      <c r="FZ2403" s="2"/>
      <c r="GA2403" s="2"/>
      <c r="GB2403" s="2"/>
      <c r="GC2403" s="2"/>
      <c r="GD2403" s="2"/>
      <c r="GE2403" s="2"/>
      <c r="GF2403" s="2"/>
      <c r="GG2403" s="2"/>
      <c r="GH2403" s="2"/>
      <c r="GI2403" s="2"/>
      <c r="GJ2403" s="2"/>
      <c r="GK2403" s="2"/>
      <c r="GL2403" s="2"/>
      <c r="GM2403" s="2"/>
      <c r="GN2403" s="2"/>
      <c r="GO2403" s="2"/>
      <c r="GP2403" s="2"/>
      <c r="GQ2403" s="2"/>
      <c r="GR2403" s="2"/>
      <c r="GS2403" s="2"/>
      <c r="GT2403" s="2"/>
      <c r="GU2403" s="2"/>
      <c r="GV2403" s="2"/>
      <c r="GW2403" s="2"/>
      <c r="GX2403" s="2"/>
      <c r="GY2403" s="2"/>
      <c r="GZ2403" s="2"/>
      <c r="HA2403" s="2"/>
      <c r="HB2403" s="2"/>
      <c r="HC2403" s="2"/>
      <c r="HD2403" s="2"/>
      <c r="HE2403" s="2"/>
      <c r="HF2403" s="2"/>
      <c r="HG2403" s="2"/>
      <c r="HH2403" s="2"/>
      <c r="HI2403" s="2"/>
      <c r="HJ2403" s="2"/>
      <c r="HK2403" s="2"/>
      <c r="HL2403" s="2"/>
      <c r="HM2403" s="2"/>
      <c r="HN2403" s="2"/>
      <c r="HO2403" s="2"/>
      <c r="HP2403" s="2"/>
      <c r="HQ2403" s="2"/>
      <c r="HR2403" s="2"/>
      <c r="HS2403" s="2"/>
      <c r="HT2403" s="2"/>
      <c r="HU2403" s="2"/>
      <c r="HV2403" s="2"/>
      <c r="HW2403" s="2"/>
      <c r="HX2403" s="2"/>
      <c r="HY2403" s="2"/>
      <c r="HZ2403" s="2"/>
      <c r="IA2403" s="2"/>
      <c r="IB2403" s="2"/>
      <c r="IC2403" s="2"/>
      <c r="ID2403" s="2"/>
      <c r="IE2403" s="2"/>
      <c r="IF2403" s="2"/>
      <c r="IG2403" s="2"/>
      <c r="IH2403" s="2"/>
      <c r="II2403" s="2"/>
      <c r="IJ2403" s="2"/>
      <c r="IK2403" s="2"/>
      <c r="IL2403" s="2"/>
      <c r="IM2403" s="2"/>
      <c r="IN2403" s="2"/>
      <c r="IO2403" s="2"/>
      <c r="IP2403" s="2"/>
      <c r="IQ2403" s="2"/>
    </row>
    <row r="2404" spans="1:251" s="16" customFormat="1" ht="18.75" customHeight="1" thickBot="1">
      <c r="A2404" s="17"/>
      <c r="B2404" s="115" t="s">
        <v>240</v>
      </c>
      <c r="C2404" s="116"/>
      <c r="D2404" s="116"/>
      <c r="E2404" s="116"/>
      <c r="F2404" s="116"/>
      <c r="G2404" s="116"/>
      <c r="H2404" s="116"/>
      <c r="I2404" s="116"/>
      <c r="J2404" s="116"/>
      <c r="K2404" s="116"/>
      <c r="L2404" s="116"/>
      <c r="M2404" s="116"/>
      <c r="N2404" s="116"/>
      <c r="O2404" s="116"/>
      <c r="P2404" s="116"/>
      <c r="Q2404" s="116"/>
      <c r="R2404" s="116"/>
      <c r="S2404" s="116"/>
      <c r="T2404" s="116"/>
      <c r="U2404" s="116"/>
      <c r="V2404" s="116"/>
      <c r="W2404" s="116"/>
      <c r="X2404" s="116"/>
      <c r="Y2404" s="116"/>
      <c r="Z2404" s="117"/>
      <c r="AA2404" s="118">
        <f>SUM($AA$2403:$AA$2403)</f>
        <v>64576</v>
      </c>
      <c r="AB2404" s="119"/>
      <c r="AC2404" s="119"/>
      <c r="AD2404" s="119"/>
      <c r="AE2404" s="119"/>
      <c r="AF2404" s="119"/>
      <c r="AG2404" s="119"/>
      <c r="AH2404" s="119"/>
      <c r="AI2404" s="120"/>
      <c r="AJ2404" s="118">
        <f>SUM($AJ$2403:$AJ$2403)</f>
        <v>68137</v>
      </c>
      <c r="AK2404" s="119"/>
      <c r="AL2404" s="119"/>
      <c r="AM2404" s="119"/>
      <c r="AN2404" s="119"/>
      <c r="AO2404" s="119"/>
      <c r="AP2404" s="119"/>
      <c r="AQ2404" s="119"/>
      <c r="AR2404" s="120"/>
      <c r="AS2404" s="121"/>
      <c r="AT2404" s="122"/>
      <c r="AU2404" s="122"/>
      <c r="AV2404" s="122"/>
      <c r="AW2404" s="122"/>
      <c r="AX2404" s="123"/>
      <c r="AY2404" s="2"/>
      <c r="AZ2404" s="2"/>
      <c r="BA2404" s="2"/>
      <c r="BB2404" s="2"/>
      <c r="BC2404" s="2"/>
      <c r="BD2404" s="2"/>
      <c r="BE2404" s="2"/>
      <c r="BF2404" s="2"/>
      <c r="BG2404" s="2"/>
      <c r="BH2404" s="2"/>
      <c r="BI2404" s="2"/>
      <c r="BJ2404" s="2"/>
      <c r="BK2404" s="2"/>
      <c r="BL2404" s="2"/>
      <c r="BM2404" s="2"/>
      <c r="BN2404" s="2"/>
      <c r="BO2404" s="2"/>
      <c r="BP2404" s="2"/>
      <c r="BQ2404" s="2"/>
      <c r="BR2404" s="2"/>
      <c r="BS2404" s="2"/>
      <c r="BT2404" s="2"/>
      <c r="BU2404" s="2"/>
      <c r="BV2404" s="2"/>
      <c r="BW2404" s="2"/>
      <c r="BX2404" s="2"/>
      <c r="BY2404" s="2"/>
      <c r="BZ2404" s="2"/>
      <c r="CA2404" s="2"/>
      <c r="CB2404" s="2"/>
      <c r="CC2404" s="2"/>
      <c r="CD2404" s="2"/>
      <c r="CE2404" s="2"/>
      <c r="CF2404" s="2"/>
      <c r="CG2404" s="2"/>
      <c r="CH2404" s="2"/>
      <c r="CI2404" s="2"/>
      <c r="CJ2404" s="2"/>
      <c r="CK2404" s="2"/>
      <c r="CL2404" s="2"/>
      <c r="CM2404" s="2"/>
      <c r="CN2404" s="2"/>
      <c r="CO2404" s="2"/>
      <c r="CP2404" s="2"/>
      <c r="CQ2404" s="2"/>
      <c r="CR2404" s="2"/>
      <c r="CS2404" s="2"/>
      <c r="CT2404" s="2"/>
      <c r="CU2404" s="2"/>
      <c r="CV2404" s="2"/>
      <c r="CW2404" s="2"/>
      <c r="CX2404" s="2"/>
      <c r="CY2404" s="2"/>
      <c r="CZ2404" s="2"/>
      <c r="DA2404" s="2"/>
      <c r="DB2404" s="2"/>
      <c r="DC2404" s="2"/>
      <c r="DD2404" s="2"/>
      <c r="DE2404" s="2"/>
      <c r="DF2404" s="2"/>
      <c r="DG2404" s="2"/>
      <c r="DH2404" s="2"/>
      <c r="DI2404" s="2"/>
      <c r="DJ2404" s="2"/>
      <c r="DK2404" s="2"/>
      <c r="DL2404" s="2"/>
      <c r="DM2404" s="2"/>
      <c r="DN2404" s="2"/>
      <c r="DO2404" s="2"/>
      <c r="DP2404" s="2"/>
      <c r="DQ2404" s="2"/>
      <c r="DR2404" s="2"/>
      <c r="DS2404" s="2"/>
      <c r="DT2404" s="2"/>
      <c r="DU2404" s="2"/>
      <c r="DV2404" s="2"/>
      <c r="DW2404" s="2"/>
      <c r="DX2404" s="2"/>
      <c r="DY2404" s="2"/>
      <c r="DZ2404" s="2"/>
      <c r="EA2404" s="2"/>
      <c r="EB2404" s="2"/>
      <c r="EC2404" s="2"/>
      <c r="ED2404" s="2"/>
      <c r="EE2404" s="2"/>
      <c r="EF2404" s="2"/>
      <c r="EG2404" s="2"/>
      <c r="EH2404" s="2"/>
      <c r="EI2404" s="2"/>
      <c r="EJ2404" s="2"/>
      <c r="EK2404" s="2"/>
      <c r="EL2404" s="2"/>
      <c r="EM2404" s="2"/>
      <c r="EN2404" s="2"/>
      <c r="EO2404" s="2"/>
      <c r="EP2404" s="2"/>
      <c r="EQ2404" s="2"/>
      <c r="ER2404" s="2"/>
      <c r="ES2404" s="2"/>
      <c r="ET2404" s="2"/>
      <c r="EU2404" s="2"/>
      <c r="EV2404" s="2"/>
      <c r="EW2404" s="2"/>
      <c r="EX2404" s="2"/>
      <c r="EY2404" s="2"/>
      <c r="EZ2404" s="2"/>
      <c r="FA2404" s="2"/>
      <c r="FB2404" s="2"/>
      <c r="FC2404" s="2"/>
      <c r="FD2404" s="2"/>
      <c r="FE2404" s="2"/>
      <c r="FF2404" s="2"/>
      <c r="FG2404" s="2"/>
      <c r="FH2404" s="2"/>
      <c r="FI2404" s="2"/>
      <c r="FJ2404" s="2"/>
      <c r="FK2404" s="2"/>
      <c r="FL2404" s="2"/>
      <c r="FM2404" s="2"/>
      <c r="FN2404" s="2"/>
      <c r="FO2404" s="2"/>
      <c r="FP2404" s="2"/>
      <c r="FQ2404" s="2"/>
      <c r="FR2404" s="2"/>
      <c r="FS2404" s="2"/>
      <c r="FT2404" s="2"/>
      <c r="FU2404" s="2"/>
      <c r="FV2404" s="2"/>
      <c r="FW2404" s="2"/>
      <c r="FX2404" s="2"/>
      <c r="FY2404" s="2"/>
      <c r="FZ2404" s="2"/>
      <c r="GA2404" s="2"/>
      <c r="GB2404" s="2"/>
      <c r="GC2404" s="2"/>
      <c r="GD2404" s="2"/>
      <c r="GE2404" s="2"/>
      <c r="GF2404" s="2"/>
      <c r="GG2404" s="2"/>
      <c r="GH2404" s="2"/>
      <c r="GI2404" s="2"/>
      <c r="GJ2404" s="2"/>
      <c r="GK2404" s="2"/>
      <c r="GL2404" s="2"/>
      <c r="GM2404" s="2"/>
      <c r="GN2404" s="2"/>
      <c r="GO2404" s="2"/>
      <c r="GP2404" s="2"/>
      <c r="GQ2404" s="2"/>
      <c r="GR2404" s="2"/>
      <c r="GS2404" s="2"/>
      <c r="GT2404" s="2"/>
      <c r="GU2404" s="2"/>
      <c r="GV2404" s="2"/>
      <c r="GW2404" s="2"/>
      <c r="GX2404" s="2"/>
      <c r="GY2404" s="2"/>
      <c r="GZ2404" s="2"/>
      <c r="HA2404" s="2"/>
      <c r="HB2404" s="2"/>
      <c r="HC2404" s="2"/>
      <c r="HD2404" s="2"/>
      <c r="HE2404" s="2"/>
      <c r="HF2404" s="2"/>
      <c r="HG2404" s="2"/>
      <c r="HH2404" s="2"/>
      <c r="HI2404" s="2"/>
      <c r="HJ2404" s="2"/>
      <c r="HK2404" s="2"/>
      <c r="HL2404" s="2"/>
      <c r="HM2404" s="2"/>
      <c r="HN2404" s="2"/>
      <c r="HO2404" s="2"/>
      <c r="HP2404" s="2"/>
      <c r="HQ2404" s="2"/>
      <c r="HR2404" s="2"/>
      <c r="HS2404" s="2"/>
      <c r="HT2404" s="2"/>
      <c r="HU2404" s="2"/>
      <c r="HV2404" s="2"/>
      <c r="HW2404" s="2"/>
      <c r="HX2404" s="2"/>
      <c r="HY2404" s="2"/>
      <c r="HZ2404" s="2"/>
      <c r="IA2404" s="2"/>
      <c r="IB2404" s="2"/>
      <c r="IC2404" s="2"/>
      <c r="ID2404" s="2"/>
      <c r="IE2404" s="2"/>
      <c r="IF2404" s="2"/>
      <c r="IG2404" s="2"/>
      <c r="IH2404" s="2"/>
      <c r="II2404" s="2"/>
      <c r="IJ2404" s="2"/>
      <c r="IK2404" s="2"/>
      <c r="IL2404" s="2"/>
      <c r="IM2404" s="2"/>
      <c r="IN2404" s="2"/>
      <c r="IO2404" s="2"/>
      <c r="IP2404" s="2"/>
      <c r="IQ2404" s="2"/>
    </row>
    <row r="2406" spans="1:251" ht="19.2">
      <c r="A2406" s="1" t="s">
        <v>230</v>
      </c>
      <c r="AW2406" s="3"/>
      <c r="AX2406" s="4"/>
      <c r="AY2406" s="3"/>
    </row>
    <row r="2408" spans="1:251" ht="18">
      <c r="B2408" s="124" t="s">
        <v>0</v>
      </c>
      <c r="C2408" s="125"/>
      <c r="D2408" s="125"/>
      <c r="E2408" s="125"/>
      <c r="F2408" s="125"/>
      <c r="G2408" s="125"/>
      <c r="H2408" s="125"/>
      <c r="I2408" s="125"/>
      <c r="J2408" s="125"/>
      <c r="K2408" s="125"/>
      <c r="L2408" s="125"/>
      <c r="M2408" s="125"/>
      <c r="N2408" s="125"/>
      <c r="O2408" s="125"/>
      <c r="P2408" s="125"/>
      <c r="Q2408" s="125"/>
      <c r="R2408" s="125"/>
      <c r="S2408" s="125"/>
      <c r="T2408" s="125"/>
      <c r="U2408" s="125"/>
      <c r="V2408" s="125"/>
      <c r="W2408" s="125"/>
      <c r="X2408" s="125"/>
      <c r="Y2408" s="125"/>
      <c r="Z2408" s="125"/>
      <c r="AA2408" s="125"/>
      <c r="AB2408" s="125"/>
      <c r="AC2408" s="125"/>
      <c r="AD2408" s="125"/>
      <c r="AE2408" s="125"/>
      <c r="AF2408" s="125"/>
      <c r="AG2408" s="125"/>
      <c r="AH2408" s="125"/>
      <c r="AI2408" s="125"/>
      <c r="AJ2408" s="125"/>
      <c r="AK2408" s="125"/>
      <c r="AL2408" s="125"/>
      <c r="AM2408" s="125"/>
      <c r="AN2408" s="125"/>
      <c r="AO2408" s="125"/>
      <c r="AP2408" s="125"/>
      <c r="AQ2408" s="125"/>
      <c r="AR2408" s="125"/>
      <c r="AS2408" s="125"/>
      <c r="AT2408" s="125"/>
      <c r="AU2408" s="125"/>
      <c r="AV2408" s="125"/>
      <c r="AW2408" s="125"/>
      <c r="AX2408" s="125"/>
    </row>
    <row r="2409" spans="1:251">
      <c r="Z2409" s="5"/>
      <c r="AD2409" s="5"/>
      <c r="AE2409" s="5"/>
      <c r="AF2409" s="5"/>
      <c r="AG2409" s="5"/>
      <c r="AH2409" s="5"/>
      <c r="AI2409" s="5"/>
      <c r="AO2409" s="5"/>
    </row>
    <row r="2410" spans="1:251" ht="13.8" thickBot="1">
      <c r="Z2410" s="5"/>
      <c r="AD2410" s="5"/>
      <c r="AE2410" s="5"/>
      <c r="AF2410" s="5"/>
      <c r="AG2410" s="5"/>
      <c r="AH2410" s="5"/>
      <c r="AI2410" s="5"/>
      <c r="AO2410" s="5"/>
      <c r="DI2410" s="6"/>
    </row>
    <row r="2411" spans="1:251" ht="24.75" customHeight="1" thickBot="1">
      <c r="B2411" s="126" t="s">
        <v>231</v>
      </c>
      <c r="C2411" s="127"/>
      <c r="D2411" s="127"/>
      <c r="E2411" s="127"/>
      <c r="F2411" s="127"/>
      <c r="G2411" s="127"/>
      <c r="H2411" s="148" t="s">
        <v>542</v>
      </c>
      <c r="I2411" s="149"/>
      <c r="J2411" s="149"/>
      <c r="K2411" s="149"/>
      <c r="L2411" s="149"/>
      <c r="M2411" s="149"/>
      <c r="N2411" s="149"/>
      <c r="O2411" s="149"/>
      <c r="P2411" s="149"/>
      <c r="Q2411" s="149"/>
      <c r="R2411" s="149"/>
      <c r="S2411" s="149"/>
      <c r="T2411" s="149"/>
      <c r="U2411" s="149"/>
      <c r="V2411" s="149"/>
      <c r="W2411" s="149"/>
      <c r="X2411" s="149"/>
      <c r="Y2411" s="149"/>
      <c r="Z2411" s="149"/>
      <c r="AA2411" s="149"/>
      <c r="AB2411" s="149"/>
      <c r="AC2411" s="149"/>
      <c r="AD2411" s="149"/>
      <c r="AE2411" s="149"/>
      <c r="AF2411" s="149"/>
      <c r="AG2411" s="149"/>
      <c r="AH2411" s="149"/>
      <c r="AI2411" s="149"/>
      <c r="AJ2411" s="149"/>
      <c r="AK2411" s="149"/>
      <c r="AL2411" s="149"/>
      <c r="AM2411" s="149"/>
      <c r="AN2411" s="149"/>
      <c r="AO2411" s="149"/>
      <c r="AP2411" s="149"/>
      <c r="AQ2411" s="149"/>
      <c r="AR2411" s="149"/>
      <c r="AS2411" s="149"/>
      <c r="AT2411" s="149"/>
      <c r="AU2411" s="149"/>
      <c r="AV2411" s="149"/>
      <c r="AW2411" s="149"/>
      <c r="AX2411" s="150"/>
      <c r="DI2411" s="6"/>
    </row>
    <row r="2412" spans="1:251" ht="14.4">
      <c r="B2412" s="7"/>
      <c r="C2412" s="7"/>
      <c r="D2412" s="7"/>
      <c r="E2412" s="7"/>
      <c r="F2412" s="7"/>
      <c r="G2412" s="7"/>
      <c r="H2412" s="8"/>
      <c r="I2412" s="8"/>
      <c r="J2412" s="8"/>
      <c r="K2412" s="8"/>
      <c r="L2412" s="9"/>
      <c r="M2412" s="9"/>
      <c r="N2412" s="9"/>
      <c r="O2412" s="9"/>
      <c r="P2412" s="8"/>
      <c r="Q2412" s="8"/>
      <c r="R2412" s="8"/>
      <c r="S2412" s="8"/>
      <c r="T2412" s="8"/>
      <c r="U2412" s="8"/>
      <c r="V2412" s="10"/>
      <c r="W2412" s="10"/>
      <c r="X2412" s="10"/>
      <c r="Y2412" s="10"/>
      <c r="Z2412" s="10"/>
      <c r="AA2412" s="10"/>
      <c r="AB2412" s="10"/>
      <c r="AC2412" s="10"/>
      <c r="AD2412" s="10"/>
      <c r="AE2412" s="10"/>
      <c r="AF2412" s="10"/>
      <c r="AG2412" s="10"/>
      <c r="AH2412" s="10"/>
      <c r="AI2412" s="10"/>
      <c r="AJ2412" s="10"/>
      <c r="AK2412" s="10"/>
      <c r="AL2412" s="10"/>
      <c r="AM2412" s="10"/>
      <c r="AN2412" s="10"/>
      <c r="AO2412" s="10"/>
      <c r="AP2412" s="10"/>
      <c r="AQ2412" s="10"/>
      <c r="AR2412" s="10"/>
      <c r="AS2412" s="10"/>
      <c r="AT2412" s="10"/>
      <c r="AU2412" s="10"/>
      <c r="AV2412" s="10"/>
      <c r="AW2412" s="10"/>
      <c r="AX2412" s="10"/>
      <c r="DI2412" s="6"/>
    </row>
    <row r="2413" spans="1:251" ht="15" thickBot="1">
      <c r="A2413" s="11"/>
      <c r="B2413" s="10" t="s">
        <v>232</v>
      </c>
      <c r="C2413" s="8"/>
      <c r="D2413" s="8"/>
      <c r="E2413" s="8"/>
      <c r="F2413" s="8"/>
      <c r="G2413" s="8"/>
      <c r="H2413" s="8"/>
      <c r="I2413" s="8"/>
      <c r="J2413" s="8"/>
      <c r="K2413" s="8"/>
      <c r="L2413" s="9"/>
      <c r="M2413" s="9"/>
      <c r="N2413" s="9"/>
      <c r="O2413" s="9"/>
      <c r="P2413" s="8"/>
      <c r="Q2413" s="8"/>
      <c r="R2413" s="8"/>
      <c r="S2413" s="8"/>
      <c r="T2413" s="8"/>
      <c r="U2413" s="8"/>
      <c r="V2413" s="10"/>
      <c r="W2413" s="10"/>
      <c r="X2413" s="10"/>
      <c r="Y2413" s="10"/>
      <c r="Z2413" s="10"/>
      <c r="AA2413" s="10"/>
      <c r="AB2413" s="10"/>
      <c r="AC2413" s="10"/>
      <c r="AD2413" s="10"/>
      <c r="AE2413" s="10"/>
      <c r="AF2413" s="10"/>
      <c r="AG2413" s="10"/>
      <c r="AH2413" s="10"/>
      <c r="AI2413" s="10"/>
      <c r="AJ2413" s="10"/>
      <c r="AK2413" s="10"/>
      <c r="AL2413" s="10"/>
      <c r="AM2413" s="10"/>
      <c r="AN2413" s="10"/>
      <c r="AO2413" s="10"/>
      <c r="AP2413" s="10"/>
      <c r="AQ2413" s="10"/>
      <c r="AR2413" s="10"/>
      <c r="AS2413" s="10"/>
      <c r="AT2413" s="10"/>
      <c r="AU2413" s="10"/>
      <c r="AV2413" s="10"/>
      <c r="AW2413" s="10"/>
      <c r="AX2413" s="10"/>
      <c r="DI2413" s="6"/>
    </row>
    <row r="2414" spans="1:251" ht="14.4">
      <c r="A2414" s="8"/>
      <c r="B2414" s="12"/>
      <c r="C2414" s="7"/>
      <c r="D2414" s="7"/>
      <c r="E2414" s="7"/>
      <c r="F2414" s="7"/>
      <c r="G2414" s="7"/>
      <c r="H2414" s="7"/>
      <c r="I2414" s="7"/>
      <c r="J2414" s="7"/>
      <c r="K2414" s="7"/>
      <c r="L2414" s="13"/>
      <c r="M2414" s="13"/>
      <c r="N2414" s="13"/>
      <c r="O2414" s="13"/>
      <c r="P2414" s="7"/>
      <c r="Q2414" s="7"/>
      <c r="R2414" s="7"/>
      <c r="S2414" s="7"/>
      <c r="T2414" s="7"/>
      <c r="U2414" s="7"/>
      <c r="V2414" s="14"/>
      <c r="W2414" s="14"/>
      <c r="X2414" s="14"/>
      <c r="Y2414" s="14"/>
      <c r="Z2414" s="14"/>
      <c r="AA2414" s="14"/>
      <c r="AB2414" s="14"/>
      <c r="AC2414" s="14"/>
      <c r="AD2414" s="14"/>
      <c r="AE2414" s="14"/>
      <c r="AF2414" s="14"/>
      <c r="AG2414" s="14"/>
      <c r="AH2414" s="14"/>
      <c r="AI2414" s="14"/>
      <c r="AJ2414" s="14"/>
      <c r="AK2414" s="14"/>
      <c r="AL2414" s="14"/>
      <c r="AM2414" s="14"/>
      <c r="AN2414" s="14"/>
      <c r="AO2414" s="14"/>
      <c r="AP2414" s="14"/>
      <c r="AQ2414" s="14"/>
      <c r="AR2414" s="14"/>
      <c r="AS2414" s="14"/>
      <c r="AT2414" s="14"/>
      <c r="AU2414" s="14"/>
      <c r="AV2414" s="14"/>
      <c r="AW2414" s="14"/>
      <c r="AX2414" s="15"/>
    </row>
    <row r="2415" spans="1:251" ht="12" customHeight="1">
      <c r="A2415" s="8"/>
      <c r="B2415" s="134" t="s">
        <v>543</v>
      </c>
      <c r="C2415" s="135"/>
      <c r="D2415" s="135"/>
      <c r="E2415" s="135"/>
      <c r="F2415" s="135"/>
      <c r="G2415" s="135"/>
      <c r="H2415" s="135"/>
      <c r="I2415" s="135"/>
      <c r="J2415" s="135"/>
      <c r="K2415" s="135"/>
      <c r="L2415" s="135"/>
      <c r="M2415" s="135"/>
      <c r="N2415" s="135"/>
      <c r="O2415" s="135"/>
      <c r="P2415" s="135"/>
      <c r="Q2415" s="135"/>
      <c r="R2415" s="135"/>
      <c r="S2415" s="135"/>
      <c r="T2415" s="135"/>
      <c r="U2415" s="135"/>
      <c r="V2415" s="135"/>
      <c r="W2415" s="135"/>
      <c r="X2415" s="135"/>
      <c r="Y2415" s="135"/>
      <c r="Z2415" s="135"/>
      <c r="AA2415" s="135"/>
      <c r="AB2415" s="135"/>
      <c r="AC2415" s="135"/>
      <c r="AD2415" s="135"/>
      <c r="AE2415" s="135"/>
      <c r="AF2415" s="135"/>
      <c r="AG2415" s="135"/>
      <c r="AH2415" s="135"/>
      <c r="AI2415" s="135"/>
      <c r="AJ2415" s="135"/>
      <c r="AK2415" s="135"/>
      <c r="AL2415" s="135"/>
      <c r="AM2415" s="135"/>
      <c r="AN2415" s="135"/>
      <c r="AO2415" s="135"/>
      <c r="AP2415" s="135"/>
      <c r="AQ2415" s="135"/>
      <c r="AR2415" s="135"/>
      <c r="AS2415" s="135"/>
      <c r="AT2415" s="135"/>
      <c r="AU2415" s="135"/>
      <c r="AV2415" s="135"/>
      <c r="AW2415" s="135"/>
      <c r="AX2415" s="136"/>
    </row>
    <row r="2416" spans="1:251" ht="12" customHeight="1">
      <c r="A2416" s="8"/>
      <c r="B2416" s="134"/>
      <c r="C2416" s="135"/>
      <c r="D2416" s="135"/>
      <c r="E2416" s="135"/>
      <c r="F2416" s="135"/>
      <c r="G2416" s="135"/>
      <c r="H2416" s="135"/>
      <c r="I2416" s="135"/>
      <c r="J2416" s="135"/>
      <c r="K2416" s="135"/>
      <c r="L2416" s="135"/>
      <c r="M2416" s="135"/>
      <c r="N2416" s="135"/>
      <c r="O2416" s="135"/>
      <c r="P2416" s="135"/>
      <c r="Q2416" s="135"/>
      <c r="R2416" s="135"/>
      <c r="S2416" s="135"/>
      <c r="T2416" s="135"/>
      <c r="U2416" s="135"/>
      <c r="V2416" s="135"/>
      <c r="W2416" s="135"/>
      <c r="X2416" s="135"/>
      <c r="Y2416" s="135"/>
      <c r="Z2416" s="135"/>
      <c r="AA2416" s="135"/>
      <c r="AB2416" s="135"/>
      <c r="AC2416" s="135"/>
      <c r="AD2416" s="135"/>
      <c r="AE2416" s="135"/>
      <c r="AF2416" s="135"/>
      <c r="AG2416" s="135"/>
      <c r="AH2416" s="135"/>
      <c r="AI2416" s="135"/>
      <c r="AJ2416" s="135"/>
      <c r="AK2416" s="135"/>
      <c r="AL2416" s="135"/>
      <c r="AM2416" s="135"/>
      <c r="AN2416" s="135"/>
      <c r="AO2416" s="135"/>
      <c r="AP2416" s="135"/>
      <c r="AQ2416" s="135"/>
      <c r="AR2416" s="135"/>
      <c r="AS2416" s="135"/>
      <c r="AT2416" s="135"/>
      <c r="AU2416" s="135"/>
      <c r="AV2416" s="135"/>
      <c r="AW2416" s="135"/>
      <c r="AX2416" s="136"/>
      <c r="BC2416" s="16"/>
    </row>
    <row r="2417" spans="1:113" ht="12" customHeight="1">
      <c r="A2417" s="8"/>
      <c r="B2417" s="134"/>
      <c r="C2417" s="135"/>
      <c r="D2417" s="135"/>
      <c r="E2417" s="135"/>
      <c r="F2417" s="135"/>
      <c r="G2417" s="135"/>
      <c r="H2417" s="135"/>
      <c r="I2417" s="135"/>
      <c r="J2417" s="135"/>
      <c r="K2417" s="135"/>
      <c r="L2417" s="135"/>
      <c r="M2417" s="135"/>
      <c r="N2417" s="135"/>
      <c r="O2417" s="135"/>
      <c r="P2417" s="135"/>
      <c r="Q2417" s="135"/>
      <c r="R2417" s="135"/>
      <c r="S2417" s="135"/>
      <c r="T2417" s="135"/>
      <c r="U2417" s="135"/>
      <c r="V2417" s="135"/>
      <c r="W2417" s="135"/>
      <c r="X2417" s="135"/>
      <c r="Y2417" s="135"/>
      <c r="Z2417" s="135"/>
      <c r="AA2417" s="135"/>
      <c r="AB2417" s="135"/>
      <c r="AC2417" s="135"/>
      <c r="AD2417" s="135"/>
      <c r="AE2417" s="135"/>
      <c r="AF2417" s="135"/>
      <c r="AG2417" s="135"/>
      <c r="AH2417" s="135"/>
      <c r="AI2417" s="135"/>
      <c r="AJ2417" s="135"/>
      <c r="AK2417" s="135"/>
      <c r="AL2417" s="135"/>
      <c r="AM2417" s="135"/>
      <c r="AN2417" s="135"/>
      <c r="AO2417" s="135"/>
      <c r="AP2417" s="135"/>
      <c r="AQ2417" s="135"/>
      <c r="AR2417" s="135"/>
      <c r="AS2417" s="135"/>
      <c r="AT2417" s="135"/>
      <c r="AU2417" s="135"/>
      <c r="AV2417" s="135"/>
      <c r="AW2417" s="135"/>
      <c r="AX2417" s="136"/>
    </row>
    <row r="2418" spans="1:113" ht="12" customHeight="1">
      <c r="A2418" s="8"/>
      <c r="B2418" s="134"/>
      <c r="C2418" s="135"/>
      <c r="D2418" s="135"/>
      <c r="E2418" s="135"/>
      <c r="F2418" s="135"/>
      <c r="G2418" s="135"/>
      <c r="H2418" s="135"/>
      <c r="I2418" s="135"/>
      <c r="J2418" s="135"/>
      <c r="K2418" s="135"/>
      <c r="L2418" s="135"/>
      <c r="M2418" s="135"/>
      <c r="N2418" s="135"/>
      <c r="O2418" s="135"/>
      <c r="P2418" s="135"/>
      <c r="Q2418" s="135"/>
      <c r="R2418" s="135"/>
      <c r="S2418" s="135"/>
      <c r="T2418" s="135"/>
      <c r="U2418" s="135"/>
      <c r="V2418" s="135"/>
      <c r="W2418" s="135"/>
      <c r="X2418" s="135"/>
      <c r="Y2418" s="135"/>
      <c r="Z2418" s="135"/>
      <c r="AA2418" s="135"/>
      <c r="AB2418" s="135"/>
      <c r="AC2418" s="135"/>
      <c r="AD2418" s="135"/>
      <c r="AE2418" s="135"/>
      <c r="AF2418" s="135"/>
      <c r="AG2418" s="135"/>
      <c r="AH2418" s="135"/>
      <c r="AI2418" s="135"/>
      <c r="AJ2418" s="135"/>
      <c r="AK2418" s="135"/>
      <c r="AL2418" s="135"/>
      <c r="AM2418" s="135"/>
      <c r="AN2418" s="135"/>
      <c r="AO2418" s="135"/>
      <c r="AP2418" s="135"/>
      <c r="AQ2418" s="135"/>
      <c r="AR2418" s="135"/>
      <c r="AS2418" s="135"/>
      <c r="AT2418" s="135"/>
      <c r="AU2418" s="135"/>
      <c r="AV2418" s="135"/>
      <c r="AW2418" s="135"/>
      <c r="AX2418" s="136"/>
    </row>
    <row r="2419" spans="1:113" ht="12" customHeight="1">
      <c r="A2419" s="8"/>
      <c r="B2419" s="134"/>
      <c r="C2419" s="135"/>
      <c r="D2419" s="135"/>
      <c r="E2419" s="135"/>
      <c r="F2419" s="135"/>
      <c r="G2419" s="135"/>
      <c r="H2419" s="135"/>
      <c r="I2419" s="135"/>
      <c r="J2419" s="135"/>
      <c r="K2419" s="135"/>
      <c r="L2419" s="135"/>
      <c r="M2419" s="135"/>
      <c r="N2419" s="135"/>
      <c r="O2419" s="135"/>
      <c r="P2419" s="135"/>
      <c r="Q2419" s="135"/>
      <c r="R2419" s="135"/>
      <c r="S2419" s="135"/>
      <c r="T2419" s="135"/>
      <c r="U2419" s="135"/>
      <c r="V2419" s="135"/>
      <c r="W2419" s="135"/>
      <c r="X2419" s="135"/>
      <c r="Y2419" s="135"/>
      <c r="Z2419" s="135"/>
      <c r="AA2419" s="135"/>
      <c r="AB2419" s="135"/>
      <c r="AC2419" s="135"/>
      <c r="AD2419" s="135"/>
      <c r="AE2419" s="135"/>
      <c r="AF2419" s="135"/>
      <c r="AG2419" s="135"/>
      <c r="AH2419" s="135"/>
      <c r="AI2419" s="135"/>
      <c r="AJ2419" s="135"/>
      <c r="AK2419" s="135"/>
      <c r="AL2419" s="135"/>
      <c r="AM2419" s="135"/>
      <c r="AN2419" s="135"/>
      <c r="AO2419" s="135"/>
      <c r="AP2419" s="135"/>
      <c r="AQ2419" s="135"/>
      <c r="AR2419" s="135"/>
      <c r="AS2419" s="135"/>
      <c r="AT2419" s="135"/>
      <c r="AU2419" s="135"/>
      <c r="AV2419" s="135"/>
      <c r="AW2419" s="135"/>
      <c r="AX2419" s="136"/>
    </row>
    <row r="2420" spans="1:113" ht="15" thickBot="1">
      <c r="A2420" s="17"/>
      <c r="B2420" s="18"/>
      <c r="C2420" s="19"/>
      <c r="D2420" s="19"/>
      <c r="E2420" s="19"/>
      <c r="F2420" s="19"/>
      <c r="G2420" s="19"/>
      <c r="H2420" s="19"/>
      <c r="I2420" s="19"/>
      <c r="J2420" s="19"/>
      <c r="K2420" s="19"/>
      <c r="L2420" s="19"/>
      <c r="M2420" s="19"/>
      <c r="N2420" s="19"/>
      <c r="O2420" s="19"/>
      <c r="P2420" s="19"/>
      <c r="Q2420" s="19"/>
      <c r="R2420" s="19"/>
      <c r="S2420" s="19"/>
      <c r="T2420" s="19"/>
      <c r="U2420" s="19"/>
      <c r="V2420" s="19"/>
      <c r="W2420" s="19"/>
      <c r="X2420" s="19"/>
      <c r="Y2420" s="19"/>
      <c r="Z2420" s="19"/>
      <c r="AA2420" s="19"/>
      <c r="AB2420" s="19"/>
      <c r="AC2420" s="19"/>
      <c r="AD2420" s="19"/>
      <c r="AE2420" s="19"/>
      <c r="AF2420" s="19"/>
      <c r="AG2420" s="19"/>
      <c r="AH2420" s="19"/>
      <c r="AI2420" s="19"/>
      <c r="AJ2420" s="19"/>
      <c r="AK2420" s="19"/>
      <c r="AL2420" s="19"/>
      <c r="AM2420" s="19"/>
      <c r="AN2420" s="19"/>
      <c r="AO2420" s="19"/>
      <c r="AP2420" s="19"/>
      <c r="AQ2420" s="19"/>
      <c r="AR2420" s="19"/>
      <c r="AS2420" s="19"/>
      <c r="AT2420" s="19"/>
      <c r="AU2420" s="19"/>
      <c r="AV2420" s="19"/>
      <c r="AW2420" s="19"/>
      <c r="AX2420" s="20"/>
    </row>
    <row r="2421" spans="1:113">
      <c r="B2421" s="21"/>
    </row>
    <row r="2422" spans="1:113" ht="15" thickBot="1">
      <c r="A2422" s="11"/>
      <c r="B2422" s="10" t="s">
        <v>233</v>
      </c>
      <c r="C2422" s="8"/>
      <c r="D2422" s="8"/>
      <c r="E2422" s="8"/>
      <c r="F2422" s="8"/>
      <c r="G2422" s="8"/>
      <c r="H2422" s="8"/>
      <c r="I2422" s="8"/>
      <c r="J2422" s="8"/>
      <c r="K2422" s="8"/>
      <c r="L2422" s="9"/>
      <c r="M2422" s="9"/>
      <c r="N2422" s="9"/>
      <c r="O2422" s="9"/>
      <c r="P2422" s="8"/>
      <c r="Q2422" s="8"/>
      <c r="R2422" s="8"/>
      <c r="S2422" s="8"/>
      <c r="T2422" s="8"/>
      <c r="U2422" s="8"/>
      <c r="V2422" s="10"/>
      <c r="W2422" s="10"/>
      <c r="X2422" s="10"/>
      <c r="Y2422" s="10"/>
      <c r="Z2422" s="10"/>
      <c r="AA2422" s="10"/>
      <c r="AB2422" s="10"/>
      <c r="AC2422" s="10"/>
      <c r="AD2422" s="10"/>
      <c r="AE2422" s="10"/>
      <c r="AF2422" s="10"/>
      <c r="AG2422" s="10"/>
      <c r="AH2422" s="10"/>
      <c r="AI2422" s="10"/>
      <c r="AJ2422" s="10"/>
      <c r="AK2422" s="10"/>
      <c r="AL2422" s="10"/>
      <c r="AM2422" s="10"/>
      <c r="AN2422" s="10"/>
      <c r="AO2422" s="10"/>
      <c r="AP2422" s="10"/>
      <c r="AQ2422" s="10"/>
      <c r="AR2422" s="10"/>
      <c r="AS2422" s="10"/>
      <c r="AT2422" s="10"/>
      <c r="AU2422" s="10"/>
      <c r="AV2422" s="10"/>
      <c r="AW2422" s="10"/>
      <c r="AX2422" s="10"/>
      <c r="DI2422" s="6"/>
    </row>
    <row r="2423" spans="1:113" ht="14.4">
      <c r="A2423" s="8"/>
      <c r="B2423" s="12"/>
      <c r="C2423" s="7"/>
      <c r="D2423" s="7"/>
      <c r="E2423" s="7"/>
      <c r="F2423" s="7"/>
      <c r="G2423" s="7"/>
      <c r="H2423" s="7"/>
      <c r="I2423" s="7"/>
      <c r="J2423" s="7"/>
      <c r="K2423" s="7"/>
      <c r="L2423" s="13"/>
      <c r="M2423" s="13"/>
      <c r="N2423" s="13"/>
      <c r="O2423" s="13"/>
      <c r="P2423" s="7"/>
      <c r="Q2423" s="7"/>
      <c r="R2423" s="7"/>
      <c r="S2423" s="7"/>
      <c r="T2423" s="7"/>
      <c r="U2423" s="7"/>
      <c r="V2423" s="14"/>
      <c r="W2423" s="14"/>
      <c r="X2423" s="14"/>
      <c r="Y2423" s="14"/>
      <c r="Z2423" s="14"/>
      <c r="AA2423" s="14"/>
      <c r="AB2423" s="14"/>
      <c r="AC2423" s="14"/>
      <c r="AD2423" s="14"/>
      <c r="AE2423" s="14"/>
      <c r="AF2423" s="14"/>
      <c r="AG2423" s="14"/>
      <c r="AH2423" s="14"/>
      <c r="AI2423" s="14"/>
      <c r="AJ2423" s="14"/>
      <c r="AK2423" s="14"/>
      <c r="AL2423" s="14"/>
      <c r="AM2423" s="14"/>
      <c r="AN2423" s="14"/>
      <c r="AO2423" s="14"/>
      <c r="AP2423" s="14"/>
      <c r="AQ2423" s="14"/>
      <c r="AR2423" s="14"/>
      <c r="AS2423" s="14"/>
      <c r="AT2423" s="14"/>
      <c r="AU2423" s="14"/>
      <c r="AV2423" s="14"/>
      <c r="AW2423" s="14"/>
      <c r="AX2423" s="15"/>
    </row>
    <row r="2424" spans="1:113" ht="12" customHeight="1">
      <c r="A2424" s="8"/>
      <c r="B2424" s="134" t="s">
        <v>544</v>
      </c>
      <c r="C2424" s="135"/>
      <c r="D2424" s="135"/>
      <c r="E2424" s="135"/>
      <c r="F2424" s="135"/>
      <c r="G2424" s="135"/>
      <c r="H2424" s="135"/>
      <c r="I2424" s="135"/>
      <c r="J2424" s="135"/>
      <c r="K2424" s="135"/>
      <c r="L2424" s="135"/>
      <c r="M2424" s="135"/>
      <c r="N2424" s="135"/>
      <c r="O2424" s="135"/>
      <c r="P2424" s="135"/>
      <c r="Q2424" s="135"/>
      <c r="R2424" s="135"/>
      <c r="S2424" s="135"/>
      <c r="T2424" s="135"/>
      <c r="U2424" s="135"/>
      <c r="V2424" s="135"/>
      <c r="W2424" s="135"/>
      <c r="X2424" s="135"/>
      <c r="Y2424" s="135"/>
      <c r="Z2424" s="135"/>
      <c r="AA2424" s="135"/>
      <c r="AB2424" s="135"/>
      <c r="AC2424" s="135"/>
      <c r="AD2424" s="135"/>
      <c r="AE2424" s="135"/>
      <c r="AF2424" s="135"/>
      <c r="AG2424" s="135"/>
      <c r="AH2424" s="135"/>
      <c r="AI2424" s="135"/>
      <c r="AJ2424" s="135"/>
      <c r="AK2424" s="135"/>
      <c r="AL2424" s="135"/>
      <c r="AM2424" s="135"/>
      <c r="AN2424" s="135"/>
      <c r="AO2424" s="135"/>
      <c r="AP2424" s="135"/>
      <c r="AQ2424" s="135"/>
      <c r="AR2424" s="135"/>
      <c r="AS2424" s="135"/>
      <c r="AT2424" s="135"/>
      <c r="AU2424" s="135"/>
      <c r="AV2424" s="135"/>
      <c r="AW2424" s="135"/>
      <c r="AX2424" s="136"/>
    </row>
    <row r="2425" spans="1:113" ht="12" customHeight="1">
      <c r="A2425" s="8"/>
      <c r="B2425" s="134"/>
      <c r="C2425" s="135"/>
      <c r="D2425" s="135"/>
      <c r="E2425" s="135"/>
      <c r="F2425" s="135"/>
      <c r="G2425" s="135"/>
      <c r="H2425" s="135"/>
      <c r="I2425" s="135"/>
      <c r="J2425" s="135"/>
      <c r="K2425" s="135"/>
      <c r="L2425" s="135"/>
      <c r="M2425" s="135"/>
      <c r="N2425" s="135"/>
      <c r="O2425" s="135"/>
      <c r="P2425" s="135"/>
      <c r="Q2425" s="135"/>
      <c r="R2425" s="135"/>
      <c r="S2425" s="135"/>
      <c r="T2425" s="135"/>
      <c r="U2425" s="135"/>
      <c r="V2425" s="135"/>
      <c r="W2425" s="135"/>
      <c r="X2425" s="135"/>
      <c r="Y2425" s="135"/>
      <c r="Z2425" s="135"/>
      <c r="AA2425" s="135"/>
      <c r="AB2425" s="135"/>
      <c r="AC2425" s="135"/>
      <c r="AD2425" s="135"/>
      <c r="AE2425" s="135"/>
      <c r="AF2425" s="135"/>
      <c r="AG2425" s="135"/>
      <c r="AH2425" s="135"/>
      <c r="AI2425" s="135"/>
      <c r="AJ2425" s="135"/>
      <c r="AK2425" s="135"/>
      <c r="AL2425" s="135"/>
      <c r="AM2425" s="135"/>
      <c r="AN2425" s="135"/>
      <c r="AO2425" s="135"/>
      <c r="AP2425" s="135"/>
      <c r="AQ2425" s="135"/>
      <c r="AR2425" s="135"/>
      <c r="AS2425" s="135"/>
      <c r="AT2425" s="135"/>
      <c r="AU2425" s="135"/>
      <c r="AV2425" s="135"/>
      <c r="AW2425" s="135"/>
      <c r="AX2425" s="136"/>
      <c r="BC2425" s="16"/>
    </row>
    <row r="2426" spans="1:113" ht="12" customHeight="1">
      <c r="A2426" s="8"/>
      <c r="B2426" s="134"/>
      <c r="C2426" s="135"/>
      <c r="D2426" s="135"/>
      <c r="E2426" s="135"/>
      <c r="F2426" s="135"/>
      <c r="G2426" s="135"/>
      <c r="H2426" s="135"/>
      <c r="I2426" s="135"/>
      <c r="J2426" s="135"/>
      <c r="K2426" s="135"/>
      <c r="L2426" s="135"/>
      <c r="M2426" s="135"/>
      <c r="N2426" s="135"/>
      <c r="O2426" s="135"/>
      <c r="P2426" s="135"/>
      <c r="Q2426" s="135"/>
      <c r="R2426" s="135"/>
      <c r="S2426" s="135"/>
      <c r="T2426" s="135"/>
      <c r="U2426" s="135"/>
      <c r="V2426" s="135"/>
      <c r="W2426" s="135"/>
      <c r="X2426" s="135"/>
      <c r="Y2426" s="135"/>
      <c r="Z2426" s="135"/>
      <c r="AA2426" s="135"/>
      <c r="AB2426" s="135"/>
      <c r="AC2426" s="135"/>
      <c r="AD2426" s="135"/>
      <c r="AE2426" s="135"/>
      <c r="AF2426" s="135"/>
      <c r="AG2426" s="135"/>
      <c r="AH2426" s="135"/>
      <c r="AI2426" s="135"/>
      <c r="AJ2426" s="135"/>
      <c r="AK2426" s="135"/>
      <c r="AL2426" s="135"/>
      <c r="AM2426" s="135"/>
      <c r="AN2426" s="135"/>
      <c r="AO2426" s="135"/>
      <c r="AP2426" s="135"/>
      <c r="AQ2426" s="135"/>
      <c r="AR2426" s="135"/>
      <c r="AS2426" s="135"/>
      <c r="AT2426" s="135"/>
      <c r="AU2426" s="135"/>
      <c r="AV2426" s="135"/>
      <c r="AW2426" s="135"/>
      <c r="AX2426" s="136"/>
    </row>
    <row r="2427" spans="1:113" ht="12" customHeight="1">
      <c r="A2427" s="8"/>
      <c r="B2427" s="134"/>
      <c r="C2427" s="135"/>
      <c r="D2427" s="135"/>
      <c r="E2427" s="135"/>
      <c r="F2427" s="135"/>
      <c r="G2427" s="135"/>
      <c r="H2427" s="135"/>
      <c r="I2427" s="135"/>
      <c r="J2427" s="135"/>
      <c r="K2427" s="135"/>
      <c r="L2427" s="135"/>
      <c r="M2427" s="135"/>
      <c r="N2427" s="135"/>
      <c r="O2427" s="135"/>
      <c r="P2427" s="135"/>
      <c r="Q2427" s="135"/>
      <c r="R2427" s="135"/>
      <c r="S2427" s="135"/>
      <c r="T2427" s="135"/>
      <c r="U2427" s="135"/>
      <c r="V2427" s="135"/>
      <c r="W2427" s="135"/>
      <c r="X2427" s="135"/>
      <c r="Y2427" s="135"/>
      <c r="Z2427" s="135"/>
      <c r="AA2427" s="135"/>
      <c r="AB2427" s="135"/>
      <c r="AC2427" s="135"/>
      <c r="AD2427" s="135"/>
      <c r="AE2427" s="135"/>
      <c r="AF2427" s="135"/>
      <c r="AG2427" s="135"/>
      <c r="AH2427" s="135"/>
      <c r="AI2427" s="135"/>
      <c r="AJ2427" s="135"/>
      <c r="AK2427" s="135"/>
      <c r="AL2427" s="135"/>
      <c r="AM2427" s="135"/>
      <c r="AN2427" s="135"/>
      <c r="AO2427" s="135"/>
      <c r="AP2427" s="135"/>
      <c r="AQ2427" s="135"/>
      <c r="AR2427" s="135"/>
      <c r="AS2427" s="135"/>
      <c r="AT2427" s="135"/>
      <c r="AU2427" s="135"/>
      <c r="AV2427" s="135"/>
      <c r="AW2427" s="135"/>
      <c r="AX2427" s="136"/>
    </row>
    <row r="2428" spans="1:113" ht="12" customHeight="1">
      <c r="A2428" s="8"/>
      <c r="B2428" s="134"/>
      <c r="C2428" s="135"/>
      <c r="D2428" s="135"/>
      <c r="E2428" s="135"/>
      <c r="F2428" s="135"/>
      <c r="G2428" s="135"/>
      <c r="H2428" s="135"/>
      <c r="I2428" s="135"/>
      <c r="J2428" s="135"/>
      <c r="K2428" s="135"/>
      <c r="L2428" s="135"/>
      <c r="M2428" s="135"/>
      <c r="N2428" s="135"/>
      <c r="O2428" s="135"/>
      <c r="P2428" s="135"/>
      <c r="Q2428" s="135"/>
      <c r="R2428" s="135"/>
      <c r="S2428" s="135"/>
      <c r="T2428" s="135"/>
      <c r="U2428" s="135"/>
      <c r="V2428" s="135"/>
      <c r="W2428" s="135"/>
      <c r="X2428" s="135"/>
      <c r="Y2428" s="135"/>
      <c r="Z2428" s="135"/>
      <c r="AA2428" s="135"/>
      <c r="AB2428" s="135"/>
      <c r="AC2428" s="135"/>
      <c r="AD2428" s="135"/>
      <c r="AE2428" s="135"/>
      <c r="AF2428" s="135"/>
      <c r="AG2428" s="135"/>
      <c r="AH2428" s="135"/>
      <c r="AI2428" s="135"/>
      <c r="AJ2428" s="135"/>
      <c r="AK2428" s="135"/>
      <c r="AL2428" s="135"/>
      <c r="AM2428" s="135"/>
      <c r="AN2428" s="135"/>
      <c r="AO2428" s="135"/>
      <c r="AP2428" s="135"/>
      <c r="AQ2428" s="135"/>
      <c r="AR2428" s="135"/>
      <c r="AS2428" s="135"/>
      <c r="AT2428" s="135"/>
      <c r="AU2428" s="135"/>
      <c r="AV2428" s="135"/>
      <c r="AW2428" s="135"/>
      <c r="AX2428" s="136"/>
    </row>
    <row r="2429" spans="1:113" ht="15" thickBot="1">
      <c r="A2429" s="17"/>
      <c r="B2429" s="18"/>
      <c r="C2429" s="19"/>
      <c r="D2429" s="19"/>
      <c r="E2429" s="19"/>
      <c r="F2429" s="19"/>
      <c r="G2429" s="19"/>
      <c r="H2429" s="19"/>
      <c r="I2429" s="19"/>
      <c r="J2429" s="19"/>
      <c r="K2429" s="19"/>
      <c r="L2429" s="19"/>
      <c r="M2429" s="19"/>
      <c r="N2429" s="19"/>
      <c r="O2429" s="19"/>
      <c r="P2429" s="19"/>
      <c r="Q2429" s="19"/>
      <c r="R2429" s="19"/>
      <c r="S2429" s="19"/>
      <c r="T2429" s="19"/>
      <c r="U2429" s="19"/>
      <c r="V2429" s="19"/>
      <c r="W2429" s="19"/>
      <c r="X2429" s="19"/>
      <c r="Y2429" s="19"/>
      <c r="Z2429" s="19"/>
      <c r="AA2429" s="19"/>
      <c r="AB2429" s="19"/>
      <c r="AC2429" s="19"/>
      <c r="AD2429" s="19"/>
      <c r="AE2429" s="19"/>
      <c r="AF2429" s="19"/>
      <c r="AG2429" s="19"/>
      <c r="AH2429" s="19"/>
      <c r="AI2429" s="19"/>
      <c r="AJ2429" s="19"/>
      <c r="AK2429" s="19"/>
      <c r="AL2429" s="19"/>
      <c r="AM2429" s="19"/>
      <c r="AN2429" s="19"/>
      <c r="AO2429" s="19"/>
      <c r="AP2429" s="19"/>
      <c r="AQ2429" s="19"/>
      <c r="AR2429" s="19"/>
      <c r="AS2429" s="19"/>
      <c r="AT2429" s="19"/>
      <c r="AU2429" s="19"/>
      <c r="AV2429" s="19"/>
      <c r="AW2429" s="19"/>
      <c r="AX2429" s="20"/>
    </row>
    <row r="2430" spans="1:113">
      <c r="B2430" s="21"/>
    </row>
    <row r="2431" spans="1:113" ht="14.4">
      <c r="B2431" s="10" t="s">
        <v>234</v>
      </c>
      <c r="C2431" s="8"/>
      <c r="D2431" s="8"/>
      <c r="E2431" s="8"/>
      <c r="F2431" s="8"/>
      <c r="G2431" s="8"/>
      <c r="H2431" s="8"/>
      <c r="I2431" s="8"/>
      <c r="J2431" s="8"/>
      <c r="K2431" s="8"/>
      <c r="L2431" s="9"/>
      <c r="M2431" s="9"/>
      <c r="N2431" s="9"/>
      <c r="O2431" s="9"/>
      <c r="P2431" s="8"/>
      <c r="Q2431" s="8"/>
      <c r="R2431" s="8"/>
      <c r="S2431" s="8"/>
      <c r="T2431" s="8"/>
      <c r="U2431" s="8"/>
      <c r="V2431" s="10"/>
      <c r="W2431" s="10"/>
      <c r="X2431" s="10"/>
      <c r="Y2431" s="10"/>
      <c r="Z2431" s="10"/>
      <c r="AA2431" s="10"/>
      <c r="AB2431" s="10"/>
      <c r="AC2431" s="10"/>
      <c r="AD2431" s="10"/>
      <c r="AE2431" s="10"/>
      <c r="AF2431" s="10"/>
      <c r="AG2431" s="10"/>
      <c r="AH2431" s="10"/>
      <c r="AI2431" s="10"/>
      <c r="AJ2431" s="10"/>
      <c r="AK2431" s="10"/>
      <c r="AL2431" s="10"/>
      <c r="AM2431" s="10"/>
      <c r="AN2431" s="10"/>
      <c r="AO2431" s="10"/>
      <c r="AP2431" s="10"/>
      <c r="AQ2431" s="10"/>
      <c r="AR2431" s="10"/>
      <c r="AS2431" s="10"/>
      <c r="AT2431" s="10"/>
      <c r="AU2431" s="10"/>
      <c r="AV2431" s="10"/>
      <c r="AW2431" s="10"/>
      <c r="AX2431" s="10"/>
    </row>
    <row r="2432" spans="1:113" ht="15" thickBot="1">
      <c r="B2432" s="8"/>
      <c r="C2432" s="8"/>
      <c r="D2432" s="8"/>
      <c r="E2432" s="8"/>
      <c r="F2432" s="8"/>
      <c r="G2432" s="8"/>
      <c r="H2432" s="8"/>
      <c r="I2432" s="8"/>
      <c r="J2432" s="8"/>
      <c r="K2432" s="8"/>
      <c r="L2432" s="9"/>
      <c r="M2432" s="9"/>
      <c r="N2432" s="9"/>
      <c r="O2432" s="9"/>
      <c r="P2432" s="8"/>
      <c r="Q2432" s="8"/>
      <c r="R2432" s="8"/>
      <c r="S2432" s="8"/>
      <c r="T2432" s="8"/>
      <c r="U2432" s="8"/>
      <c r="V2432" s="10"/>
      <c r="W2432" s="10"/>
      <c r="X2432" s="10"/>
      <c r="Y2432" s="10"/>
      <c r="Z2432" s="10"/>
      <c r="AA2432" s="10"/>
      <c r="AB2432" s="10"/>
      <c r="AC2432" s="10"/>
      <c r="AD2432" s="10"/>
      <c r="AE2432" s="10"/>
      <c r="AF2432" s="10"/>
      <c r="AG2432" s="10"/>
      <c r="AH2432" s="10"/>
      <c r="AI2432" s="10"/>
      <c r="AJ2432" s="10"/>
      <c r="AK2432" s="10"/>
      <c r="AL2432" s="10"/>
      <c r="AM2432" s="10"/>
      <c r="AN2432" s="10"/>
      <c r="AO2432" s="10"/>
      <c r="AP2432" s="10"/>
      <c r="AQ2432" s="10"/>
      <c r="AR2432" s="10"/>
      <c r="AS2432" s="10"/>
      <c r="AT2432" s="10"/>
      <c r="AU2432" s="10"/>
      <c r="AV2432" s="10"/>
      <c r="AW2432" s="10"/>
      <c r="AX2432" s="22" t="s">
        <v>235</v>
      </c>
    </row>
    <row r="2433" spans="1:251" s="16" customFormat="1" ht="13.5" customHeight="1">
      <c r="A2433" s="8"/>
      <c r="B2433" s="96" t="s">
        <v>236</v>
      </c>
      <c r="C2433" s="97"/>
      <c r="D2433" s="97"/>
      <c r="E2433" s="97"/>
      <c r="F2433" s="97"/>
      <c r="G2433" s="97"/>
      <c r="H2433" s="97"/>
      <c r="I2433" s="97"/>
      <c r="J2433" s="97"/>
      <c r="K2433" s="97"/>
      <c r="L2433" s="97"/>
      <c r="M2433" s="97"/>
      <c r="N2433" s="97"/>
      <c r="O2433" s="97"/>
      <c r="P2433" s="97"/>
      <c r="Q2433" s="97"/>
      <c r="R2433" s="97"/>
      <c r="S2433" s="97"/>
      <c r="T2433" s="97"/>
      <c r="U2433" s="97"/>
      <c r="V2433" s="97"/>
      <c r="W2433" s="97"/>
      <c r="X2433" s="97"/>
      <c r="Y2433" s="97"/>
      <c r="Z2433" s="98"/>
      <c r="AA2433" s="102" t="s">
        <v>237</v>
      </c>
      <c r="AB2433" s="97"/>
      <c r="AC2433" s="97"/>
      <c r="AD2433" s="97"/>
      <c r="AE2433" s="97"/>
      <c r="AF2433" s="97"/>
      <c r="AG2433" s="97"/>
      <c r="AH2433" s="97"/>
      <c r="AI2433" s="98"/>
      <c r="AJ2433" s="102" t="s">
        <v>238</v>
      </c>
      <c r="AK2433" s="97"/>
      <c r="AL2433" s="97"/>
      <c r="AM2433" s="97"/>
      <c r="AN2433" s="97"/>
      <c r="AO2433" s="97"/>
      <c r="AP2433" s="97"/>
      <c r="AQ2433" s="97"/>
      <c r="AR2433" s="98"/>
      <c r="AS2433" s="102" t="s">
        <v>239</v>
      </c>
      <c r="AT2433" s="97"/>
      <c r="AU2433" s="97"/>
      <c r="AV2433" s="97"/>
      <c r="AW2433" s="97"/>
      <c r="AX2433" s="104"/>
      <c r="AY2433" s="2"/>
      <c r="AZ2433" s="2"/>
      <c r="BA2433" s="2"/>
      <c r="BB2433" s="2"/>
      <c r="BC2433" s="2"/>
      <c r="BD2433" s="2"/>
      <c r="BE2433" s="2"/>
      <c r="BF2433" s="2"/>
      <c r="BG2433" s="2"/>
      <c r="BH2433" s="2"/>
      <c r="BI2433" s="2"/>
      <c r="BJ2433" s="2"/>
      <c r="BK2433" s="2"/>
      <c r="BL2433" s="2"/>
      <c r="BM2433" s="2"/>
      <c r="BN2433" s="2"/>
      <c r="BO2433" s="2"/>
      <c r="BP2433" s="2"/>
      <c r="BQ2433" s="2"/>
      <c r="BR2433" s="2"/>
      <c r="BS2433" s="2"/>
      <c r="BT2433" s="2"/>
      <c r="BU2433" s="2"/>
      <c r="BV2433" s="2"/>
      <c r="BW2433" s="2"/>
      <c r="BX2433" s="2"/>
      <c r="BY2433" s="2"/>
      <c r="BZ2433" s="2"/>
      <c r="CA2433" s="2"/>
      <c r="CB2433" s="2"/>
      <c r="CC2433" s="2"/>
      <c r="CD2433" s="2"/>
      <c r="CE2433" s="2"/>
      <c r="CF2433" s="2"/>
      <c r="CG2433" s="2"/>
      <c r="CH2433" s="2"/>
      <c r="CI2433" s="2"/>
      <c r="CJ2433" s="2"/>
      <c r="CK2433" s="2"/>
      <c r="CL2433" s="2"/>
      <c r="CM2433" s="2"/>
      <c r="CN2433" s="2"/>
      <c r="CO2433" s="2"/>
      <c r="CP2433" s="2"/>
      <c r="CQ2433" s="2"/>
      <c r="CR2433" s="2"/>
      <c r="CS2433" s="2"/>
      <c r="CT2433" s="2"/>
      <c r="CU2433" s="2"/>
      <c r="CV2433" s="2"/>
      <c r="CW2433" s="2"/>
      <c r="CX2433" s="2"/>
      <c r="CY2433" s="2"/>
      <c r="CZ2433" s="2"/>
      <c r="DA2433" s="2"/>
      <c r="DB2433" s="2"/>
      <c r="DC2433" s="2"/>
      <c r="DD2433" s="2"/>
      <c r="DE2433" s="2"/>
      <c r="DF2433" s="2"/>
      <c r="DG2433" s="2"/>
      <c r="DH2433" s="2"/>
      <c r="DI2433" s="2"/>
      <c r="DJ2433" s="2"/>
      <c r="DK2433" s="2"/>
      <c r="DL2433" s="2"/>
      <c r="DM2433" s="2"/>
      <c r="DN2433" s="2"/>
      <c r="DO2433" s="2"/>
      <c r="DP2433" s="2"/>
      <c r="DQ2433" s="2"/>
      <c r="DR2433" s="2"/>
      <c r="DS2433" s="2"/>
      <c r="DT2433" s="2"/>
      <c r="DU2433" s="2"/>
      <c r="DV2433" s="2"/>
      <c r="DW2433" s="2"/>
      <c r="DX2433" s="2"/>
      <c r="DY2433" s="2"/>
      <c r="DZ2433" s="2"/>
      <c r="EA2433" s="2"/>
      <c r="EB2433" s="2"/>
      <c r="EC2433" s="2"/>
      <c r="ED2433" s="2"/>
      <c r="EE2433" s="2"/>
      <c r="EF2433" s="2"/>
      <c r="EG2433" s="2"/>
      <c r="EH2433" s="2"/>
      <c r="EI2433" s="2"/>
      <c r="EJ2433" s="2"/>
      <c r="EK2433" s="2"/>
      <c r="EL2433" s="2"/>
      <c r="EM2433" s="2"/>
      <c r="EN2433" s="2"/>
      <c r="EO2433" s="2"/>
      <c r="EP2433" s="2"/>
      <c r="EQ2433" s="2"/>
      <c r="ER2433" s="2"/>
      <c r="ES2433" s="2"/>
      <c r="ET2433" s="2"/>
      <c r="EU2433" s="2"/>
      <c r="EV2433" s="2"/>
      <c r="EW2433" s="2"/>
      <c r="EX2433" s="2"/>
      <c r="EY2433" s="2"/>
      <c r="EZ2433" s="2"/>
      <c r="FA2433" s="2"/>
      <c r="FB2433" s="2"/>
      <c r="FC2433" s="2"/>
      <c r="FD2433" s="2"/>
      <c r="FE2433" s="2"/>
      <c r="FF2433" s="2"/>
      <c r="FG2433" s="2"/>
      <c r="FH2433" s="2"/>
      <c r="FI2433" s="2"/>
      <c r="FJ2433" s="2"/>
      <c r="FK2433" s="2"/>
      <c r="FL2433" s="2"/>
      <c r="FM2433" s="2"/>
      <c r="FN2433" s="2"/>
      <c r="FO2433" s="2"/>
      <c r="FP2433" s="2"/>
      <c r="FQ2433" s="2"/>
      <c r="FR2433" s="2"/>
      <c r="FS2433" s="2"/>
      <c r="FT2433" s="2"/>
      <c r="FU2433" s="2"/>
      <c r="FV2433" s="2"/>
      <c r="FW2433" s="2"/>
      <c r="FX2433" s="2"/>
      <c r="FY2433" s="2"/>
      <c r="FZ2433" s="2"/>
      <c r="GA2433" s="2"/>
      <c r="GB2433" s="2"/>
      <c r="GC2433" s="2"/>
      <c r="GD2433" s="2"/>
      <c r="GE2433" s="2"/>
      <c r="GF2433" s="2"/>
      <c r="GG2433" s="2"/>
      <c r="GH2433" s="2"/>
      <c r="GI2433" s="2"/>
      <c r="GJ2433" s="2"/>
      <c r="GK2433" s="2"/>
      <c r="GL2433" s="2"/>
      <c r="GM2433" s="2"/>
      <c r="GN2433" s="2"/>
      <c r="GO2433" s="2"/>
      <c r="GP2433" s="2"/>
      <c r="GQ2433" s="2"/>
      <c r="GR2433" s="2"/>
      <c r="GS2433" s="2"/>
      <c r="GT2433" s="2"/>
      <c r="GU2433" s="2"/>
      <c r="GV2433" s="2"/>
      <c r="GW2433" s="2"/>
      <c r="GX2433" s="2"/>
      <c r="GY2433" s="2"/>
      <c r="GZ2433" s="2"/>
      <c r="HA2433" s="2"/>
      <c r="HB2433" s="2"/>
      <c r="HC2433" s="2"/>
      <c r="HD2433" s="2"/>
      <c r="HE2433" s="2"/>
      <c r="HF2433" s="2"/>
      <c r="HG2433" s="2"/>
      <c r="HH2433" s="2"/>
      <c r="HI2433" s="2"/>
      <c r="HJ2433" s="2"/>
      <c r="HK2433" s="2"/>
      <c r="HL2433" s="2"/>
      <c r="HM2433" s="2"/>
      <c r="HN2433" s="2"/>
      <c r="HO2433" s="2"/>
      <c r="HP2433" s="2"/>
      <c r="HQ2433" s="2"/>
      <c r="HR2433" s="2"/>
      <c r="HS2433" s="2"/>
      <c r="HT2433" s="2"/>
      <c r="HU2433" s="2"/>
      <c r="HV2433" s="2"/>
      <c r="HW2433" s="2"/>
      <c r="HX2433" s="2"/>
      <c r="HY2433" s="2"/>
      <c r="HZ2433" s="2"/>
      <c r="IA2433" s="2"/>
      <c r="IB2433" s="2"/>
      <c r="IC2433" s="2"/>
      <c r="ID2433" s="2"/>
      <c r="IE2433" s="2"/>
      <c r="IF2433" s="2"/>
      <c r="IG2433" s="2"/>
      <c r="IH2433" s="2"/>
      <c r="II2433" s="2"/>
      <c r="IJ2433" s="2"/>
      <c r="IK2433" s="2"/>
      <c r="IL2433" s="2"/>
      <c r="IM2433" s="2"/>
      <c r="IN2433" s="2"/>
      <c r="IO2433" s="2"/>
      <c r="IP2433" s="2"/>
      <c r="IQ2433" s="2"/>
    </row>
    <row r="2434" spans="1:251" s="16" customFormat="1">
      <c r="A2434" s="8"/>
      <c r="B2434" s="99"/>
      <c r="C2434" s="100"/>
      <c r="D2434" s="100"/>
      <c r="E2434" s="100"/>
      <c r="F2434" s="100"/>
      <c r="G2434" s="100"/>
      <c r="H2434" s="100"/>
      <c r="I2434" s="100"/>
      <c r="J2434" s="100"/>
      <c r="K2434" s="100"/>
      <c r="L2434" s="100"/>
      <c r="M2434" s="100"/>
      <c r="N2434" s="100"/>
      <c r="O2434" s="100"/>
      <c r="P2434" s="100"/>
      <c r="Q2434" s="100"/>
      <c r="R2434" s="100"/>
      <c r="S2434" s="100"/>
      <c r="T2434" s="100"/>
      <c r="U2434" s="100"/>
      <c r="V2434" s="100"/>
      <c r="W2434" s="100"/>
      <c r="X2434" s="100"/>
      <c r="Y2434" s="100"/>
      <c r="Z2434" s="101"/>
      <c r="AA2434" s="103"/>
      <c r="AB2434" s="100"/>
      <c r="AC2434" s="100"/>
      <c r="AD2434" s="100"/>
      <c r="AE2434" s="100"/>
      <c r="AF2434" s="100"/>
      <c r="AG2434" s="100"/>
      <c r="AH2434" s="100"/>
      <c r="AI2434" s="101"/>
      <c r="AJ2434" s="103"/>
      <c r="AK2434" s="100"/>
      <c r="AL2434" s="100"/>
      <c r="AM2434" s="100"/>
      <c r="AN2434" s="100"/>
      <c r="AO2434" s="100"/>
      <c r="AP2434" s="100"/>
      <c r="AQ2434" s="100"/>
      <c r="AR2434" s="101"/>
      <c r="AS2434" s="103"/>
      <c r="AT2434" s="100"/>
      <c r="AU2434" s="100"/>
      <c r="AV2434" s="100"/>
      <c r="AW2434" s="100"/>
      <c r="AX2434" s="105"/>
      <c r="AY2434" s="2"/>
      <c r="AZ2434" s="2"/>
      <c r="BA2434" s="2"/>
      <c r="BB2434" s="23"/>
      <c r="BC2434" s="24"/>
      <c r="BE2434" s="2"/>
      <c r="BF2434" s="2"/>
      <c r="BG2434" s="2"/>
      <c r="BH2434" s="2"/>
      <c r="BI2434" s="2"/>
      <c r="BJ2434" s="2"/>
      <c r="BK2434" s="2"/>
      <c r="BL2434" s="2"/>
      <c r="BM2434" s="2"/>
      <c r="BN2434" s="2"/>
      <c r="BO2434" s="2"/>
      <c r="BP2434" s="2"/>
      <c r="BQ2434" s="2"/>
      <c r="BR2434" s="2"/>
      <c r="BS2434" s="2"/>
      <c r="BT2434" s="2"/>
      <c r="BU2434" s="2"/>
      <c r="BV2434" s="2"/>
      <c r="BW2434" s="2"/>
      <c r="BX2434" s="2"/>
      <c r="BY2434" s="2"/>
      <c r="BZ2434" s="2"/>
      <c r="CA2434" s="2"/>
      <c r="CB2434" s="2"/>
      <c r="CC2434" s="2"/>
      <c r="CD2434" s="2"/>
      <c r="CE2434" s="2"/>
      <c r="CF2434" s="2"/>
      <c r="CG2434" s="2"/>
      <c r="CH2434" s="2"/>
      <c r="CI2434" s="2"/>
      <c r="CJ2434" s="2"/>
      <c r="CK2434" s="2"/>
      <c r="CL2434" s="2"/>
      <c r="CM2434" s="2"/>
      <c r="CN2434" s="2"/>
      <c r="CO2434" s="2"/>
      <c r="CP2434" s="2"/>
      <c r="CQ2434" s="2"/>
      <c r="CR2434" s="2"/>
      <c r="CS2434" s="2"/>
      <c r="CT2434" s="2"/>
      <c r="CU2434" s="2"/>
      <c r="CV2434" s="2"/>
      <c r="CW2434" s="2"/>
      <c r="CX2434" s="2"/>
      <c r="CY2434" s="2"/>
      <c r="CZ2434" s="2"/>
      <c r="DA2434" s="2"/>
      <c r="DB2434" s="2"/>
      <c r="DC2434" s="2"/>
      <c r="DD2434" s="2"/>
      <c r="DE2434" s="2"/>
      <c r="DF2434" s="2"/>
      <c r="DG2434" s="2"/>
      <c r="DH2434" s="2"/>
      <c r="DI2434" s="2"/>
      <c r="DJ2434" s="2"/>
      <c r="DK2434" s="2"/>
      <c r="DL2434" s="2"/>
      <c r="DM2434" s="2"/>
      <c r="DN2434" s="2"/>
      <c r="DO2434" s="2"/>
      <c r="DP2434" s="2"/>
      <c r="DQ2434" s="2"/>
      <c r="DR2434" s="2"/>
      <c r="DS2434" s="2"/>
      <c r="DT2434" s="2"/>
      <c r="DU2434" s="2"/>
      <c r="DV2434" s="2"/>
      <c r="DW2434" s="2"/>
      <c r="DX2434" s="2"/>
      <c r="DY2434" s="2"/>
      <c r="DZ2434" s="2"/>
      <c r="EA2434" s="2"/>
      <c r="EB2434" s="2"/>
      <c r="EC2434" s="2"/>
      <c r="ED2434" s="2"/>
      <c r="EE2434" s="2"/>
      <c r="EF2434" s="2"/>
      <c r="EG2434" s="2"/>
      <c r="EH2434" s="2"/>
      <c r="EI2434" s="2"/>
      <c r="EJ2434" s="2"/>
      <c r="EK2434" s="2"/>
      <c r="EL2434" s="2"/>
      <c r="EM2434" s="2"/>
      <c r="EN2434" s="2"/>
      <c r="EO2434" s="2"/>
      <c r="EP2434" s="2"/>
      <c r="EQ2434" s="2"/>
      <c r="ER2434" s="2"/>
      <c r="ES2434" s="2"/>
      <c r="ET2434" s="2"/>
      <c r="EU2434" s="2"/>
      <c r="EV2434" s="2"/>
      <c r="EW2434" s="2"/>
      <c r="EX2434" s="2"/>
      <c r="EY2434" s="2"/>
      <c r="EZ2434" s="2"/>
      <c r="FA2434" s="2"/>
      <c r="FB2434" s="2"/>
      <c r="FC2434" s="2"/>
      <c r="FD2434" s="2"/>
      <c r="FE2434" s="2"/>
      <c r="FF2434" s="2"/>
      <c r="FG2434" s="2"/>
      <c r="FH2434" s="2"/>
      <c r="FI2434" s="2"/>
      <c r="FJ2434" s="2"/>
      <c r="FK2434" s="2"/>
      <c r="FL2434" s="2"/>
      <c r="FM2434" s="2"/>
      <c r="FN2434" s="2"/>
      <c r="FO2434" s="2"/>
      <c r="FP2434" s="2"/>
      <c r="FQ2434" s="2"/>
      <c r="FR2434" s="2"/>
      <c r="FS2434" s="2"/>
      <c r="FT2434" s="2"/>
      <c r="FU2434" s="2"/>
      <c r="FV2434" s="2"/>
      <c r="FW2434" s="2"/>
      <c r="FX2434" s="2"/>
      <c r="FY2434" s="2"/>
      <c r="FZ2434" s="2"/>
      <c r="GA2434" s="2"/>
      <c r="GB2434" s="2"/>
      <c r="GC2434" s="2"/>
      <c r="GD2434" s="2"/>
      <c r="GE2434" s="2"/>
      <c r="GF2434" s="2"/>
      <c r="GG2434" s="2"/>
      <c r="GH2434" s="2"/>
      <c r="GI2434" s="2"/>
      <c r="GJ2434" s="2"/>
      <c r="GK2434" s="2"/>
      <c r="GL2434" s="2"/>
      <c r="GM2434" s="2"/>
      <c r="GN2434" s="2"/>
      <c r="GO2434" s="2"/>
      <c r="GP2434" s="2"/>
      <c r="GQ2434" s="2"/>
      <c r="GR2434" s="2"/>
      <c r="GS2434" s="2"/>
      <c r="GT2434" s="2"/>
      <c r="GU2434" s="2"/>
      <c r="GV2434" s="2"/>
      <c r="GW2434" s="2"/>
      <c r="GX2434" s="2"/>
      <c r="GY2434" s="2"/>
      <c r="GZ2434" s="2"/>
      <c r="HA2434" s="2"/>
      <c r="HB2434" s="2"/>
      <c r="HC2434" s="2"/>
      <c r="HD2434" s="2"/>
      <c r="HE2434" s="2"/>
      <c r="HF2434" s="2"/>
      <c r="HG2434" s="2"/>
      <c r="HH2434" s="2"/>
      <c r="HI2434" s="2"/>
      <c r="HJ2434" s="2"/>
      <c r="HK2434" s="2"/>
      <c r="HL2434" s="2"/>
      <c r="HM2434" s="2"/>
      <c r="HN2434" s="2"/>
      <c r="HO2434" s="2"/>
      <c r="HP2434" s="2"/>
      <c r="HQ2434" s="2"/>
      <c r="HR2434" s="2"/>
      <c r="HS2434" s="2"/>
      <c r="HT2434" s="2"/>
      <c r="HU2434" s="2"/>
      <c r="HV2434" s="2"/>
      <c r="HW2434" s="2"/>
      <c r="HX2434" s="2"/>
      <c r="HY2434" s="2"/>
      <c r="HZ2434" s="2"/>
      <c r="IA2434" s="2"/>
      <c r="IB2434" s="2"/>
      <c r="IC2434" s="2"/>
      <c r="ID2434" s="2"/>
      <c r="IE2434" s="2"/>
      <c r="IF2434" s="2"/>
      <c r="IG2434" s="2"/>
      <c r="IH2434" s="2"/>
      <c r="II2434" s="2"/>
      <c r="IJ2434" s="2"/>
      <c r="IK2434" s="2"/>
      <c r="IL2434" s="2"/>
      <c r="IM2434" s="2"/>
      <c r="IN2434" s="2"/>
      <c r="IO2434" s="2"/>
      <c r="IP2434" s="2"/>
      <c r="IQ2434" s="2"/>
    </row>
    <row r="2435" spans="1:251" s="16" customFormat="1" ht="18.75" customHeight="1">
      <c r="A2435" s="8"/>
      <c r="B2435" s="25"/>
      <c r="C2435" s="106" t="s">
        <v>546</v>
      </c>
      <c r="D2435" s="107"/>
      <c r="E2435" s="107"/>
      <c r="F2435" s="107"/>
      <c r="G2435" s="107"/>
      <c r="H2435" s="107"/>
      <c r="I2435" s="107"/>
      <c r="J2435" s="107"/>
      <c r="K2435" s="107"/>
      <c r="L2435" s="107"/>
      <c r="M2435" s="107"/>
      <c r="N2435" s="107"/>
      <c r="O2435" s="107"/>
      <c r="P2435" s="107"/>
      <c r="Q2435" s="107"/>
      <c r="R2435" s="107"/>
      <c r="S2435" s="107"/>
      <c r="T2435" s="107"/>
      <c r="U2435" s="107"/>
      <c r="V2435" s="107"/>
      <c r="W2435" s="107"/>
      <c r="X2435" s="107"/>
      <c r="Y2435" s="107"/>
      <c r="Z2435" s="108"/>
      <c r="AA2435" s="93">
        <v>1117284</v>
      </c>
      <c r="AB2435" s="94"/>
      <c r="AC2435" s="94"/>
      <c r="AD2435" s="94"/>
      <c r="AE2435" s="94"/>
      <c r="AF2435" s="94"/>
      <c r="AG2435" s="94"/>
      <c r="AH2435" s="94"/>
      <c r="AI2435" s="95"/>
      <c r="AJ2435" s="93">
        <v>1110463</v>
      </c>
      <c r="AK2435" s="94"/>
      <c r="AL2435" s="94"/>
      <c r="AM2435" s="94"/>
      <c r="AN2435" s="94"/>
      <c r="AO2435" s="94"/>
      <c r="AP2435" s="94"/>
      <c r="AQ2435" s="94"/>
      <c r="AR2435" s="95"/>
      <c r="AS2435" s="112" t="s">
        <v>445</v>
      </c>
      <c r="AT2435" s="113"/>
      <c r="AU2435" s="113"/>
      <c r="AV2435" s="113"/>
      <c r="AW2435" s="113"/>
      <c r="AX2435" s="114"/>
      <c r="AY2435" s="2"/>
      <c r="AZ2435" s="2"/>
      <c r="BA2435" s="2"/>
      <c r="BB2435" s="2"/>
      <c r="BC2435" s="2"/>
      <c r="BD2435" s="2"/>
      <c r="BE2435" s="2"/>
      <c r="BF2435" s="2"/>
      <c r="BG2435" s="2"/>
      <c r="BH2435" s="2"/>
      <c r="BI2435" s="2"/>
      <c r="BJ2435" s="2"/>
      <c r="BK2435" s="2"/>
      <c r="BL2435" s="2"/>
      <c r="BM2435" s="2"/>
      <c r="BN2435" s="2"/>
      <c r="BO2435" s="2"/>
      <c r="BP2435" s="2"/>
      <c r="BQ2435" s="2"/>
      <c r="BR2435" s="2"/>
      <c r="BS2435" s="2"/>
      <c r="BT2435" s="2"/>
      <c r="BU2435" s="2"/>
      <c r="BV2435" s="2"/>
      <c r="BW2435" s="2"/>
      <c r="BX2435" s="2"/>
      <c r="BY2435" s="2"/>
      <c r="BZ2435" s="2"/>
      <c r="CA2435" s="2"/>
      <c r="CB2435" s="2"/>
      <c r="CC2435" s="2"/>
      <c r="CD2435" s="2"/>
      <c r="CE2435" s="2"/>
      <c r="CF2435" s="2"/>
      <c r="CG2435" s="2"/>
      <c r="CH2435" s="2"/>
      <c r="CI2435" s="2"/>
      <c r="CJ2435" s="2"/>
      <c r="CK2435" s="2"/>
      <c r="CL2435" s="2"/>
      <c r="CM2435" s="2"/>
      <c r="CN2435" s="2"/>
      <c r="CO2435" s="2"/>
      <c r="CP2435" s="2"/>
      <c r="CQ2435" s="2"/>
      <c r="CR2435" s="2"/>
      <c r="CS2435" s="2"/>
      <c r="CT2435" s="2"/>
      <c r="CU2435" s="2"/>
      <c r="CV2435" s="2"/>
      <c r="CW2435" s="2"/>
      <c r="CX2435" s="2"/>
      <c r="CY2435" s="2"/>
      <c r="CZ2435" s="2"/>
      <c r="DA2435" s="2"/>
      <c r="DB2435" s="2"/>
      <c r="DC2435" s="2"/>
      <c r="DD2435" s="2"/>
      <c r="DE2435" s="2"/>
      <c r="DF2435" s="2"/>
      <c r="DG2435" s="2"/>
      <c r="DH2435" s="2"/>
      <c r="DI2435" s="2"/>
      <c r="DJ2435" s="2"/>
      <c r="DK2435" s="2"/>
      <c r="DL2435" s="2"/>
      <c r="DM2435" s="2"/>
      <c r="DN2435" s="2"/>
      <c r="DO2435" s="2"/>
      <c r="DP2435" s="2"/>
      <c r="DQ2435" s="2"/>
      <c r="DR2435" s="2"/>
      <c r="DS2435" s="2"/>
      <c r="DT2435" s="2"/>
      <c r="DU2435" s="2"/>
      <c r="DV2435" s="2"/>
      <c r="DW2435" s="2"/>
      <c r="DX2435" s="2"/>
      <c r="DY2435" s="2"/>
      <c r="DZ2435" s="2"/>
      <c r="EA2435" s="2"/>
      <c r="EB2435" s="2"/>
      <c r="EC2435" s="2"/>
      <c r="ED2435" s="2"/>
      <c r="EE2435" s="2"/>
      <c r="EF2435" s="2"/>
      <c r="EG2435" s="2"/>
      <c r="EH2435" s="2"/>
      <c r="EI2435" s="2"/>
      <c r="EJ2435" s="2"/>
      <c r="EK2435" s="2"/>
      <c r="EL2435" s="2"/>
      <c r="EM2435" s="2"/>
      <c r="EN2435" s="2"/>
      <c r="EO2435" s="2"/>
      <c r="EP2435" s="2"/>
      <c r="EQ2435" s="2"/>
      <c r="ER2435" s="2"/>
      <c r="ES2435" s="2"/>
      <c r="ET2435" s="2"/>
      <c r="EU2435" s="2"/>
      <c r="EV2435" s="2"/>
      <c r="EW2435" s="2"/>
      <c r="EX2435" s="2"/>
      <c r="EY2435" s="2"/>
      <c r="EZ2435" s="2"/>
      <c r="FA2435" s="2"/>
      <c r="FB2435" s="2"/>
      <c r="FC2435" s="2"/>
      <c r="FD2435" s="2"/>
      <c r="FE2435" s="2"/>
      <c r="FF2435" s="2"/>
      <c r="FG2435" s="2"/>
      <c r="FH2435" s="2"/>
      <c r="FI2435" s="2"/>
      <c r="FJ2435" s="2"/>
      <c r="FK2435" s="2"/>
      <c r="FL2435" s="2"/>
      <c r="FM2435" s="2"/>
      <c r="FN2435" s="2"/>
      <c r="FO2435" s="2"/>
      <c r="FP2435" s="2"/>
      <c r="FQ2435" s="2"/>
      <c r="FR2435" s="2"/>
      <c r="FS2435" s="2"/>
      <c r="FT2435" s="2"/>
      <c r="FU2435" s="2"/>
      <c r="FV2435" s="2"/>
      <c r="FW2435" s="2"/>
      <c r="FX2435" s="2"/>
      <c r="FY2435" s="2"/>
      <c r="FZ2435" s="2"/>
      <c r="GA2435" s="2"/>
      <c r="GB2435" s="2"/>
      <c r="GC2435" s="2"/>
      <c r="GD2435" s="2"/>
      <c r="GE2435" s="2"/>
      <c r="GF2435" s="2"/>
      <c r="GG2435" s="2"/>
      <c r="GH2435" s="2"/>
      <c r="GI2435" s="2"/>
      <c r="GJ2435" s="2"/>
      <c r="GK2435" s="2"/>
      <c r="GL2435" s="2"/>
      <c r="GM2435" s="2"/>
      <c r="GN2435" s="2"/>
      <c r="GO2435" s="2"/>
      <c r="GP2435" s="2"/>
      <c r="GQ2435" s="2"/>
      <c r="GR2435" s="2"/>
      <c r="GS2435" s="2"/>
      <c r="GT2435" s="2"/>
      <c r="GU2435" s="2"/>
      <c r="GV2435" s="2"/>
      <c r="GW2435" s="2"/>
      <c r="GX2435" s="2"/>
      <c r="GY2435" s="2"/>
      <c r="GZ2435" s="2"/>
      <c r="HA2435" s="2"/>
      <c r="HB2435" s="2"/>
      <c r="HC2435" s="2"/>
      <c r="HD2435" s="2"/>
      <c r="HE2435" s="2"/>
      <c r="HF2435" s="2"/>
      <c r="HG2435" s="2"/>
      <c r="HH2435" s="2"/>
      <c r="HI2435" s="2"/>
      <c r="HJ2435" s="2"/>
      <c r="HK2435" s="2"/>
      <c r="HL2435" s="2"/>
      <c r="HM2435" s="2"/>
      <c r="HN2435" s="2"/>
      <c r="HO2435" s="2"/>
      <c r="HP2435" s="2"/>
      <c r="HQ2435" s="2"/>
      <c r="HR2435" s="2"/>
      <c r="HS2435" s="2"/>
      <c r="HT2435" s="2"/>
      <c r="HU2435" s="2"/>
      <c r="HV2435" s="2"/>
      <c r="HW2435" s="2"/>
      <c r="HX2435" s="2"/>
      <c r="HY2435" s="2"/>
      <c r="HZ2435" s="2"/>
      <c r="IA2435" s="2"/>
      <c r="IB2435" s="2"/>
      <c r="IC2435" s="2"/>
      <c r="ID2435" s="2"/>
      <c r="IE2435" s="2"/>
      <c r="IF2435" s="2"/>
      <c r="IG2435" s="2"/>
      <c r="IH2435" s="2"/>
      <c r="II2435" s="2"/>
      <c r="IJ2435" s="2"/>
      <c r="IK2435" s="2"/>
      <c r="IL2435" s="2"/>
      <c r="IM2435" s="2"/>
      <c r="IN2435" s="2"/>
      <c r="IO2435" s="2"/>
      <c r="IP2435" s="2"/>
      <c r="IQ2435" s="2"/>
    </row>
    <row r="2436" spans="1:251" s="16" customFormat="1" ht="18.75" customHeight="1">
      <c r="A2436" s="8"/>
      <c r="B2436" s="25"/>
      <c r="C2436" s="106" t="s">
        <v>545</v>
      </c>
      <c r="D2436" s="107"/>
      <c r="E2436" s="107"/>
      <c r="F2436" s="107"/>
      <c r="G2436" s="107"/>
      <c r="H2436" s="107"/>
      <c r="I2436" s="107"/>
      <c r="J2436" s="107"/>
      <c r="K2436" s="107"/>
      <c r="L2436" s="107"/>
      <c r="M2436" s="107"/>
      <c r="N2436" s="107"/>
      <c r="O2436" s="107"/>
      <c r="P2436" s="107"/>
      <c r="Q2436" s="107"/>
      <c r="R2436" s="107"/>
      <c r="S2436" s="107"/>
      <c r="T2436" s="107"/>
      <c r="U2436" s="107"/>
      <c r="V2436" s="107"/>
      <c r="W2436" s="107"/>
      <c r="X2436" s="107"/>
      <c r="Y2436" s="107"/>
      <c r="Z2436" s="108"/>
      <c r="AA2436" s="93">
        <v>1644473</v>
      </c>
      <c r="AB2436" s="94"/>
      <c r="AC2436" s="94"/>
      <c r="AD2436" s="94"/>
      <c r="AE2436" s="94"/>
      <c r="AF2436" s="94"/>
      <c r="AG2436" s="94"/>
      <c r="AH2436" s="94"/>
      <c r="AI2436" s="95"/>
      <c r="AJ2436" s="93">
        <v>1706441</v>
      </c>
      <c r="AK2436" s="94"/>
      <c r="AL2436" s="94"/>
      <c r="AM2436" s="94"/>
      <c r="AN2436" s="94"/>
      <c r="AO2436" s="94"/>
      <c r="AP2436" s="94"/>
      <c r="AQ2436" s="94"/>
      <c r="AR2436" s="95"/>
      <c r="AS2436" s="112" t="s">
        <v>445</v>
      </c>
      <c r="AT2436" s="113"/>
      <c r="AU2436" s="113"/>
      <c r="AV2436" s="113"/>
      <c r="AW2436" s="113"/>
      <c r="AX2436" s="114"/>
      <c r="AY2436" s="2"/>
      <c r="AZ2436" s="2"/>
      <c r="BA2436" s="2"/>
      <c r="BB2436" s="2"/>
      <c r="BC2436" s="2"/>
      <c r="BD2436" s="2"/>
      <c r="BE2436" s="2"/>
      <c r="BF2436" s="2"/>
      <c r="BG2436" s="2"/>
      <c r="BH2436" s="2"/>
      <c r="BI2436" s="2"/>
      <c r="BJ2436" s="2"/>
      <c r="BK2436" s="2"/>
      <c r="BL2436" s="2"/>
      <c r="BM2436" s="2"/>
      <c r="BN2436" s="2"/>
      <c r="BO2436" s="2"/>
      <c r="BP2436" s="2"/>
      <c r="BQ2436" s="2"/>
      <c r="BR2436" s="2"/>
      <c r="BS2436" s="2"/>
      <c r="BT2436" s="2"/>
      <c r="BU2436" s="2"/>
      <c r="BV2436" s="2"/>
      <c r="BW2436" s="2"/>
      <c r="BX2436" s="2"/>
      <c r="BY2436" s="2"/>
      <c r="BZ2436" s="2"/>
      <c r="CA2436" s="2"/>
      <c r="CB2436" s="2"/>
      <c r="CC2436" s="2"/>
      <c r="CD2436" s="2"/>
      <c r="CE2436" s="2"/>
      <c r="CF2436" s="2"/>
      <c r="CG2436" s="2"/>
      <c r="CH2436" s="2"/>
      <c r="CI2436" s="2"/>
      <c r="CJ2436" s="2"/>
      <c r="CK2436" s="2"/>
      <c r="CL2436" s="2"/>
      <c r="CM2436" s="2"/>
      <c r="CN2436" s="2"/>
      <c r="CO2436" s="2"/>
      <c r="CP2436" s="2"/>
      <c r="CQ2436" s="2"/>
      <c r="CR2436" s="2"/>
      <c r="CS2436" s="2"/>
      <c r="CT2436" s="2"/>
      <c r="CU2436" s="2"/>
      <c r="CV2436" s="2"/>
      <c r="CW2436" s="2"/>
      <c r="CX2436" s="2"/>
      <c r="CY2436" s="2"/>
      <c r="CZ2436" s="2"/>
      <c r="DA2436" s="2"/>
      <c r="DB2436" s="2"/>
      <c r="DC2436" s="2"/>
      <c r="DD2436" s="2"/>
      <c r="DE2436" s="2"/>
      <c r="DF2436" s="2"/>
      <c r="DG2436" s="2"/>
      <c r="DH2436" s="2"/>
      <c r="DI2436" s="2"/>
      <c r="DJ2436" s="2"/>
      <c r="DK2436" s="2"/>
      <c r="DL2436" s="2"/>
      <c r="DM2436" s="2"/>
      <c r="DN2436" s="2"/>
      <c r="DO2436" s="2"/>
      <c r="DP2436" s="2"/>
      <c r="DQ2436" s="2"/>
      <c r="DR2436" s="2"/>
      <c r="DS2436" s="2"/>
      <c r="DT2436" s="2"/>
      <c r="DU2436" s="2"/>
      <c r="DV2436" s="2"/>
      <c r="DW2436" s="2"/>
      <c r="DX2436" s="2"/>
      <c r="DY2436" s="2"/>
      <c r="DZ2436" s="2"/>
      <c r="EA2436" s="2"/>
      <c r="EB2436" s="2"/>
      <c r="EC2436" s="2"/>
      <c r="ED2436" s="2"/>
      <c r="EE2436" s="2"/>
      <c r="EF2436" s="2"/>
      <c r="EG2436" s="2"/>
      <c r="EH2436" s="2"/>
      <c r="EI2436" s="2"/>
      <c r="EJ2436" s="2"/>
      <c r="EK2436" s="2"/>
      <c r="EL2436" s="2"/>
      <c r="EM2436" s="2"/>
      <c r="EN2436" s="2"/>
      <c r="EO2436" s="2"/>
      <c r="EP2436" s="2"/>
      <c r="EQ2436" s="2"/>
      <c r="ER2436" s="2"/>
      <c r="ES2436" s="2"/>
      <c r="ET2436" s="2"/>
      <c r="EU2436" s="2"/>
      <c r="EV2436" s="2"/>
      <c r="EW2436" s="2"/>
      <c r="EX2436" s="2"/>
      <c r="EY2436" s="2"/>
      <c r="EZ2436" s="2"/>
      <c r="FA2436" s="2"/>
      <c r="FB2436" s="2"/>
      <c r="FC2436" s="2"/>
      <c r="FD2436" s="2"/>
      <c r="FE2436" s="2"/>
      <c r="FF2436" s="2"/>
      <c r="FG2436" s="2"/>
      <c r="FH2436" s="2"/>
      <c r="FI2436" s="2"/>
      <c r="FJ2436" s="2"/>
      <c r="FK2436" s="2"/>
      <c r="FL2436" s="2"/>
      <c r="FM2436" s="2"/>
      <c r="FN2436" s="2"/>
      <c r="FO2436" s="2"/>
      <c r="FP2436" s="2"/>
      <c r="FQ2436" s="2"/>
      <c r="FR2436" s="2"/>
      <c r="FS2436" s="2"/>
      <c r="FT2436" s="2"/>
      <c r="FU2436" s="2"/>
      <c r="FV2436" s="2"/>
      <c r="FW2436" s="2"/>
      <c r="FX2436" s="2"/>
      <c r="FY2436" s="2"/>
      <c r="FZ2436" s="2"/>
      <c r="GA2436" s="2"/>
      <c r="GB2436" s="2"/>
      <c r="GC2436" s="2"/>
      <c r="GD2436" s="2"/>
      <c r="GE2436" s="2"/>
      <c r="GF2436" s="2"/>
      <c r="GG2436" s="2"/>
      <c r="GH2436" s="2"/>
      <c r="GI2436" s="2"/>
      <c r="GJ2436" s="2"/>
      <c r="GK2436" s="2"/>
      <c r="GL2436" s="2"/>
      <c r="GM2436" s="2"/>
      <c r="GN2436" s="2"/>
      <c r="GO2436" s="2"/>
      <c r="GP2436" s="2"/>
      <c r="GQ2436" s="2"/>
      <c r="GR2436" s="2"/>
      <c r="GS2436" s="2"/>
      <c r="GT2436" s="2"/>
      <c r="GU2436" s="2"/>
      <c r="GV2436" s="2"/>
      <c r="GW2436" s="2"/>
      <c r="GX2436" s="2"/>
      <c r="GY2436" s="2"/>
      <c r="GZ2436" s="2"/>
      <c r="HA2436" s="2"/>
      <c r="HB2436" s="2"/>
      <c r="HC2436" s="2"/>
      <c r="HD2436" s="2"/>
      <c r="HE2436" s="2"/>
      <c r="HF2436" s="2"/>
      <c r="HG2436" s="2"/>
      <c r="HH2436" s="2"/>
      <c r="HI2436" s="2"/>
      <c r="HJ2436" s="2"/>
      <c r="HK2436" s="2"/>
      <c r="HL2436" s="2"/>
      <c r="HM2436" s="2"/>
      <c r="HN2436" s="2"/>
      <c r="HO2436" s="2"/>
      <c r="HP2436" s="2"/>
      <c r="HQ2436" s="2"/>
      <c r="HR2436" s="2"/>
      <c r="HS2436" s="2"/>
      <c r="HT2436" s="2"/>
      <c r="HU2436" s="2"/>
      <c r="HV2436" s="2"/>
      <c r="HW2436" s="2"/>
      <c r="HX2436" s="2"/>
      <c r="HY2436" s="2"/>
      <c r="HZ2436" s="2"/>
      <c r="IA2436" s="2"/>
      <c r="IB2436" s="2"/>
      <c r="IC2436" s="2"/>
      <c r="ID2436" s="2"/>
      <c r="IE2436" s="2"/>
      <c r="IF2436" s="2"/>
      <c r="IG2436" s="2"/>
      <c r="IH2436" s="2"/>
      <c r="II2436" s="2"/>
      <c r="IJ2436" s="2"/>
      <c r="IK2436" s="2"/>
      <c r="IL2436" s="2"/>
      <c r="IM2436" s="2"/>
      <c r="IN2436" s="2"/>
      <c r="IO2436" s="2"/>
      <c r="IP2436" s="2"/>
      <c r="IQ2436" s="2"/>
    </row>
    <row r="2437" spans="1:251" s="16" customFormat="1" ht="18.75" customHeight="1">
      <c r="A2437" s="8"/>
      <c r="B2437" s="25"/>
      <c r="C2437" s="106" t="s">
        <v>547</v>
      </c>
      <c r="D2437" s="107"/>
      <c r="E2437" s="107"/>
      <c r="F2437" s="107"/>
      <c r="G2437" s="107"/>
      <c r="H2437" s="107"/>
      <c r="I2437" s="107"/>
      <c r="J2437" s="107"/>
      <c r="K2437" s="107"/>
      <c r="L2437" s="107"/>
      <c r="M2437" s="107"/>
      <c r="N2437" s="107"/>
      <c r="O2437" s="107"/>
      <c r="P2437" s="107"/>
      <c r="Q2437" s="107"/>
      <c r="R2437" s="107"/>
      <c r="S2437" s="107"/>
      <c r="T2437" s="107"/>
      <c r="U2437" s="107"/>
      <c r="V2437" s="107"/>
      <c r="W2437" s="107"/>
      <c r="X2437" s="107"/>
      <c r="Y2437" s="107"/>
      <c r="Z2437" s="108"/>
      <c r="AA2437" s="93">
        <v>345655</v>
      </c>
      <c r="AB2437" s="94"/>
      <c r="AC2437" s="94"/>
      <c r="AD2437" s="94"/>
      <c r="AE2437" s="94"/>
      <c r="AF2437" s="94"/>
      <c r="AG2437" s="94"/>
      <c r="AH2437" s="94"/>
      <c r="AI2437" s="95"/>
      <c r="AJ2437" s="93">
        <v>424274</v>
      </c>
      <c r="AK2437" s="94"/>
      <c r="AL2437" s="94"/>
      <c r="AM2437" s="94"/>
      <c r="AN2437" s="94"/>
      <c r="AO2437" s="94"/>
      <c r="AP2437" s="94"/>
      <c r="AQ2437" s="94"/>
      <c r="AR2437" s="95"/>
      <c r="AS2437" s="26"/>
      <c r="AT2437" s="27"/>
      <c r="AU2437" s="27"/>
      <c r="AV2437" s="27"/>
      <c r="AW2437" s="27"/>
      <c r="AX2437" s="28"/>
      <c r="AY2437" s="2"/>
      <c r="AZ2437" s="2"/>
      <c r="BA2437" s="2"/>
      <c r="BB2437" s="2"/>
      <c r="BC2437" s="2"/>
      <c r="BD2437" s="2"/>
      <c r="BE2437" s="2"/>
      <c r="BF2437" s="2"/>
      <c r="BG2437" s="2"/>
      <c r="BH2437" s="2"/>
      <c r="BI2437" s="2"/>
      <c r="BJ2437" s="2"/>
      <c r="BK2437" s="2"/>
      <c r="BL2437" s="2"/>
      <c r="BM2437" s="2"/>
      <c r="BN2437" s="2"/>
      <c r="BO2437" s="2"/>
      <c r="BP2437" s="2"/>
      <c r="BQ2437" s="2"/>
      <c r="BR2437" s="2"/>
      <c r="BS2437" s="2"/>
      <c r="BT2437" s="2"/>
      <c r="BU2437" s="2"/>
      <c r="BV2437" s="2"/>
      <c r="BW2437" s="2"/>
      <c r="BX2437" s="2"/>
      <c r="BY2437" s="2"/>
      <c r="BZ2437" s="2"/>
      <c r="CA2437" s="2"/>
      <c r="CB2437" s="2"/>
      <c r="CC2437" s="2"/>
      <c r="CD2437" s="2"/>
      <c r="CE2437" s="2"/>
      <c r="CF2437" s="2"/>
      <c r="CG2437" s="2"/>
      <c r="CH2437" s="2"/>
      <c r="CI2437" s="2"/>
      <c r="CJ2437" s="2"/>
      <c r="CK2437" s="2"/>
      <c r="CL2437" s="2"/>
      <c r="CM2437" s="2"/>
      <c r="CN2437" s="2"/>
      <c r="CO2437" s="2"/>
      <c r="CP2437" s="2"/>
      <c r="CQ2437" s="2"/>
      <c r="CR2437" s="2"/>
      <c r="CS2437" s="2"/>
      <c r="CT2437" s="2"/>
      <c r="CU2437" s="2"/>
      <c r="CV2437" s="2"/>
      <c r="CW2437" s="2"/>
      <c r="CX2437" s="2"/>
      <c r="CY2437" s="2"/>
      <c r="CZ2437" s="2"/>
      <c r="DA2437" s="2"/>
      <c r="DB2437" s="2"/>
      <c r="DC2437" s="2"/>
      <c r="DD2437" s="2"/>
      <c r="DE2437" s="2"/>
      <c r="DF2437" s="2"/>
      <c r="DG2437" s="2"/>
      <c r="DH2437" s="2"/>
      <c r="DI2437" s="2"/>
      <c r="DJ2437" s="2"/>
      <c r="DK2437" s="2"/>
      <c r="DL2437" s="2"/>
      <c r="DM2437" s="2"/>
      <c r="DN2437" s="2"/>
      <c r="DO2437" s="2"/>
      <c r="DP2437" s="2"/>
      <c r="DQ2437" s="2"/>
      <c r="DR2437" s="2"/>
      <c r="DS2437" s="2"/>
      <c r="DT2437" s="2"/>
      <c r="DU2437" s="2"/>
      <c r="DV2437" s="2"/>
      <c r="DW2437" s="2"/>
      <c r="DX2437" s="2"/>
      <c r="DY2437" s="2"/>
      <c r="DZ2437" s="2"/>
      <c r="EA2437" s="2"/>
      <c r="EB2437" s="2"/>
      <c r="EC2437" s="2"/>
      <c r="ED2437" s="2"/>
      <c r="EE2437" s="2"/>
      <c r="EF2437" s="2"/>
      <c r="EG2437" s="2"/>
      <c r="EH2437" s="2"/>
      <c r="EI2437" s="2"/>
      <c r="EJ2437" s="2"/>
      <c r="EK2437" s="2"/>
      <c r="EL2437" s="2"/>
      <c r="EM2437" s="2"/>
      <c r="EN2437" s="2"/>
      <c r="EO2437" s="2"/>
      <c r="EP2437" s="2"/>
      <c r="EQ2437" s="2"/>
      <c r="ER2437" s="2"/>
      <c r="ES2437" s="2"/>
      <c r="ET2437" s="2"/>
      <c r="EU2437" s="2"/>
      <c r="EV2437" s="2"/>
      <c r="EW2437" s="2"/>
      <c r="EX2437" s="2"/>
      <c r="EY2437" s="2"/>
      <c r="EZ2437" s="2"/>
      <c r="FA2437" s="2"/>
      <c r="FB2437" s="2"/>
      <c r="FC2437" s="2"/>
      <c r="FD2437" s="2"/>
      <c r="FE2437" s="2"/>
      <c r="FF2437" s="2"/>
      <c r="FG2437" s="2"/>
      <c r="FH2437" s="2"/>
      <c r="FI2437" s="2"/>
      <c r="FJ2437" s="2"/>
      <c r="FK2437" s="2"/>
      <c r="FL2437" s="2"/>
      <c r="FM2437" s="2"/>
      <c r="FN2437" s="2"/>
      <c r="FO2437" s="2"/>
      <c r="FP2437" s="2"/>
      <c r="FQ2437" s="2"/>
      <c r="FR2437" s="2"/>
      <c r="FS2437" s="2"/>
      <c r="FT2437" s="2"/>
      <c r="FU2437" s="2"/>
      <c r="FV2437" s="2"/>
      <c r="FW2437" s="2"/>
      <c r="FX2437" s="2"/>
      <c r="FY2437" s="2"/>
      <c r="FZ2437" s="2"/>
      <c r="GA2437" s="2"/>
      <c r="GB2437" s="2"/>
      <c r="GC2437" s="2"/>
      <c r="GD2437" s="2"/>
      <c r="GE2437" s="2"/>
      <c r="GF2437" s="2"/>
      <c r="GG2437" s="2"/>
      <c r="GH2437" s="2"/>
      <c r="GI2437" s="2"/>
      <c r="GJ2437" s="2"/>
      <c r="GK2437" s="2"/>
      <c r="GL2437" s="2"/>
      <c r="GM2437" s="2"/>
      <c r="GN2437" s="2"/>
      <c r="GO2437" s="2"/>
      <c r="GP2437" s="2"/>
      <c r="GQ2437" s="2"/>
      <c r="GR2437" s="2"/>
      <c r="GS2437" s="2"/>
      <c r="GT2437" s="2"/>
      <c r="GU2437" s="2"/>
      <c r="GV2437" s="2"/>
      <c r="GW2437" s="2"/>
      <c r="GX2437" s="2"/>
      <c r="GY2437" s="2"/>
      <c r="GZ2437" s="2"/>
      <c r="HA2437" s="2"/>
      <c r="HB2437" s="2"/>
      <c r="HC2437" s="2"/>
      <c r="HD2437" s="2"/>
      <c r="HE2437" s="2"/>
      <c r="HF2437" s="2"/>
      <c r="HG2437" s="2"/>
      <c r="HH2437" s="2"/>
      <c r="HI2437" s="2"/>
      <c r="HJ2437" s="2"/>
      <c r="HK2437" s="2"/>
      <c r="HL2437" s="2"/>
      <c r="HM2437" s="2"/>
      <c r="HN2437" s="2"/>
      <c r="HO2437" s="2"/>
      <c r="HP2437" s="2"/>
      <c r="HQ2437" s="2"/>
      <c r="HR2437" s="2"/>
      <c r="HS2437" s="2"/>
      <c r="HT2437" s="2"/>
      <c r="HU2437" s="2"/>
      <c r="HV2437" s="2"/>
      <c r="HW2437" s="2"/>
      <c r="HX2437" s="2"/>
      <c r="HY2437" s="2"/>
      <c r="HZ2437" s="2"/>
      <c r="IA2437" s="2"/>
      <c r="IB2437" s="2"/>
      <c r="IC2437" s="2"/>
      <c r="ID2437" s="2"/>
      <c r="IE2437" s="2"/>
      <c r="IF2437" s="2"/>
      <c r="IG2437" s="2"/>
      <c r="IH2437" s="2"/>
      <c r="II2437" s="2"/>
      <c r="IJ2437" s="2"/>
      <c r="IK2437" s="2"/>
      <c r="IL2437" s="2"/>
      <c r="IM2437" s="2"/>
      <c r="IN2437" s="2"/>
      <c r="IO2437" s="2"/>
      <c r="IP2437" s="2"/>
      <c r="IQ2437" s="2"/>
    </row>
    <row r="2438" spans="1:251" s="16" customFormat="1" ht="18.75" customHeight="1">
      <c r="A2438" s="8"/>
      <c r="B2438" s="25"/>
      <c r="C2438" s="106" t="s">
        <v>548</v>
      </c>
      <c r="D2438" s="107"/>
      <c r="E2438" s="107"/>
      <c r="F2438" s="107"/>
      <c r="G2438" s="107"/>
      <c r="H2438" s="107"/>
      <c r="I2438" s="107"/>
      <c r="J2438" s="107"/>
      <c r="K2438" s="107"/>
      <c r="L2438" s="107"/>
      <c r="M2438" s="107"/>
      <c r="N2438" s="107"/>
      <c r="O2438" s="107"/>
      <c r="P2438" s="107"/>
      <c r="Q2438" s="107"/>
      <c r="R2438" s="107"/>
      <c r="S2438" s="107"/>
      <c r="T2438" s="107"/>
      <c r="U2438" s="107"/>
      <c r="V2438" s="107"/>
      <c r="W2438" s="107"/>
      <c r="X2438" s="107"/>
      <c r="Y2438" s="107"/>
      <c r="Z2438" s="108"/>
      <c r="AA2438" s="93">
        <v>308964</v>
      </c>
      <c r="AB2438" s="94"/>
      <c r="AC2438" s="94"/>
      <c r="AD2438" s="94"/>
      <c r="AE2438" s="94"/>
      <c r="AF2438" s="94"/>
      <c r="AG2438" s="94"/>
      <c r="AH2438" s="94"/>
      <c r="AI2438" s="95"/>
      <c r="AJ2438" s="93">
        <v>324124</v>
      </c>
      <c r="AK2438" s="94"/>
      <c r="AL2438" s="94"/>
      <c r="AM2438" s="94"/>
      <c r="AN2438" s="94"/>
      <c r="AO2438" s="94"/>
      <c r="AP2438" s="94"/>
      <c r="AQ2438" s="94"/>
      <c r="AR2438" s="95"/>
      <c r="AS2438" s="26"/>
      <c r="AT2438" s="27"/>
      <c r="AU2438" s="27"/>
      <c r="AV2438" s="27"/>
      <c r="AW2438" s="27"/>
      <c r="AX2438" s="28"/>
      <c r="AY2438" s="2"/>
      <c r="AZ2438" s="2"/>
      <c r="BA2438" s="2"/>
      <c r="BB2438" s="2"/>
      <c r="BC2438" s="2"/>
      <c r="BD2438" s="2"/>
      <c r="BE2438" s="2"/>
      <c r="BF2438" s="2"/>
      <c r="BG2438" s="2"/>
      <c r="BH2438" s="2"/>
      <c r="BI2438" s="2"/>
      <c r="BJ2438" s="2"/>
      <c r="BK2438" s="2"/>
      <c r="BL2438" s="2"/>
      <c r="BM2438" s="2"/>
      <c r="BN2438" s="2"/>
      <c r="BO2438" s="2"/>
      <c r="BP2438" s="2"/>
      <c r="BQ2438" s="2"/>
      <c r="BR2438" s="2"/>
      <c r="BS2438" s="2"/>
      <c r="BT2438" s="2"/>
      <c r="BU2438" s="2"/>
      <c r="BV2438" s="2"/>
      <c r="BW2438" s="2"/>
      <c r="BX2438" s="2"/>
      <c r="BY2438" s="2"/>
      <c r="BZ2438" s="2"/>
      <c r="CA2438" s="2"/>
      <c r="CB2438" s="2"/>
      <c r="CC2438" s="2"/>
      <c r="CD2438" s="2"/>
      <c r="CE2438" s="2"/>
      <c r="CF2438" s="2"/>
      <c r="CG2438" s="2"/>
      <c r="CH2438" s="2"/>
      <c r="CI2438" s="2"/>
      <c r="CJ2438" s="2"/>
      <c r="CK2438" s="2"/>
      <c r="CL2438" s="2"/>
      <c r="CM2438" s="2"/>
      <c r="CN2438" s="2"/>
      <c r="CO2438" s="2"/>
      <c r="CP2438" s="2"/>
      <c r="CQ2438" s="2"/>
      <c r="CR2438" s="2"/>
      <c r="CS2438" s="2"/>
      <c r="CT2438" s="2"/>
      <c r="CU2438" s="2"/>
      <c r="CV2438" s="2"/>
      <c r="CW2438" s="2"/>
      <c r="CX2438" s="2"/>
      <c r="CY2438" s="2"/>
      <c r="CZ2438" s="2"/>
      <c r="DA2438" s="2"/>
      <c r="DB2438" s="2"/>
      <c r="DC2438" s="2"/>
      <c r="DD2438" s="2"/>
      <c r="DE2438" s="2"/>
      <c r="DF2438" s="2"/>
      <c r="DG2438" s="2"/>
      <c r="DH2438" s="2"/>
      <c r="DI2438" s="2"/>
      <c r="DJ2438" s="2"/>
      <c r="DK2438" s="2"/>
      <c r="DL2438" s="2"/>
      <c r="DM2438" s="2"/>
      <c r="DN2438" s="2"/>
      <c r="DO2438" s="2"/>
      <c r="DP2438" s="2"/>
      <c r="DQ2438" s="2"/>
      <c r="DR2438" s="2"/>
      <c r="DS2438" s="2"/>
      <c r="DT2438" s="2"/>
      <c r="DU2438" s="2"/>
      <c r="DV2438" s="2"/>
      <c r="DW2438" s="2"/>
      <c r="DX2438" s="2"/>
      <c r="DY2438" s="2"/>
      <c r="DZ2438" s="2"/>
      <c r="EA2438" s="2"/>
      <c r="EB2438" s="2"/>
      <c r="EC2438" s="2"/>
      <c r="ED2438" s="2"/>
      <c r="EE2438" s="2"/>
      <c r="EF2438" s="2"/>
      <c r="EG2438" s="2"/>
      <c r="EH2438" s="2"/>
      <c r="EI2438" s="2"/>
      <c r="EJ2438" s="2"/>
      <c r="EK2438" s="2"/>
      <c r="EL2438" s="2"/>
      <c r="EM2438" s="2"/>
      <c r="EN2438" s="2"/>
      <c r="EO2438" s="2"/>
      <c r="EP2438" s="2"/>
      <c r="EQ2438" s="2"/>
      <c r="ER2438" s="2"/>
      <c r="ES2438" s="2"/>
      <c r="ET2438" s="2"/>
      <c r="EU2438" s="2"/>
      <c r="EV2438" s="2"/>
      <c r="EW2438" s="2"/>
      <c r="EX2438" s="2"/>
      <c r="EY2438" s="2"/>
      <c r="EZ2438" s="2"/>
      <c r="FA2438" s="2"/>
      <c r="FB2438" s="2"/>
      <c r="FC2438" s="2"/>
      <c r="FD2438" s="2"/>
      <c r="FE2438" s="2"/>
      <c r="FF2438" s="2"/>
      <c r="FG2438" s="2"/>
      <c r="FH2438" s="2"/>
      <c r="FI2438" s="2"/>
      <c r="FJ2438" s="2"/>
      <c r="FK2438" s="2"/>
      <c r="FL2438" s="2"/>
      <c r="FM2438" s="2"/>
      <c r="FN2438" s="2"/>
      <c r="FO2438" s="2"/>
      <c r="FP2438" s="2"/>
      <c r="FQ2438" s="2"/>
      <c r="FR2438" s="2"/>
      <c r="FS2438" s="2"/>
      <c r="FT2438" s="2"/>
      <c r="FU2438" s="2"/>
      <c r="FV2438" s="2"/>
      <c r="FW2438" s="2"/>
      <c r="FX2438" s="2"/>
      <c r="FY2438" s="2"/>
      <c r="FZ2438" s="2"/>
      <c r="GA2438" s="2"/>
      <c r="GB2438" s="2"/>
      <c r="GC2438" s="2"/>
      <c r="GD2438" s="2"/>
      <c r="GE2438" s="2"/>
      <c r="GF2438" s="2"/>
      <c r="GG2438" s="2"/>
      <c r="GH2438" s="2"/>
      <c r="GI2438" s="2"/>
      <c r="GJ2438" s="2"/>
      <c r="GK2438" s="2"/>
      <c r="GL2438" s="2"/>
      <c r="GM2438" s="2"/>
      <c r="GN2438" s="2"/>
      <c r="GO2438" s="2"/>
      <c r="GP2438" s="2"/>
      <c r="GQ2438" s="2"/>
      <c r="GR2438" s="2"/>
      <c r="GS2438" s="2"/>
      <c r="GT2438" s="2"/>
      <c r="GU2438" s="2"/>
      <c r="GV2438" s="2"/>
      <c r="GW2438" s="2"/>
      <c r="GX2438" s="2"/>
      <c r="GY2438" s="2"/>
      <c r="GZ2438" s="2"/>
      <c r="HA2438" s="2"/>
      <c r="HB2438" s="2"/>
      <c r="HC2438" s="2"/>
      <c r="HD2438" s="2"/>
      <c r="HE2438" s="2"/>
      <c r="HF2438" s="2"/>
      <c r="HG2438" s="2"/>
      <c r="HH2438" s="2"/>
      <c r="HI2438" s="2"/>
      <c r="HJ2438" s="2"/>
      <c r="HK2438" s="2"/>
      <c r="HL2438" s="2"/>
      <c r="HM2438" s="2"/>
      <c r="HN2438" s="2"/>
      <c r="HO2438" s="2"/>
      <c r="HP2438" s="2"/>
      <c r="HQ2438" s="2"/>
      <c r="HR2438" s="2"/>
      <c r="HS2438" s="2"/>
      <c r="HT2438" s="2"/>
      <c r="HU2438" s="2"/>
      <c r="HV2438" s="2"/>
      <c r="HW2438" s="2"/>
      <c r="HX2438" s="2"/>
      <c r="HY2438" s="2"/>
      <c r="HZ2438" s="2"/>
      <c r="IA2438" s="2"/>
      <c r="IB2438" s="2"/>
      <c r="IC2438" s="2"/>
      <c r="ID2438" s="2"/>
      <c r="IE2438" s="2"/>
      <c r="IF2438" s="2"/>
      <c r="IG2438" s="2"/>
      <c r="IH2438" s="2"/>
      <c r="II2438" s="2"/>
      <c r="IJ2438" s="2"/>
      <c r="IK2438" s="2"/>
      <c r="IL2438" s="2"/>
      <c r="IM2438" s="2"/>
      <c r="IN2438" s="2"/>
      <c r="IO2438" s="2"/>
      <c r="IP2438" s="2"/>
      <c r="IQ2438" s="2"/>
    </row>
    <row r="2439" spans="1:251" s="16" customFormat="1" ht="18.75" customHeight="1">
      <c r="A2439" s="8"/>
      <c r="B2439" s="25"/>
      <c r="C2439" s="106" t="s">
        <v>549</v>
      </c>
      <c r="D2439" s="107"/>
      <c r="E2439" s="107"/>
      <c r="F2439" s="107"/>
      <c r="G2439" s="107"/>
      <c r="H2439" s="107"/>
      <c r="I2439" s="107"/>
      <c r="J2439" s="107"/>
      <c r="K2439" s="107"/>
      <c r="L2439" s="107"/>
      <c r="M2439" s="107"/>
      <c r="N2439" s="107"/>
      <c r="O2439" s="107"/>
      <c r="P2439" s="107"/>
      <c r="Q2439" s="107"/>
      <c r="R2439" s="107"/>
      <c r="S2439" s="107"/>
      <c r="T2439" s="107"/>
      <c r="U2439" s="107"/>
      <c r="V2439" s="107"/>
      <c r="W2439" s="107"/>
      <c r="X2439" s="107"/>
      <c r="Y2439" s="107"/>
      <c r="Z2439" s="108"/>
      <c r="AA2439" s="93">
        <v>345158</v>
      </c>
      <c r="AB2439" s="94"/>
      <c r="AC2439" s="94"/>
      <c r="AD2439" s="94"/>
      <c r="AE2439" s="94"/>
      <c r="AF2439" s="94"/>
      <c r="AG2439" s="94"/>
      <c r="AH2439" s="94"/>
      <c r="AI2439" s="95"/>
      <c r="AJ2439" s="93">
        <v>352124</v>
      </c>
      <c r="AK2439" s="94"/>
      <c r="AL2439" s="94"/>
      <c r="AM2439" s="94"/>
      <c r="AN2439" s="94"/>
      <c r="AO2439" s="94"/>
      <c r="AP2439" s="94"/>
      <c r="AQ2439" s="94"/>
      <c r="AR2439" s="95"/>
      <c r="AS2439" s="26"/>
      <c r="AT2439" s="27"/>
      <c r="AU2439" s="27"/>
      <c r="AV2439" s="27"/>
      <c r="AW2439" s="27"/>
      <c r="AX2439" s="28"/>
      <c r="AY2439" s="2"/>
      <c r="AZ2439" s="2"/>
      <c r="BA2439" s="2"/>
      <c r="BB2439" s="2"/>
      <c r="BC2439" s="2"/>
      <c r="BD2439" s="2"/>
      <c r="BE2439" s="2"/>
      <c r="BF2439" s="2"/>
      <c r="BG2439" s="2"/>
      <c r="BH2439" s="2"/>
      <c r="BI2439" s="2"/>
      <c r="BJ2439" s="2"/>
      <c r="BK2439" s="2"/>
      <c r="BL2439" s="2"/>
      <c r="BM2439" s="2"/>
      <c r="BN2439" s="2"/>
      <c r="BO2439" s="2"/>
      <c r="BP2439" s="2"/>
      <c r="BQ2439" s="2"/>
      <c r="BR2439" s="2"/>
      <c r="BS2439" s="2"/>
      <c r="BT2439" s="2"/>
      <c r="BU2439" s="2"/>
      <c r="BV2439" s="2"/>
      <c r="BW2439" s="2"/>
      <c r="BX2439" s="2"/>
      <c r="BY2439" s="2"/>
      <c r="BZ2439" s="2"/>
      <c r="CA2439" s="2"/>
      <c r="CB2439" s="2"/>
      <c r="CC2439" s="2"/>
      <c r="CD2439" s="2"/>
      <c r="CE2439" s="2"/>
      <c r="CF2439" s="2"/>
      <c r="CG2439" s="2"/>
      <c r="CH2439" s="2"/>
      <c r="CI2439" s="2"/>
      <c r="CJ2439" s="2"/>
      <c r="CK2439" s="2"/>
      <c r="CL2439" s="2"/>
      <c r="CM2439" s="2"/>
      <c r="CN2439" s="2"/>
      <c r="CO2439" s="2"/>
      <c r="CP2439" s="2"/>
      <c r="CQ2439" s="2"/>
      <c r="CR2439" s="2"/>
      <c r="CS2439" s="2"/>
      <c r="CT2439" s="2"/>
      <c r="CU2439" s="2"/>
      <c r="CV2439" s="2"/>
      <c r="CW2439" s="2"/>
      <c r="CX2439" s="2"/>
      <c r="CY2439" s="2"/>
      <c r="CZ2439" s="2"/>
      <c r="DA2439" s="2"/>
      <c r="DB2439" s="2"/>
      <c r="DC2439" s="2"/>
      <c r="DD2439" s="2"/>
      <c r="DE2439" s="2"/>
      <c r="DF2439" s="2"/>
      <c r="DG2439" s="2"/>
      <c r="DH2439" s="2"/>
      <c r="DI2439" s="2"/>
      <c r="DJ2439" s="2"/>
      <c r="DK2439" s="2"/>
      <c r="DL2439" s="2"/>
      <c r="DM2439" s="2"/>
      <c r="DN2439" s="2"/>
      <c r="DO2439" s="2"/>
      <c r="DP2439" s="2"/>
      <c r="DQ2439" s="2"/>
      <c r="DR2439" s="2"/>
      <c r="DS2439" s="2"/>
      <c r="DT2439" s="2"/>
      <c r="DU2439" s="2"/>
      <c r="DV2439" s="2"/>
      <c r="DW2439" s="2"/>
      <c r="DX2439" s="2"/>
      <c r="DY2439" s="2"/>
      <c r="DZ2439" s="2"/>
      <c r="EA2439" s="2"/>
      <c r="EB2439" s="2"/>
      <c r="EC2439" s="2"/>
      <c r="ED2439" s="2"/>
      <c r="EE2439" s="2"/>
      <c r="EF2439" s="2"/>
      <c r="EG2439" s="2"/>
      <c r="EH2439" s="2"/>
      <c r="EI2439" s="2"/>
      <c r="EJ2439" s="2"/>
      <c r="EK2439" s="2"/>
      <c r="EL2439" s="2"/>
      <c r="EM2439" s="2"/>
      <c r="EN2439" s="2"/>
      <c r="EO2439" s="2"/>
      <c r="EP2439" s="2"/>
      <c r="EQ2439" s="2"/>
      <c r="ER2439" s="2"/>
      <c r="ES2439" s="2"/>
      <c r="ET2439" s="2"/>
      <c r="EU2439" s="2"/>
      <c r="EV2439" s="2"/>
      <c r="EW2439" s="2"/>
      <c r="EX2439" s="2"/>
      <c r="EY2439" s="2"/>
      <c r="EZ2439" s="2"/>
      <c r="FA2439" s="2"/>
      <c r="FB2439" s="2"/>
      <c r="FC2439" s="2"/>
      <c r="FD2439" s="2"/>
      <c r="FE2439" s="2"/>
      <c r="FF2439" s="2"/>
      <c r="FG2439" s="2"/>
      <c r="FH2439" s="2"/>
      <c r="FI2439" s="2"/>
      <c r="FJ2439" s="2"/>
      <c r="FK2439" s="2"/>
      <c r="FL2439" s="2"/>
      <c r="FM2439" s="2"/>
      <c r="FN2439" s="2"/>
      <c r="FO2439" s="2"/>
      <c r="FP2439" s="2"/>
      <c r="FQ2439" s="2"/>
      <c r="FR2439" s="2"/>
      <c r="FS2439" s="2"/>
      <c r="FT2439" s="2"/>
      <c r="FU2439" s="2"/>
      <c r="FV2439" s="2"/>
      <c r="FW2439" s="2"/>
      <c r="FX2439" s="2"/>
      <c r="FY2439" s="2"/>
      <c r="FZ2439" s="2"/>
      <c r="GA2439" s="2"/>
      <c r="GB2439" s="2"/>
      <c r="GC2439" s="2"/>
      <c r="GD2439" s="2"/>
      <c r="GE2439" s="2"/>
      <c r="GF2439" s="2"/>
      <c r="GG2439" s="2"/>
      <c r="GH2439" s="2"/>
      <c r="GI2439" s="2"/>
      <c r="GJ2439" s="2"/>
      <c r="GK2439" s="2"/>
      <c r="GL2439" s="2"/>
      <c r="GM2439" s="2"/>
      <c r="GN2439" s="2"/>
      <c r="GO2439" s="2"/>
      <c r="GP2439" s="2"/>
      <c r="GQ2439" s="2"/>
      <c r="GR2439" s="2"/>
      <c r="GS2439" s="2"/>
      <c r="GT2439" s="2"/>
      <c r="GU2439" s="2"/>
      <c r="GV2439" s="2"/>
      <c r="GW2439" s="2"/>
      <c r="GX2439" s="2"/>
      <c r="GY2439" s="2"/>
      <c r="GZ2439" s="2"/>
      <c r="HA2439" s="2"/>
      <c r="HB2439" s="2"/>
      <c r="HC2439" s="2"/>
      <c r="HD2439" s="2"/>
      <c r="HE2439" s="2"/>
      <c r="HF2439" s="2"/>
      <c r="HG2439" s="2"/>
      <c r="HH2439" s="2"/>
      <c r="HI2439" s="2"/>
      <c r="HJ2439" s="2"/>
      <c r="HK2439" s="2"/>
      <c r="HL2439" s="2"/>
      <c r="HM2439" s="2"/>
      <c r="HN2439" s="2"/>
      <c r="HO2439" s="2"/>
      <c r="HP2439" s="2"/>
      <c r="HQ2439" s="2"/>
      <c r="HR2439" s="2"/>
      <c r="HS2439" s="2"/>
      <c r="HT2439" s="2"/>
      <c r="HU2439" s="2"/>
      <c r="HV2439" s="2"/>
      <c r="HW2439" s="2"/>
      <c r="HX2439" s="2"/>
      <c r="HY2439" s="2"/>
      <c r="HZ2439" s="2"/>
      <c r="IA2439" s="2"/>
      <c r="IB2439" s="2"/>
      <c r="IC2439" s="2"/>
      <c r="ID2439" s="2"/>
      <c r="IE2439" s="2"/>
      <c r="IF2439" s="2"/>
      <c r="IG2439" s="2"/>
      <c r="IH2439" s="2"/>
      <c r="II2439" s="2"/>
      <c r="IJ2439" s="2"/>
      <c r="IK2439" s="2"/>
      <c r="IL2439" s="2"/>
      <c r="IM2439" s="2"/>
      <c r="IN2439" s="2"/>
      <c r="IO2439" s="2"/>
      <c r="IP2439" s="2"/>
      <c r="IQ2439" s="2"/>
    </row>
    <row r="2440" spans="1:251" s="16" customFormat="1" ht="18.75" customHeight="1">
      <c r="A2440" s="8"/>
      <c r="B2440" s="25"/>
      <c r="C2440" s="106" t="s">
        <v>552</v>
      </c>
      <c r="D2440" s="107"/>
      <c r="E2440" s="107"/>
      <c r="F2440" s="107"/>
      <c r="G2440" s="107"/>
      <c r="H2440" s="107"/>
      <c r="I2440" s="107"/>
      <c r="J2440" s="107"/>
      <c r="K2440" s="107"/>
      <c r="L2440" s="107"/>
      <c r="M2440" s="107"/>
      <c r="N2440" s="107"/>
      <c r="O2440" s="107"/>
      <c r="P2440" s="107"/>
      <c r="Q2440" s="107"/>
      <c r="R2440" s="107"/>
      <c r="S2440" s="107"/>
      <c r="T2440" s="107"/>
      <c r="U2440" s="107"/>
      <c r="V2440" s="107"/>
      <c r="W2440" s="107"/>
      <c r="X2440" s="107"/>
      <c r="Y2440" s="107"/>
      <c r="Z2440" s="108"/>
      <c r="AA2440" s="109">
        <v>9412</v>
      </c>
      <c r="AB2440" s="110"/>
      <c r="AC2440" s="110"/>
      <c r="AD2440" s="110"/>
      <c r="AE2440" s="110"/>
      <c r="AF2440" s="110"/>
      <c r="AG2440" s="110"/>
      <c r="AH2440" s="110"/>
      <c r="AI2440" s="111"/>
      <c r="AJ2440" s="109">
        <v>9332</v>
      </c>
      <c r="AK2440" s="110"/>
      <c r="AL2440" s="110"/>
      <c r="AM2440" s="110"/>
      <c r="AN2440" s="110"/>
      <c r="AO2440" s="110"/>
      <c r="AP2440" s="110"/>
      <c r="AQ2440" s="110"/>
      <c r="AR2440" s="111"/>
      <c r="AS2440" s="26"/>
      <c r="AT2440" s="27"/>
      <c r="AU2440" s="27"/>
      <c r="AV2440" s="27"/>
      <c r="AW2440" s="27"/>
      <c r="AX2440" s="28"/>
      <c r="AY2440" s="2"/>
      <c r="AZ2440" s="2"/>
      <c r="BA2440" s="2"/>
      <c r="BB2440" s="2"/>
      <c r="BC2440" s="2"/>
      <c r="BD2440" s="2"/>
      <c r="BE2440" s="2"/>
      <c r="BF2440" s="2"/>
      <c r="BG2440" s="2"/>
      <c r="BH2440" s="2"/>
      <c r="BI2440" s="2"/>
      <c r="BJ2440" s="2"/>
      <c r="BK2440" s="2"/>
      <c r="BL2440" s="2"/>
      <c r="BM2440" s="2"/>
      <c r="BN2440" s="2"/>
      <c r="BO2440" s="2"/>
      <c r="BP2440" s="2"/>
      <c r="BQ2440" s="2"/>
      <c r="BR2440" s="2"/>
      <c r="BS2440" s="2"/>
      <c r="BT2440" s="2"/>
      <c r="BU2440" s="2"/>
      <c r="BV2440" s="2"/>
      <c r="BW2440" s="2"/>
      <c r="BX2440" s="2"/>
      <c r="BY2440" s="2"/>
      <c r="BZ2440" s="2"/>
      <c r="CA2440" s="2"/>
      <c r="CB2440" s="2"/>
      <c r="CC2440" s="2"/>
      <c r="CD2440" s="2"/>
      <c r="CE2440" s="2"/>
      <c r="CF2440" s="2"/>
      <c r="CG2440" s="2"/>
      <c r="CH2440" s="2"/>
      <c r="CI2440" s="2"/>
      <c r="CJ2440" s="2"/>
      <c r="CK2440" s="2"/>
      <c r="CL2440" s="2"/>
      <c r="CM2440" s="2"/>
      <c r="CN2440" s="2"/>
      <c r="CO2440" s="2"/>
      <c r="CP2440" s="2"/>
      <c r="CQ2440" s="2"/>
      <c r="CR2440" s="2"/>
      <c r="CS2440" s="2"/>
      <c r="CT2440" s="2"/>
      <c r="CU2440" s="2"/>
      <c r="CV2440" s="2"/>
      <c r="CW2440" s="2"/>
      <c r="CX2440" s="2"/>
      <c r="CY2440" s="2"/>
      <c r="CZ2440" s="2"/>
      <c r="DA2440" s="2"/>
      <c r="DB2440" s="2"/>
      <c r="DC2440" s="2"/>
      <c r="DD2440" s="2"/>
      <c r="DE2440" s="2"/>
      <c r="DF2440" s="2"/>
      <c r="DG2440" s="2"/>
      <c r="DH2440" s="2"/>
      <c r="DI2440" s="2"/>
      <c r="DJ2440" s="2"/>
      <c r="DK2440" s="2"/>
      <c r="DL2440" s="2"/>
      <c r="DM2440" s="2"/>
      <c r="DN2440" s="2"/>
      <c r="DO2440" s="2"/>
      <c r="DP2440" s="2"/>
      <c r="DQ2440" s="2"/>
      <c r="DR2440" s="2"/>
      <c r="DS2440" s="2"/>
      <c r="DT2440" s="2"/>
      <c r="DU2440" s="2"/>
      <c r="DV2440" s="2"/>
      <c r="DW2440" s="2"/>
      <c r="DX2440" s="2"/>
      <c r="DY2440" s="2"/>
      <c r="DZ2440" s="2"/>
      <c r="EA2440" s="2"/>
      <c r="EB2440" s="2"/>
      <c r="EC2440" s="2"/>
      <c r="ED2440" s="2"/>
      <c r="EE2440" s="2"/>
      <c r="EF2440" s="2"/>
      <c r="EG2440" s="2"/>
      <c r="EH2440" s="2"/>
      <c r="EI2440" s="2"/>
      <c r="EJ2440" s="2"/>
      <c r="EK2440" s="2"/>
      <c r="EL2440" s="2"/>
      <c r="EM2440" s="2"/>
      <c r="EN2440" s="2"/>
      <c r="EO2440" s="2"/>
      <c r="EP2440" s="2"/>
      <c r="EQ2440" s="2"/>
      <c r="ER2440" s="2"/>
      <c r="ES2440" s="2"/>
      <c r="ET2440" s="2"/>
      <c r="EU2440" s="2"/>
      <c r="EV2440" s="2"/>
      <c r="EW2440" s="2"/>
      <c r="EX2440" s="2"/>
      <c r="EY2440" s="2"/>
      <c r="EZ2440" s="2"/>
      <c r="FA2440" s="2"/>
      <c r="FB2440" s="2"/>
      <c r="FC2440" s="2"/>
      <c r="FD2440" s="2"/>
      <c r="FE2440" s="2"/>
      <c r="FF2440" s="2"/>
      <c r="FG2440" s="2"/>
      <c r="FH2440" s="2"/>
      <c r="FI2440" s="2"/>
      <c r="FJ2440" s="2"/>
      <c r="FK2440" s="2"/>
      <c r="FL2440" s="2"/>
      <c r="FM2440" s="2"/>
      <c r="FN2440" s="2"/>
      <c r="FO2440" s="2"/>
      <c r="FP2440" s="2"/>
      <c r="FQ2440" s="2"/>
      <c r="FR2440" s="2"/>
      <c r="FS2440" s="2"/>
      <c r="FT2440" s="2"/>
      <c r="FU2440" s="2"/>
      <c r="FV2440" s="2"/>
      <c r="FW2440" s="2"/>
      <c r="FX2440" s="2"/>
      <c r="FY2440" s="2"/>
      <c r="FZ2440" s="2"/>
      <c r="GA2440" s="2"/>
      <c r="GB2440" s="2"/>
      <c r="GC2440" s="2"/>
      <c r="GD2440" s="2"/>
      <c r="GE2440" s="2"/>
      <c r="GF2440" s="2"/>
      <c r="GG2440" s="2"/>
      <c r="GH2440" s="2"/>
      <c r="GI2440" s="2"/>
      <c r="GJ2440" s="2"/>
      <c r="GK2440" s="2"/>
      <c r="GL2440" s="2"/>
      <c r="GM2440" s="2"/>
      <c r="GN2440" s="2"/>
      <c r="GO2440" s="2"/>
      <c r="GP2440" s="2"/>
      <c r="GQ2440" s="2"/>
      <c r="GR2440" s="2"/>
      <c r="GS2440" s="2"/>
      <c r="GT2440" s="2"/>
      <c r="GU2440" s="2"/>
      <c r="GV2440" s="2"/>
      <c r="GW2440" s="2"/>
      <c r="GX2440" s="2"/>
      <c r="GY2440" s="2"/>
      <c r="GZ2440" s="2"/>
      <c r="HA2440" s="2"/>
      <c r="HB2440" s="2"/>
      <c r="HC2440" s="2"/>
      <c r="HD2440" s="2"/>
      <c r="HE2440" s="2"/>
      <c r="HF2440" s="2"/>
      <c r="HG2440" s="2"/>
      <c r="HH2440" s="2"/>
      <c r="HI2440" s="2"/>
      <c r="HJ2440" s="2"/>
      <c r="HK2440" s="2"/>
      <c r="HL2440" s="2"/>
      <c r="HM2440" s="2"/>
      <c r="HN2440" s="2"/>
      <c r="HO2440" s="2"/>
      <c r="HP2440" s="2"/>
      <c r="HQ2440" s="2"/>
      <c r="HR2440" s="2"/>
      <c r="HS2440" s="2"/>
      <c r="HT2440" s="2"/>
      <c r="HU2440" s="2"/>
      <c r="HV2440" s="2"/>
      <c r="HW2440" s="2"/>
      <c r="HX2440" s="2"/>
      <c r="HY2440" s="2"/>
      <c r="HZ2440" s="2"/>
      <c r="IA2440" s="2"/>
      <c r="IB2440" s="2"/>
      <c r="IC2440" s="2"/>
      <c r="ID2440" s="2"/>
      <c r="IE2440" s="2"/>
      <c r="IF2440" s="2"/>
      <c r="IG2440" s="2"/>
      <c r="IH2440" s="2"/>
      <c r="II2440" s="2"/>
      <c r="IJ2440" s="2"/>
      <c r="IK2440" s="2"/>
      <c r="IL2440" s="2"/>
      <c r="IM2440" s="2"/>
      <c r="IN2440" s="2"/>
      <c r="IO2440" s="2"/>
      <c r="IP2440" s="2"/>
      <c r="IQ2440" s="2"/>
    </row>
    <row r="2441" spans="1:251" s="16" customFormat="1" ht="18.75" customHeight="1">
      <c r="A2441" s="8"/>
      <c r="B2441" s="25"/>
      <c r="C2441" s="106" t="s">
        <v>550</v>
      </c>
      <c r="D2441" s="107"/>
      <c r="E2441" s="107"/>
      <c r="F2441" s="107"/>
      <c r="G2441" s="107"/>
      <c r="H2441" s="107"/>
      <c r="I2441" s="107"/>
      <c r="J2441" s="107"/>
      <c r="K2441" s="107"/>
      <c r="L2441" s="107"/>
      <c r="M2441" s="107"/>
      <c r="N2441" s="107"/>
      <c r="O2441" s="107"/>
      <c r="P2441" s="107"/>
      <c r="Q2441" s="107"/>
      <c r="R2441" s="107"/>
      <c r="S2441" s="107"/>
      <c r="T2441" s="107"/>
      <c r="U2441" s="107"/>
      <c r="V2441" s="107"/>
      <c r="W2441" s="107"/>
      <c r="X2441" s="107"/>
      <c r="Y2441" s="107"/>
      <c r="Z2441" s="108"/>
      <c r="AA2441" s="109">
        <v>72034</v>
      </c>
      <c r="AB2441" s="110"/>
      <c r="AC2441" s="110"/>
      <c r="AD2441" s="110"/>
      <c r="AE2441" s="110"/>
      <c r="AF2441" s="110"/>
      <c r="AG2441" s="110"/>
      <c r="AH2441" s="110"/>
      <c r="AI2441" s="111"/>
      <c r="AJ2441" s="109">
        <v>72034</v>
      </c>
      <c r="AK2441" s="110"/>
      <c r="AL2441" s="110"/>
      <c r="AM2441" s="110"/>
      <c r="AN2441" s="110"/>
      <c r="AO2441" s="110"/>
      <c r="AP2441" s="110"/>
      <c r="AQ2441" s="110"/>
      <c r="AR2441" s="111"/>
      <c r="AS2441" s="26"/>
      <c r="AT2441" s="27"/>
      <c r="AU2441" s="27"/>
      <c r="AV2441" s="27"/>
      <c r="AW2441" s="27"/>
      <c r="AX2441" s="28"/>
      <c r="AY2441" s="2"/>
      <c r="AZ2441" s="2"/>
      <c r="BA2441" s="2"/>
      <c r="BB2441" s="2"/>
      <c r="BC2441" s="2"/>
      <c r="BD2441" s="2"/>
      <c r="BE2441" s="2"/>
      <c r="BF2441" s="2"/>
      <c r="BG2441" s="2"/>
      <c r="BH2441" s="2"/>
      <c r="BI2441" s="2"/>
      <c r="BJ2441" s="2"/>
      <c r="BK2441" s="2"/>
      <c r="BL2441" s="2"/>
      <c r="BM2441" s="2"/>
      <c r="BN2441" s="2"/>
      <c r="BO2441" s="2"/>
      <c r="BP2441" s="2"/>
      <c r="BQ2441" s="2"/>
      <c r="BR2441" s="2"/>
      <c r="BS2441" s="2"/>
      <c r="BT2441" s="2"/>
      <c r="BU2441" s="2"/>
      <c r="BV2441" s="2"/>
      <c r="BW2441" s="2"/>
      <c r="BX2441" s="2"/>
      <c r="BY2441" s="2"/>
      <c r="BZ2441" s="2"/>
      <c r="CA2441" s="2"/>
      <c r="CB2441" s="2"/>
      <c r="CC2441" s="2"/>
      <c r="CD2441" s="2"/>
      <c r="CE2441" s="2"/>
      <c r="CF2441" s="2"/>
      <c r="CG2441" s="2"/>
      <c r="CH2441" s="2"/>
      <c r="CI2441" s="2"/>
      <c r="CJ2441" s="2"/>
      <c r="CK2441" s="2"/>
      <c r="CL2441" s="2"/>
      <c r="CM2441" s="2"/>
      <c r="CN2441" s="2"/>
      <c r="CO2441" s="2"/>
      <c r="CP2441" s="2"/>
      <c r="CQ2441" s="2"/>
      <c r="CR2441" s="2"/>
      <c r="CS2441" s="2"/>
      <c r="CT2441" s="2"/>
      <c r="CU2441" s="2"/>
      <c r="CV2441" s="2"/>
      <c r="CW2441" s="2"/>
      <c r="CX2441" s="2"/>
      <c r="CY2441" s="2"/>
      <c r="CZ2441" s="2"/>
      <c r="DA2441" s="2"/>
      <c r="DB2441" s="2"/>
      <c r="DC2441" s="2"/>
      <c r="DD2441" s="2"/>
      <c r="DE2441" s="2"/>
      <c r="DF2441" s="2"/>
      <c r="DG2441" s="2"/>
      <c r="DH2441" s="2"/>
      <c r="DI2441" s="2"/>
      <c r="DJ2441" s="2"/>
      <c r="DK2441" s="2"/>
      <c r="DL2441" s="2"/>
      <c r="DM2441" s="2"/>
      <c r="DN2441" s="2"/>
      <c r="DO2441" s="2"/>
      <c r="DP2441" s="2"/>
      <c r="DQ2441" s="2"/>
      <c r="DR2441" s="2"/>
      <c r="DS2441" s="2"/>
      <c r="DT2441" s="2"/>
      <c r="DU2441" s="2"/>
      <c r="DV2441" s="2"/>
      <c r="DW2441" s="2"/>
      <c r="DX2441" s="2"/>
      <c r="DY2441" s="2"/>
      <c r="DZ2441" s="2"/>
      <c r="EA2441" s="2"/>
      <c r="EB2441" s="2"/>
      <c r="EC2441" s="2"/>
      <c r="ED2441" s="2"/>
      <c r="EE2441" s="2"/>
      <c r="EF2441" s="2"/>
      <c r="EG2441" s="2"/>
      <c r="EH2441" s="2"/>
      <c r="EI2441" s="2"/>
      <c r="EJ2441" s="2"/>
      <c r="EK2441" s="2"/>
      <c r="EL2441" s="2"/>
      <c r="EM2441" s="2"/>
      <c r="EN2441" s="2"/>
      <c r="EO2441" s="2"/>
      <c r="EP2441" s="2"/>
      <c r="EQ2441" s="2"/>
      <c r="ER2441" s="2"/>
      <c r="ES2441" s="2"/>
      <c r="ET2441" s="2"/>
      <c r="EU2441" s="2"/>
      <c r="EV2441" s="2"/>
      <c r="EW2441" s="2"/>
      <c r="EX2441" s="2"/>
      <c r="EY2441" s="2"/>
      <c r="EZ2441" s="2"/>
      <c r="FA2441" s="2"/>
      <c r="FB2441" s="2"/>
      <c r="FC2441" s="2"/>
      <c r="FD2441" s="2"/>
      <c r="FE2441" s="2"/>
      <c r="FF2441" s="2"/>
      <c r="FG2441" s="2"/>
      <c r="FH2441" s="2"/>
      <c r="FI2441" s="2"/>
      <c r="FJ2441" s="2"/>
      <c r="FK2441" s="2"/>
      <c r="FL2441" s="2"/>
      <c r="FM2441" s="2"/>
      <c r="FN2441" s="2"/>
      <c r="FO2441" s="2"/>
      <c r="FP2441" s="2"/>
      <c r="FQ2441" s="2"/>
      <c r="FR2441" s="2"/>
      <c r="FS2441" s="2"/>
      <c r="FT2441" s="2"/>
      <c r="FU2441" s="2"/>
      <c r="FV2441" s="2"/>
      <c r="FW2441" s="2"/>
      <c r="FX2441" s="2"/>
      <c r="FY2441" s="2"/>
      <c r="FZ2441" s="2"/>
      <c r="GA2441" s="2"/>
      <c r="GB2441" s="2"/>
      <c r="GC2441" s="2"/>
      <c r="GD2441" s="2"/>
      <c r="GE2441" s="2"/>
      <c r="GF2441" s="2"/>
      <c r="GG2441" s="2"/>
      <c r="GH2441" s="2"/>
      <c r="GI2441" s="2"/>
      <c r="GJ2441" s="2"/>
      <c r="GK2441" s="2"/>
      <c r="GL2441" s="2"/>
      <c r="GM2441" s="2"/>
      <c r="GN2441" s="2"/>
      <c r="GO2441" s="2"/>
      <c r="GP2441" s="2"/>
      <c r="GQ2441" s="2"/>
      <c r="GR2441" s="2"/>
      <c r="GS2441" s="2"/>
      <c r="GT2441" s="2"/>
      <c r="GU2441" s="2"/>
      <c r="GV2441" s="2"/>
      <c r="GW2441" s="2"/>
      <c r="GX2441" s="2"/>
      <c r="GY2441" s="2"/>
      <c r="GZ2441" s="2"/>
      <c r="HA2441" s="2"/>
      <c r="HB2441" s="2"/>
      <c r="HC2441" s="2"/>
      <c r="HD2441" s="2"/>
      <c r="HE2441" s="2"/>
      <c r="HF2441" s="2"/>
      <c r="HG2441" s="2"/>
      <c r="HH2441" s="2"/>
      <c r="HI2441" s="2"/>
      <c r="HJ2441" s="2"/>
      <c r="HK2441" s="2"/>
      <c r="HL2441" s="2"/>
      <c r="HM2441" s="2"/>
      <c r="HN2441" s="2"/>
      <c r="HO2441" s="2"/>
      <c r="HP2441" s="2"/>
      <c r="HQ2441" s="2"/>
      <c r="HR2441" s="2"/>
      <c r="HS2441" s="2"/>
      <c r="HT2441" s="2"/>
      <c r="HU2441" s="2"/>
      <c r="HV2441" s="2"/>
      <c r="HW2441" s="2"/>
      <c r="HX2441" s="2"/>
      <c r="HY2441" s="2"/>
      <c r="HZ2441" s="2"/>
      <c r="IA2441" s="2"/>
      <c r="IB2441" s="2"/>
      <c r="IC2441" s="2"/>
      <c r="ID2441" s="2"/>
      <c r="IE2441" s="2"/>
      <c r="IF2441" s="2"/>
      <c r="IG2441" s="2"/>
      <c r="IH2441" s="2"/>
      <c r="II2441" s="2"/>
      <c r="IJ2441" s="2"/>
      <c r="IK2441" s="2"/>
      <c r="IL2441" s="2"/>
      <c r="IM2441" s="2"/>
      <c r="IN2441" s="2"/>
      <c r="IO2441" s="2"/>
      <c r="IP2441" s="2"/>
      <c r="IQ2441" s="2"/>
    </row>
    <row r="2442" spans="1:251" s="16" customFormat="1" ht="18.75" customHeight="1">
      <c r="A2442" s="8"/>
      <c r="B2442" s="25"/>
      <c r="C2442" s="106" t="s">
        <v>553</v>
      </c>
      <c r="D2442" s="107"/>
      <c r="E2442" s="107"/>
      <c r="F2442" s="107"/>
      <c r="G2442" s="107"/>
      <c r="H2442" s="107"/>
      <c r="I2442" s="107"/>
      <c r="J2442" s="107"/>
      <c r="K2442" s="107"/>
      <c r="L2442" s="107"/>
      <c r="M2442" s="107"/>
      <c r="N2442" s="107"/>
      <c r="O2442" s="107"/>
      <c r="P2442" s="107"/>
      <c r="Q2442" s="107"/>
      <c r="R2442" s="107"/>
      <c r="S2442" s="107"/>
      <c r="T2442" s="107"/>
      <c r="U2442" s="107"/>
      <c r="V2442" s="107"/>
      <c r="W2442" s="107"/>
      <c r="X2442" s="107"/>
      <c r="Y2442" s="107"/>
      <c r="Z2442" s="108"/>
      <c r="AA2442" s="109">
        <v>7175</v>
      </c>
      <c r="AB2442" s="110"/>
      <c r="AC2442" s="110"/>
      <c r="AD2442" s="110"/>
      <c r="AE2442" s="110"/>
      <c r="AF2442" s="110"/>
      <c r="AG2442" s="110"/>
      <c r="AH2442" s="110"/>
      <c r="AI2442" s="111"/>
      <c r="AJ2442" s="109">
        <v>7175</v>
      </c>
      <c r="AK2442" s="110"/>
      <c r="AL2442" s="110"/>
      <c r="AM2442" s="110"/>
      <c r="AN2442" s="110"/>
      <c r="AO2442" s="110"/>
      <c r="AP2442" s="110"/>
      <c r="AQ2442" s="110"/>
      <c r="AR2442" s="111"/>
      <c r="AS2442" s="26"/>
      <c r="AT2442" s="27"/>
      <c r="AU2442" s="27"/>
      <c r="AV2442" s="27"/>
      <c r="AW2442" s="27"/>
      <c r="AX2442" s="28"/>
      <c r="AY2442" s="2"/>
      <c r="AZ2442" s="2"/>
      <c r="BA2442" s="2"/>
      <c r="BB2442" s="2"/>
      <c r="BC2442" s="2"/>
      <c r="BD2442" s="2"/>
      <c r="BE2442" s="2"/>
      <c r="BF2442" s="2"/>
      <c r="BG2442" s="2"/>
      <c r="BH2442" s="2"/>
      <c r="BI2442" s="2"/>
      <c r="BJ2442" s="2"/>
      <c r="BK2442" s="2"/>
      <c r="BL2442" s="2"/>
      <c r="BM2442" s="2"/>
      <c r="BN2442" s="2"/>
      <c r="BO2442" s="2"/>
      <c r="BP2442" s="2"/>
      <c r="BQ2442" s="2"/>
      <c r="BR2442" s="2"/>
      <c r="BS2442" s="2"/>
      <c r="BT2442" s="2"/>
      <c r="BU2442" s="2"/>
      <c r="BV2442" s="2"/>
      <c r="BW2442" s="2"/>
      <c r="BX2442" s="2"/>
      <c r="BY2442" s="2"/>
      <c r="BZ2442" s="2"/>
      <c r="CA2442" s="2"/>
      <c r="CB2442" s="2"/>
      <c r="CC2442" s="2"/>
      <c r="CD2442" s="2"/>
      <c r="CE2442" s="2"/>
      <c r="CF2442" s="2"/>
      <c r="CG2442" s="2"/>
      <c r="CH2442" s="2"/>
      <c r="CI2442" s="2"/>
      <c r="CJ2442" s="2"/>
      <c r="CK2442" s="2"/>
      <c r="CL2442" s="2"/>
      <c r="CM2442" s="2"/>
      <c r="CN2442" s="2"/>
      <c r="CO2442" s="2"/>
      <c r="CP2442" s="2"/>
      <c r="CQ2442" s="2"/>
      <c r="CR2442" s="2"/>
      <c r="CS2442" s="2"/>
      <c r="CT2442" s="2"/>
      <c r="CU2442" s="2"/>
      <c r="CV2442" s="2"/>
      <c r="CW2442" s="2"/>
      <c r="CX2442" s="2"/>
      <c r="CY2442" s="2"/>
      <c r="CZ2442" s="2"/>
      <c r="DA2442" s="2"/>
      <c r="DB2442" s="2"/>
      <c r="DC2442" s="2"/>
      <c r="DD2442" s="2"/>
      <c r="DE2442" s="2"/>
      <c r="DF2442" s="2"/>
      <c r="DG2442" s="2"/>
      <c r="DH2442" s="2"/>
      <c r="DI2442" s="2"/>
      <c r="DJ2442" s="2"/>
      <c r="DK2442" s="2"/>
      <c r="DL2442" s="2"/>
      <c r="DM2442" s="2"/>
      <c r="DN2442" s="2"/>
      <c r="DO2442" s="2"/>
      <c r="DP2442" s="2"/>
      <c r="DQ2442" s="2"/>
      <c r="DR2442" s="2"/>
      <c r="DS2442" s="2"/>
      <c r="DT2442" s="2"/>
      <c r="DU2442" s="2"/>
      <c r="DV2442" s="2"/>
      <c r="DW2442" s="2"/>
      <c r="DX2442" s="2"/>
      <c r="DY2442" s="2"/>
      <c r="DZ2442" s="2"/>
      <c r="EA2442" s="2"/>
      <c r="EB2442" s="2"/>
      <c r="EC2442" s="2"/>
      <c r="ED2442" s="2"/>
      <c r="EE2442" s="2"/>
      <c r="EF2442" s="2"/>
      <c r="EG2442" s="2"/>
      <c r="EH2442" s="2"/>
      <c r="EI2442" s="2"/>
      <c r="EJ2442" s="2"/>
      <c r="EK2442" s="2"/>
      <c r="EL2442" s="2"/>
      <c r="EM2442" s="2"/>
      <c r="EN2442" s="2"/>
      <c r="EO2442" s="2"/>
      <c r="EP2442" s="2"/>
      <c r="EQ2442" s="2"/>
      <c r="ER2442" s="2"/>
      <c r="ES2442" s="2"/>
      <c r="ET2442" s="2"/>
      <c r="EU2442" s="2"/>
      <c r="EV2442" s="2"/>
      <c r="EW2442" s="2"/>
      <c r="EX2442" s="2"/>
      <c r="EY2442" s="2"/>
      <c r="EZ2442" s="2"/>
      <c r="FA2442" s="2"/>
      <c r="FB2442" s="2"/>
      <c r="FC2442" s="2"/>
      <c r="FD2442" s="2"/>
      <c r="FE2442" s="2"/>
      <c r="FF2442" s="2"/>
      <c r="FG2442" s="2"/>
      <c r="FH2442" s="2"/>
      <c r="FI2442" s="2"/>
      <c r="FJ2442" s="2"/>
      <c r="FK2442" s="2"/>
      <c r="FL2442" s="2"/>
      <c r="FM2442" s="2"/>
      <c r="FN2442" s="2"/>
      <c r="FO2442" s="2"/>
      <c r="FP2442" s="2"/>
      <c r="FQ2442" s="2"/>
      <c r="FR2442" s="2"/>
      <c r="FS2442" s="2"/>
      <c r="FT2442" s="2"/>
      <c r="FU2442" s="2"/>
      <c r="FV2442" s="2"/>
      <c r="FW2442" s="2"/>
      <c r="FX2442" s="2"/>
      <c r="FY2442" s="2"/>
      <c r="FZ2442" s="2"/>
      <c r="GA2442" s="2"/>
      <c r="GB2442" s="2"/>
      <c r="GC2442" s="2"/>
      <c r="GD2442" s="2"/>
      <c r="GE2442" s="2"/>
      <c r="GF2442" s="2"/>
      <c r="GG2442" s="2"/>
      <c r="GH2442" s="2"/>
      <c r="GI2442" s="2"/>
      <c r="GJ2442" s="2"/>
      <c r="GK2442" s="2"/>
      <c r="GL2442" s="2"/>
      <c r="GM2442" s="2"/>
      <c r="GN2442" s="2"/>
      <c r="GO2442" s="2"/>
      <c r="GP2442" s="2"/>
      <c r="GQ2442" s="2"/>
      <c r="GR2442" s="2"/>
      <c r="GS2442" s="2"/>
      <c r="GT2442" s="2"/>
      <c r="GU2442" s="2"/>
      <c r="GV2442" s="2"/>
      <c r="GW2442" s="2"/>
      <c r="GX2442" s="2"/>
      <c r="GY2442" s="2"/>
      <c r="GZ2442" s="2"/>
      <c r="HA2442" s="2"/>
      <c r="HB2442" s="2"/>
      <c r="HC2442" s="2"/>
      <c r="HD2442" s="2"/>
      <c r="HE2442" s="2"/>
      <c r="HF2442" s="2"/>
      <c r="HG2442" s="2"/>
      <c r="HH2442" s="2"/>
      <c r="HI2442" s="2"/>
      <c r="HJ2442" s="2"/>
      <c r="HK2442" s="2"/>
      <c r="HL2442" s="2"/>
      <c r="HM2442" s="2"/>
      <c r="HN2442" s="2"/>
      <c r="HO2442" s="2"/>
      <c r="HP2442" s="2"/>
      <c r="HQ2442" s="2"/>
      <c r="HR2442" s="2"/>
      <c r="HS2442" s="2"/>
      <c r="HT2442" s="2"/>
      <c r="HU2442" s="2"/>
      <c r="HV2442" s="2"/>
      <c r="HW2442" s="2"/>
      <c r="HX2442" s="2"/>
      <c r="HY2442" s="2"/>
      <c r="HZ2442" s="2"/>
      <c r="IA2442" s="2"/>
      <c r="IB2442" s="2"/>
      <c r="IC2442" s="2"/>
      <c r="ID2442" s="2"/>
      <c r="IE2442" s="2"/>
      <c r="IF2442" s="2"/>
      <c r="IG2442" s="2"/>
      <c r="IH2442" s="2"/>
      <c r="II2442" s="2"/>
      <c r="IJ2442" s="2"/>
      <c r="IK2442" s="2"/>
      <c r="IL2442" s="2"/>
      <c r="IM2442" s="2"/>
      <c r="IN2442" s="2"/>
      <c r="IO2442" s="2"/>
      <c r="IP2442" s="2"/>
      <c r="IQ2442" s="2"/>
    </row>
    <row r="2443" spans="1:251" s="16" customFormat="1" ht="18.75" customHeight="1">
      <c r="A2443" s="8"/>
      <c r="B2443" s="25"/>
      <c r="C2443" s="106" t="s">
        <v>554</v>
      </c>
      <c r="D2443" s="107"/>
      <c r="E2443" s="107"/>
      <c r="F2443" s="107"/>
      <c r="G2443" s="107"/>
      <c r="H2443" s="107"/>
      <c r="I2443" s="107"/>
      <c r="J2443" s="107"/>
      <c r="K2443" s="107"/>
      <c r="L2443" s="107"/>
      <c r="M2443" s="107"/>
      <c r="N2443" s="107"/>
      <c r="O2443" s="107"/>
      <c r="P2443" s="107"/>
      <c r="Q2443" s="107"/>
      <c r="R2443" s="107"/>
      <c r="S2443" s="107"/>
      <c r="T2443" s="107"/>
      <c r="U2443" s="107"/>
      <c r="V2443" s="107"/>
      <c r="W2443" s="107"/>
      <c r="X2443" s="107"/>
      <c r="Y2443" s="107"/>
      <c r="Z2443" s="108"/>
      <c r="AA2443" s="109">
        <v>4242</v>
      </c>
      <c r="AB2443" s="110"/>
      <c r="AC2443" s="110"/>
      <c r="AD2443" s="110"/>
      <c r="AE2443" s="110"/>
      <c r="AF2443" s="110"/>
      <c r="AG2443" s="110"/>
      <c r="AH2443" s="110"/>
      <c r="AI2443" s="111"/>
      <c r="AJ2443" s="109">
        <v>4242</v>
      </c>
      <c r="AK2443" s="110"/>
      <c r="AL2443" s="110"/>
      <c r="AM2443" s="110"/>
      <c r="AN2443" s="110"/>
      <c r="AO2443" s="110"/>
      <c r="AP2443" s="110"/>
      <c r="AQ2443" s="110"/>
      <c r="AR2443" s="111"/>
      <c r="AS2443" s="26"/>
      <c r="AT2443" s="27"/>
      <c r="AU2443" s="27"/>
      <c r="AV2443" s="27"/>
      <c r="AW2443" s="27"/>
      <c r="AX2443" s="28"/>
      <c r="AY2443" s="2"/>
      <c r="AZ2443" s="2"/>
      <c r="BA2443" s="2"/>
      <c r="BB2443" s="2"/>
      <c r="BC2443" s="2"/>
      <c r="BD2443" s="2"/>
      <c r="BE2443" s="2"/>
      <c r="BF2443" s="2"/>
      <c r="BG2443" s="2"/>
      <c r="BH2443" s="2"/>
      <c r="BI2443" s="2"/>
      <c r="BJ2443" s="2"/>
      <c r="BK2443" s="2"/>
      <c r="BL2443" s="2"/>
      <c r="BM2443" s="2"/>
      <c r="BN2443" s="2"/>
      <c r="BO2443" s="2"/>
      <c r="BP2443" s="2"/>
      <c r="BQ2443" s="2"/>
      <c r="BR2443" s="2"/>
      <c r="BS2443" s="2"/>
      <c r="BT2443" s="2"/>
      <c r="BU2443" s="2"/>
      <c r="BV2443" s="2"/>
      <c r="BW2443" s="2"/>
      <c r="BX2443" s="2"/>
      <c r="BY2443" s="2"/>
      <c r="BZ2443" s="2"/>
      <c r="CA2443" s="2"/>
      <c r="CB2443" s="2"/>
      <c r="CC2443" s="2"/>
      <c r="CD2443" s="2"/>
      <c r="CE2443" s="2"/>
      <c r="CF2443" s="2"/>
      <c r="CG2443" s="2"/>
      <c r="CH2443" s="2"/>
      <c r="CI2443" s="2"/>
      <c r="CJ2443" s="2"/>
      <c r="CK2443" s="2"/>
      <c r="CL2443" s="2"/>
      <c r="CM2443" s="2"/>
      <c r="CN2443" s="2"/>
      <c r="CO2443" s="2"/>
      <c r="CP2443" s="2"/>
      <c r="CQ2443" s="2"/>
      <c r="CR2443" s="2"/>
      <c r="CS2443" s="2"/>
      <c r="CT2443" s="2"/>
      <c r="CU2443" s="2"/>
      <c r="CV2443" s="2"/>
      <c r="CW2443" s="2"/>
      <c r="CX2443" s="2"/>
      <c r="CY2443" s="2"/>
      <c r="CZ2443" s="2"/>
      <c r="DA2443" s="2"/>
      <c r="DB2443" s="2"/>
      <c r="DC2443" s="2"/>
      <c r="DD2443" s="2"/>
      <c r="DE2443" s="2"/>
      <c r="DF2443" s="2"/>
      <c r="DG2443" s="2"/>
      <c r="DH2443" s="2"/>
      <c r="DI2443" s="2"/>
      <c r="DJ2443" s="2"/>
      <c r="DK2443" s="2"/>
      <c r="DL2443" s="2"/>
      <c r="DM2443" s="2"/>
      <c r="DN2443" s="2"/>
      <c r="DO2443" s="2"/>
      <c r="DP2443" s="2"/>
      <c r="DQ2443" s="2"/>
      <c r="DR2443" s="2"/>
      <c r="DS2443" s="2"/>
      <c r="DT2443" s="2"/>
      <c r="DU2443" s="2"/>
      <c r="DV2443" s="2"/>
      <c r="DW2443" s="2"/>
      <c r="DX2443" s="2"/>
      <c r="DY2443" s="2"/>
      <c r="DZ2443" s="2"/>
      <c r="EA2443" s="2"/>
      <c r="EB2443" s="2"/>
      <c r="EC2443" s="2"/>
      <c r="ED2443" s="2"/>
      <c r="EE2443" s="2"/>
      <c r="EF2443" s="2"/>
      <c r="EG2443" s="2"/>
      <c r="EH2443" s="2"/>
      <c r="EI2443" s="2"/>
      <c r="EJ2443" s="2"/>
      <c r="EK2443" s="2"/>
      <c r="EL2443" s="2"/>
      <c r="EM2443" s="2"/>
      <c r="EN2443" s="2"/>
      <c r="EO2443" s="2"/>
      <c r="EP2443" s="2"/>
      <c r="EQ2443" s="2"/>
      <c r="ER2443" s="2"/>
      <c r="ES2443" s="2"/>
      <c r="ET2443" s="2"/>
      <c r="EU2443" s="2"/>
      <c r="EV2443" s="2"/>
      <c r="EW2443" s="2"/>
      <c r="EX2443" s="2"/>
      <c r="EY2443" s="2"/>
      <c r="EZ2443" s="2"/>
      <c r="FA2443" s="2"/>
      <c r="FB2443" s="2"/>
      <c r="FC2443" s="2"/>
      <c r="FD2443" s="2"/>
      <c r="FE2443" s="2"/>
      <c r="FF2443" s="2"/>
      <c r="FG2443" s="2"/>
      <c r="FH2443" s="2"/>
      <c r="FI2443" s="2"/>
      <c r="FJ2443" s="2"/>
      <c r="FK2443" s="2"/>
      <c r="FL2443" s="2"/>
      <c r="FM2443" s="2"/>
      <c r="FN2443" s="2"/>
      <c r="FO2443" s="2"/>
      <c r="FP2443" s="2"/>
      <c r="FQ2443" s="2"/>
      <c r="FR2443" s="2"/>
      <c r="FS2443" s="2"/>
      <c r="FT2443" s="2"/>
      <c r="FU2443" s="2"/>
      <c r="FV2443" s="2"/>
      <c r="FW2443" s="2"/>
      <c r="FX2443" s="2"/>
      <c r="FY2443" s="2"/>
      <c r="FZ2443" s="2"/>
      <c r="GA2443" s="2"/>
      <c r="GB2443" s="2"/>
      <c r="GC2443" s="2"/>
      <c r="GD2443" s="2"/>
      <c r="GE2443" s="2"/>
      <c r="GF2443" s="2"/>
      <c r="GG2443" s="2"/>
      <c r="GH2443" s="2"/>
      <c r="GI2443" s="2"/>
      <c r="GJ2443" s="2"/>
      <c r="GK2443" s="2"/>
      <c r="GL2443" s="2"/>
      <c r="GM2443" s="2"/>
      <c r="GN2443" s="2"/>
      <c r="GO2443" s="2"/>
      <c r="GP2443" s="2"/>
      <c r="GQ2443" s="2"/>
      <c r="GR2443" s="2"/>
      <c r="GS2443" s="2"/>
      <c r="GT2443" s="2"/>
      <c r="GU2443" s="2"/>
      <c r="GV2443" s="2"/>
      <c r="GW2443" s="2"/>
      <c r="GX2443" s="2"/>
      <c r="GY2443" s="2"/>
      <c r="GZ2443" s="2"/>
      <c r="HA2443" s="2"/>
      <c r="HB2443" s="2"/>
      <c r="HC2443" s="2"/>
      <c r="HD2443" s="2"/>
      <c r="HE2443" s="2"/>
      <c r="HF2443" s="2"/>
      <c r="HG2443" s="2"/>
      <c r="HH2443" s="2"/>
      <c r="HI2443" s="2"/>
      <c r="HJ2443" s="2"/>
      <c r="HK2443" s="2"/>
      <c r="HL2443" s="2"/>
      <c r="HM2443" s="2"/>
      <c r="HN2443" s="2"/>
      <c r="HO2443" s="2"/>
      <c r="HP2443" s="2"/>
      <c r="HQ2443" s="2"/>
      <c r="HR2443" s="2"/>
      <c r="HS2443" s="2"/>
      <c r="HT2443" s="2"/>
      <c r="HU2443" s="2"/>
      <c r="HV2443" s="2"/>
      <c r="HW2443" s="2"/>
      <c r="HX2443" s="2"/>
      <c r="HY2443" s="2"/>
      <c r="HZ2443" s="2"/>
      <c r="IA2443" s="2"/>
      <c r="IB2443" s="2"/>
      <c r="IC2443" s="2"/>
      <c r="ID2443" s="2"/>
      <c r="IE2443" s="2"/>
      <c r="IF2443" s="2"/>
      <c r="IG2443" s="2"/>
      <c r="IH2443" s="2"/>
      <c r="II2443" s="2"/>
      <c r="IJ2443" s="2"/>
      <c r="IK2443" s="2"/>
      <c r="IL2443" s="2"/>
      <c r="IM2443" s="2"/>
      <c r="IN2443" s="2"/>
      <c r="IO2443" s="2"/>
      <c r="IP2443" s="2"/>
      <c r="IQ2443" s="2"/>
    </row>
    <row r="2444" spans="1:251" s="16" customFormat="1" ht="18.75" customHeight="1">
      <c r="A2444" s="8"/>
      <c r="B2444" s="25"/>
      <c r="C2444" s="106" t="s">
        <v>551</v>
      </c>
      <c r="D2444" s="107"/>
      <c r="E2444" s="107"/>
      <c r="F2444" s="107"/>
      <c r="G2444" s="107"/>
      <c r="H2444" s="107"/>
      <c r="I2444" s="107"/>
      <c r="J2444" s="107"/>
      <c r="K2444" s="107"/>
      <c r="L2444" s="107"/>
      <c r="M2444" s="107"/>
      <c r="N2444" s="107"/>
      <c r="O2444" s="107"/>
      <c r="P2444" s="107"/>
      <c r="Q2444" s="107"/>
      <c r="R2444" s="107"/>
      <c r="S2444" s="107"/>
      <c r="T2444" s="107"/>
      <c r="U2444" s="107"/>
      <c r="V2444" s="107"/>
      <c r="W2444" s="107"/>
      <c r="X2444" s="107"/>
      <c r="Y2444" s="107"/>
      <c r="Z2444" s="108"/>
      <c r="AA2444" s="109">
        <v>15035</v>
      </c>
      <c r="AB2444" s="110"/>
      <c r="AC2444" s="110"/>
      <c r="AD2444" s="110"/>
      <c r="AE2444" s="110"/>
      <c r="AF2444" s="110"/>
      <c r="AG2444" s="110"/>
      <c r="AH2444" s="110"/>
      <c r="AI2444" s="111"/>
      <c r="AJ2444" s="109">
        <v>15619</v>
      </c>
      <c r="AK2444" s="110"/>
      <c r="AL2444" s="110"/>
      <c r="AM2444" s="110"/>
      <c r="AN2444" s="110"/>
      <c r="AO2444" s="110"/>
      <c r="AP2444" s="110"/>
      <c r="AQ2444" s="110"/>
      <c r="AR2444" s="111"/>
      <c r="AS2444" s="26"/>
      <c r="AT2444" s="27"/>
      <c r="AU2444" s="27"/>
      <c r="AV2444" s="27"/>
      <c r="AW2444" s="27"/>
      <c r="AX2444" s="28"/>
      <c r="AY2444" s="2"/>
      <c r="AZ2444" s="2"/>
      <c r="BA2444" s="2"/>
      <c r="BB2444" s="2"/>
      <c r="BC2444" s="2"/>
      <c r="BD2444" s="2"/>
      <c r="BE2444" s="2"/>
      <c r="BF2444" s="2"/>
      <c r="BG2444" s="2"/>
      <c r="BH2444" s="2"/>
      <c r="BI2444" s="2"/>
      <c r="BJ2444" s="2"/>
      <c r="BK2444" s="2"/>
      <c r="BL2444" s="2"/>
      <c r="BM2444" s="2"/>
      <c r="BN2444" s="2"/>
      <c r="BO2444" s="2"/>
      <c r="BP2444" s="2"/>
      <c r="BQ2444" s="2"/>
      <c r="BR2444" s="2"/>
      <c r="BS2444" s="2"/>
      <c r="BT2444" s="2"/>
      <c r="BU2444" s="2"/>
      <c r="BV2444" s="2"/>
      <c r="BW2444" s="2"/>
      <c r="BX2444" s="2"/>
      <c r="BY2444" s="2"/>
      <c r="BZ2444" s="2"/>
      <c r="CA2444" s="2"/>
      <c r="CB2444" s="2"/>
      <c r="CC2444" s="2"/>
      <c r="CD2444" s="2"/>
      <c r="CE2444" s="2"/>
      <c r="CF2444" s="2"/>
      <c r="CG2444" s="2"/>
      <c r="CH2444" s="2"/>
      <c r="CI2444" s="2"/>
      <c r="CJ2444" s="2"/>
      <c r="CK2444" s="2"/>
      <c r="CL2444" s="2"/>
      <c r="CM2444" s="2"/>
      <c r="CN2444" s="2"/>
      <c r="CO2444" s="2"/>
      <c r="CP2444" s="2"/>
      <c r="CQ2444" s="2"/>
      <c r="CR2444" s="2"/>
      <c r="CS2444" s="2"/>
      <c r="CT2444" s="2"/>
      <c r="CU2444" s="2"/>
      <c r="CV2444" s="2"/>
      <c r="CW2444" s="2"/>
      <c r="CX2444" s="2"/>
      <c r="CY2444" s="2"/>
      <c r="CZ2444" s="2"/>
      <c r="DA2444" s="2"/>
      <c r="DB2444" s="2"/>
      <c r="DC2444" s="2"/>
      <c r="DD2444" s="2"/>
      <c r="DE2444" s="2"/>
      <c r="DF2444" s="2"/>
      <c r="DG2444" s="2"/>
      <c r="DH2444" s="2"/>
      <c r="DI2444" s="2"/>
      <c r="DJ2444" s="2"/>
      <c r="DK2444" s="2"/>
      <c r="DL2444" s="2"/>
      <c r="DM2444" s="2"/>
      <c r="DN2444" s="2"/>
      <c r="DO2444" s="2"/>
      <c r="DP2444" s="2"/>
      <c r="DQ2444" s="2"/>
      <c r="DR2444" s="2"/>
      <c r="DS2444" s="2"/>
      <c r="DT2444" s="2"/>
      <c r="DU2444" s="2"/>
      <c r="DV2444" s="2"/>
      <c r="DW2444" s="2"/>
      <c r="DX2444" s="2"/>
      <c r="DY2444" s="2"/>
      <c r="DZ2444" s="2"/>
      <c r="EA2444" s="2"/>
      <c r="EB2444" s="2"/>
      <c r="EC2444" s="2"/>
      <c r="ED2444" s="2"/>
      <c r="EE2444" s="2"/>
      <c r="EF2444" s="2"/>
      <c r="EG2444" s="2"/>
      <c r="EH2444" s="2"/>
      <c r="EI2444" s="2"/>
      <c r="EJ2444" s="2"/>
      <c r="EK2444" s="2"/>
      <c r="EL2444" s="2"/>
      <c r="EM2444" s="2"/>
      <c r="EN2444" s="2"/>
      <c r="EO2444" s="2"/>
      <c r="EP2444" s="2"/>
      <c r="EQ2444" s="2"/>
      <c r="ER2444" s="2"/>
      <c r="ES2444" s="2"/>
      <c r="ET2444" s="2"/>
      <c r="EU2444" s="2"/>
      <c r="EV2444" s="2"/>
      <c r="EW2444" s="2"/>
      <c r="EX2444" s="2"/>
      <c r="EY2444" s="2"/>
      <c r="EZ2444" s="2"/>
      <c r="FA2444" s="2"/>
      <c r="FB2444" s="2"/>
      <c r="FC2444" s="2"/>
      <c r="FD2444" s="2"/>
      <c r="FE2444" s="2"/>
      <c r="FF2444" s="2"/>
      <c r="FG2444" s="2"/>
      <c r="FH2444" s="2"/>
      <c r="FI2444" s="2"/>
      <c r="FJ2444" s="2"/>
      <c r="FK2444" s="2"/>
      <c r="FL2444" s="2"/>
      <c r="FM2444" s="2"/>
      <c r="FN2444" s="2"/>
      <c r="FO2444" s="2"/>
      <c r="FP2444" s="2"/>
      <c r="FQ2444" s="2"/>
      <c r="FR2444" s="2"/>
      <c r="FS2444" s="2"/>
      <c r="FT2444" s="2"/>
      <c r="FU2444" s="2"/>
      <c r="FV2444" s="2"/>
      <c r="FW2444" s="2"/>
      <c r="FX2444" s="2"/>
      <c r="FY2444" s="2"/>
      <c r="FZ2444" s="2"/>
      <c r="GA2444" s="2"/>
      <c r="GB2444" s="2"/>
      <c r="GC2444" s="2"/>
      <c r="GD2444" s="2"/>
      <c r="GE2444" s="2"/>
      <c r="GF2444" s="2"/>
      <c r="GG2444" s="2"/>
      <c r="GH2444" s="2"/>
      <c r="GI2444" s="2"/>
      <c r="GJ2444" s="2"/>
      <c r="GK2444" s="2"/>
      <c r="GL2444" s="2"/>
      <c r="GM2444" s="2"/>
      <c r="GN2444" s="2"/>
      <c r="GO2444" s="2"/>
      <c r="GP2444" s="2"/>
      <c r="GQ2444" s="2"/>
      <c r="GR2444" s="2"/>
      <c r="GS2444" s="2"/>
      <c r="GT2444" s="2"/>
      <c r="GU2444" s="2"/>
      <c r="GV2444" s="2"/>
      <c r="GW2444" s="2"/>
      <c r="GX2444" s="2"/>
      <c r="GY2444" s="2"/>
      <c r="GZ2444" s="2"/>
      <c r="HA2444" s="2"/>
      <c r="HB2444" s="2"/>
      <c r="HC2444" s="2"/>
      <c r="HD2444" s="2"/>
      <c r="HE2444" s="2"/>
      <c r="HF2444" s="2"/>
      <c r="HG2444" s="2"/>
      <c r="HH2444" s="2"/>
      <c r="HI2444" s="2"/>
      <c r="HJ2444" s="2"/>
      <c r="HK2444" s="2"/>
      <c r="HL2444" s="2"/>
      <c r="HM2444" s="2"/>
      <c r="HN2444" s="2"/>
      <c r="HO2444" s="2"/>
      <c r="HP2444" s="2"/>
      <c r="HQ2444" s="2"/>
      <c r="HR2444" s="2"/>
      <c r="HS2444" s="2"/>
      <c r="HT2444" s="2"/>
      <c r="HU2444" s="2"/>
      <c r="HV2444" s="2"/>
      <c r="HW2444" s="2"/>
      <c r="HX2444" s="2"/>
      <c r="HY2444" s="2"/>
      <c r="HZ2444" s="2"/>
      <c r="IA2444" s="2"/>
      <c r="IB2444" s="2"/>
      <c r="IC2444" s="2"/>
      <c r="ID2444" s="2"/>
      <c r="IE2444" s="2"/>
      <c r="IF2444" s="2"/>
      <c r="IG2444" s="2"/>
      <c r="IH2444" s="2"/>
      <c r="II2444" s="2"/>
      <c r="IJ2444" s="2"/>
      <c r="IK2444" s="2"/>
      <c r="IL2444" s="2"/>
      <c r="IM2444" s="2"/>
      <c r="IN2444" s="2"/>
      <c r="IO2444" s="2"/>
      <c r="IP2444" s="2"/>
      <c r="IQ2444" s="2"/>
    </row>
    <row r="2445" spans="1:251" s="16" customFormat="1" ht="18.75" customHeight="1" thickBot="1">
      <c r="A2445" s="17"/>
      <c r="B2445" s="115" t="s">
        <v>240</v>
      </c>
      <c r="C2445" s="116"/>
      <c r="D2445" s="116"/>
      <c r="E2445" s="116"/>
      <c r="F2445" s="116"/>
      <c r="G2445" s="116"/>
      <c r="H2445" s="116"/>
      <c r="I2445" s="116"/>
      <c r="J2445" s="116"/>
      <c r="K2445" s="116"/>
      <c r="L2445" s="116"/>
      <c r="M2445" s="116"/>
      <c r="N2445" s="116"/>
      <c r="O2445" s="116"/>
      <c r="P2445" s="116"/>
      <c r="Q2445" s="116"/>
      <c r="R2445" s="116"/>
      <c r="S2445" s="116"/>
      <c r="T2445" s="116"/>
      <c r="U2445" s="116"/>
      <c r="V2445" s="116"/>
      <c r="W2445" s="116"/>
      <c r="X2445" s="116"/>
      <c r="Y2445" s="116"/>
      <c r="Z2445" s="117"/>
      <c r="AA2445" s="118">
        <f>SUM($AA$2435:$AA$2444)</f>
        <v>3869432</v>
      </c>
      <c r="AB2445" s="119"/>
      <c r="AC2445" s="119"/>
      <c r="AD2445" s="119"/>
      <c r="AE2445" s="119"/>
      <c r="AF2445" s="119"/>
      <c r="AG2445" s="119"/>
      <c r="AH2445" s="119"/>
      <c r="AI2445" s="120"/>
      <c r="AJ2445" s="118">
        <f>SUM($AJ$2435:$AJ$2444)</f>
        <v>4025828</v>
      </c>
      <c r="AK2445" s="119"/>
      <c r="AL2445" s="119"/>
      <c r="AM2445" s="119"/>
      <c r="AN2445" s="119"/>
      <c r="AO2445" s="119"/>
      <c r="AP2445" s="119"/>
      <c r="AQ2445" s="119"/>
      <c r="AR2445" s="120"/>
      <c r="AS2445" s="121"/>
      <c r="AT2445" s="122"/>
      <c r="AU2445" s="122"/>
      <c r="AV2445" s="122"/>
      <c r="AW2445" s="122"/>
      <c r="AX2445" s="123"/>
      <c r="AY2445" s="2"/>
      <c r="AZ2445" s="2"/>
      <c r="BA2445" s="2"/>
      <c r="BB2445" s="2"/>
      <c r="BC2445" s="2"/>
      <c r="BD2445" s="2"/>
      <c r="BE2445" s="2"/>
      <c r="BF2445" s="2"/>
      <c r="BG2445" s="2"/>
      <c r="BH2445" s="2"/>
      <c r="BI2445" s="2"/>
      <c r="BJ2445" s="2"/>
      <c r="BK2445" s="2"/>
      <c r="BL2445" s="2"/>
      <c r="BM2445" s="2"/>
      <c r="BN2445" s="2"/>
      <c r="BO2445" s="2"/>
      <c r="BP2445" s="2"/>
      <c r="BQ2445" s="2"/>
      <c r="BR2445" s="2"/>
      <c r="BS2445" s="2"/>
      <c r="BT2445" s="2"/>
      <c r="BU2445" s="2"/>
      <c r="BV2445" s="2"/>
      <c r="BW2445" s="2"/>
      <c r="BX2445" s="2"/>
      <c r="BY2445" s="2"/>
      <c r="BZ2445" s="2"/>
      <c r="CA2445" s="2"/>
      <c r="CB2445" s="2"/>
      <c r="CC2445" s="2"/>
      <c r="CD2445" s="2"/>
      <c r="CE2445" s="2"/>
      <c r="CF2445" s="2"/>
      <c r="CG2445" s="2"/>
      <c r="CH2445" s="2"/>
      <c r="CI2445" s="2"/>
      <c r="CJ2445" s="2"/>
      <c r="CK2445" s="2"/>
      <c r="CL2445" s="2"/>
      <c r="CM2445" s="2"/>
      <c r="CN2445" s="2"/>
      <c r="CO2445" s="2"/>
      <c r="CP2445" s="2"/>
      <c r="CQ2445" s="2"/>
      <c r="CR2445" s="2"/>
      <c r="CS2445" s="2"/>
      <c r="CT2445" s="2"/>
      <c r="CU2445" s="2"/>
      <c r="CV2445" s="2"/>
      <c r="CW2445" s="2"/>
      <c r="CX2445" s="2"/>
      <c r="CY2445" s="2"/>
      <c r="CZ2445" s="2"/>
      <c r="DA2445" s="2"/>
      <c r="DB2445" s="2"/>
      <c r="DC2445" s="2"/>
      <c r="DD2445" s="2"/>
      <c r="DE2445" s="2"/>
      <c r="DF2445" s="2"/>
      <c r="DG2445" s="2"/>
      <c r="DH2445" s="2"/>
      <c r="DI2445" s="2"/>
      <c r="DJ2445" s="2"/>
      <c r="DK2445" s="2"/>
      <c r="DL2445" s="2"/>
      <c r="DM2445" s="2"/>
      <c r="DN2445" s="2"/>
      <c r="DO2445" s="2"/>
      <c r="DP2445" s="2"/>
      <c r="DQ2445" s="2"/>
      <c r="DR2445" s="2"/>
      <c r="DS2445" s="2"/>
      <c r="DT2445" s="2"/>
      <c r="DU2445" s="2"/>
      <c r="DV2445" s="2"/>
      <c r="DW2445" s="2"/>
      <c r="DX2445" s="2"/>
      <c r="DY2445" s="2"/>
      <c r="DZ2445" s="2"/>
      <c r="EA2445" s="2"/>
      <c r="EB2445" s="2"/>
      <c r="EC2445" s="2"/>
      <c r="ED2445" s="2"/>
      <c r="EE2445" s="2"/>
      <c r="EF2445" s="2"/>
      <c r="EG2445" s="2"/>
      <c r="EH2445" s="2"/>
      <c r="EI2445" s="2"/>
      <c r="EJ2445" s="2"/>
      <c r="EK2445" s="2"/>
      <c r="EL2445" s="2"/>
      <c r="EM2445" s="2"/>
      <c r="EN2445" s="2"/>
      <c r="EO2445" s="2"/>
      <c r="EP2445" s="2"/>
      <c r="EQ2445" s="2"/>
      <c r="ER2445" s="2"/>
      <c r="ES2445" s="2"/>
      <c r="ET2445" s="2"/>
      <c r="EU2445" s="2"/>
      <c r="EV2445" s="2"/>
      <c r="EW2445" s="2"/>
      <c r="EX2445" s="2"/>
      <c r="EY2445" s="2"/>
      <c r="EZ2445" s="2"/>
      <c r="FA2445" s="2"/>
      <c r="FB2445" s="2"/>
      <c r="FC2445" s="2"/>
      <c r="FD2445" s="2"/>
      <c r="FE2445" s="2"/>
      <c r="FF2445" s="2"/>
      <c r="FG2445" s="2"/>
      <c r="FH2445" s="2"/>
      <c r="FI2445" s="2"/>
      <c r="FJ2445" s="2"/>
      <c r="FK2445" s="2"/>
      <c r="FL2445" s="2"/>
      <c r="FM2445" s="2"/>
      <c r="FN2445" s="2"/>
      <c r="FO2445" s="2"/>
      <c r="FP2445" s="2"/>
      <c r="FQ2445" s="2"/>
      <c r="FR2445" s="2"/>
      <c r="FS2445" s="2"/>
      <c r="FT2445" s="2"/>
      <c r="FU2445" s="2"/>
      <c r="FV2445" s="2"/>
      <c r="FW2445" s="2"/>
      <c r="FX2445" s="2"/>
      <c r="FY2445" s="2"/>
      <c r="FZ2445" s="2"/>
      <c r="GA2445" s="2"/>
      <c r="GB2445" s="2"/>
      <c r="GC2445" s="2"/>
      <c r="GD2445" s="2"/>
      <c r="GE2445" s="2"/>
      <c r="GF2445" s="2"/>
      <c r="GG2445" s="2"/>
      <c r="GH2445" s="2"/>
      <c r="GI2445" s="2"/>
      <c r="GJ2445" s="2"/>
      <c r="GK2445" s="2"/>
      <c r="GL2445" s="2"/>
      <c r="GM2445" s="2"/>
      <c r="GN2445" s="2"/>
      <c r="GO2445" s="2"/>
      <c r="GP2445" s="2"/>
      <c r="GQ2445" s="2"/>
      <c r="GR2445" s="2"/>
      <c r="GS2445" s="2"/>
      <c r="GT2445" s="2"/>
      <c r="GU2445" s="2"/>
      <c r="GV2445" s="2"/>
      <c r="GW2445" s="2"/>
      <c r="GX2445" s="2"/>
      <c r="GY2445" s="2"/>
      <c r="GZ2445" s="2"/>
      <c r="HA2445" s="2"/>
      <c r="HB2445" s="2"/>
      <c r="HC2445" s="2"/>
      <c r="HD2445" s="2"/>
      <c r="HE2445" s="2"/>
      <c r="HF2445" s="2"/>
      <c r="HG2445" s="2"/>
      <c r="HH2445" s="2"/>
      <c r="HI2445" s="2"/>
      <c r="HJ2445" s="2"/>
      <c r="HK2445" s="2"/>
      <c r="HL2445" s="2"/>
      <c r="HM2445" s="2"/>
      <c r="HN2445" s="2"/>
      <c r="HO2445" s="2"/>
      <c r="HP2445" s="2"/>
      <c r="HQ2445" s="2"/>
      <c r="HR2445" s="2"/>
      <c r="HS2445" s="2"/>
      <c r="HT2445" s="2"/>
      <c r="HU2445" s="2"/>
      <c r="HV2445" s="2"/>
      <c r="HW2445" s="2"/>
      <c r="HX2445" s="2"/>
      <c r="HY2445" s="2"/>
      <c r="HZ2445" s="2"/>
      <c r="IA2445" s="2"/>
      <c r="IB2445" s="2"/>
      <c r="IC2445" s="2"/>
      <c r="ID2445" s="2"/>
      <c r="IE2445" s="2"/>
      <c r="IF2445" s="2"/>
      <c r="IG2445" s="2"/>
      <c r="IH2445" s="2"/>
      <c r="II2445" s="2"/>
      <c r="IJ2445" s="2"/>
      <c r="IK2445" s="2"/>
      <c r="IL2445" s="2"/>
      <c r="IM2445" s="2"/>
      <c r="IN2445" s="2"/>
      <c r="IO2445" s="2"/>
      <c r="IP2445" s="2"/>
      <c r="IQ2445" s="2"/>
    </row>
    <row r="2447" spans="1:251" ht="19.2">
      <c r="A2447" s="1" t="s">
        <v>230</v>
      </c>
      <c r="AW2447" s="3"/>
      <c r="AX2447" s="4"/>
      <c r="AY2447" s="3"/>
    </row>
    <row r="2449" spans="1:113" ht="18">
      <c r="B2449" s="124" t="s">
        <v>0</v>
      </c>
      <c r="C2449" s="125"/>
      <c r="D2449" s="125"/>
      <c r="E2449" s="125"/>
      <c r="F2449" s="125"/>
      <c r="G2449" s="125"/>
      <c r="H2449" s="125"/>
      <c r="I2449" s="125"/>
      <c r="J2449" s="125"/>
      <c r="K2449" s="125"/>
      <c r="L2449" s="125"/>
      <c r="M2449" s="125"/>
      <c r="N2449" s="125"/>
      <c r="O2449" s="125"/>
      <c r="P2449" s="125"/>
      <c r="Q2449" s="125"/>
      <c r="R2449" s="125"/>
      <c r="S2449" s="125"/>
      <c r="T2449" s="125"/>
      <c r="U2449" s="125"/>
      <c r="V2449" s="125"/>
      <c r="W2449" s="125"/>
      <c r="X2449" s="125"/>
      <c r="Y2449" s="125"/>
      <c r="Z2449" s="125"/>
      <c r="AA2449" s="125"/>
      <c r="AB2449" s="125"/>
      <c r="AC2449" s="125"/>
      <c r="AD2449" s="125"/>
      <c r="AE2449" s="125"/>
      <c r="AF2449" s="125"/>
      <c r="AG2449" s="125"/>
      <c r="AH2449" s="125"/>
      <c r="AI2449" s="125"/>
      <c r="AJ2449" s="125"/>
      <c r="AK2449" s="125"/>
      <c r="AL2449" s="125"/>
      <c r="AM2449" s="125"/>
      <c r="AN2449" s="125"/>
      <c r="AO2449" s="125"/>
      <c r="AP2449" s="125"/>
      <c r="AQ2449" s="125"/>
      <c r="AR2449" s="125"/>
      <c r="AS2449" s="125"/>
      <c r="AT2449" s="125"/>
      <c r="AU2449" s="125"/>
      <c r="AV2449" s="125"/>
      <c r="AW2449" s="125"/>
      <c r="AX2449" s="125"/>
    </row>
    <row r="2450" spans="1:113">
      <c r="Z2450" s="5"/>
      <c r="AD2450" s="5"/>
      <c r="AE2450" s="5"/>
      <c r="AF2450" s="5"/>
      <c r="AG2450" s="5"/>
      <c r="AH2450" s="5"/>
      <c r="AI2450" s="5"/>
      <c r="AO2450" s="5"/>
    </row>
    <row r="2451" spans="1:113" ht="13.8" thickBot="1">
      <c r="Z2451" s="5"/>
      <c r="AD2451" s="5"/>
      <c r="AE2451" s="5"/>
      <c r="AF2451" s="5"/>
      <c r="AG2451" s="5"/>
      <c r="AH2451" s="5"/>
      <c r="AI2451" s="5"/>
      <c r="AO2451" s="5"/>
      <c r="DI2451" s="6"/>
    </row>
    <row r="2452" spans="1:113" ht="24.75" customHeight="1" thickBot="1">
      <c r="B2452" s="126" t="s">
        <v>231</v>
      </c>
      <c r="C2452" s="127"/>
      <c r="D2452" s="127"/>
      <c r="E2452" s="127"/>
      <c r="F2452" s="127"/>
      <c r="G2452" s="127"/>
      <c r="H2452" s="128" t="s">
        <v>555</v>
      </c>
      <c r="I2452" s="129"/>
      <c r="J2452" s="129"/>
      <c r="K2452" s="129"/>
      <c r="L2452" s="129"/>
      <c r="M2452" s="129"/>
      <c r="N2452" s="129"/>
      <c r="O2452" s="129"/>
      <c r="P2452" s="129"/>
      <c r="Q2452" s="129"/>
      <c r="R2452" s="129"/>
      <c r="S2452" s="129"/>
      <c r="T2452" s="129"/>
      <c r="U2452" s="129"/>
      <c r="V2452" s="129"/>
      <c r="W2452" s="129"/>
      <c r="X2452" s="129"/>
      <c r="Y2452" s="129"/>
      <c r="Z2452" s="129"/>
      <c r="AA2452" s="129"/>
      <c r="AB2452" s="129"/>
      <c r="AC2452" s="129"/>
      <c r="AD2452" s="129"/>
      <c r="AE2452" s="129"/>
      <c r="AF2452" s="129"/>
      <c r="AG2452" s="129"/>
      <c r="AH2452" s="129"/>
      <c r="AI2452" s="129"/>
      <c r="AJ2452" s="129"/>
      <c r="AK2452" s="129"/>
      <c r="AL2452" s="129"/>
      <c r="AM2452" s="129"/>
      <c r="AN2452" s="129"/>
      <c r="AO2452" s="129"/>
      <c r="AP2452" s="129"/>
      <c r="AQ2452" s="129"/>
      <c r="AR2452" s="129"/>
      <c r="AS2452" s="129"/>
      <c r="AT2452" s="129"/>
      <c r="AU2452" s="129"/>
      <c r="AV2452" s="129"/>
      <c r="AW2452" s="129"/>
      <c r="AX2452" s="130"/>
      <c r="DI2452" s="6"/>
    </row>
    <row r="2453" spans="1:113" ht="14.4">
      <c r="B2453" s="7"/>
      <c r="C2453" s="7"/>
      <c r="D2453" s="7"/>
      <c r="E2453" s="7"/>
      <c r="F2453" s="7"/>
      <c r="G2453" s="7"/>
      <c r="H2453" s="8"/>
      <c r="I2453" s="8"/>
      <c r="J2453" s="8"/>
      <c r="K2453" s="8"/>
      <c r="L2453" s="9"/>
      <c r="M2453" s="9"/>
      <c r="N2453" s="9"/>
      <c r="O2453" s="9"/>
      <c r="P2453" s="8"/>
      <c r="Q2453" s="8"/>
      <c r="R2453" s="8"/>
      <c r="S2453" s="8"/>
      <c r="T2453" s="8"/>
      <c r="U2453" s="8"/>
      <c r="V2453" s="10"/>
      <c r="W2453" s="10"/>
      <c r="X2453" s="10"/>
      <c r="Y2453" s="10"/>
      <c r="Z2453" s="10"/>
      <c r="AA2453" s="10"/>
      <c r="AB2453" s="10"/>
      <c r="AC2453" s="10"/>
      <c r="AD2453" s="10"/>
      <c r="AE2453" s="10"/>
      <c r="AF2453" s="10"/>
      <c r="AG2453" s="10"/>
      <c r="AH2453" s="10"/>
      <c r="AI2453" s="10"/>
      <c r="AJ2453" s="10"/>
      <c r="AK2453" s="10"/>
      <c r="AL2453" s="10"/>
      <c r="AM2453" s="10"/>
      <c r="AN2453" s="10"/>
      <c r="AO2453" s="10"/>
      <c r="AP2453" s="10"/>
      <c r="AQ2453" s="10"/>
      <c r="AR2453" s="10"/>
      <c r="AS2453" s="10"/>
      <c r="AT2453" s="10"/>
      <c r="AU2453" s="10"/>
      <c r="AV2453" s="10"/>
      <c r="AW2453" s="10"/>
      <c r="AX2453" s="10"/>
      <c r="DI2453" s="6"/>
    </row>
    <row r="2454" spans="1:113" ht="15" thickBot="1">
      <c r="A2454" s="11"/>
      <c r="B2454" s="10" t="s">
        <v>232</v>
      </c>
      <c r="C2454" s="8"/>
      <c r="D2454" s="8"/>
      <c r="E2454" s="8"/>
      <c r="F2454" s="8"/>
      <c r="G2454" s="8"/>
      <c r="H2454" s="8"/>
      <c r="I2454" s="8"/>
      <c r="J2454" s="8"/>
      <c r="K2454" s="8"/>
      <c r="L2454" s="9"/>
      <c r="M2454" s="9"/>
      <c r="N2454" s="9"/>
      <c r="O2454" s="9"/>
      <c r="P2454" s="8"/>
      <c r="Q2454" s="8"/>
      <c r="R2454" s="8"/>
      <c r="S2454" s="8"/>
      <c r="T2454" s="8"/>
      <c r="U2454" s="8"/>
      <c r="V2454" s="10"/>
      <c r="W2454" s="10"/>
      <c r="X2454" s="10"/>
      <c r="Y2454" s="10"/>
      <c r="Z2454" s="10"/>
      <c r="AA2454" s="10"/>
      <c r="AB2454" s="10"/>
      <c r="AC2454" s="10"/>
      <c r="AD2454" s="10"/>
      <c r="AE2454" s="10"/>
      <c r="AF2454" s="10"/>
      <c r="AG2454" s="10"/>
      <c r="AH2454" s="10"/>
      <c r="AI2454" s="10"/>
      <c r="AJ2454" s="10"/>
      <c r="AK2454" s="10"/>
      <c r="AL2454" s="10"/>
      <c r="AM2454" s="10"/>
      <c r="AN2454" s="10"/>
      <c r="AO2454" s="10"/>
      <c r="AP2454" s="10"/>
      <c r="AQ2454" s="10"/>
      <c r="AR2454" s="10"/>
      <c r="AS2454" s="10"/>
      <c r="AT2454" s="10"/>
      <c r="AU2454" s="10"/>
      <c r="AV2454" s="10"/>
      <c r="AW2454" s="10"/>
      <c r="AX2454" s="10"/>
      <c r="DI2454" s="6"/>
    </row>
    <row r="2455" spans="1:113" ht="14.4">
      <c r="A2455" s="8"/>
      <c r="B2455" s="12"/>
      <c r="C2455" s="7"/>
      <c r="D2455" s="7"/>
      <c r="E2455" s="7"/>
      <c r="F2455" s="7"/>
      <c r="G2455" s="7"/>
      <c r="H2455" s="7"/>
      <c r="I2455" s="7"/>
      <c r="J2455" s="7"/>
      <c r="K2455" s="7"/>
      <c r="L2455" s="13"/>
      <c r="M2455" s="13"/>
      <c r="N2455" s="13"/>
      <c r="O2455" s="13"/>
      <c r="P2455" s="7"/>
      <c r="Q2455" s="7"/>
      <c r="R2455" s="7"/>
      <c r="S2455" s="7"/>
      <c r="T2455" s="7"/>
      <c r="U2455" s="7"/>
      <c r="V2455" s="14"/>
      <c r="W2455" s="14"/>
      <c r="X2455" s="14"/>
      <c r="Y2455" s="14"/>
      <c r="Z2455" s="14"/>
      <c r="AA2455" s="14"/>
      <c r="AB2455" s="14"/>
      <c r="AC2455" s="14"/>
      <c r="AD2455" s="14"/>
      <c r="AE2455" s="14"/>
      <c r="AF2455" s="14"/>
      <c r="AG2455" s="14"/>
      <c r="AH2455" s="14"/>
      <c r="AI2455" s="14"/>
      <c r="AJ2455" s="14"/>
      <c r="AK2455" s="14"/>
      <c r="AL2455" s="14"/>
      <c r="AM2455" s="14"/>
      <c r="AN2455" s="14"/>
      <c r="AO2455" s="14"/>
      <c r="AP2455" s="14"/>
      <c r="AQ2455" s="14"/>
      <c r="AR2455" s="14"/>
      <c r="AS2455" s="14"/>
      <c r="AT2455" s="14"/>
      <c r="AU2455" s="14"/>
      <c r="AV2455" s="14"/>
      <c r="AW2455" s="14"/>
      <c r="AX2455" s="15"/>
    </row>
    <row r="2456" spans="1:113" ht="12" customHeight="1">
      <c r="A2456" s="8"/>
      <c r="B2456" s="134" t="s">
        <v>556</v>
      </c>
      <c r="C2456" s="135"/>
      <c r="D2456" s="135"/>
      <c r="E2456" s="135"/>
      <c r="F2456" s="135"/>
      <c r="G2456" s="135"/>
      <c r="H2456" s="135"/>
      <c r="I2456" s="135"/>
      <c r="J2456" s="135"/>
      <c r="K2456" s="135"/>
      <c r="L2456" s="135"/>
      <c r="M2456" s="135"/>
      <c r="N2456" s="135"/>
      <c r="O2456" s="135"/>
      <c r="P2456" s="135"/>
      <c r="Q2456" s="135"/>
      <c r="R2456" s="135"/>
      <c r="S2456" s="135"/>
      <c r="T2456" s="135"/>
      <c r="U2456" s="135"/>
      <c r="V2456" s="135"/>
      <c r="W2456" s="135"/>
      <c r="X2456" s="135"/>
      <c r="Y2456" s="135"/>
      <c r="Z2456" s="135"/>
      <c r="AA2456" s="135"/>
      <c r="AB2456" s="135"/>
      <c r="AC2456" s="135"/>
      <c r="AD2456" s="135"/>
      <c r="AE2456" s="135"/>
      <c r="AF2456" s="135"/>
      <c r="AG2456" s="135"/>
      <c r="AH2456" s="135"/>
      <c r="AI2456" s="135"/>
      <c r="AJ2456" s="135"/>
      <c r="AK2456" s="135"/>
      <c r="AL2456" s="135"/>
      <c r="AM2456" s="135"/>
      <c r="AN2456" s="135"/>
      <c r="AO2456" s="135"/>
      <c r="AP2456" s="135"/>
      <c r="AQ2456" s="135"/>
      <c r="AR2456" s="135"/>
      <c r="AS2456" s="135"/>
      <c r="AT2456" s="135"/>
      <c r="AU2456" s="135"/>
      <c r="AV2456" s="135"/>
      <c r="AW2456" s="135"/>
      <c r="AX2456" s="136"/>
    </row>
    <row r="2457" spans="1:113" ht="12" customHeight="1">
      <c r="A2457" s="8"/>
      <c r="B2457" s="134"/>
      <c r="C2457" s="135"/>
      <c r="D2457" s="135"/>
      <c r="E2457" s="135"/>
      <c r="F2457" s="135"/>
      <c r="G2457" s="135"/>
      <c r="H2457" s="135"/>
      <c r="I2457" s="135"/>
      <c r="J2457" s="135"/>
      <c r="K2457" s="135"/>
      <c r="L2457" s="135"/>
      <c r="M2457" s="135"/>
      <c r="N2457" s="135"/>
      <c r="O2457" s="135"/>
      <c r="P2457" s="135"/>
      <c r="Q2457" s="135"/>
      <c r="R2457" s="135"/>
      <c r="S2457" s="135"/>
      <c r="T2457" s="135"/>
      <c r="U2457" s="135"/>
      <c r="V2457" s="135"/>
      <c r="W2457" s="135"/>
      <c r="X2457" s="135"/>
      <c r="Y2457" s="135"/>
      <c r="Z2457" s="135"/>
      <c r="AA2457" s="135"/>
      <c r="AB2457" s="135"/>
      <c r="AC2457" s="135"/>
      <c r="AD2457" s="135"/>
      <c r="AE2457" s="135"/>
      <c r="AF2457" s="135"/>
      <c r="AG2457" s="135"/>
      <c r="AH2457" s="135"/>
      <c r="AI2457" s="135"/>
      <c r="AJ2457" s="135"/>
      <c r="AK2457" s="135"/>
      <c r="AL2457" s="135"/>
      <c r="AM2457" s="135"/>
      <c r="AN2457" s="135"/>
      <c r="AO2457" s="135"/>
      <c r="AP2457" s="135"/>
      <c r="AQ2457" s="135"/>
      <c r="AR2457" s="135"/>
      <c r="AS2457" s="135"/>
      <c r="AT2457" s="135"/>
      <c r="AU2457" s="135"/>
      <c r="AV2457" s="135"/>
      <c r="AW2457" s="135"/>
      <c r="AX2457" s="136"/>
      <c r="BC2457" s="16"/>
    </row>
    <row r="2458" spans="1:113" ht="12" customHeight="1">
      <c r="A2458" s="8"/>
      <c r="B2458" s="134"/>
      <c r="C2458" s="135"/>
      <c r="D2458" s="135"/>
      <c r="E2458" s="135"/>
      <c r="F2458" s="135"/>
      <c r="G2458" s="135"/>
      <c r="H2458" s="135"/>
      <c r="I2458" s="135"/>
      <c r="J2458" s="135"/>
      <c r="K2458" s="135"/>
      <c r="L2458" s="135"/>
      <c r="M2458" s="135"/>
      <c r="N2458" s="135"/>
      <c r="O2458" s="135"/>
      <c r="P2458" s="135"/>
      <c r="Q2458" s="135"/>
      <c r="R2458" s="135"/>
      <c r="S2458" s="135"/>
      <c r="T2458" s="135"/>
      <c r="U2458" s="135"/>
      <c r="V2458" s="135"/>
      <c r="W2458" s="135"/>
      <c r="X2458" s="135"/>
      <c r="Y2458" s="135"/>
      <c r="Z2458" s="135"/>
      <c r="AA2458" s="135"/>
      <c r="AB2458" s="135"/>
      <c r="AC2458" s="135"/>
      <c r="AD2458" s="135"/>
      <c r="AE2458" s="135"/>
      <c r="AF2458" s="135"/>
      <c r="AG2458" s="135"/>
      <c r="AH2458" s="135"/>
      <c r="AI2458" s="135"/>
      <c r="AJ2458" s="135"/>
      <c r="AK2458" s="135"/>
      <c r="AL2458" s="135"/>
      <c r="AM2458" s="135"/>
      <c r="AN2458" s="135"/>
      <c r="AO2458" s="135"/>
      <c r="AP2458" s="135"/>
      <c r="AQ2458" s="135"/>
      <c r="AR2458" s="135"/>
      <c r="AS2458" s="135"/>
      <c r="AT2458" s="135"/>
      <c r="AU2458" s="135"/>
      <c r="AV2458" s="135"/>
      <c r="AW2458" s="135"/>
      <c r="AX2458" s="136"/>
    </row>
    <row r="2459" spans="1:113" ht="12" customHeight="1">
      <c r="A2459" s="8"/>
      <c r="B2459" s="134"/>
      <c r="C2459" s="135"/>
      <c r="D2459" s="135"/>
      <c r="E2459" s="135"/>
      <c r="F2459" s="135"/>
      <c r="G2459" s="135"/>
      <c r="H2459" s="135"/>
      <c r="I2459" s="135"/>
      <c r="J2459" s="135"/>
      <c r="K2459" s="135"/>
      <c r="L2459" s="135"/>
      <c r="M2459" s="135"/>
      <c r="N2459" s="135"/>
      <c r="O2459" s="135"/>
      <c r="P2459" s="135"/>
      <c r="Q2459" s="135"/>
      <c r="R2459" s="135"/>
      <c r="S2459" s="135"/>
      <c r="T2459" s="135"/>
      <c r="U2459" s="135"/>
      <c r="V2459" s="135"/>
      <c r="W2459" s="135"/>
      <c r="X2459" s="135"/>
      <c r="Y2459" s="135"/>
      <c r="Z2459" s="135"/>
      <c r="AA2459" s="135"/>
      <c r="AB2459" s="135"/>
      <c r="AC2459" s="135"/>
      <c r="AD2459" s="135"/>
      <c r="AE2459" s="135"/>
      <c r="AF2459" s="135"/>
      <c r="AG2459" s="135"/>
      <c r="AH2459" s="135"/>
      <c r="AI2459" s="135"/>
      <c r="AJ2459" s="135"/>
      <c r="AK2459" s="135"/>
      <c r="AL2459" s="135"/>
      <c r="AM2459" s="135"/>
      <c r="AN2459" s="135"/>
      <c r="AO2459" s="135"/>
      <c r="AP2459" s="135"/>
      <c r="AQ2459" s="135"/>
      <c r="AR2459" s="135"/>
      <c r="AS2459" s="135"/>
      <c r="AT2459" s="135"/>
      <c r="AU2459" s="135"/>
      <c r="AV2459" s="135"/>
      <c r="AW2459" s="135"/>
      <c r="AX2459" s="136"/>
    </row>
    <row r="2460" spans="1:113" ht="12" customHeight="1">
      <c r="A2460" s="8"/>
      <c r="B2460" s="134"/>
      <c r="C2460" s="135"/>
      <c r="D2460" s="135"/>
      <c r="E2460" s="135"/>
      <c r="F2460" s="135"/>
      <c r="G2460" s="135"/>
      <c r="H2460" s="135"/>
      <c r="I2460" s="135"/>
      <c r="J2460" s="135"/>
      <c r="K2460" s="135"/>
      <c r="L2460" s="135"/>
      <c r="M2460" s="135"/>
      <c r="N2460" s="135"/>
      <c r="O2460" s="135"/>
      <c r="P2460" s="135"/>
      <c r="Q2460" s="135"/>
      <c r="R2460" s="135"/>
      <c r="S2460" s="135"/>
      <c r="T2460" s="135"/>
      <c r="U2460" s="135"/>
      <c r="V2460" s="135"/>
      <c r="W2460" s="135"/>
      <c r="X2460" s="135"/>
      <c r="Y2460" s="135"/>
      <c r="Z2460" s="135"/>
      <c r="AA2460" s="135"/>
      <c r="AB2460" s="135"/>
      <c r="AC2460" s="135"/>
      <c r="AD2460" s="135"/>
      <c r="AE2460" s="135"/>
      <c r="AF2460" s="135"/>
      <c r="AG2460" s="135"/>
      <c r="AH2460" s="135"/>
      <c r="AI2460" s="135"/>
      <c r="AJ2460" s="135"/>
      <c r="AK2460" s="135"/>
      <c r="AL2460" s="135"/>
      <c r="AM2460" s="135"/>
      <c r="AN2460" s="135"/>
      <c r="AO2460" s="135"/>
      <c r="AP2460" s="135"/>
      <c r="AQ2460" s="135"/>
      <c r="AR2460" s="135"/>
      <c r="AS2460" s="135"/>
      <c r="AT2460" s="135"/>
      <c r="AU2460" s="135"/>
      <c r="AV2460" s="135"/>
      <c r="AW2460" s="135"/>
      <c r="AX2460" s="136"/>
    </row>
    <row r="2461" spans="1:113" ht="15" thickBot="1">
      <c r="A2461" s="17"/>
      <c r="B2461" s="18"/>
      <c r="C2461" s="19"/>
      <c r="D2461" s="19"/>
      <c r="E2461" s="19"/>
      <c r="F2461" s="19"/>
      <c r="G2461" s="19"/>
      <c r="H2461" s="19"/>
      <c r="I2461" s="19"/>
      <c r="J2461" s="19"/>
      <c r="K2461" s="19"/>
      <c r="L2461" s="19"/>
      <c r="M2461" s="19"/>
      <c r="N2461" s="19"/>
      <c r="O2461" s="19"/>
      <c r="P2461" s="19"/>
      <c r="Q2461" s="19"/>
      <c r="R2461" s="19"/>
      <c r="S2461" s="19"/>
      <c r="T2461" s="19"/>
      <c r="U2461" s="19"/>
      <c r="V2461" s="19"/>
      <c r="W2461" s="19"/>
      <c r="X2461" s="19"/>
      <c r="Y2461" s="19"/>
      <c r="Z2461" s="19"/>
      <c r="AA2461" s="19"/>
      <c r="AB2461" s="19"/>
      <c r="AC2461" s="19"/>
      <c r="AD2461" s="19"/>
      <c r="AE2461" s="19"/>
      <c r="AF2461" s="19"/>
      <c r="AG2461" s="19"/>
      <c r="AH2461" s="19"/>
      <c r="AI2461" s="19"/>
      <c r="AJ2461" s="19"/>
      <c r="AK2461" s="19"/>
      <c r="AL2461" s="19"/>
      <c r="AM2461" s="19"/>
      <c r="AN2461" s="19"/>
      <c r="AO2461" s="19"/>
      <c r="AP2461" s="19"/>
      <c r="AQ2461" s="19"/>
      <c r="AR2461" s="19"/>
      <c r="AS2461" s="19"/>
      <c r="AT2461" s="19"/>
      <c r="AU2461" s="19"/>
      <c r="AV2461" s="19"/>
      <c r="AW2461" s="19"/>
      <c r="AX2461" s="20"/>
    </row>
    <row r="2462" spans="1:113">
      <c r="B2462" s="21"/>
    </row>
    <row r="2463" spans="1:113" ht="15" thickBot="1">
      <c r="A2463" s="11"/>
      <c r="B2463" s="10" t="s">
        <v>233</v>
      </c>
      <c r="C2463" s="8"/>
      <c r="D2463" s="8"/>
      <c r="E2463" s="8"/>
      <c r="F2463" s="8"/>
      <c r="G2463" s="8"/>
      <c r="H2463" s="8"/>
      <c r="I2463" s="8"/>
      <c r="J2463" s="8"/>
      <c r="K2463" s="8"/>
      <c r="L2463" s="9"/>
      <c r="M2463" s="9"/>
      <c r="N2463" s="9"/>
      <c r="O2463" s="9"/>
      <c r="P2463" s="8"/>
      <c r="Q2463" s="8"/>
      <c r="R2463" s="8"/>
      <c r="S2463" s="8"/>
      <c r="T2463" s="8"/>
      <c r="U2463" s="8"/>
      <c r="V2463" s="10"/>
      <c r="W2463" s="10"/>
      <c r="X2463" s="10"/>
      <c r="Y2463" s="10"/>
      <c r="Z2463" s="10"/>
      <c r="AA2463" s="10"/>
      <c r="AB2463" s="10"/>
      <c r="AC2463" s="10"/>
      <c r="AD2463" s="10"/>
      <c r="AE2463" s="10"/>
      <c r="AF2463" s="10"/>
      <c r="AG2463" s="10"/>
      <c r="AH2463" s="10"/>
      <c r="AI2463" s="10"/>
      <c r="AJ2463" s="10"/>
      <c r="AK2463" s="10"/>
      <c r="AL2463" s="10"/>
      <c r="AM2463" s="10"/>
      <c r="AN2463" s="10"/>
      <c r="AO2463" s="10"/>
      <c r="AP2463" s="10"/>
      <c r="AQ2463" s="10"/>
      <c r="AR2463" s="10"/>
      <c r="AS2463" s="10"/>
      <c r="AT2463" s="10"/>
      <c r="AU2463" s="10"/>
      <c r="AV2463" s="10"/>
      <c r="AW2463" s="10"/>
      <c r="AX2463" s="10"/>
      <c r="DI2463" s="6"/>
    </row>
    <row r="2464" spans="1:113" ht="14.4">
      <c r="A2464" s="8"/>
      <c r="B2464" s="12"/>
      <c r="C2464" s="7"/>
      <c r="D2464" s="7"/>
      <c r="E2464" s="7"/>
      <c r="F2464" s="7"/>
      <c r="G2464" s="7"/>
      <c r="H2464" s="7"/>
      <c r="I2464" s="7"/>
      <c r="J2464" s="7"/>
      <c r="K2464" s="7"/>
      <c r="L2464" s="13"/>
      <c r="M2464" s="13"/>
      <c r="N2464" s="13"/>
      <c r="O2464" s="13"/>
      <c r="P2464" s="7"/>
      <c r="Q2464" s="7"/>
      <c r="R2464" s="7"/>
      <c r="S2464" s="7"/>
      <c r="T2464" s="7"/>
      <c r="U2464" s="7"/>
      <c r="V2464" s="14"/>
      <c r="W2464" s="14"/>
      <c r="X2464" s="14"/>
      <c r="Y2464" s="14"/>
      <c r="Z2464" s="14"/>
      <c r="AA2464" s="14"/>
      <c r="AB2464" s="14"/>
      <c r="AC2464" s="14"/>
      <c r="AD2464" s="14"/>
      <c r="AE2464" s="14"/>
      <c r="AF2464" s="14"/>
      <c r="AG2464" s="14"/>
      <c r="AH2464" s="14"/>
      <c r="AI2464" s="14"/>
      <c r="AJ2464" s="14"/>
      <c r="AK2464" s="14"/>
      <c r="AL2464" s="14"/>
      <c r="AM2464" s="14"/>
      <c r="AN2464" s="14"/>
      <c r="AO2464" s="14"/>
      <c r="AP2464" s="14"/>
      <c r="AQ2464" s="14"/>
      <c r="AR2464" s="14"/>
      <c r="AS2464" s="14"/>
      <c r="AT2464" s="14"/>
      <c r="AU2464" s="14"/>
      <c r="AV2464" s="14"/>
      <c r="AW2464" s="14"/>
      <c r="AX2464" s="15"/>
    </row>
    <row r="2465" spans="1:251" ht="12" customHeight="1">
      <c r="A2465" s="8"/>
      <c r="B2465" s="134" t="s">
        <v>557</v>
      </c>
      <c r="C2465" s="135"/>
      <c r="D2465" s="135"/>
      <c r="E2465" s="135"/>
      <c r="F2465" s="135"/>
      <c r="G2465" s="135"/>
      <c r="H2465" s="135"/>
      <c r="I2465" s="135"/>
      <c r="J2465" s="135"/>
      <c r="K2465" s="135"/>
      <c r="L2465" s="135"/>
      <c r="M2465" s="135"/>
      <c r="N2465" s="135"/>
      <c r="O2465" s="135"/>
      <c r="P2465" s="135"/>
      <c r="Q2465" s="135"/>
      <c r="R2465" s="135"/>
      <c r="S2465" s="135"/>
      <c r="T2465" s="135"/>
      <c r="U2465" s="135"/>
      <c r="V2465" s="135"/>
      <c r="W2465" s="135"/>
      <c r="X2465" s="135"/>
      <c r="Y2465" s="135"/>
      <c r="Z2465" s="135"/>
      <c r="AA2465" s="135"/>
      <c r="AB2465" s="135"/>
      <c r="AC2465" s="135"/>
      <c r="AD2465" s="135"/>
      <c r="AE2465" s="135"/>
      <c r="AF2465" s="135"/>
      <c r="AG2465" s="135"/>
      <c r="AH2465" s="135"/>
      <c r="AI2465" s="135"/>
      <c r="AJ2465" s="135"/>
      <c r="AK2465" s="135"/>
      <c r="AL2465" s="135"/>
      <c r="AM2465" s="135"/>
      <c r="AN2465" s="135"/>
      <c r="AO2465" s="135"/>
      <c r="AP2465" s="135"/>
      <c r="AQ2465" s="135"/>
      <c r="AR2465" s="135"/>
      <c r="AS2465" s="135"/>
      <c r="AT2465" s="135"/>
      <c r="AU2465" s="135"/>
      <c r="AV2465" s="135"/>
      <c r="AW2465" s="135"/>
      <c r="AX2465" s="136"/>
    </row>
    <row r="2466" spans="1:251" ht="12" customHeight="1">
      <c r="A2466" s="8"/>
      <c r="B2466" s="134"/>
      <c r="C2466" s="135"/>
      <c r="D2466" s="135"/>
      <c r="E2466" s="135"/>
      <c r="F2466" s="135"/>
      <c r="G2466" s="135"/>
      <c r="H2466" s="135"/>
      <c r="I2466" s="135"/>
      <c r="J2466" s="135"/>
      <c r="K2466" s="135"/>
      <c r="L2466" s="135"/>
      <c r="M2466" s="135"/>
      <c r="N2466" s="135"/>
      <c r="O2466" s="135"/>
      <c r="P2466" s="135"/>
      <c r="Q2466" s="135"/>
      <c r="R2466" s="135"/>
      <c r="S2466" s="135"/>
      <c r="T2466" s="135"/>
      <c r="U2466" s="135"/>
      <c r="V2466" s="135"/>
      <c r="W2466" s="135"/>
      <c r="X2466" s="135"/>
      <c r="Y2466" s="135"/>
      <c r="Z2466" s="135"/>
      <c r="AA2466" s="135"/>
      <c r="AB2466" s="135"/>
      <c r="AC2466" s="135"/>
      <c r="AD2466" s="135"/>
      <c r="AE2466" s="135"/>
      <c r="AF2466" s="135"/>
      <c r="AG2466" s="135"/>
      <c r="AH2466" s="135"/>
      <c r="AI2466" s="135"/>
      <c r="AJ2466" s="135"/>
      <c r="AK2466" s="135"/>
      <c r="AL2466" s="135"/>
      <c r="AM2466" s="135"/>
      <c r="AN2466" s="135"/>
      <c r="AO2466" s="135"/>
      <c r="AP2466" s="135"/>
      <c r="AQ2466" s="135"/>
      <c r="AR2466" s="135"/>
      <c r="AS2466" s="135"/>
      <c r="AT2466" s="135"/>
      <c r="AU2466" s="135"/>
      <c r="AV2466" s="135"/>
      <c r="AW2466" s="135"/>
      <c r="AX2466" s="136"/>
      <c r="BC2466" s="16"/>
    </row>
    <row r="2467" spans="1:251" ht="12" customHeight="1">
      <c r="A2467" s="8"/>
      <c r="B2467" s="134"/>
      <c r="C2467" s="135"/>
      <c r="D2467" s="135"/>
      <c r="E2467" s="135"/>
      <c r="F2467" s="135"/>
      <c r="G2467" s="135"/>
      <c r="H2467" s="135"/>
      <c r="I2467" s="135"/>
      <c r="J2467" s="135"/>
      <c r="K2467" s="135"/>
      <c r="L2467" s="135"/>
      <c r="M2467" s="135"/>
      <c r="N2467" s="135"/>
      <c r="O2467" s="135"/>
      <c r="P2467" s="135"/>
      <c r="Q2467" s="135"/>
      <c r="R2467" s="135"/>
      <c r="S2467" s="135"/>
      <c r="T2467" s="135"/>
      <c r="U2467" s="135"/>
      <c r="V2467" s="135"/>
      <c r="W2467" s="135"/>
      <c r="X2467" s="135"/>
      <c r="Y2467" s="135"/>
      <c r="Z2467" s="135"/>
      <c r="AA2467" s="135"/>
      <c r="AB2467" s="135"/>
      <c r="AC2467" s="135"/>
      <c r="AD2467" s="135"/>
      <c r="AE2467" s="135"/>
      <c r="AF2467" s="135"/>
      <c r="AG2467" s="135"/>
      <c r="AH2467" s="135"/>
      <c r="AI2467" s="135"/>
      <c r="AJ2467" s="135"/>
      <c r="AK2467" s="135"/>
      <c r="AL2467" s="135"/>
      <c r="AM2467" s="135"/>
      <c r="AN2467" s="135"/>
      <c r="AO2467" s="135"/>
      <c r="AP2467" s="135"/>
      <c r="AQ2467" s="135"/>
      <c r="AR2467" s="135"/>
      <c r="AS2467" s="135"/>
      <c r="AT2467" s="135"/>
      <c r="AU2467" s="135"/>
      <c r="AV2467" s="135"/>
      <c r="AW2467" s="135"/>
      <c r="AX2467" s="136"/>
    </row>
    <row r="2468" spans="1:251" ht="12" customHeight="1">
      <c r="A2468" s="8"/>
      <c r="B2468" s="134"/>
      <c r="C2468" s="135"/>
      <c r="D2468" s="135"/>
      <c r="E2468" s="135"/>
      <c r="F2468" s="135"/>
      <c r="G2468" s="135"/>
      <c r="H2468" s="135"/>
      <c r="I2468" s="135"/>
      <c r="J2468" s="135"/>
      <c r="K2468" s="135"/>
      <c r="L2468" s="135"/>
      <c r="M2468" s="135"/>
      <c r="N2468" s="135"/>
      <c r="O2468" s="135"/>
      <c r="P2468" s="135"/>
      <c r="Q2468" s="135"/>
      <c r="R2468" s="135"/>
      <c r="S2468" s="135"/>
      <c r="T2468" s="135"/>
      <c r="U2468" s="135"/>
      <c r="V2468" s="135"/>
      <c r="W2468" s="135"/>
      <c r="X2468" s="135"/>
      <c r="Y2468" s="135"/>
      <c r="Z2468" s="135"/>
      <c r="AA2468" s="135"/>
      <c r="AB2468" s="135"/>
      <c r="AC2468" s="135"/>
      <c r="AD2468" s="135"/>
      <c r="AE2468" s="135"/>
      <c r="AF2468" s="135"/>
      <c r="AG2468" s="135"/>
      <c r="AH2468" s="135"/>
      <c r="AI2468" s="135"/>
      <c r="AJ2468" s="135"/>
      <c r="AK2468" s="135"/>
      <c r="AL2468" s="135"/>
      <c r="AM2468" s="135"/>
      <c r="AN2468" s="135"/>
      <c r="AO2468" s="135"/>
      <c r="AP2468" s="135"/>
      <c r="AQ2468" s="135"/>
      <c r="AR2468" s="135"/>
      <c r="AS2468" s="135"/>
      <c r="AT2468" s="135"/>
      <c r="AU2468" s="135"/>
      <c r="AV2468" s="135"/>
      <c r="AW2468" s="135"/>
      <c r="AX2468" s="136"/>
    </row>
    <row r="2469" spans="1:251" ht="12" customHeight="1">
      <c r="A2469" s="8"/>
      <c r="B2469" s="134"/>
      <c r="C2469" s="135"/>
      <c r="D2469" s="135"/>
      <c r="E2469" s="135"/>
      <c r="F2469" s="135"/>
      <c r="G2469" s="135"/>
      <c r="H2469" s="135"/>
      <c r="I2469" s="135"/>
      <c r="J2469" s="135"/>
      <c r="K2469" s="135"/>
      <c r="L2469" s="135"/>
      <c r="M2469" s="135"/>
      <c r="N2469" s="135"/>
      <c r="O2469" s="135"/>
      <c r="P2469" s="135"/>
      <c r="Q2469" s="135"/>
      <c r="R2469" s="135"/>
      <c r="S2469" s="135"/>
      <c r="T2469" s="135"/>
      <c r="U2469" s="135"/>
      <c r="V2469" s="135"/>
      <c r="W2469" s="135"/>
      <c r="X2469" s="135"/>
      <c r="Y2469" s="135"/>
      <c r="Z2469" s="135"/>
      <c r="AA2469" s="135"/>
      <c r="AB2469" s="135"/>
      <c r="AC2469" s="135"/>
      <c r="AD2469" s="135"/>
      <c r="AE2469" s="135"/>
      <c r="AF2469" s="135"/>
      <c r="AG2469" s="135"/>
      <c r="AH2469" s="135"/>
      <c r="AI2469" s="135"/>
      <c r="AJ2469" s="135"/>
      <c r="AK2469" s="135"/>
      <c r="AL2469" s="135"/>
      <c r="AM2469" s="135"/>
      <c r="AN2469" s="135"/>
      <c r="AO2469" s="135"/>
      <c r="AP2469" s="135"/>
      <c r="AQ2469" s="135"/>
      <c r="AR2469" s="135"/>
      <c r="AS2469" s="135"/>
      <c r="AT2469" s="135"/>
      <c r="AU2469" s="135"/>
      <c r="AV2469" s="135"/>
      <c r="AW2469" s="135"/>
      <c r="AX2469" s="136"/>
    </row>
    <row r="2470" spans="1:251" ht="15" thickBot="1">
      <c r="A2470" s="17"/>
      <c r="B2470" s="18"/>
      <c r="C2470" s="19"/>
      <c r="D2470" s="19"/>
      <c r="E2470" s="19"/>
      <c r="F2470" s="19"/>
      <c r="G2470" s="19"/>
      <c r="H2470" s="19"/>
      <c r="I2470" s="19"/>
      <c r="J2470" s="19"/>
      <c r="K2470" s="19"/>
      <c r="L2470" s="19"/>
      <c r="M2470" s="19"/>
      <c r="N2470" s="19"/>
      <c r="O2470" s="19"/>
      <c r="P2470" s="19"/>
      <c r="Q2470" s="19"/>
      <c r="R2470" s="19"/>
      <c r="S2470" s="19"/>
      <c r="T2470" s="19"/>
      <c r="U2470" s="19"/>
      <c r="V2470" s="19"/>
      <c r="W2470" s="19"/>
      <c r="X2470" s="19"/>
      <c r="Y2470" s="19"/>
      <c r="Z2470" s="19"/>
      <c r="AA2470" s="19"/>
      <c r="AB2470" s="19"/>
      <c r="AC2470" s="19"/>
      <c r="AD2470" s="19"/>
      <c r="AE2470" s="19"/>
      <c r="AF2470" s="19"/>
      <c r="AG2470" s="19"/>
      <c r="AH2470" s="19"/>
      <c r="AI2470" s="19"/>
      <c r="AJ2470" s="19"/>
      <c r="AK2470" s="19"/>
      <c r="AL2470" s="19"/>
      <c r="AM2470" s="19"/>
      <c r="AN2470" s="19"/>
      <c r="AO2470" s="19"/>
      <c r="AP2470" s="19"/>
      <c r="AQ2470" s="19"/>
      <c r="AR2470" s="19"/>
      <c r="AS2470" s="19"/>
      <c r="AT2470" s="19"/>
      <c r="AU2470" s="19"/>
      <c r="AV2470" s="19"/>
      <c r="AW2470" s="19"/>
      <c r="AX2470" s="20"/>
    </row>
    <row r="2471" spans="1:251">
      <c r="B2471" s="21"/>
    </row>
    <row r="2472" spans="1:251" ht="14.4">
      <c r="B2472" s="10" t="s">
        <v>234</v>
      </c>
      <c r="C2472" s="8"/>
      <c r="D2472" s="8"/>
      <c r="E2472" s="8"/>
      <c r="F2472" s="8"/>
      <c r="G2472" s="8"/>
      <c r="H2472" s="8"/>
      <c r="I2472" s="8"/>
      <c r="J2472" s="8"/>
      <c r="K2472" s="8"/>
      <c r="L2472" s="9"/>
      <c r="M2472" s="9"/>
      <c r="N2472" s="9"/>
      <c r="O2472" s="9"/>
      <c r="P2472" s="8"/>
      <c r="Q2472" s="8"/>
      <c r="R2472" s="8"/>
      <c r="S2472" s="8"/>
      <c r="T2472" s="8"/>
      <c r="U2472" s="8"/>
      <c r="V2472" s="10"/>
      <c r="W2472" s="10"/>
      <c r="X2472" s="10"/>
      <c r="Y2472" s="10"/>
      <c r="Z2472" s="10"/>
      <c r="AA2472" s="10"/>
      <c r="AB2472" s="10"/>
      <c r="AC2472" s="10"/>
      <c r="AD2472" s="10"/>
      <c r="AE2472" s="10"/>
      <c r="AF2472" s="10"/>
      <c r="AG2472" s="10"/>
      <c r="AH2472" s="10"/>
      <c r="AI2472" s="10"/>
      <c r="AJ2472" s="10"/>
      <c r="AK2472" s="10"/>
      <c r="AL2472" s="10"/>
      <c r="AM2472" s="10"/>
      <c r="AN2472" s="10"/>
      <c r="AO2472" s="10"/>
      <c r="AP2472" s="10"/>
      <c r="AQ2472" s="10"/>
      <c r="AR2472" s="10"/>
      <c r="AS2472" s="10"/>
      <c r="AT2472" s="10"/>
      <c r="AU2472" s="10"/>
      <c r="AV2472" s="10"/>
      <c r="AW2472" s="10"/>
      <c r="AX2472" s="10"/>
    </row>
    <row r="2473" spans="1:251" ht="15" thickBot="1">
      <c r="B2473" s="8"/>
      <c r="C2473" s="8"/>
      <c r="D2473" s="8"/>
      <c r="E2473" s="8"/>
      <c r="F2473" s="8"/>
      <c r="G2473" s="8"/>
      <c r="H2473" s="8"/>
      <c r="I2473" s="8"/>
      <c r="J2473" s="8"/>
      <c r="K2473" s="8"/>
      <c r="L2473" s="9"/>
      <c r="M2473" s="9"/>
      <c r="N2473" s="9"/>
      <c r="O2473" s="9"/>
      <c r="P2473" s="8"/>
      <c r="Q2473" s="8"/>
      <c r="R2473" s="8"/>
      <c r="S2473" s="8"/>
      <c r="T2473" s="8"/>
      <c r="U2473" s="8"/>
      <c r="V2473" s="10"/>
      <c r="W2473" s="10"/>
      <c r="X2473" s="10"/>
      <c r="Y2473" s="10"/>
      <c r="Z2473" s="10"/>
      <c r="AA2473" s="10"/>
      <c r="AB2473" s="10"/>
      <c r="AC2473" s="10"/>
      <c r="AD2473" s="10"/>
      <c r="AE2473" s="10"/>
      <c r="AF2473" s="10"/>
      <c r="AG2473" s="10"/>
      <c r="AH2473" s="10"/>
      <c r="AI2473" s="10"/>
      <c r="AJ2473" s="10"/>
      <c r="AK2473" s="10"/>
      <c r="AL2473" s="10"/>
      <c r="AM2473" s="10"/>
      <c r="AN2473" s="10"/>
      <c r="AO2473" s="10"/>
      <c r="AP2473" s="10"/>
      <c r="AQ2473" s="10"/>
      <c r="AR2473" s="10"/>
      <c r="AS2473" s="10"/>
      <c r="AT2473" s="10"/>
      <c r="AU2473" s="10"/>
      <c r="AV2473" s="10"/>
      <c r="AW2473" s="10"/>
      <c r="AX2473" s="22" t="s">
        <v>235</v>
      </c>
    </row>
    <row r="2474" spans="1:251" s="16" customFormat="1" ht="13.5" customHeight="1">
      <c r="A2474" s="8"/>
      <c r="B2474" s="96" t="s">
        <v>236</v>
      </c>
      <c r="C2474" s="97"/>
      <c r="D2474" s="97"/>
      <c r="E2474" s="97"/>
      <c r="F2474" s="97"/>
      <c r="G2474" s="97"/>
      <c r="H2474" s="97"/>
      <c r="I2474" s="97"/>
      <c r="J2474" s="97"/>
      <c r="K2474" s="97"/>
      <c r="L2474" s="97"/>
      <c r="M2474" s="97"/>
      <c r="N2474" s="97"/>
      <c r="O2474" s="97"/>
      <c r="P2474" s="97"/>
      <c r="Q2474" s="97"/>
      <c r="R2474" s="97"/>
      <c r="S2474" s="97"/>
      <c r="T2474" s="97"/>
      <c r="U2474" s="97"/>
      <c r="V2474" s="97"/>
      <c r="W2474" s="97"/>
      <c r="X2474" s="97"/>
      <c r="Y2474" s="97"/>
      <c r="Z2474" s="98"/>
      <c r="AA2474" s="102" t="s">
        <v>237</v>
      </c>
      <c r="AB2474" s="97"/>
      <c r="AC2474" s="97"/>
      <c r="AD2474" s="97"/>
      <c r="AE2474" s="97"/>
      <c r="AF2474" s="97"/>
      <c r="AG2474" s="97"/>
      <c r="AH2474" s="97"/>
      <c r="AI2474" s="98"/>
      <c r="AJ2474" s="102" t="s">
        <v>238</v>
      </c>
      <c r="AK2474" s="97"/>
      <c r="AL2474" s="97"/>
      <c r="AM2474" s="97"/>
      <c r="AN2474" s="97"/>
      <c r="AO2474" s="97"/>
      <c r="AP2474" s="97"/>
      <c r="AQ2474" s="97"/>
      <c r="AR2474" s="98"/>
      <c r="AS2474" s="102" t="s">
        <v>239</v>
      </c>
      <c r="AT2474" s="97"/>
      <c r="AU2474" s="97"/>
      <c r="AV2474" s="97"/>
      <c r="AW2474" s="97"/>
      <c r="AX2474" s="104"/>
      <c r="AY2474" s="2"/>
      <c r="AZ2474" s="2"/>
      <c r="BA2474" s="2"/>
      <c r="BB2474" s="2"/>
      <c r="BC2474" s="2"/>
      <c r="BD2474" s="2"/>
      <c r="BE2474" s="2"/>
      <c r="BF2474" s="2"/>
      <c r="BG2474" s="2"/>
      <c r="BH2474" s="2"/>
      <c r="BI2474" s="2"/>
      <c r="BJ2474" s="2"/>
      <c r="BK2474" s="2"/>
      <c r="BL2474" s="2"/>
      <c r="BM2474" s="2"/>
      <c r="BN2474" s="2"/>
      <c r="BO2474" s="2"/>
      <c r="BP2474" s="2"/>
      <c r="BQ2474" s="2"/>
      <c r="BR2474" s="2"/>
      <c r="BS2474" s="2"/>
      <c r="BT2474" s="2"/>
      <c r="BU2474" s="2"/>
      <c r="BV2474" s="2"/>
      <c r="BW2474" s="2"/>
      <c r="BX2474" s="2"/>
      <c r="BY2474" s="2"/>
      <c r="BZ2474" s="2"/>
      <c r="CA2474" s="2"/>
      <c r="CB2474" s="2"/>
      <c r="CC2474" s="2"/>
      <c r="CD2474" s="2"/>
      <c r="CE2474" s="2"/>
      <c r="CF2474" s="2"/>
      <c r="CG2474" s="2"/>
      <c r="CH2474" s="2"/>
      <c r="CI2474" s="2"/>
      <c r="CJ2474" s="2"/>
      <c r="CK2474" s="2"/>
      <c r="CL2474" s="2"/>
      <c r="CM2474" s="2"/>
      <c r="CN2474" s="2"/>
      <c r="CO2474" s="2"/>
      <c r="CP2474" s="2"/>
      <c r="CQ2474" s="2"/>
      <c r="CR2474" s="2"/>
      <c r="CS2474" s="2"/>
      <c r="CT2474" s="2"/>
      <c r="CU2474" s="2"/>
      <c r="CV2474" s="2"/>
      <c r="CW2474" s="2"/>
      <c r="CX2474" s="2"/>
      <c r="CY2474" s="2"/>
      <c r="CZ2474" s="2"/>
      <c r="DA2474" s="2"/>
      <c r="DB2474" s="2"/>
      <c r="DC2474" s="2"/>
      <c r="DD2474" s="2"/>
      <c r="DE2474" s="2"/>
      <c r="DF2474" s="2"/>
      <c r="DG2474" s="2"/>
      <c r="DH2474" s="2"/>
      <c r="DI2474" s="2"/>
      <c r="DJ2474" s="2"/>
      <c r="DK2474" s="2"/>
      <c r="DL2474" s="2"/>
      <c r="DM2474" s="2"/>
      <c r="DN2474" s="2"/>
      <c r="DO2474" s="2"/>
      <c r="DP2474" s="2"/>
      <c r="DQ2474" s="2"/>
      <c r="DR2474" s="2"/>
      <c r="DS2474" s="2"/>
      <c r="DT2474" s="2"/>
      <c r="DU2474" s="2"/>
      <c r="DV2474" s="2"/>
      <c r="DW2474" s="2"/>
      <c r="DX2474" s="2"/>
      <c r="DY2474" s="2"/>
      <c r="DZ2474" s="2"/>
      <c r="EA2474" s="2"/>
      <c r="EB2474" s="2"/>
      <c r="EC2474" s="2"/>
      <c r="ED2474" s="2"/>
      <c r="EE2474" s="2"/>
      <c r="EF2474" s="2"/>
      <c r="EG2474" s="2"/>
      <c r="EH2474" s="2"/>
      <c r="EI2474" s="2"/>
      <c r="EJ2474" s="2"/>
      <c r="EK2474" s="2"/>
      <c r="EL2474" s="2"/>
      <c r="EM2474" s="2"/>
      <c r="EN2474" s="2"/>
      <c r="EO2474" s="2"/>
      <c r="EP2474" s="2"/>
      <c r="EQ2474" s="2"/>
      <c r="ER2474" s="2"/>
      <c r="ES2474" s="2"/>
      <c r="ET2474" s="2"/>
      <c r="EU2474" s="2"/>
      <c r="EV2474" s="2"/>
      <c r="EW2474" s="2"/>
      <c r="EX2474" s="2"/>
      <c r="EY2474" s="2"/>
      <c r="EZ2474" s="2"/>
      <c r="FA2474" s="2"/>
      <c r="FB2474" s="2"/>
      <c r="FC2474" s="2"/>
      <c r="FD2474" s="2"/>
      <c r="FE2474" s="2"/>
      <c r="FF2474" s="2"/>
      <c r="FG2474" s="2"/>
      <c r="FH2474" s="2"/>
      <c r="FI2474" s="2"/>
      <c r="FJ2474" s="2"/>
      <c r="FK2474" s="2"/>
      <c r="FL2474" s="2"/>
      <c r="FM2474" s="2"/>
      <c r="FN2474" s="2"/>
      <c r="FO2474" s="2"/>
      <c r="FP2474" s="2"/>
      <c r="FQ2474" s="2"/>
      <c r="FR2474" s="2"/>
      <c r="FS2474" s="2"/>
      <c r="FT2474" s="2"/>
      <c r="FU2474" s="2"/>
      <c r="FV2474" s="2"/>
      <c r="FW2474" s="2"/>
      <c r="FX2474" s="2"/>
      <c r="FY2474" s="2"/>
      <c r="FZ2474" s="2"/>
      <c r="GA2474" s="2"/>
      <c r="GB2474" s="2"/>
      <c r="GC2474" s="2"/>
      <c r="GD2474" s="2"/>
      <c r="GE2474" s="2"/>
      <c r="GF2474" s="2"/>
      <c r="GG2474" s="2"/>
      <c r="GH2474" s="2"/>
      <c r="GI2474" s="2"/>
      <c r="GJ2474" s="2"/>
      <c r="GK2474" s="2"/>
      <c r="GL2474" s="2"/>
      <c r="GM2474" s="2"/>
      <c r="GN2474" s="2"/>
      <c r="GO2474" s="2"/>
      <c r="GP2474" s="2"/>
      <c r="GQ2474" s="2"/>
      <c r="GR2474" s="2"/>
      <c r="GS2474" s="2"/>
      <c r="GT2474" s="2"/>
      <c r="GU2474" s="2"/>
      <c r="GV2474" s="2"/>
      <c r="GW2474" s="2"/>
      <c r="GX2474" s="2"/>
      <c r="GY2474" s="2"/>
      <c r="GZ2474" s="2"/>
      <c r="HA2474" s="2"/>
      <c r="HB2474" s="2"/>
      <c r="HC2474" s="2"/>
      <c r="HD2474" s="2"/>
      <c r="HE2474" s="2"/>
      <c r="HF2474" s="2"/>
      <c r="HG2474" s="2"/>
      <c r="HH2474" s="2"/>
      <c r="HI2474" s="2"/>
      <c r="HJ2474" s="2"/>
      <c r="HK2474" s="2"/>
      <c r="HL2474" s="2"/>
      <c r="HM2474" s="2"/>
      <c r="HN2474" s="2"/>
      <c r="HO2474" s="2"/>
      <c r="HP2474" s="2"/>
      <c r="HQ2474" s="2"/>
      <c r="HR2474" s="2"/>
      <c r="HS2474" s="2"/>
      <c r="HT2474" s="2"/>
      <c r="HU2474" s="2"/>
      <c r="HV2474" s="2"/>
      <c r="HW2474" s="2"/>
      <c r="HX2474" s="2"/>
      <c r="HY2474" s="2"/>
      <c r="HZ2474" s="2"/>
      <c r="IA2474" s="2"/>
      <c r="IB2474" s="2"/>
      <c r="IC2474" s="2"/>
      <c r="ID2474" s="2"/>
      <c r="IE2474" s="2"/>
      <c r="IF2474" s="2"/>
      <c r="IG2474" s="2"/>
      <c r="IH2474" s="2"/>
      <c r="II2474" s="2"/>
      <c r="IJ2474" s="2"/>
      <c r="IK2474" s="2"/>
      <c r="IL2474" s="2"/>
      <c r="IM2474" s="2"/>
      <c r="IN2474" s="2"/>
      <c r="IO2474" s="2"/>
      <c r="IP2474" s="2"/>
      <c r="IQ2474" s="2"/>
    </row>
    <row r="2475" spans="1:251" s="16" customFormat="1">
      <c r="A2475" s="8"/>
      <c r="B2475" s="99"/>
      <c r="C2475" s="100"/>
      <c r="D2475" s="100"/>
      <c r="E2475" s="100"/>
      <c r="F2475" s="100"/>
      <c r="G2475" s="100"/>
      <c r="H2475" s="100"/>
      <c r="I2475" s="100"/>
      <c r="J2475" s="100"/>
      <c r="K2475" s="100"/>
      <c r="L2475" s="100"/>
      <c r="M2475" s="100"/>
      <c r="N2475" s="100"/>
      <c r="O2475" s="100"/>
      <c r="P2475" s="100"/>
      <c r="Q2475" s="100"/>
      <c r="R2475" s="100"/>
      <c r="S2475" s="100"/>
      <c r="T2475" s="100"/>
      <c r="U2475" s="100"/>
      <c r="V2475" s="100"/>
      <c r="W2475" s="100"/>
      <c r="X2475" s="100"/>
      <c r="Y2475" s="100"/>
      <c r="Z2475" s="101"/>
      <c r="AA2475" s="103"/>
      <c r="AB2475" s="100"/>
      <c r="AC2475" s="100"/>
      <c r="AD2475" s="100"/>
      <c r="AE2475" s="100"/>
      <c r="AF2475" s="100"/>
      <c r="AG2475" s="100"/>
      <c r="AH2475" s="100"/>
      <c r="AI2475" s="101"/>
      <c r="AJ2475" s="103"/>
      <c r="AK2475" s="100"/>
      <c r="AL2475" s="100"/>
      <c r="AM2475" s="100"/>
      <c r="AN2475" s="100"/>
      <c r="AO2475" s="100"/>
      <c r="AP2475" s="100"/>
      <c r="AQ2475" s="100"/>
      <c r="AR2475" s="101"/>
      <c r="AS2475" s="103"/>
      <c r="AT2475" s="100"/>
      <c r="AU2475" s="100"/>
      <c r="AV2475" s="100"/>
      <c r="AW2475" s="100"/>
      <c r="AX2475" s="105"/>
      <c r="AY2475" s="2"/>
      <c r="AZ2475" s="2"/>
      <c r="BA2475" s="2"/>
      <c r="BB2475" s="23"/>
      <c r="BC2475" s="24"/>
      <c r="BE2475" s="2"/>
      <c r="BF2475" s="2"/>
      <c r="BG2475" s="2"/>
      <c r="BH2475" s="2"/>
      <c r="BI2475" s="2"/>
      <c r="BJ2475" s="2"/>
      <c r="BK2475" s="2"/>
      <c r="BL2475" s="2"/>
      <c r="BM2475" s="2"/>
      <c r="BN2475" s="2"/>
      <c r="BO2475" s="2"/>
      <c r="BP2475" s="2"/>
      <c r="BQ2475" s="2"/>
      <c r="BR2475" s="2"/>
      <c r="BS2475" s="2"/>
      <c r="BT2475" s="2"/>
      <c r="BU2475" s="2"/>
      <c r="BV2475" s="2"/>
      <c r="BW2475" s="2"/>
      <c r="BX2475" s="2"/>
      <c r="BY2475" s="2"/>
      <c r="BZ2475" s="2"/>
      <c r="CA2475" s="2"/>
      <c r="CB2475" s="2"/>
      <c r="CC2475" s="2"/>
      <c r="CD2475" s="2"/>
      <c r="CE2475" s="2"/>
      <c r="CF2475" s="2"/>
      <c r="CG2475" s="2"/>
      <c r="CH2475" s="2"/>
      <c r="CI2475" s="2"/>
      <c r="CJ2475" s="2"/>
      <c r="CK2475" s="2"/>
      <c r="CL2475" s="2"/>
      <c r="CM2475" s="2"/>
      <c r="CN2475" s="2"/>
      <c r="CO2475" s="2"/>
      <c r="CP2475" s="2"/>
      <c r="CQ2475" s="2"/>
      <c r="CR2475" s="2"/>
      <c r="CS2475" s="2"/>
      <c r="CT2475" s="2"/>
      <c r="CU2475" s="2"/>
      <c r="CV2475" s="2"/>
      <c r="CW2475" s="2"/>
      <c r="CX2475" s="2"/>
      <c r="CY2475" s="2"/>
      <c r="CZ2475" s="2"/>
      <c r="DA2475" s="2"/>
      <c r="DB2475" s="2"/>
      <c r="DC2475" s="2"/>
      <c r="DD2475" s="2"/>
      <c r="DE2475" s="2"/>
      <c r="DF2475" s="2"/>
      <c r="DG2475" s="2"/>
      <c r="DH2475" s="2"/>
      <c r="DI2475" s="2"/>
      <c r="DJ2475" s="2"/>
      <c r="DK2475" s="2"/>
      <c r="DL2475" s="2"/>
      <c r="DM2475" s="2"/>
      <c r="DN2475" s="2"/>
      <c r="DO2475" s="2"/>
      <c r="DP2475" s="2"/>
      <c r="DQ2475" s="2"/>
      <c r="DR2475" s="2"/>
      <c r="DS2475" s="2"/>
      <c r="DT2475" s="2"/>
      <c r="DU2475" s="2"/>
      <c r="DV2475" s="2"/>
      <c r="DW2475" s="2"/>
      <c r="DX2475" s="2"/>
      <c r="DY2475" s="2"/>
      <c r="DZ2475" s="2"/>
      <c r="EA2475" s="2"/>
      <c r="EB2475" s="2"/>
      <c r="EC2475" s="2"/>
      <c r="ED2475" s="2"/>
      <c r="EE2475" s="2"/>
      <c r="EF2475" s="2"/>
      <c r="EG2475" s="2"/>
      <c r="EH2475" s="2"/>
      <c r="EI2475" s="2"/>
      <c r="EJ2475" s="2"/>
      <c r="EK2475" s="2"/>
      <c r="EL2475" s="2"/>
      <c r="EM2475" s="2"/>
      <c r="EN2475" s="2"/>
      <c r="EO2475" s="2"/>
      <c r="EP2475" s="2"/>
      <c r="EQ2475" s="2"/>
      <c r="ER2475" s="2"/>
      <c r="ES2475" s="2"/>
      <c r="ET2475" s="2"/>
      <c r="EU2475" s="2"/>
      <c r="EV2475" s="2"/>
      <c r="EW2475" s="2"/>
      <c r="EX2475" s="2"/>
      <c r="EY2475" s="2"/>
      <c r="EZ2475" s="2"/>
      <c r="FA2475" s="2"/>
      <c r="FB2475" s="2"/>
      <c r="FC2475" s="2"/>
      <c r="FD2475" s="2"/>
      <c r="FE2475" s="2"/>
      <c r="FF2475" s="2"/>
      <c r="FG2475" s="2"/>
      <c r="FH2475" s="2"/>
      <c r="FI2475" s="2"/>
      <c r="FJ2475" s="2"/>
      <c r="FK2475" s="2"/>
      <c r="FL2475" s="2"/>
      <c r="FM2475" s="2"/>
      <c r="FN2475" s="2"/>
      <c r="FO2475" s="2"/>
      <c r="FP2475" s="2"/>
      <c r="FQ2475" s="2"/>
      <c r="FR2475" s="2"/>
      <c r="FS2475" s="2"/>
      <c r="FT2475" s="2"/>
      <c r="FU2475" s="2"/>
      <c r="FV2475" s="2"/>
      <c r="FW2475" s="2"/>
      <c r="FX2475" s="2"/>
      <c r="FY2475" s="2"/>
      <c r="FZ2475" s="2"/>
      <c r="GA2475" s="2"/>
      <c r="GB2475" s="2"/>
      <c r="GC2475" s="2"/>
      <c r="GD2475" s="2"/>
      <c r="GE2475" s="2"/>
      <c r="GF2475" s="2"/>
      <c r="GG2475" s="2"/>
      <c r="GH2475" s="2"/>
      <c r="GI2475" s="2"/>
      <c r="GJ2475" s="2"/>
      <c r="GK2475" s="2"/>
      <c r="GL2475" s="2"/>
      <c r="GM2475" s="2"/>
      <c r="GN2475" s="2"/>
      <c r="GO2475" s="2"/>
      <c r="GP2475" s="2"/>
      <c r="GQ2475" s="2"/>
      <c r="GR2475" s="2"/>
      <c r="GS2475" s="2"/>
      <c r="GT2475" s="2"/>
      <c r="GU2475" s="2"/>
      <c r="GV2475" s="2"/>
      <c r="GW2475" s="2"/>
      <c r="GX2475" s="2"/>
      <c r="GY2475" s="2"/>
      <c r="GZ2475" s="2"/>
      <c r="HA2475" s="2"/>
      <c r="HB2475" s="2"/>
      <c r="HC2475" s="2"/>
      <c r="HD2475" s="2"/>
      <c r="HE2475" s="2"/>
      <c r="HF2475" s="2"/>
      <c r="HG2475" s="2"/>
      <c r="HH2475" s="2"/>
      <c r="HI2475" s="2"/>
      <c r="HJ2475" s="2"/>
      <c r="HK2475" s="2"/>
      <c r="HL2475" s="2"/>
      <c r="HM2475" s="2"/>
      <c r="HN2475" s="2"/>
      <c r="HO2475" s="2"/>
      <c r="HP2475" s="2"/>
      <c r="HQ2475" s="2"/>
      <c r="HR2475" s="2"/>
      <c r="HS2475" s="2"/>
      <c r="HT2475" s="2"/>
      <c r="HU2475" s="2"/>
      <c r="HV2475" s="2"/>
      <c r="HW2475" s="2"/>
      <c r="HX2475" s="2"/>
      <c r="HY2475" s="2"/>
      <c r="HZ2475" s="2"/>
      <c r="IA2475" s="2"/>
      <c r="IB2475" s="2"/>
      <c r="IC2475" s="2"/>
      <c r="ID2475" s="2"/>
      <c r="IE2475" s="2"/>
      <c r="IF2475" s="2"/>
      <c r="IG2475" s="2"/>
      <c r="IH2475" s="2"/>
      <c r="II2475" s="2"/>
      <c r="IJ2475" s="2"/>
      <c r="IK2475" s="2"/>
      <c r="IL2475" s="2"/>
      <c r="IM2475" s="2"/>
      <c r="IN2475" s="2"/>
      <c r="IO2475" s="2"/>
      <c r="IP2475" s="2"/>
      <c r="IQ2475" s="2"/>
    </row>
    <row r="2476" spans="1:251" s="16" customFormat="1" ht="18.75" customHeight="1">
      <c r="A2476" s="8"/>
      <c r="B2476" s="25"/>
      <c r="C2476" s="106" t="s">
        <v>558</v>
      </c>
      <c r="D2476" s="107"/>
      <c r="E2476" s="107"/>
      <c r="F2476" s="107"/>
      <c r="G2476" s="107"/>
      <c r="H2476" s="107"/>
      <c r="I2476" s="107"/>
      <c r="J2476" s="107"/>
      <c r="K2476" s="107"/>
      <c r="L2476" s="107"/>
      <c r="M2476" s="107"/>
      <c r="N2476" s="107"/>
      <c r="O2476" s="107"/>
      <c r="P2476" s="107"/>
      <c r="Q2476" s="107"/>
      <c r="R2476" s="107"/>
      <c r="S2476" s="107"/>
      <c r="T2476" s="107"/>
      <c r="U2476" s="107"/>
      <c r="V2476" s="107"/>
      <c r="W2476" s="107"/>
      <c r="X2476" s="107"/>
      <c r="Y2476" s="107"/>
      <c r="Z2476" s="108"/>
      <c r="AA2476" s="109">
        <v>35781</v>
      </c>
      <c r="AB2476" s="110"/>
      <c r="AC2476" s="110"/>
      <c r="AD2476" s="110"/>
      <c r="AE2476" s="110"/>
      <c r="AF2476" s="110"/>
      <c r="AG2476" s="110"/>
      <c r="AH2476" s="110"/>
      <c r="AI2476" s="111"/>
      <c r="AJ2476" s="109">
        <v>41768</v>
      </c>
      <c r="AK2476" s="110"/>
      <c r="AL2476" s="110"/>
      <c r="AM2476" s="110"/>
      <c r="AN2476" s="110"/>
      <c r="AO2476" s="110"/>
      <c r="AP2476" s="110"/>
      <c r="AQ2476" s="110"/>
      <c r="AR2476" s="111"/>
      <c r="AS2476" s="112" t="s">
        <v>445</v>
      </c>
      <c r="AT2476" s="113"/>
      <c r="AU2476" s="113"/>
      <c r="AV2476" s="113"/>
      <c r="AW2476" s="113"/>
      <c r="AX2476" s="114"/>
      <c r="AY2476" s="2"/>
      <c r="AZ2476" s="2"/>
      <c r="BA2476" s="2"/>
      <c r="BB2476" s="2"/>
      <c r="BC2476" s="2"/>
      <c r="BD2476" s="2"/>
      <c r="BE2476" s="2"/>
      <c r="BF2476" s="2"/>
      <c r="BG2476" s="2"/>
      <c r="BH2476" s="2"/>
      <c r="BI2476" s="2"/>
      <c r="BJ2476" s="2"/>
      <c r="BK2476" s="2"/>
      <c r="BL2476" s="2"/>
      <c r="BM2476" s="2"/>
      <c r="BN2476" s="2"/>
      <c r="BO2476" s="2"/>
      <c r="BP2476" s="2"/>
      <c r="BQ2476" s="2"/>
      <c r="BR2476" s="2"/>
      <c r="BS2476" s="2"/>
      <c r="BT2476" s="2"/>
      <c r="BU2476" s="2"/>
      <c r="BV2476" s="2"/>
      <c r="BW2476" s="2"/>
      <c r="BX2476" s="2"/>
      <c r="BY2476" s="2"/>
      <c r="BZ2476" s="2"/>
      <c r="CA2476" s="2"/>
      <c r="CB2476" s="2"/>
      <c r="CC2476" s="2"/>
      <c r="CD2476" s="2"/>
      <c r="CE2476" s="2"/>
      <c r="CF2476" s="2"/>
      <c r="CG2476" s="2"/>
      <c r="CH2476" s="2"/>
      <c r="CI2476" s="2"/>
      <c r="CJ2476" s="2"/>
      <c r="CK2476" s="2"/>
      <c r="CL2476" s="2"/>
      <c r="CM2476" s="2"/>
      <c r="CN2476" s="2"/>
      <c r="CO2476" s="2"/>
      <c r="CP2476" s="2"/>
      <c r="CQ2476" s="2"/>
      <c r="CR2476" s="2"/>
      <c r="CS2476" s="2"/>
      <c r="CT2476" s="2"/>
      <c r="CU2476" s="2"/>
      <c r="CV2476" s="2"/>
      <c r="CW2476" s="2"/>
      <c r="CX2476" s="2"/>
      <c r="CY2476" s="2"/>
      <c r="CZ2476" s="2"/>
      <c r="DA2476" s="2"/>
      <c r="DB2476" s="2"/>
      <c r="DC2476" s="2"/>
      <c r="DD2476" s="2"/>
      <c r="DE2476" s="2"/>
      <c r="DF2476" s="2"/>
      <c r="DG2476" s="2"/>
      <c r="DH2476" s="2"/>
      <c r="DI2476" s="2"/>
      <c r="DJ2476" s="2"/>
      <c r="DK2476" s="2"/>
      <c r="DL2476" s="2"/>
      <c r="DM2476" s="2"/>
      <c r="DN2476" s="2"/>
      <c r="DO2476" s="2"/>
      <c r="DP2476" s="2"/>
      <c r="DQ2476" s="2"/>
      <c r="DR2476" s="2"/>
      <c r="DS2476" s="2"/>
      <c r="DT2476" s="2"/>
      <c r="DU2476" s="2"/>
      <c r="DV2476" s="2"/>
      <c r="DW2476" s="2"/>
      <c r="DX2476" s="2"/>
      <c r="DY2476" s="2"/>
      <c r="DZ2476" s="2"/>
      <c r="EA2476" s="2"/>
      <c r="EB2476" s="2"/>
      <c r="EC2476" s="2"/>
      <c r="ED2476" s="2"/>
      <c r="EE2476" s="2"/>
      <c r="EF2476" s="2"/>
      <c r="EG2476" s="2"/>
      <c r="EH2476" s="2"/>
      <c r="EI2476" s="2"/>
      <c r="EJ2476" s="2"/>
      <c r="EK2476" s="2"/>
      <c r="EL2476" s="2"/>
      <c r="EM2476" s="2"/>
      <c r="EN2476" s="2"/>
      <c r="EO2476" s="2"/>
      <c r="EP2476" s="2"/>
      <c r="EQ2476" s="2"/>
      <c r="ER2476" s="2"/>
      <c r="ES2476" s="2"/>
      <c r="ET2476" s="2"/>
      <c r="EU2476" s="2"/>
      <c r="EV2476" s="2"/>
      <c r="EW2476" s="2"/>
      <c r="EX2476" s="2"/>
      <c r="EY2476" s="2"/>
      <c r="EZ2476" s="2"/>
      <c r="FA2476" s="2"/>
      <c r="FB2476" s="2"/>
      <c r="FC2476" s="2"/>
      <c r="FD2476" s="2"/>
      <c r="FE2476" s="2"/>
      <c r="FF2476" s="2"/>
      <c r="FG2476" s="2"/>
      <c r="FH2476" s="2"/>
      <c r="FI2476" s="2"/>
      <c r="FJ2476" s="2"/>
      <c r="FK2476" s="2"/>
      <c r="FL2476" s="2"/>
      <c r="FM2476" s="2"/>
      <c r="FN2476" s="2"/>
      <c r="FO2476" s="2"/>
      <c r="FP2476" s="2"/>
      <c r="FQ2476" s="2"/>
      <c r="FR2476" s="2"/>
      <c r="FS2476" s="2"/>
      <c r="FT2476" s="2"/>
      <c r="FU2476" s="2"/>
      <c r="FV2476" s="2"/>
      <c r="FW2476" s="2"/>
      <c r="FX2476" s="2"/>
      <c r="FY2476" s="2"/>
      <c r="FZ2476" s="2"/>
      <c r="GA2476" s="2"/>
      <c r="GB2476" s="2"/>
      <c r="GC2476" s="2"/>
      <c r="GD2476" s="2"/>
      <c r="GE2476" s="2"/>
      <c r="GF2476" s="2"/>
      <c r="GG2476" s="2"/>
      <c r="GH2476" s="2"/>
      <c r="GI2476" s="2"/>
      <c r="GJ2476" s="2"/>
      <c r="GK2476" s="2"/>
      <c r="GL2476" s="2"/>
      <c r="GM2476" s="2"/>
      <c r="GN2476" s="2"/>
      <c r="GO2476" s="2"/>
      <c r="GP2476" s="2"/>
      <c r="GQ2476" s="2"/>
      <c r="GR2476" s="2"/>
      <c r="GS2476" s="2"/>
      <c r="GT2476" s="2"/>
      <c r="GU2476" s="2"/>
      <c r="GV2476" s="2"/>
      <c r="GW2476" s="2"/>
      <c r="GX2476" s="2"/>
      <c r="GY2476" s="2"/>
      <c r="GZ2476" s="2"/>
      <c r="HA2476" s="2"/>
      <c r="HB2476" s="2"/>
      <c r="HC2476" s="2"/>
      <c r="HD2476" s="2"/>
      <c r="HE2476" s="2"/>
      <c r="HF2476" s="2"/>
      <c r="HG2476" s="2"/>
      <c r="HH2476" s="2"/>
      <c r="HI2476" s="2"/>
      <c r="HJ2476" s="2"/>
      <c r="HK2476" s="2"/>
      <c r="HL2476" s="2"/>
      <c r="HM2476" s="2"/>
      <c r="HN2476" s="2"/>
      <c r="HO2476" s="2"/>
      <c r="HP2476" s="2"/>
      <c r="HQ2476" s="2"/>
      <c r="HR2476" s="2"/>
      <c r="HS2476" s="2"/>
      <c r="HT2476" s="2"/>
      <c r="HU2476" s="2"/>
      <c r="HV2476" s="2"/>
      <c r="HW2476" s="2"/>
      <c r="HX2476" s="2"/>
      <c r="HY2476" s="2"/>
      <c r="HZ2476" s="2"/>
      <c r="IA2476" s="2"/>
      <c r="IB2476" s="2"/>
      <c r="IC2476" s="2"/>
      <c r="ID2476" s="2"/>
      <c r="IE2476" s="2"/>
      <c r="IF2476" s="2"/>
      <c r="IG2476" s="2"/>
      <c r="IH2476" s="2"/>
      <c r="II2476" s="2"/>
      <c r="IJ2476" s="2"/>
      <c r="IK2476" s="2"/>
      <c r="IL2476" s="2"/>
      <c r="IM2476" s="2"/>
      <c r="IN2476" s="2"/>
      <c r="IO2476" s="2"/>
      <c r="IP2476" s="2"/>
      <c r="IQ2476" s="2"/>
    </row>
    <row r="2477" spans="1:251" s="16" customFormat="1" ht="18.75" customHeight="1" thickBot="1">
      <c r="A2477" s="17"/>
      <c r="B2477" s="115" t="s">
        <v>240</v>
      </c>
      <c r="C2477" s="116"/>
      <c r="D2477" s="116"/>
      <c r="E2477" s="116"/>
      <c r="F2477" s="116"/>
      <c r="G2477" s="116"/>
      <c r="H2477" s="116"/>
      <c r="I2477" s="116"/>
      <c r="J2477" s="116"/>
      <c r="K2477" s="116"/>
      <c r="L2477" s="116"/>
      <c r="M2477" s="116"/>
      <c r="N2477" s="116"/>
      <c r="O2477" s="116"/>
      <c r="P2477" s="116"/>
      <c r="Q2477" s="116"/>
      <c r="R2477" s="116"/>
      <c r="S2477" s="116"/>
      <c r="T2477" s="116"/>
      <c r="U2477" s="116"/>
      <c r="V2477" s="116"/>
      <c r="W2477" s="116"/>
      <c r="X2477" s="116"/>
      <c r="Y2477" s="116"/>
      <c r="Z2477" s="117"/>
      <c r="AA2477" s="118">
        <f>SUM($AA$2476:$AA$2476)</f>
        <v>35781</v>
      </c>
      <c r="AB2477" s="119"/>
      <c r="AC2477" s="119"/>
      <c r="AD2477" s="119"/>
      <c r="AE2477" s="119"/>
      <c r="AF2477" s="119"/>
      <c r="AG2477" s="119"/>
      <c r="AH2477" s="119"/>
      <c r="AI2477" s="120"/>
      <c r="AJ2477" s="118">
        <f>SUM($AJ$2476:$AJ$2476)</f>
        <v>41768</v>
      </c>
      <c r="AK2477" s="119"/>
      <c r="AL2477" s="119"/>
      <c r="AM2477" s="119"/>
      <c r="AN2477" s="119"/>
      <c r="AO2477" s="119"/>
      <c r="AP2477" s="119"/>
      <c r="AQ2477" s="119"/>
      <c r="AR2477" s="120"/>
      <c r="AS2477" s="121"/>
      <c r="AT2477" s="122"/>
      <c r="AU2477" s="122"/>
      <c r="AV2477" s="122"/>
      <c r="AW2477" s="122"/>
      <c r="AX2477" s="123"/>
      <c r="AY2477" s="2"/>
      <c r="AZ2477" s="2"/>
      <c r="BA2477" s="2"/>
      <c r="BB2477" s="2"/>
      <c r="BC2477" s="2"/>
      <c r="BD2477" s="2"/>
      <c r="BE2477" s="2"/>
      <c r="BF2477" s="2"/>
      <c r="BG2477" s="2"/>
      <c r="BH2477" s="2"/>
      <c r="BI2477" s="2"/>
      <c r="BJ2477" s="2"/>
      <c r="BK2477" s="2"/>
      <c r="BL2477" s="2"/>
      <c r="BM2477" s="2"/>
      <c r="BN2477" s="2"/>
      <c r="BO2477" s="2"/>
      <c r="BP2477" s="2"/>
      <c r="BQ2477" s="2"/>
      <c r="BR2477" s="2"/>
      <c r="BS2477" s="2"/>
      <c r="BT2477" s="2"/>
      <c r="BU2477" s="2"/>
      <c r="BV2477" s="2"/>
      <c r="BW2477" s="2"/>
      <c r="BX2477" s="2"/>
      <c r="BY2477" s="2"/>
      <c r="BZ2477" s="2"/>
      <c r="CA2477" s="2"/>
      <c r="CB2477" s="2"/>
      <c r="CC2477" s="2"/>
      <c r="CD2477" s="2"/>
      <c r="CE2477" s="2"/>
      <c r="CF2477" s="2"/>
      <c r="CG2477" s="2"/>
      <c r="CH2477" s="2"/>
      <c r="CI2477" s="2"/>
      <c r="CJ2477" s="2"/>
      <c r="CK2477" s="2"/>
      <c r="CL2477" s="2"/>
      <c r="CM2477" s="2"/>
      <c r="CN2477" s="2"/>
      <c r="CO2477" s="2"/>
      <c r="CP2477" s="2"/>
      <c r="CQ2477" s="2"/>
      <c r="CR2477" s="2"/>
      <c r="CS2477" s="2"/>
      <c r="CT2477" s="2"/>
      <c r="CU2477" s="2"/>
      <c r="CV2477" s="2"/>
      <c r="CW2477" s="2"/>
      <c r="CX2477" s="2"/>
      <c r="CY2477" s="2"/>
      <c r="CZ2477" s="2"/>
      <c r="DA2477" s="2"/>
      <c r="DB2477" s="2"/>
      <c r="DC2477" s="2"/>
      <c r="DD2477" s="2"/>
      <c r="DE2477" s="2"/>
      <c r="DF2477" s="2"/>
      <c r="DG2477" s="2"/>
      <c r="DH2477" s="2"/>
      <c r="DI2477" s="2"/>
      <c r="DJ2477" s="2"/>
      <c r="DK2477" s="2"/>
      <c r="DL2477" s="2"/>
      <c r="DM2477" s="2"/>
      <c r="DN2477" s="2"/>
      <c r="DO2477" s="2"/>
      <c r="DP2477" s="2"/>
      <c r="DQ2477" s="2"/>
      <c r="DR2477" s="2"/>
      <c r="DS2477" s="2"/>
      <c r="DT2477" s="2"/>
      <c r="DU2477" s="2"/>
      <c r="DV2477" s="2"/>
      <c r="DW2477" s="2"/>
      <c r="DX2477" s="2"/>
      <c r="DY2477" s="2"/>
      <c r="DZ2477" s="2"/>
      <c r="EA2477" s="2"/>
      <c r="EB2477" s="2"/>
      <c r="EC2477" s="2"/>
      <c r="ED2477" s="2"/>
      <c r="EE2477" s="2"/>
      <c r="EF2477" s="2"/>
      <c r="EG2477" s="2"/>
      <c r="EH2477" s="2"/>
      <c r="EI2477" s="2"/>
      <c r="EJ2477" s="2"/>
      <c r="EK2477" s="2"/>
      <c r="EL2477" s="2"/>
      <c r="EM2477" s="2"/>
      <c r="EN2477" s="2"/>
      <c r="EO2477" s="2"/>
      <c r="EP2477" s="2"/>
      <c r="EQ2477" s="2"/>
      <c r="ER2477" s="2"/>
      <c r="ES2477" s="2"/>
      <c r="ET2477" s="2"/>
      <c r="EU2477" s="2"/>
      <c r="EV2477" s="2"/>
      <c r="EW2477" s="2"/>
      <c r="EX2477" s="2"/>
      <c r="EY2477" s="2"/>
      <c r="EZ2477" s="2"/>
      <c r="FA2477" s="2"/>
      <c r="FB2477" s="2"/>
      <c r="FC2477" s="2"/>
      <c r="FD2477" s="2"/>
      <c r="FE2477" s="2"/>
      <c r="FF2477" s="2"/>
      <c r="FG2477" s="2"/>
      <c r="FH2477" s="2"/>
      <c r="FI2477" s="2"/>
      <c r="FJ2477" s="2"/>
      <c r="FK2477" s="2"/>
      <c r="FL2477" s="2"/>
      <c r="FM2477" s="2"/>
      <c r="FN2477" s="2"/>
      <c r="FO2477" s="2"/>
      <c r="FP2477" s="2"/>
      <c r="FQ2477" s="2"/>
      <c r="FR2477" s="2"/>
      <c r="FS2477" s="2"/>
      <c r="FT2477" s="2"/>
      <c r="FU2477" s="2"/>
      <c r="FV2477" s="2"/>
      <c r="FW2477" s="2"/>
      <c r="FX2477" s="2"/>
      <c r="FY2477" s="2"/>
      <c r="FZ2477" s="2"/>
      <c r="GA2477" s="2"/>
      <c r="GB2477" s="2"/>
      <c r="GC2477" s="2"/>
      <c r="GD2477" s="2"/>
      <c r="GE2477" s="2"/>
      <c r="GF2477" s="2"/>
      <c r="GG2477" s="2"/>
      <c r="GH2477" s="2"/>
      <c r="GI2477" s="2"/>
      <c r="GJ2477" s="2"/>
      <c r="GK2477" s="2"/>
      <c r="GL2477" s="2"/>
      <c r="GM2477" s="2"/>
      <c r="GN2477" s="2"/>
      <c r="GO2477" s="2"/>
      <c r="GP2477" s="2"/>
      <c r="GQ2477" s="2"/>
      <c r="GR2477" s="2"/>
      <c r="GS2477" s="2"/>
      <c r="GT2477" s="2"/>
      <c r="GU2477" s="2"/>
      <c r="GV2477" s="2"/>
      <c r="GW2477" s="2"/>
      <c r="GX2477" s="2"/>
      <c r="GY2477" s="2"/>
      <c r="GZ2477" s="2"/>
      <c r="HA2477" s="2"/>
      <c r="HB2477" s="2"/>
      <c r="HC2477" s="2"/>
      <c r="HD2477" s="2"/>
      <c r="HE2477" s="2"/>
      <c r="HF2477" s="2"/>
      <c r="HG2477" s="2"/>
      <c r="HH2477" s="2"/>
      <c r="HI2477" s="2"/>
      <c r="HJ2477" s="2"/>
      <c r="HK2477" s="2"/>
      <c r="HL2477" s="2"/>
      <c r="HM2477" s="2"/>
      <c r="HN2477" s="2"/>
      <c r="HO2477" s="2"/>
      <c r="HP2477" s="2"/>
      <c r="HQ2477" s="2"/>
      <c r="HR2477" s="2"/>
      <c r="HS2477" s="2"/>
      <c r="HT2477" s="2"/>
      <c r="HU2477" s="2"/>
      <c r="HV2477" s="2"/>
      <c r="HW2477" s="2"/>
      <c r="HX2477" s="2"/>
      <c r="HY2477" s="2"/>
      <c r="HZ2477" s="2"/>
      <c r="IA2477" s="2"/>
      <c r="IB2477" s="2"/>
      <c r="IC2477" s="2"/>
      <c r="ID2477" s="2"/>
      <c r="IE2477" s="2"/>
      <c r="IF2477" s="2"/>
      <c r="IG2477" s="2"/>
      <c r="IH2477" s="2"/>
      <c r="II2477" s="2"/>
      <c r="IJ2477" s="2"/>
      <c r="IK2477" s="2"/>
      <c r="IL2477" s="2"/>
      <c r="IM2477" s="2"/>
      <c r="IN2477" s="2"/>
      <c r="IO2477" s="2"/>
      <c r="IP2477" s="2"/>
      <c r="IQ2477" s="2"/>
    </row>
    <row r="2479" spans="1:251" ht="19.2">
      <c r="A2479" s="1" t="s">
        <v>230</v>
      </c>
      <c r="AW2479" s="3"/>
      <c r="AX2479" s="4"/>
      <c r="AY2479" s="3"/>
    </row>
    <row r="2481" spans="1:113" ht="18">
      <c r="B2481" s="124" t="s">
        <v>0</v>
      </c>
      <c r="C2481" s="125"/>
      <c r="D2481" s="125"/>
      <c r="E2481" s="125"/>
      <c r="F2481" s="125"/>
      <c r="G2481" s="125"/>
      <c r="H2481" s="125"/>
      <c r="I2481" s="125"/>
      <c r="J2481" s="125"/>
      <c r="K2481" s="125"/>
      <c r="L2481" s="125"/>
      <c r="M2481" s="125"/>
      <c r="N2481" s="125"/>
      <c r="O2481" s="125"/>
      <c r="P2481" s="125"/>
      <c r="Q2481" s="125"/>
      <c r="R2481" s="125"/>
      <c r="S2481" s="125"/>
      <c r="T2481" s="125"/>
      <c r="U2481" s="125"/>
      <c r="V2481" s="125"/>
      <c r="W2481" s="125"/>
      <c r="X2481" s="125"/>
      <c r="Y2481" s="125"/>
      <c r="Z2481" s="125"/>
      <c r="AA2481" s="125"/>
      <c r="AB2481" s="125"/>
      <c r="AC2481" s="125"/>
      <c r="AD2481" s="125"/>
      <c r="AE2481" s="125"/>
      <c r="AF2481" s="125"/>
      <c r="AG2481" s="125"/>
      <c r="AH2481" s="125"/>
      <c r="AI2481" s="125"/>
      <c r="AJ2481" s="125"/>
      <c r="AK2481" s="125"/>
      <c r="AL2481" s="125"/>
      <c r="AM2481" s="125"/>
      <c r="AN2481" s="125"/>
      <c r="AO2481" s="125"/>
      <c r="AP2481" s="125"/>
      <c r="AQ2481" s="125"/>
      <c r="AR2481" s="125"/>
      <c r="AS2481" s="125"/>
      <c r="AT2481" s="125"/>
      <c r="AU2481" s="125"/>
      <c r="AV2481" s="125"/>
      <c r="AW2481" s="125"/>
      <c r="AX2481" s="125"/>
    </row>
    <row r="2482" spans="1:113">
      <c r="Z2482" s="5"/>
      <c r="AD2482" s="5"/>
      <c r="AE2482" s="5"/>
      <c r="AF2482" s="5"/>
      <c r="AG2482" s="5"/>
      <c r="AH2482" s="5"/>
      <c r="AI2482" s="5"/>
      <c r="AO2482" s="5"/>
    </row>
    <row r="2483" spans="1:113" ht="13.8" thickBot="1">
      <c r="Z2483" s="5"/>
      <c r="AD2483" s="5"/>
      <c r="AE2483" s="5"/>
      <c r="AF2483" s="5"/>
      <c r="AG2483" s="5"/>
      <c r="AH2483" s="5"/>
      <c r="AI2483" s="5"/>
      <c r="AO2483" s="5"/>
      <c r="DI2483" s="6"/>
    </row>
    <row r="2484" spans="1:113" ht="24.75" customHeight="1" thickBot="1">
      <c r="B2484" s="126" t="s">
        <v>231</v>
      </c>
      <c r="C2484" s="127"/>
      <c r="D2484" s="127"/>
      <c r="E2484" s="127"/>
      <c r="F2484" s="127"/>
      <c r="G2484" s="127"/>
      <c r="H2484" s="148" t="s">
        <v>559</v>
      </c>
      <c r="I2484" s="149"/>
      <c r="J2484" s="149"/>
      <c r="K2484" s="149"/>
      <c r="L2484" s="149"/>
      <c r="M2484" s="149"/>
      <c r="N2484" s="149"/>
      <c r="O2484" s="149"/>
      <c r="P2484" s="149"/>
      <c r="Q2484" s="149"/>
      <c r="R2484" s="149"/>
      <c r="S2484" s="149"/>
      <c r="T2484" s="149"/>
      <c r="U2484" s="149"/>
      <c r="V2484" s="149"/>
      <c r="W2484" s="149"/>
      <c r="X2484" s="149"/>
      <c r="Y2484" s="149"/>
      <c r="Z2484" s="149"/>
      <c r="AA2484" s="149"/>
      <c r="AB2484" s="149"/>
      <c r="AC2484" s="149"/>
      <c r="AD2484" s="149"/>
      <c r="AE2484" s="149"/>
      <c r="AF2484" s="149"/>
      <c r="AG2484" s="149"/>
      <c r="AH2484" s="149"/>
      <c r="AI2484" s="149"/>
      <c r="AJ2484" s="149"/>
      <c r="AK2484" s="149"/>
      <c r="AL2484" s="149"/>
      <c r="AM2484" s="149"/>
      <c r="AN2484" s="149"/>
      <c r="AO2484" s="149"/>
      <c r="AP2484" s="149"/>
      <c r="AQ2484" s="149"/>
      <c r="AR2484" s="149"/>
      <c r="AS2484" s="149"/>
      <c r="AT2484" s="149"/>
      <c r="AU2484" s="149"/>
      <c r="AV2484" s="149"/>
      <c r="AW2484" s="149"/>
      <c r="AX2484" s="150"/>
      <c r="DI2484" s="6"/>
    </row>
    <row r="2485" spans="1:113" ht="14.4">
      <c r="B2485" s="7"/>
      <c r="C2485" s="7"/>
      <c r="D2485" s="7"/>
      <c r="E2485" s="7"/>
      <c r="F2485" s="7"/>
      <c r="G2485" s="7"/>
      <c r="H2485" s="8"/>
      <c r="I2485" s="8"/>
      <c r="J2485" s="8"/>
      <c r="K2485" s="8"/>
      <c r="L2485" s="9"/>
      <c r="M2485" s="9"/>
      <c r="N2485" s="9"/>
      <c r="O2485" s="9"/>
      <c r="P2485" s="8"/>
      <c r="Q2485" s="8"/>
      <c r="R2485" s="8"/>
      <c r="S2485" s="8"/>
      <c r="T2485" s="8"/>
      <c r="U2485" s="8"/>
      <c r="V2485" s="10"/>
      <c r="W2485" s="10"/>
      <c r="X2485" s="10"/>
      <c r="Y2485" s="10"/>
      <c r="Z2485" s="10"/>
      <c r="AA2485" s="10"/>
      <c r="AB2485" s="10"/>
      <c r="AC2485" s="10"/>
      <c r="AD2485" s="10"/>
      <c r="AE2485" s="10"/>
      <c r="AF2485" s="10"/>
      <c r="AG2485" s="10"/>
      <c r="AH2485" s="10"/>
      <c r="AI2485" s="10"/>
      <c r="AJ2485" s="10"/>
      <c r="AK2485" s="10"/>
      <c r="AL2485" s="10"/>
      <c r="AM2485" s="10"/>
      <c r="AN2485" s="10"/>
      <c r="AO2485" s="10"/>
      <c r="AP2485" s="10"/>
      <c r="AQ2485" s="10"/>
      <c r="AR2485" s="10"/>
      <c r="AS2485" s="10"/>
      <c r="AT2485" s="10"/>
      <c r="AU2485" s="10"/>
      <c r="AV2485" s="10"/>
      <c r="AW2485" s="10"/>
      <c r="AX2485" s="10"/>
      <c r="DI2485" s="6"/>
    </row>
    <row r="2486" spans="1:113" ht="15" thickBot="1">
      <c r="A2486" s="11"/>
      <c r="B2486" s="10" t="s">
        <v>232</v>
      </c>
      <c r="C2486" s="8"/>
      <c r="D2486" s="8"/>
      <c r="E2486" s="8"/>
      <c r="F2486" s="8"/>
      <c r="G2486" s="8"/>
      <c r="H2486" s="8"/>
      <c r="I2486" s="8"/>
      <c r="J2486" s="8"/>
      <c r="K2486" s="8"/>
      <c r="L2486" s="9"/>
      <c r="M2486" s="9"/>
      <c r="N2486" s="9"/>
      <c r="O2486" s="9"/>
      <c r="P2486" s="8"/>
      <c r="Q2486" s="8"/>
      <c r="R2486" s="8"/>
      <c r="S2486" s="8"/>
      <c r="T2486" s="8"/>
      <c r="U2486" s="8"/>
      <c r="V2486" s="10"/>
      <c r="W2486" s="10"/>
      <c r="X2486" s="10"/>
      <c r="Y2486" s="10"/>
      <c r="Z2486" s="10"/>
      <c r="AA2486" s="10"/>
      <c r="AB2486" s="10"/>
      <c r="AC2486" s="10"/>
      <c r="AD2486" s="10"/>
      <c r="AE2486" s="10"/>
      <c r="AF2486" s="10"/>
      <c r="AG2486" s="10"/>
      <c r="AH2486" s="10"/>
      <c r="AI2486" s="10"/>
      <c r="AJ2486" s="10"/>
      <c r="AK2486" s="10"/>
      <c r="AL2486" s="10"/>
      <c r="AM2486" s="10"/>
      <c r="AN2486" s="10"/>
      <c r="AO2486" s="10"/>
      <c r="AP2486" s="10"/>
      <c r="AQ2486" s="10"/>
      <c r="AR2486" s="10"/>
      <c r="AS2486" s="10"/>
      <c r="AT2486" s="10"/>
      <c r="AU2486" s="10"/>
      <c r="AV2486" s="10"/>
      <c r="AW2486" s="10"/>
      <c r="AX2486" s="10"/>
      <c r="DI2486" s="6"/>
    </row>
    <row r="2487" spans="1:113" ht="14.4">
      <c r="A2487" s="8"/>
      <c r="B2487" s="12"/>
      <c r="C2487" s="7"/>
      <c r="D2487" s="7"/>
      <c r="E2487" s="7"/>
      <c r="F2487" s="7"/>
      <c r="G2487" s="7"/>
      <c r="H2487" s="7"/>
      <c r="I2487" s="7"/>
      <c r="J2487" s="7"/>
      <c r="K2487" s="7"/>
      <c r="L2487" s="13"/>
      <c r="M2487" s="13"/>
      <c r="N2487" s="13"/>
      <c r="O2487" s="13"/>
      <c r="P2487" s="7"/>
      <c r="Q2487" s="7"/>
      <c r="R2487" s="7"/>
      <c r="S2487" s="7"/>
      <c r="T2487" s="7"/>
      <c r="U2487" s="7"/>
      <c r="V2487" s="14"/>
      <c r="W2487" s="14"/>
      <c r="X2487" s="14"/>
      <c r="Y2487" s="14"/>
      <c r="Z2487" s="14"/>
      <c r="AA2487" s="14"/>
      <c r="AB2487" s="14"/>
      <c r="AC2487" s="14"/>
      <c r="AD2487" s="14"/>
      <c r="AE2487" s="14"/>
      <c r="AF2487" s="14"/>
      <c r="AG2487" s="14"/>
      <c r="AH2487" s="14"/>
      <c r="AI2487" s="14"/>
      <c r="AJ2487" s="14"/>
      <c r="AK2487" s="14"/>
      <c r="AL2487" s="14"/>
      <c r="AM2487" s="14"/>
      <c r="AN2487" s="14"/>
      <c r="AO2487" s="14"/>
      <c r="AP2487" s="14"/>
      <c r="AQ2487" s="14"/>
      <c r="AR2487" s="14"/>
      <c r="AS2487" s="14"/>
      <c r="AT2487" s="14"/>
      <c r="AU2487" s="14"/>
      <c r="AV2487" s="14"/>
      <c r="AW2487" s="14"/>
      <c r="AX2487" s="15"/>
    </row>
    <row r="2488" spans="1:113" ht="12" customHeight="1">
      <c r="A2488" s="8"/>
      <c r="B2488" s="134" t="s">
        <v>560</v>
      </c>
      <c r="C2488" s="135"/>
      <c r="D2488" s="135"/>
      <c r="E2488" s="135"/>
      <c r="F2488" s="135"/>
      <c r="G2488" s="135"/>
      <c r="H2488" s="135"/>
      <c r="I2488" s="135"/>
      <c r="J2488" s="135"/>
      <c r="K2488" s="135"/>
      <c r="L2488" s="135"/>
      <c r="M2488" s="135"/>
      <c r="N2488" s="135"/>
      <c r="O2488" s="135"/>
      <c r="P2488" s="135"/>
      <c r="Q2488" s="135"/>
      <c r="R2488" s="135"/>
      <c r="S2488" s="135"/>
      <c r="T2488" s="135"/>
      <c r="U2488" s="135"/>
      <c r="V2488" s="135"/>
      <c r="W2488" s="135"/>
      <c r="X2488" s="135"/>
      <c r="Y2488" s="135"/>
      <c r="Z2488" s="135"/>
      <c r="AA2488" s="135"/>
      <c r="AB2488" s="135"/>
      <c r="AC2488" s="135"/>
      <c r="AD2488" s="135"/>
      <c r="AE2488" s="135"/>
      <c r="AF2488" s="135"/>
      <c r="AG2488" s="135"/>
      <c r="AH2488" s="135"/>
      <c r="AI2488" s="135"/>
      <c r="AJ2488" s="135"/>
      <c r="AK2488" s="135"/>
      <c r="AL2488" s="135"/>
      <c r="AM2488" s="135"/>
      <c r="AN2488" s="135"/>
      <c r="AO2488" s="135"/>
      <c r="AP2488" s="135"/>
      <c r="AQ2488" s="135"/>
      <c r="AR2488" s="135"/>
      <c r="AS2488" s="135"/>
      <c r="AT2488" s="135"/>
      <c r="AU2488" s="135"/>
      <c r="AV2488" s="135"/>
      <c r="AW2488" s="135"/>
      <c r="AX2488" s="136"/>
    </row>
    <row r="2489" spans="1:113" ht="12" customHeight="1">
      <c r="A2489" s="8"/>
      <c r="B2489" s="134"/>
      <c r="C2489" s="135"/>
      <c r="D2489" s="135"/>
      <c r="E2489" s="135"/>
      <c r="F2489" s="135"/>
      <c r="G2489" s="135"/>
      <c r="H2489" s="135"/>
      <c r="I2489" s="135"/>
      <c r="J2489" s="135"/>
      <c r="K2489" s="135"/>
      <c r="L2489" s="135"/>
      <c r="M2489" s="135"/>
      <c r="N2489" s="135"/>
      <c r="O2489" s="135"/>
      <c r="P2489" s="135"/>
      <c r="Q2489" s="135"/>
      <c r="R2489" s="135"/>
      <c r="S2489" s="135"/>
      <c r="T2489" s="135"/>
      <c r="U2489" s="135"/>
      <c r="V2489" s="135"/>
      <c r="W2489" s="135"/>
      <c r="X2489" s="135"/>
      <c r="Y2489" s="135"/>
      <c r="Z2489" s="135"/>
      <c r="AA2489" s="135"/>
      <c r="AB2489" s="135"/>
      <c r="AC2489" s="135"/>
      <c r="AD2489" s="135"/>
      <c r="AE2489" s="135"/>
      <c r="AF2489" s="135"/>
      <c r="AG2489" s="135"/>
      <c r="AH2489" s="135"/>
      <c r="AI2489" s="135"/>
      <c r="AJ2489" s="135"/>
      <c r="AK2489" s="135"/>
      <c r="AL2489" s="135"/>
      <c r="AM2489" s="135"/>
      <c r="AN2489" s="135"/>
      <c r="AO2489" s="135"/>
      <c r="AP2489" s="135"/>
      <c r="AQ2489" s="135"/>
      <c r="AR2489" s="135"/>
      <c r="AS2489" s="135"/>
      <c r="AT2489" s="135"/>
      <c r="AU2489" s="135"/>
      <c r="AV2489" s="135"/>
      <c r="AW2489" s="135"/>
      <c r="AX2489" s="136"/>
      <c r="BC2489" s="16"/>
    </row>
    <row r="2490" spans="1:113" ht="12" customHeight="1">
      <c r="A2490" s="8"/>
      <c r="B2490" s="134"/>
      <c r="C2490" s="135"/>
      <c r="D2490" s="135"/>
      <c r="E2490" s="135"/>
      <c r="F2490" s="135"/>
      <c r="G2490" s="135"/>
      <c r="H2490" s="135"/>
      <c r="I2490" s="135"/>
      <c r="J2490" s="135"/>
      <c r="K2490" s="135"/>
      <c r="L2490" s="135"/>
      <c r="M2490" s="135"/>
      <c r="N2490" s="135"/>
      <c r="O2490" s="135"/>
      <c r="P2490" s="135"/>
      <c r="Q2490" s="135"/>
      <c r="R2490" s="135"/>
      <c r="S2490" s="135"/>
      <c r="T2490" s="135"/>
      <c r="U2490" s="135"/>
      <c r="V2490" s="135"/>
      <c r="W2490" s="135"/>
      <c r="X2490" s="135"/>
      <c r="Y2490" s="135"/>
      <c r="Z2490" s="135"/>
      <c r="AA2490" s="135"/>
      <c r="AB2490" s="135"/>
      <c r="AC2490" s="135"/>
      <c r="AD2490" s="135"/>
      <c r="AE2490" s="135"/>
      <c r="AF2490" s="135"/>
      <c r="AG2490" s="135"/>
      <c r="AH2490" s="135"/>
      <c r="AI2490" s="135"/>
      <c r="AJ2490" s="135"/>
      <c r="AK2490" s="135"/>
      <c r="AL2490" s="135"/>
      <c r="AM2490" s="135"/>
      <c r="AN2490" s="135"/>
      <c r="AO2490" s="135"/>
      <c r="AP2490" s="135"/>
      <c r="AQ2490" s="135"/>
      <c r="AR2490" s="135"/>
      <c r="AS2490" s="135"/>
      <c r="AT2490" s="135"/>
      <c r="AU2490" s="135"/>
      <c r="AV2490" s="135"/>
      <c r="AW2490" s="135"/>
      <c r="AX2490" s="136"/>
    </row>
    <row r="2491" spans="1:113" ht="12" customHeight="1">
      <c r="A2491" s="8"/>
      <c r="B2491" s="134"/>
      <c r="C2491" s="135"/>
      <c r="D2491" s="135"/>
      <c r="E2491" s="135"/>
      <c r="F2491" s="135"/>
      <c r="G2491" s="135"/>
      <c r="H2491" s="135"/>
      <c r="I2491" s="135"/>
      <c r="J2491" s="135"/>
      <c r="K2491" s="135"/>
      <c r="L2491" s="135"/>
      <c r="M2491" s="135"/>
      <c r="N2491" s="135"/>
      <c r="O2491" s="135"/>
      <c r="P2491" s="135"/>
      <c r="Q2491" s="135"/>
      <c r="R2491" s="135"/>
      <c r="S2491" s="135"/>
      <c r="T2491" s="135"/>
      <c r="U2491" s="135"/>
      <c r="V2491" s="135"/>
      <c r="W2491" s="135"/>
      <c r="X2491" s="135"/>
      <c r="Y2491" s="135"/>
      <c r="Z2491" s="135"/>
      <c r="AA2491" s="135"/>
      <c r="AB2491" s="135"/>
      <c r="AC2491" s="135"/>
      <c r="AD2491" s="135"/>
      <c r="AE2491" s="135"/>
      <c r="AF2491" s="135"/>
      <c r="AG2491" s="135"/>
      <c r="AH2491" s="135"/>
      <c r="AI2491" s="135"/>
      <c r="AJ2491" s="135"/>
      <c r="AK2491" s="135"/>
      <c r="AL2491" s="135"/>
      <c r="AM2491" s="135"/>
      <c r="AN2491" s="135"/>
      <c r="AO2491" s="135"/>
      <c r="AP2491" s="135"/>
      <c r="AQ2491" s="135"/>
      <c r="AR2491" s="135"/>
      <c r="AS2491" s="135"/>
      <c r="AT2491" s="135"/>
      <c r="AU2491" s="135"/>
      <c r="AV2491" s="135"/>
      <c r="AW2491" s="135"/>
      <c r="AX2491" s="136"/>
    </row>
    <row r="2492" spans="1:113" ht="12" customHeight="1">
      <c r="A2492" s="8"/>
      <c r="B2492" s="134"/>
      <c r="C2492" s="135"/>
      <c r="D2492" s="135"/>
      <c r="E2492" s="135"/>
      <c r="F2492" s="135"/>
      <c r="G2492" s="135"/>
      <c r="H2492" s="135"/>
      <c r="I2492" s="135"/>
      <c r="J2492" s="135"/>
      <c r="K2492" s="135"/>
      <c r="L2492" s="135"/>
      <c r="M2492" s="135"/>
      <c r="N2492" s="135"/>
      <c r="O2492" s="135"/>
      <c r="P2492" s="135"/>
      <c r="Q2492" s="135"/>
      <c r="R2492" s="135"/>
      <c r="S2492" s="135"/>
      <c r="T2492" s="135"/>
      <c r="U2492" s="135"/>
      <c r="V2492" s="135"/>
      <c r="W2492" s="135"/>
      <c r="X2492" s="135"/>
      <c r="Y2492" s="135"/>
      <c r="Z2492" s="135"/>
      <c r="AA2492" s="135"/>
      <c r="AB2492" s="135"/>
      <c r="AC2492" s="135"/>
      <c r="AD2492" s="135"/>
      <c r="AE2492" s="135"/>
      <c r="AF2492" s="135"/>
      <c r="AG2492" s="135"/>
      <c r="AH2492" s="135"/>
      <c r="AI2492" s="135"/>
      <c r="AJ2492" s="135"/>
      <c r="AK2492" s="135"/>
      <c r="AL2492" s="135"/>
      <c r="AM2492" s="135"/>
      <c r="AN2492" s="135"/>
      <c r="AO2492" s="135"/>
      <c r="AP2492" s="135"/>
      <c r="AQ2492" s="135"/>
      <c r="AR2492" s="135"/>
      <c r="AS2492" s="135"/>
      <c r="AT2492" s="135"/>
      <c r="AU2492" s="135"/>
      <c r="AV2492" s="135"/>
      <c r="AW2492" s="135"/>
      <c r="AX2492" s="136"/>
    </row>
    <row r="2493" spans="1:113" ht="15" thickBot="1">
      <c r="A2493" s="17"/>
      <c r="B2493" s="18"/>
      <c r="C2493" s="19"/>
      <c r="D2493" s="19"/>
      <c r="E2493" s="19"/>
      <c r="F2493" s="19"/>
      <c r="G2493" s="19"/>
      <c r="H2493" s="19"/>
      <c r="I2493" s="19"/>
      <c r="J2493" s="19"/>
      <c r="K2493" s="19"/>
      <c r="L2493" s="19"/>
      <c r="M2493" s="19"/>
      <c r="N2493" s="19"/>
      <c r="O2493" s="19"/>
      <c r="P2493" s="19"/>
      <c r="Q2493" s="19"/>
      <c r="R2493" s="19"/>
      <c r="S2493" s="19"/>
      <c r="T2493" s="19"/>
      <c r="U2493" s="19"/>
      <c r="V2493" s="19"/>
      <c r="W2493" s="19"/>
      <c r="X2493" s="19"/>
      <c r="Y2493" s="19"/>
      <c r="Z2493" s="19"/>
      <c r="AA2493" s="19"/>
      <c r="AB2493" s="19"/>
      <c r="AC2493" s="19"/>
      <c r="AD2493" s="19"/>
      <c r="AE2493" s="19"/>
      <c r="AF2493" s="19"/>
      <c r="AG2493" s="19"/>
      <c r="AH2493" s="19"/>
      <c r="AI2493" s="19"/>
      <c r="AJ2493" s="19"/>
      <c r="AK2493" s="19"/>
      <c r="AL2493" s="19"/>
      <c r="AM2493" s="19"/>
      <c r="AN2493" s="19"/>
      <c r="AO2493" s="19"/>
      <c r="AP2493" s="19"/>
      <c r="AQ2493" s="19"/>
      <c r="AR2493" s="19"/>
      <c r="AS2493" s="19"/>
      <c r="AT2493" s="19"/>
      <c r="AU2493" s="19"/>
      <c r="AV2493" s="19"/>
      <c r="AW2493" s="19"/>
      <c r="AX2493" s="20"/>
    </row>
    <row r="2494" spans="1:113">
      <c r="B2494" s="21"/>
    </row>
    <row r="2495" spans="1:113" ht="15" thickBot="1">
      <c r="A2495" s="11"/>
      <c r="B2495" s="10" t="s">
        <v>233</v>
      </c>
      <c r="C2495" s="8"/>
      <c r="D2495" s="8"/>
      <c r="E2495" s="8"/>
      <c r="F2495" s="8"/>
      <c r="G2495" s="8"/>
      <c r="H2495" s="8"/>
      <c r="I2495" s="8"/>
      <c r="J2495" s="8"/>
      <c r="K2495" s="8"/>
      <c r="L2495" s="9"/>
      <c r="M2495" s="9"/>
      <c r="N2495" s="9"/>
      <c r="O2495" s="9"/>
      <c r="P2495" s="8"/>
      <c r="Q2495" s="8"/>
      <c r="R2495" s="8"/>
      <c r="S2495" s="8"/>
      <c r="T2495" s="8"/>
      <c r="U2495" s="8"/>
      <c r="V2495" s="10"/>
      <c r="W2495" s="10"/>
      <c r="X2495" s="10"/>
      <c r="Y2495" s="10"/>
      <c r="Z2495" s="10"/>
      <c r="AA2495" s="10"/>
      <c r="AB2495" s="10"/>
      <c r="AC2495" s="10"/>
      <c r="AD2495" s="10"/>
      <c r="AE2495" s="10"/>
      <c r="AF2495" s="10"/>
      <c r="AG2495" s="10"/>
      <c r="AH2495" s="10"/>
      <c r="AI2495" s="10"/>
      <c r="AJ2495" s="10"/>
      <c r="AK2495" s="10"/>
      <c r="AL2495" s="10"/>
      <c r="AM2495" s="10"/>
      <c r="AN2495" s="10"/>
      <c r="AO2495" s="10"/>
      <c r="AP2495" s="10"/>
      <c r="AQ2495" s="10"/>
      <c r="AR2495" s="10"/>
      <c r="AS2495" s="10"/>
      <c r="AT2495" s="10"/>
      <c r="AU2495" s="10"/>
      <c r="AV2495" s="10"/>
      <c r="AW2495" s="10"/>
      <c r="AX2495" s="10"/>
      <c r="DI2495" s="6"/>
    </row>
    <row r="2496" spans="1:113" ht="14.4">
      <c r="A2496" s="8"/>
      <c r="B2496" s="12"/>
      <c r="C2496" s="7"/>
      <c r="D2496" s="7"/>
      <c r="E2496" s="7"/>
      <c r="F2496" s="7"/>
      <c r="G2496" s="7"/>
      <c r="H2496" s="7"/>
      <c r="I2496" s="7"/>
      <c r="J2496" s="7"/>
      <c r="K2496" s="7"/>
      <c r="L2496" s="13"/>
      <c r="M2496" s="13"/>
      <c r="N2496" s="13"/>
      <c r="O2496" s="13"/>
      <c r="P2496" s="7"/>
      <c r="Q2496" s="7"/>
      <c r="R2496" s="7"/>
      <c r="S2496" s="7"/>
      <c r="T2496" s="7"/>
      <c r="U2496" s="7"/>
      <c r="V2496" s="14"/>
      <c r="W2496" s="14"/>
      <c r="X2496" s="14"/>
      <c r="Y2496" s="14"/>
      <c r="Z2496" s="14"/>
      <c r="AA2496" s="14"/>
      <c r="AB2496" s="14"/>
      <c r="AC2496" s="14"/>
      <c r="AD2496" s="14"/>
      <c r="AE2496" s="14"/>
      <c r="AF2496" s="14"/>
      <c r="AG2496" s="14"/>
      <c r="AH2496" s="14"/>
      <c r="AI2496" s="14"/>
      <c r="AJ2496" s="14"/>
      <c r="AK2496" s="14"/>
      <c r="AL2496" s="14"/>
      <c r="AM2496" s="14"/>
      <c r="AN2496" s="14"/>
      <c r="AO2496" s="14"/>
      <c r="AP2496" s="14"/>
      <c r="AQ2496" s="14"/>
      <c r="AR2496" s="14"/>
      <c r="AS2496" s="14"/>
      <c r="AT2496" s="14"/>
      <c r="AU2496" s="14"/>
      <c r="AV2496" s="14"/>
      <c r="AW2496" s="14"/>
      <c r="AX2496" s="15"/>
    </row>
    <row r="2497" spans="1:251" ht="12" customHeight="1">
      <c r="A2497" s="8"/>
      <c r="B2497" s="134" t="s">
        <v>561</v>
      </c>
      <c r="C2497" s="135"/>
      <c r="D2497" s="135"/>
      <c r="E2497" s="135"/>
      <c r="F2497" s="135"/>
      <c r="G2497" s="135"/>
      <c r="H2497" s="135"/>
      <c r="I2497" s="135"/>
      <c r="J2497" s="135"/>
      <c r="K2497" s="135"/>
      <c r="L2497" s="135"/>
      <c r="M2497" s="135"/>
      <c r="N2497" s="135"/>
      <c r="O2497" s="135"/>
      <c r="P2497" s="135"/>
      <c r="Q2497" s="135"/>
      <c r="R2497" s="135"/>
      <c r="S2497" s="135"/>
      <c r="T2497" s="135"/>
      <c r="U2497" s="135"/>
      <c r="V2497" s="135"/>
      <c r="W2497" s="135"/>
      <c r="X2497" s="135"/>
      <c r="Y2497" s="135"/>
      <c r="Z2497" s="135"/>
      <c r="AA2497" s="135"/>
      <c r="AB2497" s="135"/>
      <c r="AC2497" s="135"/>
      <c r="AD2497" s="135"/>
      <c r="AE2497" s="135"/>
      <c r="AF2497" s="135"/>
      <c r="AG2497" s="135"/>
      <c r="AH2497" s="135"/>
      <c r="AI2497" s="135"/>
      <c r="AJ2497" s="135"/>
      <c r="AK2497" s="135"/>
      <c r="AL2497" s="135"/>
      <c r="AM2497" s="135"/>
      <c r="AN2497" s="135"/>
      <c r="AO2497" s="135"/>
      <c r="AP2497" s="135"/>
      <c r="AQ2497" s="135"/>
      <c r="AR2497" s="135"/>
      <c r="AS2497" s="135"/>
      <c r="AT2497" s="135"/>
      <c r="AU2497" s="135"/>
      <c r="AV2497" s="135"/>
      <c r="AW2497" s="135"/>
      <c r="AX2497" s="136"/>
    </row>
    <row r="2498" spans="1:251" ht="12" customHeight="1">
      <c r="A2498" s="8"/>
      <c r="B2498" s="134"/>
      <c r="C2498" s="135"/>
      <c r="D2498" s="135"/>
      <c r="E2498" s="135"/>
      <c r="F2498" s="135"/>
      <c r="G2498" s="135"/>
      <c r="H2498" s="135"/>
      <c r="I2498" s="135"/>
      <c r="J2498" s="135"/>
      <c r="K2498" s="135"/>
      <c r="L2498" s="135"/>
      <c r="M2498" s="135"/>
      <c r="N2498" s="135"/>
      <c r="O2498" s="135"/>
      <c r="P2498" s="135"/>
      <c r="Q2498" s="135"/>
      <c r="R2498" s="135"/>
      <c r="S2498" s="135"/>
      <c r="T2498" s="135"/>
      <c r="U2498" s="135"/>
      <c r="V2498" s="135"/>
      <c r="W2498" s="135"/>
      <c r="X2498" s="135"/>
      <c r="Y2498" s="135"/>
      <c r="Z2498" s="135"/>
      <c r="AA2498" s="135"/>
      <c r="AB2498" s="135"/>
      <c r="AC2498" s="135"/>
      <c r="AD2498" s="135"/>
      <c r="AE2498" s="135"/>
      <c r="AF2498" s="135"/>
      <c r="AG2498" s="135"/>
      <c r="AH2498" s="135"/>
      <c r="AI2498" s="135"/>
      <c r="AJ2498" s="135"/>
      <c r="AK2498" s="135"/>
      <c r="AL2498" s="135"/>
      <c r="AM2498" s="135"/>
      <c r="AN2498" s="135"/>
      <c r="AO2498" s="135"/>
      <c r="AP2498" s="135"/>
      <c r="AQ2498" s="135"/>
      <c r="AR2498" s="135"/>
      <c r="AS2498" s="135"/>
      <c r="AT2498" s="135"/>
      <c r="AU2498" s="135"/>
      <c r="AV2498" s="135"/>
      <c r="AW2498" s="135"/>
      <c r="AX2498" s="136"/>
      <c r="BC2498" s="16"/>
    </row>
    <row r="2499" spans="1:251" ht="12" customHeight="1">
      <c r="A2499" s="8"/>
      <c r="B2499" s="134"/>
      <c r="C2499" s="135"/>
      <c r="D2499" s="135"/>
      <c r="E2499" s="135"/>
      <c r="F2499" s="135"/>
      <c r="G2499" s="135"/>
      <c r="H2499" s="135"/>
      <c r="I2499" s="135"/>
      <c r="J2499" s="135"/>
      <c r="K2499" s="135"/>
      <c r="L2499" s="135"/>
      <c r="M2499" s="135"/>
      <c r="N2499" s="135"/>
      <c r="O2499" s="135"/>
      <c r="P2499" s="135"/>
      <c r="Q2499" s="135"/>
      <c r="R2499" s="135"/>
      <c r="S2499" s="135"/>
      <c r="T2499" s="135"/>
      <c r="U2499" s="135"/>
      <c r="V2499" s="135"/>
      <c r="W2499" s="135"/>
      <c r="X2499" s="135"/>
      <c r="Y2499" s="135"/>
      <c r="Z2499" s="135"/>
      <c r="AA2499" s="135"/>
      <c r="AB2499" s="135"/>
      <c r="AC2499" s="135"/>
      <c r="AD2499" s="135"/>
      <c r="AE2499" s="135"/>
      <c r="AF2499" s="135"/>
      <c r="AG2499" s="135"/>
      <c r="AH2499" s="135"/>
      <c r="AI2499" s="135"/>
      <c r="AJ2499" s="135"/>
      <c r="AK2499" s="135"/>
      <c r="AL2499" s="135"/>
      <c r="AM2499" s="135"/>
      <c r="AN2499" s="135"/>
      <c r="AO2499" s="135"/>
      <c r="AP2499" s="135"/>
      <c r="AQ2499" s="135"/>
      <c r="AR2499" s="135"/>
      <c r="AS2499" s="135"/>
      <c r="AT2499" s="135"/>
      <c r="AU2499" s="135"/>
      <c r="AV2499" s="135"/>
      <c r="AW2499" s="135"/>
      <c r="AX2499" s="136"/>
    </row>
    <row r="2500" spans="1:251" ht="12" customHeight="1">
      <c r="A2500" s="8"/>
      <c r="B2500" s="134"/>
      <c r="C2500" s="135"/>
      <c r="D2500" s="135"/>
      <c r="E2500" s="135"/>
      <c r="F2500" s="135"/>
      <c r="G2500" s="135"/>
      <c r="H2500" s="135"/>
      <c r="I2500" s="135"/>
      <c r="J2500" s="135"/>
      <c r="K2500" s="135"/>
      <c r="L2500" s="135"/>
      <c r="M2500" s="135"/>
      <c r="N2500" s="135"/>
      <c r="O2500" s="135"/>
      <c r="P2500" s="135"/>
      <c r="Q2500" s="135"/>
      <c r="R2500" s="135"/>
      <c r="S2500" s="135"/>
      <c r="T2500" s="135"/>
      <c r="U2500" s="135"/>
      <c r="V2500" s="135"/>
      <c r="W2500" s="135"/>
      <c r="X2500" s="135"/>
      <c r="Y2500" s="135"/>
      <c r="Z2500" s="135"/>
      <c r="AA2500" s="135"/>
      <c r="AB2500" s="135"/>
      <c r="AC2500" s="135"/>
      <c r="AD2500" s="135"/>
      <c r="AE2500" s="135"/>
      <c r="AF2500" s="135"/>
      <c r="AG2500" s="135"/>
      <c r="AH2500" s="135"/>
      <c r="AI2500" s="135"/>
      <c r="AJ2500" s="135"/>
      <c r="AK2500" s="135"/>
      <c r="AL2500" s="135"/>
      <c r="AM2500" s="135"/>
      <c r="AN2500" s="135"/>
      <c r="AO2500" s="135"/>
      <c r="AP2500" s="135"/>
      <c r="AQ2500" s="135"/>
      <c r="AR2500" s="135"/>
      <c r="AS2500" s="135"/>
      <c r="AT2500" s="135"/>
      <c r="AU2500" s="135"/>
      <c r="AV2500" s="135"/>
      <c r="AW2500" s="135"/>
      <c r="AX2500" s="136"/>
    </row>
    <row r="2501" spans="1:251" ht="12" customHeight="1">
      <c r="A2501" s="8"/>
      <c r="B2501" s="134"/>
      <c r="C2501" s="135"/>
      <c r="D2501" s="135"/>
      <c r="E2501" s="135"/>
      <c r="F2501" s="135"/>
      <c r="G2501" s="135"/>
      <c r="H2501" s="135"/>
      <c r="I2501" s="135"/>
      <c r="J2501" s="135"/>
      <c r="K2501" s="135"/>
      <c r="L2501" s="135"/>
      <c r="M2501" s="135"/>
      <c r="N2501" s="135"/>
      <c r="O2501" s="135"/>
      <c r="P2501" s="135"/>
      <c r="Q2501" s="135"/>
      <c r="R2501" s="135"/>
      <c r="S2501" s="135"/>
      <c r="T2501" s="135"/>
      <c r="U2501" s="135"/>
      <c r="V2501" s="135"/>
      <c r="W2501" s="135"/>
      <c r="X2501" s="135"/>
      <c r="Y2501" s="135"/>
      <c r="Z2501" s="135"/>
      <c r="AA2501" s="135"/>
      <c r="AB2501" s="135"/>
      <c r="AC2501" s="135"/>
      <c r="AD2501" s="135"/>
      <c r="AE2501" s="135"/>
      <c r="AF2501" s="135"/>
      <c r="AG2501" s="135"/>
      <c r="AH2501" s="135"/>
      <c r="AI2501" s="135"/>
      <c r="AJ2501" s="135"/>
      <c r="AK2501" s="135"/>
      <c r="AL2501" s="135"/>
      <c r="AM2501" s="135"/>
      <c r="AN2501" s="135"/>
      <c r="AO2501" s="135"/>
      <c r="AP2501" s="135"/>
      <c r="AQ2501" s="135"/>
      <c r="AR2501" s="135"/>
      <c r="AS2501" s="135"/>
      <c r="AT2501" s="135"/>
      <c r="AU2501" s="135"/>
      <c r="AV2501" s="135"/>
      <c r="AW2501" s="135"/>
      <c r="AX2501" s="136"/>
    </row>
    <row r="2502" spans="1:251" ht="15" thickBot="1">
      <c r="A2502" s="17"/>
      <c r="B2502" s="18"/>
      <c r="C2502" s="19"/>
      <c r="D2502" s="19"/>
      <c r="E2502" s="19"/>
      <c r="F2502" s="19"/>
      <c r="G2502" s="19"/>
      <c r="H2502" s="19"/>
      <c r="I2502" s="19"/>
      <c r="J2502" s="19"/>
      <c r="K2502" s="19"/>
      <c r="L2502" s="19"/>
      <c r="M2502" s="19"/>
      <c r="N2502" s="19"/>
      <c r="O2502" s="19"/>
      <c r="P2502" s="19"/>
      <c r="Q2502" s="19"/>
      <c r="R2502" s="19"/>
      <c r="S2502" s="19"/>
      <c r="T2502" s="19"/>
      <c r="U2502" s="19"/>
      <c r="V2502" s="19"/>
      <c r="W2502" s="19"/>
      <c r="X2502" s="19"/>
      <c r="Y2502" s="19"/>
      <c r="Z2502" s="19"/>
      <c r="AA2502" s="19"/>
      <c r="AB2502" s="19"/>
      <c r="AC2502" s="19"/>
      <c r="AD2502" s="19"/>
      <c r="AE2502" s="19"/>
      <c r="AF2502" s="19"/>
      <c r="AG2502" s="19"/>
      <c r="AH2502" s="19"/>
      <c r="AI2502" s="19"/>
      <c r="AJ2502" s="19"/>
      <c r="AK2502" s="19"/>
      <c r="AL2502" s="19"/>
      <c r="AM2502" s="19"/>
      <c r="AN2502" s="19"/>
      <c r="AO2502" s="19"/>
      <c r="AP2502" s="19"/>
      <c r="AQ2502" s="19"/>
      <c r="AR2502" s="19"/>
      <c r="AS2502" s="19"/>
      <c r="AT2502" s="19"/>
      <c r="AU2502" s="19"/>
      <c r="AV2502" s="19"/>
      <c r="AW2502" s="19"/>
      <c r="AX2502" s="20"/>
    </row>
    <row r="2503" spans="1:251">
      <c r="B2503" s="21"/>
    </row>
    <row r="2504" spans="1:251" ht="14.4">
      <c r="B2504" s="10" t="s">
        <v>234</v>
      </c>
      <c r="C2504" s="8"/>
      <c r="D2504" s="8"/>
      <c r="E2504" s="8"/>
      <c r="F2504" s="8"/>
      <c r="G2504" s="8"/>
      <c r="H2504" s="8"/>
      <c r="I2504" s="8"/>
      <c r="J2504" s="8"/>
      <c r="K2504" s="8"/>
      <c r="L2504" s="9"/>
      <c r="M2504" s="9"/>
      <c r="N2504" s="9"/>
      <c r="O2504" s="9"/>
      <c r="P2504" s="8"/>
      <c r="Q2504" s="8"/>
      <c r="R2504" s="8"/>
      <c r="S2504" s="8"/>
      <c r="T2504" s="8"/>
      <c r="U2504" s="8"/>
      <c r="V2504" s="10"/>
      <c r="W2504" s="10"/>
      <c r="X2504" s="10"/>
      <c r="Y2504" s="10"/>
      <c r="Z2504" s="10"/>
      <c r="AA2504" s="10"/>
      <c r="AB2504" s="10"/>
      <c r="AC2504" s="10"/>
      <c r="AD2504" s="10"/>
      <c r="AE2504" s="10"/>
      <c r="AF2504" s="10"/>
      <c r="AG2504" s="10"/>
      <c r="AH2504" s="10"/>
      <c r="AI2504" s="10"/>
      <c r="AJ2504" s="10"/>
      <c r="AK2504" s="10"/>
      <c r="AL2504" s="10"/>
      <c r="AM2504" s="10"/>
      <c r="AN2504" s="10"/>
      <c r="AO2504" s="10"/>
      <c r="AP2504" s="10"/>
      <c r="AQ2504" s="10"/>
      <c r="AR2504" s="10"/>
      <c r="AS2504" s="10"/>
      <c r="AT2504" s="10"/>
      <c r="AU2504" s="10"/>
      <c r="AV2504" s="10"/>
      <c r="AW2504" s="10"/>
      <c r="AX2504" s="10"/>
    </row>
    <row r="2505" spans="1:251" ht="15" thickBot="1">
      <c r="B2505" s="8"/>
      <c r="C2505" s="8"/>
      <c r="D2505" s="8"/>
      <c r="E2505" s="8"/>
      <c r="F2505" s="8"/>
      <c r="G2505" s="8"/>
      <c r="H2505" s="8"/>
      <c r="I2505" s="8"/>
      <c r="J2505" s="8"/>
      <c r="K2505" s="8"/>
      <c r="L2505" s="9"/>
      <c r="M2505" s="9"/>
      <c r="N2505" s="9"/>
      <c r="O2505" s="9"/>
      <c r="P2505" s="8"/>
      <c r="Q2505" s="8"/>
      <c r="R2505" s="8"/>
      <c r="S2505" s="8"/>
      <c r="T2505" s="8"/>
      <c r="U2505" s="8"/>
      <c r="V2505" s="10"/>
      <c r="W2505" s="10"/>
      <c r="X2505" s="10"/>
      <c r="Y2505" s="10"/>
      <c r="Z2505" s="10"/>
      <c r="AA2505" s="10"/>
      <c r="AB2505" s="10"/>
      <c r="AC2505" s="10"/>
      <c r="AD2505" s="10"/>
      <c r="AE2505" s="10"/>
      <c r="AF2505" s="10"/>
      <c r="AG2505" s="10"/>
      <c r="AH2505" s="10"/>
      <c r="AI2505" s="10"/>
      <c r="AJ2505" s="10"/>
      <c r="AK2505" s="10"/>
      <c r="AL2505" s="10"/>
      <c r="AM2505" s="10"/>
      <c r="AN2505" s="10"/>
      <c r="AO2505" s="10"/>
      <c r="AP2505" s="10"/>
      <c r="AQ2505" s="10"/>
      <c r="AR2505" s="10"/>
      <c r="AS2505" s="10"/>
      <c r="AT2505" s="10"/>
      <c r="AU2505" s="10"/>
      <c r="AV2505" s="10"/>
      <c r="AW2505" s="10"/>
      <c r="AX2505" s="22" t="s">
        <v>235</v>
      </c>
    </row>
    <row r="2506" spans="1:251" s="16" customFormat="1" ht="13.5" customHeight="1">
      <c r="A2506" s="8"/>
      <c r="B2506" s="96" t="s">
        <v>236</v>
      </c>
      <c r="C2506" s="97"/>
      <c r="D2506" s="97"/>
      <c r="E2506" s="97"/>
      <c r="F2506" s="97"/>
      <c r="G2506" s="97"/>
      <c r="H2506" s="97"/>
      <c r="I2506" s="97"/>
      <c r="J2506" s="97"/>
      <c r="K2506" s="97"/>
      <c r="L2506" s="97"/>
      <c r="M2506" s="97"/>
      <c r="N2506" s="97"/>
      <c r="O2506" s="97"/>
      <c r="P2506" s="97"/>
      <c r="Q2506" s="97"/>
      <c r="R2506" s="97"/>
      <c r="S2506" s="97"/>
      <c r="T2506" s="97"/>
      <c r="U2506" s="97"/>
      <c r="V2506" s="97"/>
      <c r="W2506" s="97"/>
      <c r="X2506" s="97"/>
      <c r="Y2506" s="97"/>
      <c r="Z2506" s="98"/>
      <c r="AA2506" s="102" t="s">
        <v>237</v>
      </c>
      <c r="AB2506" s="97"/>
      <c r="AC2506" s="97"/>
      <c r="AD2506" s="97"/>
      <c r="AE2506" s="97"/>
      <c r="AF2506" s="97"/>
      <c r="AG2506" s="97"/>
      <c r="AH2506" s="97"/>
      <c r="AI2506" s="98"/>
      <c r="AJ2506" s="102" t="s">
        <v>238</v>
      </c>
      <c r="AK2506" s="97"/>
      <c r="AL2506" s="97"/>
      <c r="AM2506" s="97"/>
      <c r="AN2506" s="97"/>
      <c r="AO2506" s="97"/>
      <c r="AP2506" s="97"/>
      <c r="AQ2506" s="97"/>
      <c r="AR2506" s="98"/>
      <c r="AS2506" s="102" t="s">
        <v>239</v>
      </c>
      <c r="AT2506" s="97"/>
      <c r="AU2506" s="97"/>
      <c r="AV2506" s="97"/>
      <c r="AW2506" s="97"/>
      <c r="AX2506" s="104"/>
      <c r="AY2506" s="2"/>
      <c r="AZ2506" s="2"/>
      <c r="BA2506" s="2"/>
      <c r="BB2506" s="2"/>
      <c r="BC2506" s="2"/>
      <c r="BD2506" s="2"/>
      <c r="BE2506" s="2"/>
      <c r="BF2506" s="2"/>
      <c r="BG2506" s="2"/>
      <c r="BH2506" s="2"/>
      <c r="BI2506" s="2"/>
      <c r="BJ2506" s="2"/>
      <c r="BK2506" s="2"/>
      <c r="BL2506" s="2"/>
      <c r="BM2506" s="2"/>
      <c r="BN2506" s="2"/>
      <c r="BO2506" s="2"/>
      <c r="BP2506" s="2"/>
      <c r="BQ2506" s="2"/>
      <c r="BR2506" s="2"/>
      <c r="BS2506" s="2"/>
      <c r="BT2506" s="2"/>
      <c r="BU2506" s="2"/>
      <c r="BV2506" s="2"/>
      <c r="BW2506" s="2"/>
      <c r="BX2506" s="2"/>
      <c r="BY2506" s="2"/>
      <c r="BZ2506" s="2"/>
      <c r="CA2506" s="2"/>
      <c r="CB2506" s="2"/>
      <c r="CC2506" s="2"/>
      <c r="CD2506" s="2"/>
      <c r="CE2506" s="2"/>
      <c r="CF2506" s="2"/>
      <c r="CG2506" s="2"/>
      <c r="CH2506" s="2"/>
      <c r="CI2506" s="2"/>
      <c r="CJ2506" s="2"/>
      <c r="CK2506" s="2"/>
      <c r="CL2506" s="2"/>
      <c r="CM2506" s="2"/>
      <c r="CN2506" s="2"/>
      <c r="CO2506" s="2"/>
      <c r="CP2506" s="2"/>
      <c r="CQ2506" s="2"/>
      <c r="CR2506" s="2"/>
      <c r="CS2506" s="2"/>
      <c r="CT2506" s="2"/>
      <c r="CU2506" s="2"/>
      <c r="CV2506" s="2"/>
      <c r="CW2506" s="2"/>
      <c r="CX2506" s="2"/>
      <c r="CY2506" s="2"/>
      <c r="CZ2506" s="2"/>
      <c r="DA2506" s="2"/>
      <c r="DB2506" s="2"/>
      <c r="DC2506" s="2"/>
      <c r="DD2506" s="2"/>
      <c r="DE2506" s="2"/>
      <c r="DF2506" s="2"/>
      <c r="DG2506" s="2"/>
      <c r="DH2506" s="2"/>
      <c r="DI2506" s="2"/>
      <c r="DJ2506" s="2"/>
      <c r="DK2506" s="2"/>
      <c r="DL2506" s="2"/>
      <c r="DM2506" s="2"/>
      <c r="DN2506" s="2"/>
      <c r="DO2506" s="2"/>
      <c r="DP2506" s="2"/>
      <c r="DQ2506" s="2"/>
      <c r="DR2506" s="2"/>
      <c r="DS2506" s="2"/>
      <c r="DT2506" s="2"/>
      <c r="DU2506" s="2"/>
      <c r="DV2506" s="2"/>
      <c r="DW2506" s="2"/>
      <c r="DX2506" s="2"/>
      <c r="DY2506" s="2"/>
      <c r="DZ2506" s="2"/>
      <c r="EA2506" s="2"/>
      <c r="EB2506" s="2"/>
      <c r="EC2506" s="2"/>
      <c r="ED2506" s="2"/>
      <c r="EE2506" s="2"/>
      <c r="EF2506" s="2"/>
      <c r="EG2506" s="2"/>
      <c r="EH2506" s="2"/>
      <c r="EI2506" s="2"/>
      <c r="EJ2506" s="2"/>
      <c r="EK2506" s="2"/>
      <c r="EL2506" s="2"/>
      <c r="EM2506" s="2"/>
      <c r="EN2506" s="2"/>
      <c r="EO2506" s="2"/>
      <c r="EP2506" s="2"/>
      <c r="EQ2506" s="2"/>
      <c r="ER2506" s="2"/>
      <c r="ES2506" s="2"/>
      <c r="ET2506" s="2"/>
      <c r="EU2506" s="2"/>
      <c r="EV2506" s="2"/>
      <c r="EW2506" s="2"/>
      <c r="EX2506" s="2"/>
      <c r="EY2506" s="2"/>
      <c r="EZ2506" s="2"/>
      <c r="FA2506" s="2"/>
      <c r="FB2506" s="2"/>
      <c r="FC2506" s="2"/>
      <c r="FD2506" s="2"/>
      <c r="FE2506" s="2"/>
      <c r="FF2506" s="2"/>
      <c r="FG2506" s="2"/>
      <c r="FH2506" s="2"/>
      <c r="FI2506" s="2"/>
      <c r="FJ2506" s="2"/>
      <c r="FK2506" s="2"/>
      <c r="FL2506" s="2"/>
      <c r="FM2506" s="2"/>
      <c r="FN2506" s="2"/>
      <c r="FO2506" s="2"/>
      <c r="FP2506" s="2"/>
      <c r="FQ2506" s="2"/>
      <c r="FR2506" s="2"/>
      <c r="FS2506" s="2"/>
      <c r="FT2506" s="2"/>
      <c r="FU2506" s="2"/>
      <c r="FV2506" s="2"/>
      <c r="FW2506" s="2"/>
      <c r="FX2506" s="2"/>
      <c r="FY2506" s="2"/>
      <c r="FZ2506" s="2"/>
      <c r="GA2506" s="2"/>
      <c r="GB2506" s="2"/>
      <c r="GC2506" s="2"/>
      <c r="GD2506" s="2"/>
      <c r="GE2506" s="2"/>
      <c r="GF2506" s="2"/>
      <c r="GG2506" s="2"/>
      <c r="GH2506" s="2"/>
      <c r="GI2506" s="2"/>
      <c r="GJ2506" s="2"/>
      <c r="GK2506" s="2"/>
      <c r="GL2506" s="2"/>
      <c r="GM2506" s="2"/>
      <c r="GN2506" s="2"/>
      <c r="GO2506" s="2"/>
      <c r="GP2506" s="2"/>
      <c r="GQ2506" s="2"/>
      <c r="GR2506" s="2"/>
      <c r="GS2506" s="2"/>
      <c r="GT2506" s="2"/>
      <c r="GU2506" s="2"/>
      <c r="GV2506" s="2"/>
      <c r="GW2506" s="2"/>
      <c r="GX2506" s="2"/>
      <c r="GY2506" s="2"/>
      <c r="GZ2506" s="2"/>
      <c r="HA2506" s="2"/>
      <c r="HB2506" s="2"/>
      <c r="HC2506" s="2"/>
      <c r="HD2506" s="2"/>
      <c r="HE2506" s="2"/>
      <c r="HF2506" s="2"/>
      <c r="HG2506" s="2"/>
      <c r="HH2506" s="2"/>
      <c r="HI2506" s="2"/>
      <c r="HJ2506" s="2"/>
      <c r="HK2506" s="2"/>
      <c r="HL2506" s="2"/>
      <c r="HM2506" s="2"/>
      <c r="HN2506" s="2"/>
      <c r="HO2506" s="2"/>
      <c r="HP2506" s="2"/>
      <c r="HQ2506" s="2"/>
      <c r="HR2506" s="2"/>
      <c r="HS2506" s="2"/>
      <c r="HT2506" s="2"/>
      <c r="HU2506" s="2"/>
      <c r="HV2506" s="2"/>
      <c r="HW2506" s="2"/>
      <c r="HX2506" s="2"/>
      <c r="HY2506" s="2"/>
      <c r="HZ2506" s="2"/>
      <c r="IA2506" s="2"/>
      <c r="IB2506" s="2"/>
      <c r="IC2506" s="2"/>
      <c r="ID2506" s="2"/>
      <c r="IE2506" s="2"/>
      <c r="IF2506" s="2"/>
      <c r="IG2506" s="2"/>
      <c r="IH2506" s="2"/>
      <c r="II2506" s="2"/>
      <c r="IJ2506" s="2"/>
      <c r="IK2506" s="2"/>
      <c r="IL2506" s="2"/>
      <c r="IM2506" s="2"/>
      <c r="IN2506" s="2"/>
      <c r="IO2506" s="2"/>
      <c r="IP2506" s="2"/>
      <c r="IQ2506" s="2"/>
    </row>
    <row r="2507" spans="1:251" s="16" customFormat="1">
      <c r="A2507" s="8"/>
      <c r="B2507" s="99"/>
      <c r="C2507" s="100"/>
      <c r="D2507" s="100"/>
      <c r="E2507" s="100"/>
      <c r="F2507" s="100"/>
      <c r="G2507" s="100"/>
      <c r="H2507" s="100"/>
      <c r="I2507" s="100"/>
      <c r="J2507" s="100"/>
      <c r="K2507" s="100"/>
      <c r="L2507" s="100"/>
      <c r="M2507" s="100"/>
      <c r="N2507" s="100"/>
      <c r="O2507" s="100"/>
      <c r="P2507" s="100"/>
      <c r="Q2507" s="100"/>
      <c r="R2507" s="100"/>
      <c r="S2507" s="100"/>
      <c r="T2507" s="100"/>
      <c r="U2507" s="100"/>
      <c r="V2507" s="100"/>
      <c r="W2507" s="100"/>
      <c r="X2507" s="100"/>
      <c r="Y2507" s="100"/>
      <c r="Z2507" s="101"/>
      <c r="AA2507" s="103"/>
      <c r="AB2507" s="100"/>
      <c r="AC2507" s="100"/>
      <c r="AD2507" s="100"/>
      <c r="AE2507" s="100"/>
      <c r="AF2507" s="100"/>
      <c r="AG2507" s="100"/>
      <c r="AH2507" s="100"/>
      <c r="AI2507" s="101"/>
      <c r="AJ2507" s="103"/>
      <c r="AK2507" s="100"/>
      <c r="AL2507" s="100"/>
      <c r="AM2507" s="100"/>
      <c r="AN2507" s="100"/>
      <c r="AO2507" s="100"/>
      <c r="AP2507" s="100"/>
      <c r="AQ2507" s="100"/>
      <c r="AR2507" s="101"/>
      <c r="AS2507" s="103"/>
      <c r="AT2507" s="100"/>
      <c r="AU2507" s="100"/>
      <c r="AV2507" s="100"/>
      <c r="AW2507" s="100"/>
      <c r="AX2507" s="105"/>
      <c r="AY2507" s="2"/>
      <c r="AZ2507" s="2"/>
      <c r="BA2507" s="2"/>
      <c r="BB2507" s="23"/>
      <c r="BC2507" s="24"/>
      <c r="BE2507" s="2"/>
      <c r="BF2507" s="2"/>
      <c r="BG2507" s="2"/>
      <c r="BH2507" s="2"/>
      <c r="BI2507" s="2"/>
      <c r="BJ2507" s="2"/>
      <c r="BK2507" s="2"/>
      <c r="BL2507" s="2"/>
      <c r="BM2507" s="2"/>
      <c r="BN2507" s="2"/>
      <c r="BO2507" s="2"/>
      <c r="BP2507" s="2"/>
      <c r="BQ2507" s="2"/>
      <c r="BR2507" s="2"/>
      <c r="BS2507" s="2"/>
      <c r="BT2507" s="2"/>
      <c r="BU2507" s="2"/>
      <c r="BV2507" s="2"/>
      <c r="BW2507" s="2"/>
      <c r="BX2507" s="2"/>
      <c r="BY2507" s="2"/>
      <c r="BZ2507" s="2"/>
      <c r="CA2507" s="2"/>
      <c r="CB2507" s="2"/>
      <c r="CC2507" s="2"/>
      <c r="CD2507" s="2"/>
      <c r="CE2507" s="2"/>
      <c r="CF2507" s="2"/>
      <c r="CG2507" s="2"/>
      <c r="CH2507" s="2"/>
      <c r="CI2507" s="2"/>
      <c r="CJ2507" s="2"/>
      <c r="CK2507" s="2"/>
      <c r="CL2507" s="2"/>
      <c r="CM2507" s="2"/>
      <c r="CN2507" s="2"/>
      <c r="CO2507" s="2"/>
      <c r="CP2507" s="2"/>
      <c r="CQ2507" s="2"/>
      <c r="CR2507" s="2"/>
      <c r="CS2507" s="2"/>
      <c r="CT2507" s="2"/>
      <c r="CU2507" s="2"/>
      <c r="CV2507" s="2"/>
      <c r="CW2507" s="2"/>
      <c r="CX2507" s="2"/>
      <c r="CY2507" s="2"/>
      <c r="CZ2507" s="2"/>
      <c r="DA2507" s="2"/>
      <c r="DB2507" s="2"/>
      <c r="DC2507" s="2"/>
      <c r="DD2507" s="2"/>
      <c r="DE2507" s="2"/>
      <c r="DF2507" s="2"/>
      <c r="DG2507" s="2"/>
      <c r="DH2507" s="2"/>
      <c r="DI2507" s="2"/>
      <c r="DJ2507" s="2"/>
      <c r="DK2507" s="2"/>
      <c r="DL2507" s="2"/>
      <c r="DM2507" s="2"/>
      <c r="DN2507" s="2"/>
      <c r="DO2507" s="2"/>
      <c r="DP2507" s="2"/>
      <c r="DQ2507" s="2"/>
      <c r="DR2507" s="2"/>
      <c r="DS2507" s="2"/>
      <c r="DT2507" s="2"/>
      <c r="DU2507" s="2"/>
      <c r="DV2507" s="2"/>
      <c r="DW2507" s="2"/>
      <c r="DX2507" s="2"/>
      <c r="DY2507" s="2"/>
      <c r="DZ2507" s="2"/>
      <c r="EA2507" s="2"/>
      <c r="EB2507" s="2"/>
      <c r="EC2507" s="2"/>
      <c r="ED2507" s="2"/>
      <c r="EE2507" s="2"/>
      <c r="EF2507" s="2"/>
      <c r="EG2507" s="2"/>
      <c r="EH2507" s="2"/>
      <c r="EI2507" s="2"/>
      <c r="EJ2507" s="2"/>
      <c r="EK2507" s="2"/>
      <c r="EL2507" s="2"/>
      <c r="EM2507" s="2"/>
      <c r="EN2507" s="2"/>
      <c r="EO2507" s="2"/>
      <c r="EP2507" s="2"/>
      <c r="EQ2507" s="2"/>
      <c r="ER2507" s="2"/>
      <c r="ES2507" s="2"/>
      <c r="ET2507" s="2"/>
      <c r="EU2507" s="2"/>
      <c r="EV2507" s="2"/>
      <c r="EW2507" s="2"/>
      <c r="EX2507" s="2"/>
      <c r="EY2507" s="2"/>
      <c r="EZ2507" s="2"/>
      <c r="FA2507" s="2"/>
      <c r="FB2507" s="2"/>
      <c r="FC2507" s="2"/>
      <c r="FD2507" s="2"/>
      <c r="FE2507" s="2"/>
      <c r="FF2507" s="2"/>
      <c r="FG2507" s="2"/>
      <c r="FH2507" s="2"/>
      <c r="FI2507" s="2"/>
      <c r="FJ2507" s="2"/>
      <c r="FK2507" s="2"/>
      <c r="FL2507" s="2"/>
      <c r="FM2507" s="2"/>
      <c r="FN2507" s="2"/>
      <c r="FO2507" s="2"/>
      <c r="FP2507" s="2"/>
      <c r="FQ2507" s="2"/>
      <c r="FR2507" s="2"/>
      <c r="FS2507" s="2"/>
      <c r="FT2507" s="2"/>
      <c r="FU2507" s="2"/>
      <c r="FV2507" s="2"/>
      <c r="FW2507" s="2"/>
      <c r="FX2507" s="2"/>
      <c r="FY2507" s="2"/>
      <c r="FZ2507" s="2"/>
      <c r="GA2507" s="2"/>
      <c r="GB2507" s="2"/>
      <c r="GC2507" s="2"/>
      <c r="GD2507" s="2"/>
      <c r="GE2507" s="2"/>
      <c r="GF2507" s="2"/>
      <c r="GG2507" s="2"/>
      <c r="GH2507" s="2"/>
      <c r="GI2507" s="2"/>
      <c r="GJ2507" s="2"/>
      <c r="GK2507" s="2"/>
      <c r="GL2507" s="2"/>
      <c r="GM2507" s="2"/>
      <c r="GN2507" s="2"/>
      <c r="GO2507" s="2"/>
      <c r="GP2507" s="2"/>
      <c r="GQ2507" s="2"/>
      <c r="GR2507" s="2"/>
      <c r="GS2507" s="2"/>
      <c r="GT2507" s="2"/>
      <c r="GU2507" s="2"/>
      <c r="GV2507" s="2"/>
      <c r="GW2507" s="2"/>
      <c r="GX2507" s="2"/>
      <c r="GY2507" s="2"/>
      <c r="GZ2507" s="2"/>
      <c r="HA2507" s="2"/>
      <c r="HB2507" s="2"/>
      <c r="HC2507" s="2"/>
      <c r="HD2507" s="2"/>
      <c r="HE2507" s="2"/>
      <c r="HF2507" s="2"/>
      <c r="HG2507" s="2"/>
      <c r="HH2507" s="2"/>
      <c r="HI2507" s="2"/>
      <c r="HJ2507" s="2"/>
      <c r="HK2507" s="2"/>
      <c r="HL2507" s="2"/>
      <c r="HM2507" s="2"/>
      <c r="HN2507" s="2"/>
      <c r="HO2507" s="2"/>
      <c r="HP2507" s="2"/>
      <c r="HQ2507" s="2"/>
      <c r="HR2507" s="2"/>
      <c r="HS2507" s="2"/>
      <c r="HT2507" s="2"/>
      <c r="HU2507" s="2"/>
      <c r="HV2507" s="2"/>
      <c r="HW2507" s="2"/>
      <c r="HX2507" s="2"/>
      <c r="HY2507" s="2"/>
      <c r="HZ2507" s="2"/>
      <c r="IA2507" s="2"/>
      <c r="IB2507" s="2"/>
      <c r="IC2507" s="2"/>
      <c r="ID2507" s="2"/>
      <c r="IE2507" s="2"/>
      <c r="IF2507" s="2"/>
      <c r="IG2507" s="2"/>
      <c r="IH2507" s="2"/>
      <c r="II2507" s="2"/>
      <c r="IJ2507" s="2"/>
      <c r="IK2507" s="2"/>
      <c r="IL2507" s="2"/>
      <c r="IM2507" s="2"/>
      <c r="IN2507" s="2"/>
      <c r="IO2507" s="2"/>
      <c r="IP2507" s="2"/>
      <c r="IQ2507" s="2"/>
    </row>
    <row r="2508" spans="1:251" s="16" customFormat="1" ht="18.75" customHeight="1">
      <c r="A2508" s="8"/>
      <c r="B2508" s="25"/>
      <c r="C2508" s="106" t="s">
        <v>564</v>
      </c>
      <c r="D2508" s="107"/>
      <c r="E2508" s="107"/>
      <c r="F2508" s="107"/>
      <c r="G2508" s="107"/>
      <c r="H2508" s="107"/>
      <c r="I2508" s="107"/>
      <c r="J2508" s="107"/>
      <c r="K2508" s="107"/>
      <c r="L2508" s="107"/>
      <c r="M2508" s="107"/>
      <c r="N2508" s="107"/>
      <c r="O2508" s="107"/>
      <c r="P2508" s="107"/>
      <c r="Q2508" s="107"/>
      <c r="R2508" s="107"/>
      <c r="S2508" s="107"/>
      <c r="T2508" s="107"/>
      <c r="U2508" s="107"/>
      <c r="V2508" s="107"/>
      <c r="W2508" s="107"/>
      <c r="X2508" s="107"/>
      <c r="Y2508" s="107"/>
      <c r="Z2508" s="108"/>
      <c r="AA2508" s="109">
        <v>306991</v>
      </c>
      <c r="AB2508" s="137"/>
      <c r="AC2508" s="137"/>
      <c r="AD2508" s="137"/>
      <c r="AE2508" s="137"/>
      <c r="AF2508" s="137"/>
      <c r="AG2508" s="137"/>
      <c r="AH2508" s="137"/>
      <c r="AI2508" s="138"/>
      <c r="AJ2508" s="109">
        <v>239754</v>
      </c>
      <c r="AK2508" s="137"/>
      <c r="AL2508" s="137"/>
      <c r="AM2508" s="137"/>
      <c r="AN2508" s="137"/>
      <c r="AO2508" s="137"/>
      <c r="AP2508" s="137"/>
      <c r="AQ2508" s="137"/>
      <c r="AR2508" s="138"/>
      <c r="AS2508" s="26"/>
      <c r="AT2508" s="27"/>
      <c r="AU2508" s="27"/>
      <c r="AV2508" s="27"/>
      <c r="AW2508" s="27"/>
      <c r="AX2508" s="28"/>
      <c r="AY2508" s="2"/>
      <c r="AZ2508" s="2"/>
      <c r="BA2508" s="2"/>
      <c r="BB2508" s="2"/>
      <c r="BC2508" s="2"/>
      <c r="BD2508" s="2"/>
      <c r="BE2508" s="2"/>
      <c r="BF2508" s="2"/>
      <c r="BG2508" s="2"/>
      <c r="BH2508" s="2"/>
      <c r="BI2508" s="2"/>
      <c r="BJ2508" s="2"/>
      <c r="BK2508" s="2"/>
      <c r="BL2508" s="2"/>
      <c r="BM2508" s="2"/>
      <c r="BN2508" s="2"/>
      <c r="BO2508" s="2"/>
      <c r="BP2508" s="2"/>
      <c r="BQ2508" s="2"/>
      <c r="BR2508" s="2"/>
      <c r="BS2508" s="2"/>
      <c r="BT2508" s="2"/>
      <c r="BU2508" s="2"/>
      <c r="BV2508" s="2"/>
      <c r="BW2508" s="2"/>
      <c r="BX2508" s="2"/>
      <c r="BY2508" s="2"/>
      <c r="BZ2508" s="2"/>
      <c r="CA2508" s="2"/>
      <c r="CB2508" s="2"/>
      <c r="CC2508" s="2"/>
      <c r="CD2508" s="2"/>
      <c r="CE2508" s="2"/>
      <c r="CF2508" s="2"/>
      <c r="CG2508" s="2"/>
      <c r="CH2508" s="2"/>
      <c r="CI2508" s="2"/>
      <c r="CJ2508" s="2"/>
      <c r="CK2508" s="2"/>
      <c r="CL2508" s="2"/>
      <c r="CM2508" s="2"/>
      <c r="CN2508" s="2"/>
      <c r="CO2508" s="2"/>
      <c r="CP2508" s="2"/>
      <c r="CQ2508" s="2"/>
      <c r="CR2508" s="2"/>
      <c r="CS2508" s="2"/>
      <c r="CT2508" s="2"/>
      <c r="CU2508" s="2"/>
      <c r="CV2508" s="2"/>
      <c r="CW2508" s="2"/>
      <c r="CX2508" s="2"/>
      <c r="CY2508" s="2"/>
      <c r="CZ2508" s="2"/>
      <c r="DA2508" s="2"/>
      <c r="DB2508" s="2"/>
      <c r="DC2508" s="2"/>
      <c r="DD2508" s="2"/>
      <c r="DE2508" s="2"/>
      <c r="DF2508" s="2"/>
      <c r="DG2508" s="2"/>
      <c r="DH2508" s="2"/>
      <c r="DI2508" s="2"/>
      <c r="DJ2508" s="2"/>
      <c r="DK2508" s="2"/>
      <c r="DL2508" s="2"/>
      <c r="DM2508" s="2"/>
      <c r="DN2508" s="2"/>
      <c r="DO2508" s="2"/>
      <c r="DP2508" s="2"/>
      <c r="DQ2508" s="2"/>
      <c r="DR2508" s="2"/>
      <c r="DS2508" s="2"/>
      <c r="DT2508" s="2"/>
      <c r="DU2508" s="2"/>
      <c r="DV2508" s="2"/>
      <c r="DW2508" s="2"/>
      <c r="DX2508" s="2"/>
      <c r="DY2508" s="2"/>
      <c r="DZ2508" s="2"/>
      <c r="EA2508" s="2"/>
      <c r="EB2508" s="2"/>
      <c r="EC2508" s="2"/>
      <c r="ED2508" s="2"/>
      <c r="EE2508" s="2"/>
      <c r="EF2508" s="2"/>
      <c r="EG2508" s="2"/>
      <c r="EH2508" s="2"/>
      <c r="EI2508" s="2"/>
      <c r="EJ2508" s="2"/>
      <c r="EK2508" s="2"/>
      <c r="EL2508" s="2"/>
      <c r="EM2508" s="2"/>
      <c r="EN2508" s="2"/>
      <c r="EO2508" s="2"/>
      <c r="EP2508" s="2"/>
      <c r="EQ2508" s="2"/>
      <c r="ER2508" s="2"/>
      <c r="ES2508" s="2"/>
      <c r="ET2508" s="2"/>
      <c r="EU2508" s="2"/>
      <c r="EV2508" s="2"/>
      <c r="EW2508" s="2"/>
      <c r="EX2508" s="2"/>
      <c r="EY2508" s="2"/>
      <c r="EZ2508" s="2"/>
      <c r="FA2508" s="2"/>
      <c r="FB2508" s="2"/>
      <c r="FC2508" s="2"/>
      <c r="FD2508" s="2"/>
      <c r="FE2508" s="2"/>
      <c r="FF2508" s="2"/>
      <c r="FG2508" s="2"/>
      <c r="FH2508" s="2"/>
      <c r="FI2508" s="2"/>
      <c r="FJ2508" s="2"/>
      <c r="FK2508" s="2"/>
      <c r="FL2508" s="2"/>
      <c r="FM2508" s="2"/>
      <c r="FN2508" s="2"/>
      <c r="FO2508" s="2"/>
      <c r="FP2508" s="2"/>
      <c r="FQ2508" s="2"/>
      <c r="FR2508" s="2"/>
      <c r="FS2508" s="2"/>
      <c r="FT2508" s="2"/>
      <c r="FU2508" s="2"/>
      <c r="FV2508" s="2"/>
      <c r="FW2508" s="2"/>
      <c r="FX2508" s="2"/>
      <c r="FY2508" s="2"/>
      <c r="FZ2508" s="2"/>
      <c r="GA2508" s="2"/>
      <c r="GB2508" s="2"/>
      <c r="GC2508" s="2"/>
      <c r="GD2508" s="2"/>
      <c r="GE2508" s="2"/>
      <c r="GF2508" s="2"/>
      <c r="GG2508" s="2"/>
      <c r="GH2508" s="2"/>
      <c r="GI2508" s="2"/>
      <c r="GJ2508" s="2"/>
      <c r="GK2508" s="2"/>
      <c r="GL2508" s="2"/>
      <c r="GM2508" s="2"/>
      <c r="GN2508" s="2"/>
      <c r="GO2508" s="2"/>
      <c r="GP2508" s="2"/>
      <c r="GQ2508" s="2"/>
      <c r="GR2508" s="2"/>
      <c r="GS2508" s="2"/>
      <c r="GT2508" s="2"/>
      <c r="GU2508" s="2"/>
      <c r="GV2508" s="2"/>
      <c r="GW2508" s="2"/>
      <c r="GX2508" s="2"/>
      <c r="GY2508" s="2"/>
      <c r="GZ2508" s="2"/>
      <c r="HA2508" s="2"/>
      <c r="HB2508" s="2"/>
      <c r="HC2508" s="2"/>
      <c r="HD2508" s="2"/>
      <c r="HE2508" s="2"/>
      <c r="HF2508" s="2"/>
      <c r="HG2508" s="2"/>
      <c r="HH2508" s="2"/>
      <c r="HI2508" s="2"/>
      <c r="HJ2508" s="2"/>
      <c r="HK2508" s="2"/>
      <c r="HL2508" s="2"/>
      <c r="HM2508" s="2"/>
      <c r="HN2508" s="2"/>
      <c r="HO2508" s="2"/>
      <c r="HP2508" s="2"/>
      <c r="HQ2508" s="2"/>
      <c r="HR2508" s="2"/>
      <c r="HS2508" s="2"/>
      <c r="HT2508" s="2"/>
      <c r="HU2508" s="2"/>
      <c r="HV2508" s="2"/>
      <c r="HW2508" s="2"/>
      <c r="HX2508" s="2"/>
      <c r="HY2508" s="2"/>
      <c r="HZ2508" s="2"/>
      <c r="IA2508" s="2"/>
      <c r="IB2508" s="2"/>
      <c r="IC2508" s="2"/>
      <c r="ID2508" s="2"/>
      <c r="IE2508" s="2"/>
      <c r="IF2508" s="2"/>
      <c r="IG2508" s="2"/>
      <c r="IH2508" s="2"/>
      <c r="II2508" s="2"/>
      <c r="IJ2508" s="2"/>
      <c r="IK2508" s="2"/>
      <c r="IL2508" s="2"/>
      <c r="IM2508" s="2"/>
      <c r="IN2508" s="2"/>
      <c r="IO2508" s="2"/>
      <c r="IP2508" s="2"/>
      <c r="IQ2508" s="2"/>
    </row>
    <row r="2509" spans="1:251" s="16" customFormat="1" ht="18.75" customHeight="1">
      <c r="A2509" s="8"/>
      <c r="B2509" s="25"/>
      <c r="C2509" s="106" t="s">
        <v>562</v>
      </c>
      <c r="D2509" s="107"/>
      <c r="E2509" s="107"/>
      <c r="F2509" s="107"/>
      <c r="G2509" s="107"/>
      <c r="H2509" s="107"/>
      <c r="I2509" s="107"/>
      <c r="J2509" s="107"/>
      <c r="K2509" s="107"/>
      <c r="L2509" s="107"/>
      <c r="M2509" s="107"/>
      <c r="N2509" s="107"/>
      <c r="O2509" s="107"/>
      <c r="P2509" s="107"/>
      <c r="Q2509" s="107"/>
      <c r="R2509" s="107"/>
      <c r="S2509" s="107"/>
      <c r="T2509" s="107"/>
      <c r="U2509" s="107"/>
      <c r="V2509" s="107"/>
      <c r="W2509" s="107"/>
      <c r="X2509" s="107"/>
      <c r="Y2509" s="107"/>
      <c r="Z2509" s="108"/>
      <c r="AA2509" s="109">
        <v>2729336</v>
      </c>
      <c r="AB2509" s="137"/>
      <c r="AC2509" s="137"/>
      <c r="AD2509" s="137"/>
      <c r="AE2509" s="137"/>
      <c r="AF2509" s="137"/>
      <c r="AG2509" s="137"/>
      <c r="AH2509" s="137"/>
      <c r="AI2509" s="138"/>
      <c r="AJ2509" s="109">
        <v>1955324</v>
      </c>
      <c r="AK2509" s="137"/>
      <c r="AL2509" s="137"/>
      <c r="AM2509" s="137"/>
      <c r="AN2509" s="137"/>
      <c r="AO2509" s="137"/>
      <c r="AP2509" s="137"/>
      <c r="AQ2509" s="137"/>
      <c r="AR2509" s="138"/>
      <c r="AS2509" s="26"/>
      <c r="AT2509" s="27"/>
      <c r="AU2509" s="27"/>
      <c r="AV2509" s="27"/>
      <c r="AW2509" s="27"/>
      <c r="AX2509" s="28"/>
      <c r="AY2509" s="2"/>
      <c r="AZ2509" s="2"/>
      <c r="BA2509" s="2"/>
      <c r="BB2509" s="2"/>
      <c r="BC2509" s="2"/>
      <c r="BD2509" s="2"/>
      <c r="BE2509" s="2"/>
      <c r="BF2509" s="2"/>
      <c r="BG2509" s="2"/>
      <c r="BH2509" s="2"/>
      <c r="BI2509" s="2"/>
      <c r="BJ2509" s="2"/>
      <c r="BK2509" s="2"/>
      <c r="BL2509" s="2"/>
      <c r="BM2509" s="2"/>
      <c r="BN2509" s="2"/>
      <c r="BO2509" s="2"/>
      <c r="BP2509" s="2"/>
      <c r="BQ2509" s="2"/>
      <c r="BR2509" s="2"/>
      <c r="BS2509" s="2"/>
      <c r="BT2509" s="2"/>
      <c r="BU2509" s="2"/>
      <c r="BV2509" s="2"/>
      <c r="BW2509" s="2"/>
      <c r="BX2509" s="2"/>
      <c r="BY2509" s="2"/>
      <c r="BZ2509" s="2"/>
      <c r="CA2509" s="2"/>
      <c r="CB2509" s="2"/>
      <c r="CC2509" s="2"/>
      <c r="CD2509" s="2"/>
      <c r="CE2509" s="2"/>
      <c r="CF2509" s="2"/>
      <c r="CG2509" s="2"/>
      <c r="CH2509" s="2"/>
      <c r="CI2509" s="2"/>
      <c r="CJ2509" s="2"/>
      <c r="CK2509" s="2"/>
      <c r="CL2509" s="2"/>
      <c r="CM2509" s="2"/>
      <c r="CN2509" s="2"/>
      <c r="CO2509" s="2"/>
      <c r="CP2509" s="2"/>
      <c r="CQ2509" s="2"/>
      <c r="CR2509" s="2"/>
      <c r="CS2509" s="2"/>
      <c r="CT2509" s="2"/>
      <c r="CU2509" s="2"/>
      <c r="CV2509" s="2"/>
      <c r="CW2509" s="2"/>
      <c r="CX2509" s="2"/>
      <c r="CY2509" s="2"/>
      <c r="CZ2509" s="2"/>
      <c r="DA2509" s="2"/>
      <c r="DB2509" s="2"/>
      <c r="DC2509" s="2"/>
      <c r="DD2509" s="2"/>
      <c r="DE2509" s="2"/>
      <c r="DF2509" s="2"/>
      <c r="DG2509" s="2"/>
      <c r="DH2509" s="2"/>
      <c r="DI2509" s="2"/>
      <c r="DJ2509" s="2"/>
      <c r="DK2509" s="2"/>
      <c r="DL2509" s="2"/>
      <c r="DM2509" s="2"/>
      <c r="DN2509" s="2"/>
      <c r="DO2509" s="2"/>
      <c r="DP2509" s="2"/>
      <c r="DQ2509" s="2"/>
      <c r="DR2509" s="2"/>
      <c r="DS2509" s="2"/>
      <c r="DT2509" s="2"/>
      <c r="DU2509" s="2"/>
      <c r="DV2509" s="2"/>
      <c r="DW2509" s="2"/>
      <c r="DX2509" s="2"/>
      <c r="DY2509" s="2"/>
      <c r="DZ2509" s="2"/>
      <c r="EA2509" s="2"/>
      <c r="EB2509" s="2"/>
      <c r="EC2509" s="2"/>
      <c r="ED2509" s="2"/>
      <c r="EE2509" s="2"/>
      <c r="EF2509" s="2"/>
      <c r="EG2509" s="2"/>
      <c r="EH2509" s="2"/>
      <c r="EI2509" s="2"/>
      <c r="EJ2509" s="2"/>
      <c r="EK2509" s="2"/>
      <c r="EL2509" s="2"/>
      <c r="EM2509" s="2"/>
      <c r="EN2509" s="2"/>
      <c r="EO2509" s="2"/>
      <c r="EP2509" s="2"/>
      <c r="EQ2509" s="2"/>
      <c r="ER2509" s="2"/>
      <c r="ES2509" s="2"/>
      <c r="ET2509" s="2"/>
      <c r="EU2509" s="2"/>
      <c r="EV2509" s="2"/>
      <c r="EW2509" s="2"/>
      <c r="EX2509" s="2"/>
      <c r="EY2509" s="2"/>
      <c r="EZ2509" s="2"/>
      <c r="FA2509" s="2"/>
      <c r="FB2509" s="2"/>
      <c r="FC2509" s="2"/>
      <c r="FD2509" s="2"/>
      <c r="FE2509" s="2"/>
      <c r="FF2509" s="2"/>
      <c r="FG2509" s="2"/>
      <c r="FH2509" s="2"/>
      <c r="FI2509" s="2"/>
      <c r="FJ2509" s="2"/>
      <c r="FK2509" s="2"/>
      <c r="FL2509" s="2"/>
      <c r="FM2509" s="2"/>
      <c r="FN2509" s="2"/>
      <c r="FO2509" s="2"/>
      <c r="FP2509" s="2"/>
      <c r="FQ2509" s="2"/>
      <c r="FR2509" s="2"/>
      <c r="FS2509" s="2"/>
      <c r="FT2509" s="2"/>
      <c r="FU2509" s="2"/>
      <c r="FV2509" s="2"/>
      <c r="FW2509" s="2"/>
      <c r="FX2509" s="2"/>
      <c r="FY2509" s="2"/>
      <c r="FZ2509" s="2"/>
      <c r="GA2509" s="2"/>
      <c r="GB2509" s="2"/>
      <c r="GC2509" s="2"/>
      <c r="GD2509" s="2"/>
      <c r="GE2509" s="2"/>
      <c r="GF2509" s="2"/>
      <c r="GG2509" s="2"/>
      <c r="GH2509" s="2"/>
      <c r="GI2509" s="2"/>
      <c r="GJ2509" s="2"/>
      <c r="GK2509" s="2"/>
      <c r="GL2509" s="2"/>
      <c r="GM2509" s="2"/>
      <c r="GN2509" s="2"/>
      <c r="GO2509" s="2"/>
      <c r="GP2509" s="2"/>
      <c r="GQ2509" s="2"/>
      <c r="GR2509" s="2"/>
      <c r="GS2509" s="2"/>
      <c r="GT2509" s="2"/>
      <c r="GU2509" s="2"/>
      <c r="GV2509" s="2"/>
      <c r="GW2509" s="2"/>
      <c r="GX2509" s="2"/>
      <c r="GY2509" s="2"/>
      <c r="GZ2509" s="2"/>
      <c r="HA2509" s="2"/>
      <c r="HB2509" s="2"/>
      <c r="HC2509" s="2"/>
      <c r="HD2509" s="2"/>
      <c r="HE2509" s="2"/>
      <c r="HF2509" s="2"/>
      <c r="HG2509" s="2"/>
      <c r="HH2509" s="2"/>
      <c r="HI2509" s="2"/>
      <c r="HJ2509" s="2"/>
      <c r="HK2509" s="2"/>
      <c r="HL2509" s="2"/>
      <c r="HM2509" s="2"/>
      <c r="HN2509" s="2"/>
      <c r="HO2509" s="2"/>
      <c r="HP2509" s="2"/>
      <c r="HQ2509" s="2"/>
      <c r="HR2509" s="2"/>
      <c r="HS2509" s="2"/>
      <c r="HT2509" s="2"/>
      <c r="HU2509" s="2"/>
      <c r="HV2509" s="2"/>
      <c r="HW2509" s="2"/>
      <c r="HX2509" s="2"/>
      <c r="HY2509" s="2"/>
      <c r="HZ2509" s="2"/>
      <c r="IA2509" s="2"/>
      <c r="IB2509" s="2"/>
      <c r="IC2509" s="2"/>
      <c r="ID2509" s="2"/>
      <c r="IE2509" s="2"/>
      <c r="IF2509" s="2"/>
      <c r="IG2509" s="2"/>
      <c r="IH2509" s="2"/>
      <c r="II2509" s="2"/>
      <c r="IJ2509" s="2"/>
      <c r="IK2509" s="2"/>
      <c r="IL2509" s="2"/>
      <c r="IM2509" s="2"/>
      <c r="IN2509" s="2"/>
      <c r="IO2509" s="2"/>
      <c r="IP2509" s="2"/>
      <c r="IQ2509" s="2"/>
    </row>
    <row r="2510" spans="1:251" s="16" customFormat="1" ht="18.75" customHeight="1">
      <c r="A2510" s="8"/>
      <c r="B2510" s="25"/>
      <c r="C2510" s="106" t="s">
        <v>565</v>
      </c>
      <c r="D2510" s="107"/>
      <c r="E2510" s="107"/>
      <c r="F2510" s="107"/>
      <c r="G2510" s="107"/>
      <c r="H2510" s="107"/>
      <c r="I2510" s="107"/>
      <c r="J2510" s="107"/>
      <c r="K2510" s="107"/>
      <c r="L2510" s="107"/>
      <c r="M2510" s="107"/>
      <c r="N2510" s="107"/>
      <c r="O2510" s="107"/>
      <c r="P2510" s="107"/>
      <c r="Q2510" s="107"/>
      <c r="R2510" s="107"/>
      <c r="S2510" s="107"/>
      <c r="T2510" s="107"/>
      <c r="U2510" s="107"/>
      <c r="V2510" s="107"/>
      <c r="W2510" s="107"/>
      <c r="X2510" s="107"/>
      <c r="Y2510" s="107"/>
      <c r="Z2510" s="108"/>
      <c r="AA2510" s="109">
        <v>31576</v>
      </c>
      <c r="AB2510" s="110"/>
      <c r="AC2510" s="110"/>
      <c r="AD2510" s="110"/>
      <c r="AE2510" s="110"/>
      <c r="AF2510" s="110"/>
      <c r="AG2510" s="110"/>
      <c r="AH2510" s="110"/>
      <c r="AI2510" s="111"/>
      <c r="AJ2510" s="109">
        <v>31576</v>
      </c>
      <c r="AK2510" s="110"/>
      <c r="AL2510" s="110"/>
      <c r="AM2510" s="110"/>
      <c r="AN2510" s="110"/>
      <c r="AO2510" s="110"/>
      <c r="AP2510" s="110"/>
      <c r="AQ2510" s="110"/>
      <c r="AR2510" s="111"/>
      <c r="AS2510" s="26"/>
      <c r="AT2510" s="27"/>
      <c r="AU2510" s="27"/>
      <c r="AV2510" s="27"/>
      <c r="AW2510" s="27"/>
      <c r="AX2510" s="28"/>
      <c r="AY2510" s="2"/>
      <c r="AZ2510" s="2"/>
      <c r="BA2510" s="2"/>
      <c r="BB2510" s="2"/>
      <c r="BC2510" s="2"/>
      <c r="BD2510" s="2"/>
      <c r="BE2510" s="2"/>
      <c r="BF2510" s="2"/>
      <c r="BG2510" s="2"/>
      <c r="BH2510" s="2"/>
      <c r="BI2510" s="2"/>
      <c r="BJ2510" s="2"/>
      <c r="BK2510" s="2"/>
      <c r="BL2510" s="2"/>
      <c r="BM2510" s="2"/>
      <c r="BN2510" s="2"/>
      <c r="BO2510" s="2"/>
      <c r="BP2510" s="2"/>
      <c r="BQ2510" s="2"/>
      <c r="BR2510" s="2"/>
      <c r="BS2510" s="2"/>
      <c r="BT2510" s="2"/>
      <c r="BU2510" s="2"/>
      <c r="BV2510" s="2"/>
      <c r="BW2510" s="2"/>
      <c r="BX2510" s="2"/>
      <c r="BY2510" s="2"/>
      <c r="BZ2510" s="2"/>
      <c r="CA2510" s="2"/>
      <c r="CB2510" s="2"/>
      <c r="CC2510" s="2"/>
      <c r="CD2510" s="2"/>
      <c r="CE2510" s="2"/>
      <c r="CF2510" s="2"/>
      <c r="CG2510" s="2"/>
      <c r="CH2510" s="2"/>
      <c r="CI2510" s="2"/>
      <c r="CJ2510" s="2"/>
      <c r="CK2510" s="2"/>
      <c r="CL2510" s="2"/>
      <c r="CM2510" s="2"/>
      <c r="CN2510" s="2"/>
      <c r="CO2510" s="2"/>
      <c r="CP2510" s="2"/>
      <c r="CQ2510" s="2"/>
      <c r="CR2510" s="2"/>
      <c r="CS2510" s="2"/>
      <c r="CT2510" s="2"/>
      <c r="CU2510" s="2"/>
      <c r="CV2510" s="2"/>
      <c r="CW2510" s="2"/>
      <c r="CX2510" s="2"/>
      <c r="CY2510" s="2"/>
      <c r="CZ2510" s="2"/>
      <c r="DA2510" s="2"/>
      <c r="DB2510" s="2"/>
      <c r="DC2510" s="2"/>
      <c r="DD2510" s="2"/>
      <c r="DE2510" s="2"/>
      <c r="DF2510" s="2"/>
      <c r="DG2510" s="2"/>
      <c r="DH2510" s="2"/>
      <c r="DI2510" s="2"/>
      <c r="DJ2510" s="2"/>
      <c r="DK2510" s="2"/>
      <c r="DL2510" s="2"/>
      <c r="DM2510" s="2"/>
      <c r="DN2510" s="2"/>
      <c r="DO2510" s="2"/>
      <c r="DP2510" s="2"/>
      <c r="DQ2510" s="2"/>
      <c r="DR2510" s="2"/>
      <c r="DS2510" s="2"/>
      <c r="DT2510" s="2"/>
      <c r="DU2510" s="2"/>
      <c r="DV2510" s="2"/>
      <c r="DW2510" s="2"/>
      <c r="DX2510" s="2"/>
      <c r="DY2510" s="2"/>
      <c r="DZ2510" s="2"/>
      <c r="EA2510" s="2"/>
      <c r="EB2510" s="2"/>
      <c r="EC2510" s="2"/>
      <c r="ED2510" s="2"/>
      <c r="EE2510" s="2"/>
      <c r="EF2510" s="2"/>
      <c r="EG2510" s="2"/>
      <c r="EH2510" s="2"/>
      <c r="EI2510" s="2"/>
      <c r="EJ2510" s="2"/>
      <c r="EK2510" s="2"/>
      <c r="EL2510" s="2"/>
      <c r="EM2510" s="2"/>
      <c r="EN2510" s="2"/>
      <c r="EO2510" s="2"/>
      <c r="EP2510" s="2"/>
      <c r="EQ2510" s="2"/>
      <c r="ER2510" s="2"/>
      <c r="ES2510" s="2"/>
      <c r="ET2510" s="2"/>
      <c r="EU2510" s="2"/>
      <c r="EV2510" s="2"/>
      <c r="EW2510" s="2"/>
      <c r="EX2510" s="2"/>
      <c r="EY2510" s="2"/>
      <c r="EZ2510" s="2"/>
      <c r="FA2510" s="2"/>
      <c r="FB2510" s="2"/>
      <c r="FC2510" s="2"/>
      <c r="FD2510" s="2"/>
      <c r="FE2510" s="2"/>
      <c r="FF2510" s="2"/>
      <c r="FG2510" s="2"/>
      <c r="FH2510" s="2"/>
      <c r="FI2510" s="2"/>
      <c r="FJ2510" s="2"/>
      <c r="FK2510" s="2"/>
      <c r="FL2510" s="2"/>
      <c r="FM2510" s="2"/>
      <c r="FN2510" s="2"/>
      <c r="FO2510" s="2"/>
      <c r="FP2510" s="2"/>
      <c r="FQ2510" s="2"/>
      <c r="FR2510" s="2"/>
      <c r="FS2510" s="2"/>
      <c r="FT2510" s="2"/>
      <c r="FU2510" s="2"/>
      <c r="FV2510" s="2"/>
      <c r="FW2510" s="2"/>
      <c r="FX2510" s="2"/>
      <c r="FY2510" s="2"/>
      <c r="FZ2510" s="2"/>
      <c r="GA2510" s="2"/>
      <c r="GB2510" s="2"/>
      <c r="GC2510" s="2"/>
      <c r="GD2510" s="2"/>
      <c r="GE2510" s="2"/>
      <c r="GF2510" s="2"/>
      <c r="GG2510" s="2"/>
      <c r="GH2510" s="2"/>
      <c r="GI2510" s="2"/>
      <c r="GJ2510" s="2"/>
      <c r="GK2510" s="2"/>
      <c r="GL2510" s="2"/>
      <c r="GM2510" s="2"/>
      <c r="GN2510" s="2"/>
      <c r="GO2510" s="2"/>
      <c r="GP2510" s="2"/>
      <c r="GQ2510" s="2"/>
      <c r="GR2510" s="2"/>
      <c r="GS2510" s="2"/>
      <c r="GT2510" s="2"/>
      <c r="GU2510" s="2"/>
      <c r="GV2510" s="2"/>
      <c r="GW2510" s="2"/>
      <c r="GX2510" s="2"/>
      <c r="GY2510" s="2"/>
      <c r="GZ2510" s="2"/>
      <c r="HA2510" s="2"/>
      <c r="HB2510" s="2"/>
      <c r="HC2510" s="2"/>
      <c r="HD2510" s="2"/>
      <c r="HE2510" s="2"/>
      <c r="HF2510" s="2"/>
      <c r="HG2510" s="2"/>
      <c r="HH2510" s="2"/>
      <c r="HI2510" s="2"/>
      <c r="HJ2510" s="2"/>
      <c r="HK2510" s="2"/>
      <c r="HL2510" s="2"/>
      <c r="HM2510" s="2"/>
      <c r="HN2510" s="2"/>
      <c r="HO2510" s="2"/>
      <c r="HP2510" s="2"/>
      <c r="HQ2510" s="2"/>
      <c r="HR2510" s="2"/>
      <c r="HS2510" s="2"/>
      <c r="HT2510" s="2"/>
      <c r="HU2510" s="2"/>
      <c r="HV2510" s="2"/>
      <c r="HW2510" s="2"/>
      <c r="HX2510" s="2"/>
      <c r="HY2510" s="2"/>
      <c r="HZ2510" s="2"/>
      <c r="IA2510" s="2"/>
      <c r="IB2510" s="2"/>
      <c r="IC2510" s="2"/>
      <c r="ID2510" s="2"/>
      <c r="IE2510" s="2"/>
      <c r="IF2510" s="2"/>
      <c r="IG2510" s="2"/>
      <c r="IH2510" s="2"/>
      <c r="II2510" s="2"/>
      <c r="IJ2510" s="2"/>
      <c r="IK2510" s="2"/>
      <c r="IL2510" s="2"/>
      <c r="IM2510" s="2"/>
      <c r="IN2510" s="2"/>
      <c r="IO2510" s="2"/>
      <c r="IP2510" s="2"/>
      <c r="IQ2510" s="2"/>
    </row>
    <row r="2511" spans="1:251" s="16" customFormat="1" ht="18.75" customHeight="1">
      <c r="A2511" s="8"/>
      <c r="B2511" s="25"/>
      <c r="C2511" s="106" t="s">
        <v>567</v>
      </c>
      <c r="D2511" s="107"/>
      <c r="E2511" s="107"/>
      <c r="F2511" s="107"/>
      <c r="G2511" s="107"/>
      <c r="H2511" s="107"/>
      <c r="I2511" s="107"/>
      <c r="J2511" s="107"/>
      <c r="K2511" s="107"/>
      <c r="L2511" s="107"/>
      <c r="M2511" s="107"/>
      <c r="N2511" s="107"/>
      <c r="O2511" s="107"/>
      <c r="P2511" s="107"/>
      <c r="Q2511" s="107"/>
      <c r="R2511" s="107"/>
      <c r="S2511" s="107"/>
      <c r="T2511" s="107"/>
      <c r="U2511" s="107"/>
      <c r="V2511" s="107"/>
      <c r="W2511" s="107"/>
      <c r="X2511" s="107"/>
      <c r="Y2511" s="107"/>
      <c r="Z2511" s="108"/>
      <c r="AA2511" s="109">
        <v>169695</v>
      </c>
      <c r="AB2511" s="137"/>
      <c r="AC2511" s="137"/>
      <c r="AD2511" s="137"/>
      <c r="AE2511" s="137"/>
      <c r="AF2511" s="137"/>
      <c r="AG2511" s="137"/>
      <c r="AH2511" s="137"/>
      <c r="AI2511" s="138"/>
      <c r="AJ2511" s="109">
        <v>15792</v>
      </c>
      <c r="AK2511" s="137"/>
      <c r="AL2511" s="137"/>
      <c r="AM2511" s="137"/>
      <c r="AN2511" s="137"/>
      <c r="AO2511" s="137"/>
      <c r="AP2511" s="137"/>
      <c r="AQ2511" s="137"/>
      <c r="AR2511" s="138"/>
      <c r="AS2511" s="26"/>
      <c r="AT2511" s="27"/>
      <c r="AU2511" s="27"/>
      <c r="AV2511" s="27"/>
      <c r="AW2511" s="27"/>
      <c r="AX2511" s="28"/>
      <c r="AY2511" s="2"/>
      <c r="AZ2511" s="2"/>
      <c r="BA2511" s="2"/>
      <c r="BB2511" s="2"/>
      <c r="BC2511" s="2"/>
      <c r="BD2511" s="2"/>
      <c r="BE2511" s="2"/>
      <c r="BF2511" s="2"/>
      <c r="BG2511" s="2"/>
      <c r="BH2511" s="2"/>
      <c r="BI2511" s="2"/>
      <c r="BJ2511" s="2"/>
      <c r="BK2511" s="2"/>
      <c r="BL2511" s="2"/>
      <c r="BM2511" s="2"/>
      <c r="BN2511" s="2"/>
      <c r="BO2511" s="2"/>
      <c r="BP2511" s="2"/>
      <c r="BQ2511" s="2"/>
      <c r="BR2511" s="2"/>
      <c r="BS2511" s="2"/>
      <c r="BT2511" s="2"/>
      <c r="BU2511" s="2"/>
      <c r="BV2511" s="2"/>
      <c r="BW2511" s="2"/>
      <c r="BX2511" s="2"/>
      <c r="BY2511" s="2"/>
      <c r="BZ2511" s="2"/>
      <c r="CA2511" s="2"/>
      <c r="CB2511" s="2"/>
      <c r="CC2511" s="2"/>
      <c r="CD2511" s="2"/>
      <c r="CE2511" s="2"/>
      <c r="CF2511" s="2"/>
      <c r="CG2511" s="2"/>
      <c r="CH2511" s="2"/>
      <c r="CI2511" s="2"/>
      <c r="CJ2511" s="2"/>
      <c r="CK2511" s="2"/>
      <c r="CL2511" s="2"/>
      <c r="CM2511" s="2"/>
      <c r="CN2511" s="2"/>
      <c r="CO2511" s="2"/>
      <c r="CP2511" s="2"/>
      <c r="CQ2511" s="2"/>
      <c r="CR2511" s="2"/>
      <c r="CS2511" s="2"/>
      <c r="CT2511" s="2"/>
      <c r="CU2511" s="2"/>
      <c r="CV2511" s="2"/>
      <c r="CW2511" s="2"/>
      <c r="CX2511" s="2"/>
      <c r="CY2511" s="2"/>
      <c r="CZ2511" s="2"/>
      <c r="DA2511" s="2"/>
      <c r="DB2511" s="2"/>
      <c r="DC2511" s="2"/>
      <c r="DD2511" s="2"/>
      <c r="DE2511" s="2"/>
      <c r="DF2511" s="2"/>
      <c r="DG2511" s="2"/>
      <c r="DH2511" s="2"/>
      <c r="DI2511" s="2"/>
      <c r="DJ2511" s="2"/>
      <c r="DK2511" s="2"/>
      <c r="DL2511" s="2"/>
      <c r="DM2511" s="2"/>
      <c r="DN2511" s="2"/>
      <c r="DO2511" s="2"/>
      <c r="DP2511" s="2"/>
      <c r="DQ2511" s="2"/>
      <c r="DR2511" s="2"/>
      <c r="DS2511" s="2"/>
      <c r="DT2511" s="2"/>
      <c r="DU2511" s="2"/>
      <c r="DV2511" s="2"/>
      <c r="DW2511" s="2"/>
      <c r="DX2511" s="2"/>
      <c r="DY2511" s="2"/>
      <c r="DZ2511" s="2"/>
      <c r="EA2511" s="2"/>
      <c r="EB2511" s="2"/>
      <c r="EC2511" s="2"/>
      <c r="ED2511" s="2"/>
      <c r="EE2511" s="2"/>
      <c r="EF2511" s="2"/>
      <c r="EG2511" s="2"/>
      <c r="EH2511" s="2"/>
      <c r="EI2511" s="2"/>
      <c r="EJ2511" s="2"/>
      <c r="EK2511" s="2"/>
      <c r="EL2511" s="2"/>
      <c r="EM2511" s="2"/>
      <c r="EN2511" s="2"/>
      <c r="EO2511" s="2"/>
      <c r="EP2511" s="2"/>
      <c r="EQ2511" s="2"/>
      <c r="ER2511" s="2"/>
      <c r="ES2511" s="2"/>
      <c r="ET2511" s="2"/>
      <c r="EU2511" s="2"/>
      <c r="EV2511" s="2"/>
      <c r="EW2511" s="2"/>
      <c r="EX2511" s="2"/>
      <c r="EY2511" s="2"/>
      <c r="EZ2511" s="2"/>
      <c r="FA2511" s="2"/>
      <c r="FB2511" s="2"/>
      <c r="FC2511" s="2"/>
      <c r="FD2511" s="2"/>
      <c r="FE2511" s="2"/>
      <c r="FF2511" s="2"/>
      <c r="FG2511" s="2"/>
      <c r="FH2511" s="2"/>
      <c r="FI2511" s="2"/>
      <c r="FJ2511" s="2"/>
      <c r="FK2511" s="2"/>
      <c r="FL2511" s="2"/>
      <c r="FM2511" s="2"/>
      <c r="FN2511" s="2"/>
      <c r="FO2511" s="2"/>
      <c r="FP2511" s="2"/>
      <c r="FQ2511" s="2"/>
      <c r="FR2511" s="2"/>
      <c r="FS2511" s="2"/>
      <c r="FT2511" s="2"/>
      <c r="FU2511" s="2"/>
      <c r="FV2511" s="2"/>
      <c r="FW2511" s="2"/>
      <c r="FX2511" s="2"/>
      <c r="FY2511" s="2"/>
      <c r="FZ2511" s="2"/>
      <c r="GA2511" s="2"/>
      <c r="GB2511" s="2"/>
      <c r="GC2511" s="2"/>
      <c r="GD2511" s="2"/>
      <c r="GE2511" s="2"/>
      <c r="GF2511" s="2"/>
      <c r="GG2511" s="2"/>
      <c r="GH2511" s="2"/>
      <c r="GI2511" s="2"/>
      <c r="GJ2511" s="2"/>
      <c r="GK2511" s="2"/>
      <c r="GL2511" s="2"/>
      <c r="GM2511" s="2"/>
      <c r="GN2511" s="2"/>
      <c r="GO2511" s="2"/>
      <c r="GP2511" s="2"/>
      <c r="GQ2511" s="2"/>
      <c r="GR2511" s="2"/>
      <c r="GS2511" s="2"/>
      <c r="GT2511" s="2"/>
      <c r="GU2511" s="2"/>
      <c r="GV2511" s="2"/>
      <c r="GW2511" s="2"/>
      <c r="GX2511" s="2"/>
      <c r="GY2511" s="2"/>
      <c r="GZ2511" s="2"/>
      <c r="HA2511" s="2"/>
      <c r="HB2511" s="2"/>
      <c r="HC2511" s="2"/>
      <c r="HD2511" s="2"/>
      <c r="HE2511" s="2"/>
      <c r="HF2511" s="2"/>
      <c r="HG2511" s="2"/>
      <c r="HH2511" s="2"/>
      <c r="HI2511" s="2"/>
      <c r="HJ2511" s="2"/>
      <c r="HK2511" s="2"/>
      <c r="HL2511" s="2"/>
      <c r="HM2511" s="2"/>
      <c r="HN2511" s="2"/>
      <c r="HO2511" s="2"/>
      <c r="HP2511" s="2"/>
      <c r="HQ2511" s="2"/>
      <c r="HR2511" s="2"/>
      <c r="HS2511" s="2"/>
      <c r="HT2511" s="2"/>
      <c r="HU2511" s="2"/>
      <c r="HV2511" s="2"/>
      <c r="HW2511" s="2"/>
      <c r="HX2511" s="2"/>
      <c r="HY2511" s="2"/>
      <c r="HZ2511" s="2"/>
      <c r="IA2511" s="2"/>
      <c r="IB2511" s="2"/>
      <c r="IC2511" s="2"/>
      <c r="ID2511" s="2"/>
      <c r="IE2511" s="2"/>
      <c r="IF2511" s="2"/>
      <c r="IG2511" s="2"/>
      <c r="IH2511" s="2"/>
      <c r="II2511" s="2"/>
      <c r="IJ2511" s="2"/>
      <c r="IK2511" s="2"/>
      <c r="IL2511" s="2"/>
      <c r="IM2511" s="2"/>
      <c r="IN2511" s="2"/>
      <c r="IO2511" s="2"/>
      <c r="IP2511" s="2"/>
      <c r="IQ2511" s="2"/>
    </row>
    <row r="2512" spans="1:251" s="16" customFormat="1" ht="18.75" customHeight="1">
      <c r="A2512" s="8"/>
      <c r="B2512" s="25"/>
      <c r="C2512" s="106" t="s">
        <v>563</v>
      </c>
      <c r="D2512" s="107"/>
      <c r="E2512" s="107"/>
      <c r="F2512" s="107"/>
      <c r="G2512" s="107"/>
      <c r="H2512" s="107"/>
      <c r="I2512" s="107"/>
      <c r="J2512" s="107"/>
      <c r="K2512" s="107"/>
      <c r="L2512" s="107"/>
      <c r="M2512" s="107"/>
      <c r="N2512" s="107"/>
      <c r="O2512" s="107"/>
      <c r="P2512" s="107"/>
      <c r="Q2512" s="107"/>
      <c r="R2512" s="107"/>
      <c r="S2512" s="107"/>
      <c r="T2512" s="107"/>
      <c r="U2512" s="107"/>
      <c r="V2512" s="107"/>
      <c r="W2512" s="107"/>
      <c r="X2512" s="107"/>
      <c r="Y2512" s="107"/>
      <c r="Z2512" s="108"/>
      <c r="AA2512" s="109">
        <v>0</v>
      </c>
      <c r="AB2512" s="110"/>
      <c r="AC2512" s="110"/>
      <c r="AD2512" s="110"/>
      <c r="AE2512" s="110"/>
      <c r="AF2512" s="110"/>
      <c r="AG2512" s="110"/>
      <c r="AH2512" s="110"/>
      <c r="AI2512" s="111"/>
      <c r="AJ2512" s="109">
        <v>273713</v>
      </c>
      <c r="AK2512" s="110"/>
      <c r="AL2512" s="110"/>
      <c r="AM2512" s="110"/>
      <c r="AN2512" s="110"/>
      <c r="AO2512" s="110"/>
      <c r="AP2512" s="110"/>
      <c r="AQ2512" s="110"/>
      <c r="AR2512" s="111"/>
      <c r="AS2512" s="26"/>
      <c r="AT2512" s="27"/>
      <c r="AU2512" s="27"/>
      <c r="AV2512" s="27"/>
      <c r="AW2512" s="27"/>
      <c r="AX2512" s="28"/>
      <c r="AY2512" s="2"/>
      <c r="AZ2512" s="2"/>
      <c r="BA2512" s="2"/>
      <c r="BB2512" s="2"/>
      <c r="BC2512" s="2"/>
      <c r="BD2512" s="2"/>
      <c r="BE2512" s="2"/>
      <c r="BF2512" s="2"/>
      <c r="BG2512" s="2"/>
      <c r="BH2512" s="2"/>
      <c r="BI2512" s="2"/>
      <c r="BJ2512" s="2"/>
      <c r="BK2512" s="2"/>
      <c r="BL2512" s="2"/>
      <c r="BM2512" s="2"/>
      <c r="BN2512" s="2"/>
      <c r="BO2512" s="2"/>
      <c r="BP2512" s="2"/>
      <c r="BQ2512" s="2"/>
      <c r="BR2512" s="2"/>
      <c r="BS2512" s="2"/>
      <c r="BT2512" s="2"/>
      <c r="BU2512" s="2"/>
      <c r="BV2512" s="2"/>
      <c r="BW2512" s="2"/>
      <c r="BX2512" s="2"/>
      <c r="BY2512" s="2"/>
      <c r="BZ2512" s="2"/>
      <c r="CA2512" s="2"/>
      <c r="CB2512" s="2"/>
      <c r="CC2512" s="2"/>
      <c r="CD2512" s="2"/>
      <c r="CE2512" s="2"/>
      <c r="CF2512" s="2"/>
      <c r="CG2512" s="2"/>
      <c r="CH2512" s="2"/>
      <c r="CI2512" s="2"/>
      <c r="CJ2512" s="2"/>
      <c r="CK2512" s="2"/>
      <c r="CL2512" s="2"/>
      <c r="CM2512" s="2"/>
      <c r="CN2512" s="2"/>
      <c r="CO2512" s="2"/>
      <c r="CP2512" s="2"/>
      <c r="CQ2512" s="2"/>
      <c r="CR2512" s="2"/>
      <c r="CS2512" s="2"/>
      <c r="CT2512" s="2"/>
      <c r="CU2512" s="2"/>
      <c r="CV2512" s="2"/>
      <c r="CW2512" s="2"/>
      <c r="CX2512" s="2"/>
      <c r="CY2512" s="2"/>
      <c r="CZ2512" s="2"/>
      <c r="DA2512" s="2"/>
      <c r="DB2512" s="2"/>
      <c r="DC2512" s="2"/>
      <c r="DD2512" s="2"/>
      <c r="DE2512" s="2"/>
      <c r="DF2512" s="2"/>
      <c r="DG2512" s="2"/>
      <c r="DH2512" s="2"/>
      <c r="DI2512" s="2"/>
      <c r="DJ2512" s="2"/>
      <c r="DK2512" s="2"/>
      <c r="DL2512" s="2"/>
      <c r="DM2512" s="2"/>
      <c r="DN2512" s="2"/>
      <c r="DO2512" s="2"/>
      <c r="DP2512" s="2"/>
      <c r="DQ2512" s="2"/>
      <c r="DR2512" s="2"/>
      <c r="DS2512" s="2"/>
      <c r="DT2512" s="2"/>
      <c r="DU2512" s="2"/>
      <c r="DV2512" s="2"/>
      <c r="DW2512" s="2"/>
      <c r="DX2512" s="2"/>
      <c r="DY2512" s="2"/>
      <c r="DZ2512" s="2"/>
      <c r="EA2512" s="2"/>
      <c r="EB2512" s="2"/>
      <c r="EC2512" s="2"/>
      <c r="ED2512" s="2"/>
      <c r="EE2512" s="2"/>
      <c r="EF2512" s="2"/>
      <c r="EG2512" s="2"/>
      <c r="EH2512" s="2"/>
      <c r="EI2512" s="2"/>
      <c r="EJ2512" s="2"/>
      <c r="EK2512" s="2"/>
      <c r="EL2512" s="2"/>
      <c r="EM2512" s="2"/>
      <c r="EN2512" s="2"/>
      <c r="EO2512" s="2"/>
      <c r="EP2512" s="2"/>
      <c r="EQ2512" s="2"/>
      <c r="ER2512" s="2"/>
      <c r="ES2512" s="2"/>
      <c r="ET2512" s="2"/>
      <c r="EU2512" s="2"/>
      <c r="EV2512" s="2"/>
      <c r="EW2512" s="2"/>
      <c r="EX2512" s="2"/>
      <c r="EY2512" s="2"/>
      <c r="EZ2512" s="2"/>
      <c r="FA2512" s="2"/>
      <c r="FB2512" s="2"/>
      <c r="FC2512" s="2"/>
      <c r="FD2512" s="2"/>
      <c r="FE2512" s="2"/>
      <c r="FF2512" s="2"/>
      <c r="FG2512" s="2"/>
      <c r="FH2512" s="2"/>
      <c r="FI2512" s="2"/>
      <c r="FJ2512" s="2"/>
      <c r="FK2512" s="2"/>
      <c r="FL2512" s="2"/>
      <c r="FM2512" s="2"/>
      <c r="FN2512" s="2"/>
      <c r="FO2512" s="2"/>
      <c r="FP2512" s="2"/>
      <c r="FQ2512" s="2"/>
      <c r="FR2512" s="2"/>
      <c r="FS2512" s="2"/>
      <c r="FT2512" s="2"/>
      <c r="FU2512" s="2"/>
      <c r="FV2512" s="2"/>
      <c r="FW2512" s="2"/>
      <c r="FX2512" s="2"/>
      <c r="FY2512" s="2"/>
      <c r="FZ2512" s="2"/>
      <c r="GA2512" s="2"/>
      <c r="GB2512" s="2"/>
      <c r="GC2512" s="2"/>
      <c r="GD2512" s="2"/>
      <c r="GE2512" s="2"/>
      <c r="GF2512" s="2"/>
      <c r="GG2512" s="2"/>
      <c r="GH2512" s="2"/>
      <c r="GI2512" s="2"/>
      <c r="GJ2512" s="2"/>
      <c r="GK2512" s="2"/>
      <c r="GL2512" s="2"/>
      <c r="GM2512" s="2"/>
      <c r="GN2512" s="2"/>
      <c r="GO2512" s="2"/>
      <c r="GP2512" s="2"/>
      <c r="GQ2512" s="2"/>
      <c r="GR2512" s="2"/>
      <c r="GS2512" s="2"/>
      <c r="GT2512" s="2"/>
      <c r="GU2512" s="2"/>
      <c r="GV2512" s="2"/>
      <c r="GW2512" s="2"/>
      <c r="GX2512" s="2"/>
      <c r="GY2512" s="2"/>
      <c r="GZ2512" s="2"/>
      <c r="HA2512" s="2"/>
      <c r="HB2512" s="2"/>
      <c r="HC2512" s="2"/>
      <c r="HD2512" s="2"/>
      <c r="HE2512" s="2"/>
      <c r="HF2512" s="2"/>
      <c r="HG2512" s="2"/>
      <c r="HH2512" s="2"/>
      <c r="HI2512" s="2"/>
      <c r="HJ2512" s="2"/>
      <c r="HK2512" s="2"/>
      <c r="HL2512" s="2"/>
      <c r="HM2512" s="2"/>
      <c r="HN2512" s="2"/>
      <c r="HO2512" s="2"/>
      <c r="HP2512" s="2"/>
      <c r="HQ2512" s="2"/>
      <c r="HR2512" s="2"/>
      <c r="HS2512" s="2"/>
      <c r="HT2512" s="2"/>
      <c r="HU2512" s="2"/>
      <c r="HV2512" s="2"/>
      <c r="HW2512" s="2"/>
      <c r="HX2512" s="2"/>
      <c r="HY2512" s="2"/>
      <c r="HZ2512" s="2"/>
      <c r="IA2512" s="2"/>
      <c r="IB2512" s="2"/>
      <c r="IC2512" s="2"/>
      <c r="ID2512" s="2"/>
      <c r="IE2512" s="2"/>
      <c r="IF2512" s="2"/>
      <c r="IG2512" s="2"/>
      <c r="IH2512" s="2"/>
      <c r="II2512" s="2"/>
      <c r="IJ2512" s="2"/>
      <c r="IK2512" s="2"/>
      <c r="IL2512" s="2"/>
      <c r="IM2512" s="2"/>
      <c r="IN2512" s="2"/>
      <c r="IO2512" s="2"/>
      <c r="IP2512" s="2"/>
      <c r="IQ2512" s="2"/>
    </row>
    <row r="2513" spans="1:251" s="16" customFormat="1" ht="18.75" customHeight="1">
      <c r="A2513" s="8"/>
      <c r="B2513" s="25"/>
      <c r="C2513" s="106" t="s">
        <v>834</v>
      </c>
      <c r="D2513" s="107"/>
      <c r="E2513" s="107"/>
      <c r="F2513" s="107"/>
      <c r="G2513" s="107"/>
      <c r="H2513" s="107"/>
      <c r="I2513" s="107"/>
      <c r="J2513" s="107"/>
      <c r="K2513" s="107"/>
      <c r="L2513" s="107"/>
      <c r="M2513" s="107"/>
      <c r="N2513" s="107"/>
      <c r="O2513" s="107"/>
      <c r="P2513" s="107"/>
      <c r="Q2513" s="107"/>
      <c r="R2513" s="107"/>
      <c r="S2513" s="107"/>
      <c r="T2513" s="107"/>
      <c r="U2513" s="107"/>
      <c r="V2513" s="107"/>
      <c r="W2513" s="107"/>
      <c r="X2513" s="107"/>
      <c r="Y2513" s="107"/>
      <c r="Z2513" s="108"/>
      <c r="AA2513" s="109">
        <v>1845396</v>
      </c>
      <c r="AB2513" s="137"/>
      <c r="AC2513" s="137"/>
      <c r="AD2513" s="137"/>
      <c r="AE2513" s="137"/>
      <c r="AF2513" s="137"/>
      <c r="AG2513" s="137"/>
      <c r="AH2513" s="137"/>
      <c r="AI2513" s="138"/>
      <c r="AJ2513" s="109">
        <v>267685</v>
      </c>
      <c r="AK2513" s="137"/>
      <c r="AL2513" s="137"/>
      <c r="AM2513" s="137"/>
      <c r="AN2513" s="137"/>
      <c r="AO2513" s="137"/>
      <c r="AP2513" s="137"/>
      <c r="AQ2513" s="137"/>
      <c r="AR2513" s="138"/>
      <c r="AS2513" s="26"/>
      <c r="AT2513" s="27"/>
      <c r="AU2513" s="27"/>
      <c r="AV2513" s="27"/>
      <c r="AW2513" s="27"/>
      <c r="AX2513" s="28"/>
      <c r="AY2513" s="2"/>
      <c r="AZ2513" s="2"/>
      <c r="BA2513" s="2"/>
      <c r="BB2513" s="2"/>
      <c r="BC2513" s="2"/>
      <c r="BD2513" s="2"/>
      <c r="BE2513" s="2"/>
      <c r="BF2513" s="2"/>
      <c r="BG2513" s="2"/>
      <c r="BH2513" s="2"/>
      <c r="BI2513" s="2"/>
      <c r="BJ2513" s="2"/>
      <c r="BK2513" s="2"/>
      <c r="BL2513" s="2"/>
      <c r="BM2513" s="2"/>
      <c r="BN2513" s="2"/>
      <c r="BO2513" s="2"/>
      <c r="BP2513" s="2"/>
      <c r="BQ2513" s="2"/>
      <c r="BR2513" s="2"/>
      <c r="BS2513" s="2"/>
      <c r="BT2513" s="2"/>
      <c r="BU2513" s="2"/>
      <c r="BV2513" s="2"/>
      <c r="BW2513" s="2"/>
      <c r="BX2513" s="2"/>
      <c r="BY2513" s="2"/>
      <c r="BZ2513" s="2"/>
      <c r="CA2513" s="2"/>
      <c r="CB2513" s="2"/>
      <c r="CC2513" s="2"/>
      <c r="CD2513" s="2"/>
      <c r="CE2513" s="2"/>
      <c r="CF2513" s="2"/>
      <c r="CG2513" s="2"/>
      <c r="CH2513" s="2"/>
      <c r="CI2513" s="2"/>
      <c r="CJ2513" s="2"/>
      <c r="CK2513" s="2"/>
      <c r="CL2513" s="2"/>
      <c r="CM2513" s="2"/>
      <c r="CN2513" s="2"/>
      <c r="CO2513" s="2"/>
      <c r="CP2513" s="2"/>
      <c r="CQ2513" s="2"/>
      <c r="CR2513" s="2"/>
      <c r="CS2513" s="2"/>
      <c r="CT2513" s="2"/>
      <c r="CU2513" s="2"/>
      <c r="CV2513" s="2"/>
      <c r="CW2513" s="2"/>
      <c r="CX2513" s="2"/>
      <c r="CY2513" s="2"/>
      <c r="CZ2513" s="2"/>
      <c r="DA2513" s="2"/>
      <c r="DB2513" s="2"/>
      <c r="DC2513" s="2"/>
      <c r="DD2513" s="2"/>
      <c r="DE2513" s="2"/>
      <c r="DF2513" s="2"/>
      <c r="DG2513" s="2"/>
      <c r="DH2513" s="2"/>
      <c r="DI2513" s="2"/>
      <c r="DJ2513" s="2"/>
      <c r="DK2513" s="2"/>
      <c r="DL2513" s="2"/>
      <c r="DM2513" s="2"/>
      <c r="DN2513" s="2"/>
      <c r="DO2513" s="2"/>
      <c r="DP2513" s="2"/>
      <c r="DQ2513" s="2"/>
      <c r="DR2513" s="2"/>
      <c r="DS2513" s="2"/>
      <c r="DT2513" s="2"/>
      <c r="DU2513" s="2"/>
      <c r="DV2513" s="2"/>
      <c r="DW2513" s="2"/>
      <c r="DX2513" s="2"/>
      <c r="DY2513" s="2"/>
      <c r="DZ2513" s="2"/>
      <c r="EA2513" s="2"/>
      <c r="EB2513" s="2"/>
      <c r="EC2513" s="2"/>
      <c r="ED2513" s="2"/>
      <c r="EE2513" s="2"/>
      <c r="EF2513" s="2"/>
      <c r="EG2513" s="2"/>
      <c r="EH2513" s="2"/>
      <c r="EI2513" s="2"/>
      <c r="EJ2513" s="2"/>
      <c r="EK2513" s="2"/>
      <c r="EL2513" s="2"/>
      <c r="EM2513" s="2"/>
      <c r="EN2513" s="2"/>
      <c r="EO2513" s="2"/>
      <c r="EP2513" s="2"/>
      <c r="EQ2513" s="2"/>
      <c r="ER2513" s="2"/>
      <c r="ES2513" s="2"/>
      <c r="ET2513" s="2"/>
      <c r="EU2513" s="2"/>
      <c r="EV2513" s="2"/>
      <c r="EW2513" s="2"/>
      <c r="EX2513" s="2"/>
      <c r="EY2513" s="2"/>
      <c r="EZ2513" s="2"/>
      <c r="FA2513" s="2"/>
      <c r="FB2513" s="2"/>
      <c r="FC2513" s="2"/>
      <c r="FD2513" s="2"/>
      <c r="FE2513" s="2"/>
      <c r="FF2513" s="2"/>
      <c r="FG2513" s="2"/>
      <c r="FH2513" s="2"/>
      <c r="FI2513" s="2"/>
      <c r="FJ2513" s="2"/>
      <c r="FK2513" s="2"/>
      <c r="FL2513" s="2"/>
      <c r="FM2513" s="2"/>
      <c r="FN2513" s="2"/>
      <c r="FO2513" s="2"/>
      <c r="FP2513" s="2"/>
      <c r="FQ2513" s="2"/>
      <c r="FR2513" s="2"/>
      <c r="FS2513" s="2"/>
      <c r="FT2513" s="2"/>
      <c r="FU2513" s="2"/>
      <c r="FV2513" s="2"/>
      <c r="FW2513" s="2"/>
      <c r="FX2513" s="2"/>
      <c r="FY2513" s="2"/>
      <c r="FZ2513" s="2"/>
      <c r="GA2513" s="2"/>
      <c r="GB2513" s="2"/>
      <c r="GC2513" s="2"/>
      <c r="GD2513" s="2"/>
      <c r="GE2513" s="2"/>
      <c r="GF2513" s="2"/>
      <c r="GG2513" s="2"/>
      <c r="GH2513" s="2"/>
      <c r="GI2513" s="2"/>
      <c r="GJ2513" s="2"/>
      <c r="GK2513" s="2"/>
      <c r="GL2513" s="2"/>
      <c r="GM2513" s="2"/>
      <c r="GN2513" s="2"/>
      <c r="GO2513" s="2"/>
      <c r="GP2513" s="2"/>
      <c r="GQ2513" s="2"/>
      <c r="GR2513" s="2"/>
      <c r="GS2513" s="2"/>
      <c r="GT2513" s="2"/>
      <c r="GU2513" s="2"/>
      <c r="GV2513" s="2"/>
      <c r="GW2513" s="2"/>
      <c r="GX2513" s="2"/>
      <c r="GY2513" s="2"/>
      <c r="GZ2513" s="2"/>
      <c r="HA2513" s="2"/>
      <c r="HB2513" s="2"/>
      <c r="HC2513" s="2"/>
      <c r="HD2513" s="2"/>
      <c r="HE2513" s="2"/>
      <c r="HF2513" s="2"/>
      <c r="HG2513" s="2"/>
      <c r="HH2513" s="2"/>
      <c r="HI2513" s="2"/>
      <c r="HJ2513" s="2"/>
      <c r="HK2513" s="2"/>
      <c r="HL2513" s="2"/>
      <c r="HM2513" s="2"/>
      <c r="HN2513" s="2"/>
      <c r="HO2513" s="2"/>
      <c r="HP2513" s="2"/>
      <c r="HQ2513" s="2"/>
      <c r="HR2513" s="2"/>
      <c r="HS2513" s="2"/>
      <c r="HT2513" s="2"/>
      <c r="HU2513" s="2"/>
      <c r="HV2513" s="2"/>
      <c r="HW2513" s="2"/>
      <c r="HX2513" s="2"/>
      <c r="HY2513" s="2"/>
      <c r="HZ2513" s="2"/>
      <c r="IA2513" s="2"/>
      <c r="IB2513" s="2"/>
      <c r="IC2513" s="2"/>
      <c r="ID2513" s="2"/>
      <c r="IE2513" s="2"/>
      <c r="IF2513" s="2"/>
      <c r="IG2513" s="2"/>
      <c r="IH2513" s="2"/>
      <c r="II2513" s="2"/>
      <c r="IJ2513" s="2"/>
      <c r="IK2513" s="2"/>
      <c r="IL2513" s="2"/>
      <c r="IM2513" s="2"/>
      <c r="IN2513" s="2"/>
      <c r="IO2513" s="2"/>
      <c r="IP2513" s="2"/>
      <c r="IQ2513" s="2"/>
    </row>
    <row r="2514" spans="1:251" s="16" customFormat="1" ht="18.75" customHeight="1">
      <c r="A2514" s="8"/>
      <c r="B2514" s="25"/>
      <c r="C2514" s="106" t="s">
        <v>835</v>
      </c>
      <c r="D2514" s="107"/>
      <c r="E2514" s="107"/>
      <c r="F2514" s="107"/>
      <c r="G2514" s="107"/>
      <c r="H2514" s="107"/>
      <c r="I2514" s="107"/>
      <c r="J2514" s="107"/>
      <c r="K2514" s="107"/>
      <c r="L2514" s="107"/>
      <c r="M2514" s="107"/>
      <c r="N2514" s="107"/>
      <c r="O2514" s="107"/>
      <c r="P2514" s="107"/>
      <c r="Q2514" s="107"/>
      <c r="R2514" s="107"/>
      <c r="S2514" s="107"/>
      <c r="T2514" s="107"/>
      <c r="U2514" s="107"/>
      <c r="V2514" s="107"/>
      <c r="W2514" s="107"/>
      <c r="X2514" s="107"/>
      <c r="Y2514" s="107"/>
      <c r="Z2514" s="108"/>
      <c r="AA2514" s="109">
        <v>2697169</v>
      </c>
      <c r="AB2514" s="137"/>
      <c r="AC2514" s="137"/>
      <c r="AD2514" s="137"/>
      <c r="AE2514" s="137"/>
      <c r="AF2514" s="137"/>
      <c r="AG2514" s="137"/>
      <c r="AH2514" s="137"/>
      <c r="AI2514" s="138"/>
      <c r="AJ2514" s="109">
        <v>917500</v>
      </c>
      <c r="AK2514" s="137"/>
      <c r="AL2514" s="137"/>
      <c r="AM2514" s="137"/>
      <c r="AN2514" s="137"/>
      <c r="AO2514" s="137"/>
      <c r="AP2514" s="137"/>
      <c r="AQ2514" s="137"/>
      <c r="AR2514" s="138"/>
      <c r="AS2514" s="26"/>
      <c r="AT2514" s="27"/>
      <c r="AU2514" s="27"/>
      <c r="AV2514" s="27"/>
      <c r="AW2514" s="27"/>
      <c r="AX2514" s="28"/>
      <c r="AY2514" s="2"/>
      <c r="AZ2514" s="2"/>
      <c r="BA2514" s="2"/>
      <c r="BB2514" s="2"/>
      <c r="BC2514" s="2"/>
      <c r="BD2514" s="2"/>
      <c r="BE2514" s="2"/>
      <c r="BF2514" s="2"/>
      <c r="BG2514" s="2"/>
      <c r="BH2514" s="2"/>
      <c r="BI2514" s="2"/>
      <c r="BJ2514" s="2"/>
      <c r="BK2514" s="2"/>
      <c r="BL2514" s="2"/>
      <c r="BM2514" s="2"/>
      <c r="BN2514" s="2"/>
      <c r="BO2514" s="2"/>
      <c r="BP2514" s="2"/>
      <c r="BQ2514" s="2"/>
      <c r="BR2514" s="2"/>
      <c r="BS2514" s="2"/>
      <c r="BT2514" s="2"/>
      <c r="BU2514" s="2"/>
      <c r="BV2514" s="2"/>
      <c r="BW2514" s="2"/>
      <c r="BX2514" s="2"/>
      <c r="BY2514" s="2"/>
      <c r="BZ2514" s="2"/>
      <c r="CA2514" s="2"/>
      <c r="CB2514" s="2"/>
      <c r="CC2514" s="2"/>
      <c r="CD2514" s="2"/>
      <c r="CE2514" s="2"/>
      <c r="CF2514" s="2"/>
      <c r="CG2514" s="2"/>
      <c r="CH2514" s="2"/>
      <c r="CI2514" s="2"/>
      <c r="CJ2514" s="2"/>
      <c r="CK2514" s="2"/>
      <c r="CL2514" s="2"/>
      <c r="CM2514" s="2"/>
      <c r="CN2514" s="2"/>
      <c r="CO2514" s="2"/>
      <c r="CP2514" s="2"/>
      <c r="CQ2514" s="2"/>
      <c r="CR2514" s="2"/>
      <c r="CS2514" s="2"/>
      <c r="CT2514" s="2"/>
      <c r="CU2514" s="2"/>
      <c r="CV2514" s="2"/>
      <c r="CW2514" s="2"/>
      <c r="CX2514" s="2"/>
      <c r="CY2514" s="2"/>
      <c r="CZ2514" s="2"/>
      <c r="DA2514" s="2"/>
      <c r="DB2514" s="2"/>
      <c r="DC2514" s="2"/>
      <c r="DD2514" s="2"/>
      <c r="DE2514" s="2"/>
      <c r="DF2514" s="2"/>
      <c r="DG2514" s="2"/>
      <c r="DH2514" s="2"/>
      <c r="DI2514" s="2"/>
      <c r="DJ2514" s="2"/>
      <c r="DK2514" s="2"/>
      <c r="DL2514" s="2"/>
      <c r="DM2514" s="2"/>
      <c r="DN2514" s="2"/>
      <c r="DO2514" s="2"/>
      <c r="DP2514" s="2"/>
      <c r="DQ2514" s="2"/>
      <c r="DR2514" s="2"/>
      <c r="DS2514" s="2"/>
      <c r="DT2514" s="2"/>
      <c r="DU2514" s="2"/>
      <c r="DV2514" s="2"/>
      <c r="DW2514" s="2"/>
      <c r="DX2514" s="2"/>
      <c r="DY2514" s="2"/>
      <c r="DZ2514" s="2"/>
      <c r="EA2514" s="2"/>
      <c r="EB2514" s="2"/>
      <c r="EC2514" s="2"/>
      <c r="ED2514" s="2"/>
      <c r="EE2514" s="2"/>
      <c r="EF2514" s="2"/>
      <c r="EG2514" s="2"/>
      <c r="EH2514" s="2"/>
      <c r="EI2514" s="2"/>
      <c r="EJ2514" s="2"/>
      <c r="EK2514" s="2"/>
      <c r="EL2514" s="2"/>
      <c r="EM2514" s="2"/>
      <c r="EN2514" s="2"/>
      <c r="EO2514" s="2"/>
      <c r="EP2514" s="2"/>
      <c r="EQ2514" s="2"/>
      <c r="ER2514" s="2"/>
      <c r="ES2514" s="2"/>
      <c r="ET2514" s="2"/>
      <c r="EU2514" s="2"/>
      <c r="EV2514" s="2"/>
      <c r="EW2514" s="2"/>
      <c r="EX2514" s="2"/>
      <c r="EY2514" s="2"/>
      <c r="EZ2514" s="2"/>
      <c r="FA2514" s="2"/>
      <c r="FB2514" s="2"/>
      <c r="FC2514" s="2"/>
      <c r="FD2514" s="2"/>
      <c r="FE2514" s="2"/>
      <c r="FF2514" s="2"/>
      <c r="FG2514" s="2"/>
      <c r="FH2514" s="2"/>
      <c r="FI2514" s="2"/>
      <c r="FJ2514" s="2"/>
      <c r="FK2514" s="2"/>
      <c r="FL2514" s="2"/>
      <c r="FM2514" s="2"/>
      <c r="FN2514" s="2"/>
      <c r="FO2514" s="2"/>
      <c r="FP2514" s="2"/>
      <c r="FQ2514" s="2"/>
      <c r="FR2514" s="2"/>
      <c r="FS2514" s="2"/>
      <c r="FT2514" s="2"/>
      <c r="FU2514" s="2"/>
      <c r="FV2514" s="2"/>
      <c r="FW2514" s="2"/>
      <c r="FX2514" s="2"/>
      <c r="FY2514" s="2"/>
      <c r="FZ2514" s="2"/>
      <c r="GA2514" s="2"/>
      <c r="GB2514" s="2"/>
      <c r="GC2514" s="2"/>
      <c r="GD2514" s="2"/>
      <c r="GE2514" s="2"/>
      <c r="GF2514" s="2"/>
      <c r="GG2514" s="2"/>
      <c r="GH2514" s="2"/>
      <c r="GI2514" s="2"/>
      <c r="GJ2514" s="2"/>
      <c r="GK2514" s="2"/>
      <c r="GL2514" s="2"/>
      <c r="GM2514" s="2"/>
      <c r="GN2514" s="2"/>
      <c r="GO2514" s="2"/>
      <c r="GP2514" s="2"/>
      <c r="GQ2514" s="2"/>
      <c r="GR2514" s="2"/>
      <c r="GS2514" s="2"/>
      <c r="GT2514" s="2"/>
      <c r="GU2514" s="2"/>
      <c r="GV2514" s="2"/>
      <c r="GW2514" s="2"/>
      <c r="GX2514" s="2"/>
      <c r="GY2514" s="2"/>
      <c r="GZ2514" s="2"/>
      <c r="HA2514" s="2"/>
      <c r="HB2514" s="2"/>
      <c r="HC2514" s="2"/>
      <c r="HD2514" s="2"/>
      <c r="HE2514" s="2"/>
      <c r="HF2514" s="2"/>
      <c r="HG2514" s="2"/>
      <c r="HH2514" s="2"/>
      <c r="HI2514" s="2"/>
      <c r="HJ2514" s="2"/>
      <c r="HK2514" s="2"/>
      <c r="HL2514" s="2"/>
      <c r="HM2514" s="2"/>
      <c r="HN2514" s="2"/>
      <c r="HO2514" s="2"/>
      <c r="HP2514" s="2"/>
      <c r="HQ2514" s="2"/>
      <c r="HR2514" s="2"/>
      <c r="HS2514" s="2"/>
      <c r="HT2514" s="2"/>
      <c r="HU2514" s="2"/>
      <c r="HV2514" s="2"/>
      <c r="HW2514" s="2"/>
      <c r="HX2514" s="2"/>
      <c r="HY2514" s="2"/>
      <c r="HZ2514" s="2"/>
      <c r="IA2514" s="2"/>
      <c r="IB2514" s="2"/>
      <c r="IC2514" s="2"/>
      <c r="ID2514" s="2"/>
      <c r="IE2514" s="2"/>
      <c r="IF2514" s="2"/>
      <c r="IG2514" s="2"/>
      <c r="IH2514" s="2"/>
      <c r="II2514" s="2"/>
      <c r="IJ2514" s="2"/>
      <c r="IK2514" s="2"/>
      <c r="IL2514" s="2"/>
      <c r="IM2514" s="2"/>
      <c r="IN2514" s="2"/>
      <c r="IO2514" s="2"/>
      <c r="IP2514" s="2"/>
      <c r="IQ2514" s="2"/>
    </row>
    <row r="2515" spans="1:251" s="16" customFormat="1" ht="18.75" customHeight="1">
      <c r="A2515" s="8"/>
      <c r="B2515" s="25"/>
      <c r="C2515" s="106" t="s">
        <v>836</v>
      </c>
      <c r="D2515" s="107"/>
      <c r="E2515" s="107"/>
      <c r="F2515" s="107"/>
      <c r="G2515" s="107"/>
      <c r="H2515" s="107"/>
      <c r="I2515" s="107"/>
      <c r="J2515" s="107"/>
      <c r="K2515" s="107"/>
      <c r="L2515" s="107"/>
      <c r="M2515" s="107"/>
      <c r="N2515" s="107"/>
      <c r="O2515" s="107"/>
      <c r="P2515" s="107"/>
      <c r="Q2515" s="107"/>
      <c r="R2515" s="107"/>
      <c r="S2515" s="107"/>
      <c r="T2515" s="107"/>
      <c r="U2515" s="107"/>
      <c r="V2515" s="107"/>
      <c r="W2515" s="107"/>
      <c r="X2515" s="107"/>
      <c r="Y2515" s="107"/>
      <c r="Z2515" s="108"/>
      <c r="AA2515" s="109">
        <v>31226</v>
      </c>
      <c r="AB2515" s="110"/>
      <c r="AC2515" s="110"/>
      <c r="AD2515" s="110"/>
      <c r="AE2515" s="110"/>
      <c r="AF2515" s="110"/>
      <c r="AG2515" s="110"/>
      <c r="AH2515" s="110"/>
      <c r="AI2515" s="111"/>
      <c r="AJ2515" s="109">
        <v>54721</v>
      </c>
      <c r="AK2515" s="110"/>
      <c r="AL2515" s="110"/>
      <c r="AM2515" s="110"/>
      <c r="AN2515" s="110"/>
      <c r="AO2515" s="110"/>
      <c r="AP2515" s="110"/>
      <c r="AQ2515" s="110"/>
      <c r="AR2515" s="111"/>
      <c r="AS2515" s="26"/>
      <c r="AT2515" s="27"/>
      <c r="AU2515" s="27"/>
      <c r="AV2515" s="27"/>
      <c r="AW2515" s="27"/>
      <c r="AX2515" s="28"/>
      <c r="AY2515" s="2"/>
      <c r="AZ2515" s="2"/>
      <c r="BA2515" s="2"/>
      <c r="BB2515" s="2"/>
      <c r="BC2515" s="2"/>
      <c r="BD2515" s="2"/>
      <c r="BE2515" s="2"/>
      <c r="BF2515" s="2"/>
      <c r="BG2515" s="2"/>
      <c r="BH2515" s="2"/>
      <c r="BI2515" s="2"/>
      <c r="BJ2515" s="2"/>
      <c r="BK2515" s="2"/>
      <c r="BL2515" s="2"/>
      <c r="BM2515" s="2"/>
      <c r="BN2515" s="2"/>
      <c r="BO2515" s="2"/>
      <c r="BP2515" s="2"/>
      <c r="BQ2515" s="2"/>
      <c r="BR2515" s="2"/>
      <c r="BS2515" s="2"/>
      <c r="BT2515" s="2"/>
      <c r="BU2515" s="2"/>
      <c r="BV2515" s="2"/>
      <c r="BW2515" s="2"/>
      <c r="BX2515" s="2"/>
      <c r="BY2515" s="2"/>
      <c r="BZ2515" s="2"/>
      <c r="CA2515" s="2"/>
      <c r="CB2515" s="2"/>
      <c r="CC2515" s="2"/>
      <c r="CD2515" s="2"/>
      <c r="CE2515" s="2"/>
      <c r="CF2515" s="2"/>
      <c r="CG2515" s="2"/>
      <c r="CH2515" s="2"/>
      <c r="CI2515" s="2"/>
      <c r="CJ2515" s="2"/>
      <c r="CK2515" s="2"/>
      <c r="CL2515" s="2"/>
      <c r="CM2515" s="2"/>
      <c r="CN2515" s="2"/>
      <c r="CO2515" s="2"/>
      <c r="CP2515" s="2"/>
      <c r="CQ2515" s="2"/>
      <c r="CR2515" s="2"/>
      <c r="CS2515" s="2"/>
      <c r="CT2515" s="2"/>
      <c r="CU2515" s="2"/>
      <c r="CV2515" s="2"/>
      <c r="CW2515" s="2"/>
      <c r="CX2515" s="2"/>
      <c r="CY2515" s="2"/>
      <c r="CZ2515" s="2"/>
      <c r="DA2515" s="2"/>
      <c r="DB2515" s="2"/>
      <c r="DC2515" s="2"/>
      <c r="DD2515" s="2"/>
      <c r="DE2515" s="2"/>
      <c r="DF2515" s="2"/>
      <c r="DG2515" s="2"/>
      <c r="DH2515" s="2"/>
      <c r="DI2515" s="2"/>
      <c r="DJ2515" s="2"/>
      <c r="DK2515" s="2"/>
      <c r="DL2515" s="2"/>
      <c r="DM2515" s="2"/>
      <c r="DN2515" s="2"/>
      <c r="DO2515" s="2"/>
      <c r="DP2515" s="2"/>
      <c r="DQ2515" s="2"/>
      <c r="DR2515" s="2"/>
      <c r="DS2515" s="2"/>
      <c r="DT2515" s="2"/>
      <c r="DU2515" s="2"/>
      <c r="DV2515" s="2"/>
      <c r="DW2515" s="2"/>
      <c r="DX2515" s="2"/>
      <c r="DY2515" s="2"/>
      <c r="DZ2515" s="2"/>
      <c r="EA2515" s="2"/>
      <c r="EB2515" s="2"/>
      <c r="EC2515" s="2"/>
      <c r="ED2515" s="2"/>
      <c r="EE2515" s="2"/>
      <c r="EF2515" s="2"/>
      <c r="EG2515" s="2"/>
      <c r="EH2515" s="2"/>
      <c r="EI2515" s="2"/>
      <c r="EJ2515" s="2"/>
      <c r="EK2515" s="2"/>
      <c r="EL2515" s="2"/>
      <c r="EM2515" s="2"/>
      <c r="EN2515" s="2"/>
      <c r="EO2515" s="2"/>
      <c r="EP2515" s="2"/>
      <c r="EQ2515" s="2"/>
      <c r="ER2515" s="2"/>
      <c r="ES2515" s="2"/>
      <c r="ET2515" s="2"/>
      <c r="EU2515" s="2"/>
      <c r="EV2515" s="2"/>
      <c r="EW2515" s="2"/>
      <c r="EX2515" s="2"/>
      <c r="EY2515" s="2"/>
      <c r="EZ2515" s="2"/>
      <c r="FA2515" s="2"/>
      <c r="FB2515" s="2"/>
      <c r="FC2515" s="2"/>
      <c r="FD2515" s="2"/>
      <c r="FE2515" s="2"/>
      <c r="FF2515" s="2"/>
      <c r="FG2515" s="2"/>
      <c r="FH2515" s="2"/>
      <c r="FI2515" s="2"/>
      <c r="FJ2515" s="2"/>
      <c r="FK2515" s="2"/>
      <c r="FL2515" s="2"/>
      <c r="FM2515" s="2"/>
      <c r="FN2515" s="2"/>
      <c r="FO2515" s="2"/>
      <c r="FP2515" s="2"/>
      <c r="FQ2515" s="2"/>
      <c r="FR2515" s="2"/>
      <c r="FS2515" s="2"/>
      <c r="FT2515" s="2"/>
      <c r="FU2515" s="2"/>
      <c r="FV2515" s="2"/>
      <c r="FW2515" s="2"/>
      <c r="FX2515" s="2"/>
      <c r="FY2515" s="2"/>
      <c r="FZ2515" s="2"/>
      <c r="GA2515" s="2"/>
      <c r="GB2515" s="2"/>
      <c r="GC2515" s="2"/>
      <c r="GD2515" s="2"/>
      <c r="GE2515" s="2"/>
      <c r="GF2515" s="2"/>
      <c r="GG2515" s="2"/>
      <c r="GH2515" s="2"/>
      <c r="GI2515" s="2"/>
      <c r="GJ2515" s="2"/>
      <c r="GK2515" s="2"/>
      <c r="GL2515" s="2"/>
      <c r="GM2515" s="2"/>
      <c r="GN2515" s="2"/>
      <c r="GO2515" s="2"/>
      <c r="GP2515" s="2"/>
      <c r="GQ2515" s="2"/>
      <c r="GR2515" s="2"/>
      <c r="GS2515" s="2"/>
      <c r="GT2515" s="2"/>
      <c r="GU2515" s="2"/>
      <c r="GV2515" s="2"/>
      <c r="GW2515" s="2"/>
      <c r="GX2515" s="2"/>
      <c r="GY2515" s="2"/>
      <c r="GZ2515" s="2"/>
      <c r="HA2515" s="2"/>
      <c r="HB2515" s="2"/>
      <c r="HC2515" s="2"/>
      <c r="HD2515" s="2"/>
      <c r="HE2515" s="2"/>
      <c r="HF2515" s="2"/>
      <c r="HG2515" s="2"/>
      <c r="HH2515" s="2"/>
      <c r="HI2515" s="2"/>
      <c r="HJ2515" s="2"/>
      <c r="HK2515" s="2"/>
      <c r="HL2515" s="2"/>
      <c r="HM2515" s="2"/>
      <c r="HN2515" s="2"/>
      <c r="HO2515" s="2"/>
      <c r="HP2515" s="2"/>
      <c r="HQ2515" s="2"/>
      <c r="HR2515" s="2"/>
      <c r="HS2515" s="2"/>
      <c r="HT2515" s="2"/>
      <c r="HU2515" s="2"/>
      <c r="HV2515" s="2"/>
      <c r="HW2515" s="2"/>
      <c r="HX2515" s="2"/>
      <c r="HY2515" s="2"/>
      <c r="HZ2515" s="2"/>
      <c r="IA2515" s="2"/>
      <c r="IB2515" s="2"/>
      <c r="IC2515" s="2"/>
      <c r="ID2515" s="2"/>
      <c r="IE2515" s="2"/>
      <c r="IF2515" s="2"/>
      <c r="IG2515" s="2"/>
      <c r="IH2515" s="2"/>
      <c r="II2515" s="2"/>
      <c r="IJ2515" s="2"/>
      <c r="IK2515" s="2"/>
      <c r="IL2515" s="2"/>
      <c r="IM2515" s="2"/>
      <c r="IN2515" s="2"/>
      <c r="IO2515" s="2"/>
      <c r="IP2515" s="2"/>
      <c r="IQ2515" s="2"/>
    </row>
    <row r="2516" spans="1:251" s="16" customFormat="1" ht="18.75" customHeight="1">
      <c r="A2516" s="8"/>
      <c r="B2516" s="25"/>
      <c r="C2516" s="106" t="s">
        <v>837</v>
      </c>
      <c r="D2516" s="107"/>
      <c r="E2516" s="107"/>
      <c r="F2516" s="107"/>
      <c r="G2516" s="107"/>
      <c r="H2516" s="107"/>
      <c r="I2516" s="107"/>
      <c r="J2516" s="107"/>
      <c r="K2516" s="107"/>
      <c r="L2516" s="107"/>
      <c r="M2516" s="107"/>
      <c r="N2516" s="107"/>
      <c r="O2516" s="107"/>
      <c r="P2516" s="107"/>
      <c r="Q2516" s="107"/>
      <c r="R2516" s="107"/>
      <c r="S2516" s="107"/>
      <c r="T2516" s="107"/>
      <c r="U2516" s="107"/>
      <c r="V2516" s="107"/>
      <c r="W2516" s="107"/>
      <c r="X2516" s="107"/>
      <c r="Y2516" s="107"/>
      <c r="Z2516" s="108"/>
      <c r="AA2516" s="109">
        <v>21376</v>
      </c>
      <c r="AB2516" s="110"/>
      <c r="AC2516" s="110"/>
      <c r="AD2516" s="110"/>
      <c r="AE2516" s="110"/>
      <c r="AF2516" s="110"/>
      <c r="AG2516" s="110"/>
      <c r="AH2516" s="110"/>
      <c r="AI2516" s="111"/>
      <c r="AJ2516" s="109">
        <v>0</v>
      </c>
      <c r="AK2516" s="110"/>
      <c r="AL2516" s="110"/>
      <c r="AM2516" s="110"/>
      <c r="AN2516" s="110"/>
      <c r="AO2516" s="110"/>
      <c r="AP2516" s="110"/>
      <c r="AQ2516" s="110"/>
      <c r="AR2516" s="111"/>
      <c r="AS2516" s="26"/>
      <c r="AT2516" s="27"/>
      <c r="AU2516" s="27"/>
      <c r="AV2516" s="27"/>
      <c r="AW2516" s="27"/>
      <c r="AX2516" s="28"/>
      <c r="AY2516" s="2"/>
      <c r="AZ2516" s="2"/>
      <c r="BA2516" s="2"/>
      <c r="BB2516" s="2"/>
      <c r="BC2516" s="2"/>
      <c r="BD2516" s="2"/>
      <c r="BE2516" s="2"/>
      <c r="BF2516" s="2"/>
      <c r="BG2516" s="2"/>
      <c r="BH2516" s="2"/>
      <c r="BI2516" s="2"/>
      <c r="BJ2516" s="2"/>
      <c r="BK2516" s="2"/>
      <c r="BL2516" s="2"/>
      <c r="BM2516" s="2"/>
      <c r="BN2516" s="2"/>
      <c r="BO2516" s="2"/>
      <c r="BP2516" s="2"/>
      <c r="BQ2516" s="2"/>
      <c r="BR2516" s="2"/>
      <c r="BS2516" s="2"/>
      <c r="BT2516" s="2"/>
      <c r="BU2516" s="2"/>
      <c r="BV2516" s="2"/>
      <c r="BW2516" s="2"/>
      <c r="BX2516" s="2"/>
      <c r="BY2516" s="2"/>
      <c r="BZ2516" s="2"/>
      <c r="CA2516" s="2"/>
      <c r="CB2516" s="2"/>
      <c r="CC2516" s="2"/>
      <c r="CD2516" s="2"/>
      <c r="CE2516" s="2"/>
      <c r="CF2516" s="2"/>
      <c r="CG2516" s="2"/>
      <c r="CH2516" s="2"/>
      <c r="CI2516" s="2"/>
      <c r="CJ2516" s="2"/>
      <c r="CK2516" s="2"/>
      <c r="CL2516" s="2"/>
      <c r="CM2516" s="2"/>
      <c r="CN2516" s="2"/>
      <c r="CO2516" s="2"/>
      <c r="CP2516" s="2"/>
      <c r="CQ2516" s="2"/>
      <c r="CR2516" s="2"/>
      <c r="CS2516" s="2"/>
      <c r="CT2516" s="2"/>
      <c r="CU2516" s="2"/>
      <c r="CV2516" s="2"/>
      <c r="CW2516" s="2"/>
      <c r="CX2516" s="2"/>
      <c r="CY2516" s="2"/>
      <c r="CZ2516" s="2"/>
      <c r="DA2516" s="2"/>
      <c r="DB2516" s="2"/>
      <c r="DC2516" s="2"/>
      <c r="DD2516" s="2"/>
      <c r="DE2516" s="2"/>
      <c r="DF2516" s="2"/>
      <c r="DG2516" s="2"/>
      <c r="DH2516" s="2"/>
      <c r="DI2516" s="2"/>
      <c r="DJ2516" s="2"/>
      <c r="DK2516" s="2"/>
      <c r="DL2516" s="2"/>
      <c r="DM2516" s="2"/>
      <c r="DN2516" s="2"/>
      <c r="DO2516" s="2"/>
      <c r="DP2516" s="2"/>
      <c r="DQ2516" s="2"/>
      <c r="DR2516" s="2"/>
      <c r="DS2516" s="2"/>
      <c r="DT2516" s="2"/>
      <c r="DU2516" s="2"/>
      <c r="DV2516" s="2"/>
      <c r="DW2516" s="2"/>
      <c r="DX2516" s="2"/>
      <c r="DY2516" s="2"/>
      <c r="DZ2516" s="2"/>
      <c r="EA2516" s="2"/>
      <c r="EB2516" s="2"/>
      <c r="EC2516" s="2"/>
      <c r="ED2516" s="2"/>
      <c r="EE2516" s="2"/>
      <c r="EF2516" s="2"/>
      <c r="EG2516" s="2"/>
      <c r="EH2516" s="2"/>
      <c r="EI2516" s="2"/>
      <c r="EJ2516" s="2"/>
      <c r="EK2516" s="2"/>
      <c r="EL2516" s="2"/>
      <c r="EM2516" s="2"/>
      <c r="EN2516" s="2"/>
      <c r="EO2516" s="2"/>
      <c r="EP2516" s="2"/>
      <c r="EQ2516" s="2"/>
      <c r="ER2516" s="2"/>
      <c r="ES2516" s="2"/>
      <c r="ET2516" s="2"/>
      <c r="EU2516" s="2"/>
      <c r="EV2516" s="2"/>
      <c r="EW2516" s="2"/>
      <c r="EX2516" s="2"/>
      <c r="EY2516" s="2"/>
      <c r="EZ2516" s="2"/>
      <c r="FA2516" s="2"/>
      <c r="FB2516" s="2"/>
      <c r="FC2516" s="2"/>
      <c r="FD2516" s="2"/>
      <c r="FE2516" s="2"/>
      <c r="FF2516" s="2"/>
      <c r="FG2516" s="2"/>
      <c r="FH2516" s="2"/>
      <c r="FI2516" s="2"/>
      <c r="FJ2516" s="2"/>
      <c r="FK2516" s="2"/>
      <c r="FL2516" s="2"/>
      <c r="FM2516" s="2"/>
      <c r="FN2516" s="2"/>
      <c r="FO2516" s="2"/>
      <c r="FP2516" s="2"/>
      <c r="FQ2516" s="2"/>
      <c r="FR2516" s="2"/>
      <c r="FS2516" s="2"/>
      <c r="FT2516" s="2"/>
      <c r="FU2516" s="2"/>
      <c r="FV2516" s="2"/>
      <c r="FW2516" s="2"/>
      <c r="FX2516" s="2"/>
      <c r="FY2516" s="2"/>
      <c r="FZ2516" s="2"/>
      <c r="GA2516" s="2"/>
      <c r="GB2516" s="2"/>
      <c r="GC2516" s="2"/>
      <c r="GD2516" s="2"/>
      <c r="GE2516" s="2"/>
      <c r="GF2516" s="2"/>
      <c r="GG2516" s="2"/>
      <c r="GH2516" s="2"/>
      <c r="GI2516" s="2"/>
      <c r="GJ2516" s="2"/>
      <c r="GK2516" s="2"/>
      <c r="GL2516" s="2"/>
      <c r="GM2516" s="2"/>
      <c r="GN2516" s="2"/>
      <c r="GO2516" s="2"/>
      <c r="GP2516" s="2"/>
      <c r="GQ2516" s="2"/>
      <c r="GR2516" s="2"/>
      <c r="GS2516" s="2"/>
      <c r="GT2516" s="2"/>
      <c r="GU2516" s="2"/>
      <c r="GV2516" s="2"/>
      <c r="GW2516" s="2"/>
      <c r="GX2516" s="2"/>
      <c r="GY2516" s="2"/>
      <c r="GZ2516" s="2"/>
      <c r="HA2516" s="2"/>
      <c r="HB2516" s="2"/>
      <c r="HC2516" s="2"/>
      <c r="HD2516" s="2"/>
      <c r="HE2516" s="2"/>
      <c r="HF2516" s="2"/>
      <c r="HG2516" s="2"/>
      <c r="HH2516" s="2"/>
      <c r="HI2516" s="2"/>
      <c r="HJ2516" s="2"/>
      <c r="HK2516" s="2"/>
      <c r="HL2516" s="2"/>
      <c r="HM2516" s="2"/>
      <c r="HN2516" s="2"/>
      <c r="HO2516" s="2"/>
      <c r="HP2516" s="2"/>
      <c r="HQ2516" s="2"/>
      <c r="HR2516" s="2"/>
      <c r="HS2516" s="2"/>
      <c r="HT2516" s="2"/>
      <c r="HU2516" s="2"/>
      <c r="HV2516" s="2"/>
      <c r="HW2516" s="2"/>
      <c r="HX2516" s="2"/>
      <c r="HY2516" s="2"/>
      <c r="HZ2516" s="2"/>
      <c r="IA2516" s="2"/>
      <c r="IB2516" s="2"/>
      <c r="IC2516" s="2"/>
      <c r="ID2516" s="2"/>
      <c r="IE2516" s="2"/>
      <c r="IF2516" s="2"/>
      <c r="IG2516" s="2"/>
      <c r="IH2516" s="2"/>
      <c r="II2516" s="2"/>
      <c r="IJ2516" s="2"/>
      <c r="IK2516" s="2"/>
      <c r="IL2516" s="2"/>
      <c r="IM2516" s="2"/>
      <c r="IN2516" s="2"/>
      <c r="IO2516" s="2"/>
      <c r="IP2516" s="2"/>
      <c r="IQ2516" s="2"/>
    </row>
    <row r="2517" spans="1:251" s="16" customFormat="1" ht="18.75" customHeight="1">
      <c r="A2517" s="8"/>
      <c r="B2517" s="25"/>
      <c r="C2517" s="106" t="s">
        <v>838</v>
      </c>
      <c r="D2517" s="107"/>
      <c r="E2517" s="107"/>
      <c r="F2517" s="107"/>
      <c r="G2517" s="107"/>
      <c r="H2517" s="107"/>
      <c r="I2517" s="107"/>
      <c r="J2517" s="107"/>
      <c r="K2517" s="107"/>
      <c r="L2517" s="107"/>
      <c r="M2517" s="107"/>
      <c r="N2517" s="107"/>
      <c r="O2517" s="107"/>
      <c r="P2517" s="107"/>
      <c r="Q2517" s="107"/>
      <c r="R2517" s="107"/>
      <c r="S2517" s="107"/>
      <c r="T2517" s="107"/>
      <c r="U2517" s="107"/>
      <c r="V2517" s="107"/>
      <c r="W2517" s="107"/>
      <c r="X2517" s="107"/>
      <c r="Y2517" s="107"/>
      <c r="Z2517" s="108"/>
      <c r="AA2517" s="139">
        <v>1452571</v>
      </c>
      <c r="AB2517" s="142"/>
      <c r="AC2517" s="142"/>
      <c r="AD2517" s="142"/>
      <c r="AE2517" s="142"/>
      <c r="AF2517" s="142"/>
      <c r="AG2517" s="142"/>
      <c r="AH2517" s="142"/>
      <c r="AI2517" s="143"/>
      <c r="AJ2517" s="109">
        <v>1253494</v>
      </c>
      <c r="AK2517" s="110"/>
      <c r="AL2517" s="110"/>
      <c r="AM2517" s="110"/>
      <c r="AN2517" s="110"/>
      <c r="AO2517" s="110"/>
      <c r="AP2517" s="110"/>
      <c r="AQ2517" s="110"/>
      <c r="AR2517" s="111"/>
      <c r="AS2517" s="26"/>
      <c r="AT2517" s="27"/>
      <c r="AU2517" s="27"/>
      <c r="AV2517" s="27"/>
      <c r="AW2517" s="27"/>
      <c r="AX2517" s="28"/>
      <c r="AY2517" s="2"/>
      <c r="AZ2517" s="2"/>
      <c r="BA2517" s="2"/>
      <c r="BB2517" s="2"/>
      <c r="BC2517" s="2"/>
      <c r="BD2517" s="2"/>
      <c r="BE2517" s="2"/>
      <c r="BF2517" s="2"/>
      <c r="BG2517" s="2"/>
      <c r="BH2517" s="2"/>
      <c r="BI2517" s="2"/>
      <c r="BJ2517" s="2"/>
      <c r="BK2517" s="2"/>
      <c r="BL2517" s="2"/>
      <c r="BM2517" s="2"/>
      <c r="BN2517" s="2"/>
      <c r="BO2517" s="2"/>
      <c r="BP2517" s="2"/>
      <c r="BQ2517" s="2"/>
      <c r="BR2517" s="2"/>
      <c r="BS2517" s="2"/>
      <c r="BT2517" s="2"/>
      <c r="BU2517" s="2"/>
      <c r="BV2517" s="2"/>
      <c r="BW2517" s="2"/>
      <c r="BX2517" s="2"/>
      <c r="BY2517" s="2"/>
      <c r="BZ2517" s="2"/>
      <c r="CA2517" s="2"/>
      <c r="CB2517" s="2"/>
      <c r="CC2517" s="2"/>
      <c r="CD2517" s="2"/>
      <c r="CE2517" s="2"/>
      <c r="CF2517" s="2"/>
      <c r="CG2517" s="2"/>
      <c r="CH2517" s="2"/>
      <c r="CI2517" s="2"/>
      <c r="CJ2517" s="2"/>
      <c r="CK2517" s="2"/>
      <c r="CL2517" s="2"/>
      <c r="CM2517" s="2"/>
      <c r="CN2517" s="2"/>
      <c r="CO2517" s="2"/>
      <c r="CP2517" s="2"/>
      <c r="CQ2517" s="2"/>
      <c r="CR2517" s="2"/>
      <c r="CS2517" s="2"/>
      <c r="CT2517" s="2"/>
      <c r="CU2517" s="2"/>
      <c r="CV2517" s="2"/>
      <c r="CW2517" s="2"/>
      <c r="CX2517" s="2"/>
      <c r="CY2517" s="2"/>
      <c r="CZ2517" s="2"/>
      <c r="DA2517" s="2"/>
      <c r="DB2517" s="2"/>
      <c r="DC2517" s="2"/>
      <c r="DD2517" s="2"/>
      <c r="DE2517" s="2"/>
      <c r="DF2517" s="2"/>
      <c r="DG2517" s="2"/>
      <c r="DH2517" s="2"/>
      <c r="DI2517" s="2"/>
      <c r="DJ2517" s="2"/>
      <c r="DK2517" s="2"/>
      <c r="DL2517" s="2"/>
      <c r="DM2517" s="2"/>
      <c r="DN2517" s="2"/>
      <c r="DO2517" s="2"/>
      <c r="DP2517" s="2"/>
      <c r="DQ2517" s="2"/>
      <c r="DR2517" s="2"/>
      <c r="DS2517" s="2"/>
      <c r="DT2517" s="2"/>
      <c r="DU2517" s="2"/>
      <c r="DV2517" s="2"/>
      <c r="DW2517" s="2"/>
      <c r="DX2517" s="2"/>
      <c r="DY2517" s="2"/>
      <c r="DZ2517" s="2"/>
      <c r="EA2517" s="2"/>
      <c r="EB2517" s="2"/>
      <c r="EC2517" s="2"/>
      <c r="ED2517" s="2"/>
      <c r="EE2517" s="2"/>
      <c r="EF2517" s="2"/>
      <c r="EG2517" s="2"/>
      <c r="EH2517" s="2"/>
      <c r="EI2517" s="2"/>
      <c r="EJ2517" s="2"/>
      <c r="EK2517" s="2"/>
      <c r="EL2517" s="2"/>
      <c r="EM2517" s="2"/>
      <c r="EN2517" s="2"/>
      <c r="EO2517" s="2"/>
      <c r="EP2517" s="2"/>
      <c r="EQ2517" s="2"/>
      <c r="ER2517" s="2"/>
      <c r="ES2517" s="2"/>
      <c r="ET2517" s="2"/>
      <c r="EU2517" s="2"/>
      <c r="EV2517" s="2"/>
      <c r="EW2517" s="2"/>
      <c r="EX2517" s="2"/>
      <c r="EY2517" s="2"/>
      <c r="EZ2517" s="2"/>
      <c r="FA2517" s="2"/>
      <c r="FB2517" s="2"/>
      <c r="FC2517" s="2"/>
      <c r="FD2517" s="2"/>
      <c r="FE2517" s="2"/>
      <c r="FF2517" s="2"/>
      <c r="FG2517" s="2"/>
      <c r="FH2517" s="2"/>
      <c r="FI2517" s="2"/>
      <c r="FJ2517" s="2"/>
      <c r="FK2517" s="2"/>
      <c r="FL2517" s="2"/>
      <c r="FM2517" s="2"/>
      <c r="FN2517" s="2"/>
      <c r="FO2517" s="2"/>
      <c r="FP2517" s="2"/>
      <c r="FQ2517" s="2"/>
      <c r="FR2517" s="2"/>
      <c r="FS2517" s="2"/>
      <c r="FT2517" s="2"/>
      <c r="FU2517" s="2"/>
      <c r="FV2517" s="2"/>
      <c r="FW2517" s="2"/>
      <c r="FX2517" s="2"/>
      <c r="FY2517" s="2"/>
      <c r="FZ2517" s="2"/>
      <c r="GA2517" s="2"/>
      <c r="GB2517" s="2"/>
      <c r="GC2517" s="2"/>
      <c r="GD2517" s="2"/>
      <c r="GE2517" s="2"/>
      <c r="GF2517" s="2"/>
      <c r="GG2517" s="2"/>
      <c r="GH2517" s="2"/>
      <c r="GI2517" s="2"/>
      <c r="GJ2517" s="2"/>
      <c r="GK2517" s="2"/>
      <c r="GL2517" s="2"/>
      <c r="GM2517" s="2"/>
      <c r="GN2517" s="2"/>
      <c r="GO2517" s="2"/>
      <c r="GP2517" s="2"/>
      <c r="GQ2517" s="2"/>
      <c r="GR2517" s="2"/>
      <c r="GS2517" s="2"/>
      <c r="GT2517" s="2"/>
      <c r="GU2517" s="2"/>
      <c r="GV2517" s="2"/>
      <c r="GW2517" s="2"/>
      <c r="GX2517" s="2"/>
      <c r="GY2517" s="2"/>
      <c r="GZ2517" s="2"/>
      <c r="HA2517" s="2"/>
      <c r="HB2517" s="2"/>
      <c r="HC2517" s="2"/>
      <c r="HD2517" s="2"/>
      <c r="HE2517" s="2"/>
      <c r="HF2517" s="2"/>
      <c r="HG2517" s="2"/>
      <c r="HH2517" s="2"/>
      <c r="HI2517" s="2"/>
      <c r="HJ2517" s="2"/>
      <c r="HK2517" s="2"/>
      <c r="HL2517" s="2"/>
      <c r="HM2517" s="2"/>
      <c r="HN2517" s="2"/>
      <c r="HO2517" s="2"/>
      <c r="HP2517" s="2"/>
      <c r="HQ2517" s="2"/>
      <c r="HR2517" s="2"/>
      <c r="HS2517" s="2"/>
      <c r="HT2517" s="2"/>
      <c r="HU2517" s="2"/>
      <c r="HV2517" s="2"/>
      <c r="HW2517" s="2"/>
      <c r="HX2517" s="2"/>
      <c r="HY2517" s="2"/>
      <c r="HZ2517" s="2"/>
      <c r="IA2517" s="2"/>
      <c r="IB2517" s="2"/>
      <c r="IC2517" s="2"/>
      <c r="ID2517" s="2"/>
      <c r="IE2517" s="2"/>
      <c r="IF2517" s="2"/>
      <c r="IG2517" s="2"/>
      <c r="IH2517" s="2"/>
      <c r="II2517" s="2"/>
      <c r="IJ2517" s="2"/>
      <c r="IK2517" s="2"/>
      <c r="IL2517" s="2"/>
      <c r="IM2517" s="2"/>
      <c r="IN2517" s="2"/>
      <c r="IO2517" s="2"/>
      <c r="IP2517" s="2"/>
      <c r="IQ2517" s="2"/>
    </row>
    <row r="2518" spans="1:251" s="16" customFormat="1" ht="18.75" customHeight="1">
      <c r="A2518" s="8"/>
      <c r="B2518" s="25"/>
      <c r="C2518" s="106" t="s">
        <v>566</v>
      </c>
      <c r="D2518" s="107"/>
      <c r="E2518" s="107"/>
      <c r="F2518" s="107"/>
      <c r="G2518" s="107"/>
      <c r="H2518" s="107"/>
      <c r="I2518" s="107"/>
      <c r="J2518" s="107"/>
      <c r="K2518" s="107"/>
      <c r="L2518" s="107"/>
      <c r="M2518" s="107"/>
      <c r="N2518" s="107"/>
      <c r="O2518" s="107"/>
      <c r="P2518" s="107"/>
      <c r="Q2518" s="107"/>
      <c r="R2518" s="107"/>
      <c r="S2518" s="107"/>
      <c r="T2518" s="107"/>
      <c r="U2518" s="107"/>
      <c r="V2518" s="107"/>
      <c r="W2518" s="107"/>
      <c r="X2518" s="107"/>
      <c r="Y2518" s="107"/>
      <c r="Z2518" s="108"/>
      <c r="AA2518" s="109">
        <v>17000</v>
      </c>
      <c r="AB2518" s="137"/>
      <c r="AC2518" s="137"/>
      <c r="AD2518" s="137"/>
      <c r="AE2518" s="137"/>
      <c r="AF2518" s="137"/>
      <c r="AG2518" s="137"/>
      <c r="AH2518" s="137"/>
      <c r="AI2518" s="138"/>
      <c r="AJ2518" s="109">
        <v>17000</v>
      </c>
      <c r="AK2518" s="137"/>
      <c r="AL2518" s="137"/>
      <c r="AM2518" s="137"/>
      <c r="AN2518" s="137"/>
      <c r="AO2518" s="137"/>
      <c r="AP2518" s="137"/>
      <c r="AQ2518" s="137"/>
      <c r="AR2518" s="138"/>
      <c r="AS2518" s="26"/>
      <c r="AT2518" s="27"/>
      <c r="AU2518" s="27"/>
      <c r="AV2518" s="27"/>
      <c r="AW2518" s="27"/>
      <c r="AX2518" s="28"/>
      <c r="AY2518" s="2"/>
      <c r="AZ2518" s="2"/>
      <c r="BA2518" s="2"/>
      <c r="BB2518" s="2"/>
      <c r="BC2518" s="2"/>
      <c r="BD2518" s="2"/>
      <c r="BE2518" s="2"/>
      <c r="BF2518" s="2"/>
      <c r="BG2518" s="2"/>
      <c r="BH2518" s="2"/>
      <c r="BI2518" s="2"/>
      <c r="BJ2518" s="2"/>
      <c r="BK2518" s="2"/>
      <c r="BL2518" s="2"/>
      <c r="BM2518" s="2"/>
      <c r="BN2518" s="2"/>
      <c r="BO2518" s="2"/>
      <c r="BP2518" s="2"/>
      <c r="BQ2518" s="2"/>
      <c r="BR2518" s="2"/>
      <c r="BS2518" s="2"/>
      <c r="BT2518" s="2"/>
      <c r="BU2518" s="2"/>
      <c r="BV2518" s="2"/>
      <c r="BW2518" s="2"/>
      <c r="BX2518" s="2"/>
      <c r="BY2518" s="2"/>
      <c r="BZ2518" s="2"/>
      <c r="CA2518" s="2"/>
      <c r="CB2518" s="2"/>
      <c r="CC2518" s="2"/>
      <c r="CD2518" s="2"/>
      <c r="CE2518" s="2"/>
      <c r="CF2518" s="2"/>
      <c r="CG2518" s="2"/>
      <c r="CH2518" s="2"/>
      <c r="CI2518" s="2"/>
      <c r="CJ2518" s="2"/>
      <c r="CK2518" s="2"/>
      <c r="CL2518" s="2"/>
      <c r="CM2518" s="2"/>
      <c r="CN2518" s="2"/>
      <c r="CO2518" s="2"/>
      <c r="CP2518" s="2"/>
      <c r="CQ2518" s="2"/>
      <c r="CR2518" s="2"/>
      <c r="CS2518" s="2"/>
      <c r="CT2518" s="2"/>
      <c r="CU2518" s="2"/>
      <c r="CV2518" s="2"/>
      <c r="CW2518" s="2"/>
      <c r="CX2518" s="2"/>
      <c r="CY2518" s="2"/>
      <c r="CZ2518" s="2"/>
      <c r="DA2518" s="2"/>
      <c r="DB2518" s="2"/>
      <c r="DC2518" s="2"/>
      <c r="DD2518" s="2"/>
      <c r="DE2518" s="2"/>
      <c r="DF2518" s="2"/>
      <c r="DG2518" s="2"/>
      <c r="DH2518" s="2"/>
      <c r="DI2518" s="2"/>
      <c r="DJ2518" s="2"/>
      <c r="DK2518" s="2"/>
      <c r="DL2518" s="2"/>
      <c r="DM2518" s="2"/>
      <c r="DN2518" s="2"/>
      <c r="DO2518" s="2"/>
      <c r="DP2518" s="2"/>
      <c r="DQ2518" s="2"/>
      <c r="DR2518" s="2"/>
      <c r="DS2518" s="2"/>
      <c r="DT2518" s="2"/>
      <c r="DU2518" s="2"/>
      <c r="DV2518" s="2"/>
      <c r="DW2518" s="2"/>
      <c r="DX2518" s="2"/>
      <c r="DY2518" s="2"/>
      <c r="DZ2518" s="2"/>
      <c r="EA2518" s="2"/>
      <c r="EB2518" s="2"/>
      <c r="EC2518" s="2"/>
      <c r="ED2518" s="2"/>
      <c r="EE2518" s="2"/>
      <c r="EF2518" s="2"/>
      <c r="EG2518" s="2"/>
      <c r="EH2518" s="2"/>
      <c r="EI2518" s="2"/>
      <c r="EJ2518" s="2"/>
      <c r="EK2518" s="2"/>
      <c r="EL2518" s="2"/>
      <c r="EM2518" s="2"/>
      <c r="EN2518" s="2"/>
      <c r="EO2518" s="2"/>
      <c r="EP2518" s="2"/>
      <c r="EQ2518" s="2"/>
      <c r="ER2518" s="2"/>
      <c r="ES2518" s="2"/>
      <c r="ET2518" s="2"/>
      <c r="EU2518" s="2"/>
      <c r="EV2518" s="2"/>
      <c r="EW2518" s="2"/>
      <c r="EX2518" s="2"/>
      <c r="EY2518" s="2"/>
      <c r="EZ2518" s="2"/>
      <c r="FA2518" s="2"/>
      <c r="FB2518" s="2"/>
      <c r="FC2518" s="2"/>
      <c r="FD2518" s="2"/>
      <c r="FE2518" s="2"/>
      <c r="FF2518" s="2"/>
      <c r="FG2518" s="2"/>
      <c r="FH2518" s="2"/>
      <c r="FI2518" s="2"/>
      <c r="FJ2518" s="2"/>
      <c r="FK2518" s="2"/>
      <c r="FL2518" s="2"/>
      <c r="FM2518" s="2"/>
      <c r="FN2518" s="2"/>
      <c r="FO2518" s="2"/>
      <c r="FP2518" s="2"/>
      <c r="FQ2518" s="2"/>
      <c r="FR2518" s="2"/>
      <c r="FS2518" s="2"/>
      <c r="FT2518" s="2"/>
      <c r="FU2518" s="2"/>
      <c r="FV2518" s="2"/>
      <c r="FW2518" s="2"/>
      <c r="FX2518" s="2"/>
      <c r="FY2518" s="2"/>
      <c r="FZ2518" s="2"/>
      <c r="GA2518" s="2"/>
      <c r="GB2518" s="2"/>
      <c r="GC2518" s="2"/>
      <c r="GD2518" s="2"/>
      <c r="GE2518" s="2"/>
      <c r="GF2518" s="2"/>
      <c r="GG2518" s="2"/>
      <c r="GH2518" s="2"/>
      <c r="GI2518" s="2"/>
      <c r="GJ2518" s="2"/>
      <c r="GK2518" s="2"/>
      <c r="GL2518" s="2"/>
      <c r="GM2518" s="2"/>
      <c r="GN2518" s="2"/>
      <c r="GO2518" s="2"/>
      <c r="GP2518" s="2"/>
      <c r="GQ2518" s="2"/>
      <c r="GR2518" s="2"/>
      <c r="GS2518" s="2"/>
      <c r="GT2518" s="2"/>
      <c r="GU2518" s="2"/>
      <c r="GV2518" s="2"/>
      <c r="GW2518" s="2"/>
      <c r="GX2518" s="2"/>
      <c r="GY2518" s="2"/>
      <c r="GZ2518" s="2"/>
      <c r="HA2518" s="2"/>
      <c r="HB2518" s="2"/>
      <c r="HC2518" s="2"/>
      <c r="HD2518" s="2"/>
      <c r="HE2518" s="2"/>
      <c r="HF2518" s="2"/>
      <c r="HG2518" s="2"/>
      <c r="HH2518" s="2"/>
      <c r="HI2518" s="2"/>
      <c r="HJ2518" s="2"/>
      <c r="HK2518" s="2"/>
      <c r="HL2518" s="2"/>
      <c r="HM2518" s="2"/>
      <c r="HN2518" s="2"/>
      <c r="HO2518" s="2"/>
      <c r="HP2518" s="2"/>
      <c r="HQ2518" s="2"/>
      <c r="HR2518" s="2"/>
      <c r="HS2518" s="2"/>
      <c r="HT2518" s="2"/>
      <c r="HU2518" s="2"/>
      <c r="HV2518" s="2"/>
      <c r="HW2518" s="2"/>
      <c r="HX2518" s="2"/>
      <c r="HY2518" s="2"/>
      <c r="HZ2518" s="2"/>
      <c r="IA2518" s="2"/>
      <c r="IB2518" s="2"/>
      <c r="IC2518" s="2"/>
      <c r="ID2518" s="2"/>
      <c r="IE2518" s="2"/>
      <c r="IF2518" s="2"/>
      <c r="IG2518" s="2"/>
      <c r="IH2518" s="2"/>
      <c r="II2518" s="2"/>
      <c r="IJ2518" s="2"/>
      <c r="IK2518" s="2"/>
      <c r="IL2518" s="2"/>
      <c r="IM2518" s="2"/>
      <c r="IN2518" s="2"/>
      <c r="IO2518" s="2"/>
      <c r="IP2518" s="2"/>
      <c r="IQ2518" s="2"/>
    </row>
    <row r="2519" spans="1:251" s="16" customFormat="1" ht="18.75" customHeight="1" thickBot="1">
      <c r="A2519" s="17"/>
      <c r="B2519" s="115" t="s">
        <v>240</v>
      </c>
      <c r="C2519" s="116"/>
      <c r="D2519" s="116"/>
      <c r="E2519" s="116"/>
      <c r="F2519" s="116"/>
      <c r="G2519" s="116"/>
      <c r="H2519" s="116"/>
      <c r="I2519" s="116"/>
      <c r="J2519" s="116"/>
      <c r="K2519" s="116"/>
      <c r="L2519" s="116"/>
      <c r="M2519" s="116"/>
      <c r="N2519" s="116"/>
      <c r="O2519" s="116"/>
      <c r="P2519" s="116"/>
      <c r="Q2519" s="116"/>
      <c r="R2519" s="116"/>
      <c r="S2519" s="116"/>
      <c r="T2519" s="116"/>
      <c r="U2519" s="116"/>
      <c r="V2519" s="116"/>
      <c r="W2519" s="116"/>
      <c r="X2519" s="116"/>
      <c r="Y2519" s="116"/>
      <c r="Z2519" s="117"/>
      <c r="AA2519" s="118">
        <f>SUM($AA$2508:$AA$2518)</f>
        <v>9302336</v>
      </c>
      <c r="AB2519" s="119"/>
      <c r="AC2519" s="119"/>
      <c r="AD2519" s="119"/>
      <c r="AE2519" s="119"/>
      <c r="AF2519" s="119"/>
      <c r="AG2519" s="119"/>
      <c r="AH2519" s="119"/>
      <c r="AI2519" s="120"/>
      <c r="AJ2519" s="118">
        <f>SUM($AJ$2508:$AJ$2518)</f>
        <v>5026559</v>
      </c>
      <c r="AK2519" s="119"/>
      <c r="AL2519" s="119"/>
      <c r="AM2519" s="119"/>
      <c r="AN2519" s="119"/>
      <c r="AO2519" s="119"/>
      <c r="AP2519" s="119"/>
      <c r="AQ2519" s="119"/>
      <c r="AR2519" s="120"/>
      <c r="AS2519" s="121"/>
      <c r="AT2519" s="122"/>
      <c r="AU2519" s="122"/>
      <c r="AV2519" s="122"/>
      <c r="AW2519" s="122"/>
      <c r="AX2519" s="123"/>
      <c r="AY2519" s="2"/>
      <c r="AZ2519" s="2"/>
      <c r="BA2519" s="2"/>
      <c r="BB2519" s="2"/>
      <c r="BC2519" s="2"/>
      <c r="BD2519" s="2"/>
      <c r="BE2519" s="2"/>
      <c r="BF2519" s="2"/>
      <c r="BG2519" s="2"/>
      <c r="BH2519" s="2"/>
      <c r="BI2519" s="2"/>
      <c r="BJ2519" s="2"/>
      <c r="BK2519" s="2"/>
      <c r="BL2519" s="2"/>
      <c r="BM2519" s="2"/>
      <c r="BN2519" s="2"/>
      <c r="BO2519" s="2"/>
      <c r="BP2519" s="2"/>
      <c r="BQ2519" s="2"/>
      <c r="BR2519" s="2"/>
      <c r="BS2519" s="2"/>
      <c r="BT2519" s="2"/>
      <c r="BU2519" s="2"/>
      <c r="BV2519" s="2"/>
      <c r="BW2519" s="2"/>
      <c r="BX2519" s="2"/>
      <c r="BY2519" s="2"/>
      <c r="BZ2519" s="2"/>
      <c r="CA2519" s="2"/>
      <c r="CB2519" s="2"/>
      <c r="CC2519" s="2"/>
      <c r="CD2519" s="2"/>
      <c r="CE2519" s="2"/>
      <c r="CF2519" s="2"/>
      <c r="CG2519" s="2"/>
      <c r="CH2519" s="2"/>
      <c r="CI2519" s="2"/>
      <c r="CJ2519" s="2"/>
      <c r="CK2519" s="2"/>
      <c r="CL2519" s="2"/>
      <c r="CM2519" s="2"/>
      <c r="CN2519" s="2"/>
      <c r="CO2519" s="2"/>
      <c r="CP2519" s="2"/>
      <c r="CQ2519" s="2"/>
      <c r="CR2519" s="2"/>
      <c r="CS2519" s="2"/>
      <c r="CT2519" s="2"/>
      <c r="CU2519" s="2"/>
      <c r="CV2519" s="2"/>
      <c r="CW2519" s="2"/>
      <c r="CX2519" s="2"/>
      <c r="CY2519" s="2"/>
      <c r="CZ2519" s="2"/>
      <c r="DA2519" s="2"/>
      <c r="DB2519" s="2"/>
      <c r="DC2519" s="2"/>
      <c r="DD2519" s="2"/>
      <c r="DE2519" s="2"/>
      <c r="DF2519" s="2"/>
      <c r="DG2519" s="2"/>
      <c r="DH2519" s="2"/>
      <c r="DI2519" s="2"/>
      <c r="DJ2519" s="2"/>
      <c r="DK2519" s="2"/>
      <c r="DL2519" s="2"/>
      <c r="DM2519" s="2"/>
      <c r="DN2519" s="2"/>
      <c r="DO2519" s="2"/>
      <c r="DP2519" s="2"/>
      <c r="DQ2519" s="2"/>
      <c r="DR2519" s="2"/>
      <c r="DS2519" s="2"/>
      <c r="DT2519" s="2"/>
      <c r="DU2519" s="2"/>
      <c r="DV2519" s="2"/>
      <c r="DW2519" s="2"/>
      <c r="DX2519" s="2"/>
      <c r="DY2519" s="2"/>
      <c r="DZ2519" s="2"/>
      <c r="EA2519" s="2"/>
      <c r="EB2519" s="2"/>
      <c r="EC2519" s="2"/>
      <c r="ED2519" s="2"/>
      <c r="EE2519" s="2"/>
      <c r="EF2519" s="2"/>
      <c r="EG2519" s="2"/>
      <c r="EH2519" s="2"/>
      <c r="EI2519" s="2"/>
      <c r="EJ2519" s="2"/>
      <c r="EK2519" s="2"/>
      <c r="EL2519" s="2"/>
      <c r="EM2519" s="2"/>
      <c r="EN2519" s="2"/>
      <c r="EO2519" s="2"/>
      <c r="EP2519" s="2"/>
      <c r="EQ2519" s="2"/>
      <c r="ER2519" s="2"/>
      <c r="ES2519" s="2"/>
      <c r="ET2519" s="2"/>
      <c r="EU2519" s="2"/>
      <c r="EV2519" s="2"/>
      <c r="EW2519" s="2"/>
      <c r="EX2519" s="2"/>
      <c r="EY2519" s="2"/>
      <c r="EZ2519" s="2"/>
      <c r="FA2519" s="2"/>
      <c r="FB2519" s="2"/>
      <c r="FC2519" s="2"/>
      <c r="FD2519" s="2"/>
      <c r="FE2519" s="2"/>
      <c r="FF2519" s="2"/>
      <c r="FG2519" s="2"/>
      <c r="FH2519" s="2"/>
      <c r="FI2519" s="2"/>
      <c r="FJ2519" s="2"/>
      <c r="FK2519" s="2"/>
      <c r="FL2519" s="2"/>
      <c r="FM2519" s="2"/>
      <c r="FN2519" s="2"/>
      <c r="FO2519" s="2"/>
      <c r="FP2519" s="2"/>
      <c r="FQ2519" s="2"/>
      <c r="FR2519" s="2"/>
      <c r="FS2519" s="2"/>
      <c r="FT2519" s="2"/>
      <c r="FU2519" s="2"/>
      <c r="FV2519" s="2"/>
      <c r="FW2519" s="2"/>
      <c r="FX2519" s="2"/>
      <c r="FY2519" s="2"/>
      <c r="FZ2519" s="2"/>
      <c r="GA2519" s="2"/>
      <c r="GB2519" s="2"/>
      <c r="GC2519" s="2"/>
      <c r="GD2519" s="2"/>
      <c r="GE2519" s="2"/>
      <c r="GF2519" s="2"/>
      <c r="GG2519" s="2"/>
      <c r="GH2519" s="2"/>
      <c r="GI2519" s="2"/>
      <c r="GJ2519" s="2"/>
      <c r="GK2519" s="2"/>
      <c r="GL2519" s="2"/>
      <c r="GM2519" s="2"/>
      <c r="GN2519" s="2"/>
      <c r="GO2519" s="2"/>
      <c r="GP2519" s="2"/>
      <c r="GQ2519" s="2"/>
      <c r="GR2519" s="2"/>
      <c r="GS2519" s="2"/>
      <c r="GT2519" s="2"/>
      <c r="GU2519" s="2"/>
      <c r="GV2519" s="2"/>
      <c r="GW2519" s="2"/>
      <c r="GX2519" s="2"/>
      <c r="GY2519" s="2"/>
      <c r="GZ2519" s="2"/>
      <c r="HA2519" s="2"/>
      <c r="HB2519" s="2"/>
      <c r="HC2519" s="2"/>
      <c r="HD2519" s="2"/>
      <c r="HE2519" s="2"/>
      <c r="HF2519" s="2"/>
      <c r="HG2519" s="2"/>
      <c r="HH2519" s="2"/>
      <c r="HI2519" s="2"/>
      <c r="HJ2519" s="2"/>
      <c r="HK2519" s="2"/>
      <c r="HL2519" s="2"/>
      <c r="HM2519" s="2"/>
      <c r="HN2519" s="2"/>
      <c r="HO2519" s="2"/>
      <c r="HP2519" s="2"/>
      <c r="HQ2519" s="2"/>
      <c r="HR2519" s="2"/>
      <c r="HS2519" s="2"/>
      <c r="HT2519" s="2"/>
      <c r="HU2519" s="2"/>
      <c r="HV2519" s="2"/>
      <c r="HW2519" s="2"/>
      <c r="HX2519" s="2"/>
      <c r="HY2519" s="2"/>
      <c r="HZ2519" s="2"/>
      <c r="IA2519" s="2"/>
      <c r="IB2519" s="2"/>
      <c r="IC2519" s="2"/>
      <c r="ID2519" s="2"/>
      <c r="IE2519" s="2"/>
      <c r="IF2519" s="2"/>
      <c r="IG2519" s="2"/>
      <c r="IH2519" s="2"/>
      <c r="II2519" s="2"/>
      <c r="IJ2519" s="2"/>
      <c r="IK2519" s="2"/>
      <c r="IL2519" s="2"/>
      <c r="IM2519" s="2"/>
      <c r="IN2519" s="2"/>
      <c r="IO2519" s="2"/>
      <c r="IP2519" s="2"/>
      <c r="IQ2519" s="2"/>
    </row>
    <row r="2521" spans="1:251" ht="19.2">
      <c r="A2521" s="1" t="s">
        <v>230</v>
      </c>
      <c r="AW2521" s="3"/>
      <c r="AX2521" s="4"/>
      <c r="AY2521" s="3"/>
    </row>
    <row r="2523" spans="1:251" ht="18">
      <c r="B2523" s="124" t="s">
        <v>0</v>
      </c>
      <c r="C2523" s="125"/>
      <c r="D2523" s="125"/>
      <c r="E2523" s="125"/>
      <c r="F2523" s="125"/>
      <c r="G2523" s="125"/>
      <c r="H2523" s="125"/>
      <c r="I2523" s="125"/>
      <c r="J2523" s="125"/>
      <c r="K2523" s="125"/>
      <c r="L2523" s="125"/>
      <c r="M2523" s="125"/>
      <c r="N2523" s="125"/>
      <c r="O2523" s="125"/>
      <c r="P2523" s="125"/>
      <c r="Q2523" s="125"/>
      <c r="R2523" s="125"/>
      <c r="S2523" s="125"/>
      <c r="T2523" s="125"/>
      <c r="U2523" s="125"/>
      <c r="V2523" s="125"/>
      <c r="W2523" s="125"/>
      <c r="X2523" s="125"/>
      <c r="Y2523" s="125"/>
      <c r="Z2523" s="125"/>
      <c r="AA2523" s="125"/>
      <c r="AB2523" s="125"/>
      <c r="AC2523" s="125"/>
      <c r="AD2523" s="125"/>
      <c r="AE2523" s="125"/>
      <c r="AF2523" s="125"/>
      <c r="AG2523" s="125"/>
      <c r="AH2523" s="125"/>
      <c r="AI2523" s="125"/>
      <c r="AJ2523" s="125"/>
      <c r="AK2523" s="125"/>
      <c r="AL2523" s="125"/>
      <c r="AM2523" s="125"/>
      <c r="AN2523" s="125"/>
      <c r="AO2523" s="125"/>
      <c r="AP2523" s="125"/>
      <c r="AQ2523" s="125"/>
      <c r="AR2523" s="125"/>
      <c r="AS2523" s="125"/>
      <c r="AT2523" s="125"/>
      <c r="AU2523" s="125"/>
      <c r="AV2523" s="125"/>
      <c r="AW2523" s="125"/>
      <c r="AX2523" s="125"/>
    </row>
    <row r="2524" spans="1:251">
      <c r="Z2524" s="5"/>
      <c r="AD2524" s="5"/>
      <c r="AE2524" s="5"/>
      <c r="AF2524" s="5"/>
      <c r="AG2524" s="5"/>
      <c r="AH2524" s="5"/>
      <c r="AI2524" s="5"/>
      <c r="AO2524" s="5"/>
    </row>
    <row r="2525" spans="1:251" ht="13.8" thickBot="1">
      <c r="Z2525" s="5"/>
      <c r="AD2525" s="5"/>
      <c r="AE2525" s="5"/>
      <c r="AF2525" s="5"/>
      <c r="AG2525" s="5"/>
      <c r="AH2525" s="5"/>
      <c r="AI2525" s="5"/>
      <c r="AO2525" s="5"/>
      <c r="DI2525" s="6"/>
    </row>
    <row r="2526" spans="1:251" ht="24.75" customHeight="1" thickBot="1">
      <c r="B2526" s="126" t="s">
        <v>231</v>
      </c>
      <c r="C2526" s="127"/>
      <c r="D2526" s="127"/>
      <c r="E2526" s="127"/>
      <c r="F2526" s="127"/>
      <c r="G2526" s="127"/>
      <c r="H2526" s="128" t="s">
        <v>568</v>
      </c>
      <c r="I2526" s="129"/>
      <c r="J2526" s="129"/>
      <c r="K2526" s="129"/>
      <c r="L2526" s="129"/>
      <c r="M2526" s="129"/>
      <c r="N2526" s="129"/>
      <c r="O2526" s="129"/>
      <c r="P2526" s="129"/>
      <c r="Q2526" s="129"/>
      <c r="R2526" s="129"/>
      <c r="S2526" s="129"/>
      <c r="T2526" s="129"/>
      <c r="U2526" s="129"/>
      <c r="V2526" s="129"/>
      <c r="W2526" s="129"/>
      <c r="X2526" s="129"/>
      <c r="Y2526" s="129"/>
      <c r="Z2526" s="129"/>
      <c r="AA2526" s="129"/>
      <c r="AB2526" s="129"/>
      <c r="AC2526" s="129"/>
      <c r="AD2526" s="129"/>
      <c r="AE2526" s="129"/>
      <c r="AF2526" s="129"/>
      <c r="AG2526" s="129"/>
      <c r="AH2526" s="129"/>
      <c r="AI2526" s="129"/>
      <c r="AJ2526" s="129"/>
      <c r="AK2526" s="129"/>
      <c r="AL2526" s="129"/>
      <c r="AM2526" s="129"/>
      <c r="AN2526" s="129"/>
      <c r="AO2526" s="129"/>
      <c r="AP2526" s="129"/>
      <c r="AQ2526" s="129"/>
      <c r="AR2526" s="129"/>
      <c r="AS2526" s="129"/>
      <c r="AT2526" s="129"/>
      <c r="AU2526" s="129"/>
      <c r="AV2526" s="129"/>
      <c r="AW2526" s="129"/>
      <c r="AX2526" s="130"/>
      <c r="DI2526" s="6"/>
    </row>
    <row r="2527" spans="1:251" ht="14.4">
      <c r="B2527" s="7"/>
      <c r="C2527" s="7"/>
      <c r="D2527" s="7"/>
      <c r="E2527" s="7"/>
      <c r="F2527" s="7"/>
      <c r="G2527" s="7"/>
      <c r="H2527" s="8"/>
      <c r="I2527" s="8"/>
      <c r="J2527" s="8"/>
      <c r="K2527" s="8"/>
      <c r="L2527" s="9"/>
      <c r="M2527" s="9"/>
      <c r="N2527" s="9"/>
      <c r="O2527" s="9"/>
      <c r="P2527" s="8"/>
      <c r="Q2527" s="8"/>
      <c r="R2527" s="8"/>
      <c r="S2527" s="8"/>
      <c r="T2527" s="8"/>
      <c r="U2527" s="8"/>
      <c r="V2527" s="10"/>
      <c r="W2527" s="10"/>
      <c r="X2527" s="10"/>
      <c r="Y2527" s="10"/>
      <c r="Z2527" s="10"/>
      <c r="AA2527" s="10"/>
      <c r="AB2527" s="10"/>
      <c r="AC2527" s="10"/>
      <c r="AD2527" s="10"/>
      <c r="AE2527" s="10"/>
      <c r="AF2527" s="10"/>
      <c r="AG2527" s="10"/>
      <c r="AH2527" s="10"/>
      <c r="AI2527" s="10"/>
      <c r="AJ2527" s="10"/>
      <c r="AK2527" s="10"/>
      <c r="AL2527" s="10"/>
      <c r="AM2527" s="10"/>
      <c r="AN2527" s="10"/>
      <c r="AO2527" s="10"/>
      <c r="AP2527" s="10"/>
      <c r="AQ2527" s="10"/>
      <c r="AR2527" s="10"/>
      <c r="AS2527" s="10"/>
      <c r="AT2527" s="10"/>
      <c r="AU2527" s="10"/>
      <c r="AV2527" s="10"/>
      <c r="AW2527" s="10"/>
      <c r="AX2527" s="10"/>
      <c r="DI2527" s="6"/>
    </row>
    <row r="2528" spans="1:251" ht="15" thickBot="1">
      <c r="A2528" s="11"/>
      <c r="B2528" s="10" t="s">
        <v>232</v>
      </c>
      <c r="C2528" s="8"/>
      <c r="D2528" s="8"/>
      <c r="E2528" s="8"/>
      <c r="F2528" s="8"/>
      <c r="G2528" s="8"/>
      <c r="H2528" s="8"/>
      <c r="I2528" s="8"/>
      <c r="J2528" s="8"/>
      <c r="K2528" s="8"/>
      <c r="L2528" s="9"/>
      <c r="M2528" s="9"/>
      <c r="N2528" s="9"/>
      <c r="O2528" s="9"/>
      <c r="P2528" s="8"/>
      <c r="Q2528" s="8"/>
      <c r="R2528" s="8"/>
      <c r="S2528" s="8"/>
      <c r="T2528" s="8"/>
      <c r="U2528" s="8"/>
      <c r="V2528" s="10"/>
      <c r="W2528" s="10"/>
      <c r="X2528" s="10"/>
      <c r="Y2528" s="10"/>
      <c r="Z2528" s="10"/>
      <c r="AA2528" s="10"/>
      <c r="AB2528" s="10"/>
      <c r="AC2528" s="10"/>
      <c r="AD2528" s="10"/>
      <c r="AE2528" s="10"/>
      <c r="AF2528" s="10"/>
      <c r="AG2528" s="10"/>
      <c r="AH2528" s="10"/>
      <c r="AI2528" s="10"/>
      <c r="AJ2528" s="10"/>
      <c r="AK2528" s="10"/>
      <c r="AL2528" s="10"/>
      <c r="AM2528" s="10"/>
      <c r="AN2528" s="10"/>
      <c r="AO2528" s="10"/>
      <c r="AP2528" s="10"/>
      <c r="AQ2528" s="10"/>
      <c r="AR2528" s="10"/>
      <c r="AS2528" s="10"/>
      <c r="AT2528" s="10"/>
      <c r="AU2528" s="10"/>
      <c r="AV2528" s="10"/>
      <c r="AW2528" s="10"/>
      <c r="AX2528" s="10"/>
      <c r="DI2528" s="6"/>
    </row>
    <row r="2529" spans="1:113" ht="14.4">
      <c r="A2529" s="8"/>
      <c r="B2529" s="12"/>
      <c r="C2529" s="7"/>
      <c r="D2529" s="7"/>
      <c r="E2529" s="7"/>
      <c r="F2529" s="7"/>
      <c r="G2529" s="7"/>
      <c r="H2529" s="7"/>
      <c r="I2529" s="7"/>
      <c r="J2529" s="7"/>
      <c r="K2529" s="7"/>
      <c r="L2529" s="13"/>
      <c r="M2529" s="13"/>
      <c r="N2529" s="13"/>
      <c r="O2529" s="13"/>
      <c r="P2529" s="7"/>
      <c r="Q2529" s="7"/>
      <c r="R2529" s="7"/>
      <c r="S2529" s="7"/>
      <c r="T2529" s="7"/>
      <c r="U2529" s="7"/>
      <c r="V2529" s="14"/>
      <c r="W2529" s="14"/>
      <c r="X2529" s="14"/>
      <c r="Y2529" s="14"/>
      <c r="Z2529" s="14"/>
      <c r="AA2529" s="14"/>
      <c r="AB2529" s="14"/>
      <c r="AC2529" s="14"/>
      <c r="AD2529" s="14"/>
      <c r="AE2529" s="14"/>
      <c r="AF2529" s="14"/>
      <c r="AG2529" s="14"/>
      <c r="AH2529" s="14"/>
      <c r="AI2529" s="14"/>
      <c r="AJ2529" s="14"/>
      <c r="AK2529" s="14"/>
      <c r="AL2529" s="14"/>
      <c r="AM2529" s="14"/>
      <c r="AN2529" s="14"/>
      <c r="AO2529" s="14"/>
      <c r="AP2529" s="14"/>
      <c r="AQ2529" s="14"/>
      <c r="AR2529" s="14"/>
      <c r="AS2529" s="14"/>
      <c r="AT2529" s="14"/>
      <c r="AU2529" s="14"/>
      <c r="AV2529" s="14"/>
      <c r="AW2529" s="14"/>
      <c r="AX2529" s="15"/>
    </row>
    <row r="2530" spans="1:113" ht="12" customHeight="1">
      <c r="A2530" s="8"/>
      <c r="B2530" s="134" t="s">
        <v>569</v>
      </c>
      <c r="C2530" s="135"/>
      <c r="D2530" s="135"/>
      <c r="E2530" s="135"/>
      <c r="F2530" s="135"/>
      <c r="G2530" s="135"/>
      <c r="H2530" s="135"/>
      <c r="I2530" s="135"/>
      <c r="J2530" s="135"/>
      <c r="K2530" s="135"/>
      <c r="L2530" s="135"/>
      <c r="M2530" s="135"/>
      <c r="N2530" s="135"/>
      <c r="O2530" s="135"/>
      <c r="P2530" s="135"/>
      <c r="Q2530" s="135"/>
      <c r="R2530" s="135"/>
      <c r="S2530" s="135"/>
      <c r="T2530" s="135"/>
      <c r="U2530" s="135"/>
      <c r="V2530" s="135"/>
      <c r="W2530" s="135"/>
      <c r="X2530" s="135"/>
      <c r="Y2530" s="135"/>
      <c r="Z2530" s="135"/>
      <c r="AA2530" s="135"/>
      <c r="AB2530" s="135"/>
      <c r="AC2530" s="135"/>
      <c r="AD2530" s="135"/>
      <c r="AE2530" s="135"/>
      <c r="AF2530" s="135"/>
      <c r="AG2530" s="135"/>
      <c r="AH2530" s="135"/>
      <c r="AI2530" s="135"/>
      <c r="AJ2530" s="135"/>
      <c r="AK2530" s="135"/>
      <c r="AL2530" s="135"/>
      <c r="AM2530" s="135"/>
      <c r="AN2530" s="135"/>
      <c r="AO2530" s="135"/>
      <c r="AP2530" s="135"/>
      <c r="AQ2530" s="135"/>
      <c r="AR2530" s="135"/>
      <c r="AS2530" s="135"/>
      <c r="AT2530" s="135"/>
      <c r="AU2530" s="135"/>
      <c r="AV2530" s="135"/>
      <c r="AW2530" s="135"/>
      <c r="AX2530" s="136"/>
    </row>
    <row r="2531" spans="1:113" ht="12" customHeight="1">
      <c r="A2531" s="8"/>
      <c r="B2531" s="134"/>
      <c r="C2531" s="135"/>
      <c r="D2531" s="135"/>
      <c r="E2531" s="135"/>
      <c r="F2531" s="135"/>
      <c r="G2531" s="135"/>
      <c r="H2531" s="135"/>
      <c r="I2531" s="135"/>
      <c r="J2531" s="135"/>
      <c r="K2531" s="135"/>
      <c r="L2531" s="135"/>
      <c r="M2531" s="135"/>
      <c r="N2531" s="135"/>
      <c r="O2531" s="135"/>
      <c r="P2531" s="135"/>
      <c r="Q2531" s="135"/>
      <c r="R2531" s="135"/>
      <c r="S2531" s="135"/>
      <c r="T2531" s="135"/>
      <c r="U2531" s="135"/>
      <c r="V2531" s="135"/>
      <c r="W2531" s="135"/>
      <c r="X2531" s="135"/>
      <c r="Y2531" s="135"/>
      <c r="Z2531" s="135"/>
      <c r="AA2531" s="135"/>
      <c r="AB2531" s="135"/>
      <c r="AC2531" s="135"/>
      <c r="AD2531" s="135"/>
      <c r="AE2531" s="135"/>
      <c r="AF2531" s="135"/>
      <c r="AG2531" s="135"/>
      <c r="AH2531" s="135"/>
      <c r="AI2531" s="135"/>
      <c r="AJ2531" s="135"/>
      <c r="AK2531" s="135"/>
      <c r="AL2531" s="135"/>
      <c r="AM2531" s="135"/>
      <c r="AN2531" s="135"/>
      <c r="AO2531" s="135"/>
      <c r="AP2531" s="135"/>
      <c r="AQ2531" s="135"/>
      <c r="AR2531" s="135"/>
      <c r="AS2531" s="135"/>
      <c r="AT2531" s="135"/>
      <c r="AU2531" s="135"/>
      <c r="AV2531" s="135"/>
      <c r="AW2531" s="135"/>
      <c r="AX2531" s="136"/>
      <c r="BC2531" s="16"/>
    </row>
    <row r="2532" spans="1:113" ht="12" customHeight="1">
      <c r="A2532" s="8"/>
      <c r="B2532" s="134"/>
      <c r="C2532" s="135"/>
      <c r="D2532" s="135"/>
      <c r="E2532" s="135"/>
      <c r="F2532" s="135"/>
      <c r="G2532" s="135"/>
      <c r="H2532" s="135"/>
      <c r="I2532" s="135"/>
      <c r="J2532" s="135"/>
      <c r="K2532" s="135"/>
      <c r="L2532" s="135"/>
      <c r="M2532" s="135"/>
      <c r="N2532" s="135"/>
      <c r="O2532" s="135"/>
      <c r="P2532" s="135"/>
      <c r="Q2532" s="135"/>
      <c r="R2532" s="135"/>
      <c r="S2532" s="135"/>
      <c r="T2532" s="135"/>
      <c r="U2532" s="135"/>
      <c r="V2532" s="135"/>
      <c r="W2532" s="135"/>
      <c r="X2532" s="135"/>
      <c r="Y2532" s="135"/>
      <c r="Z2532" s="135"/>
      <c r="AA2532" s="135"/>
      <c r="AB2532" s="135"/>
      <c r="AC2532" s="135"/>
      <c r="AD2532" s="135"/>
      <c r="AE2532" s="135"/>
      <c r="AF2532" s="135"/>
      <c r="AG2532" s="135"/>
      <c r="AH2532" s="135"/>
      <c r="AI2532" s="135"/>
      <c r="AJ2532" s="135"/>
      <c r="AK2532" s="135"/>
      <c r="AL2532" s="135"/>
      <c r="AM2532" s="135"/>
      <c r="AN2532" s="135"/>
      <c r="AO2532" s="135"/>
      <c r="AP2532" s="135"/>
      <c r="AQ2532" s="135"/>
      <c r="AR2532" s="135"/>
      <c r="AS2532" s="135"/>
      <c r="AT2532" s="135"/>
      <c r="AU2532" s="135"/>
      <c r="AV2532" s="135"/>
      <c r="AW2532" s="135"/>
      <c r="AX2532" s="136"/>
    </row>
    <row r="2533" spans="1:113" ht="12" customHeight="1">
      <c r="A2533" s="8"/>
      <c r="B2533" s="134"/>
      <c r="C2533" s="135"/>
      <c r="D2533" s="135"/>
      <c r="E2533" s="135"/>
      <c r="F2533" s="135"/>
      <c r="G2533" s="135"/>
      <c r="H2533" s="135"/>
      <c r="I2533" s="135"/>
      <c r="J2533" s="135"/>
      <c r="K2533" s="135"/>
      <c r="L2533" s="135"/>
      <c r="M2533" s="135"/>
      <c r="N2533" s="135"/>
      <c r="O2533" s="135"/>
      <c r="P2533" s="135"/>
      <c r="Q2533" s="135"/>
      <c r="R2533" s="135"/>
      <c r="S2533" s="135"/>
      <c r="T2533" s="135"/>
      <c r="U2533" s="135"/>
      <c r="V2533" s="135"/>
      <c r="W2533" s="135"/>
      <c r="X2533" s="135"/>
      <c r="Y2533" s="135"/>
      <c r="Z2533" s="135"/>
      <c r="AA2533" s="135"/>
      <c r="AB2533" s="135"/>
      <c r="AC2533" s="135"/>
      <c r="AD2533" s="135"/>
      <c r="AE2533" s="135"/>
      <c r="AF2533" s="135"/>
      <c r="AG2533" s="135"/>
      <c r="AH2533" s="135"/>
      <c r="AI2533" s="135"/>
      <c r="AJ2533" s="135"/>
      <c r="AK2533" s="135"/>
      <c r="AL2533" s="135"/>
      <c r="AM2533" s="135"/>
      <c r="AN2533" s="135"/>
      <c r="AO2533" s="135"/>
      <c r="AP2533" s="135"/>
      <c r="AQ2533" s="135"/>
      <c r="AR2533" s="135"/>
      <c r="AS2533" s="135"/>
      <c r="AT2533" s="135"/>
      <c r="AU2533" s="135"/>
      <c r="AV2533" s="135"/>
      <c r="AW2533" s="135"/>
      <c r="AX2533" s="136"/>
    </row>
    <row r="2534" spans="1:113" ht="12" customHeight="1">
      <c r="A2534" s="8"/>
      <c r="B2534" s="134"/>
      <c r="C2534" s="135"/>
      <c r="D2534" s="135"/>
      <c r="E2534" s="135"/>
      <c r="F2534" s="135"/>
      <c r="G2534" s="135"/>
      <c r="H2534" s="135"/>
      <c r="I2534" s="135"/>
      <c r="J2534" s="135"/>
      <c r="K2534" s="135"/>
      <c r="L2534" s="135"/>
      <c r="M2534" s="135"/>
      <c r="N2534" s="135"/>
      <c r="O2534" s="135"/>
      <c r="P2534" s="135"/>
      <c r="Q2534" s="135"/>
      <c r="R2534" s="135"/>
      <c r="S2534" s="135"/>
      <c r="T2534" s="135"/>
      <c r="U2534" s="135"/>
      <c r="V2534" s="135"/>
      <c r="W2534" s="135"/>
      <c r="X2534" s="135"/>
      <c r="Y2534" s="135"/>
      <c r="Z2534" s="135"/>
      <c r="AA2534" s="135"/>
      <c r="AB2534" s="135"/>
      <c r="AC2534" s="135"/>
      <c r="AD2534" s="135"/>
      <c r="AE2534" s="135"/>
      <c r="AF2534" s="135"/>
      <c r="AG2534" s="135"/>
      <c r="AH2534" s="135"/>
      <c r="AI2534" s="135"/>
      <c r="AJ2534" s="135"/>
      <c r="AK2534" s="135"/>
      <c r="AL2534" s="135"/>
      <c r="AM2534" s="135"/>
      <c r="AN2534" s="135"/>
      <c r="AO2534" s="135"/>
      <c r="AP2534" s="135"/>
      <c r="AQ2534" s="135"/>
      <c r="AR2534" s="135"/>
      <c r="AS2534" s="135"/>
      <c r="AT2534" s="135"/>
      <c r="AU2534" s="135"/>
      <c r="AV2534" s="135"/>
      <c r="AW2534" s="135"/>
      <c r="AX2534" s="136"/>
    </row>
    <row r="2535" spans="1:113" ht="15" thickBot="1">
      <c r="A2535" s="17"/>
      <c r="B2535" s="18"/>
      <c r="C2535" s="19"/>
      <c r="D2535" s="19"/>
      <c r="E2535" s="19"/>
      <c r="F2535" s="19"/>
      <c r="G2535" s="19"/>
      <c r="H2535" s="19"/>
      <c r="I2535" s="19"/>
      <c r="J2535" s="19"/>
      <c r="K2535" s="19"/>
      <c r="L2535" s="19"/>
      <c r="M2535" s="19"/>
      <c r="N2535" s="19"/>
      <c r="O2535" s="19"/>
      <c r="P2535" s="19"/>
      <c r="Q2535" s="19"/>
      <c r="R2535" s="19"/>
      <c r="S2535" s="19"/>
      <c r="T2535" s="19"/>
      <c r="U2535" s="19"/>
      <c r="V2535" s="19"/>
      <c r="W2535" s="19"/>
      <c r="X2535" s="19"/>
      <c r="Y2535" s="19"/>
      <c r="Z2535" s="19"/>
      <c r="AA2535" s="19"/>
      <c r="AB2535" s="19"/>
      <c r="AC2535" s="19"/>
      <c r="AD2535" s="19"/>
      <c r="AE2535" s="19"/>
      <c r="AF2535" s="19"/>
      <c r="AG2535" s="19"/>
      <c r="AH2535" s="19"/>
      <c r="AI2535" s="19"/>
      <c r="AJ2535" s="19"/>
      <c r="AK2535" s="19"/>
      <c r="AL2535" s="19"/>
      <c r="AM2535" s="19"/>
      <c r="AN2535" s="19"/>
      <c r="AO2535" s="19"/>
      <c r="AP2535" s="19"/>
      <c r="AQ2535" s="19"/>
      <c r="AR2535" s="19"/>
      <c r="AS2535" s="19"/>
      <c r="AT2535" s="19"/>
      <c r="AU2535" s="19"/>
      <c r="AV2535" s="19"/>
      <c r="AW2535" s="19"/>
      <c r="AX2535" s="20"/>
    </row>
    <row r="2536" spans="1:113">
      <c r="B2536" s="21"/>
    </row>
    <row r="2537" spans="1:113" ht="15" thickBot="1">
      <c r="A2537" s="11"/>
      <c r="B2537" s="10" t="s">
        <v>233</v>
      </c>
      <c r="C2537" s="8"/>
      <c r="D2537" s="8"/>
      <c r="E2537" s="8"/>
      <c r="F2537" s="8"/>
      <c r="G2537" s="8"/>
      <c r="H2537" s="8"/>
      <c r="I2537" s="8"/>
      <c r="J2537" s="8"/>
      <c r="K2537" s="8"/>
      <c r="L2537" s="9"/>
      <c r="M2537" s="9"/>
      <c r="N2537" s="9"/>
      <c r="O2537" s="9"/>
      <c r="P2537" s="8"/>
      <c r="Q2537" s="8"/>
      <c r="R2537" s="8"/>
      <c r="S2537" s="8"/>
      <c r="T2537" s="8"/>
      <c r="U2537" s="8"/>
      <c r="V2537" s="10"/>
      <c r="W2537" s="10"/>
      <c r="X2537" s="10"/>
      <c r="Y2537" s="10"/>
      <c r="Z2537" s="10"/>
      <c r="AA2537" s="10"/>
      <c r="AB2537" s="10"/>
      <c r="AC2537" s="10"/>
      <c r="AD2537" s="10"/>
      <c r="AE2537" s="10"/>
      <c r="AF2537" s="10"/>
      <c r="AG2537" s="10"/>
      <c r="AH2537" s="10"/>
      <c r="AI2537" s="10"/>
      <c r="AJ2537" s="10"/>
      <c r="AK2537" s="10"/>
      <c r="AL2537" s="10"/>
      <c r="AM2537" s="10"/>
      <c r="AN2537" s="10"/>
      <c r="AO2537" s="10"/>
      <c r="AP2537" s="10"/>
      <c r="AQ2537" s="10"/>
      <c r="AR2537" s="10"/>
      <c r="AS2537" s="10"/>
      <c r="AT2537" s="10"/>
      <c r="AU2537" s="10"/>
      <c r="AV2537" s="10"/>
      <c r="AW2537" s="10"/>
      <c r="AX2537" s="10"/>
      <c r="DI2537" s="6"/>
    </row>
    <row r="2538" spans="1:113" ht="14.4">
      <c r="A2538" s="8"/>
      <c r="B2538" s="12"/>
      <c r="C2538" s="7"/>
      <c r="D2538" s="7"/>
      <c r="E2538" s="7"/>
      <c r="F2538" s="7"/>
      <c r="G2538" s="7"/>
      <c r="H2538" s="7"/>
      <c r="I2538" s="7"/>
      <c r="J2538" s="7"/>
      <c r="K2538" s="7"/>
      <c r="L2538" s="13"/>
      <c r="M2538" s="13"/>
      <c r="N2538" s="13"/>
      <c r="O2538" s="13"/>
      <c r="P2538" s="7"/>
      <c r="Q2538" s="7"/>
      <c r="R2538" s="7"/>
      <c r="S2538" s="7"/>
      <c r="T2538" s="7"/>
      <c r="U2538" s="7"/>
      <c r="V2538" s="14"/>
      <c r="W2538" s="14"/>
      <c r="X2538" s="14"/>
      <c r="Y2538" s="14"/>
      <c r="Z2538" s="14"/>
      <c r="AA2538" s="14"/>
      <c r="AB2538" s="14"/>
      <c r="AC2538" s="14"/>
      <c r="AD2538" s="14"/>
      <c r="AE2538" s="14"/>
      <c r="AF2538" s="14"/>
      <c r="AG2538" s="14"/>
      <c r="AH2538" s="14"/>
      <c r="AI2538" s="14"/>
      <c r="AJ2538" s="14"/>
      <c r="AK2538" s="14"/>
      <c r="AL2538" s="14"/>
      <c r="AM2538" s="14"/>
      <c r="AN2538" s="14"/>
      <c r="AO2538" s="14"/>
      <c r="AP2538" s="14"/>
      <c r="AQ2538" s="14"/>
      <c r="AR2538" s="14"/>
      <c r="AS2538" s="14"/>
      <c r="AT2538" s="14"/>
      <c r="AU2538" s="14"/>
      <c r="AV2538" s="14"/>
      <c r="AW2538" s="14"/>
      <c r="AX2538" s="15"/>
    </row>
    <row r="2539" spans="1:113" ht="12" customHeight="1">
      <c r="A2539" s="8"/>
      <c r="B2539" s="134" t="s">
        <v>570</v>
      </c>
      <c r="C2539" s="135"/>
      <c r="D2539" s="135"/>
      <c r="E2539" s="135"/>
      <c r="F2539" s="135"/>
      <c r="G2539" s="135"/>
      <c r="H2539" s="135"/>
      <c r="I2539" s="135"/>
      <c r="J2539" s="135"/>
      <c r="K2539" s="135"/>
      <c r="L2539" s="135"/>
      <c r="M2539" s="135"/>
      <c r="N2539" s="135"/>
      <c r="O2539" s="135"/>
      <c r="P2539" s="135"/>
      <c r="Q2539" s="135"/>
      <c r="R2539" s="135"/>
      <c r="S2539" s="135"/>
      <c r="T2539" s="135"/>
      <c r="U2539" s="135"/>
      <c r="V2539" s="135"/>
      <c r="W2539" s="135"/>
      <c r="X2539" s="135"/>
      <c r="Y2539" s="135"/>
      <c r="Z2539" s="135"/>
      <c r="AA2539" s="135"/>
      <c r="AB2539" s="135"/>
      <c r="AC2539" s="135"/>
      <c r="AD2539" s="135"/>
      <c r="AE2539" s="135"/>
      <c r="AF2539" s="135"/>
      <c r="AG2539" s="135"/>
      <c r="AH2539" s="135"/>
      <c r="AI2539" s="135"/>
      <c r="AJ2539" s="135"/>
      <c r="AK2539" s="135"/>
      <c r="AL2539" s="135"/>
      <c r="AM2539" s="135"/>
      <c r="AN2539" s="135"/>
      <c r="AO2539" s="135"/>
      <c r="AP2539" s="135"/>
      <c r="AQ2539" s="135"/>
      <c r="AR2539" s="135"/>
      <c r="AS2539" s="135"/>
      <c r="AT2539" s="135"/>
      <c r="AU2539" s="135"/>
      <c r="AV2539" s="135"/>
      <c r="AW2539" s="135"/>
      <c r="AX2539" s="136"/>
    </row>
    <row r="2540" spans="1:113" ht="12" customHeight="1">
      <c r="A2540" s="8"/>
      <c r="B2540" s="134"/>
      <c r="C2540" s="135"/>
      <c r="D2540" s="135"/>
      <c r="E2540" s="135"/>
      <c r="F2540" s="135"/>
      <c r="G2540" s="135"/>
      <c r="H2540" s="135"/>
      <c r="I2540" s="135"/>
      <c r="J2540" s="135"/>
      <c r="K2540" s="135"/>
      <c r="L2540" s="135"/>
      <c r="M2540" s="135"/>
      <c r="N2540" s="135"/>
      <c r="O2540" s="135"/>
      <c r="P2540" s="135"/>
      <c r="Q2540" s="135"/>
      <c r="R2540" s="135"/>
      <c r="S2540" s="135"/>
      <c r="T2540" s="135"/>
      <c r="U2540" s="135"/>
      <c r="V2540" s="135"/>
      <c r="W2540" s="135"/>
      <c r="X2540" s="135"/>
      <c r="Y2540" s="135"/>
      <c r="Z2540" s="135"/>
      <c r="AA2540" s="135"/>
      <c r="AB2540" s="135"/>
      <c r="AC2540" s="135"/>
      <c r="AD2540" s="135"/>
      <c r="AE2540" s="135"/>
      <c r="AF2540" s="135"/>
      <c r="AG2540" s="135"/>
      <c r="AH2540" s="135"/>
      <c r="AI2540" s="135"/>
      <c r="AJ2540" s="135"/>
      <c r="AK2540" s="135"/>
      <c r="AL2540" s="135"/>
      <c r="AM2540" s="135"/>
      <c r="AN2540" s="135"/>
      <c r="AO2540" s="135"/>
      <c r="AP2540" s="135"/>
      <c r="AQ2540" s="135"/>
      <c r="AR2540" s="135"/>
      <c r="AS2540" s="135"/>
      <c r="AT2540" s="135"/>
      <c r="AU2540" s="135"/>
      <c r="AV2540" s="135"/>
      <c r="AW2540" s="135"/>
      <c r="AX2540" s="136"/>
      <c r="BC2540" s="16"/>
    </row>
    <row r="2541" spans="1:113" ht="12" customHeight="1">
      <c r="A2541" s="8"/>
      <c r="B2541" s="134"/>
      <c r="C2541" s="135"/>
      <c r="D2541" s="135"/>
      <c r="E2541" s="135"/>
      <c r="F2541" s="135"/>
      <c r="G2541" s="135"/>
      <c r="H2541" s="135"/>
      <c r="I2541" s="135"/>
      <c r="J2541" s="135"/>
      <c r="K2541" s="135"/>
      <c r="L2541" s="135"/>
      <c r="M2541" s="135"/>
      <c r="N2541" s="135"/>
      <c r="O2541" s="135"/>
      <c r="P2541" s="135"/>
      <c r="Q2541" s="135"/>
      <c r="R2541" s="135"/>
      <c r="S2541" s="135"/>
      <c r="T2541" s="135"/>
      <c r="U2541" s="135"/>
      <c r="V2541" s="135"/>
      <c r="W2541" s="135"/>
      <c r="X2541" s="135"/>
      <c r="Y2541" s="135"/>
      <c r="Z2541" s="135"/>
      <c r="AA2541" s="135"/>
      <c r="AB2541" s="135"/>
      <c r="AC2541" s="135"/>
      <c r="AD2541" s="135"/>
      <c r="AE2541" s="135"/>
      <c r="AF2541" s="135"/>
      <c r="AG2541" s="135"/>
      <c r="AH2541" s="135"/>
      <c r="AI2541" s="135"/>
      <c r="AJ2541" s="135"/>
      <c r="AK2541" s="135"/>
      <c r="AL2541" s="135"/>
      <c r="AM2541" s="135"/>
      <c r="AN2541" s="135"/>
      <c r="AO2541" s="135"/>
      <c r="AP2541" s="135"/>
      <c r="AQ2541" s="135"/>
      <c r="AR2541" s="135"/>
      <c r="AS2541" s="135"/>
      <c r="AT2541" s="135"/>
      <c r="AU2541" s="135"/>
      <c r="AV2541" s="135"/>
      <c r="AW2541" s="135"/>
      <c r="AX2541" s="136"/>
    </row>
    <row r="2542" spans="1:113" ht="12" customHeight="1">
      <c r="A2542" s="8"/>
      <c r="B2542" s="134"/>
      <c r="C2542" s="135"/>
      <c r="D2542" s="135"/>
      <c r="E2542" s="135"/>
      <c r="F2542" s="135"/>
      <c r="G2542" s="135"/>
      <c r="H2542" s="135"/>
      <c r="I2542" s="135"/>
      <c r="J2542" s="135"/>
      <c r="K2542" s="135"/>
      <c r="L2542" s="135"/>
      <c r="M2542" s="135"/>
      <c r="N2542" s="135"/>
      <c r="O2542" s="135"/>
      <c r="P2542" s="135"/>
      <c r="Q2542" s="135"/>
      <c r="R2542" s="135"/>
      <c r="S2542" s="135"/>
      <c r="T2542" s="135"/>
      <c r="U2542" s="135"/>
      <c r="V2542" s="135"/>
      <c r="W2542" s="135"/>
      <c r="X2542" s="135"/>
      <c r="Y2542" s="135"/>
      <c r="Z2542" s="135"/>
      <c r="AA2542" s="135"/>
      <c r="AB2542" s="135"/>
      <c r="AC2542" s="135"/>
      <c r="AD2542" s="135"/>
      <c r="AE2542" s="135"/>
      <c r="AF2542" s="135"/>
      <c r="AG2542" s="135"/>
      <c r="AH2542" s="135"/>
      <c r="AI2542" s="135"/>
      <c r="AJ2542" s="135"/>
      <c r="AK2542" s="135"/>
      <c r="AL2542" s="135"/>
      <c r="AM2542" s="135"/>
      <c r="AN2542" s="135"/>
      <c r="AO2542" s="135"/>
      <c r="AP2542" s="135"/>
      <c r="AQ2542" s="135"/>
      <c r="AR2542" s="135"/>
      <c r="AS2542" s="135"/>
      <c r="AT2542" s="135"/>
      <c r="AU2542" s="135"/>
      <c r="AV2542" s="135"/>
      <c r="AW2542" s="135"/>
      <c r="AX2542" s="136"/>
    </row>
    <row r="2543" spans="1:113" ht="12" customHeight="1">
      <c r="A2543" s="8"/>
      <c r="B2543" s="134"/>
      <c r="C2543" s="135"/>
      <c r="D2543" s="135"/>
      <c r="E2543" s="135"/>
      <c r="F2543" s="135"/>
      <c r="G2543" s="135"/>
      <c r="H2543" s="135"/>
      <c r="I2543" s="135"/>
      <c r="J2543" s="135"/>
      <c r="K2543" s="135"/>
      <c r="L2543" s="135"/>
      <c r="M2543" s="135"/>
      <c r="N2543" s="135"/>
      <c r="O2543" s="135"/>
      <c r="P2543" s="135"/>
      <c r="Q2543" s="135"/>
      <c r="R2543" s="135"/>
      <c r="S2543" s="135"/>
      <c r="T2543" s="135"/>
      <c r="U2543" s="135"/>
      <c r="V2543" s="135"/>
      <c r="W2543" s="135"/>
      <c r="X2543" s="135"/>
      <c r="Y2543" s="135"/>
      <c r="Z2543" s="135"/>
      <c r="AA2543" s="135"/>
      <c r="AB2543" s="135"/>
      <c r="AC2543" s="135"/>
      <c r="AD2543" s="135"/>
      <c r="AE2543" s="135"/>
      <c r="AF2543" s="135"/>
      <c r="AG2543" s="135"/>
      <c r="AH2543" s="135"/>
      <c r="AI2543" s="135"/>
      <c r="AJ2543" s="135"/>
      <c r="AK2543" s="135"/>
      <c r="AL2543" s="135"/>
      <c r="AM2543" s="135"/>
      <c r="AN2543" s="135"/>
      <c r="AO2543" s="135"/>
      <c r="AP2543" s="135"/>
      <c r="AQ2543" s="135"/>
      <c r="AR2543" s="135"/>
      <c r="AS2543" s="135"/>
      <c r="AT2543" s="135"/>
      <c r="AU2543" s="135"/>
      <c r="AV2543" s="135"/>
      <c r="AW2543" s="135"/>
      <c r="AX2543" s="136"/>
    </row>
    <row r="2544" spans="1:113" ht="15" thickBot="1">
      <c r="A2544" s="17"/>
      <c r="B2544" s="18"/>
      <c r="C2544" s="19"/>
      <c r="D2544" s="19"/>
      <c r="E2544" s="19"/>
      <c r="F2544" s="19"/>
      <c r="G2544" s="19"/>
      <c r="H2544" s="19"/>
      <c r="I2544" s="19"/>
      <c r="J2544" s="19"/>
      <c r="K2544" s="19"/>
      <c r="L2544" s="19"/>
      <c r="M2544" s="19"/>
      <c r="N2544" s="19"/>
      <c r="O2544" s="19"/>
      <c r="P2544" s="19"/>
      <c r="Q2544" s="19"/>
      <c r="R2544" s="19"/>
      <c r="S2544" s="19"/>
      <c r="T2544" s="19"/>
      <c r="U2544" s="19"/>
      <c r="V2544" s="19"/>
      <c r="W2544" s="19"/>
      <c r="X2544" s="19"/>
      <c r="Y2544" s="19"/>
      <c r="Z2544" s="19"/>
      <c r="AA2544" s="19"/>
      <c r="AB2544" s="19"/>
      <c r="AC2544" s="19"/>
      <c r="AD2544" s="19"/>
      <c r="AE2544" s="19"/>
      <c r="AF2544" s="19"/>
      <c r="AG2544" s="19"/>
      <c r="AH2544" s="19"/>
      <c r="AI2544" s="19"/>
      <c r="AJ2544" s="19"/>
      <c r="AK2544" s="19"/>
      <c r="AL2544" s="19"/>
      <c r="AM2544" s="19"/>
      <c r="AN2544" s="19"/>
      <c r="AO2544" s="19"/>
      <c r="AP2544" s="19"/>
      <c r="AQ2544" s="19"/>
      <c r="AR2544" s="19"/>
      <c r="AS2544" s="19"/>
      <c r="AT2544" s="19"/>
      <c r="AU2544" s="19"/>
      <c r="AV2544" s="19"/>
      <c r="AW2544" s="19"/>
      <c r="AX2544" s="20"/>
    </row>
    <row r="2545" spans="1:251">
      <c r="B2545" s="21"/>
    </row>
    <row r="2546" spans="1:251" ht="14.4">
      <c r="B2546" s="10" t="s">
        <v>234</v>
      </c>
      <c r="C2546" s="8"/>
      <c r="D2546" s="8"/>
      <c r="E2546" s="8"/>
      <c r="F2546" s="8"/>
      <c r="G2546" s="8"/>
      <c r="H2546" s="8"/>
      <c r="I2546" s="8"/>
      <c r="J2546" s="8"/>
      <c r="K2546" s="8"/>
      <c r="L2546" s="9"/>
      <c r="M2546" s="9"/>
      <c r="N2546" s="9"/>
      <c r="O2546" s="9"/>
      <c r="P2546" s="8"/>
      <c r="Q2546" s="8"/>
      <c r="R2546" s="8"/>
      <c r="S2546" s="8"/>
      <c r="T2546" s="8"/>
      <c r="U2546" s="8"/>
      <c r="V2546" s="10"/>
      <c r="W2546" s="10"/>
      <c r="X2546" s="10"/>
      <c r="Y2546" s="10"/>
      <c r="Z2546" s="10"/>
      <c r="AA2546" s="10"/>
      <c r="AB2546" s="10"/>
      <c r="AC2546" s="10"/>
      <c r="AD2546" s="10"/>
      <c r="AE2546" s="10"/>
      <c r="AF2546" s="10"/>
      <c r="AG2546" s="10"/>
      <c r="AH2546" s="10"/>
      <c r="AI2546" s="10"/>
      <c r="AJ2546" s="10"/>
      <c r="AK2546" s="10"/>
      <c r="AL2546" s="10"/>
      <c r="AM2546" s="10"/>
      <c r="AN2546" s="10"/>
      <c r="AO2546" s="10"/>
      <c r="AP2546" s="10"/>
      <c r="AQ2546" s="10"/>
      <c r="AR2546" s="10"/>
      <c r="AS2546" s="10"/>
      <c r="AT2546" s="10"/>
      <c r="AU2546" s="10"/>
      <c r="AV2546" s="10"/>
      <c r="AW2546" s="10"/>
      <c r="AX2546" s="10"/>
    </row>
    <row r="2547" spans="1:251" ht="15" thickBot="1">
      <c r="B2547" s="8"/>
      <c r="C2547" s="8"/>
      <c r="D2547" s="8"/>
      <c r="E2547" s="8"/>
      <c r="F2547" s="8"/>
      <c r="G2547" s="8"/>
      <c r="H2547" s="8"/>
      <c r="I2547" s="8"/>
      <c r="J2547" s="8"/>
      <c r="K2547" s="8"/>
      <c r="L2547" s="9"/>
      <c r="M2547" s="9"/>
      <c r="N2547" s="9"/>
      <c r="O2547" s="9"/>
      <c r="P2547" s="8"/>
      <c r="Q2547" s="8"/>
      <c r="R2547" s="8"/>
      <c r="S2547" s="8"/>
      <c r="T2547" s="8"/>
      <c r="U2547" s="8"/>
      <c r="V2547" s="10"/>
      <c r="W2547" s="10"/>
      <c r="X2547" s="10"/>
      <c r="Y2547" s="10"/>
      <c r="Z2547" s="10"/>
      <c r="AA2547" s="10"/>
      <c r="AB2547" s="10"/>
      <c r="AC2547" s="10"/>
      <c r="AD2547" s="10"/>
      <c r="AE2547" s="10"/>
      <c r="AF2547" s="10"/>
      <c r="AG2547" s="10"/>
      <c r="AH2547" s="10"/>
      <c r="AI2547" s="10"/>
      <c r="AJ2547" s="10"/>
      <c r="AK2547" s="10"/>
      <c r="AL2547" s="10"/>
      <c r="AM2547" s="10"/>
      <c r="AN2547" s="10"/>
      <c r="AO2547" s="10"/>
      <c r="AP2547" s="10"/>
      <c r="AQ2547" s="10"/>
      <c r="AR2547" s="10"/>
      <c r="AS2547" s="10"/>
      <c r="AT2547" s="10"/>
      <c r="AU2547" s="10"/>
      <c r="AV2547" s="10"/>
      <c r="AW2547" s="10"/>
      <c r="AX2547" s="22" t="s">
        <v>235</v>
      </c>
    </row>
    <row r="2548" spans="1:251" s="16" customFormat="1" ht="13.5" customHeight="1">
      <c r="A2548" s="8"/>
      <c r="B2548" s="96" t="s">
        <v>236</v>
      </c>
      <c r="C2548" s="97"/>
      <c r="D2548" s="97"/>
      <c r="E2548" s="97"/>
      <c r="F2548" s="97"/>
      <c r="G2548" s="97"/>
      <c r="H2548" s="97"/>
      <c r="I2548" s="97"/>
      <c r="J2548" s="97"/>
      <c r="K2548" s="97"/>
      <c r="L2548" s="97"/>
      <c r="M2548" s="97"/>
      <c r="N2548" s="97"/>
      <c r="O2548" s="97"/>
      <c r="P2548" s="97"/>
      <c r="Q2548" s="97"/>
      <c r="R2548" s="97"/>
      <c r="S2548" s="97"/>
      <c r="T2548" s="97"/>
      <c r="U2548" s="97"/>
      <c r="V2548" s="97"/>
      <c r="W2548" s="97"/>
      <c r="X2548" s="97"/>
      <c r="Y2548" s="97"/>
      <c r="Z2548" s="98"/>
      <c r="AA2548" s="102" t="s">
        <v>237</v>
      </c>
      <c r="AB2548" s="97"/>
      <c r="AC2548" s="97"/>
      <c r="AD2548" s="97"/>
      <c r="AE2548" s="97"/>
      <c r="AF2548" s="97"/>
      <c r="AG2548" s="97"/>
      <c r="AH2548" s="97"/>
      <c r="AI2548" s="98"/>
      <c r="AJ2548" s="102" t="s">
        <v>238</v>
      </c>
      <c r="AK2548" s="97"/>
      <c r="AL2548" s="97"/>
      <c r="AM2548" s="97"/>
      <c r="AN2548" s="97"/>
      <c r="AO2548" s="97"/>
      <c r="AP2548" s="97"/>
      <c r="AQ2548" s="97"/>
      <c r="AR2548" s="98"/>
      <c r="AS2548" s="102" t="s">
        <v>239</v>
      </c>
      <c r="AT2548" s="97"/>
      <c r="AU2548" s="97"/>
      <c r="AV2548" s="97"/>
      <c r="AW2548" s="97"/>
      <c r="AX2548" s="104"/>
      <c r="AY2548" s="2"/>
      <c r="AZ2548" s="2"/>
      <c r="BA2548" s="2"/>
      <c r="BB2548" s="2"/>
      <c r="BC2548" s="2"/>
      <c r="BD2548" s="2"/>
      <c r="BE2548" s="2"/>
      <c r="BF2548" s="2"/>
      <c r="BG2548" s="2"/>
      <c r="BH2548" s="2"/>
      <c r="BI2548" s="2"/>
      <c r="BJ2548" s="2"/>
      <c r="BK2548" s="2"/>
      <c r="BL2548" s="2"/>
      <c r="BM2548" s="2"/>
      <c r="BN2548" s="2"/>
      <c r="BO2548" s="2"/>
      <c r="BP2548" s="2"/>
      <c r="BQ2548" s="2"/>
      <c r="BR2548" s="2"/>
      <c r="BS2548" s="2"/>
      <c r="BT2548" s="2"/>
      <c r="BU2548" s="2"/>
      <c r="BV2548" s="2"/>
      <c r="BW2548" s="2"/>
      <c r="BX2548" s="2"/>
      <c r="BY2548" s="2"/>
      <c r="BZ2548" s="2"/>
      <c r="CA2548" s="2"/>
      <c r="CB2548" s="2"/>
      <c r="CC2548" s="2"/>
      <c r="CD2548" s="2"/>
      <c r="CE2548" s="2"/>
      <c r="CF2548" s="2"/>
      <c r="CG2548" s="2"/>
      <c r="CH2548" s="2"/>
      <c r="CI2548" s="2"/>
      <c r="CJ2548" s="2"/>
      <c r="CK2548" s="2"/>
      <c r="CL2548" s="2"/>
      <c r="CM2548" s="2"/>
      <c r="CN2548" s="2"/>
      <c r="CO2548" s="2"/>
      <c r="CP2548" s="2"/>
      <c r="CQ2548" s="2"/>
      <c r="CR2548" s="2"/>
      <c r="CS2548" s="2"/>
      <c r="CT2548" s="2"/>
      <c r="CU2548" s="2"/>
      <c r="CV2548" s="2"/>
      <c r="CW2548" s="2"/>
      <c r="CX2548" s="2"/>
      <c r="CY2548" s="2"/>
      <c r="CZ2548" s="2"/>
      <c r="DA2548" s="2"/>
      <c r="DB2548" s="2"/>
      <c r="DC2548" s="2"/>
      <c r="DD2548" s="2"/>
      <c r="DE2548" s="2"/>
      <c r="DF2548" s="2"/>
      <c r="DG2548" s="2"/>
      <c r="DH2548" s="2"/>
      <c r="DI2548" s="2"/>
      <c r="DJ2548" s="2"/>
      <c r="DK2548" s="2"/>
      <c r="DL2548" s="2"/>
      <c r="DM2548" s="2"/>
      <c r="DN2548" s="2"/>
      <c r="DO2548" s="2"/>
      <c r="DP2548" s="2"/>
      <c r="DQ2548" s="2"/>
      <c r="DR2548" s="2"/>
      <c r="DS2548" s="2"/>
      <c r="DT2548" s="2"/>
      <c r="DU2548" s="2"/>
      <c r="DV2548" s="2"/>
      <c r="DW2548" s="2"/>
      <c r="DX2548" s="2"/>
      <c r="DY2548" s="2"/>
      <c r="DZ2548" s="2"/>
      <c r="EA2548" s="2"/>
      <c r="EB2548" s="2"/>
      <c r="EC2548" s="2"/>
      <c r="ED2548" s="2"/>
      <c r="EE2548" s="2"/>
      <c r="EF2548" s="2"/>
      <c r="EG2548" s="2"/>
      <c r="EH2548" s="2"/>
      <c r="EI2548" s="2"/>
      <c r="EJ2548" s="2"/>
      <c r="EK2548" s="2"/>
      <c r="EL2548" s="2"/>
      <c r="EM2548" s="2"/>
      <c r="EN2548" s="2"/>
      <c r="EO2548" s="2"/>
      <c r="EP2548" s="2"/>
      <c r="EQ2548" s="2"/>
      <c r="ER2548" s="2"/>
      <c r="ES2548" s="2"/>
      <c r="ET2548" s="2"/>
      <c r="EU2548" s="2"/>
      <c r="EV2548" s="2"/>
      <c r="EW2548" s="2"/>
      <c r="EX2548" s="2"/>
      <c r="EY2548" s="2"/>
      <c r="EZ2548" s="2"/>
      <c r="FA2548" s="2"/>
      <c r="FB2548" s="2"/>
      <c r="FC2548" s="2"/>
      <c r="FD2548" s="2"/>
      <c r="FE2548" s="2"/>
      <c r="FF2548" s="2"/>
      <c r="FG2548" s="2"/>
      <c r="FH2548" s="2"/>
      <c r="FI2548" s="2"/>
      <c r="FJ2548" s="2"/>
      <c r="FK2548" s="2"/>
      <c r="FL2548" s="2"/>
      <c r="FM2548" s="2"/>
      <c r="FN2548" s="2"/>
      <c r="FO2548" s="2"/>
      <c r="FP2548" s="2"/>
      <c r="FQ2548" s="2"/>
      <c r="FR2548" s="2"/>
      <c r="FS2548" s="2"/>
      <c r="FT2548" s="2"/>
      <c r="FU2548" s="2"/>
      <c r="FV2548" s="2"/>
      <c r="FW2548" s="2"/>
      <c r="FX2548" s="2"/>
      <c r="FY2548" s="2"/>
      <c r="FZ2548" s="2"/>
      <c r="GA2548" s="2"/>
      <c r="GB2548" s="2"/>
      <c r="GC2548" s="2"/>
      <c r="GD2548" s="2"/>
      <c r="GE2548" s="2"/>
      <c r="GF2548" s="2"/>
      <c r="GG2548" s="2"/>
      <c r="GH2548" s="2"/>
      <c r="GI2548" s="2"/>
      <c r="GJ2548" s="2"/>
      <c r="GK2548" s="2"/>
      <c r="GL2548" s="2"/>
      <c r="GM2548" s="2"/>
      <c r="GN2548" s="2"/>
      <c r="GO2548" s="2"/>
      <c r="GP2548" s="2"/>
      <c r="GQ2548" s="2"/>
      <c r="GR2548" s="2"/>
      <c r="GS2548" s="2"/>
      <c r="GT2548" s="2"/>
      <c r="GU2548" s="2"/>
      <c r="GV2548" s="2"/>
      <c r="GW2548" s="2"/>
      <c r="GX2548" s="2"/>
      <c r="GY2548" s="2"/>
      <c r="GZ2548" s="2"/>
      <c r="HA2548" s="2"/>
      <c r="HB2548" s="2"/>
      <c r="HC2548" s="2"/>
      <c r="HD2548" s="2"/>
      <c r="HE2548" s="2"/>
      <c r="HF2548" s="2"/>
      <c r="HG2548" s="2"/>
      <c r="HH2548" s="2"/>
      <c r="HI2548" s="2"/>
      <c r="HJ2548" s="2"/>
      <c r="HK2548" s="2"/>
      <c r="HL2548" s="2"/>
      <c r="HM2548" s="2"/>
      <c r="HN2548" s="2"/>
      <c r="HO2548" s="2"/>
      <c r="HP2548" s="2"/>
      <c r="HQ2548" s="2"/>
      <c r="HR2548" s="2"/>
      <c r="HS2548" s="2"/>
      <c r="HT2548" s="2"/>
      <c r="HU2548" s="2"/>
      <c r="HV2548" s="2"/>
      <c r="HW2548" s="2"/>
      <c r="HX2548" s="2"/>
      <c r="HY2548" s="2"/>
      <c r="HZ2548" s="2"/>
      <c r="IA2548" s="2"/>
      <c r="IB2548" s="2"/>
      <c r="IC2548" s="2"/>
      <c r="ID2548" s="2"/>
      <c r="IE2548" s="2"/>
      <c r="IF2548" s="2"/>
      <c r="IG2548" s="2"/>
      <c r="IH2548" s="2"/>
      <c r="II2548" s="2"/>
      <c r="IJ2548" s="2"/>
      <c r="IK2548" s="2"/>
      <c r="IL2548" s="2"/>
      <c r="IM2548" s="2"/>
      <c r="IN2548" s="2"/>
      <c r="IO2548" s="2"/>
      <c r="IP2548" s="2"/>
      <c r="IQ2548" s="2"/>
    </row>
    <row r="2549" spans="1:251" s="16" customFormat="1">
      <c r="A2549" s="8"/>
      <c r="B2549" s="99"/>
      <c r="C2549" s="100"/>
      <c r="D2549" s="100"/>
      <c r="E2549" s="100"/>
      <c r="F2549" s="100"/>
      <c r="G2549" s="100"/>
      <c r="H2549" s="100"/>
      <c r="I2549" s="100"/>
      <c r="J2549" s="100"/>
      <c r="K2549" s="100"/>
      <c r="L2549" s="100"/>
      <c r="M2549" s="100"/>
      <c r="N2549" s="100"/>
      <c r="O2549" s="100"/>
      <c r="P2549" s="100"/>
      <c r="Q2549" s="100"/>
      <c r="R2549" s="100"/>
      <c r="S2549" s="100"/>
      <c r="T2549" s="100"/>
      <c r="U2549" s="100"/>
      <c r="V2549" s="100"/>
      <c r="W2549" s="100"/>
      <c r="X2549" s="100"/>
      <c r="Y2549" s="100"/>
      <c r="Z2549" s="101"/>
      <c r="AA2549" s="103"/>
      <c r="AB2549" s="100"/>
      <c r="AC2549" s="100"/>
      <c r="AD2549" s="100"/>
      <c r="AE2549" s="100"/>
      <c r="AF2549" s="100"/>
      <c r="AG2549" s="100"/>
      <c r="AH2549" s="100"/>
      <c r="AI2549" s="101"/>
      <c r="AJ2549" s="103"/>
      <c r="AK2549" s="100"/>
      <c r="AL2549" s="100"/>
      <c r="AM2549" s="100"/>
      <c r="AN2549" s="100"/>
      <c r="AO2549" s="100"/>
      <c r="AP2549" s="100"/>
      <c r="AQ2549" s="100"/>
      <c r="AR2549" s="101"/>
      <c r="AS2549" s="103"/>
      <c r="AT2549" s="100"/>
      <c r="AU2549" s="100"/>
      <c r="AV2549" s="100"/>
      <c r="AW2549" s="100"/>
      <c r="AX2549" s="105"/>
      <c r="AY2549" s="2"/>
      <c r="AZ2549" s="2"/>
      <c r="BA2549" s="2"/>
      <c r="BB2549" s="23"/>
      <c r="BC2549" s="24"/>
      <c r="BE2549" s="2"/>
      <c r="BF2549" s="2"/>
      <c r="BG2549" s="2"/>
      <c r="BH2549" s="2"/>
      <c r="BI2549" s="2"/>
      <c r="BJ2549" s="2"/>
      <c r="BK2549" s="2"/>
      <c r="BL2549" s="2"/>
      <c r="BM2549" s="2"/>
      <c r="BN2549" s="2"/>
      <c r="BO2549" s="2"/>
      <c r="BP2549" s="2"/>
      <c r="BQ2549" s="2"/>
      <c r="BR2549" s="2"/>
      <c r="BS2549" s="2"/>
      <c r="BT2549" s="2"/>
      <c r="BU2549" s="2"/>
      <c r="BV2549" s="2"/>
      <c r="BW2549" s="2"/>
      <c r="BX2549" s="2"/>
      <c r="BY2549" s="2"/>
      <c r="BZ2549" s="2"/>
      <c r="CA2549" s="2"/>
      <c r="CB2549" s="2"/>
      <c r="CC2549" s="2"/>
      <c r="CD2549" s="2"/>
      <c r="CE2549" s="2"/>
      <c r="CF2549" s="2"/>
      <c r="CG2549" s="2"/>
      <c r="CH2549" s="2"/>
      <c r="CI2549" s="2"/>
      <c r="CJ2549" s="2"/>
      <c r="CK2549" s="2"/>
      <c r="CL2549" s="2"/>
      <c r="CM2549" s="2"/>
      <c r="CN2549" s="2"/>
      <c r="CO2549" s="2"/>
      <c r="CP2549" s="2"/>
      <c r="CQ2549" s="2"/>
      <c r="CR2549" s="2"/>
      <c r="CS2549" s="2"/>
      <c r="CT2549" s="2"/>
      <c r="CU2549" s="2"/>
      <c r="CV2549" s="2"/>
      <c r="CW2549" s="2"/>
      <c r="CX2549" s="2"/>
      <c r="CY2549" s="2"/>
      <c r="CZ2549" s="2"/>
      <c r="DA2549" s="2"/>
      <c r="DB2549" s="2"/>
      <c r="DC2549" s="2"/>
      <c r="DD2549" s="2"/>
      <c r="DE2549" s="2"/>
      <c r="DF2549" s="2"/>
      <c r="DG2549" s="2"/>
      <c r="DH2549" s="2"/>
      <c r="DI2549" s="2"/>
      <c r="DJ2549" s="2"/>
      <c r="DK2549" s="2"/>
      <c r="DL2549" s="2"/>
      <c r="DM2549" s="2"/>
      <c r="DN2549" s="2"/>
      <c r="DO2549" s="2"/>
      <c r="DP2549" s="2"/>
      <c r="DQ2549" s="2"/>
      <c r="DR2549" s="2"/>
      <c r="DS2549" s="2"/>
      <c r="DT2549" s="2"/>
      <c r="DU2549" s="2"/>
      <c r="DV2549" s="2"/>
      <c r="DW2549" s="2"/>
      <c r="DX2549" s="2"/>
      <c r="DY2549" s="2"/>
      <c r="DZ2549" s="2"/>
      <c r="EA2549" s="2"/>
      <c r="EB2549" s="2"/>
      <c r="EC2549" s="2"/>
      <c r="ED2549" s="2"/>
      <c r="EE2549" s="2"/>
      <c r="EF2549" s="2"/>
      <c r="EG2549" s="2"/>
      <c r="EH2549" s="2"/>
      <c r="EI2549" s="2"/>
      <c r="EJ2549" s="2"/>
      <c r="EK2549" s="2"/>
      <c r="EL2549" s="2"/>
      <c r="EM2549" s="2"/>
      <c r="EN2549" s="2"/>
      <c r="EO2549" s="2"/>
      <c r="EP2549" s="2"/>
      <c r="EQ2549" s="2"/>
      <c r="ER2549" s="2"/>
      <c r="ES2549" s="2"/>
      <c r="ET2549" s="2"/>
      <c r="EU2549" s="2"/>
      <c r="EV2549" s="2"/>
      <c r="EW2549" s="2"/>
      <c r="EX2549" s="2"/>
      <c r="EY2549" s="2"/>
      <c r="EZ2549" s="2"/>
      <c r="FA2549" s="2"/>
      <c r="FB2549" s="2"/>
      <c r="FC2549" s="2"/>
      <c r="FD2549" s="2"/>
      <c r="FE2549" s="2"/>
      <c r="FF2549" s="2"/>
      <c r="FG2549" s="2"/>
      <c r="FH2549" s="2"/>
      <c r="FI2549" s="2"/>
      <c r="FJ2549" s="2"/>
      <c r="FK2549" s="2"/>
      <c r="FL2549" s="2"/>
      <c r="FM2549" s="2"/>
      <c r="FN2549" s="2"/>
      <c r="FO2549" s="2"/>
      <c r="FP2549" s="2"/>
      <c r="FQ2549" s="2"/>
      <c r="FR2549" s="2"/>
      <c r="FS2549" s="2"/>
      <c r="FT2549" s="2"/>
      <c r="FU2549" s="2"/>
      <c r="FV2549" s="2"/>
      <c r="FW2549" s="2"/>
      <c r="FX2549" s="2"/>
      <c r="FY2549" s="2"/>
      <c r="FZ2549" s="2"/>
      <c r="GA2549" s="2"/>
      <c r="GB2549" s="2"/>
      <c r="GC2549" s="2"/>
      <c r="GD2549" s="2"/>
      <c r="GE2549" s="2"/>
      <c r="GF2549" s="2"/>
      <c r="GG2549" s="2"/>
      <c r="GH2549" s="2"/>
      <c r="GI2549" s="2"/>
      <c r="GJ2549" s="2"/>
      <c r="GK2549" s="2"/>
      <c r="GL2549" s="2"/>
      <c r="GM2549" s="2"/>
      <c r="GN2549" s="2"/>
      <c r="GO2549" s="2"/>
      <c r="GP2549" s="2"/>
      <c r="GQ2549" s="2"/>
      <c r="GR2549" s="2"/>
      <c r="GS2549" s="2"/>
      <c r="GT2549" s="2"/>
      <c r="GU2549" s="2"/>
      <c r="GV2549" s="2"/>
      <c r="GW2549" s="2"/>
      <c r="GX2549" s="2"/>
      <c r="GY2549" s="2"/>
      <c r="GZ2549" s="2"/>
      <c r="HA2549" s="2"/>
      <c r="HB2549" s="2"/>
      <c r="HC2549" s="2"/>
      <c r="HD2549" s="2"/>
      <c r="HE2549" s="2"/>
      <c r="HF2549" s="2"/>
      <c r="HG2549" s="2"/>
      <c r="HH2549" s="2"/>
      <c r="HI2549" s="2"/>
      <c r="HJ2549" s="2"/>
      <c r="HK2549" s="2"/>
      <c r="HL2549" s="2"/>
      <c r="HM2549" s="2"/>
      <c r="HN2549" s="2"/>
      <c r="HO2549" s="2"/>
      <c r="HP2549" s="2"/>
      <c r="HQ2549" s="2"/>
      <c r="HR2549" s="2"/>
      <c r="HS2549" s="2"/>
      <c r="HT2549" s="2"/>
      <c r="HU2549" s="2"/>
      <c r="HV2549" s="2"/>
      <c r="HW2549" s="2"/>
      <c r="HX2549" s="2"/>
      <c r="HY2549" s="2"/>
      <c r="HZ2549" s="2"/>
      <c r="IA2549" s="2"/>
      <c r="IB2549" s="2"/>
      <c r="IC2549" s="2"/>
      <c r="ID2549" s="2"/>
      <c r="IE2549" s="2"/>
      <c r="IF2549" s="2"/>
      <c r="IG2549" s="2"/>
      <c r="IH2549" s="2"/>
      <c r="II2549" s="2"/>
      <c r="IJ2549" s="2"/>
      <c r="IK2549" s="2"/>
      <c r="IL2549" s="2"/>
      <c r="IM2549" s="2"/>
      <c r="IN2549" s="2"/>
      <c r="IO2549" s="2"/>
      <c r="IP2549" s="2"/>
      <c r="IQ2549" s="2"/>
    </row>
    <row r="2550" spans="1:251" s="16" customFormat="1" ht="18.75" customHeight="1">
      <c r="A2550" s="8"/>
      <c r="B2550" s="25"/>
      <c r="C2550" s="106" t="s">
        <v>571</v>
      </c>
      <c r="D2550" s="107"/>
      <c r="E2550" s="107"/>
      <c r="F2550" s="107"/>
      <c r="G2550" s="107"/>
      <c r="H2550" s="107"/>
      <c r="I2550" s="107"/>
      <c r="J2550" s="107"/>
      <c r="K2550" s="107"/>
      <c r="L2550" s="107"/>
      <c r="M2550" s="107"/>
      <c r="N2550" s="107"/>
      <c r="O2550" s="107"/>
      <c r="P2550" s="107"/>
      <c r="Q2550" s="107"/>
      <c r="R2550" s="107"/>
      <c r="S2550" s="107"/>
      <c r="T2550" s="107"/>
      <c r="U2550" s="107"/>
      <c r="V2550" s="107"/>
      <c r="W2550" s="107"/>
      <c r="X2550" s="107"/>
      <c r="Y2550" s="107"/>
      <c r="Z2550" s="108"/>
      <c r="AA2550" s="109">
        <v>17000</v>
      </c>
      <c r="AB2550" s="110"/>
      <c r="AC2550" s="110"/>
      <c r="AD2550" s="110"/>
      <c r="AE2550" s="110"/>
      <c r="AF2550" s="110"/>
      <c r="AG2550" s="110"/>
      <c r="AH2550" s="110"/>
      <c r="AI2550" s="111"/>
      <c r="AJ2550" s="109">
        <v>17000</v>
      </c>
      <c r="AK2550" s="110"/>
      <c r="AL2550" s="110"/>
      <c r="AM2550" s="110"/>
      <c r="AN2550" s="110"/>
      <c r="AO2550" s="110"/>
      <c r="AP2550" s="110"/>
      <c r="AQ2550" s="110"/>
      <c r="AR2550" s="111"/>
      <c r="AS2550" s="112"/>
      <c r="AT2550" s="113"/>
      <c r="AU2550" s="113"/>
      <c r="AV2550" s="113"/>
      <c r="AW2550" s="113"/>
      <c r="AX2550" s="114"/>
      <c r="AY2550" s="2"/>
      <c r="AZ2550" s="2"/>
      <c r="BA2550" s="2"/>
      <c r="BB2550" s="2"/>
      <c r="BC2550" s="2"/>
      <c r="BD2550" s="2"/>
      <c r="BE2550" s="2"/>
      <c r="BF2550" s="2"/>
      <c r="BG2550" s="2"/>
      <c r="BH2550" s="2"/>
      <c r="BI2550" s="2"/>
      <c r="BJ2550" s="2"/>
      <c r="BK2550" s="2"/>
      <c r="BL2550" s="2"/>
      <c r="BM2550" s="2"/>
      <c r="BN2550" s="2"/>
      <c r="BO2550" s="2"/>
      <c r="BP2550" s="2"/>
      <c r="BQ2550" s="2"/>
      <c r="BR2550" s="2"/>
      <c r="BS2550" s="2"/>
      <c r="BT2550" s="2"/>
      <c r="BU2550" s="2"/>
      <c r="BV2550" s="2"/>
      <c r="BW2550" s="2"/>
      <c r="BX2550" s="2"/>
      <c r="BY2550" s="2"/>
      <c r="BZ2550" s="2"/>
      <c r="CA2550" s="2"/>
      <c r="CB2550" s="2"/>
      <c r="CC2550" s="2"/>
      <c r="CD2550" s="2"/>
      <c r="CE2550" s="2"/>
      <c r="CF2550" s="2"/>
      <c r="CG2550" s="2"/>
      <c r="CH2550" s="2"/>
      <c r="CI2550" s="2"/>
      <c r="CJ2550" s="2"/>
      <c r="CK2550" s="2"/>
      <c r="CL2550" s="2"/>
      <c r="CM2550" s="2"/>
      <c r="CN2550" s="2"/>
      <c r="CO2550" s="2"/>
      <c r="CP2550" s="2"/>
      <c r="CQ2550" s="2"/>
      <c r="CR2550" s="2"/>
      <c r="CS2550" s="2"/>
      <c r="CT2550" s="2"/>
      <c r="CU2550" s="2"/>
      <c r="CV2550" s="2"/>
      <c r="CW2550" s="2"/>
      <c r="CX2550" s="2"/>
      <c r="CY2550" s="2"/>
      <c r="CZ2550" s="2"/>
      <c r="DA2550" s="2"/>
      <c r="DB2550" s="2"/>
      <c r="DC2550" s="2"/>
      <c r="DD2550" s="2"/>
      <c r="DE2550" s="2"/>
      <c r="DF2550" s="2"/>
      <c r="DG2550" s="2"/>
      <c r="DH2550" s="2"/>
      <c r="DI2550" s="2"/>
      <c r="DJ2550" s="2"/>
      <c r="DK2550" s="2"/>
      <c r="DL2550" s="2"/>
      <c r="DM2550" s="2"/>
      <c r="DN2550" s="2"/>
      <c r="DO2550" s="2"/>
      <c r="DP2550" s="2"/>
      <c r="DQ2550" s="2"/>
      <c r="DR2550" s="2"/>
      <c r="DS2550" s="2"/>
      <c r="DT2550" s="2"/>
      <c r="DU2550" s="2"/>
      <c r="DV2550" s="2"/>
      <c r="DW2550" s="2"/>
      <c r="DX2550" s="2"/>
      <c r="DY2550" s="2"/>
      <c r="DZ2550" s="2"/>
      <c r="EA2550" s="2"/>
      <c r="EB2550" s="2"/>
      <c r="EC2550" s="2"/>
      <c r="ED2550" s="2"/>
      <c r="EE2550" s="2"/>
      <c r="EF2550" s="2"/>
      <c r="EG2550" s="2"/>
      <c r="EH2550" s="2"/>
      <c r="EI2550" s="2"/>
      <c r="EJ2550" s="2"/>
      <c r="EK2550" s="2"/>
      <c r="EL2550" s="2"/>
      <c r="EM2550" s="2"/>
      <c r="EN2550" s="2"/>
      <c r="EO2550" s="2"/>
      <c r="EP2550" s="2"/>
      <c r="EQ2550" s="2"/>
      <c r="ER2550" s="2"/>
      <c r="ES2550" s="2"/>
      <c r="ET2550" s="2"/>
      <c r="EU2550" s="2"/>
      <c r="EV2550" s="2"/>
      <c r="EW2550" s="2"/>
      <c r="EX2550" s="2"/>
      <c r="EY2550" s="2"/>
      <c r="EZ2550" s="2"/>
      <c r="FA2550" s="2"/>
      <c r="FB2550" s="2"/>
      <c r="FC2550" s="2"/>
      <c r="FD2550" s="2"/>
      <c r="FE2550" s="2"/>
      <c r="FF2550" s="2"/>
      <c r="FG2550" s="2"/>
      <c r="FH2550" s="2"/>
      <c r="FI2550" s="2"/>
      <c r="FJ2550" s="2"/>
      <c r="FK2550" s="2"/>
      <c r="FL2550" s="2"/>
      <c r="FM2550" s="2"/>
      <c r="FN2550" s="2"/>
      <c r="FO2550" s="2"/>
      <c r="FP2550" s="2"/>
      <c r="FQ2550" s="2"/>
      <c r="FR2550" s="2"/>
      <c r="FS2550" s="2"/>
      <c r="FT2550" s="2"/>
      <c r="FU2550" s="2"/>
      <c r="FV2550" s="2"/>
      <c r="FW2550" s="2"/>
      <c r="FX2550" s="2"/>
      <c r="FY2550" s="2"/>
      <c r="FZ2550" s="2"/>
      <c r="GA2550" s="2"/>
      <c r="GB2550" s="2"/>
      <c r="GC2550" s="2"/>
      <c r="GD2550" s="2"/>
      <c r="GE2550" s="2"/>
      <c r="GF2550" s="2"/>
      <c r="GG2550" s="2"/>
      <c r="GH2550" s="2"/>
      <c r="GI2550" s="2"/>
      <c r="GJ2550" s="2"/>
      <c r="GK2550" s="2"/>
      <c r="GL2550" s="2"/>
      <c r="GM2550" s="2"/>
      <c r="GN2550" s="2"/>
      <c r="GO2550" s="2"/>
      <c r="GP2550" s="2"/>
      <c r="GQ2550" s="2"/>
      <c r="GR2550" s="2"/>
      <c r="GS2550" s="2"/>
      <c r="GT2550" s="2"/>
      <c r="GU2550" s="2"/>
      <c r="GV2550" s="2"/>
      <c r="GW2550" s="2"/>
      <c r="GX2550" s="2"/>
      <c r="GY2550" s="2"/>
      <c r="GZ2550" s="2"/>
      <c r="HA2550" s="2"/>
      <c r="HB2550" s="2"/>
      <c r="HC2550" s="2"/>
      <c r="HD2550" s="2"/>
      <c r="HE2550" s="2"/>
      <c r="HF2550" s="2"/>
      <c r="HG2550" s="2"/>
      <c r="HH2550" s="2"/>
      <c r="HI2550" s="2"/>
      <c r="HJ2550" s="2"/>
      <c r="HK2550" s="2"/>
      <c r="HL2550" s="2"/>
      <c r="HM2550" s="2"/>
      <c r="HN2550" s="2"/>
      <c r="HO2550" s="2"/>
      <c r="HP2550" s="2"/>
      <c r="HQ2550" s="2"/>
      <c r="HR2550" s="2"/>
      <c r="HS2550" s="2"/>
      <c r="HT2550" s="2"/>
      <c r="HU2550" s="2"/>
      <c r="HV2550" s="2"/>
      <c r="HW2550" s="2"/>
      <c r="HX2550" s="2"/>
      <c r="HY2550" s="2"/>
      <c r="HZ2550" s="2"/>
      <c r="IA2550" s="2"/>
      <c r="IB2550" s="2"/>
      <c r="IC2550" s="2"/>
      <c r="ID2550" s="2"/>
      <c r="IE2550" s="2"/>
      <c r="IF2550" s="2"/>
      <c r="IG2550" s="2"/>
      <c r="IH2550" s="2"/>
      <c r="II2550" s="2"/>
      <c r="IJ2550" s="2"/>
      <c r="IK2550" s="2"/>
      <c r="IL2550" s="2"/>
      <c r="IM2550" s="2"/>
      <c r="IN2550" s="2"/>
      <c r="IO2550" s="2"/>
      <c r="IP2550" s="2"/>
      <c r="IQ2550" s="2"/>
    </row>
    <row r="2551" spans="1:251" s="16" customFormat="1" ht="18.75" customHeight="1" thickBot="1">
      <c r="A2551" s="17"/>
      <c r="B2551" s="115" t="s">
        <v>240</v>
      </c>
      <c r="C2551" s="116"/>
      <c r="D2551" s="116"/>
      <c r="E2551" s="116"/>
      <c r="F2551" s="116"/>
      <c r="G2551" s="116"/>
      <c r="H2551" s="116"/>
      <c r="I2551" s="116"/>
      <c r="J2551" s="116"/>
      <c r="K2551" s="116"/>
      <c r="L2551" s="116"/>
      <c r="M2551" s="116"/>
      <c r="N2551" s="116"/>
      <c r="O2551" s="116"/>
      <c r="P2551" s="116"/>
      <c r="Q2551" s="116"/>
      <c r="R2551" s="116"/>
      <c r="S2551" s="116"/>
      <c r="T2551" s="116"/>
      <c r="U2551" s="116"/>
      <c r="V2551" s="116"/>
      <c r="W2551" s="116"/>
      <c r="X2551" s="116"/>
      <c r="Y2551" s="116"/>
      <c r="Z2551" s="117"/>
      <c r="AA2551" s="118">
        <f>SUM($AA$2550:$AA$2550)</f>
        <v>17000</v>
      </c>
      <c r="AB2551" s="119"/>
      <c r="AC2551" s="119"/>
      <c r="AD2551" s="119"/>
      <c r="AE2551" s="119"/>
      <c r="AF2551" s="119"/>
      <c r="AG2551" s="119"/>
      <c r="AH2551" s="119"/>
      <c r="AI2551" s="120"/>
      <c r="AJ2551" s="118">
        <f>SUM($AJ$2550:$AJ$2550)</f>
        <v>17000</v>
      </c>
      <c r="AK2551" s="119"/>
      <c r="AL2551" s="119"/>
      <c r="AM2551" s="119"/>
      <c r="AN2551" s="119"/>
      <c r="AO2551" s="119"/>
      <c r="AP2551" s="119"/>
      <c r="AQ2551" s="119"/>
      <c r="AR2551" s="120"/>
      <c r="AS2551" s="121"/>
      <c r="AT2551" s="122"/>
      <c r="AU2551" s="122"/>
      <c r="AV2551" s="122"/>
      <c r="AW2551" s="122"/>
      <c r="AX2551" s="123"/>
      <c r="AY2551" s="2"/>
      <c r="AZ2551" s="2"/>
      <c r="BA2551" s="2"/>
      <c r="BB2551" s="2"/>
      <c r="BC2551" s="2"/>
      <c r="BD2551" s="2"/>
      <c r="BE2551" s="2"/>
      <c r="BF2551" s="2"/>
      <c r="BG2551" s="2"/>
      <c r="BH2551" s="2"/>
      <c r="BI2551" s="2"/>
      <c r="BJ2551" s="2"/>
      <c r="BK2551" s="2"/>
      <c r="BL2551" s="2"/>
      <c r="BM2551" s="2"/>
      <c r="BN2551" s="2"/>
      <c r="BO2551" s="2"/>
      <c r="BP2551" s="2"/>
      <c r="BQ2551" s="2"/>
      <c r="BR2551" s="2"/>
      <c r="BS2551" s="2"/>
      <c r="BT2551" s="2"/>
      <c r="BU2551" s="2"/>
      <c r="BV2551" s="2"/>
      <c r="BW2551" s="2"/>
      <c r="BX2551" s="2"/>
      <c r="BY2551" s="2"/>
      <c r="BZ2551" s="2"/>
      <c r="CA2551" s="2"/>
      <c r="CB2551" s="2"/>
      <c r="CC2551" s="2"/>
      <c r="CD2551" s="2"/>
      <c r="CE2551" s="2"/>
      <c r="CF2551" s="2"/>
      <c r="CG2551" s="2"/>
      <c r="CH2551" s="2"/>
      <c r="CI2551" s="2"/>
      <c r="CJ2551" s="2"/>
      <c r="CK2551" s="2"/>
      <c r="CL2551" s="2"/>
      <c r="CM2551" s="2"/>
      <c r="CN2551" s="2"/>
      <c r="CO2551" s="2"/>
      <c r="CP2551" s="2"/>
      <c r="CQ2551" s="2"/>
      <c r="CR2551" s="2"/>
      <c r="CS2551" s="2"/>
      <c r="CT2551" s="2"/>
      <c r="CU2551" s="2"/>
      <c r="CV2551" s="2"/>
      <c r="CW2551" s="2"/>
      <c r="CX2551" s="2"/>
      <c r="CY2551" s="2"/>
      <c r="CZ2551" s="2"/>
      <c r="DA2551" s="2"/>
      <c r="DB2551" s="2"/>
      <c r="DC2551" s="2"/>
      <c r="DD2551" s="2"/>
      <c r="DE2551" s="2"/>
      <c r="DF2551" s="2"/>
      <c r="DG2551" s="2"/>
      <c r="DH2551" s="2"/>
      <c r="DI2551" s="2"/>
      <c r="DJ2551" s="2"/>
      <c r="DK2551" s="2"/>
      <c r="DL2551" s="2"/>
      <c r="DM2551" s="2"/>
      <c r="DN2551" s="2"/>
      <c r="DO2551" s="2"/>
      <c r="DP2551" s="2"/>
      <c r="DQ2551" s="2"/>
      <c r="DR2551" s="2"/>
      <c r="DS2551" s="2"/>
      <c r="DT2551" s="2"/>
      <c r="DU2551" s="2"/>
      <c r="DV2551" s="2"/>
      <c r="DW2551" s="2"/>
      <c r="DX2551" s="2"/>
      <c r="DY2551" s="2"/>
      <c r="DZ2551" s="2"/>
      <c r="EA2551" s="2"/>
      <c r="EB2551" s="2"/>
      <c r="EC2551" s="2"/>
      <c r="ED2551" s="2"/>
      <c r="EE2551" s="2"/>
      <c r="EF2551" s="2"/>
      <c r="EG2551" s="2"/>
      <c r="EH2551" s="2"/>
      <c r="EI2551" s="2"/>
      <c r="EJ2551" s="2"/>
      <c r="EK2551" s="2"/>
      <c r="EL2551" s="2"/>
      <c r="EM2551" s="2"/>
      <c r="EN2551" s="2"/>
      <c r="EO2551" s="2"/>
      <c r="EP2551" s="2"/>
      <c r="EQ2551" s="2"/>
      <c r="ER2551" s="2"/>
      <c r="ES2551" s="2"/>
      <c r="ET2551" s="2"/>
      <c r="EU2551" s="2"/>
      <c r="EV2551" s="2"/>
      <c r="EW2551" s="2"/>
      <c r="EX2551" s="2"/>
      <c r="EY2551" s="2"/>
      <c r="EZ2551" s="2"/>
      <c r="FA2551" s="2"/>
      <c r="FB2551" s="2"/>
      <c r="FC2551" s="2"/>
      <c r="FD2551" s="2"/>
      <c r="FE2551" s="2"/>
      <c r="FF2551" s="2"/>
      <c r="FG2551" s="2"/>
      <c r="FH2551" s="2"/>
      <c r="FI2551" s="2"/>
      <c r="FJ2551" s="2"/>
      <c r="FK2551" s="2"/>
      <c r="FL2551" s="2"/>
      <c r="FM2551" s="2"/>
      <c r="FN2551" s="2"/>
      <c r="FO2551" s="2"/>
      <c r="FP2551" s="2"/>
      <c r="FQ2551" s="2"/>
      <c r="FR2551" s="2"/>
      <c r="FS2551" s="2"/>
      <c r="FT2551" s="2"/>
      <c r="FU2551" s="2"/>
      <c r="FV2551" s="2"/>
      <c r="FW2551" s="2"/>
      <c r="FX2551" s="2"/>
      <c r="FY2551" s="2"/>
      <c r="FZ2551" s="2"/>
      <c r="GA2551" s="2"/>
      <c r="GB2551" s="2"/>
      <c r="GC2551" s="2"/>
      <c r="GD2551" s="2"/>
      <c r="GE2551" s="2"/>
      <c r="GF2551" s="2"/>
      <c r="GG2551" s="2"/>
      <c r="GH2551" s="2"/>
      <c r="GI2551" s="2"/>
      <c r="GJ2551" s="2"/>
      <c r="GK2551" s="2"/>
      <c r="GL2551" s="2"/>
      <c r="GM2551" s="2"/>
      <c r="GN2551" s="2"/>
      <c r="GO2551" s="2"/>
      <c r="GP2551" s="2"/>
      <c r="GQ2551" s="2"/>
      <c r="GR2551" s="2"/>
      <c r="GS2551" s="2"/>
      <c r="GT2551" s="2"/>
      <c r="GU2551" s="2"/>
      <c r="GV2551" s="2"/>
      <c r="GW2551" s="2"/>
      <c r="GX2551" s="2"/>
      <c r="GY2551" s="2"/>
      <c r="GZ2551" s="2"/>
      <c r="HA2551" s="2"/>
      <c r="HB2551" s="2"/>
      <c r="HC2551" s="2"/>
      <c r="HD2551" s="2"/>
      <c r="HE2551" s="2"/>
      <c r="HF2551" s="2"/>
      <c r="HG2551" s="2"/>
      <c r="HH2551" s="2"/>
      <c r="HI2551" s="2"/>
      <c r="HJ2551" s="2"/>
      <c r="HK2551" s="2"/>
      <c r="HL2551" s="2"/>
      <c r="HM2551" s="2"/>
      <c r="HN2551" s="2"/>
      <c r="HO2551" s="2"/>
      <c r="HP2551" s="2"/>
      <c r="HQ2551" s="2"/>
      <c r="HR2551" s="2"/>
      <c r="HS2551" s="2"/>
      <c r="HT2551" s="2"/>
      <c r="HU2551" s="2"/>
      <c r="HV2551" s="2"/>
      <c r="HW2551" s="2"/>
      <c r="HX2551" s="2"/>
      <c r="HY2551" s="2"/>
      <c r="HZ2551" s="2"/>
      <c r="IA2551" s="2"/>
      <c r="IB2551" s="2"/>
      <c r="IC2551" s="2"/>
      <c r="ID2551" s="2"/>
      <c r="IE2551" s="2"/>
      <c r="IF2551" s="2"/>
      <c r="IG2551" s="2"/>
      <c r="IH2551" s="2"/>
      <c r="II2551" s="2"/>
      <c r="IJ2551" s="2"/>
      <c r="IK2551" s="2"/>
      <c r="IL2551" s="2"/>
      <c r="IM2551" s="2"/>
      <c r="IN2551" s="2"/>
      <c r="IO2551" s="2"/>
      <c r="IP2551" s="2"/>
      <c r="IQ2551" s="2"/>
    </row>
    <row r="2553" spans="1:251" ht="19.2">
      <c r="A2553" s="1" t="s">
        <v>230</v>
      </c>
      <c r="AW2553" s="3"/>
      <c r="AX2553" s="4"/>
      <c r="AY2553" s="3"/>
    </row>
    <row r="2555" spans="1:251" ht="18">
      <c r="B2555" s="124" t="s">
        <v>0</v>
      </c>
      <c r="C2555" s="125"/>
      <c r="D2555" s="125"/>
      <c r="E2555" s="125"/>
      <c r="F2555" s="125"/>
      <c r="G2555" s="125"/>
      <c r="H2555" s="125"/>
      <c r="I2555" s="125"/>
      <c r="J2555" s="125"/>
      <c r="K2555" s="125"/>
      <c r="L2555" s="125"/>
      <c r="M2555" s="125"/>
      <c r="N2555" s="125"/>
      <c r="O2555" s="125"/>
      <c r="P2555" s="125"/>
      <c r="Q2555" s="125"/>
      <c r="R2555" s="125"/>
      <c r="S2555" s="125"/>
      <c r="T2555" s="125"/>
      <c r="U2555" s="125"/>
      <c r="V2555" s="125"/>
      <c r="W2555" s="125"/>
      <c r="X2555" s="125"/>
      <c r="Y2555" s="125"/>
      <c r="Z2555" s="125"/>
      <c r="AA2555" s="125"/>
      <c r="AB2555" s="125"/>
      <c r="AC2555" s="125"/>
      <c r="AD2555" s="125"/>
      <c r="AE2555" s="125"/>
      <c r="AF2555" s="125"/>
      <c r="AG2555" s="125"/>
      <c r="AH2555" s="125"/>
      <c r="AI2555" s="125"/>
      <c r="AJ2555" s="125"/>
      <c r="AK2555" s="125"/>
      <c r="AL2555" s="125"/>
      <c r="AM2555" s="125"/>
      <c r="AN2555" s="125"/>
      <c r="AO2555" s="125"/>
      <c r="AP2555" s="125"/>
      <c r="AQ2555" s="125"/>
      <c r="AR2555" s="125"/>
      <c r="AS2555" s="125"/>
      <c r="AT2555" s="125"/>
      <c r="AU2555" s="125"/>
      <c r="AV2555" s="125"/>
      <c r="AW2555" s="125"/>
      <c r="AX2555" s="125"/>
    </row>
    <row r="2556" spans="1:251">
      <c r="Z2556" s="5"/>
      <c r="AD2556" s="5"/>
      <c r="AE2556" s="5"/>
      <c r="AF2556" s="5"/>
      <c r="AG2556" s="5"/>
      <c r="AH2556" s="5"/>
      <c r="AI2556" s="5"/>
      <c r="AO2556" s="5"/>
    </row>
    <row r="2557" spans="1:251" ht="13.8" thickBot="1">
      <c r="Z2557" s="5"/>
      <c r="AD2557" s="5"/>
      <c r="AE2557" s="5"/>
      <c r="AF2557" s="5"/>
      <c r="AG2557" s="5"/>
      <c r="AH2557" s="5"/>
      <c r="AI2557" s="5"/>
      <c r="AO2557" s="5"/>
      <c r="DI2557" s="6"/>
    </row>
    <row r="2558" spans="1:251" ht="24.75" customHeight="1" thickBot="1">
      <c r="B2558" s="126" t="s">
        <v>231</v>
      </c>
      <c r="C2558" s="127"/>
      <c r="D2558" s="127"/>
      <c r="E2558" s="127"/>
      <c r="F2558" s="127"/>
      <c r="G2558" s="127"/>
      <c r="H2558" s="128" t="s">
        <v>572</v>
      </c>
      <c r="I2558" s="129"/>
      <c r="J2558" s="129"/>
      <c r="K2558" s="129"/>
      <c r="L2558" s="129"/>
      <c r="M2558" s="129"/>
      <c r="N2558" s="129"/>
      <c r="O2558" s="129"/>
      <c r="P2558" s="129"/>
      <c r="Q2558" s="129"/>
      <c r="R2558" s="129"/>
      <c r="S2558" s="129"/>
      <c r="T2558" s="129"/>
      <c r="U2558" s="129"/>
      <c r="V2558" s="129"/>
      <c r="W2558" s="129"/>
      <c r="X2558" s="129"/>
      <c r="Y2558" s="129"/>
      <c r="Z2558" s="129"/>
      <c r="AA2558" s="129"/>
      <c r="AB2558" s="129"/>
      <c r="AC2558" s="129"/>
      <c r="AD2558" s="129"/>
      <c r="AE2558" s="129"/>
      <c r="AF2558" s="129"/>
      <c r="AG2558" s="129"/>
      <c r="AH2558" s="129"/>
      <c r="AI2558" s="129"/>
      <c r="AJ2558" s="129"/>
      <c r="AK2558" s="129"/>
      <c r="AL2558" s="129"/>
      <c r="AM2558" s="129"/>
      <c r="AN2558" s="129"/>
      <c r="AO2558" s="129"/>
      <c r="AP2558" s="129"/>
      <c r="AQ2558" s="129"/>
      <c r="AR2558" s="129"/>
      <c r="AS2558" s="129"/>
      <c r="AT2558" s="129"/>
      <c r="AU2558" s="129"/>
      <c r="AV2558" s="129"/>
      <c r="AW2558" s="129"/>
      <c r="AX2558" s="130"/>
      <c r="DI2558" s="6"/>
    </row>
    <row r="2559" spans="1:251" ht="14.4">
      <c r="B2559" s="7"/>
      <c r="C2559" s="7"/>
      <c r="D2559" s="7"/>
      <c r="E2559" s="7"/>
      <c r="F2559" s="7"/>
      <c r="G2559" s="7"/>
      <c r="H2559" s="8"/>
      <c r="I2559" s="8"/>
      <c r="J2559" s="8"/>
      <c r="K2559" s="8"/>
      <c r="L2559" s="9"/>
      <c r="M2559" s="9"/>
      <c r="N2559" s="9"/>
      <c r="O2559" s="9"/>
      <c r="P2559" s="8"/>
      <c r="Q2559" s="8"/>
      <c r="R2559" s="8"/>
      <c r="S2559" s="8"/>
      <c r="T2559" s="8"/>
      <c r="U2559" s="8"/>
      <c r="V2559" s="10"/>
      <c r="W2559" s="10"/>
      <c r="X2559" s="10"/>
      <c r="Y2559" s="10"/>
      <c r="Z2559" s="10"/>
      <c r="AA2559" s="10"/>
      <c r="AB2559" s="10"/>
      <c r="AC2559" s="10"/>
      <c r="AD2559" s="10"/>
      <c r="AE2559" s="10"/>
      <c r="AF2559" s="10"/>
      <c r="AG2559" s="10"/>
      <c r="AH2559" s="10"/>
      <c r="AI2559" s="10"/>
      <c r="AJ2559" s="10"/>
      <c r="AK2559" s="10"/>
      <c r="AL2559" s="10"/>
      <c r="AM2559" s="10"/>
      <c r="AN2559" s="10"/>
      <c r="AO2559" s="10"/>
      <c r="AP2559" s="10"/>
      <c r="AQ2559" s="10"/>
      <c r="AR2559" s="10"/>
      <c r="AS2559" s="10"/>
      <c r="AT2559" s="10"/>
      <c r="AU2559" s="10"/>
      <c r="AV2559" s="10"/>
      <c r="AW2559" s="10"/>
      <c r="AX2559" s="10"/>
      <c r="DI2559" s="6"/>
    </row>
    <row r="2560" spans="1:251" ht="15" thickBot="1">
      <c r="A2560" s="11"/>
      <c r="B2560" s="10" t="s">
        <v>232</v>
      </c>
      <c r="C2560" s="8"/>
      <c r="D2560" s="8"/>
      <c r="E2560" s="8"/>
      <c r="F2560" s="8"/>
      <c r="G2560" s="8"/>
      <c r="H2560" s="8"/>
      <c r="I2560" s="8"/>
      <c r="J2560" s="8"/>
      <c r="K2560" s="8"/>
      <c r="L2560" s="9"/>
      <c r="M2560" s="9"/>
      <c r="N2560" s="9"/>
      <c r="O2560" s="9"/>
      <c r="P2560" s="8"/>
      <c r="Q2560" s="8"/>
      <c r="R2560" s="8"/>
      <c r="S2560" s="8"/>
      <c r="T2560" s="8"/>
      <c r="U2560" s="8"/>
      <c r="V2560" s="10"/>
      <c r="W2560" s="10"/>
      <c r="X2560" s="10"/>
      <c r="Y2560" s="10"/>
      <c r="Z2560" s="10"/>
      <c r="AA2560" s="10"/>
      <c r="AB2560" s="10"/>
      <c r="AC2560" s="10"/>
      <c r="AD2560" s="10"/>
      <c r="AE2560" s="10"/>
      <c r="AF2560" s="10"/>
      <c r="AG2560" s="10"/>
      <c r="AH2560" s="10"/>
      <c r="AI2560" s="10"/>
      <c r="AJ2560" s="10"/>
      <c r="AK2560" s="10"/>
      <c r="AL2560" s="10"/>
      <c r="AM2560" s="10"/>
      <c r="AN2560" s="10"/>
      <c r="AO2560" s="10"/>
      <c r="AP2560" s="10"/>
      <c r="AQ2560" s="10"/>
      <c r="AR2560" s="10"/>
      <c r="AS2560" s="10"/>
      <c r="AT2560" s="10"/>
      <c r="AU2560" s="10"/>
      <c r="AV2560" s="10"/>
      <c r="AW2560" s="10"/>
      <c r="AX2560" s="10"/>
      <c r="DI2560" s="6"/>
    </row>
    <row r="2561" spans="1:113" ht="14.4">
      <c r="A2561" s="8"/>
      <c r="B2561" s="12"/>
      <c r="C2561" s="7"/>
      <c r="D2561" s="7"/>
      <c r="E2561" s="7"/>
      <c r="F2561" s="7"/>
      <c r="G2561" s="7"/>
      <c r="H2561" s="7"/>
      <c r="I2561" s="7"/>
      <c r="J2561" s="7"/>
      <c r="K2561" s="7"/>
      <c r="L2561" s="13"/>
      <c r="M2561" s="13"/>
      <c r="N2561" s="13"/>
      <c r="O2561" s="13"/>
      <c r="P2561" s="7"/>
      <c r="Q2561" s="7"/>
      <c r="R2561" s="7"/>
      <c r="S2561" s="7"/>
      <c r="T2561" s="7"/>
      <c r="U2561" s="7"/>
      <c r="V2561" s="14"/>
      <c r="W2561" s="14"/>
      <c r="X2561" s="14"/>
      <c r="Y2561" s="14"/>
      <c r="Z2561" s="14"/>
      <c r="AA2561" s="14"/>
      <c r="AB2561" s="14"/>
      <c r="AC2561" s="14"/>
      <c r="AD2561" s="14"/>
      <c r="AE2561" s="14"/>
      <c r="AF2561" s="14"/>
      <c r="AG2561" s="14"/>
      <c r="AH2561" s="14"/>
      <c r="AI2561" s="14"/>
      <c r="AJ2561" s="14"/>
      <c r="AK2561" s="14"/>
      <c r="AL2561" s="14"/>
      <c r="AM2561" s="14"/>
      <c r="AN2561" s="14"/>
      <c r="AO2561" s="14"/>
      <c r="AP2561" s="14"/>
      <c r="AQ2561" s="14"/>
      <c r="AR2561" s="14"/>
      <c r="AS2561" s="14"/>
      <c r="AT2561" s="14"/>
      <c r="AU2561" s="14"/>
      <c r="AV2561" s="14"/>
      <c r="AW2561" s="14"/>
      <c r="AX2561" s="15"/>
    </row>
    <row r="2562" spans="1:113" ht="12" customHeight="1">
      <c r="A2562" s="8"/>
      <c r="B2562" s="134" t="s">
        <v>573</v>
      </c>
      <c r="C2562" s="135"/>
      <c r="D2562" s="135"/>
      <c r="E2562" s="135"/>
      <c r="F2562" s="135"/>
      <c r="G2562" s="135"/>
      <c r="H2562" s="135"/>
      <c r="I2562" s="135"/>
      <c r="J2562" s="135"/>
      <c r="K2562" s="135"/>
      <c r="L2562" s="135"/>
      <c r="M2562" s="135"/>
      <c r="N2562" s="135"/>
      <c r="O2562" s="135"/>
      <c r="P2562" s="135"/>
      <c r="Q2562" s="135"/>
      <c r="R2562" s="135"/>
      <c r="S2562" s="135"/>
      <c r="T2562" s="135"/>
      <c r="U2562" s="135"/>
      <c r="V2562" s="135"/>
      <c r="W2562" s="135"/>
      <c r="X2562" s="135"/>
      <c r="Y2562" s="135"/>
      <c r="Z2562" s="135"/>
      <c r="AA2562" s="135"/>
      <c r="AB2562" s="135"/>
      <c r="AC2562" s="135"/>
      <c r="AD2562" s="135"/>
      <c r="AE2562" s="135"/>
      <c r="AF2562" s="135"/>
      <c r="AG2562" s="135"/>
      <c r="AH2562" s="135"/>
      <c r="AI2562" s="135"/>
      <c r="AJ2562" s="135"/>
      <c r="AK2562" s="135"/>
      <c r="AL2562" s="135"/>
      <c r="AM2562" s="135"/>
      <c r="AN2562" s="135"/>
      <c r="AO2562" s="135"/>
      <c r="AP2562" s="135"/>
      <c r="AQ2562" s="135"/>
      <c r="AR2562" s="135"/>
      <c r="AS2562" s="135"/>
      <c r="AT2562" s="135"/>
      <c r="AU2562" s="135"/>
      <c r="AV2562" s="135"/>
      <c r="AW2562" s="135"/>
      <c r="AX2562" s="136"/>
    </row>
    <row r="2563" spans="1:113" ht="12" customHeight="1">
      <c r="A2563" s="8"/>
      <c r="B2563" s="134"/>
      <c r="C2563" s="135"/>
      <c r="D2563" s="135"/>
      <c r="E2563" s="135"/>
      <c r="F2563" s="135"/>
      <c r="G2563" s="135"/>
      <c r="H2563" s="135"/>
      <c r="I2563" s="135"/>
      <c r="J2563" s="135"/>
      <c r="K2563" s="135"/>
      <c r="L2563" s="135"/>
      <c r="M2563" s="135"/>
      <c r="N2563" s="135"/>
      <c r="O2563" s="135"/>
      <c r="P2563" s="135"/>
      <c r="Q2563" s="135"/>
      <c r="R2563" s="135"/>
      <c r="S2563" s="135"/>
      <c r="T2563" s="135"/>
      <c r="U2563" s="135"/>
      <c r="V2563" s="135"/>
      <c r="W2563" s="135"/>
      <c r="X2563" s="135"/>
      <c r="Y2563" s="135"/>
      <c r="Z2563" s="135"/>
      <c r="AA2563" s="135"/>
      <c r="AB2563" s="135"/>
      <c r="AC2563" s="135"/>
      <c r="AD2563" s="135"/>
      <c r="AE2563" s="135"/>
      <c r="AF2563" s="135"/>
      <c r="AG2563" s="135"/>
      <c r="AH2563" s="135"/>
      <c r="AI2563" s="135"/>
      <c r="AJ2563" s="135"/>
      <c r="AK2563" s="135"/>
      <c r="AL2563" s="135"/>
      <c r="AM2563" s="135"/>
      <c r="AN2563" s="135"/>
      <c r="AO2563" s="135"/>
      <c r="AP2563" s="135"/>
      <c r="AQ2563" s="135"/>
      <c r="AR2563" s="135"/>
      <c r="AS2563" s="135"/>
      <c r="AT2563" s="135"/>
      <c r="AU2563" s="135"/>
      <c r="AV2563" s="135"/>
      <c r="AW2563" s="135"/>
      <c r="AX2563" s="136"/>
      <c r="BC2563" s="16"/>
    </row>
    <row r="2564" spans="1:113" ht="12" customHeight="1">
      <c r="A2564" s="8"/>
      <c r="B2564" s="134"/>
      <c r="C2564" s="135"/>
      <c r="D2564" s="135"/>
      <c r="E2564" s="135"/>
      <c r="F2564" s="135"/>
      <c r="G2564" s="135"/>
      <c r="H2564" s="135"/>
      <c r="I2564" s="135"/>
      <c r="J2564" s="135"/>
      <c r="K2564" s="135"/>
      <c r="L2564" s="135"/>
      <c r="M2564" s="135"/>
      <c r="N2564" s="135"/>
      <c r="O2564" s="135"/>
      <c r="P2564" s="135"/>
      <c r="Q2564" s="135"/>
      <c r="R2564" s="135"/>
      <c r="S2564" s="135"/>
      <c r="T2564" s="135"/>
      <c r="U2564" s="135"/>
      <c r="V2564" s="135"/>
      <c r="W2564" s="135"/>
      <c r="X2564" s="135"/>
      <c r="Y2564" s="135"/>
      <c r="Z2564" s="135"/>
      <c r="AA2564" s="135"/>
      <c r="AB2564" s="135"/>
      <c r="AC2564" s="135"/>
      <c r="AD2564" s="135"/>
      <c r="AE2564" s="135"/>
      <c r="AF2564" s="135"/>
      <c r="AG2564" s="135"/>
      <c r="AH2564" s="135"/>
      <c r="AI2564" s="135"/>
      <c r="AJ2564" s="135"/>
      <c r="AK2564" s="135"/>
      <c r="AL2564" s="135"/>
      <c r="AM2564" s="135"/>
      <c r="AN2564" s="135"/>
      <c r="AO2564" s="135"/>
      <c r="AP2564" s="135"/>
      <c r="AQ2564" s="135"/>
      <c r="AR2564" s="135"/>
      <c r="AS2564" s="135"/>
      <c r="AT2564" s="135"/>
      <c r="AU2564" s="135"/>
      <c r="AV2564" s="135"/>
      <c r="AW2564" s="135"/>
      <c r="AX2564" s="136"/>
    </row>
    <row r="2565" spans="1:113" ht="12" customHeight="1">
      <c r="A2565" s="8"/>
      <c r="B2565" s="134"/>
      <c r="C2565" s="135"/>
      <c r="D2565" s="135"/>
      <c r="E2565" s="135"/>
      <c r="F2565" s="135"/>
      <c r="G2565" s="135"/>
      <c r="H2565" s="135"/>
      <c r="I2565" s="135"/>
      <c r="J2565" s="135"/>
      <c r="K2565" s="135"/>
      <c r="L2565" s="135"/>
      <c r="M2565" s="135"/>
      <c r="N2565" s="135"/>
      <c r="O2565" s="135"/>
      <c r="P2565" s="135"/>
      <c r="Q2565" s="135"/>
      <c r="R2565" s="135"/>
      <c r="S2565" s="135"/>
      <c r="T2565" s="135"/>
      <c r="U2565" s="135"/>
      <c r="V2565" s="135"/>
      <c r="W2565" s="135"/>
      <c r="X2565" s="135"/>
      <c r="Y2565" s="135"/>
      <c r="Z2565" s="135"/>
      <c r="AA2565" s="135"/>
      <c r="AB2565" s="135"/>
      <c r="AC2565" s="135"/>
      <c r="AD2565" s="135"/>
      <c r="AE2565" s="135"/>
      <c r="AF2565" s="135"/>
      <c r="AG2565" s="135"/>
      <c r="AH2565" s="135"/>
      <c r="AI2565" s="135"/>
      <c r="AJ2565" s="135"/>
      <c r="AK2565" s="135"/>
      <c r="AL2565" s="135"/>
      <c r="AM2565" s="135"/>
      <c r="AN2565" s="135"/>
      <c r="AO2565" s="135"/>
      <c r="AP2565" s="135"/>
      <c r="AQ2565" s="135"/>
      <c r="AR2565" s="135"/>
      <c r="AS2565" s="135"/>
      <c r="AT2565" s="135"/>
      <c r="AU2565" s="135"/>
      <c r="AV2565" s="135"/>
      <c r="AW2565" s="135"/>
      <c r="AX2565" s="136"/>
    </row>
    <row r="2566" spans="1:113" ht="12" customHeight="1">
      <c r="A2566" s="8"/>
      <c r="B2566" s="134"/>
      <c r="C2566" s="135"/>
      <c r="D2566" s="135"/>
      <c r="E2566" s="135"/>
      <c r="F2566" s="135"/>
      <c r="G2566" s="135"/>
      <c r="H2566" s="135"/>
      <c r="I2566" s="135"/>
      <c r="J2566" s="135"/>
      <c r="K2566" s="135"/>
      <c r="L2566" s="135"/>
      <c r="M2566" s="135"/>
      <c r="N2566" s="135"/>
      <c r="O2566" s="135"/>
      <c r="P2566" s="135"/>
      <c r="Q2566" s="135"/>
      <c r="R2566" s="135"/>
      <c r="S2566" s="135"/>
      <c r="T2566" s="135"/>
      <c r="U2566" s="135"/>
      <c r="V2566" s="135"/>
      <c r="W2566" s="135"/>
      <c r="X2566" s="135"/>
      <c r="Y2566" s="135"/>
      <c r="Z2566" s="135"/>
      <c r="AA2566" s="135"/>
      <c r="AB2566" s="135"/>
      <c r="AC2566" s="135"/>
      <c r="AD2566" s="135"/>
      <c r="AE2566" s="135"/>
      <c r="AF2566" s="135"/>
      <c r="AG2566" s="135"/>
      <c r="AH2566" s="135"/>
      <c r="AI2566" s="135"/>
      <c r="AJ2566" s="135"/>
      <c r="AK2566" s="135"/>
      <c r="AL2566" s="135"/>
      <c r="AM2566" s="135"/>
      <c r="AN2566" s="135"/>
      <c r="AO2566" s="135"/>
      <c r="AP2566" s="135"/>
      <c r="AQ2566" s="135"/>
      <c r="AR2566" s="135"/>
      <c r="AS2566" s="135"/>
      <c r="AT2566" s="135"/>
      <c r="AU2566" s="135"/>
      <c r="AV2566" s="135"/>
      <c r="AW2566" s="135"/>
      <c r="AX2566" s="136"/>
    </row>
    <row r="2567" spans="1:113" ht="15" thickBot="1">
      <c r="A2567" s="17"/>
      <c r="B2567" s="18"/>
      <c r="C2567" s="19"/>
      <c r="D2567" s="19"/>
      <c r="E2567" s="19"/>
      <c r="F2567" s="19"/>
      <c r="G2567" s="19"/>
      <c r="H2567" s="19"/>
      <c r="I2567" s="19"/>
      <c r="J2567" s="19"/>
      <c r="K2567" s="19"/>
      <c r="L2567" s="19"/>
      <c r="M2567" s="19"/>
      <c r="N2567" s="19"/>
      <c r="O2567" s="19"/>
      <c r="P2567" s="19"/>
      <c r="Q2567" s="19"/>
      <c r="R2567" s="19"/>
      <c r="S2567" s="19"/>
      <c r="T2567" s="19"/>
      <c r="U2567" s="19"/>
      <c r="V2567" s="19"/>
      <c r="W2567" s="19"/>
      <c r="X2567" s="19"/>
      <c r="Y2567" s="19"/>
      <c r="Z2567" s="19"/>
      <c r="AA2567" s="19"/>
      <c r="AB2567" s="19"/>
      <c r="AC2567" s="19"/>
      <c r="AD2567" s="19"/>
      <c r="AE2567" s="19"/>
      <c r="AF2567" s="19"/>
      <c r="AG2567" s="19"/>
      <c r="AH2567" s="19"/>
      <c r="AI2567" s="19"/>
      <c r="AJ2567" s="19"/>
      <c r="AK2567" s="19"/>
      <c r="AL2567" s="19"/>
      <c r="AM2567" s="19"/>
      <c r="AN2567" s="19"/>
      <c r="AO2567" s="19"/>
      <c r="AP2567" s="19"/>
      <c r="AQ2567" s="19"/>
      <c r="AR2567" s="19"/>
      <c r="AS2567" s="19"/>
      <c r="AT2567" s="19"/>
      <c r="AU2567" s="19"/>
      <c r="AV2567" s="19"/>
      <c r="AW2567" s="19"/>
      <c r="AX2567" s="20"/>
    </row>
    <row r="2568" spans="1:113">
      <c r="B2568" s="21"/>
    </row>
    <row r="2569" spans="1:113" ht="15" thickBot="1">
      <c r="A2569" s="11"/>
      <c r="B2569" s="10" t="s">
        <v>233</v>
      </c>
      <c r="C2569" s="8"/>
      <c r="D2569" s="8"/>
      <c r="E2569" s="8"/>
      <c r="F2569" s="8"/>
      <c r="G2569" s="8"/>
      <c r="H2569" s="8"/>
      <c r="I2569" s="8"/>
      <c r="J2569" s="8"/>
      <c r="K2569" s="8"/>
      <c r="L2569" s="9"/>
      <c r="M2569" s="9"/>
      <c r="N2569" s="9"/>
      <c r="O2569" s="9"/>
      <c r="P2569" s="8"/>
      <c r="Q2569" s="8"/>
      <c r="R2569" s="8"/>
      <c r="S2569" s="8"/>
      <c r="T2569" s="8"/>
      <c r="U2569" s="8"/>
      <c r="V2569" s="10"/>
      <c r="W2569" s="10"/>
      <c r="X2569" s="10"/>
      <c r="Y2569" s="10"/>
      <c r="Z2569" s="10"/>
      <c r="AA2569" s="10"/>
      <c r="AB2569" s="10"/>
      <c r="AC2569" s="10"/>
      <c r="AD2569" s="10"/>
      <c r="AE2569" s="10"/>
      <c r="AF2569" s="10"/>
      <c r="AG2569" s="10"/>
      <c r="AH2569" s="10"/>
      <c r="AI2569" s="10"/>
      <c r="AJ2569" s="10"/>
      <c r="AK2569" s="10"/>
      <c r="AL2569" s="10"/>
      <c r="AM2569" s="10"/>
      <c r="AN2569" s="10"/>
      <c r="AO2569" s="10"/>
      <c r="AP2569" s="10"/>
      <c r="AQ2569" s="10"/>
      <c r="AR2569" s="10"/>
      <c r="AS2569" s="10"/>
      <c r="AT2569" s="10"/>
      <c r="AU2569" s="10"/>
      <c r="AV2569" s="10"/>
      <c r="AW2569" s="10"/>
      <c r="AX2569" s="10"/>
      <c r="DI2569" s="6"/>
    </row>
    <row r="2570" spans="1:113" ht="14.4">
      <c r="A2570" s="8"/>
      <c r="B2570" s="12"/>
      <c r="C2570" s="7"/>
      <c r="D2570" s="7"/>
      <c r="E2570" s="7"/>
      <c r="F2570" s="7"/>
      <c r="G2570" s="7"/>
      <c r="H2570" s="7"/>
      <c r="I2570" s="7"/>
      <c r="J2570" s="7"/>
      <c r="K2570" s="7"/>
      <c r="L2570" s="13"/>
      <c r="M2570" s="13"/>
      <c r="N2570" s="13"/>
      <c r="O2570" s="13"/>
      <c r="P2570" s="7"/>
      <c r="Q2570" s="7"/>
      <c r="R2570" s="7"/>
      <c r="S2570" s="7"/>
      <c r="T2570" s="7"/>
      <c r="U2570" s="7"/>
      <c r="V2570" s="14"/>
      <c r="W2570" s="14"/>
      <c r="X2570" s="14"/>
      <c r="Y2570" s="14"/>
      <c r="Z2570" s="14"/>
      <c r="AA2570" s="14"/>
      <c r="AB2570" s="14"/>
      <c r="AC2570" s="14"/>
      <c r="AD2570" s="14"/>
      <c r="AE2570" s="14"/>
      <c r="AF2570" s="14"/>
      <c r="AG2570" s="14"/>
      <c r="AH2570" s="14"/>
      <c r="AI2570" s="14"/>
      <c r="AJ2570" s="14"/>
      <c r="AK2570" s="14"/>
      <c r="AL2570" s="14"/>
      <c r="AM2570" s="14"/>
      <c r="AN2570" s="14"/>
      <c r="AO2570" s="14"/>
      <c r="AP2570" s="14"/>
      <c r="AQ2570" s="14"/>
      <c r="AR2570" s="14"/>
      <c r="AS2570" s="14"/>
      <c r="AT2570" s="14"/>
      <c r="AU2570" s="14"/>
      <c r="AV2570" s="14"/>
      <c r="AW2570" s="14"/>
      <c r="AX2570" s="15"/>
    </row>
    <row r="2571" spans="1:113" ht="12" customHeight="1">
      <c r="A2571" s="8"/>
      <c r="B2571" s="131" t="s">
        <v>871</v>
      </c>
      <c r="C2571" s="132"/>
      <c r="D2571" s="132"/>
      <c r="E2571" s="132"/>
      <c r="F2571" s="132"/>
      <c r="G2571" s="132"/>
      <c r="H2571" s="132"/>
      <c r="I2571" s="132"/>
      <c r="J2571" s="132"/>
      <c r="K2571" s="132"/>
      <c r="L2571" s="132"/>
      <c r="M2571" s="132"/>
      <c r="N2571" s="132"/>
      <c r="O2571" s="132"/>
      <c r="P2571" s="132"/>
      <c r="Q2571" s="132"/>
      <c r="R2571" s="132"/>
      <c r="S2571" s="132"/>
      <c r="T2571" s="132"/>
      <c r="U2571" s="132"/>
      <c r="V2571" s="132"/>
      <c r="W2571" s="132"/>
      <c r="X2571" s="132"/>
      <c r="Y2571" s="132"/>
      <c r="Z2571" s="132"/>
      <c r="AA2571" s="132"/>
      <c r="AB2571" s="132"/>
      <c r="AC2571" s="132"/>
      <c r="AD2571" s="132"/>
      <c r="AE2571" s="132"/>
      <c r="AF2571" s="132"/>
      <c r="AG2571" s="132"/>
      <c r="AH2571" s="132"/>
      <c r="AI2571" s="132"/>
      <c r="AJ2571" s="132"/>
      <c r="AK2571" s="132"/>
      <c r="AL2571" s="132"/>
      <c r="AM2571" s="132"/>
      <c r="AN2571" s="132"/>
      <c r="AO2571" s="132"/>
      <c r="AP2571" s="132"/>
      <c r="AQ2571" s="132"/>
      <c r="AR2571" s="132"/>
      <c r="AS2571" s="132"/>
      <c r="AT2571" s="132"/>
      <c r="AU2571" s="132"/>
      <c r="AV2571" s="132"/>
      <c r="AW2571" s="132"/>
      <c r="AX2571" s="133"/>
    </row>
    <row r="2572" spans="1:113" ht="12" customHeight="1">
      <c r="A2572" s="8"/>
      <c r="B2572" s="131"/>
      <c r="C2572" s="132"/>
      <c r="D2572" s="132"/>
      <c r="E2572" s="132"/>
      <c r="F2572" s="132"/>
      <c r="G2572" s="132"/>
      <c r="H2572" s="132"/>
      <c r="I2572" s="132"/>
      <c r="J2572" s="132"/>
      <c r="K2572" s="132"/>
      <c r="L2572" s="132"/>
      <c r="M2572" s="132"/>
      <c r="N2572" s="132"/>
      <c r="O2572" s="132"/>
      <c r="P2572" s="132"/>
      <c r="Q2572" s="132"/>
      <c r="R2572" s="132"/>
      <c r="S2572" s="132"/>
      <c r="T2572" s="132"/>
      <c r="U2572" s="132"/>
      <c r="V2572" s="132"/>
      <c r="W2572" s="132"/>
      <c r="X2572" s="132"/>
      <c r="Y2572" s="132"/>
      <c r="Z2572" s="132"/>
      <c r="AA2572" s="132"/>
      <c r="AB2572" s="132"/>
      <c r="AC2572" s="132"/>
      <c r="AD2572" s="132"/>
      <c r="AE2572" s="132"/>
      <c r="AF2572" s="132"/>
      <c r="AG2572" s="132"/>
      <c r="AH2572" s="132"/>
      <c r="AI2572" s="132"/>
      <c r="AJ2572" s="132"/>
      <c r="AK2572" s="132"/>
      <c r="AL2572" s="132"/>
      <c r="AM2572" s="132"/>
      <c r="AN2572" s="132"/>
      <c r="AO2572" s="132"/>
      <c r="AP2572" s="132"/>
      <c r="AQ2572" s="132"/>
      <c r="AR2572" s="132"/>
      <c r="AS2572" s="132"/>
      <c r="AT2572" s="132"/>
      <c r="AU2572" s="132"/>
      <c r="AV2572" s="132"/>
      <c r="AW2572" s="132"/>
      <c r="AX2572" s="133"/>
      <c r="BC2572" s="16"/>
    </row>
    <row r="2573" spans="1:113" ht="12" customHeight="1">
      <c r="A2573" s="8"/>
      <c r="B2573" s="131"/>
      <c r="C2573" s="132"/>
      <c r="D2573" s="132"/>
      <c r="E2573" s="132"/>
      <c r="F2573" s="132"/>
      <c r="G2573" s="132"/>
      <c r="H2573" s="132"/>
      <c r="I2573" s="132"/>
      <c r="J2573" s="132"/>
      <c r="K2573" s="132"/>
      <c r="L2573" s="132"/>
      <c r="M2573" s="132"/>
      <c r="N2573" s="132"/>
      <c r="O2573" s="132"/>
      <c r="P2573" s="132"/>
      <c r="Q2573" s="132"/>
      <c r="R2573" s="132"/>
      <c r="S2573" s="132"/>
      <c r="T2573" s="132"/>
      <c r="U2573" s="132"/>
      <c r="V2573" s="132"/>
      <c r="W2573" s="132"/>
      <c r="X2573" s="132"/>
      <c r="Y2573" s="132"/>
      <c r="Z2573" s="132"/>
      <c r="AA2573" s="132"/>
      <c r="AB2573" s="132"/>
      <c r="AC2573" s="132"/>
      <c r="AD2573" s="132"/>
      <c r="AE2573" s="132"/>
      <c r="AF2573" s="132"/>
      <c r="AG2573" s="132"/>
      <c r="AH2573" s="132"/>
      <c r="AI2573" s="132"/>
      <c r="AJ2573" s="132"/>
      <c r="AK2573" s="132"/>
      <c r="AL2573" s="132"/>
      <c r="AM2573" s="132"/>
      <c r="AN2573" s="132"/>
      <c r="AO2573" s="132"/>
      <c r="AP2573" s="132"/>
      <c r="AQ2573" s="132"/>
      <c r="AR2573" s="132"/>
      <c r="AS2573" s="132"/>
      <c r="AT2573" s="132"/>
      <c r="AU2573" s="132"/>
      <c r="AV2573" s="132"/>
      <c r="AW2573" s="132"/>
      <c r="AX2573" s="133"/>
    </row>
    <row r="2574" spans="1:113" ht="12" customHeight="1">
      <c r="A2574" s="8"/>
      <c r="B2574" s="131"/>
      <c r="C2574" s="132"/>
      <c r="D2574" s="132"/>
      <c r="E2574" s="132"/>
      <c r="F2574" s="132"/>
      <c r="G2574" s="132"/>
      <c r="H2574" s="132"/>
      <c r="I2574" s="132"/>
      <c r="J2574" s="132"/>
      <c r="K2574" s="132"/>
      <c r="L2574" s="132"/>
      <c r="M2574" s="132"/>
      <c r="N2574" s="132"/>
      <c r="O2574" s="132"/>
      <c r="P2574" s="132"/>
      <c r="Q2574" s="132"/>
      <c r="R2574" s="132"/>
      <c r="S2574" s="132"/>
      <c r="T2574" s="132"/>
      <c r="U2574" s="132"/>
      <c r="V2574" s="132"/>
      <c r="W2574" s="132"/>
      <c r="X2574" s="132"/>
      <c r="Y2574" s="132"/>
      <c r="Z2574" s="132"/>
      <c r="AA2574" s="132"/>
      <c r="AB2574" s="132"/>
      <c r="AC2574" s="132"/>
      <c r="AD2574" s="132"/>
      <c r="AE2574" s="132"/>
      <c r="AF2574" s="132"/>
      <c r="AG2574" s="132"/>
      <c r="AH2574" s="132"/>
      <c r="AI2574" s="132"/>
      <c r="AJ2574" s="132"/>
      <c r="AK2574" s="132"/>
      <c r="AL2574" s="132"/>
      <c r="AM2574" s="132"/>
      <c r="AN2574" s="132"/>
      <c r="AO2574" s="132"/>
      <c r="AP2574" s="132"/>
      <c r="AQ2574" s="132"/>
      <c r="AR2574" s="132"/>
      <c r="AS2574" s="132"/>
      <c r="AT2574" s="132"/>
      <c r="AU2574" s="132"/>
      <c r="AV2574" s="132"/>
      <c r="AW2574" s="132"/>
      <c r="AX2574" s="133"/>
    </row>
    <row r="2575" spans="1:113" ht="12" customHeight="1">
      <c r="A2575" s="8"/>
      <c r="B2575" s="131"/>
      <c r="C2575" s="132"/>
      <c r="D2575" s="132"/>
      <c r="E2575" s="132"/>
      <c r="F2575" s="132"/>
      <c r="G2575" s="132"/>
      <c r="H2575" s="132"/>
      <c r="I2575" s="132"/>
      <c r="J2575" s="132"/>
      <c r="K2575" s="132"/>
      <c r="L2575" s="132"/>
      <c r="M2575" s="132"/>
      <c r="N2575" s="132"/>
      <c r="O2575" s="132"/>
      <c r="P2575" s="132"/>
      <c r="Q2575" s="132"/>
      <c r="R2575" s="132"/>
      <c r="S2575" s="132"/>
      <c r="T2575" s="132"/>
      <c r="U2575" s="132"/>
      <c r="V2575" s="132"/>
      <c r="W2575" s="132"/>
      <c r="X2575" s="132"/>
      <c r="Y2575" s="132"/>
      <c r="Z2575" s="132"/>
      <c r="AA2575" s="132"/>
      <c r="AB2575" s="132"/>
      <c r="AC2575" s="132"/>
      <c r="AD2575" s="132"/>
      <c r="AE2575" s="132"/>
      <c r="AF2575" s="132"/>
      <c r="AG2575" s="132"/>
      <c r="AH2575" s="132"/>
      <c r="AI2575" s="132"/>
      <c r="AJ2575" s="132"/>
      <c r="AK2575" s="132"/>
      <c r="AL2575" s="132"/>
      <c r="AM2575" s="132"/>
      <c r="AN2575" s="132"/>
      <c r="AO2575" s="132"/>
      <c r="AP2575" s="132"/>
      <c r="AQ2575" s="132"/>
      <c r="AR2575" s="132"/>
      <c r="AS2575" s="132"/>
      <c r="AT2575" s="132"/>
      <c r="AU2575" s="132"/>
      <c r="AV2575" s="132"/>
      <c r="AW2575" s="132"/>
      <c r="AX2575" s="133"/>
    </row>
    <row r="2576" spans="1:113" ht="15" thickBot="1">
      <c r="A2576" s="17"/>
      <c r="B2576" s="18"/>
      <c r="C2576" s="19"/>
      <c r="D2576" s="19"/>
      <c r="E2576" s="19"/>
      <c r="F2576" s="19"/>
      <c r="G2576" s="19"/>
      <c r="H2576" s="19"/>
      <c r="I2576" s="19"/>
      <c r="J2576" s="19"/>
      <c r="K2576" s="19"/>
      <c r="L2576" s="19"/>
      <c r="M2576" s="19"/>
      <c r="N2576" s="19"/>
      <c r="O2576" s="19"/>
      <c r="P2576" s="19"/>
      <c r="Q2576" s="19"/>
      <c r="R2576" s="19"/>
      <c r="S2576" s="19"/>
      <c r="T2576" s="19"/>
      <c r="U2576" s="19"/>
      <c r="V2576" s="19"/>
      <c r="W2576" s="19"/>
      <c r="X2576" s="19"/>
      <c r="Y2576" s="19"/>
      <c r="Z2576" s="19"/>
      <c r="AA2576" s="19"/>
      <c r="AB2576" s="19"/>
      <c r="AC2576" s="19"/>
      <c r="AD2576" s="19"/>
      <c r="AE2576" s="19"/>
      <c r="AF2576" s="19"/>
      <c r="AG2576" s="19"/>
      <c r="AH2576" s="19"/>
      <c r="AI2576" s="19"/>
      <c r="AJ2576" s="19"/>
      <c r="AK2576" s="19"/>
      <c r="AL2576" s="19"/>
      <c r="AM2576" s="19"/>
      <c r="AN2576" s="19"/>
      <c r="AO2576" s="19"/>
      <c r="AP2576" s="19"/>
      <c r="AQ2576" s="19"/>
      <c r="AR2576" s="19"/>
      <c r="AS2576" s="19"/>
      <c r="AT2576" s="19"/>
      <c r="AU2576" s="19"/>
      <c r="AV2576" s="19"/>
      <c r="AW2576" s="19"/>
      <c r="AX2576" s="20"/>
    </row>
    <row r="2577" spans="1:251">
      <c r="B2577" s="21"/>
    </row>
    <row r="2578" spans="1:251" ht="14.4">
      <c r="B2578" s="10" t="s">
        <v>234</v>
      </c>
      <c r="C2578" s="8"/>
      <c r="D2578" s="8"/>
      <c r="E2578" s="8"/>
      <c r="F2578" s="8"/>
      <c r="G2578" s="8"/>
      <c r="H2578" s="8"/>
      <c r="I2578" s="8"/>
      <c r="J2578" s="8"/>
      <c r="K2578" s="8"/>
      <c r="L2578" s="9"/>
      <c r="M2578" s="9"/>
      <c r="N2578" s="9"/>
      <c r="O2578" s="9"/>
      <c r="P2578" s="8"/>
      <c r="Q2578" s="8"/>
      <c r="R2578" s="8"/>
      <c r="S2578" s="8"/>
      <c r="T2578" s="8"/>
      <c r="U2578" s="8"/>
      <c r="V2578" s="10"/>
      <c r="W2578" s="10"/>
      <c r="X2578" s="10"/>
      <c r="Y2578" s="10"/>
      <c r="Z2578" s="10"/>
      <c r="AA2578" s="10"/>
      <c r="AB2578" s="10"/>
      <c r="AC2578" s="10"/>
      <c r="AD2578" s="10"/>
      <c r="AE2578" s="10"/>
      <c r="AF2578" s="10"/>
      <c r="AG2578" s="10"/>
      <c r="AH2578" s="10"/>
      <c r="AI2578" s="10"/>
      <c r="AJ2578" s="10"/>
      <c r="AK2578" s="10"/>
      <c r="AL2578" s="10"/>
      <c r="AM2578" s="10"/>
      <c r="AN2578" s="10"/>
      <c r="AO2578" s="10"/>
      <c r="AP2578" s="10"/>
      <c r="AQ2578" s="10"/>
      <c r="AR2578" s="10"/>
      <c r="AS2578" s="10"/>
      <c r="AT2578" s="10"/>
      <c r="AU2578" s="10"/>
      <c r="AV2578" s="10"/>
      <c r="AW2578" s="10"/>
      <c r="AX2578" s="10"/>
    </row>
    <row r="2579" spans="1:251" ht="15" thickBot="1">
      <c r="B2579" s="8"/>
      <c r="C2579" s="8"/>
      <c r="D2579" s="8"/>
      <c r="E2579" s="8"/>
      <c r="F2579" s="8"/>
      <c r="G2579" s="8"/>
      <c r="H2579" s="8"/>
      <c r="I2579" s="8"/>
      <c r="J2579" s="8"/>
      <c r="K2579" s="8"/>
      <c r="L2579" s="9"/>
      <c r="M2579" s="9"/>
      <c r="N2579" s="9"/>
      <c r="O2579" s="9"/>
      <c r="P2579" s="8"/>
      <c r="Q2579" s="8"/>
      <c r="R2579" s="8"/>
      <c r="S2579" s="8"/>
      <c r="T2579" s="8"/>
      <c r="U2579" s="8"/>
      <c r="V2579" s="10"/>
      <c r="W2579" s="10"/>
      <c r="X2579" s="10"/>
      <c r="Y2579" s="10"/>
      <c r="Z2579" s="10"/>
      <c r="AA2579" s="10"/>
      <c r="AB2579" s="10"/>
      <c r="AC2579" s="10"/>
      <c r="AD2579" s="10"/>
      <c r="AE2579" s="10"/>
      <c r="AF2579" s="10"/>
      <c r="AG2579" s="10"/>
      <c r="AH2579" s="10"/>
      <c r="AI2579" s="10"/>
      <c r="AJ2579" s="10"/>
      <c r="AK2579" s="10"/>
      <c r="AL2579" s="10"/>
      <c r="AM2579" s="10"/>
      <c r="AN2579" s="10"/>
      <c r="AO2579" s="10"/>
      <c r="AP2579" s="10"/>
      <c r="AQ2579" s="10"/>
      <c r="AR2579" s="10"/>
      <c r="AS2579" s="10"/>
      <c r="AT2579" s="10"/>
      <c r="AU2579" s="10"/>
      <c r="AV2579" s="10"/>
      <c r="AW2579" s="10"/>
      <c r="AX2579" s="22" t="s">
        <v>235</v>
      </c>
    </row>
    <row r="2580" spans="1:251" s="16" customFormat="1" ht="13.5" customHeight="1">
      <c r="A2580" s="8"/>
      <c r="B2580" s="96" t="s">
        <v>236</v>
      </c>
      <c r="C2580" s="97"/>
      <c r="D2580" s="97"/>
      <c r="E2580" s="97"/>
      <c r="F2580" s="97"/>
      <c r="G2580" s="97"/>
      <c r="H2580" s="97"/>
      <c r="I2580" s="97"/>
      <c r="J2580" s="97"/>
      <c r="K2580" s="97"/>
      <c r="L2580" s="97"/>
      <c r="M2580" s="97"/>
      <c r="N2580" s="97"/>
      <c r="O2580" s="97"/>
      <c r="P2580" s="97"/>
      <c r="Q2580" s="97"/>
      <c r="R2580" s="97"/>
      <c r="S2580" s="97"/>
      <c r="T2580" s="97"/>
      <c r="U2580" s="97"/>
      <c r="V2580" s="97"/>
      <c r="W2580" s="97"/>
      <c r="X2580" s="97"/>
      <c r="Y2580" s="97"/>
      <c r="Z2580" s="98"/>
      <c r="AA2580" s="102" t="s">
        <v>237</v>
      </c>
      <c r="AB2580" s="97"/>
      <c r="AC2580" s="97"/>
      <c r="AD2580" s="97"/>
      <c r="AE2580" s="97"/>
      <c r="AF2580" s="97"/>
      <c r="AG2580" s="97"/>
      <c r="AH2580" s="97"/>
      <c r="AI2580" s="98"/>
      <c r="AJ2580" s="102" t="s">
        <v>238</v>
      </c>
      <c r="AK2580" s="97"/>
      <c r="AL2580" s="97"/>
      <c r="AM2580" s="97"/>
      <c r="AN2580" s="97"/>
      <c r="AO2580" s="97"/>
      <c r="AP2580" s="97"/>
      <c r="AQ2580" s="97"/>
      <c r="AR2580" s="98"/>
      <c r="AS2580" s="102" t="s">
        <v>239</v>
      </c>
      <c r="AT2580" s="97"/>
      <c r="AU2580" s="97"/>
      <c r="AV2580" s="97"/>
      <c r="AW2580" s="97"/>
      <c r="AX2580" s="104"/>
      <c r="AY2580" s="2"/>
      <c r="AZ2580" s="2"/>
      <c r="BA2580" s="2"/>
      <c r="BB2580" s="2"/>
      <c r="BC2580" s="2"/>
      <c r="BD2580" s="2"/>
      <c r="BE2580" s="2"/>
      <c r="BF2580" s="2"/>
      <c r="BG2580" s="2"/>
      <c r="BH2580" s="2"/>
      <c r="BI2580" s="2"/>
      <c r="BJ2580" s="2"/>
      <c r="BK2580" s="2"/>
      <c r="BL2580" s="2"/>
      <c r="BM2580" s="2"/>
      <c r="BN2580" s="2"/>
      <c r="BO2580" s="2"/>
      <c r="BP2580" s="2"/>
      <c r="BQ2580" s="2"/>
      <c r="BR2580" s="2"/>
      <c r="BS2580" s="2"/>
      <c r="BT2580" s="2"/>
      <c r="BU2580" s="2"/>
      <c r="BV2580" s="2"/>
      <c r="BW2580" s="2"/>
      <c r="BX2580" s="2"/>
      <c r="BY2580" s="2"/>
      <c r="BZ2580" s="2"/>
      <c r="CA2580" s="2"/>
      <c r="CB2580" s="2"/>
      <c r="CC2580" s="2"/>
      <c r="CD2580" s="2"/>
      <c r="CE2580" s="2"/>
      <c r="CF2580" s="2"/>
      <c r="CG2580" s="2"/>
      <c r="CH2580" s="2"/>
      <c r="CI2580" s="2"/>
      <c r="CJ2580" s="2"/>
      <c r="CK2580" s="2"/>
      <c r="CL2580" s="2"/>
      <c r="CM2580" s="2"/>
      <c r="CN2580" s="2"/>
      <c r="CO2580" s="2"/>
      <c r="CP2580" s="2"/>
      <c r="CQ2580" s="2"/>
      <c r="CR2580" s="2"/>
      <c r="CS2580" s="2"/>
      <c r="CT2580" s="2"/>
      <c r="CU2580" s="2"/>
      <c r="CV2580" s="2"/>
      <c r="CW2580" s="2"/>
      <c r="CX2580" s="2"/>
      <c r="CY2580" s="2"/>
      <c r="CZ2580" s="2"/>
      <c r="DA2580" s="2"/>
      <c r="DB2580" s="2"/>
      <c r="DC2580" s="2"/>
      <c r="DD2580" s="2"/>
      <c r="DE2580" s="2"/>
      <c r="DF2580" s="2"/>
      <c r="DG2580" s="2"/>
      <c r="DH2580" s="2"/>
      <c r="DI2580" s="2"/>
      <c r="DJ2580" s="2"/>
      <c r="DK2580" s="2"/>
      <c r="DL2580" s="2"/>
      <c r="DM2580" s="2"/>
      <c r="DN2580" s="2"/>
      <c r="DO2580" s="2"/>
      <c r="DP2580" s="2"/>
      <c r="DQ2580" s="2"/>
      <c r="DR2580" s="2"/>
      <c r="DS2580" s="2"/>
      <c r="DT2580" s="2"/>
      <c r="DU2580" s="2"/>
      <c r="DV2580" s="2"/>
      <c r="DW2580" s="2"/>
      <c r="DX2580" s="2"/>
      <c r="DY2580" s="2"/>
      <c r="DZ2580" s="2"/>
      <c r="EA2580" s="2"/>
      <c r="EB2580" s="2"/>
      <c r="EC2580" s="2"/>
      <c r="ED2580" s="2"/>
      <c r="EE2580" s="2"/>
      <c r="EF2580" s="2"/>
      <c r="EG2580" s="2"/>
      <c r="EH2580" s="2"/>
      <c r="EI2580" s="2"/>
      <c r="EJ2580" s="2"/>
      <c r="EK2580" s="2"/>
      <c r="EL2580" s="2"/>
      <c r="EM2580" s="2"/>
      <c r="EN2580" s="2"/>
      <c r="EO2580" s="2"/>
      <c r="EP2580" s="2"/>
      <c r="EQ2580" s="2"/>
      <c r="ER2580" s="2"/>
      <c r="ES2580" s="2"/>
      <c r="ET2580" s="2"/>
      <c r="EU2580" s="2"/>
      <c r="EV2580" s="2"/>
      <c r="EW2580" s="2"/>
      <c r="EX2580" s="2"/>
      <c r="EY2580" s="2"/>
      <c r="EZ2580" s="2"/>
      <c r="FA2580" s="2"/>
      <c r="FB2580" s="2"/>
      <c r="FC2580" s="2"/>
      <c r="FD2580" s="2"/>
      <c r="FE2580" s="2"/>
      <c r="FF2580" s="2"/>
      <c r="FG2580" s="2"/>
      <c r="FH2580" s="2"/>
      <c r="FI2580" s="2"/>
      <c r="FJ2580" s="2"/>
      <c r="FK2580" s="2"/>
      <c r="FL2580" s="2"/>
      <c r="FM2580" s="2"/>
      <c r="FN2580" s="2"/>
      <c r="FO2580" s="2"/>
      <c r="FP2580" s="2"/>
      <c r="FQ2580" s="2"/>
      <c r="FR2580" s="2"/>
      <c r="FS2580" s="2"/>
      <c r="FT2580" s="2"/>
      <c r="FU2580" s="2"/>
      <c r="FV2580" s="2"/>
      <c r="FW2580" s="2"/>
      <c r="FX2580" s="2"/>
      <c r="FY2580" s="2"/>
      <c r="FZ2580" s="2"/>
      <c r="GA2580" s="2"/>
      <c r="GB2580" s="2"/>
      <c r="GC2580" s="2"/>
      <c r="GD2580" s="2"/>
      <c r="GE2580" s="2"/>
      <c r="GF2580" s="2"/>
      <c r="GG2580" s="2"/>
      <c r="GH2580" s="2"/>
      <c r="GI2580" s="2"/>
      <c r="GJ2580" s="2"/>
      <c r="GK2580" s="2"/>
      <c r="GL2580" s="2"/>
      <c r="GM2580" s="2"/>
      <c r="GN2580" s="2"/>
      <c r="GO2580" s="2"/>
      <c r="GP2580" s="2"/>
      <c r="GQ2580" s="2"/>
      <c r="GR2580" s="2"/>
      <c r="GS2580" s="2"/>
      <c r="GT2580" s="2"/>
      <c r="GU2580" s="2"/>
      <c r="GV2580" s="2"/>
      <c r="GW2580" s="2"/>
      <c r="GX2580" s="2"/>
      <c r="GY2580" s="2"/>
      <c r="GZ2580" s="2"/>
      <c r="HA2580" s="2"/>
      <c r="HB2580" s="2"/>
      <c r="HC2580" s="2"/>
      <c r="HD2580" s="2"/>
      <c r="HE2580" s="2"/>
      <c r="HF2580" s="2"/>
      <c r="HG2580" s="2"/>
      <c r="HH2580" s="2"/>
      <c r="HI2580" s="2"/>
      <c r="HJ2580" s="2"/>
      <c r="HK2580" s="2"/>
      <c r="HL2580" s="2"/>
      <c r="HM2580" s="2"/>
      <c r="HN2580" s="2"/>
      <c r="HO2580" s="2"/>
      <c r="HP2580" s="2"/>
      <c r="HQ2580" s="2"/>
      <c r="HR2580" s="2"/>
      <c r="HS2580" s="2"/>
      <c r="HT2580" s="2"/>
      <c r="HU2580" s="2"/>
      <c r="HV2580" s="2"/>
      <c r="HW2580" s="2"/>
      <c r="HX2580" s="2"/>
      <c r="HY2580" s="2"/>
      <c r="HZ2580" s="2"/>
      <c r="IA2580" s="2"/>
      <c r="IB2580" s="2"/>
      <c r="IC2580" s="2"/>
      <c r="ID2580" s="2"/>
      <c r="IE2580" s="2"/>
      <c r="IF2580" s="2"/>
      <c r="IG2580" s="2"/>
      <c r="IH2580" s="2"/>
      <c r="II2580" s="2"/>
      <c r="IJ2580" s="2"/>
      <c r="IK2580" s="2"/>
      <c r="IL2580" s="2"/>
      <c r="IM2580" s="2"/>
      <c r="IN2580" s="2"/>
      <c r="IO2580" s="2"/>
      <c r="IP2580" s="2"/>
      <c r="IQ2580" s="2"/>
    </row>
    <row r="2581" spans="1:251" s="16" customFormat="1">
      <c r="A2581" s="8"/>
      <c r="B2581" s="99"/>
      <c r="C2581" s="100"/>
      <c r="D2581" s="100"/>
      <c r="E2581" s="100"/>
      <c r="F2581" s="100"/>
      <c r="G2581" s="100"/>
      <c r="H2581" s="100"/>
      <c r="I2581" s="100"/>
      <c r="J2581" s="100"/>
      <c r="K2581" s="100"/>
      <c r="L2581" s="100"/>
      <c r="M2581" s="100"/>
      <c r="N2581" s="100"/>
      <c r="O2581" s="100"/>
      <c r="P2581" s="100"/>
      <c r="Q2581" s="100"/>
      <c r="R2581" s="100"/>
      <c r="S2581" s="100"/>
      <c r="T2581" s="100"/>
      <c r="U2581" s="100"/>
      <c r="V2581" s="100"/>
      <c r="W2581" s="100"/>
      <c r="X2581" s="100"/>
      <c r="Y2581" s="100"/>
      <c r="Z2581" s="101"/>
      <c r="AA2581" s="103"/>
      <c r="AB2581" s="100"/>
      <c r="AC2581" s="100"/>
      <c r="AD2581" s="100"/>
      <c r="AE2581" s="100"/>
      <c r="AF2581" s="100"/>
      <c r="AG2581" s="100"/>
      <c r="AH2581" s="100"/>
      <c r="AI2581" s="101"/>
      <c r="AJ2581" s="103"/>
      <c r="AK2581" s="100"/>
      <c r="AL2581" s="100"/>
      <c r="AM2581" s="100"/>
      <c r="AN2581" s="100"/>
      <c r="AO2581" s="100"/>
      <c r="AP2581" s="100"/>
      <c r="AQ2581" s="100"/>
      <c r="AR2581" s="101"/>
      <c r="AS2581" s="103"/>
      <c r="AT2581" s="100"/>
      <c r="AU2581" s="100"/>
      <c r="AV2581" s="100"/>
      <c r="AW2581" s="100"/>
      <c r="AX2581" s="105"/>
      <c r="AY2581" s="2"/>
      <c r="AZ2581" s="2"/>
      <c r="BA2581" s="2"/>
      <c r="BB2581" s="23"/>
      <c r="BC2581" s="24"/>
      <c r="BE2581" s="2"/>
      <c r="BF2581" s="2"/>
      <c r="BG2581" s="2"/>
      <c r="BH2581" s="2"/>
      <c r="BI2581" s="2"/>
      <c r="BJ2581" s="2"/>
      <c r="BK2581" s="2"/>
      <c r="BL2581" s="2"/>
      <c r="BM2581" s="2"/>
      <c r="BN2581" s="2"/>
      <c r="BO2581" s="2"/>
      <c r="BP2581" s="2"/>
      <c r="BQ2581" s="2"/>
      <c r="BR2581" s="2"/>
      <c r="BS2581" s="2"/>
      <c r="BT2581" s="2"/>
      <c r="BU2581" s="2"/>
      <c r="BV2581" s="2"/>
      <c r="BW2581" s="2"/>
      <c r="BX2581" s="2"/>
      <c r="BY2581" s="2"/>
      <c r="BZ2581" s="2"/>
      <c r="CA2581" s="2"/>
      <c r="CB2581" s="2"/>
      <c r="CC2581" s="2"/>
      <c r="CD2581" s="2"/>
      <c r="CE2581" s="2"/>
      <c r="CF2581" s="2"/>
      <c r="CG2581" s="2"/>
      <c r="CH2581" s="2"/>
      <c r="CI2581" s="2"/>
      <c r="CJ2581" s="2"/>
      <c r="CK2581" s="2"/>
      <c r="CL2581" s="2"/>
      <c r="CM2581" s="2"/>
      <c r="CN2581" s="2"/>
      <c r="CO2581" s="2"/>
      <c r="CP2581" s="2"/>
      <c r="CQ2581" s="2"/>
      <c r="CR2581" s="2"/>
      <c r="CS2581" s="2"/>
      <c r="CT2581" s="2"/>
      <c r="CU2581" s="2"/>
      <c r="CV2581" s="2"/>
      <c r="CW2581" s="2"/>
      <c r="CX2581" s="2"/>
      <c r="CY2581" s="2"/>
      <c r="CZ2581" s="2"/>
      <c r="DA2581" s="2"/>
      <c r="DB2581" s="2"/>
      <c r="DC2581" s="2"/>
      <c r="DD2581" s="2"/>
      <c r="DE2581" s="2"/>
      <c r="DF2581" s="2"/>
      <c r="DG2581" s="2"/>
      <c r="DH2581" s="2"/>
      <c r="DI2581" s="2"/>
      <c r="DJ2581" s="2"/>
      <c r="DK2581" s="2"/>
      <c r="DL2581" s="2"/>
      <c r="DM2581" s="2"/>
      <c r="DN2581" s="2"/>
      <c r="DO2581" s="2"/>
      <c r="DP2581" s="2"/>
      <c r="DQ2581" s="2"/>
      <c r="DR2581" s="2"/>
      <c r="DS2581" s="2"/>
      <c r="DT2581" s="2"/>
      <c r="DU2581" s="2"/>
      <c r="DV2581" s="2"/>
      <c r="DW2581" s="2"/>
      <c r="DX2581" s="2"/>
      <c r="DY2581" s="2"/>
      <c r="DZ2581" s="2"/>
      <c r="EA2581" s="2"/>
      <c r="EB2581" s="2"/>
      <c r="EC2581" s="2"/>
      <c r="ED2581" s="2"/>
      <c r="EE2581" s="2"/>
      <c r="EF2581" s="2"/>
      <c r="EG2581" s="2"/>
      <c r="EH2581" s="2"/>
      <c r="EI2581" s="2"/>
      <c r="EJ2581" s="2"/>
      <c r="EK2581" s="2"/>
      <c r="EL2581" s="2"/>
      <c r="EM2581" s="2"/>
      <c r="EN2581" s="2"/>
      <c r="EO2581" s="2"/>
      <c r="EP2581" s="2"/>
      <c r="EQ2581" s="2"/>
      <c r="ER2581" s="2"/>
      <c r="ES2581" s="2"/>
      <c r="ET2581" s="2"/>
      <c r="EU2581" s="2"/>
      <c r="EV2581" s="2"/>
      <c r="EW2581" s="2"/>
      <c r="EX2581" s="2"/>
      <c r="EY2581" s="2"/>
      <c r="EZ2581" s="2"/>
      <c r="FA2581" s="2"/>
      <c r="FB2581" s="2"/>
      <c r="FC2581" s="2"/>
      <c r="FD2581" s="2"/>
      <c r="FE2581" s="2"/>
      <c r="FF2581" s="2"/>
      <c r="FG2581" s="2"/>
      <c r="FH2581" s="2"/>
      <c r="FI2581" s="2"/>
      <c r="FJ2581" s="2"/>
      <c r="FK2581" s="2"/>
      <c r="FL2581" s="2"/>
      <c r="FM2581" s="2"/>
      <c r="FN2581" s="2"/>
      <c r="FO2581" s="2"/>
      <c r="FP2581" s="2"/>
      <c r="FQ2581" s="2"/>
      <c r="FR2581" s="2"/>
      <c r="FS2581" s="2"/>
      <c r="FT2581" s="2"/>
      <c r="FU2581" s="2"/>
      <c r="FV2581" s="2"/>
      <c r="FW2581" s="2"/>
      <c r="FX2581" s="2"/>
      <c r="FY2581" s="2"/>
      <c r="FZ2581" s="2"/>
      <c r="GA2581" s="2"/>
      <c r="GB2581" s="2"/>
      <c r="GC2581" s="2"/>
      <c r="GD2581" s="2"/>
      <c r="GE2581" s="2"/>
      <c r="GF2581" s="2"/>
      <c r="GG2581" s="2"/>
      <c r="GH2581" s="2"/>
      <c r="GI2581" s="2"/>
      <c r="GJ2581" s="2"/>
      <c r="GK2581" s="2"/>
      <c r="GL2581" s="2"/>
      <c r="GM2581" s="2"/>
      <c r="GN2581" s="2"/>
      <c r="GO2581" s="2"/>
      <c r="GP2581" s="2"/>
      <c r="GQ2581" s="2"/>
      <c r="GR2581" s="2"/>
      <c r="GS2581" s="2"/>
      <c r="GT2581" s="2"/>
      <c r="GU2581" s="2"/>
      <c r="GV2581" s="2"/>
      <c r="GW2581" s="2"/>
      <c r="GX2581" s="2"/>
      <c r="GY2581" s="2"/>
      <c r="GZ2581" s="2"/>
      <c r="HA2581" s="2"/>
      <c r="HB2581" s="2"/>
      <c r="HC2581" s="2"/>
      <c r="HD2581" s="2"/>
      <c r="HE2581" s="2"/>
      <c r="HF2581" s="2"/>
      <c r="HG2581" s="2"/>
      <c r="HH2581" s="2"/>
      <c r="HI2581" s="2"/>
      <c r="HJ2581" s="2"/>
      <c r="HK2581" s="2"/>
      <c r="HL2581" s="2"/>
      <c r="HM2581" s="2"/>
      <c r="HN2581" s="2"/>
      <c r="HO2581" s="2"/>
      <c r="HP2581" s="2"/>
      <c r="HQ2581" s="2"/>
      <c r="HR2581" s="2"/>
      <c r="HS2581" s="2"/>
      <c r="HT2581" s="2"/>
      <c r="HU2581" s="2"/>
      <c r="HV2581" s="2"/>
      <c r="HW2581" s="2"/>
      <c r="HX2581" s="2"/>
      <c r="HY2581" s="2"/>
      <c r="HZ2581" s="2"/>
      <c r="IA2581" s="2"/>
      <c r="IB2581" s="2"/>
      <c r="IC2581" s="2"/>
      <c r="ID2581" s="2"/>
      <c r="IE2581" s="2"/>
      <c r="IF2581" s="2"/>
      <c r="IG2581" s="2"/>
      <c r="IH2581" s="2"/>
      <c r="II2581" s="2"/>
      <c r="IJ2581" s="2"/>
      <c r="IK2581" s="2"/>
      <c r="IL2581" s="2"/>
      <c r="IM2581" s="2"/>
      <c r="IN2581" s="2"/>
      <c r="IO2581" s="2"/>
      <c r="IP2581" s="2"/>
      <c r="IQ2581" s="2"/>
    </row>
    <row r="2582" spans="1:251" s="16" customFormat="1" ht="18.75" customHeight="1">
      <c r="A2582" s="8"/>
      <c r="B2582" s="25"/>
      <c r="C2582" s="106" t="s">
        <v>574</v>
      </c>
      <c r="D2582" s="107"/>
      <c r="E2582" s="107"/>
      <c r="F2582" s="107"/>
      <c r="G2582" s="107"/>
      <c r="H2582" s="107"/>
      <c r="I2582" s="107"/>
      <c r="J2582" s="107"/>
      <c r="K2582" s="107"/>
      <c r="L2582" s="107"/>
      <c r="M2582" s="107"/>
      <c r="N2582" s="107"/>
      <c r="O2582" s="107"/>
      <c r="P2582" s="107"/>
      <c r="Q2582" s="107"/>
      <c r="R2582" s="107"/>
      <c r="S2582" s="107"/>
      <c r="T2582" s="107"/>
      <c r="U2582" s="107"/>
      <c r="V2582" s="107"/>
      <c r="W2582" s="107"/>
      <c r="X2582" s="107"/>
      <c r="Y2582" s="107"/>
      <c r="Z2582" s="108"/>
      <c r="AA2582" s="109">
        <v>90000</v>
      </c>
      <c r="AB2582" s="110"/>
      <c r="AC2582" s="110"/>
      <c r="AD2582" s="110"/>
      <c r="AE2582" s="110"/>
      <c r="AF2582" s="110"/>
      <c r="AG2582" s="110"/>
      <c r="AH2582" s="110"/>
      <c r="AI2582" s="111"/>
      <c r="AJ2582" s="109">
        <v>315000</v>
      </c>
      <c r="AK2582" s="110"/>
      <c r="AL2582" s="110"/>
      <c r="AM2582" s="110"/>
      <c r="AN2582" s="110"/>
      <c r="AO2582" s="110"/>
      <c r="AP2582" s="110"/>
      <c r="AQ2582" s="110"/>
      <c r="AR2582" s="111"/>
      <c r="AS2582" s="112"/>
      <c r="AT2582" s="113"/>
      <c r="AU2582" s="113"/>
      <c r="AV2582" s="113"/>
      <c r="AW2582" s="113"/>
      <c r="AX2582" s="114"/>
      <c r="AY2582" s="2"/>
      <c r="AZ2582" s="2"/>
      <c r="BA2582" s="2"/>
      <c r="BB2582" s="2"/>
      <c r="BC2582" s="2"/>
      <c r="BD2582" s="2"/>
      <c r="BE2582" s="2"/>
      <c r="BF2582" s="2"/>
      <c r="BG2582" s="2"/>
      <c r="BH2582" s="2"/>
      <c r="BI2582" s="2"/>
      <c r="BJ2582" s="2"/>
      <c r="BK2582" s="2"/>
      <c r="BL2582" s="2"/>
      <c r="BM2582" s="2"/>
      <c r="BN2582" s="2"/>
      <c r="BO2582" s="2"/>
      <c r="BP2582" s="2"/>
      <c r="BQ2582" s="2"/>
      <c r="BR2582" s="2"/>
      <c r="BS2582" s="2"/>
      <c r="BT2582" s="2"/>
      <c r="BU2582" s="2"/>
      <c r="BV2582" s="2"/>
      <c r="BW2582" s="2"/>
      <c r="BX2582" s="2"/>
      <c r="BY2582" s="2"/>
      <c r="BZ2582" s="2"/>
      <c r="CA2582" s="2"/>
      <c r="CB2582" s="2"/>
      <c r="CC2582" s="2"/>
      <c r="CD2582" s="2"/>
      <c r="CE2582" s="2"/>
      <c r="CF2582" s="2"/>
      <c r="CG2582" s="2"/>
      <c r="CH2582" s="2"/>
      <c r="CI2582" s="2"/>
      <c r="CJ2582" s="2"/>
      <c r="CK2582" s="2"/>
      <c r="CL2582" s="2"/>
      <c r="CM2582" s="2"/>
      <c r="CN2582" s="2"/>
      <c r="CO2582" s="2"/>
      <c r="CP2582" s="2"/>
      <c r="CQ2582" s="2"/>
      <c r="CR2582" s="2"/>
      <c r="CS2582" s="2"/>
      <c r="CT2582" s="2"/>
      <c r="CU2582" s="2"/>
      <c r="CV2582" s="2"/>
      <c r="CW2582" s="2"/>
      <c r="CX2582" s="2"/>
      <c r="CY2582" s="2"/>
      <c r="CZ2582" s="2"/>
      <c r="DA2582" s="2"/>
      <c r="DB2582" s="2"/>
      <c r="DC2582" s="2"/>
      <c r="DD2582" s="2"/>
      <c r="DE2582" s="2"/>
      <c r="DF2582" s="2"/>
      <c r="DG2582" s="2"/>
      <c r="DH2582" s="2"/>
      <c r="DI2582" s="2"/>
      <c r="DJ2582" s="2"/>
      <c r="DK2582" s="2"/>
      <c r="DL2582" s="2"/>
      <c r="DM2582" s="2"/>
      <c r="DN2582" s="2"/>
      <c r="DO2582" s="2"/>
      <c r="DP2582" s="2"/>
      <c r="DQ2582" s="2"/>
      <c r="DR2582" s="2"/>
      <c r="DS2582" s="2"/>
      <c r="DT2582" s="2"/>
      <c r="DU2582" s="2"/>
      <c r="DV2582" s="2"/>
      <c r="DW2582" s="2"/>
      <c r="DX2582" s="2"/>
      <c r="DY2582" s="2"/>
      <c r="DZ2582" s="2"/>
      <c r="EA2582" s="2"/>
      <c r="EB2582" s="2"/>
      <c r="EC2582" s="2"/>
      <c r="ED2582" s="2"/>
      <c r="EE2582" s="2"/>
      <c r="EF2582" s="2"/>
      <c r="EG2582" s="2"/>
      <c r="EH2582" s="2"/>
      <c r="EI2582" s="2"/>
      <c r="EJ2582" s="2"/>
      <c r="EK2582" s="2"/>
      <c r="EL2582" s="2"/>
      <c r="EM2582" s="2"/>
      <c r="EN2582" s="2"/>
      <c r="EO2582" s="2"/>
      <c r="EP2582" s="2"/>
      <c r="EQ2582" s="2"/>
      <c r="ER2582" s="2"/>
      <c r="ES2582" s="2"/>
      <c r="ET2582" s="2"/>
      <c r="EU2582" s="2"/>
      <c r="EV2582" s="2"/>
      <c r="EW2582" s="2"/>
      <c r="EX2582" s="2"/>
      <c r="EY2582" s="2"/>
      <c r="EZ2582" s="2"/>
      <c r="FA2582" s="2"/>
      <c r="FB2582" s="2"/>
      <c r="FC2582" s="2"/>
      <c r="FD2582" s="2"/>
      <c r="FE2582" s="2"/>
      <c r="FF2582" s="2"/>
      <c r="FG2582" s="2"/>
      <c r="FH2582" s="2"/>
      <c r="FI2582" s="2"/>
      <c r="FJ2582" s="2"/>
      <c r="FK2582" s="2"/>
      <c r="FL2582" s="2"/>
      <c r="FM2582" s="2"/>
      <c r="FN2582" s="2"/>
      <c r="FO2582" s="2"/>
      <c r="FP2582" s="2"/>
      <c r="FQ2582" s="2"/>
      <c r="FR2582" s="2"/>
      <c r="FS2582" s="2"/>
      <c r="FT2582" s="2"/>
      <c r="FU2582" s="2"/>
      <c r="FV2582" s="2"/>
      <c r="FW2582" s="2"/>
      <c r="FX2582" s="2"/>
      <c r="FY2582" s="2"/>
      <c r="FZ2582" s="2"/>
      <c r="GA2582" s="2"/>
      <c r="GB2582" s="2"/>
      <c r="GC2582" s="2"/>
      <c r="GD2582" s="2"/>
      <c r="GE2582" s="2"/>
      <c r="GF2582" s="2"/>
      <c r="GG2582" s="2"/>
      <c r="GH2582" s="2"/>
      <c r="GI2582" s="2"/>
      <c r="GJ2582" s="2"/>
      <c r="GK2582" s="2"/>
      <c r="GL2582" s="2"/>
      <c r="GM2582" s="2"/>
      <c r="GN2582" s="2"/>
      <c r="GO2582" s="2"/>
      <c r="GP2582" s="2"/>
      <c r="GQ2582" s="2"/>
      <c r="GR2582" s="2"/>
      <c r="GS2582" s="2"/>
      <c r="GT2582" s="2"/>
      <c r="GU2582" s="2"/>
      <c r="GV2582" s="2"/>
      <c r="GW2582" s="2"/>
      <c r="GX2582" s="2"/>
      <c r="GY2582" s="2"/>
      <c r="GZ2582" s="2"/>
      <c r="HA2582" s="2"/>
      <c r="HB2582" s="2"/>
      <c r="HC2582" s="2"/>
      <c r="HD2582" s="2"/>
      <c r="HE2582" s="2"/>
      <c r="HF2582" s="2"/>
      <c r="HG2582" s="2"/>
      <c r="HH2582" s="2"/>
      <c r="HI2582" s="2"/>
      <c r="HJ2582" s="2"/>
      <c r="HK2582" s="2"/>
      <c r="HL2582" s="2"/>
      <c r="HM2582" s="2"/>
      <c r="HN2582" s="2"/>
      <c r="HO2582" s="2"/>
      <c r="HP2582" s="2"/>
      <c r="HQ2582" s="2"/>
      <c r="HR2582" s="2"/>
      <c r="HS2582" s="2"/>
      <c r="HT2582" s="2"/>
      <c r="HU2582" s="2"/>
      <c r="HV2582" s="2"/>
      <c r="HW2582" s="2"/>
      <c r="HX2582" s="2"/>
      <c r="HY2582" s="2"/>
      <c r="HZ2582" s="2"/>
      <c r="IA2582" s="2"/>
      <c r="IB2582" s="2"/>
      <c r="IC2582" s="2"/>
      <c r="ID2582" s="2"/>
      <c r="IE2582" s="2"/>
      <c r="IF2582" s="2"/>
      <c r="IG2582" s="2"/>
      <c r="IH2582" s="2"/>
      <c r="II2582" s="2"/>
      <c r="IJ2582" s="2"/>
      <c r="IK2582" s="2"/>
      <c r="IL2582" s="2"/>
      <c r="IM2582" s="2"/>
      <c r="IN2582" s="2"/>
      <c r="IO2582" s="2"/>
      <c r="IP2582" s="2"/>
      <c r="IQ2582" s="2"/>
    </row>
    <row r="2583" spans="1:251" s="16" customFormat="1" ht="18.75" customHeight="1" thickBot="1">
      <c r="A2583" s="17"/>
      <c r="B2583" s="115" t="s">
        <v>240</v>
      </c>
      <c r="C2583" s="116"/>
      <c r="D2583" s="116"/>
      <c r="E2583" s="116"/>
      <c r="F2583" s="116"/>
      <c r="G2583" s="116"/>
      <c r="H2583" s="116"/>
      <c r="I2583" s="116"/>
      <c r="J2583" s="116"/>
      <c r="K2583" s="116"/>
      <c r="L2583" s="116"/>
      <c r="M2583" s="116"/>
      <c r="N2583" s="116"/>
      <c r="O2583" s="116"/>
      <c r="P2583" s="116"/>
      <c r="Q2583" s="116"/>
      <c r="R2583" s="116"/>
      <c r="S2583" s="116"/>
      <c r="T2583" s="116"/>
      <c r="U2583" s="116"/>
      <c r="V2583" s="116"/>
      <c r="W2583" s="116"/>
      <c r="X2583" s="116"/>
      <c r="Y2583" s="116"/>
      <c r="Z2583" s="117"/>
      <c r="AA2583" s="118">
        <f>SUM($AA$2582:$AA$2582)</f>
        <v>90000</v>
      </c>
      <c r="AB2583" s="119"/>
      <c r="AC2583" s="119"/>
      <c r="AD2583" s="119"/>
      <c r="AE2583" s="119"/>
      <c r="AF2583" s="119"/>
      <c r="AG2583" s="119"/>
      <c r="AH2583" s="119"/>
      <c r="AI2583" s="120"/>
      <c r="AJ2583" s="118">
        <f>SUM($AJ$2582:$AJ$2582)</f>
        <v>315000</v>
      </c>
      <c r="AK2583" s="119"/>
      <c r="AL2583" s="119"/>
      <c r="AM2583" s="119"/>
      <c r="AN2583" s="119"/>
      <c r="AO2583" s="119"/>
      <c r="AP2583" s="119"/>
      <c r="AQ2583" s="119"/>
      <c r="AR2583" s="120"/>
      <c r="AS2583" s="121"/>
      <c r="AT2583" s="122"/>
      <c r="AU2583" s="122"/>
      <c r="AV2583" s="122"/>
      <c r="AW2583" s="122"/>
      <c r="AX2583" s="123"/>
      <c r="AY2583" s="2"/>
      <c r="AZ2583" s="2"/>
      <c r="BA2583" s="2"/>
      <c r="BB2583" s="2"/>
      <c r="BC2583" s="2"/>
      <c r="BD2583" s="2"/>
      <c r="BE2583" s="2"/>
      <c r="BF2583" s="2"/>
      <c r="BG2583" s="2"/>
      <c r="BH2583" s="2"/>
      <c r="BI2583" s="2"/>
      <c r="BJ2583" s="2"/>
      <c r="BK2583" s="2"/>
      <c r="BL2583" s="2"/>
      <c r="BM2583" s="2"/>
      <c r="BN2583" s="2"/>
      <c r="BO2583" s="2"/>
      <c r="BP2583" s="2"/>
      <c r="BQ2583" s="2"/>
      <c r="BR2583" s="2"/>
      <c r="BS2583" s="2"/>
      <c r="BT2583" s="2"/>
      <c r="BU2583" s="2"/>
      <c r="BV2583" s="2"/>
      <c r="BW2583" s="2"/>
      <c r="BX2583" s="2"/>
      <c r="BY2583" s="2"/>
      <c r="BZ2583" s="2"/>
      <c r="CA2583" s="2"/>
      <c r="CB2583" s="2"/>
      <c r="CC2583" s="2"/>
      <c r="CD2583" s="2"/>
      <c r="CE2583" s="2"/>
      <c r="CF2583" s="2"/>
      <c r="CG2583" s="2"/>
      <c r="CH2583" s="2"/>
      <c r="CI2583" s="2"/>
      <c r="CJ2583" s="2"/>
      <c r="CK2583" s="2"/>
      <c r="CL2583" s="2"/>
      <c r="CM2583" s="2"/>
      <c r="CN2583" s="2"/>
      <c r="CO2583" s="2"/>
      <c r="CP2583" s="2"/>
      <c r="CQ2583" s="2"/>
      <c r="CR2583" s="2"/>
      <c r="CS2583" s="2"/>
      <c r="CT2583" s="2"/>
      <c r="CU2583" s="2"/>
      <c r="CV2583" s="2"/>
      <c r="CW2583" s="2"/>
      <c r="CX2583" s="2"/>
      <c r="CY2583" s="2"/>
      <c r="CZ2583" s="2"/>
      <c r="DA2583" s="2"/>
      <c r="DB2583" s="2"/>
      <c r="DC2583" s="2"/>
      <c r="DD2583" s="2"/>
      <c r="DE2583" s="2"/>
      <c r="DF2583" s="2"/>
      <c r="DG2583" s="2"/>
      <c r="DH2583" s="2"/>
      <c r="DI2583" s="2"/>
      <c r="DJ2583" s="2"/>
      <c r="DK2583" s="2"/>
      <c r="DL2583" s="2"/>
      <c r="DM2583" s="2"/>
      <c r="DN2583" s="2"/>
      <c r="DO2583" s="2"/>
      <c r="DP2583" s="2"/>
      <c r="DQ2583" s="2"/>
      <c r="DR2583" s="2"/>
      <c r="DS2583" s="2"/>
      <c r="DT2583" s="2"/>
      <c r="DU2583" s="2"/>
      <c r="DV2583" s="2"/>
      <c r="DW2583" s="2"/>
      <c r="DX2583" s="2"/>
      <c r="DY2583" s="2"/>
      <c r="DZ2583" s="2"/>
      <c r="EA2583" s="2"/>
      <c r="EB2583" s="2"/>
      <c r="EC2583" s="2"/>
      <c r="ED2583" s="2"/>
      <c r="EE2583" s="2"/>
      <c r="EF2583" s="2"/>
      <c r="EG2583" s="2"/>
      <c r="EH2583" s="2"/>
      <c r="EI2583" s="2"/>
      <c r="EJ2583" s="2"/>
      <c r="EK2583" s="2"/>
      <c r="EL2583" s="2"/>
      <c r="EM2583" s="2"/>
      <c r="EN2583" s="2"/>
      <c r="EO2583" s="2"/>
      <c r="EP2583" s="2"/>
      <c r="EQ2583" s="2"/>
      <c r="ER2583" s="2"/>
      <c r="ES2583" s="2"/>
      <c r="ET2583" s="2"/>
      <c r="EU2583" s="2"/>
      <c r="EV2583" s="2"/>
      <c r="EW2583" s="2"/>
      <c r="EX2583" s="2"/>
      <c r="EY2583" s="2"/>
      <c r="EZ2583" s="2"/>
      <c r="FA2583" s="2"/>
      <c r="FB2583" s="2"/>
      <c r="FC2583" s="2"/>
      <c r="FD2583" s="2"/>
      <c r="FE2583" s="2"/>
      <c r="FF2583" s="2"/>
      <c r="FG2583" s="2"/>
      <c r="FH2583" s="2"/>
      <c r="FI2583" s="2"/>
      <c r="FJ2583" s="2"/>
      <c r="FK2583" s="2"/>
      <c r="FL2583" s="2"/>
      <c r="FM2583" s="2"/>
      <c r="FN2583" s="2"/>
      <c r="FO2583" s="2"/>
      <c r="FP2583" s="2"/>
      <c r="FQ2583" s="2"/>
      <c r="FR2583" s="2"/>
      <c r="FS2583" s="2"/>
      <c r="FT2583" s="2"/>
      <c r="FU2583" s="2"/>
      <c r="FV2583" s="2"/>
      <c r="FW2583" s="2"/>
      <c r="FX2583" s="2"/>
      <c r="FY2583" s="2"/>
      <c r="FZ2583" s="2"/>
      <c r="GA2583" s="2"/>
      <c r="GB2583" s="2"/>
      <c r="GC2583" s="2"/>
      <c r="GD2583" s="2"/>
      <c r="GE2583" s="2"/>
      <c r="GF2583" s="2"/>
      <c r="GG2583" s="2"/>
      <c r="GH2583" s="2"/>
      <c r="GI2583" s="2"/>
      <c r="GJ2583" s="2"/>
      <c r="GK2583" s="2"/>
      <c r="GL2583" s="2"/>
      <c r="GM2583" s="2"/>
      <c r="GN2583" s="2"/>
      <c r="GO2583" s="2"/>
      <c r="GP2583" s="2"/>
      <c r="GQ2583" s="2"/>
      <c r="GR2583" s="2"/>
      <c r="GS2583" s="2"/>
      <c r="GT2583" s="2"/>
      <c r="GU2583" s="2"/>
      <c r="GV2583" s="2"/>
      <c r="GW2583" s="2"/>
      <c r="GX2583" s="2"/>
      <c r="GY2583" s="2"/>
      <c r="GZ2583" s="2"/>
      <c r="HA2583" s="2"/>
      <c r="HB2583" s="2"/>
      <c r="HC2583" s="2"/>
      <c r="HD2583" s="2"/>
      <c r="HE2583" s="2"/>
      <c r="HF2583" s="2"/>
      <c r="HG2583" s="2"/>
      <c r="HH2583" s="2"/>
      <c r="HI2583" s="2"/>
      <c r="HJ2583" s="2"/>
      <c r="HK2583" s="2"/>
      <c r="HL2583" s="2"/>
      <c r="HM2583" s="2"/>
      <c r="HN2583" s="2"/>
      <c r="HO2583" s="2"/>
      <c r="HP2583" s="2"/>
      <c r="HQ2583" s="2"/>
      <c r="HR2583" s="2"/>
      <c r="HS2583" s="2"/>
      <c r="HT2583" s="2"/>
      <c r="HU2583" s="2"/>
      <c r="HV2583" s="2"/>
      <c r="HW2583" s="2"/>
      <c r="HX2583" s="2"/>
      <c r="HY2583" s="2"/>
      <c r="HZ2583" s="2"/>
      <c r="IA2583" s="2"/>
      <c r="IB2583" s="2"/>
      <c r="IC2583" s="2"/>
      <c r="ID2583" s="2"/>
      <c r="IE2583" s="2"/>
      <c r="IF2583" s="2"/>
      <c r="IG2583" s="2"/>
      <c r="IH2583" s="2"/>
      <c r="II2583" s="2"/>
      <c r="IJ2583" s="2"/>
      <c r="IK2583" s="2"/>
      <c r="IL2583" s="2"/>
      <c r="IM2583" s="2"/>
      <c r="IN2583" s="2"/>
      <c r="IO2583" s="2"/>
      <c r="IP2583" s="2"/>
      <c r="IQ2583" s="2"/>
    </row>
    <row r="2585" spans="1:251" ht="19.2">
      <c r="A2585" s="1" t="s">
        <v>230</v>
      </c>
      <c r="AW2585" s="3"/>
      <c r="AX2585" s="4"/>
      <c r="AY2585" s="3"/>
    </row>
    <row r="2587" spans="1:251" ht="18">
      <c r="B2587" s="124" t="s">
        <v>0</v>
      </c>
      <c r="C2587" s="125"/>
      <c r="D2587" s="125"/>
      <c r="E2587" s="125"/>
      <c r="F2587" s="125"/>
      <c r="G2587" s="125"/>
      <c r="H2587" s="125"/>
      <c r="I2587" s="125"/>
      <c r="J2587" s="125"/>
      <c r="K2587" s="125"/>
      <c r="L2587" s="125"/>
      <c r="M2587" s="125"/>
      <c r="N2587" s="125"/>
      <c r="O2587" s="125"/>
      <c r="P2587" s="125"/>
      <c r="Q2587" s="125"/>
      <c r="R2587" s="125"/>
      <c r="S2587" s="125"/>
      <c r="T2587" s="125"/>
      <c r="U2587" s="125"/>
      <c r="V2587" s="125"/>
      <c r="W2587" s="125"/>
      <c r="X2587" s="125"/>
      <c r="Y2587" s="125"/>
      <c r="Z2587" s="125"/>
      <c r="AA2587" s="125"/>
      <c r="AB2587" s="125"/>
      <c r="AC2587" s="125"/>
      <c r="AD2587" s="125"/>
      <c r="AE2587" s="125"/>
      <c r="AF2587" s="125"/>
      <c r="AG2587" s="125"/>
      <c r="AH2587" s="125"/>
      <c r="AI2587" s="125"/>
      <c r="AJ2587" s="125"/>
      <c r="AK2587" s="125"/>
      <c r="AL2587" s="125"/>
      <c r="AM2587" s="125"/>
      <c r="AN2587" s="125"/>
      <c r="AO2587" s="125"/>
      <c r="AP2587" s="125"/>
      <c r="AQ2587" s="125"/>
      <c r="AR2587" s="125"/>
      <c r="AS2587" s="125"/>
      <c r="AT2587" s="125"/>
      <c r="AU2587" s="125"/>
      <c r="AV2587" s="125"/>
      <c r="AW2587" s="125"/>
      <c r="AX2587" s="125"/>
    </row>
    <row r="2588" spans="1:251">
      <c r="Z2588" s="5"/>
      <c r="AD2588" s="5"/>
      <c r="AE2588" s="5"/>
      <c r="AF2588" s="5"/>
      <c r="AG2588" s="5"/>
      <c r="AH2588" s="5"/>
      <c r="AI2588" s="5"/>
      <c r="AO2588" s="5"/>
    </row>
    <row r="2589" spans="1:251" ht="13.8" thickBot="1">
      <c r="Z2589" s="5"/>
      <c r="AD2589" s="5"/>
      <c r="AE2589" s="5"/>
      <c r="AF2589" s="5"/>
      <c r="AG2589" s="5"/>
      <c r="AH2589" s="5"/>
      <c r="AI2589" s="5"/>
      <c r="AO2589" s="5"/>
      <c r="DI2589" s="6"/>
    </row>
    <row r="2590" spans="1:251" ht="24.75" customHeight="1" thickBot="1">
      <c r="B2590" s="126" t="s">
        <v>231</v>
      </c>
      <c r="C2590" s="127"/>
      <c r="D2590" s="127"/>
      <c r="E2590" s="127"/>
      <c r="F2590" s="127"/>
      <c r="G2590" s="127"/>
      <c r="H2590" s="128" t="s">
        <v>575</v>
      </c>
      <c r="I2590" s="129"/>
      <c r="J2590" s="129"/>
      <c r="K2590" s="129"/>
      <c r="L2590" s="129"/>
      <c r="M2590" s="129"/>
      <c r="N2590" s="129"/>
      <c r="O2590" s="129"/>
      <c r="P2590" s="129"/>
      <c r="Q2590" s="129"/>
      <c r="R2590" s="129"/>
      <c r="S2590" s="129"/>
      <c r="T2590" s="129"/>
      <c r="U2590" s="129"/>
      <c r="V2590" s="129"/>
      <c r="W2590" s="129"/>
      <c r="X2590" s="129"/>
      <c r="Y2590" s="129"/>
      <c r="Z2590" s="129"/>
      <c r="AA2590" s="129"/>
      <c r="AB2590" s="129"/>
      <c r="AC2590" s="129"/>
      <c r="AD2590" s="129"/>
      <c r="AE2590" s="129"/>
      <c r="AF2590" s="129"/>
      <c r="AG2590" s="129"/>
      <c r="AH2590" s="129"/>
      <c r="AI2590" s="129"/>
      <c r="AJ2590" s="129"/>
      <c r="AK2590" s="129"/>
      <c r="AL2590" s="129"/>
      <c r="AM2590" s="129"/>
      <c r="AN2590" s="129"/>
      <c r="AO2590" s="129"/>
      <c r="AP2590" s="129"/>
      <c r="AQ2590" s="129"/>
      <c r="AR2590" s="129"/>
      <c r="AS2590" s="129"/>
      <c r="AT2590" s="129"/>
      <c r="AU2590" s="129"/>
      <c r="AV2590" s="129"/>
      <c r="AW2590" s="129"/>
      <c r="AX2590" s="130"/>
      <c r="DI2590" s="6"/>
    </row>
    <row r="2591" spans="1:251" ht="14.4">
      <c r="B2591" s="7"/>
      <c r="C2591" s="7"/>
      <c r="D2591" s="7"/>
      <c r="E2591" s="7"/>
      <c r="F2591" s="7"/>
      <c r="G2591" s="7"/>
      <c r="H2591" s="8"/>
      <c r="I2591" s="8"/>
      <c r="J2591" s="8"/>
      <c r="K2591" s="8"/>
      <c r="L2591" s="9"/>
      <c r="M2591" s="9"/>
      <c r="N2591" s="9"/>
      <c r="O2591" s="9"/>
      <c r="P2591" s="8"/>
      <c r="Q2591" s="8"/>
      <c r="R2591" s="8"/>
      <c r="S2591" s="8"/>
      <c r="T2591" s="8"/>
      <c r="U2591" s="8"/>
      <c r="V2591" s="10"/>
      <c r="W2591" s="10"/>
      <c r="X2591" s="10"/>
      <c r="Y2591" s="10"/>
      <c r="Z2591" s="10"/>
      <c r="AA2591" s="10"/>
      <c r="AB2591" s="10"/>
      <c r="AC2591" s="10"/>
      <c r="AD2591" s="10"/>
      <c r="AE2591" s="10"/>
      <c r="AF2591" s="10"/>
      <c r="AG2591" s="10"/>
      <c r="AH2591" s="10"/>
      <c r="AI2591" s="10"/>
      <c r="AJ2591" s="10"/>
      <c r="AK2591" s="10"/>
      <c r="AL2591" s="10"/>
      <c r="AM2591" s="10"/>
      <c r="AN2591" s="10"/>
      <c r="AO2591" s="10"/>
      <c r="AP2591" s="10"/>
      <c r="AQ2591" s="10"/>
      <c r="AR2591" s="10"/>
      <c r="AS2591" s="10"/>
      <c r="AT2591" s="10"/>
      <c r="AU2591" s="10"/>
      <c r="AV2591" s="10"/>
      <c r="AW2591" s="10"/>
      <c r="AX2591" s="10"/>
      <c r="DI2591" s="6"/>
    </row>
    <row r="2592" spans="1:251" ht="15" thickBot="1">
      <c r="A2592" s="11"/>
      <c r="B2592" s="10" t="s">
        <v>232</v>
      </c>
      <c r="C2592" s="8"/>
      <c r="D2592" s="8"/>
      <c r="E2592" s="8"/>
      <c r="F2592" s="8"/>
      <c r="G2592" s="8"/>
      <c r="H2592" s="8"/>
      <c r="I2592" s="8"/>
      <c r="J2592" s="8"/>
      <c r="K2592" s="8"/>
      <c r="L2592" s="9"/>
      <c r="M2592" s="9"/>
      <c r="N2592" s="9"/>
      <c r="O2592" s="9"/>
      <c r="P2592" s="8"/>
      <c r="Q2592" s="8"/>
      <c r="R2592" s="8"/>
      <c r="S2592" s="8"/>
      <c r="T2592" s="8"/>
      <c r="U2592" s="8"/>
      <c r="V2592" s="10"/>
      <c r="W2592" s="10"/>
      <c r="X2592" s="10"/>
      <c r="Y2592" s="10"/>
      <c r="Z2592" s="10"/>
      <c r="AA2592" s="10"/>
      <c r="AB2592" s="10"/>
      <c r="AC2592" s="10"/>
      <c r="AD2592" s="10"/>
      <c r="AE2592" s="10"/>
      <c r="AF2592" s="10"/>
      <c r="AG2592" s="10"/>
      <c r="AH2592" s="10"/>
      <c r="AI2592" s="10"/>
      <c r="AJ2592" s="10"/>
      <c r="AK2592" s="10"/>
      <c r="AL2592" s="10"/>
      <c r="AM2592" s="10"/>
      <c r="AN2592" s="10"/>
      <c r="AO2592" s="10"/>
      <c r="AP2592" s="10"/>
      <c r="AQ2592" s="10"/>
      <c r="AR2592" s="10"/>
      <c r="AS2592" s="10"/>
      <c r="AT2592" s="10"/>
      <c r="AU2592" s="10"/>
      <c r="AV2592" s="10"/>
      <c r="AW2592" s="10"/>
      <c r="AX2592" s="10"/>
      <c r="DI2592" s="6"/>
    </row>
    <row r="2593" spans="1:113" ht="14.4">
      <c r="A2593" s="8"/>
      <c r="B2593" s="12"/>
      <c r="C2593" s="7"/>
      <c r="D2593" s="7"/>
      <c r="E2593" s="7"/>
      <c r="F2593" s="7"/>
      <c r="G2593" s="7"/>
      <c r="H2593" s="7"/>
      <c r="I2593" s="7"/>
      <c r="J2593" s="7"/>
      <c r="K2593" s="7"/>
      <c r="L2593" s="13"/>
      <c r="M2593" s="13"/>
      <c r="N2593" s="13"/>
      <c r="O2593" s="13"/>
      <c r="P2593" s="7"/>
      <c r="Q2593" s="7"/>
      <c r="R2593" s="7"/>
      <c r="S2593" s="7"/>
      <c r="T2593" s="7"/>
      <c r="U2593" s="7"/>
      <c r="V2593" s="14"/>
      <c r="W2593" s="14"/>
      <c r="X2593" s="14"/>
      <c r="Y2593" s="14"/>
      <c r="Z2593" s="14"/>
      <c r="AA2593" s="14"/>
      <c r="AB2593" s="14"/>
      <c r="AC2593" s="14"/>
      <c r="AD2593" s="14"/>
      <c r="AE2593" s="14"/>
      <c r="AF2593" s="14"/>
      <c r="AG2593" s="14"/>
      <c r="AH2593" s="14"/>
      <c r="AI2593" s="14"/>
      <c r="AJ2593" s="14"/>
      <c r="AK2593" s="14"/>
      <c r="AL2593" s="14"/>
      <c r="AM2593" s="14"/>
      <c r="AN2593" s="14"/>
      <c r="AO2593" s="14"/>
      <c r="AP2593" s="14"/>
      <c r="AQ2593" s="14"/>
      <c r="AR2593" s="14"/>
      <c r="AS2593" s="14"/>
      <c r="AT2593" s="14"/>
      <c r="AU2593" s="14"/>
      <c r="AV2593" s="14"/>
      <c r="AW2593" s="14"/>
      <c r="AX2593" s="15"/>
    </row>
    <row r="2594" spans="1:113" ht="12" customHeight="1">
      <c r="A2594" s="8"/>
      <c r="B2594" s="134" t="s">
        <v>576</v>
      </c>
      <c r="C2594" s="135"/>
      <c r="D2594" s="135"/>
      <c r="E2594" s="135"/>
      <c r="F2594" s="135"/>
      <c r="G2594" s="135"/>
      <c r="H2594" s="135"/>
      <c r="I2594" s="135"/>
      <c r="J2594" s="135"/>
      <c r="K2594" s="135"/>
      <c r="L2594" s="135"/>
      <c r="M2594" s="135"/>
      <c r="N2594" s="135"/>
      <c r="O2594" s="135"/>
      <c r="P2594" s="135"/>
      <c r="Q2594" s="135"/>
      <c r="R2594" s="135"/>
      <c r="S2594" s="135"/>
      <c r="T2594" s="135"/>
      <c r="U2594" s="135"/>
      <c r="V2594" s="135"/>
      <c r="W2594" s="135"/>
      <c r="X2594" s="135"/>
      <c r="Y2594" s="135"/>
      <c r="Z2594" s="135"/>
      <c r="AA2594" s="135"/>
      <c r="AB2594" s="135"/>
      <c r="AC2594" s="135"/>
      <c r="AD2594" s="135"/>
      <c r="AE2594" s="135"/>
      <c r="AF2594" s="135"/>
      <c r="AG2594" s="135"/>
      <c r="AH2594" s="135"/>
      <c r="AI2594" s="135"/>
      <c r="AJ2594" s="135"/>
      <c r="AK2594" s="135"/>
      <c r="AL2594" s="135"/>
      <c r="AM2594" s="135"/>
      <c r="AN2594" s="135"/>
      <c r="AO2594" s="135"/>
      <c r="AP2594" s="135"/>
      <c r="AQ2594" s="135"/>
      <c r="AR2594" s="135"/>
      <c r="AS2594" s="135"/>
      <c r="AT2594" s="135"/>
      <c r="AU2594" s="135"/>
      <c r="AV2594" s="135"/>
      <c r="AW2594" s="135"/>
      <c r="AX2594" s="136"/>
    </row>
    <row r="2595" spans="1:113" ht="12" customHeight="1">
      <c r="A2595" s="8"/>
      <c r="B2595" s="134"/>
      <c r="C2595" s="135"/>
      <c r="D2595" s="135"/>
      <c r="E2595" s="135"/>
      <c r="F2595" s="135"/>
      <c r="G2595" s="135"/>
      <c r="H2595" s="135"/>
      <c r="I2595" s="135"/>
      <c r="J2595" s="135"/>
      <c r="K2595" s="135"/>
      <c r="L2595" s="135"/>
      <c r="M2595" s="135"/>
      <c r="N2595" s="135"/>
      <c r="O2595" s="135"/>
      <c r="P2595" s="135"/>
      <c r="Q2595" s="135"/>
      <c r="R2595" s="135"/>
      <c r="S2595" s="135"/>
      <c r="T2595" s="135"/>
      <c r="U2595" s="135"/>
      <c r="V2595" s="135"/>
      <c r="W2595" s="135"/>
      <c r="X2595" s="135"/>
      <c r="Y2595" s="135"/>
      <c r="Z2595" s="135"/>
      <c r="AA2595" s="135"/>
      <c r="AB2595" s="135"/>
      <c r="AC2595" s="135"/>
      <c r="AD2595" s="135"/>
      <c r="AE2595" s="135"/>
      <c r="AF2595" s="135"/>
      <c r="AG2595" s="135"/>
      <c r="AH2595" s="135"/>
      <c r="AI2595" s="135"/>
      <c r="AJ2595" s="135"/>
      <c r="AK2595" s="135"/>
      <c r="AL2595" s="135"/>
      <c r="AM2595" s="135"/>
      <c r="AN2595" s="135"/>
      <c r="AO2595" s="135"/>
      <c r="AP2595" s="135"/>
      <c r="AQ2595" s="135"/>
      <c r="AR2595" s="135"/>
      <c r="AS2595" s="135"/>
      <c r="AT2595" s="135"/>
      <c r="AU2595" s="135"/>
      <c r="AV2595" s="135"/>
      <c r="AW2595" s="135"/>
      <c r="AX2595" s="136"/>
      <c r="BC2595" s="16"/>
    </row>
    <row r="2596" spans="1:113" ht="12" customHeight="1">
      <c r="A2596" s="8"/>
      <c r="B2596" s="134"/>
      <c r="C2596" s="135"/>
      <c r="D2596" s="135"/>
      <c r="E2596" s="135"/>
      <c r="F2596" s="135"/>
      <c r="G2596" s="135"/>
      <c r="H2596" s="135"/>
      <c r="I2596" s="135"/>
      <c r="J2596" s="135"/>
      <c r="K2596" s="135"/>
      <c r="L2596" s="135"/>
      <c r="M2596" s="135"/>
      <c r="N2596" s="135"/>
      <c r="O2596" s="135"/>
      <c r="P2596" s="135"/>
      <c r="Q2596" s="135"/>
      <c r="R2596" s="135"/>
      <c r="S2596" s="135"/>
      <c r="T2596" s="135"/>
      <c r="U2596" s="135"/>
      <c r="V2596" s="135"/>
      <c r="W2596" s="135"/>
      <c r="X2596" s="135"/>
      <c r="Y2596" s="135"/>
      <c r="Z2596" s="135"/>
      <c r="AA2596" s="135"/>
      <c r="AB2596" s="135"/>
      <c r="AC2596" s="135"/>
      <c r="AD2596" s="135"/>
      <c r="AE2596" s="135"/>
      <c r="AF2596" s="135"/>
      <c r="AG2596" s="135"/>
      <c r="AH2596" s="135"/>
      <c r="AI2596" s="135"/>
      <c r="AJ2596" s="135"/>
      <c r="AK2596" s="135"/>
      <c r="AL2596" s="135"/>
      <c r="AM2596" s="135"/>
      <c r="AN2596" s="135"/>
      <c r="AO2596" s="135"/>
      <c r="AP2596" s="135"/>
      <c r="AQ2596" s="135"/>
      <c r="AR2596" s="135"/>
      <c r="AS2596" s="135"/>
      <c r="AT2596" s="135"/>
      <c r="AU2596" s="135"/>
      <c r="AV2596" s="135"/>
      <c r="AW2596" s="135"/>
      <c r="AX2596" s="136"/>
    </row>
    <row r="2597" spans="1:113" ht="12" customHeight="1">
      <c r="A2597" s="8"/>
      <c r="B2597" s="134"/>
      <c r="C2597" s="135"/>
      <c r="D2597" s="135"/>
      <c r="E2597" s="135"/>
      <c r="F2597" s="135"/>
      <c r="G2597" s="135"/>
      <c r="H2597" s="135"/>
      <c r="I2597" s="135"/>
      <c r="J2597" s="135"/>
      <c r="K2597" s="135"/>
      <c r="L2597" s="135"/>
      <c r="M2597" s="135"/>
      <c r="N2597" s="135"/>
      <c r="O2597" s="135"/>
      <c r="P2597" s="135"/>
      <c r="Q2597" s="135"/>
      <c r="R2597" s="135"/>
      <c r="S2597" s="135"/>
      <c r="T2597" s="135"/>
      <c r="U2597" s="135"/>
      <c r="V2597" s="135"/>
      <c r="W2597" s="135"/>
      <c r="X2597" s="135"/>
      <c r="Y2597" s="135"/>
      <c r="Z2597" s="135"/>
      <c r="AA2597" s="135"/>
      <c r="AB2597" s="135"/>
      <c r="AC2597" s="135"/>
      <c r="AD2597" s="135"/>
      <c r="AE2597" s="135"/>
      <c r="AF2597" s="135"/>
      <c r="AG2597" s="135"/>
      <c r="AH2597" s="135"/>
      <c r="AI2597" s="135"/>
      <c r="AJ2597" s="135"/>
      <c r="AK2597" s="135"/>
      <c r="AL2597" s="135"/>
      <c r="AM2597" s="135"/>
      <c r="AN2597" s="135"/>
      <c r="AO2597" s="135"/>
      <c r="AP2597" s="135"/>
      <c r="AQ2597" s="135"/>
      <c r="AR2597" s="135"/>
      <c r="AS2597" s="135"/>
      <c r="AT2597" s="135"/>
      <c r="AU2597" s="135"/>
      <c r="AV2597" s="135"/>
      <c r="AW2597" s="135"/>
      <c r="AX2597" s="136"/>
    </row>
    <row r="2598" spans="1:113" ht="12" customHeight="1">
      <c r="A2598" s="8"/>
      <c r="B2598" s="134"/>
      <c r="C2598" s="135"/>
      <c r="D2598" s="135"/>
      <c r="E2598" s="135"/>
      <c r="F2598" s="135"/>
      <c r="G2598" s="135"/>
      <c r="H2598" s="135"/>
      <c r="I2598" s="135"/>
      <c r="J2598" s="135"/>
      <c r="K2598" s="135"/>
      <c r="L2598" s="135"/>
      <c r="M2598" s="135"/>
      <c r="N2598" s="135"/>
      <c r="O2598" s="135"/>
      <c r="P2598" s="135"/>
      <c r="Q2598" s="135"/>
      <c r="R2598" s="135"/>
      <c r="S2598" s="135"/>
      <c r="T2598" s="135"/>
      <c r="U2598" s="135"/>
      <c r="V2598" s="135"/>
      <c r="W2598" s="135"/>
      <c r="X2598" s="135"/>
      <c r="Y2598" s="135"/>
      <c r="Z2598" s="135"/>
      <c r="AA2598" s="135"/>
      <c r="AB2598" s="135"/>
      <c r="AC2598" s="135"/>
      <c r="AD2598" s="135"/>
      <c r="AE2598" s="135"/>
      <c r="AF2598" s="135"/>
      <c r="AG2598" s="135"/>
      <c r="AH2598" s="135"/>
      <c r="AI2598" s="135"/>
      <c r="AJ2598" s="135"/>
      <c r="AK2598" s="135"/>
      <c r="AL2598" s="135"/>
      <c r="AM2598" s="135"/>
      <c r="AN2598" s="135"/>
      <c r="AO2598" s="135"/>
      <c r="AP2598" s="135"/>
      <c r="AQ2598" s="135"/>
      <c r="AR2598" s="135"/>
      <c r="AS2598" s="135"/>
      <c r="AT2598" s="135"/>
      <c r="AU2598" s="135"/>
      <c r="AV2598" s="135"/>
      <c r="AW2598" s="135"/>
      <c r="AX2598" s="136"/>
    </row>
    <row r="2599" spans="1:113" ht="15" thickBot="1">
      <c r="A2599" s="17"/>
      <c r="B2599" s="18"/>
      <c r="C2599" s="19"/>
      <c r="D2599" s="19"/>
      <c r="E2599" s="19"/>
      <c r="F2599" s="19"/>
      <c r="G2599" s="19"/>
      <c r="H2599" s="19"/>
      <c r="I2599" s="19"/>
      <c r="J2599" s="19"/>
      <c r="K2599" s="19"/>
      <c r="L2599" s="19"/>
      <c r="M2599" s="19"/>
      <c r="N2599" s="19"/>
      <c r="O2599" s="19"/>
      <c r="P2599" s="19"/>
      <c r="Q2599" s="19"/>
      <c r="R2599" s="19"/>
      <c r="S2599" s="19"/>
      <c r="T2599" s="19"/>
      <c r="U2599" s="19"/>
      <c r="V2599" s="19"/>
      <c r="W2599" s="19"/>
      <c r="X2599" s="19"/>
      <c r="Y2599" s="19"/>
      <c r="Z2599" s="19"/>
      <c r="AA2599" s="19"/>
      <c r="AB2599" s="19"/>
      <c r="AC2599" s="19"/>
      <c r="AD2599" s="19"/>
      <c r="AE2599" s="19"/>
      <c r="AF2599" s="19"/>
      <c r="AG2599" s="19"/>
      <c r="AH2599" s="19"/>
      <c r="AI2599" s="19"/>
      <c r="AJ2599" s="19"/>
      <c r="AK2599" s="19"/>
      <c r="AL2599" s="19"/>
      <c r="AM2599" s="19"/>
      <c r="AN2599" s="19"/>
      <c r="AO2599" s="19"/>
      <c r="AP2599" s="19"/>
      <c r="AQ2599" s="19"/>
      <c r="AR2599" s="19"/>
      <c r="AS2599" s="19"/>
      <c r="AT2599" s="19"/>
      <c r="AU2599" s="19"/>
      <c r="AV2599" s="19"/>
      <c r="AW2599" s="19"/>
      <c r="AX2599" s="20"/>
    </row>
    <row r="2600" spans="1:113">
      <c r="B2600" s="21"/>
    </row>
    <row r="2601" spans="1:113" ht="15" thickBot="1">
      <c r="A2601" s="11"/>
      <c r="B2601" s="10" t="s">
        <v>233</v>
      </c>
      <c r="C2601" s="8"/>
      <c r="D2601" s="8"/>
      <c r="E2601" s="8"/>
      <c r="F2601" s="8"/>
      <c r="G2601" s="8"/>
      <c r="H2601" s="8"/>
      <c r="I2601" s="8"/>
      <c r="J2601" s="8"/>
      <c r="K2601" s="8"/>
      <c r="L2601" s="9"/>
      <c r="M2601" s="9"/>
      <c r="N2601" s="9"/>
      <c r="O2601" s="9"/>
      <c r="P2601" s="8"/>
      <c r="Q2601" s="8"/>
      <c r="R2601" s="8"/>
      <c r="S2601" s="8"/>
      <c r="T2601" s="8"/>
      <c r="U2601" s="8"/>
      <c r="V2601" s="10"/>
      <c r="W2601" s="10"/>
      <c r="X2601" s="10"/>
      <c r="Y2601" s="10"/>
      <c r="Z2601" s="10"/>
      <c r="AA2601" s="10"/>
      <c r="AB2601" s="10"/>
      <c r="AC2601" s="10"/>
      <c r="AD2601" s="10"/>
      <c r="AE2601" s="10"/>
      <c r="AF2601" s="10"/>
      <c r="AG2601" s="10"/>
      <c r="AH2601" s="10"/>
      <c r="AI2601" s="10"/>
      <c r="AJ2601" s="10"/>
      <c r="AK2601" s="10"/>
      <c r="AL2601" s="10"/>
      <c r="AM2601" s="10"/>
      <c r="AN2601" s="10"/>
      <c r="AO2601" s="10"/>
      <c r="AP2601" s="10"/>
      <c r="AQ2601" s="10"/>
      <c r="AR2601" s="10"/>
      <c r="AS2601" s="10"/>
      <c r="AT2601" s="10"/>
      <c r="AU2601" s="10"/>
      <c r="AV2601" s="10"/>
      <c r="AW2601" s="10"/>
      <c r="AX2601" s="10"/>
      <c r="DI2601" s="6"/>
    </row>
    <row r="2602" spans="1:113" ht="14.4">
      <c r="A2602" s="8"/>
      <c r="B2602" s="12"/>
      <c r="C2602" s="7"/>
      <c r="D2602" s="7"/>
      <c r="E2602" s="7"/>
      <c r="F2602" s="7"/>
      <c r="G2602" s="7"/>
      <c r="H2602" s="7"/>
      <c r="I2602" s="7"/>
      <c r="J2602" s="7"/>
      <c r="K2602" s="7"/>
      <c r="L2602" s="13"/>
      <c r="M2602" s="13"/>
      <c r="N2602" s="13"/>
      <c r="O2602" s="13"/>
      <c r="P2602" s="7"/>
      <c r="Q2602" s="7"/>
      <c r="R2602" s="7"/>
      <c r="S2602" s="7"/>
      <c r="T2602" s="7"/>
      <c r="U2602" s="7"/>
      <c r="V2602" s="14"/>
      <c r="W2602" s="14"/>
      <c r="X2602" s="14"/>
      <c r="Y2602" s="14"/>
      <c r="Z2602" s="14"/>
      <c r="AA2602" s="14"/>
      <c r="AB2602" s="14"/>
      <c r="AC2602" s="14"/>
      <c r="AD2602" s="14"/>
      <c r="AE2602" s="14"/>
      <c r="AF2602" s="14"/>
      <c r="AG2602" s="14"/>
      <c r="AH2602" s="14"/>
      <c r="AI2602" s="14"/>
      <c r="AJ2602" s="14"/>
      <c r="AK2602" s="14"/>
      <c r="AL2602" s="14"/>
      <c r="AM2602" s="14"/>
      <c r="AN2602" s="14"/>
      <c r="AO2602" s="14"/>
      <c r="AP2602" s="14"/>
      <c r="AQ2602" s="14"/>
      <c r="AR2602" s="14"/>
      <c r="AS2602" s="14"/>
      <c r="AT2602" s="14"/>
      <c r="AU2602" s="14"/>
      <c r="AV2602" s="14"/>
      <c r="AW2602" s="14"/>
      <c r="AX2602" s="15"/>
    </row>
    <row r="2603" spans="1:113" ht="12" customHeight="1">
      <c r="A2603" s="8"/>
      <c r="B2603" s="134" t="s">
        <v>577</v>
      </c>
      <c r="C2603" s="135"/>
      <c r="D2603" s="135"/>
      <c r="E2603" s="135"/>
      <c r="F2603" s="135"/>
      <c r="G2603" s="135"/>
      <c r="H2603" s="135"/>
      <c r="I2603" s="135"/>
      <c r="J2603" s="135"/>
      <c r="K2603" s="135"/>
      <c r="L2603" s="135"/>
      <c r="M2603" s="135"/>
      <c r="N2603" s="135"/>
      <c r="O2603" s="135"/>
      <c r="P2603" s="135"/>
      <c r="Q2603" s="135"/>
      <c r="R2603" s="135"/>
      <c r="S2603" s="135"/>
      <c r="T2603" s="135"/>
      <c r="U2603" s="135"/>
      <c r="V2603" s="135"/>
      <c r="W2603" s="135"/>
      <c r="X2603" s="135"/>
      <c r="Y2603" s="135"/>
      <c r="Z2603" s="135"/>
      <c r="AA2603" s="135"/>
      <c r="AB2603" s="135"/>
      <c r="AC2603" s="135"/>
      <c r="AD2603" s="135"/>
      <c r="AE2603" s="135"/>
      <c r="AF2603" s="135"/>
      <c r="AG2603" s="135"/>
      <c r="AH2603" s="135"/>
      <c r="AI2603" s="135"/>
      <c r="AJ2603" s="135"/>
      <c r="AK2603" s="135"/>
      <c r="AL2603" s="135"/>
      <c r="AM2603" s="135"/>
      <c r="AN2603" s="135"/>
      <c r="AO2603" s="135"/>
      <c r="AP2603" s="135"/>
      <c r="AQ2603" s="135"/>
      <c r="AR2603" s="135"/>
      <c r="AS2603" s="135"/>
      <c r="AT2603" s="135"/>
      <c r="AU2603" s="135"/>
      <c r="AV2603" s="135"/>
      <c r="AW2603" s="135"/>
      <c r="AX2603" s="136"/>
    </row>
    <row r="2604" spans="1:113" ht="12" customHeight="1">
      <c r="A2604" s="8"/>
      <c r="B2604" s="134"/>
      <c r="C2604" s="135"/>
      <c r="D2604" s="135"/>
      <c r="E2604" s="135"/>
      <c r="F2604" s="135"/>
      <c r="G2604" s="135"/>
      <c r="H2604" s="135"/>
      <c r="I2604" s="135"/>
      <c r="J2604" s="135"/>
      <c r="K2604" s="135"/>
      <c r="L2604" s="135"/>
      <c r="M2604" s="135"/>
      <c r="N2604" s="135"/>
      <c r="O2604" s="135"/>
      <c r="P2604" s="135"/>
      <c r="Q2604" s="135"/>
      <c r="R2604" s="135"/>
      <c r="S2604" s="135"/>
      <c r="T2604" s="135"/>
      <c r="U2604" s="135"/>
      <c r="V2604" s="135"/>
      <c r="W2604" s="135"/>
      <c r="X2604" s="135"/>
      <c r="Y2604" s="135"/>
      <c r="Z2604" s="135"/>
      <c r="AA2604" s="135"/>
      <c r="AB2604" s="135"/>
      <c r="AC2604" s="135"/>
      <c r="AD2604" s="135"/>
      <c r="AE2604" s="135"/>
      <c r="AF2604" s="135"/>
      <c r="AG2604" s="135"/>
      <c r="AH2604" s="135"/>
      <c r="AI2604" s="135"/>
      <c r="AJ2604" s="135"/>
      <c r="AK2604" s="135"/>
      <c r="AL2604" s="135"/>
      <c r="AM2604" s="135"/>
      <c r="AN2604" s="135"/>
      <c r="AO2604" s="135"/>
      <c r="AP2604" s="135"/>
      <c r="AQ2604" s="135"/>
      <c r="AR2604" s="135"/>
      <c r="AS2604" s="135"/>
      <c r="AT2604" s="135"/>
      <c r="AU2604" s="135"/>
      <c r="AV2604" s="135"/>
      <c r="AW2604" s="135"/>
      <c r="AX2604" s="136"/>
      <c r="BC2604" s="16"/>
    </row>
    <row r="2605" spans="1:113" ht="12" customHeight="1">
      <c r="A2605" s="8"/>
      <c r="B2605" s="134"/>
      <c r="C2605" s="135"/>
      <c r="D2605" s="135"/>
      <c r="E2605" s="135"/>
      <c r="F2605" s="135"/>
      <c r="G2605" s="135"/>
      <c r="H2605" s="135"/>
      <c r="I2605" s="135"/>
      <c r="J2605" s="135"/>
      <c r="K2605" s="135"/>
      <c r="L2605" s="135"/>
      <c r="M2605" s="135"/>
      <c r="N2605" s="135"/>
      <c r="O2605" s="135"/>
      <c r="P2605" s="135"/>
      <c r="Q2605" s="135"/>
      <c r="R2605" s="135"/>
      <c r="S2605" s="135"/>
      <c r="T2605" s="135"/>
      <c r="U2605" s="135"/>
      <c r="V2605" s="135"/>
      <c r="W2605" s="135"/>
      <c r="X2605" s="135"/>
      <c r="Y2605" s="135"/>
      <c r="Z2605" s="135"/>
      <c r="AA2605" s="135"/>
      <c r="AB2605" s="135"/>
      <c r="AC2605" s="135"/>
      <c r="AD2605" s="135"/>
      <c r="AE2605" s="135"/>
      <c r="AF2605" s="135"/>
      <c r="AG2605" s="135"/>
      <c r="AH2605" s="135"/>
      <c r="AI2605" s="135"/>
      <c r="AJ2605" s="135"/>
      <c r="AK2605" s="135"/>
      <c r="AL2605" s="135"/>
      <c r="AM2605" s="135"/>
      <c r="AN2605" s="135"/>
      <c r="AO2605" s="135"/>
      <c r="AP2605" s="135"/>
      <c r="AQ2605" s="135"/>
      <c r="AR2605" s="135"/>
      <c r="AS2605" s="135"/>
      <c r="AT2605" s="135"/>
      <c r="AU2605" s="135"/>
      <c r="AV2605" s="135"/>
      <c r="AW2605" s="135"/>
      <c r="AX2605" s="136"/>
    </row>
    <row r="2606" spans="1:113" ht="12" customHeight="1">
      <c r="A2606" s="8"/>
      <c r="B2606" s="134"/>
      <c r="C2606" s="135"/>
      <c r="D2606" s="135"/>
      <c r="E2606" s="135"/>
      <c r="F2606" s="135"/>
      <c r="G2606" s="135"/>
      <c r="H2606" s="135"/>
      <c r="I2606" s="135"/>
      <c r="J2606" s="135"/>
      <c r="K2606" s="135"/>
      <c r="L2606" s="135"/>
      <c r="M2606" s="135"/>
      <c r="N2606" s="135"/>
      <c r="O2606" s="135"/>
      <c r="P2606" s="135"/>
      <c r="Q2606" s="135"/>
      <c r="R2606" s="135"/>
      <c r="S2606" s="135"/>
      <c r="T2606" s="135"/>
      <c r="U2606" s="135"/>
      <c r="V2606" s="135"/>
      <c r="W2606" s="135"/>
      <c r="X2606" s="135"/>
      <c r="Y2606" s="135"/>
      <c r="Z2606" s="135"/>
      <c r="AA2606" s="135"/>
      <c r="AB2606" s="135"/>
      <c r="AC2606" s="135"/>
      <c r="AD2606" s="135"/>
      <c r="AE2606" s="135"/>
      <c r="AF2606" s="135"/>
      <c r="AG2606" s="135"/>
      <c r="AH2606" s="135"/>
      <c r="AI2606" s="135"/>
      <c r="AJ2606" s="135"/>
      <c r="AK2606" s="135"/>
      <c r="AL2606" s="135"/>
      <c r="AM2606" s="135"/>
      <c r="AN2606" s="135"/>
      <c r="AO2606" s="135"/>
      <c r="AP2606" s="135"/>
      <c r="AQ2606" s="135"/>
      <c r="AR2606" s="135"/>
      <c r="AS2606" s="135"/>
      <c r="AT2606" s="135"/>
      <c r="AU2606" s="135"/>
      <c r="AV2606" s="135"/>
      <c r="AW2606" s="135"/>
      <c r="AX2606" s="136"/>
    </row>
    <row r="2607" spans="1:113" ht="12" customHeight="1">
      <c r="A2607" s="8"/>
      <c r="B2607" s="134"/>
      <c r="C2607" s="135"/>
      <c r="D2607" s="135"/>
      <c r="E2607" s="135"/>
      <c r="F2607" s="135"/>
      <c r="G2607" s="135"/>
      <c r="H2607" s="135"/>
      <c r="I2607" s="135"/>
      <c r="J2607" s="135"/>
      <c r="K2607" s="135"/>
      <c r="L2607" s="135"/>
      <c r="M2607" s="135"/>
      <c r="N2607" s="135"/>
      <c r="O2607" s="135"/>
      <c r="P2607" s="135"/>
      <c r="Q2607" s="135"/>
      <c r="R2607" s="135"/>
      <c r="S2607" s="135"/>
      <c r="T2607" s="135"/>
      <c r="U2607" s="135"/>
      <c r="V2607" s="135"/>
      <c r="W2607" s="135"/>
      <c r="X2607" s="135"/>
      <c r="Y2607" s="135"/>
      <c r="Z2607" s="135"/>
      <c r="AA2607" s="135"/>
      <c r="AB2607" s="135"/>
      <c r="AC2607" s="135"/>
      <c r="AD2607" s="135"/>
      <c r="AE2607" s="135"/>
      <c r="AF2607" s="135"/>
      <c r="AG2607" s="135"/>
      <c r="AH2607" s="135"/>
      <c r="AI2607" s="135"/>
      <c r="AJ2607" s="135"/>
      <c r="AK2607" s="135"/>
      <c r="AL2607" s="135"/>
      <c r="AM2607" s="135"/>
      <c r="AN2607" s="135"/>
      <c r="AO2607" s="135"/>
      <c r="AP2607" s="135"/>
      <c r="AQ2607" s="135"/>
      <c r="AR2607" s="135"/>
      <c r="AS2607" s="135"/>
      <c r="AT2607" s="135"/>
      <c r="AU2607" s="135"/>
      <c r="AV2607" s="135"/>
      <c r="AW2607" s="135"/>
      <c r="AX2607" s="136"/>
    </row>
    <row r="2608" spans="1:113" ht="15" thickBot="1">
      <c r="A2608" s="17"/>
      <c r="B2608" s="18"/>
      <c r="C2608" s="19"/>
      <c r="D2608" s="19"/>
      <c r="E2608" s="19"/>
      <c r="F2608" s="19"/>
      <c r="G2608" s="19"/>
      <c r="H2608" s="19"/>
      <c r="I2608" s="19"/>
      <c r="J2608" s="19"/>
      <c r="K2608" s="19"/>
      <c r="L2608" s="19"/>
      <c r="M2608" s="19"/>
      <c r="N2608" s="19"/>
      <c r="O2608" s="19"/>
      <c r="P2608" s="19"/>
      <c r="Q2608" s="19"/>
      <c r="R2608" s="19"/>
      <c r="S2608" s="19"/>
      <c r="T2608" s="19"/>
      <c r="U2608" s="19"/>
      <c r="V2608" s="19"/>
      <c r="W2608" s="19"/>
      <c r="X2608" s="19"/>
      <c r="Y2608" s="19"/>
      <c r="Z2608" s="19"/>
      <c r="AA2608" s="19"/>
      <c r="AB2608" s="19"/>
      <c r="AC2608" s="19"/>
      <c r="AD2608" s="19"/>
      <c r="AE2608" s="19"/>
      <c r="AF2608" s="19"/>
      <c r="AG2608" s="19"/>
      <c r="AH2608" s="19"/>
      <c r="AI2608" s="19"/>
      <c r="AJ2608" s="19"/>
      <c r="AK2608" s="19"/>
      <c r="AL2608" s="19"/>
      <c r="AM2608" s="19"/>
      <c r="AN2608" s="19"/>
      <c r="AO2608" s="19"/>
      <c r="AP2608" s="19"/>
      <c r="AQ2608" s="19"/>
      <c r="AR2608" s="19"/>
      <c r="AS2608" s="19"/>
      <c r="AT2608" s="19"/>
      <c r="AU2608" s="19"/>
      <c r="AV2608" s="19"/>
      <c r="AW2608" s="19"/>
      <c r="AX2608" s="20"/>
    </row>
    <row r="2609" spans="1:251">
      <c r="B2609" s="21"/>
    </row>
    <row r="2610" spans="1:251" ht="14.4">
      <c r="B2610" s="10" t="s">
        <v>234</v>
      </c>
      <c r="C2610" s="8"/>
      <c r="D2610" s="8"/>
      <c r="E2610" s="8"/>
      <c r="F2610" s="8"/>
      <c r="G2610" s="8"/>
      <c r="H2610" s="8"/>
      <c r="I2610" s="8"/>
      <c r="J2610" s="8"/>
      <c r="K2610" s="8"/>
      <c r="L2610" s="9"/>
      <c r="M2610" s="9"/>
      <c r="N2610" s="9"/>
      <c r="O2610" s="9"/>
      <c r="P2610" s="8"/>
      <c r="Q2610" s="8"/>
      <c r="R2610" s="8"/>
      <c r="S2610" s="8"/>
      <c r="T2610" s="8"/>
      <c r="U2610" s="8"/>
      <c r="V2610" s="10"/>
      <c r="W2610" s="10"/>
      <c r="X2610" s="10"/>
      <c r="Y2610" s="10"/>
      <c r="Z2610" s="10"/>
      <c r="AA2610" s="10"/>
      <c r="AB2610" s="10"/>
      <c r="AC2610" s="10"/>
      <c r="AD2610" s="10"/>
      <c r="AE2610" s="10"/>
      <c r="AF2610" s="10"/>
      <c r="AG2610" s="10"/>
      <c r="AH2610" s="10"/>
      <c r="AI2610" s="10"/>
      <c r="AJ2610" s="10"/>
      <c r="AK2610" s="10"/>
      <c r="AL2610" s="10"/>
      <c r="AM2610" s="10"/>
      <c r="AN2610" s="10"/>
      <c r="AO2610" s="10"/>
      <c r="AP2610" s="10"/>
      <c r="AQ2610" s="10"/>
      <c r="AR2610" s="10"/>
      <c r="AS2610" s="10"/>
      <c r="AT2610" s="10"/>
      <c r="AU2610" s="10"/>
      <c r="AV2610" s="10"/>
      <c r="AW2610" s="10"/>
      <c r="AX2610" s="10"/>
    </row>
    <row r="2611" spans="1:251" ht="15" thickBot="1">
      <c r="B2611" s="8"/>
      <c r="C2611" s="8"/>
      <c r="D2611" s="8"/>
      <c r="E2611" s="8"/>
      <c r="F2611" s="8"/>
      <c r="G2611" s="8"/>
      <c r="H2611" s="8"/>
      <c r="I2611" s="8"/>
      <c r="J2611" s="8"/>
      <c r="K2611" s="8"/>
      <c r="L2611" s="9"/>
      <c r="M2611" s="9"/>
      <c r="N2611" s="9"/>
      <c r="O2611" s="9"/>
      <c r="P2611" s="8"/>
      <c r="Q2611" s="8"/>
      <c r="R2611" s="8"/>
      <c r="S2611" s="8"/>
      <c r="T2611" s="8"/>
      <c r="U2611" s="8"/>
      <c r="V2611" s="10"/>
      <c r="W2611" s="10"/>
      <c r="X2611" s="10"/>
      <c r="Y2611" s="10"/>
      <c r="Z2611" s="10"/>
      <c r="AA2611" s="10"/>
      <c r="AB2611" s="10"/>
      <c r="AC2611" s="10"/>
      <c r="AD2611" s="10"/>
      <c r="AE2611" s="10"/>
      <c r="AF2611" s="10"/>
      <c r="AG2611" s="10"/>
      <c r="AH2611" s="10"/>
      <c r="AI2611" s="10"/>
      <c r="AJ2611" s="10"/>
      <c r="AK2611" s="10"/>
      <c r="AL2611" s="10"/>
      <c r="AM2611" s="10"/>
      <c r="AN2611" s="10"/>
      <c r="AO2611" s="10"/>
      <c r="AP2611" s="10"/>
      <c r="AQ2611" s="10"/>
      <c r="AR2611" s="10"/>
      <c r="AS2611" s="10"/>
      <c r="AT2611" s="10"/>
      <c r="AU2611" s="10"/>
      <c r="AV2611" s="10"/>
      <c r="AW2611" s="10"/>
      <c r="AX2611" s="22" t="s">
        <v>235</v>
      </c>
    </row>
    <row r="2612" spans="1:251" s="16" customFormat="1" ht="13.5" customHeight="1">
      <c r="A2612" s="8"/>
      <c r="B2612" s="96" t="s">
        <v>236</v>
      </c>
      <c r="C2612" s="97"/>
      <c r="D2612" s="97"/>
      <c r="E2612" s="97"/>
      <c r="F2612" s="97"/>
      <c r="G2612" s="97"/>
      <c r="H2612" s="97"/>
      <c r="I2612" s="97"/>
      <c r="J2612" s="97"/>
      <c r="K2612" s="97"/>
      <c r="L2612" s="97"/>
      <c r="M2612" s="97"/>
      <c r="N2612" s="97"/>
      <c r="O2612" s="97"/>
      <c r="P2612" s="97"/>
      <c r="Q2612" s="97"/>
      <c r="R2612" s="97"/>
      <c r="S2612" s="97"/>
      <c r="T2612" s="97"/>
      <c r="U2612" s="97"/>
      <c r="V2612" s="97"/>
      <c r="W2612" s="97"/>
      <c r="X2612" s="97"/>
      <c r="Y2612" s="97"/>
      <c r="Z2612" s="98"/>
      <c r="AA2612" s="102" t="s">
        <v>237</v>
      </c>
      <c r="AB2612" s="97"/>
      <c r="AC2612" s="97"/>
      <c r="AD2612" s="97"/>
      <c r="AE2612" s="97"/>
      <c r="AF2612" s="97"/>
      <c r="AG2612" s="97"/>
      <c r="AH2612" s="97"/>
      <c r="AI2612" s="98"/>
      <c r="AJ2612" s="102" t="s">
        <v>238</v>
      </c>
      <c r="AK2612" s="97"/>
      <c r="AL2612" s="97"/>
      <c r="AM2612" s="97"/>
      <c r="AN2612" s="97"/>
      <c r="AO2612" s="97"/>
      <c r="AP2612" s="97"/>
      <c r="AQ2612" s="97"/>
      <c r="AR2612" s="98"/>
      <c r="AS2612" s="102" t="s">
        <v>239</v>
      </c>
      <c r="AT2612" s="97"/>
      <c r="AU2612" s="97"/>
      <c r="AV2612" s="97"/>
      <c r="AW2612" s="97"/>
      <c r="AX2612" s="104"/>
      <c r="AY2612" s="2"/>
      <c r="AZ2612" s="2"/>
      <c r="BA2612" s="2"/>
      <c r="BB2612" s="2"/>
      <c r="BC2612" s="2"/>
      <c r="BD2612" s="2"/>
      <c r="BE2612" s="2"/>
      <c r="BF2612" s="2"/>
      <c r="BG2612" s="2"/>
      <c r="BH2612" s="2"/>
      <c r="BI2612" s="2"/>
      <c r="BJ2612" s="2"/>
      <c r="BK2612" s="2"/>
      <c r="BL2612" s="2"/>
      <c r="BM2612" s="2"/>
      <c r="BN2612" s="2"/>
      <c r="BO2612" s="2"/>
      <c r="BP2612" s="2"/>
      <c r="BQ2612" s="2"/>
      <c r="BR2612" s="2"/>
      <c r="BS2612" s="2"/>
      <c r="BT2612" s="2"/>
      <c r="BU2612" s="2"/>
      <c r="BV2612" s="2"/>
      <c r="BW2612" s="2"/>
      <c r="BX2612" s="2"/>
      <c r="BY2612" s="2"/>
      <c r="BZ2612" s="2"/>
      <c r="CA2612" s="2"/>
      <c r="CB2612" s="2"/>
      <c r="CC2612" s="2"/>
      <c r="CD2612" s="2"/>
      <c r="CE2612" s="2"/>
      <c r="CF2612" s="2"/>
      <c r="CG2612" s="2"/>
      <c r="CH2612" s="2"/>
      <c r="CI2612" s="2"/>
      <c r="CJ2612" s="2"/>
      <c r="CK2612" s="2"/>
      <c r="CL2612" s="2"/>
      <c r="CM2612" s="2"/>
      <c r="CN2612" s="2"/>
      <c r="CO2612" s="2"/>
      <c r="CP2612" s="2"/>
      <c r="CQ2612" s="2"/>
      <c r="CR2612" s="2"/>
      <c r="CS2612" s="2"/>
      <c r="CT2612" s="2"/>
      <c r="CU2612" s="2"/>
      <c r="CV2612" s="2"/>
      <c r="CW2612" s="2"/>
      <c r="CX2612" s="2"/>
      <c r="CY2612" s="2"/>
      <c r="CZ2612" s="2"/>
      <c r="DA2612" s="2"/>
      <c r="DB2612" s="2"/>
      <c r="DC2612" s="2"/>
      <c r="DD2612" s="2"/>
      <c r="DE2612" s="2"/>
      <c r="DF2612" s="2"/>
      <c r="DG2612" s="2"/>
      <c r="DH2612" s="2"/>
      <c r="DI2612" s="2"/>
      <c r="DJ2612" s="2"/>
      <c r="DK2612" s="2"/>
      <c r="DL2612" s="2"/>
      <c r="DM2612" s="2"/>
      <c r="DN2612" s="2"/>
      <c r="DO2612" s="2"/>
      <c r="DP2612" s="2"/>
      <c r="DQ2612" s="2"/>
      <c r="DR2612" s="2"/>
      <c r="DS2612" s="2"/>
      <c r="DT2612" s="2"/>
      <c r="DU2612" s="2"/>
      <c r="DV2612" s="2"/>
      <c r="DW2612" s="2"/>
      <c r="DX2612" s="2"/>
      <c r="DY2612" s="2"/>
      <c r="DZ2612" s="2"/>
      <c r="EA2612" s="2"/>
      <c r="EB2612" s="2"/>
      <c r="EC2612" s="2"/>
      <c r="ED2612" s="2"/>
      <c r="EE2612" s="2"/>
      <c r="EF2612" s="2"/>
      <c r="EG2612" s="2"/>
      <c r="EH2612" s="2"/>
      <c r="EI2612" s="2"/>
      <c r="EJ2612" s="2"/>
      <c r="EK2612" s="2"/>
      <c r="EL2612" s="2"/>
      <c r="EM2612" s="2"/>
      <c r="EN2612" s="2"/>
      <c r="EO2612" s="2"/>
      <c r="EP2612" s="2"/>
      <c r="EQ2612" s="2"/>
      <c r="ER2612" s="2"/>
      <c r="ES2612" s="2"/>
      <c r="ET2612" s="2"/>
      <c r="EU2612" s="2"/>
      <c r="EV2612" s="2"/>
      <c r="EW2612" s="2"/>
      <c r="EX2612" s="2"/>
      <c r="EY2612" s="2"/>
      <c r="EZ2612" s="2"/>
      <c r="FA2612" s="2"/>
      <c r="FB2612" s="2"/>
      <c r="FC2612" s="2"/>
      <c r="FD2612" s="2"/>
      <c r="FE2612" s="2"/>
      <c r="FF2612" s="2"/>
      <c r="FG2612" s="2"/>
      <c r="FH2612" s="2"/>
      <c r="FI2612" s="2"/>
      <c r="FJ2612" s="2"/>
      <c r="FK2612" s="2"/>
      <c r="FL2612" s="2"/>
      <c r="FM2612" s="2"/>
      <c r="FN2612" s="2"/>
      <c r="FO2612" s="2"/>
      <c r="FP2612" s="2"/>
      <c r="FQ2612" s="2"/>
      <c r="FR2612" s="2"/>
      <c r="FS2612" s="2"/>
      <c r="FT2612" s="2"/>
      <c r="FU2612" s="2"/>
      <c r="FV2612" s="2"/>
      <c r="FW2612" s="2"/>
      <c r="FX2612" s="2"/>
      <c r="FY2612" s="2"/>
      <c r="FZ2612" s="2"/>
      <c r="GA2612" s="2"/>
      <c r="GB2612" s="2"/>
      <c r="GC2612" s="2"/>
      <c r="GD2612" s="2"/>
      <c r="GE2612" s="2"/>
      <c r="GF2612" s="2"/>
      <c r="GG2612" s="2"/>
      <c r="GH2612" s="2"/>
      <c r="GI2612" s="2"/>
      <c r="GJ2612" s="2"/>
      <c r="GK2612" s="2"/>
      <c r="GL2612" s="2"/>
      <c r="GM2612" s="2"/>
      <c r="GN2612" s="2"/>
      <c r="GO2612" s="2"/>
      <c r="GP2612" s="2"/>
      <c r="GQ2612" s="2"/>
      <c r="GR2612" s="2"/>
      <c r="GS2612" s="2"/>
      <c r="GT2612" s="2"/>
      <c r="GU2612" s="2"/>
      <c r="GV2612" s="2"/>
      <c r="GW2612" s="2"/>
      <c r="GX2612" s="2"/>
      <c r="GY2612" s="2"/>
      <c r="GZ2612" s="2"/>
      <c r="HA2612" s="2"/>
      <c r="HB2612" s="2"/>
      <c r="HC2612" s="2"/>
      <c r="HD2612" s="2"/>
      <c r="HE2612" s="2"/>
      <c r="HF2612" s="2"/>
      <c r="HG2612" s="2"/>
      <c r="HH2612" s="2"/>
      <c r="HI2612" s="2"/>
      <c r="HJ2612" s="2"/>
      <c r="HK2612" s="2"/>
      <c r="HL2612" s="2"/>
      <c r="HM2612" s="2"/>
      <c r="HN2612" s="2"/>
      <c r="HO2612" s="2"/>
      <c r="HP2612" s="2"/>
      <c r="HQ2612" s="2"/>
      <c r="HR2612" s="2"/>
      <c r="HS2612" s="2"/>
      <c r="HT2612" s="2"/>
      <c r="HU2612" s="2"/>
      <c r="HV2612" s="2"/>
      <c r="HW2612" s="2"/>
      <c r="HX2612" s="2"/>
      <c r="HY2612" s="2"/>
      <c r="HZ2612" s="2"/>
      <c r="IA2612" s="2"/>
      <c r="IB2612" s="2"/>
      <c r="IC2612" s="2"/>
      <c r="ID2612" s="2"/>
      <c r="IE2612" s="2"/>
      <c r="IF2612" s="2"/>
      <c r="IG2612" s="2"/>
      <c r="IH2612" s="2"/>
      <c r="II2612" s="2"/>
      <c r="IJ2612" s="2"/>
      <c r="IK2612" s="2"/>
      <c r="IL2612" s="2"/>
      <c r="IM2612" s="2"/>
      <c r="IN2612" s="2"/>
      <c r="IO2612" s="2"/>
      <c r="IP2612" s="2"/>
      <c r="IQ2612" s="2"/>
    </row>
    <row r="2613" spans="1:251" s="16" customFormat="1">
      <c r="A2613" s="8"/>
      <c r="B2613" s="99"/>
      <c r="C2613" s="100"/>
      <c r="D2613" s="100"/>
      <c r="E2613" s="100"/>
      <c r="F2613" s="100"/>
      <c r="G2613" s="100"/>
      <c r="H2613" s="100"/>
      <c r="I2613" s="100"/>
      <c r="J2613" s="100"/>
      <c r="K2613" s="100"/>
      <c r="L2613" s="100"/>
      <c r="M2613" s="100"/>
      <c r="N2613" s="100"/>
      <c r="O2613" s="100"/>
      <c r="P2613" s="100"/>
      <c r="Q2613" s="100"/>
      <c r="R2613" s="100"/>
      <c r="S2613" s="100"/>
      <c r="T2613" s="100"/>
      <c r="U2613" s="100"/>
      <c r="V2613" s="100"/>
      <c r="W2613" s="100"/>
      <c r="X2613" s="100"/>
      <c r="Y2613" s="100"/>
      <c r="Z2613" s="101"/>
      <c r="AA2613" s="103"/>
      <c r="AB2613" s="100"/>
      <c r="AC2613" s="100"/>
      <c r="AD2613" s="100"/>
      <c r="AE2613" s="100"/>
      <c r="AF2613" s="100"/>
      <c r="AG2613" s="100"/>
      <c r="AH2613" s="100"/>
      <c r="AI2613" s="101"/>
      <c r="AJ2613" s="103"/>
      <c r="AK2613" s="100"/>
      <c r="AL2613" s="100"/>
      <c r="AM2613" s="100"/>
      <c r="AN2613" s="100"/>
      <c r="AO2613" s="100"/>
      <c r="AP2613" s="100"/>
      <c r="AQ2613" s="100"/>
      <c r="AR2613" s="101"/>
      <c r="AS2613" s="103"/>
      <c r="AT2613" s="100"/>
      <c r="AU2613" s="100"/>
      <c r="AV2613" s="100"/>
      <c r="AW2613" s="100"/>
      <c r="AX2613" s="105"/>
      <c r="AY2613" s="2"/>
      <c r="AZ2613" s="2"/>
      <c r="BA2613" s="2"/>
      <c r="BB2613" s="23"/>
      <c r="BC2613" s="24"/>
      <c r="BE2613" s="2"/>
      <c r="BF2613" s="2"/>
      <c r="BG2613" s="2"/>
      <c r="BH2613" s="2"/>
      <c r="BI2613" s="2"/>
      <c r="BJ2613" s="2"/>
      <c r="BK2613" s="2"/>
      <c r="BL2613" s="2"/>
      <c r="BM2613" s="2"/>
      <c r="BN2613" s="2"/>
      <c r="BO2613" s="2"/>
      <c r="BP2613" s="2"/>
      <c r="BQ2613" s="2"/>
      <c r="BR2613" s="2"/>
      <c r="BS2613" s="2"/>
      <c r="BT2613" s="2"/>
      <c r="BU2613" s="2"/>
      <c r="BV2613" s="2"/>
      <c r="BW2613" s="2"/>
      <c r="BX2613" s="2"/>
      <c r="BY2613" s="2"/>
      <c r="BZ2613" s="2"/>
      <c r="CA2613" s="2"/>
      <c r="CB2613" s="2"/>
      <c r="CC2613" s="2"/>
      <c r="CD2613" s="2"/>
      <c r="CE2613" s="2"/>
      <c r="CF2613" s="2"/>
      <c r="CG2613" s="2"/>
      <c r="CH2613" s="2"/>
      <c r="CI2613" s="2"/>
      <c r="CJ2613" s="2"/>
      <c r="CK2613" s="2"/>
      <c r="CL2613" s="2"/>
      <c r="CM2613" s="2"/>
      <c r="CN2613" s="2"/>
      <c r="CO2613" s="2"/>
      <c r="CP2613" s="2"/>
      <c r="CQ2613" s="2"/>
      <c r="CR2613" s="2"/>
      <c r="CS2613" s="2"/>
      <c r="CT2613" s="2"/>
      <c r="CU2613" s="2"/>
      <c r="CV2613" s="2"/>
      <c r="CW2613" s="2"/>
      <c r="CX2613" s="2"/>
      <c r="CY2613" s="2"/>
      <c r="CZ2613" s="2"/>
      <c r="DA2613" s="2"/>
      <c r="DB2613" s="2"/>
      <c r="DC2613" s="2"/>
      <c r="DD2613" s="2"/>
      <c r="DE2613" s="2"/>
      <c r="DF2613" s="2"/>
      <c r="DG2613" s="2"/>
      <c r="DH2613" s="2"/>
      <c r="DI2613" s="2"/>
      <c r="DJ2613" s="2"/>
      <c r="DK2613" s="2"/>
      <c r="DL2613" s="2"/>
      <c r="DM2613" s="2"/>
      <c r="DN2613" s="2"/>
      <c r="DO2613" s="2"/>
      <c r="DP2613" s="2"/>
      <c r="DQ2613" s="2"/>
      <c r="DR2613" s="2"/>
      <c r="DS2613" s="2"/>
      <c r="DT2613" s="2"/>
      <c r="DU2613" s="2"/>
      <c r="DV2613" s="2"/>
      <c r="DW2613" s="2"/>
      <c r="DX2613" s="2"/>
      <c r="DY2613" s="2"/>
      <c r="DZ2613" s="2"/>
      <c r="EA2613" s="2"/>
      <c r="EB2613" s="2"/>
      <c r="EC2613" s="2"/>
      <c r="ED2613" s="2"/>
      <c r="EE2613" s="2"/>
      <c r="EF2613" s="2"/>
      <c r="EG2613" s="2"/>
      <c r="EH2613" s="2"/>
      <c r="EI2613" s="2"/>
      <c r="EJ2613" s="2"/>
      <c r="EK2613" s="2"/>
      <c r="EL2613" s="2"/>
      <c r="EM2613" s="2"/>
      <c r="EN2613" s="2"/>
      <c r="EO2613" s="2"/>
      <c r="EP2613" s="2"/>
      <c r="EQ2613" s="2"/>
      <c r="ER2613" s="2"/>
      <c r="ES2613" s="2"/>
      <c r="ET2613" s="2"/>
      <c r="EU2613" s="2"/>
      <c r="EV2613" s="2"/>
      <c r="EW2613" s="2"/>
      <c r="EX2613" s="2"/>
      <c r="EY2613" s="2"/>
      <c r="EZ2613" s="2"/>
      <c r="FA2613" s="2"/>
      <c r="FB2613" s="2"/>
      <c r="FC2613" s="2"/>
      <c r="FD2613" s="2"/>
      <c r="FE2613" s="2"/>
      <c r="FF2613" s="2"/>
      <c r="FG2613" s="2"/>
      <c r="FH2613" s="2"/>
      <c r="FI2613" s="2"/>
      <c r="FJ2613" s="2"/>
      <c r="FK2613" s="2"/>
      <c r="FL2613" s="2"/>
      <c r="FM2613" s="2"/>
      <c r="FN2613" s="2"/>
      <c r="FO2613" s="2"/>
      <c r="FP2613" s="2"/>
      <c r="FQ2613" s="2"/>
      <c r="FR2613" s="2"/>
      <c r="FS2613" s="2"/>
      <c r="FT2613" s="2"/>
      <c r="FU2613" s="2"/>
      <c r="FV2613" s="2"/>
      <c r="FW2613" s="2"/>
      <c r="FX2613" s="2"/>
      <c r="FY2613" s="2"/>
      <c r="FZ2613" s="2"/>
      <c r="GA2613" s="2"/>
      <c r="GB2613" s="2"/>
      <c r="GC2613" s="2"/>
      <c r="GD2613" s="2"/>
      <c r="GE2613" s="2"/>
      <c r="GF2613" s="2"/>
      <c r="GG2613" s="2"/>
      <c r="GH2613" s="2"/>
      <c r="GI2613" s="2"/>
      <c r="GJ2613" s="2"/>
      <c r="GK2613" s="2"/>
      <c r="GL2613" s="2"/>
      <c r="GM2613" s="2"/>
      <c r="GN2613" s="2"/>
      <c r="GO2613" s="2"/>
      <c r="GP2613" s="2"/>
      <c r="GQ2613" s="2"/>
      <c r="GR2613" s="2"/>
      <c r="GS2613" s="2"/>
      <c r="GT2613" s="2"/>
      <c r="GU2613" s="2"/>
      <c r="GV2613" s="2"/>
      <c r="GW2613" s="2"/>
      <c r="GX2613" s="2"/>
      <c r="GY2613" s="2"/>
      <c r="GZ2613" s="2"/>
      <c r="HA2613" s="2"/>
      <c r="HB2613" s="2"/>
      <c r="HC2613" s="2"/>
      <c r="HD2613" s="2"/>
      <c r="HE2613" s="2"/>
      <c r="HF2613" s="2"/>
      <c r="HG2613" s="2"/>
      <c r="HH2613" s="2"/>
      <c r="HI2613" s="2"/>
      <c r="HJ2613" s="2"/>
      <c r="HK2613" s="2"/>
      <c r="HL2613" s="2"/>
      <c r="HM2613" s="2"/>
      <c r="HN2613" s="2"/>
      <c r="HO2613" s="2"/>
      <c r="HP2613" s="2"/>
      <c r="HQ2613" s="2"/>
      <c r="HR2613" s="2"/>
      <c r="HS2613" s="2"/>
      <c r="HT2613" s="2"/>
      <c r="HU2613" s="2"/>
      <c r="HV2613" s="2"/>
      <c r="HW2613" s="2"/>
      <c r="HX2613" s="2"/>
      <c r="HY2613" s="2"/>
      <c r="HZ2613" s="2"/>
      <c r="IA2613" s="2"/>
      <c r="IB2613" s="2"/>
      <c r="IC2613" s="2"/>
      <c r="ID2613" s="2"/>
      <c r="IE2613" s="2"/>
      <c r="IF2613" s="2"/>
      <c r="IG2613" s="2"/>
      <c r="IH2613" s="2"/>
      <c r="II2613" s="2"/>
      <c r="IJ2613" s="2"/>
      <c r="IK2613" s="2"/>
      <c r="IL2613" s="2"/>
      <c r="IM2613" s="2"/>
      <c r="IN2613" s="2"/>
      <c r="IO2613" s="2"/>
      <c r="IP2613" s="2"/>
      <c r="IQ2613" s="2"/>
    </row>
    <row r="2614" spans="1:251" s="16" customFormat="1" ht="18.75" customHeight="1">
      <c r="A2614" s="8"/>
      <c r="B2614" s="25"/>
      <c r="C2614" s="106" t="s">
        <v>578</v>
      </c>
      <c r="D2614" s="107"/>
      <c r="E2614" s="107"/>
      <c r="F2614" s="107"/>
      <c r="G2614" s="107"/>
      <c r="H2614" s="107"/>
      <c r="I2614" s="107"/>
      <c r="J2614" s="107"/>
      <c r="K2614" s="107"/>
      <c r="L2614" s="107"/>
      <c r="M2614" s="107"/>
      <c r="N2614" s="107"/>
      <c r="O2614" s="107"/>
      <c r="P2614" s="107"/>
      <c r="Q2614" s="107"/>
      <c r="R2614" s="107"/>
      <c r="S2614" s="107"/>
      <c r="T2614" s="107"/>
      <c r="U2614" s="107"/>
      <c r="V2614" s="107"/>
      <c r="W2614" s="107"/>
      <c r="X2614" s="107"/>
      <c r="Y2614" s="107"/>
      <c r="Z2614" s="108"/>
      <c r="AA2614" s="109">
        <v>11556</v>
      </c>
      <c r="AB2614" s="110"/>
      <c r="AC2614" s="110"/>
      <c r="AD2614" s="110"/>
      <c r="AE2614" s="110"/>
      <c r="AF2614" s="110"/>
      <c r="AG2614" s="110"/>
      <c r="AH2614" s="110"/>
      <c r="AI2614" s="111"/>
      <c r="AJ2614" s="109">
        <v>11556</v>
      </c>
      <c r="AK2614" s="110"/>
      <c r="AL2614" s="110"/>
      <c r="AM2614" s="110"/>
      <c r="AN2614" s="110"/>
      <c r="AO2614" s="110"/>
      <c r="AP2614" s="110"/>
      <c r="AQ2614" s="110"/>
      <c r="AR2614" s="111"/>
      <c r="AS2614" s="112"/>
      <c r="AT2614" s="113"/>
      <c r="AU2614" s="113"/>
      <c r="AV2614" s="113"/>
      <c r="AW2614" s="113"/>
      <c r="AX2614" s="114"/>
      <c r="AY2614" s="2"/>
      <c r="AZ2614" s="2"/>
      <c r="BA2614" s="2"/>
      <c r="BB2614" s="2"/>
      <c r="BC2614" s="2"/>
      <c r="BD2614" s="2"/>
      <c r="BE2614" s="2"/>
      <c r="BF2614" s="2"/>
      <c r="BG2614" s="2"/>
      <c r="BH2614" s="2"/>
      <c r="BI2614" s="2"/>
      <c r="BJ2614" s="2"/>
      <c r="BK2614" s="2"/>
      <c r="BL2614" s="2"/>
      <c r="BM2614" s="2"/>
      <c r="BN2614" s="2"/>
      <c r="BO2614" s="2"/>
      <c r="BP2614" s="2"/>
      <c r="BQ2614" s="2"/>
      <c r="BR2614" s="2"/>
      <c r="BS2614" s="2"/>
      <c r="BT2614" s="2"/>
      <c r="BU2614" s="2"/>
      <c r="BV2614" s="2"/>
      <c r="BW2614" s="2"/>
      <c r="BX2614" s="2"/>
      <c r="BY2614" s="2"/>
      <c r="BZ2614" s="2"/>
      <c r="CA2614" s="2"/>
      <c r="CB2614" s="2"/>
      <c r="CC2614" s="2"/>
      <c r="CD2614" s="2"/>
      <c r="CE2614" s="2"/>
      <c r="CF2614" s="2"/>
      <c r="CG2614" s="2"/>
      <c r="CH2614" s="2"/>
      <c r="CI2614" s="2"/>
      <c r="CJ2614" s="2"/>
      <c r="CK2614" s="2"/>
      <c r="CL2614" s="2"/>
      <c r="CM2614" s="2"/>
      <c r="CN2614" s="2"/>
      <c r="CO2614" s="2"/>
      <c r="CP2614" s="2"/>
      <c r="CQ2614" s="2"/>
      <c r="CR2614" s="2"/>
      <c r="CS2614" s="2"/>
      <c r="CT2614" s="2"/>
      <c r="CU2614" s="2"/>
      <c r="CV2614" s="2"/>
      <c r="CW2614" s="2"/>
      <c r="CX2614" s="2"/>
      <c r="CY2614" s="2"/>
      <c r="CZ2614" s="2"/>
      <c r="DA2614" s="2"/>
      <c r="DB2614" s="2"/>
      <c r="DC2614" s="2"/>
      <c r="DD2614" s="2"/>
      <c r="DE2614" s="2"/>
      <c r="DF2614" s="2"/>
      <c r="DG2614" s="2"/>
      <c r="DH2614" s="2"/>
      <c r="DI2614" s="2"/>
      <c r="DJ2614" s="2"/>
      <c r="DK2614" s="2"/>
      <c r="DL2614" s="2"/>
      <c r="DM2614" s="2"/>
      <c r="DN2614" s="2"/>
      <c r="DO2614" s="2"/>
      <c r="DP2614" s="2"/>
      <c r="DQ2614" s="2"/>
      <c r="DR2614" s="2"/>
      <c r="DS2614" s="2"/>
      <c r="DT2614" s="2"/>
      <c r="DU2614" s="2"/>
      <c r="DV2614" s="2"/>
      <c r="DW2614" s="2"/>
      <c r="DX2614" s="2"/>
      <c r="DY2614" s="2"/>
      <c r="DZ2614" s="2"/>
      <c r="EA2614" s="2"/>
      <c r="EB2614" s="2"/>
      <c r="EC2614" s="2"/>
      <c r="ED2614" s="2"/>
      <c r="EE2614" s="2"/>
      <c r="EF2614" s="2"/>
      <c r="EG2614" s="2"/>
      <c r="EH2614" s="2"/>
      <c r="EI2614" s="2"/>
      <c r="EJ2614" s="2"/>
      <c r="EK2614" s="2"/>
      <c r="EL2614" s="2"/>
      <c r="EM2614" s="2"/>
      <c r="EN2614" s="2"/>
      <c r="EO2614" s="2"/>
      <c r="EP2614" s="2"/>
      <c r="EQ2614" s="2"/>
      <c r="ER2614" s="2"/>
      <c r="ES2614" s="2"/>
      <c r="ET2614" s="2"/>
      <c r="EU2614" s="2"/>
      <c r="EV2614" s="2"/>
      <c r="EW2614" s="2"/>
      <c r="EX2614" s="2"/>
      <c r="EY2614" s="2"/>
      <c r="EZ2614" s="2"/>
      <c r="FA2614" s="2"/>
      <c r="FB2614" s="2"/>
      <c r="FC2614" s="2"/>
      <c r="FD2614" s="2"/>
      <c r="FE2614" s="2"/>
      <c r="FF2614" s="2"/>
      <c r="FG2614" s="2"/>
      <c r="FH2614" s="2"/>
      <c r="FI2614" s="2"/>
      <c r="FJ2614" s="2"/>
      <c r="FK2614" s="2"/>
      <c r="FL2614" s="2"/>
      <c r="FM2614" s="2"/>
      <c r="FN2614" s="2"/>
      <c r="FO2614" s="2"/>
      <c r="FP2614" s="2"/>
      <c r="FQ2614" s="2"/>
      <c r="FR2614" s="2"/>
      <c r="FS2614" s="2"/>
      <c r="FT2614" s="2"/>
      <c r="FU2614" s="2"/>
      <c r="FV2614" s="2"/>
      <c r="FW2614" s="2"/>
      <c r="FX2614" s="2"/>
      <c r="FY2614" s="2"/>
      <c r="FZ2614" s="2"/>
      <c r="GA2614" s="2"/>
      <c r="GB2614" s="2"/>
      <c r="GC2614" s="2"/>
      <c r="GD2614" s="2"/>
      <c r="GE2614" s="2"/>
      <c r="GF2614" s="2"/>
      <c r="GG2614" s="2"/>
      <c r="GH2614" s="2"/>
      <c r="GI2614" s="2"/>
      <c r="GJ2614" s="2"/>
      <c r="GK2614" s="2"/>
      <c r="GL2614" s="2"/>
      <c r="GM2614" s="2"/>
      <c r="GN2614" s="2"/>
      <c r="GO2614" s="2"/>
      <c r="GP2614" s="2"/>
      <c r="GQ2614" s="2"/>
      <c r="GR2614" s="2"/>
      <c r="GS2614" s="2"/>
      <c r="GT2614" s="2"/>
      <c r="GU2614" s="2"/>
      <c r="GV2614" s="2"/>
      <c r="GW2614" s="2"/>
      <c r="GX2614" s="2"/>
      <c r="GY2614" s="2"/>
      <c r="GZ2614" s="2"/>
      <c r="HA2614" s="2"/>
      <c r="HB2614" s="2"/>
      <c r="HC2614" s="2"/>
      <c r="HD2614" s="2"/>
      <c r="HE2614" s="2"/>
      <c r="HF2614" s="2"/>
      <c r="HG2614" s="2"/>
      <c r="HH2614" s="2"/>
      <c r="HI2614" s="2"/>
      <c r="HJ2614" s="2"/>
      <c r="HK2614" s="2"/>
      <c r="HL2614" s="2"/>
      <c r="HM2614" s="2"/>
      <c r="HN2614" s="2"/>
      <c r="HO2614" s="2"/>
      <c r="HP2614" s="2"/>
      <c r="HQ2614" s="2"/>
      <c r="HR2614" s="2"/>
      <c r="HS2614" s="2"/>
      <c r="HT2614" s="2"/>
      <c r="HU2614" s="2"/>
      <c r="HV2614" s="2"/>
      <c r="HW2614" s="2"/>
      <c r="HX2614" s="2"/>
      <c r="HY2614" s="2"/>
      <c r="HZ2614" s="2"/>
      <c r="IA2614" s="2"/>
      <c r="IB2614" s="2"/>
      <c r="IC2614" s="2"/>
      <c r="ID2614" s="2"/>
      <c r="IE2614" s="2"/>
      <c r="IF2614" s="2"/>
      <c r="IG2614" s="2"/>
      <c r="IH2614" s="2"/>
      <c r="II2614" s="2"/>
      <c r="IJ2614" s="2"/>
      <c r="IK2614" s="2"/>
      <c r="IL2614" s="2"/>
      <c r="IM2614" s="2"/>
      <c r="IN2614" s="2"/>
      <c r="IO2614" s="2"/>
      <c r="IP2614" s="2"/>
      <c r="IQ2614" s="2"/>
    </row>
    <row r="2615" spans="1:251" s="16" customFormat="1" ht="18.75" customHeight="1" thickBot="1">
      <c r="A2615" s="17"/>
      <c r="B2615" s="115" t="s">
        <v>240</v>
      </c>
      <c r="C2615" s="116"/>
      <c r="D2615" s="116"/>
      <c r="E2615" s="116"/>
      <c r="F2615" s="116"/>
      <c r="G2615" s="116"/>
      <c r="H2615" s="116"/>
      <c r="I2615" s="116"/>
      <c r="J2615" s="116"/>
      <c r="K2615" s="116"/>
      <c r="L2615" s="116"/>
      <c r="M2615" s="116"/>
      <c r="N2615" s="116"/>
      <c r="O2615" s="116"/>
      <c r="P2615" s="116"/>
      <c r="Q2615" s="116"/>
      <c r="R2615" s="116"/>
      <c r="S2615" s="116"/>
      <c r="T2615" s="116"/>
      <c r="U2615" s="116"/>
      <c r="V2615" s="116"/>
      <c r="W2615" s="116"/>
      <c r="X2615" s="116"/>
      <c r="Y2615" s="116"/>
      <c r="Z2615" s="117"/>
      <c r="AA2615" s="118">
        <f>SUM($AA$2614:$AA$2614)</f>
        <v>11556</v>
      </c>
      <c r="AB2615" s="119"/>
      <c r="AC2615" s="119"/>
      <c r="AD2615" s="119"/>
      <c r="AE2615" s="119"/>
      <c r="AF2615" s="119"/>
      <c r="AG2615" s="119"/>
      <c r="AH2615" s="119"/>
      <c r="AI2615" s="120"/>
      <c r="AJ2615" s="118">
        <f>SUM($AJ$2614:$AJ$2614)</f>
        <v>11556</v>
      </c>
      <c r="AK2615" s="119"/>
      <c r="AL2615" s="119"/>
      <c r="AM2615" s="119"/>
      <c r="AN2615" s="119"/>
      <c r="AO2615" s="119"/>
      <c r="AP2615" s="119"/>
      <c r="AQ2615" s="119"/>
      <c r="AR2615" s="120"/>
      <c r="AS2615" s="121"/>
      <c r="AT2615" s="122"/>
      <c r="AU2615" s="122"/>
      <c r="AV2615" s="122"/>
      <c r="AW2615" s="122"/>
      <c r="AX2615" s="123"/>
      <c r="AY2615" s="2"/>
      <c r="AZ2615" s="2"/>
      <c r="BA2615" s="2"/>
      <c r="BB2615" s="2"/>
      <c r="BC2615" s="2"/>
      <c r="BD2615" s="2"/>
      <c r="BE2615" s="2"/>
      <c r="BF2615" s="2"/>
      <c r="BG2615" s="2"/>
      <c r="BH2615" s="2"/>
      <c r="BI2615" s="2"/>
      <c r="BJ2615" s="2"/>
      <c r="BK2615" s="2"/>
      <c r="BL2615" s="2"/>
      <c r="BM2615" s="2"/>
      <c r="BN2615" s="2"/>
      <c r="BO2615" s="2"/>
      <c r="BP2615" s="2"/>
      <c r="BQ2615" s="2"/>
      <c r="BR2615" s="2"/>
      <c r="BS2615" s="2"/>
      <c r="BT2615" s="2"/>
      <c r="BU2615" s="2"/>
      <c r="BV2615" s="2"/>
      <c r="BW2615" s="2"/>
      <c r="BX2615" s="2"/>
      <c r="BY2615" s="2"/>
      <c r="BZ2615" s="2"/>
      <c r="CA2615" s="2"/>
      <c r="CB2615" s="2"/>
      <c r="CC2615" s="2"/>
      <c r="CD2615" s="2"/>
      <c r="CE2615" s="2"/>
      <c r="CF2615" s="2"/>
      <c r="CG2615" s="2"/>
      <c r="CH2615" s="2"/>
      <c r="CI2615" s="2"/>
      <c r="CJ2615" s="2"/>
      <c r="CK2615" s="2"/>
      <c r="CL2615" s="2"/>
      <c r="CM2615" s="2"/>
      <c r="CN2615" s="2"/>
      <c r="CO2615" s="2"/>
      <c r="CP2615" s="2"/>
      <c r="CQ2615" s="2"/>
      <c r="CR2615" s="2"/>
      <c r="CS2615" s="2"/>
      <c r="CT2615" s="2"/>
      <c r="CU2615" s="2"/>
      <c r="CV2615" s="2"/>
      <c r="CW2615" s="2"/>
      <c r="CX2615" s="2"/>
      <c r="CY2615" s="2"/>
      <c r="CZ2615" s="2"/>
      <c r="DA2615" s="2"/>
      <c r="DB2615" s="2"/>
      <c r="DC2615" s="2"/>
      <c r="DD2615" s="2"/>
      <c r="DE2615" s="2"/>
      <c r="DF2615" s="2"/>
      <c r="DG2615" s="2"/>
      <c r="DH2615" s="2"/>
      <c r="DI2615" s="2"/>
      <c r="DJ2615" s="2"/>
      <c r="DK2615" s="2"/>
      <c r="DL2615" s="2"/>
      <c r="DM2615" s="2"/>
      <c r="DN2615" s="2"/>
      <c r="DO2615" s="2"/>
      <c r="DP2615" s="2"/>
      <c r="DQ2615" s="2"/>
      <c r="DR2615" s="2"/>
      <c r="DS2615" s="2"/>
      <c r="DT2615" s="2"/>
      <c r="DU2615" s="2"/>
      <c r="DV2615" s="2"/>
      <c r="DW2615" s="2"/>
      <c r="DX2615" s="2"/>
      <c r="DY2615" s="2"/>
      <c r="DZ2615" s="2"/>
      <c r="EA2615" s="2"/>
      <c r="EB2615" s="2"/>
      <c r="EC2615" s="2"/>
      <c r="ED2615" s="2"/>
      <c r="EE2615" s="2"/>
      <c r="EF2615" s="2"/>
      <c r="EG2615" s="2"/>
      <c r="EH2615" s="2"/>
      <c r="EI2615" s="2"/>
      <c r="EJ2615" s="2"/>
      <c r="EK2615" s="2"/>
      <c r="EL2615" s="2"/>
      <c r="EM2615" s="2"/>
      <c r="EN2615" s="2"/>
      <c r="EO2615" s="2"/>
      <c r="EP2615" s="2"/>
      <c r="EQ2615" s="2"/>
      <c r="ER2615" s="2"/>
      <c r="ES2615" s="2"/>
      <c r="ET2615" s="2"/>
      <c r="EU2615" s="2"/>
      <c r="EV2615" s="2"/>
      <c r="EW2615" s="2"/>
      <c r="EX2615" s="2"/>
      <c r="EY2615" s="2"/>
      <c r="EZ2615" s="2"/>
      <c r="FA2615" s="2"/>
      <c r="FB2615" s="2"/>
      <c r="FC2615" s="2"/>
      <c r="FD2615" s="2"/>
      <c r="FE2615" s="2"/>
      <c r="FF2615" s="2"/>
      <c r="FG2615" s="2"/>
      <c r="FH2615" s="2"/>
      <c r="FI2615" s="2"/>
      <c r="FJ2615" s="2"/>
      <c r="FK2615" s="2"/>
      <c r="FL2615" s="2"/>
      <c r="FM2615" s="2"/>
      <c r="FN2615" s="2"/>
      <c r="FO2615" s="2"/>
      <c r="FP2615" s="2"/>
      <c r="FQ2615" s="2"/>
      <c r="FR2615" s="2"/>
      <c r="FS2615" s="2"/>
      <c r="FT2615" s="2"/>
      <c r="FU2615" s="2"/>
      <c r="FV2615" s="2"/>
      <c r="FW2615" s="2"/>
      <c r="FX2615" s="2"/>
      <c r="FY2615" s="2"/>
      <c r="FZ2615" s="2"/>
      <c r="GA2615" s="2"/>
      <c r="GB2615" s="2"/>
      <c r="GC2615" s="2"/>
      <c r="GD2615" s="2"/>
      <c r="GE2615" s="2"/>
      <c r="GF2615" s="2"/>
      <c r="GG2615" s="2"/>
      <c r="GH2615" s="2"/>
      <c r="GI2615" s="2"/>
      <c r="GJ2615" s="2"/>
      <c r="GK2615" s="2"/>
      <c r="GL2615" s="2"/>
      <c r="GM2615" s="2"/>
      <c r="GN2615" s="2"/>
      <c r="GO2615" s="2"/>
      <c r="GP2615" s="2"/>
      <c r="GQ2615" s="2"/>
      <c r="GR2615" s="2"/>
      <c r="GS2615" s="2"/>
      <c r="GT2615" s="2"/>
      <c r="GU2615" s="2"/>
      <c r="GV2615" s="2"/>
      <c r="GW2615" s="2"/>
      <c r="GX2615" s="2"/>
      <c r="GY2615" s="2"/>
      <c r="GZ2615" s="2"/>
      <c r="HA2615" s="2"/>
      <c r="HB2615" s="2"/>
      <c r="HC2615" s="2"/>
      <c r="HD2615" s="2"/>
      <c r="HE2615" s="2"/>
      <c r="HF2615" s="2"/>
      <c r="HG2615" s="2"/>
      <c r="HH2615" s="2"/>
      <c r="HI2615" s="2"/>
      <c r="HJ2615" s="2"/>
      <c r="HK2615" s="2"/>
      <c r="HL2615" s="2"/>
      <c r="HM2615" s="2"/>
      <c r="HN2615" s="2"/>
      <c r="HO2615" s="2"/>
      <c r="HP2615" s="2"/>
      <c r="HQ2615" s="2"/>
      <c r="HR2615" s="2"/>
      <c r="HS2615" s="2"/>
      <c r="HT2615" s="2"/>
      <c r="HU2615" s="2"/>
      <c r="HV2615" s="2"/>
      <c r="HW2615" s="2"/>
      <c r="HX2615" s="2"/>
      <c r="HY2615" s="2"/>
      <c r="HZ2615" s="2"/>
      <c r="IA2615" s="2"/>
      <c r="IB2615" s="2"/>
      <c r="IC2615" s="2"/>
      <c r="ID2615" s="2"/>
      <c r="IE2615" s="2"/>
      <c r="IF2615" s="2"/>
      <c r="IG2615" s="2"/>
      <c r="IH2615" s="2"/>
      <c r="II2615" s="2"/>
      <c r="IJ2615" s="2"/>
      <c r="IK2615" s="2"/>
      <c r="IL2615" s="2"/>
      <c r="IM2615" s="2"/>
      <c r="IN2615" s="2"/>
      <c r="IO2615" s="2"/>
      <c r="IP2615" s="2"/>
      <c r="IQ2615" s="2"/>
    </row>
    <row r="2617" spans="1:251" ht="19.2">
      <c r="A2617" s="1" t="s">
        <v>230</v>
      </c>
      <c r="AW2617" s="3"/>
      <c r="AX2617" s="4"/>
      <c r="AY2617" s="3"/>
    </row>
    <row r="2619" spans="1:251" ht="18">
      <c r="B2619" s="124" t="s">
        <v>0</v>
      </c>
      <c r="C2619" s="125"/>
      <c r="D2619" s="125"/>
      <c r="E2619" s="125"/>
      <c r="F2619" s="125"/>
      <c r="G2619" s="125"/>
      <c r="H2619" s="125"/>
      <c r="I2619" s="125"/>
      <c r="J2619" s="125"/>
      <c r="K2619" s="125"/>
      <c r="L2619" s="125"/>
      <c r="M2619" s="125"/>
      <c r="N2619" s="125"/>
      <c r="O2619" s="125"/>
      <c r="P2619" s="125"/>
      <c r="Q2619" s="125"/>
      <c r="R2619" s="125"/>
      <c r="S2619" s="125"/>
      <c r="T2619" s="125"/>
      <c r="U2619" s="125"/>
      <c r="V2619" s="125"/>
      <c r="W2619" s="125"/>
      <c r="X2619" s="125"/>
      <c r="Y2619" s="125"/>
      <c r="Z2619" s="125"/>
      <c r="AA2619" s="125"/>
      <c r="AB2619" s="125"/>
      <c r="AC2619" s="125"/>
      <c r="AD2619" s="125"/>
      <c r="AE2619" s="125"/>
      <c r="AF2619" s="125"/>
      <c r="AG2619" s="125"/>
      <c r="AH2619" s="125"/>
      <c r="AI2619" s="125"/>
      <c r="AJ2619" s="125"/>
      <c r="AK2619" s="125"/>
      <c r="AL2619" s="125"/>
      <c r="AM2619" s="125"/>
      <c r="AN2619" s="125"/>
      <c r="AO2619" s="125"/>
      <c r="AP2619" s="125"/>
      <c r="AQ2619" s="125"/>
      <c r="AR2619" s="125"/>
      <c r="AS2619" s="125"/>
      <c r="AT2619" s="125"/>
      <c r="AU2619" s="125"/>
      <c r="AV2619" s="125"/>
      <c r="AW2619" s="125"/>
      <c r="AX2619" s="125"/>
    </row>
    <row r="2620" spans="1:251">
      <c r="Z2620" s="5"/>
      <c r="AD2620" s="5"/>
      <c r="AE2620" s="5"/>
      <c r="AF2620" s="5"/>
      <c r="AG2620" s="5"/>
      <c r="AH2620" s="5"/>
      <c r="AI2620" s="5"/>
      <c r="AO2620" s="5"/>
    </row>
    <row r="2621" spans="1:251" ht="13.8" thickBot="1">
      <c r="Z2621" s="5"/>
      <c r="AD2621" s="5"/>
      <c r="AE2621" s="5"/>
      <c r="AF2621" s="5"/>
      <c r="AG2621" s="5"/>
      <c r="AH2621" s="5"/>
      <c r="AI2621" s="5"/>
      <c r="AO2621" s="5"/>
      <c r="DI2621" s="6"/>
    </row>
    <row r="2622" spans="1:251" ht="24.75" customHeight="1" thickBot="1">
      <c r="B2622" s="126" t="s">
        <v>231</v>
      </c>
      <c r="C2622" s="127"/>
      <c r="D2622" s="127"/>
      <c r="E2622" s="127"/>
      <c r="F2622" s="127"/>
      <c r="G2622" s="127"/>
      <c r="H2622" s="128" t="s">
        <v>579</v>
      </c>
      <c r="I2622" s="129"/>
      <c r="J2622" s="129"/>
      <c r="K2622" s="129"/>
      <c r="L2622" s="129"/>
      <c r="M2622" s="129"/>
      <c r="N2622" s="129"/>
      <c r="O2622" s="129"/>
      <c r="P2622" s="129"/>
      <c r="Q2622" s="129"/>
      <c r="R2622" s="129"/>
      <c r="S2622" s="129"/>
      <c r="T2622" s="129"/>
      <c r="U2622" s="129"/>
      <c r="V2622" s="129"/>
      <c r="W2622" s="129"/>
      <c r="X2622" s="129"/>
      <c r="Y2622" s="129"/>
      <c r="Z2622" s="129"/>
      <c r="AA2622" s="129"/>
      <c r="AB2622" s="129"/>
      <c r="AC2622" s="129"/>
      <c r="AD2622" s="129"/>
      <c r="AE2622" s="129"/>
      <c r="AF2622" s="129"/>
      <c r="AG2622" s="129"/>
      <c r="AH2622" s="129"/>
      <c r="AI2622" s="129"/>
      <c r="AJ2622" s="129"/>
      <c r="AK2622" s="129"/>
      <c r="AL2622" s="129"/>
      <c r="AM2622" s="129"/>
      <c r="AN2622" s="129"/>
      <c r="AO2622" s="129"/>
      <c r="AP2622" s="129"/>
      <c r="AQ2622" s="129"/>
      <c r="AR2622" s="129"/>
      <c r="AS2622" s="129"/>
      <c r="AT2622" s="129"/>
      <c r="AU2622" s="129"/>
      <c r="AV2622" s="129"/>
      <c r="AW2622" s="129"/>
      <c r="AX2622" s="130"/>
      <c r="DI2622" s="6"/>
    </row>
    <row r="2623" spans="1:251" ht="14.4">
      <c r="B2623" s="7"/>
      <c r="C2623" s="7"/>
      <c r="D2623" s="7"/>
      <c r="E2623" s="7"/>
      <c r="F2623" s="7"/>
      <c r="G2623" s="7"/>
      <c r="H2623" s="8"/>
      <c r="I2623" s="8"/>
      <c r="J2623" s="8"/>
      <c r="K2623" s="8"/>
      <c r="L2623" s="9"/>
      <c r="M2623" s="9"/>
      <c r="N2623" s="9"/>
      <c r="O2623" s="9"/>
      <c r="P2623" s="8"/>
      <c r="Q2623" s="8"/>
      <c r="R2623" s="8"/>
      <c r="S2623" s="8"/>
      <c r="T2623" s="8"/>
      <c r="U2623" s="8"/>
      <c r="V2623" s="10"/>
      <c r="W2623" s="10"/>
      <c r="X2623" s="10"/>
      <c r="Y2623" s="10"/>
      <c r="Z2623" s="10"/>
      <c r="AA2623" s="10"/>
      <c r="AB2623" s="10"/>
      <c r="AC2623" s="10"/>
      <c r="AD2623" s="10"/>
      <c r="AE2623" s="10"/>
      <c r="AF2623" s="10"/>
      <c r="AG2623" s="10"/>
      <c r="AH2623" s="10"/>
      <c r="AI2623" s="10"/>
      <c r="AJ2623" s="10"/>
      <c r="AK2623" s="10"/>
      <c r="AL2623" s="10"/>
      <c r="AM2623" s="10"/>
      <c r="AN2623" s="10"/>
      <c r="AO2623" s="10"/>
      <c r="AP2623" s="10"/>
      <c r="AQ2623" s="10"/>
      <c r="AR2623" s="10"/>
      <c r="AS2623" s="10"/>
      <c r="AT2623" s="10"/>
      <c r="AU2623" s="10"/>
      <c r="AV2623" s="10"/>
      <c r="AW2623" s="10"/>
      <c r="AX2623" s="10"/>
      <c r="DI2623" s="6"/>
    </row>
    <row r="2624" spans="1:251" ht="15" thickBot="1">
      <c r="A2624" s="11"/>
      <c r="B2624" s="10" t="s">
        <v>232</v>
      </c>
      <c r="C2624" s="8"/>
      <c r="D2624" s="8"/>
      <c r="E2624" s="8"/>
      <c r="F2624" s="8"/>
      <c r="G2624" s="8"/>
      <c r="H2624" s="8"/>
      <c r="I2624" s="8"/>
      <c r="J2624" s="8"/>
      <c r="K2624" s="8"/>
      <c r="L2624" s="9"/>
      <c r="M2624" s="9"/>
      <c r="N2624" s="9"/>
      <c r="O2624" s="9"/>
      <c r="P2624" s="8"/>
      <c r="Q2624" s="8"/>
      <c r="R2624" s="8"/>
      <c r="S2624" s="8"/>
      <c r="T2624" s="8"/>
      <c r="U2624" s="8"/>
      <c r="V2624" s="10"/>
      <c r="W2624" s="10"/>
      <c r="X2624" s="10"/>
      <c r="Y2624" s="10"/>
      <c r="Z2624" s="10"/>
      <c r="AA2624" s="10"/>
      <c r="AB2624" s="10"/>
      <c r="AC2624" s="10"/>
      <c r="AD2624" s="10"/>
      <c r="AE2624" s="10"/>
      <c r="AF2624" s="10"/>
      <c r="AG2624" s="10"/>
      <c r="AH2624" s="10"/>
      <c r="AI2624" s="10"/>
      <c r="AJ2624" s="10"/>
      <c r="AK2624" s="10"/>
      <c r="AL2624" s="10"/>
      <c r="AM2624" s="10"/>
      <c r="AN2624" s="10"/>
      <c r="AO2624" s="10"/>
      <c r="AP2624" s="10"/>
      <c r="AQ2624" s="10"/>
      <c r="AR2624" s="10"/>
      <c r="AS2624" s="10"/>
      <c r="AT2624" s="10"/>
      <c r="AU2624" s="10"/>
      <c r="AV2624" s="10"/>
      <c r="AW2624" s="10"/>
      <c r="AX2624" s="10"/>
      <c r="DI2624" s="6"/>
    </row>
    <row r="2625" spans="1:113" ht="14.4">
      <c r="A2625" s="8"/>
      <c r="B2625" s="12"/>
      <c r="C2625" s="7"/>
      <c r="D2625" s="7"/>
      <c r="E2625" s="7"/>
      <c r="F2625" s="7"/>
      <c r="G2625" s="7"/>
      <c r="H2625" s="7"/>
      <c r="I2625" s="7"/>
      <c r="J2625" s="7"/>
      <c r="K2625" s="7"/>
      <c r="L2625" s="13"/>
      <c r="M2625" s="13"/>
      <c r="N2625" s="13"/>
      <c r="O2625" s="13"/>
      <c r="P2625" s="7"/>
      <c r="Q2625" s="7"/>
      <c r="R2625" s="7"/>
      <c r="S2625" s="7"/>
      <c r="T2625" s="7"/>
      <c r="U2625" s="7"/>
      <c r="V2625" s="14"/>
      <c r="W2625" s="14"/>
      <c r="X2625" s="14"/>
      <c r="Y2625" s="14"/>
      <c r="Z2625" s="14"/>
      <c r="AA2625" s="14"/>
      <c r="AB2625" s="14"/>
      <c r="AC2625" s="14"/>
      <c r="AD2625" s="14"/>
      <c r="AE2625" s="14"/>
      <c r="AF2625" s="14"/>
      <c r="AG2625" s="14"/>
      <c r="AH2625" s="14"/>
      <c r="AI2625" s="14"/>
      <c r="AJ2625" s="14"/>
      <c r="AK2625" s="14"/>
      <c r="AL2625" s="14"/>
      <c r="AM2625" s="14"/>
      <c r="AN2625" s="14"/>
      <c r="AO2625" s="14"/>
      <c r="AP2625" s="14"/>
      <c r="AQ2625" s="14"/>
      <c r="AR2625" s="14"/>
      <c r="AS2625" s="14"/>
      <c r="AT2625" s="14"/>
      <c r="AU2625" s="14"/>
      <c r="AV2625" s="14"/>
      <c r="AW2625" s="14"/>
      <c r="AX2625" s="15"/>
    </row>
    <row r="2626" spans="1:113" ht="12" customHeight="1">
      <c r="A2626" s="8"/>
      <c r="B2626" s="134" t="s">
        <v>580</v>
      </c>
      <c r="C2626" s="135"/>
      <c r="D2626" s="135"/>
      <c r="E2626" s="135"/>
      <c r="F2626" s="135"/>
      <c r="G2626" s="135"/>
      <c r="H2626" s="135"/>
      <c r="I2626" s="135"/>
      <c r="J2626" s="135"/>
      <c r="K2626" s="135"/>
      <c r="L2626" s="135"/>
      <c r="M2626" s="135"/>
      <c r="N2626" s="135"/>
      <c r="O2626" s="135"/>
      <c r="P2626" s="135"/>
      <c r="Q2626" s="135"/>
      <c r="R2626" s="135"/>
      <c r="S2626" s="135"/>
      <c r="T2626" s="135"/>
      <c r="U2626" s="135"/>
      <c r="V2626" s="135"/>
      <c r="W2626" s="135"/>
      <c r="X2626" s="135"/>
      <c r="Y2626" s="135"/>
      <c r="Z2626" s="135"/>
      <c r="AA2626" s="135"/>
      <c r="AB2626" s="135"/>
      <c r="AC2626" s="135"/>
      <c r="AD2626" s="135"/>
      <c r="AE2626" s="135"/>
      <c r="AF2626" s="135"/>
      <c r="AG2626" s="135"/>
      <c r="AH2626" s="135"/>
      <c r="AI2626" s="135"/>
      <c r="AJ2626" s="135"/>
      <c r="AK2626" s="135"/>
      <c r="AL2626" s="135"/>
      <c r="AM2626" s="135"/>
      <c r="AN2626" s="135"/>
      <c r="AO2626" s="135"/>
      <c r="AP2626" s="135"/>
      <c r="AQ2626" s="135"/>
      <c r="AR2626" s="135"/>
      <c r="AS2626" s="135"/>
      <c r="AT2626" s="135"/>
      <c r="AU2626" s="135"/>
      <c r="AV2626" s="135"/>
      <c r="AW2626" s="135"/>
      <c r="AX2626" s="136"/>
    </row>
    <row r="2627" spans="1:113" ht="12" customHeight="1">
      <c r="A2627" s="8"/>
      <c r="B2627" s="134"/>
      <c r="C2627" s="135"/>
      <c r="D2627" s="135"/>
      <c r="E2627" s="135"/>
      <c r="F2627" s="135"/>
      <c r="G2627" s="135"/>
      <c r="H2627" s="135"/>
      <c r="I2627" s="135"/>
      <c r="J2627" s="135"/>
      <c r="K2627" s="135"/>
      <c r="L2627" s="135"/>
      <c r="M2627" s="135"/>
      <c r="N2627" s="135"/>
      <c r="O2627" s="135"/>
      <c r="P2627" s="135"/>
      <c r="Q2627" s="135"/>
      <c r="R2627" s="135"/>
      <c r="S2627" s="135"/>
      <c r="T2627" s="135"/>
      <c r="U2627" s="135"/>
      <c r="V2627" s="135"/>
      <c r="W2627" s="135"/>
      <c r="X2627" s="135"/>
      <c r="Y2627" s="135"/>
      <c r="Z2627" s="135"/>
      <c r="AA2627" s="135"/>
      <c r="AB2627" s="135"/>
      <c r="AC2627" s="135"/>
      <c r="AD2627" s="135"/>
      <c r="AE2627" s="135"/>
      <c r="AF2627" s="135"/>
      <c r="AG2627" s="135"/>
      <c r="AH2627" s="135"/>
      <c r="AI2627" s="135"/>
      <c r="AJ2627" s="135"/>
      <c r="AK2627" s="135"/>
      <c r="AL2627" s="135"/>
      <c r="AM2627" s="135"/>
      <c r="AN2627" s="135"/>
      <c r="AO2627" s="135"/>
      <c r="AP2627" s="135"/>
      <c r="AQ2627" s="135"/>
      <c r="AR2627" s="135"/>
      <c r="AS2627" s="135"/>
      <c r="AT2627" s="135"/>
      <c r="AU2627" s="135"/>
      <c r="AV2627" s="135"/>
      <c r="AW2627" s="135"/>
      <c r="AX2627" s="136"/>
      <c r="BC2627" s="16"/>
    </row>
    <row r="2628" spans="1:113" ht="12" customHeight="1">
      <c r="A2628" s="8"/>
      <c r="B2628" s="134"/>
      <c r="C2628" s="135"/>
      <c r="D2628" s="135"/>
      <c r="E2628" s="135"/>
      <c r="F2628" s="135"/>
      <c r="G2628" s="135"/>
      <c r="H2628" s="135"/>
      <c r="I2628" s="135"/>
      <c r="J2628" s="135"/>
      <c r="K2628" s="135"/>
      <c r="L2628" s="135"/>
      <c r="M2628" s="135"/>
      <c r="N2628" s="135"/>
      <c r="O2628" s="135"/>
      <c r="P2628" s="135"/>
      <c r="Q2628" s="135"/>
      <c r="R2628" s="135"/>
      <c r="S2628" s="135"/>
      <c r="T2628" s="135"/>
      <c r="U2628" s="135"/>
      <c r="V2628" s="135"/>
      <c r="W2628" s="135"/>
      <c r="X2628" s="135"/>
      <c r="Y2628" s="135"/>
      <c r="Z2628" s="135"/>
      <c r="AA2628" s="135"/>
      <c r="AB2628" s="135"/>
      <c r="AC2628" s="135"/>
      <c r="AD2628" s="135"/>
      <c r="AE2628" s="135"/>
      <c r="AF2628" s="135"/>
      <c r="AG2628" s="135"/>
      <c r="AH2628" s="135"/>
      <c r="AI2628" s="135"/>
      <c r="AJ2628" s="135"/>
      <c r="AK2628" s="135"/>
      <c r="AL2628" s="135"/>
      <c r="AM2628" s="135"/>
      <c r="AN2628" s="135"/>
      <c r="AO2628" s="135"/>
      <c r="AP2628" s="135"/>
      <c r="AQ2628" s="135"/>
      <c r="AR2628" s="135"/>
      <c r="AS2628" s="135"/>
      <c r="AT2628" s="135"/>
      <c r="AU2628" s="135"/>
      <c r="AV2628" s="135"/>
      <c r="AW2628" s="135"/>
      <c r="AX2628" s="136"/>
    </row>
    <row r="2629" spans="1:113" ht="12" customHeight="1">
      <c r="A2629" s="8"/>
      <c r="B2629" s="134"/>
      <c r="C2629" s="135"/>
      <c r="D2629" s="135"/>
      <c r="E2629" s="135"/>
      <c r="F2629" s="135"/>
      <c r="G2629" s="135"/>
      <c r="H2629" s="135"/>
      <c r="I2629" s="135"/>
      <c r="J2629" s="135"/>
      <c r="K2629" s="135"/>
      <c r="L2629" s="135"/>
      <c r="M2629" s="135"/>
      <c r="N2629" s="135"/>
      <c r="O2629" s="135"/>
      <c r="P2629" s="135"/>
      <c r="Q2629" s="135"/>
      <c r="R2629" s="135"/>
      <c r="S2629" s="135"/>
      <c r="T2629" s="135"/>
      <c r="U2629" s="135"/>
      <c r="V2629" s="135"/>
      <c r="W2629" s="135"/>
      <c r="X2629" s="135"/>
      <c r="Y2629" s="135"/>
      <c r="Z2629" s="135"/>
      <c r="AA2629" s="135"/>
      <c r="AB2629" s="135"/>
      <c r="AC2629" s="135"/>
      <c r="AD2629" s="135"/>
      <c r="AE2629" s="135"/>
      <c r="AF2629" s="135"/>
      <c r="AG2629" s="135"/>
      <c r="AH2629" s="135"/>
      <c r="AI2629" s="135"/>
      <c r="AJ2629" s="135"/>
      <c r="AK2629" s="135"/>
      <c r="AL2629" s="135"/>
      <c r="AM2629" s="135"/>
      <c r="AN2629" s="135"/>
      <c r="AO2629" s="135"/>
      <c r="AP2629" s="135"/>
      <c r="AQ2629" s="135"/>
      <c r="AR2629" s="135"/>
      <c r="AS2629" s="135"/>
      <c r="AT2629" s="135"/>
      <c r="AU2629" s="135"/>
      <c r="AV2629" s="135"/>
      <c r="AW2629" s="135"/>
      <c r="AX2629" s="136"/>
    </row>
    <row r="2630" spans="1:113" ht="12" customHeight="1">
      <c r="A2630" s="8"/>
      <c r="B2630" s="134"/>
      <c r="C2630" s="135"/>
      <c r="D2630" s="135"/>
      <c r="E2630" s="135"/>
      <c r="F2630" s="135"/>
      <c r="G2630" s="135"/>
      <c r="H2630" s="135"/>
      <c r="I2630" s="135"/>
      <c r="J2630" s="135"/>
      <c r="K2630" s="135"/>
      <c r="L2630" s="135"/>
      <c r="M2630" s="135"/>
      <c r="N2630" s="135"/>
      <c r="O2630" s="135"/>
      <c r="P2630" s="135"/>
      <c r="Q2630" s="135"/>
      <c r="R2630" s="135"/>
      <c r="S2630" s="135"/>
      <c r="T2630" s="135"/>
      <c r="U2630" s="135"/>
      <c r="V2630" s="135"/>
      <c r="W2630" s="135"/>
      <c r="X2630" s="135"/>
      <c r="Y2630" s="135"/>
      <c r="Z2630" s="135"/>
      <c r="AA2630" s="135"/>
      <c r="AB2630" s="135"/>
      <c r="AC2630" s="135"/>
      <c r="AD2630" s="135"/>
      <c r="AE2630" s="135"/>
      <c r="AF2630" s="135"/>
      <c r="AG2630" s="135"/>
      <c r="AH2630" s="135"/>
      <c r="AI2630" s="135"/>
      <c r="AJ2630" s="135"/>
      <c r="AK2630" s="135"/>
      <c r="AL2630" s="135"/>
      <c r="AM2630" s="135"/>
      <c r="AN2630" s="135"/>
      <c r="AO2630" s="135"/>
      <c r="AP2630" s="135"/>
      <c r="AQ2630" s="135"/>
      <c r="AR2630" s="135"/>
      <c r="AS2630" s="135"/>
      <c r="AT2630" s="135"/>
      <c r="AU2630" s="135"/>
      <c r="AV2630" s="135"/>
      <c r="AW2630" s="135"/>
      <c r="AX2630" s="136"/>
    </row>
    <row r="2631" spans="1:113" ht="15" thickBot="1">
      <c r="A2631" s="17"/>
      <c r="B2631" s="18"/>
      <c r="C2631" s="19"/>
      <c r="D2631" s="19"/>
      <c r="E2631" s="19"/>
      <c r="F2631" s="19"/>
      <c r="G2631" s="19"/>
      <c r="H2631" s="19"/>
      <c r="I2631" s="19"/>
      <c r="J2631" s="19"/>
      <c r="K2631" s="19"/>
      <c r="L2631" s="19"/>
      <c r="M2631" s="19"/>
      <c r="N2631" s="19"/>
      <c r="O2631" s="19"/>
      <c r="P2631" s="19"/>
      <c r="Q2631" s="19"/>
      <c r="R2631" s="19"/>
      <c r="S2631" s="19"/>
      <c r="T2631" s="19"/>
      <c r="U2631" s="19"/>
      <c r="V2631" s="19"/>
      <c r="W2631" s="19"/>
      <c r="X2631" s="19"/>
      <c r="Y2631" s="19"/>
      <c r="Z2631" s="19"/>
      <c r="AA2631" s="19"/>
      <c r="AB2631" s="19"/>
      <c r="AC2631" s="19"/>
      <c r="AD2631" s="19"/>
      <c r="AE2631" s="19"/>
      <c r="AF2631" s="19"/>
      <c r="AG2631" s="19"/>
      <c r="AH2631" s="19"/>
      <c r="AI2631" s="19"/>
      <c r="AJ2631" s="19"/>
      <c r="AK2631" s="19"/>
      <c r="AL2631" s="19"/>
      <c r="AM2631" s="19"/>
      <c r="AN2631" s="19"/>
      <c r="AO2631" s="19"/>
      <c r="AP2631" s="19"/>
      <c r="AQ2631" s="19"/>
      <c r="AR2631" s="19"/>
      <c r="AS2631" s="19"/>
      <c r="AT2631" s="19"/>
      <c r="AU2631" s="19"/>
      <c r="AV2631" s="19"/>
      <c r="AW2631" s="19"/>
      <c r="AX2631" s="20"/>
    </row>
    <row r="2632" spans="1:113">
      <c r="B2632" s="21"/>
    </row>
    <row r="2633" spans="1:113" ht="15" thickBot="1">
      <c r="A2633" s="11"/>
      <c r="B2633" s="10" t="s">
        <v>233</v>
      </c>
      <c r="C2633" s="8"/>
      <c r="D2633" s="8"/>
      <c r="E2633" s="8"/>
      <c r="F2633" s="8"/>
      <c r="G2633" s="8"/>
      <c r="H2633" s="8"/>
      <c r="I2633" s="8"/>
      <c r="J2633" s="8"/>
      <c r="K2633" s="8"/>
      <c r="L2633" s="9"/>
      <c r="M2633" s="9"/>
      <c r="N2633" s="9"/>
      <c r="O2633" s="9"/>
      <c r="P2633" s="8"/>
      <c r="Q2633" s="8"/>
      <c r="R2633" s="8"/>
      <c r="S2633" s="8"/>
      <c r="T2633" s="8"/>
      <c r="U2633" s="8"/>
      <c r="V2633" s="10"/>
      <c r="W2633" s="10"/>
      <c r="X2633" s="10"/>
      <c r="Y2633" s="10"/>
      <c r="Z2633" s="10"/>
      <c r="AA2633" s="10"/>
      <c r="AB2633" s="10"/>
      <c r="AC2633" s="10"/>
      <c r="AD2633" s="10"/>
      <c r="AE2633" s="10"/>
      <c r="AF2633" s="10"/>
      <c r="AG2633" s="10"/>
      <c r="AH2633" s="10"/>
      <c r="AI2633" s="10"/>
      <c r="AJ2633" s="10"/>
      <c r="AK2633" s="10"/>
      <c r="AL2633" s="10"/>
      <c r="AM2633" s="10"/>
      <c r="AN2633" s="10"/>
      <c r="AO2633" s="10"/>
      <c r="AP2633" s="10"/>
      <c r="AQ2633" s="10"/>
      <c r="AR2633" s="10"/>
      <c r="AS2633" s="10"/>
      <c r="AT2633" s="10"/>
      <c r="AU2633" s="10"/>
      <c r="AV2633" s="10"/>
      <c r="AW2633" s="10"/>
      <c r="AX2633" s="10"/>
      <c r="DI2633" s="6"/>
    </row>
    <row r="2634" spans="1:113" ht="14.4">
      <c r="A2634" s="8"/>
      <c r="B2634" s="12"/>
      <c r="C2634" s="7"/>
      <c r="D2634" s="7"/>
      <c r="E2634" s="7"/>
      <c r="F2634" s="7"/>
      <c r="G2634" s="7"/>
      <c r="H2634" s="7"/>
      <c r="I2634" s="7"/>
      <c r="J2634" s="7"/>
      <c r="K2634" s="7"/>
      <c r="L2634" s="13"/>
      <c r="M2634" s="13"/>
      <c r="N2634" s="13"/>
      <c r="O2634" s="13"/>
      <c r="P2634" s="7"/>
      <c r="Q2634" s="7"/>
      <c r="R2634" s="7"/>
      <c r="S2634" s="7"/>
      <c r="T2634" s="7"/>
      <c r="U2634" s="7"/>
      <c r="V2634" s="14"/>
      <c r="W2634" s="14"/>
      <c r="X2634" s="14"/>
      <c r="Y2634" s="14"/>
      <c r="Z2634" s="14"/>
      <c r="AA2634" s="14"/>
      <c r="AB2634" s="14"/>
      <c r="AC2634" s="14"/>
      <c r="AD2634" s="14"/>
      <c r="AE2634" s="14"/>
      <c r="AF2634" s="14"/>
      <c r="AG2634" s="14"/>
      <c r="AH2634" s="14"/>
      <c r="AI2634" s="14"/>
      <c r="AJ2634" s="14"/>
      <c r="AK2634" s="14"/>
      <c r="AL2634" s="14"/>
      <c r="AM2634" s="14"/>
      <c r="AN2634" s="14"/>
      <c r="AO2634" s="14"/>
      <c r="AP2634" s="14"/>
      <c r="AQ2634" s="14"/>
      <c r="AR2634" s="14"/>
      <c r="AS2634" s="14"/>
      <c r="AT2634" s="14"/>
      <c r="AU2634" s="14"/>
      <c r="AV2634" s="14"/>
      <c r="AW2634" s="14"/>
      <c r="AX2634" s="15"/>
    </row>
    <row r="2635" spans="1:113" ht="12" customHeight="1">
      <c r="A2635" s="8"/>
      <c r="B2635" s="134" t="s">
        <v>581</v>
      </c>
      <c r="C2635" s="135"/>
      <c r="D2635" s="135"/>
      <c r="E2635" s="135"/>
      <c r="F2635" s="135"/>
      <c r="G2635" s="135"/>
      <c r="H2635" s="135"/>
      <c r="I2635" s="135"/>
      <c r="J2635" s="135"/>
      <c r="K2635" s="135"/>
      <c r="L2635" s="135"/>
      <c r="M2635" s="135"/>
      <c r="N2635" s="135"/>
      <c r="O2635" s="135"/>
      <c r="P2635" s="135"/>
      <c r="Q2635" s="135"/>
      <c r="R2635" s="135"/>
      <c r="S2635" s="135"/>
      <c r="T2635" s="135"/>
      <c r="U2635" s="135"/>
      <c r="V2635" s="135"/>
      <c r="W2635" s="135"/>
      <c r="X2635" s="135"/>
      <c r="Y2635" s="135"/>
      <c r="Z2635" s="135"/>
      <c r="AA2635" s="135"/>
      <c r="AB2635" s="135"/>
      <c r="AC2635" s="135"/>
      <c r="AD2635" s="135"/>
      <c r="AE2635" s="135"/>
      <c r="AF2635" s="135"/>
      <c r="AG2635" s="135"/>
      <c r="AH2635" s="135"/>
      <c r="AI2635" s="135"/>
      <c r="AJ2635" s="135"/>
      <c r="AK2635" s="135"/>
      <c r="AL2635" s="135"/>
      <c r="AM2635" s="135"/>
      <c r="AN2635" s="135"/>
      <c r="AO2635" s="135"/>
      <c r="AP2635" s="135"/>
      <c r="AQ2635" s="135"/>
      <c r="AR2635" s="135"/>
      <c r="AS2635" s="135"/>
      <c r="AT2635" s="135"/>
      <c r="AU2635" s="135"/>
      <c r="AV2635" s="135"/>
      <c r="AW2635" s="135"/>
      <c r="AX2635" s="136"/>
    </row>
    <row r="2636" spans="1:113" ht="12" customHeight="1">
      <c r="A2636" s="8"/>
      <c r="B2636" s="134"/>
      <c r="C2636" s="135"/>
      <c r="D2636" s="135"/>
      <c r="E2636" s="135"/>
      <c r="F2636" s="135"/>
      <c r="G2636" s="135"/>
      <c r="H2636" s="135"/>
      <c r="I2636" s="135"/>
      <c r="J2636" s="135"/>
      <c r="K2636" s="135"/>
      <c r="L2636" s="135"/>
      <c r="M2636" s="135"/>
      <c r="N2636" s="135"/>
      <c r="O2636" s="135"/>
      <c r="P2636" s="135"/>
      <c r="Q2636" s="135"/>
      <c r="R2636" s="135"/>
      <c r="S2636" s="135"/>
      <c r="T2636" s="135"/>
      <c r="U2636" s="135"/>
      <c r="V2636" s="135"/>
      <c r="W2636" s="135"/>
      <c r="X2636" s="135"/>
      <c r="Y2636" s="135"/>
      <c r="Z2636" s="135"/>
      <c r="AA2636" s="135"/>
      <c r="AB2636" s="135"/>
      <c r="AC2636" s="135"/>
      <c r="AD2636" s="135"/>
      <c r="AE2636" s="135"/>
      <c r="AF2636" s="135"/>
      <c r="AG2636" s="135"/>
      <c r="AH2636" s="135"/>
      <c r="AI2636" s="135"/>
      <c r="AJ2636" s="135"/>
      <c r="AK2636" s="135"/>
      <c r="AL2636" s="135"/>
      <c r="AM2636" s="135"/>
      <c r="AN2636" s="135"/>
      <c r="AO2636" s="135"/>
      <c r="AP2636" s="135"/>
      <c r="AQ2636" s="135"/>
      <c r="AR2636" s="135"/>
      <c r="AS2636" s="135"/>
      <c r="AT2636" s="135"/>
      <c r="AU2636" s="135"/>
      <c r="AV2636" s="135"/>
      <c r="AW2636" s="135"/>
      <c r="AX2636" s="136"/>
      <c r="BC2636" s="16"/>
    </row>
    <row r="2637" spans="1:113" ht="12" customHeight="1">
      <c r="A2637" s="8"/>
      <c r="B2637" s="134"/>
      <c r="C2637" s="135"/>
      <c r="D2637" s="135"/>
      <c r="E2637" s="135"/>
      <c r="F2637" s="135"/>
      <c r="G2637" s="135"/>
      <c r="H2637" s="135"/>
      <c r="I2637" s="135"/>
      <c r="J2637" s="135"/>
      <c r="K2637" s="135"/>
      <c r="L2637" s="135"/>
      <c r="M2637" s="135"/>
      <c r="N2637" s="135"/>
      <c r="O2637" s="135"/>
      <c r="P2637" s="135"/>
      <c r="Q2637" s="135"/>
      <c r="R2637" s="135"/>
      <c r="S2637" s="135"/>
      <c r="T2637" s="135"/>
      <c r="U2637" s="135"/>
      <c r="V2637" s="135"/>
      <c r="W2637" s="135"/>
      <c r="X2637" s="135"/>
      <c r="Y2637" s="135"/>
      <c r="Z2637" s="135"/>
      <c r="AA2637" s="135"/>
      <c r="AB2637" s="135"/>
      <c r="AC2637" s="135"/>
      <c r="AD2637" s="135"/>
      <c r="AE2637" s="135"/>
      <c r="AF2637" s="135"/>
      <c r="AG2637" s="135"/>
      <c r="AH2637" s="135"/>
      <c r="AI2637" s="135"/>
      <c r="AJ2637" s="135"/>
      <c r="AK2637" s="135"/>
      <c r="AL2637" s="135"/>
      <c r="AM2637" s="135"/>
      <c r="AN2637" s="135"/>
      <c r="AO2637" s="135"/>
      <c r="AP2637" s="135"/>
      <c r="AQ2637" s="135"/>
      <c r="AR2637" s="135"/>
      <c r="AS2637" s="135"/>
      <c r="AT2637" s="135"/>
      <c r="AU2637" s="135"/>
      <c r="AV2637" s="135"/>
      <c r="AW2637" s="135"/>
      <c r="AX2637" s="136"/>
    </row>
    <row r="2638" spans="1:113" ht="12" customHeight="1">
      <c r="A2638" s="8"/>
      <c r="B2638" s="134"/>
      <c r="C2638" s="135"/>
      <c r="D2638" s="135"/>
      <c r="E2638" s="135"/>
      <c r="F2638" s="135"/>
      <c r="G2638" s="135"/>
      <c r="H2638" s="135"/>
      <c r="I2638" s="135"/>
      <c r="J2638" s="135"/>
      <c r="K2638" s="135"/>
      <c r="L2638" s="135"/>
      <c r="M2638" s="135"/>
      <c r="N2638" s="135"/>
      <c r="O2638" s="135"/>
      <c r="P2638" s="135"/>
      <c r="Q2638" s="135"/>
      <c r="R2638" s="135"/>
      <c r="S2638" s="135"/>
      <c r="T2638" s="135"/>
      <c r="U2638" s="135"/>
      <c r="V2638" s="135"/>
      <c r="W2638" s="135"/>
      <c r="X2638" s="135"/>
      <c r="Y2638" s="135"/>
      <c r="Z2638" s="135"/>
      <c r="AA2638" s="135"/>
      <c r="AB2638" s="135"/>
      <c r="AC2638" s="135"/>
      <c r="AD2638" s="135"/>
      <c r="AE2638" s="135"/>
      <c r="AF2638" s="135"/>
      <c r="AG2638" s="135"/>
      <c r="AH2638" s="135"/>
      <c r="AI2638" s="135"/>
      <c r="AJ2638" s="135"/>
      <c r="AK2638" s="135"/>
      <c r="AL2638" s="135"/>
      <c r="AM2638" s="135"/>
      <c r="AN2638" s="135"/>
      <c r="AO2638" s="135"/>
      <c r="AP2638" s="135"/>
      <c r="AQ2638" s="135"/>
      <c r="AR2638" s="135"/>
      <c r="AS2638" s="135"/>
      <c r="AT2638" s="135"/>
      <c r="AU2638" s="135"/>
      <c r="AV2638" s="135"/>
      <c r="AW2638" s="135"/>
      <c r="AX2638" s="136"/>
    </row>
    <row r="2639" spans="1:113" ht="12" customHeight="1">
      <c r="A2639" s="8"/>
      <c r="B2639" s="134"/>
      <c r="C2639" s="135"/>
      <c r="D2639" s="135"/>
      <c r="E2639" s="135"/>
      <c r="F2639" s="135"/>
      <c r="G2639" s="135"/>
      <c r="H2639" s="135"/>
      <c r="I2639" s="135"/>
      <c r="J2639" s="135"/>
      <c r="K2639" s="135"/>
      <c r="L2639" s="135"/>
      <c r="M2639" s="135"/>
      <c r="N2639" s="135"/>
      <c r="O2639" s="135"/>
      <c r="P2639" s="135"/>
      <c r="Q2639" s="135"/>
      <c r="R2639" s="135"/>
      <c r="S2639" s="135"/>
      <c r="T2639" s="135"/>
      <c r="U2639" s="135"/>
      <c r="V2639" s="135"/>
      <c r="W2639" s="135"/>
      <c r="X2639" s="135"/>
      <c r="Y2639" s="135"/>
      <c r="Z2639" s="135"/>
      <c r="AA2639" s="135"/>
      <c r="AB2639" s="135"/>
      <c r="AC2639" s="135"/>
      <c r="AD2639" s="135"/>
      <c r="AE2639" s="135"/>
      <c r="AF2639" s="135"/>
      <c r="AG2639" s="135"/>
      <c r="AH2639" s="135"/>
      <c r="AI2639" s="135"/>
      <c r="AJ2639" s="135"/>
      <c r="AK2639" s="135"/>
      <c r="AL2639" s="135"/>
      <c r="AM2639" s="135"/>
      <c r="AN2639" s="135"/>
      <c r="AO2639" s="135"/>
      <c r="AP2639" s="135"/>
      <c r="AQ2639" s="135"/>
      <c r="AR2639" s="135"/>
      <c r="AS2639" s="135"/>
      <c r="AT2639" s="135"/>
      <c r="AU2639" s="135"/>
      <c r="AV2639" s="135"/>
      <c r="AW2639" s="135"/>
      <c r="AX2639" s="136"/>
    </row>
    <row r="2640" spans="1:113" ht="15" thickBot="1">
      <c r="A2640" s="17"/>
      <c r="B2640" s="18"/>
      <c r="C2640" s="19"/>
      <c r="D2640" s="19"/>
      <c r="E2640" s="19"/>
      <c r="F2640" s="19"/>
      <c r="G2640" s="19"/>
      <c r="H2640" s="19"/>
      <c r="I2640" s="19"/>
      <c r="J2640" s="19"/>
      <c r="K2640" s="19"/>
      <c r="L2640" s="19"/>
      <c r="M2640" s="19"/>
      <c r="N2640" s="19"/>
      <c r="O2640" s="19"/>
      <c r="P2640" s="19"/>
      <c r="Q2640" s="19"/>
      <c r="R2640" s="19"/>
      <c r="S2640" s="19"/>
      <c r="T2640" s="19"/>
      <c r="U2640" s="19"/>
      <c r="V2640" s="19"/>
      <c r="W2640" s="19"/>
      <c r="X2640" s="19"/>
      <c r="Y2640" s="19"/>
      <c r="Z2640" s="19"/>
      <c r="AA2640" s="19"/>
      <c r="AB2640" s="19"/>
      <c r="AC2640" s="19"/>
      <c r="AD2640" s="19"/>
      <c r="AE2640" s="19"/>
      <c r="AF2640" s="19"/>
      <c r="AG2640" s="19"/>
      <c r="AH2640" s="19"/>
      <c r="AI2640" s="19"/>
      <c r="AJ2640" s="19"/>
      <c r="AK2640" s="19"/>
      <c r="AL2640" s="19"/>
      <c r="AM2640" s="19"/>
      <c r="AN2640" s="19"/>
      <c r="AO2640" s="19"/>
      <c r="AP2640" s="19"/>
      <c r="AQ2640" s="19"/>
      <c r="AR2640" s="19"/>
      <c r="AS2640" s="19"/>
      <c r="AT2640" s="19"/>
      <c r="AU2640" s="19"/>
      <c r="AV2640" s="19"/>
      <c r="AW2640" s="19"/>
      <c r="AX2640" s="20"/>
    </row>
    <row r="2641" spans="1:251">
      <c r="B2641" s="21"/>
    </row>
    <row r="2642" spans="1:251" ht="14.4">
      <c r="B2642" s="10" t="s">
        <v>234</v>
      </c>
      <c r="C2642" s="8"/>
      <c r="D2642" s="8"/>
      <c r="E2642" s="8"/>
      <c r="F2642" s="8"/>
      <c r="G2642" s="8"/>
      <c r="H2642" s="8"/>
      <c r="I2642" s="8"/>
      <c r="J2642" s="8"/>
      <c r="K2642" s="8"/>
      <c r="L2642" s="9"/>
      <c r="M2642" s="9"/>
      <c r="N2642" s="9"/>
      <c r="O2642" s="9"/>
      <c r="P2642" s="8"/>
      <c r="Q2642" s="8"/>
      <c r="R2642" s="8"/>
      <c r="S2642" s="8"/>
      <c r="T2642" s="8"/>
      <c r="U2642" s="8"/>
      <c r="V2642" s="10"/>
      <c r="W2642" s="10"/>
      <c r="X2642" s="10"/>
      <c r="Y2642" s="10"/>
      <c r="Z2642" s="10"/>
      <c r="AA2642" s="10"/>
      <c r="AB2642" s="10"/>
      <c r="AC2642" s="10"/>
      <c r="AD2642" s="10"/>
      <c r="AE2642" s="10"/>
      <c r="AF2642" s="10"/>
      <c r="AG2642" s="10"/>
      <c r="AH2642" s="10"/>
      <c r="AI2642" s="10"/>
      <c r="AJ2642" s="10"/>
      <c r="AK2642" s="10"/>
      <c r="AL2642" s="10"/>
      <c r="AM2642" s="10"/>
      <c r="AN2642" s="10"/>
      <c r="AO2642" s="10"/>
      <c r="AP2642" s="10"/>
      <c r="AQ2642" s="10"/>
      <c r="AR2642" s="10"/>
      <c r="AS2642" s="10"/>
      <c r="AT2642" s="10"/>
      <c r="AU2642" s="10"/>
      <c r="AV2642" s="10"/>
      <c r="AW2642" s="10"/>
      <c r="AX2642" s="10"/>
    </row>
    <row r="2643" spans="1:251" ht="15" thickBot="1">
      <c r="B2643" s="8"/>
      <c r="C2643" s="8"/>
      <c r="D2643" s="8"/>
      <c r="E2643" s="8"/>
      <c r="F2643" s="8"/>
      <c r="G2643" s="8"/>
      <c r="H2643" s="8"/>
      <c r="I2643" s="8"/>
      <c r="J2643" s="8"/>
      <c r="K2643" s="8"/>
      <c r="L2643" s="9"/>
      <c r="M2643" s="9"/>
      <c r="N2643" s="9"/>
      <c r="O2643" s="9"/>
      <c r="P2643" s="8"/>
      <c r="Q2643" s="8"/>
      <c r="R2643" s="8"/>
      <c r="S2643" s="8"/>
      <c r="T2643" s="8"/>
      <c r="U2643" s="8"/>
      <c r="V2643" s="10"/>
      <c r="W2643" s="10"/>
      <c r="X2643" s="10"/>
      <c r="Y2643" s="10"/>
      <c r="Z2643" s="10"/>
      <c r="AA2643" s="10"/>
      <c r="AB2643" s="10"/>
      <c r="AC2643" s="10"/>
      <c r="AD2643" s="10"/>
      <c r="AE2643" s="10"/>
      <c r="AF2643" s="10"/>
      <c r="AG2643" s="10"/>
      <c r="AH2643" s="10"/>
      <c r="AI2643" s="10"/>
      <c r="AJ2643" s="10"/>
      <c r="AK2643" s="10"/>
      <c r="AL2643" s="10"/>
      <c r="AM2643" s="10"/>
      <c r="AN2643" s="10"/>
      <c r="AO2643" s="10"/>
      <c r="AP2643" s="10"/>
      <c r="AQ2643" s="10"/>
      <c r="AR2643" s="10"/>
      <c r="AS2643" s="10"/>
      <c r="AT2643" s="10"/>
      <c r="AU2643" s="10"/>
      <c r="AV2643" s="10"/>
      <c r="AW2643" s="10"/>
      <c r="AX2643" s="22" t="s">
        <v>235</v>
      </c>
    </row>
    <row r="2644" spans="1:251" s="16" customFormat="1" ht="13.5" customHeight="1">
      <c r="A2644" s="8"/>
      <c r="B2644" s="96" t="s">
        <v>236</v>
      </c>
      <c r="C2644" s="97"/>
      <c r="D2644" s="97"/>
      <c r="E2644" s="97"/>
      <c r="F2644" s="97"/>
      <c r="G2644" s="97"/>
      <c r="H2644" s="97"/>
      <c r="I2644" s="97"/>
      <c r="J2644" s="97"/>
      <c r="K2644" s="97"/>
      <c r="L2644" s="97"/>
      <c r="M2644" s="97"/>
      <c r="N2644" s="97"/>
      <c r="O2644" s="97"/>
      <c r="P2644" s="97"/>
      <c r="Q2644" s="97"/>
      <c r="R2644" s="97"/>
      <c r="S2644" s="97"/>
      <c r="T2644" s="97"/>
      <c r="U2644" s="97"/>
      <c r="V2644" s="97"/>
      <c r="W2644" s="97"/>
      <c r="X2644" s="97"/>
      <c r="Y2644" s="97"/>
      <c r="Z2644" s="98"/>
      <c r="AA2644" s="102" t="s">
        <v>237</v>
      </c>
      <c r="AB2644" s="97"/>
      <c r="AC2644" s="97"/>
      <c r="AD2644" s="97"/>
      <c r="AE2644" s="97"/>
      <c r="AF2644" s="97"/>
      <c r="AG2644" s="97"/>
      <c r="AH2644" s="97"/>
      <c r="AI2644" s="98"/>
      <c r="AJ2644" s="102" t="s">
        <v>238</v>
      </c>
      <c r="AK2644" s="97"/>
      <c r="AL2644" s="97"/>
      <c r="AM2644" s="97"/>
      <c r="AN2644" s="97"/>
      <c r="AO2644" s="97"/>
      <c r="AP2644" s="97"/>
      <c r="AQ2644" s="97"/>
      <c r="AR2644" s="98"/>
      <c r="AS2644" s="102" t="s">
        <v>239</v>
      </c>
      <c r="AT2644" s="97"/>
      <c r="AU2644" s="97"/>
      <c r="AV2644" s="97"/>
      <c r="AW2644" s="97"/>
      <c r="AX2644" s="104"/>
      <c r="AY2644" s="2"/>
      <c r="AZ2644" s="2"/>
      <c r="BA2644" s="2"/>
      <c r="BB2644" s="2"/>
      <c r="BC2644" s="2"/>
      <c r="BD2644" s="2"/>
      <c r="BE2644" s="2"/>
      <c r="BF2644" s="2"/>
      <c r="BG2644" s="2"/>
      <c r="BH2644" s="2"/>
      <c r="BI2644" s="2"/>
      <c r="BJ2644" s="2"/>
      <c r="BK2644" s="2"/>
      <c r="BL2644" s="2"/>
      <c r="BM2644" s="2"/>
      <c r="BN2644" s="2"/>
      <c r="BO2644" s="2"/>
      <c r="BP2644" s="2"/>
      <c r="BQ2644" s="2"/>
      <c r="BR2644" s="2"/>
      <c r="BS2644" s="2"/>
      <c r="BT2644" s="2"/>
      <c r="BU2644" s="2"/>
      <c r="BV2644" s="2"/>
      <c r="BW2644" s="2"/>
      <c r="BX2644" s="2"/>
      <c r="BY2644" s="2"/>
      <c r="BZ2644" s="2"/>
      <c r="CA2644" s="2"/>
      <c r="CB2644" s="2"/>
      <c r="CC2644" s="2"/>
      <c r="CD2644" s="2"/>
      <c r="CE2644" s="2"/>
      <c r="CF2644" s="2"/>
      <c r="CG2644" s="2"/>
      <c r="CH2644" s="2"/>
      <c r="CI2644" s="2"/>
      <c r="CJ2644" s="2"/>
      <c r="CK2644" s="2"/>
      <c r="CL2644" s="2"/>
      <c r="CM2644" s="2"/>
      <c r="CN2644" s="2"/>
      <c r="CO2644" s="2"/>
      <c r="CP2644" s="2"/>
      <c r="CQ2644" s="2"/>
      <c r="CR2644" s="2"/>
      <c r="CS2644" s="2"/>
      <c r="CT2644" s="2"/>
      <c r="CU2644" s="2"/>
      <c r="CV2644" s="2"/>
      <c r="CW2644" s="2"/>
      <c r="CX2644" s="2"/>
      <c r="CY2644" s="2"/>
      <c r="CZ2644" s="2"/>
      <c r="DA2644" s="2"/>
      <c r="DB2644" s="2"/>
      <c r="DC2644" s="2"/>
      <c r="DD2644" s="2"/>
      <c r="DE2644" s="2"/>
      <c r="DF2644" s="2"/>
      <c r="DG2644" s="2"/>
      <c r="DH2644" s="2"/>
      <c r="DI2644" s="2"/>
      <c r="DJ2644" s="2"/>
      <c r="DK2644" s="2"/>
      <c r="DL2644" s="2"/>
      <c r="DM2644" s="2"/>
      <c r="DN2644" s="2"/>
      <c r="DO2644" s="2"/>
      <c r="DP2644" s="2"/>
      <c r="DQ2644" s="2"/>
      <c r="DR2644" s="2"/>
      <c r="DS2644" s="2"/>
      <c r="DT2644" s="2"/>
      <c r="DU2644" s="2"/>
      <c r="DV2644" s="2"/>
      <c r="DW2644" s="2"/>
      <c r="DX2644" s="2"/>
      <c r="DY2644" s="2"/>
      <c r="DZ2644" s="2"/>
      <c r="EA2644" s="2"/>
      <c r="EB2644" s="2"/>
      <c r="EC2644" s="2"/>
      <c r="ED2644" s="2"/>
      <c r="EE2644" s="2"/>
      <c r="EF2644" s="2"/>
      <c r="EG2644" s="2"/>
      <c r="EH2644" s="2"/>
      <c r="EI2644" s="2"/>
      <c r="EJ2644" s="2"/>
      <c r="EK2644" s="2"/>
      <c r="EL2644" s="2"/>
      <c r="EM2644" s="2"/>
      <c r="EN2644" s="2"/>
      <c r="EO2644" s="2"/>
      <c r="EP2644" s="2"/>
      <c r="EQ2644" s="2"/>
      <c r="ER2644" s="2"/>
      <c r="ES2644" s="2"/>
      <c r="ET2644" s="2"/>
      <c r="EU2644" s="2"/>
      <c r="EV2644" s="2"/>
      <c r="EW2644" s="2"/>
      <c r="EX2644" s="2"/>
      <c r="EY2644" s="2"/>
      <c r="EZ2644" s="2"/>
      <c r="FA2644" s="2"/>
      <c r="FB2644" s="2"/>
      <c r="FC2644" s="2"/>
      <c r="FD2644" s="2"/>
      <c r="FE2644" s="2"/>
      <c r="FF2644" s="2"/>
      <c r="FG2644" s="2"/>
      <c r="FH2644" s="2"/>
      <c r="FI2644" s="2"/>
      <c r="FJ2644" s="2"/>
      <c r="FK2644" s="2"/>
      <c r="FL2644" s="2"/>
      <c r="FM2644" s="2"/>
      <c r="FN2644" s="2"/>
      <c r="FO2644" s="2"/>
      <c r="FP2644" s="2"/>
      <c r="FQ2644" s="2"/>
      <c r="FR2644" s="2"/>
      <c r="FS2644" s="2"/>
      <c r="FT2644" s="2"/>
      <c r="FU2644" s="2"/>
      <c r="FV2644" s="2"/>
      <c r="FW2644" s="2"/>
      <c r="FX2644" s="2"/>
      <c r="FY2644" s="2"/>
      <c r="FZ2644" s="2"/>
      <c r="GA2644" s="2"/>
      <c r="GB2644" s="2"/>
      <c r="GC2644" s="2"/>
      <c r="GD2644" s="2"/>
      <c r="GE2644" s="2"/>
      <c r="GF2644" s="2"/>
      <c r="GG2644" s="2"/>
      <c r="GH2644" s="2"/>
      <c r="GI2644" s="2"/>
      <c r="GJ2644" s="2"/>
      <c r="GK2644" s="2"/>
      <c r="GL2644" s="2"/>
      <c r="GM2644" s="2"/>
      <c r="GN2644" s="2"/>
      <c r="GO2644" s="2"/>
      <c r="GP2644" s="2"/>
      <c r="GQ2644" s="2"/>
      <c r="GR2644" s="2"/>
      <c r="GS2644" s="2"/>
      <c r="GT2644" s="2"/>
      <c r="GU2644" s="2"/>
      <c r="GV2644" s="2"/>
      <c r="GW2644" s="2"/>
      <c r="GX2644" s="2"/>
      <c r="GY2644" s="2"/>
      <c r="GZ2644" s="2"/>
      <c r="HA2644" s="2"/>
      <c r="HB2644" s="2"/>
      <c r="HC2644" s="2"/>
      <c r="HD2644" s="2"/>
      <c r="HE2644" s="2"/>
      <c r="HF2644" s="2"/>
      <c r="HG2644" s="2"/>
      <c r="HH2644" s="2"/>
      <c r="HI2644" s="2"/>
      <c r="HJ2644" s="2"/>
      <c r="HK2644" s="2"/>
      <c r="HL2644" s="2"/>
      <c r="HM2644" s="2"/>
      <c r="HN2644" s="2"/>
      <c r="HO2644" s="2"/>
      <c r="HP2644" s="2"/>
      <c r="HQ2644" s="2"/>
      <c r="HR2644" s="2"/>
      <c r="HS2644" s="2"/>
      <c r="HT2644" s="2"/>
      <c r="HU2644" s="2"/>
      <c r="HV2644" s="2"/>
      <c r="HW2644" s="2"/>
      <c r="HX2644" s="2"/>
      <c r="HY2644" s="2"/>
      <c r="HZ2644" s="2"/>
      <c r="IA2644" s="2"/>
      <c r="IB2644" s="2"/>
      <c r="IC2644" s="2"/>
      <c r="ID2644" s="2"/>
      <c r="IE2644" s="2"/>
      <c r="IF2644" s="2"/>
      <c r="IG2644" s="2"/>
      <c r="IH2644" s="2"/>
      <c r="II2644" s="2"/>
      <c r="IJ2644" s="2"/>
      <c r="IK2644" s="2"/>
      <c r="IL2644" s="2"/>
      <c r="IM2644" s="2"/>
      <c r="IN2644" s="2"/>
      <c r="IO2644" s="2"/>
      <c r="IP2644" s="2"/>
      <c r="IQ2644" s="2"/>
    </row>
    <row r="2645" spans="1:251" s="16" customFormat="1">
      <c r="A2645" s="8"/>
      <c r="B2645" s="99"/>
      <c r="C2645" s="100"/>
      <c r="D2645" s="100"/>
      <c r="E2645" s="100"/>
      <c r="F2645" s="100"/>
      <c r="G2645" s="100"/>
      <c r="H2645" s="100"/>
      <c r="I2645" s="100"/>
      <c r="J2645" s="100"/>
      <c r="K2645" s="100"/>
      <c r="L2645" s="100"/>
      <c r="M2645" s="100"/>
      <c r="N2645" s="100"/>
      <c r="O2645" s="100"/>
      <c r="P2645" s="100"/>
      <c r="Q2645" s="100"/>
      <c r="R2645" s="100"/>
      <c r="S2645" s="100"/>
      <c r="T2645" s="100"/>
      <c r="U2645" s="100"/>
      <c r="V2645" s="100"/>
      <c r="W2645" s="100"/>
      <c r="X2645" s="100"/>
      <c r="Y2645" s="100"/>
      <c r="Z2645" s="101"/>
      <c r="AA2645" s="103"/>
      <c r="AB2645" s="100"/>
      <c r="AC2645" s="100"/>
      <c r="AD2645" s="100"/>
      <c r="AE2645" s="100"/>
      <c r="AF2645" s="100"/>
      <c r="AG2645" s="100"/>
      <c r="AH2645" s="100"/>
      <c r="AI2645" s="101"/>
      <c r="AJ2645" s="103"/>
      <c r="AK2645" s="100"/>
      <c r="AL2645" s="100"/>
      <c r="AM2645" s="100"/>
      <c r="AN2645" s="100"/>
      <c r="AO2645" s="100"/>
      <c r="AP2645" s="100"/>
      <c r="AQ2645" s="100"/>
      <c r="AR2645" s="101"/>
      <c r="AS2645" s="103"/>
      <c r="AT2645" s="100"/>
      <c r="AU2645" s="100"/>
      <c r="AV2645" s="100"/>
      <c r="AW2645" s="100"/>
      <c r="AX2645" s="105"/>
      <c r="AY2645" s="2"/>
      <c r="AZ2645" s="2"/>
      <c r="BA2645" s="2"/>
      <c r="BB2645" s="23"/>
      <c r="BC2645" s="24"/>
      <c r="BE2645" s="2"/>
      <c r="BF2645" s="2"/>
      <c r="BG2645" s="2"/>
      <c r="BH2645" s="2"/>
      <c r="BI2645" s="2"/>
      <c r="BJ2645" s="2"/>
      <c r="BK2645" s="2"/>
      <c r="BL2645" s="2"/>
      <c r="BM2645" s="2"/>
      <c r="BN2645" s="2"/>
      <c r="BO2645" s="2"/>
      <c r="BP2645" s="2"/>
      <c r="BQ2645" s="2"/>
      <c r="BR2645" s="2"/>
      <c r="BS2645" s="2"/>
      <c r="BT2645" s="2"/>
      <c r="BU2645" s="2"/>
      <c r="BV2645" s="2"/>
      <c r="BW2645" s="2"/>
      <c r="BX2645" s="2"/>
      <c r="BY2645" s="2"/>
      <c r="BZ2645" s="2"/>
      <c r="CA2645" s="2"/>
      <c r="CB2645" s="2"/>
      <c r="CC2645" s="2"/>
      <c r="CD2645" s="2"/>
      <c r="CE2645" s="2"/>
      <c r="CF2645" s="2"/>
      <c r="CG2645" s="2"/>
      <c r="CH2645" s="2"/>
      <c r="CI2645" s="2"/>
      <c r="CJ2645" s="2"/>
      <c r="CK2645" s="2"/>
      <c r="CL2645" s="2"/>
      <c r="CM2645" s="2"/>
      <c r="CN2645" s="2"/>
      <c r="CO2645" s="2"/>
      <c r="CP2645" s="2"/>
      <c r="CQ2645" s="2"/>
      <c r="CR2645" s="2"/>
      <c r="CS2645" s="2"/>
      <c r="CT2645" s="2"/>
      <c r="CU2645" s="2"/>
      <c r="CV2645" s="2"/>
      <c r="CW2645" s="2"/>
      <c r="CX2645" s="2"/>
      <c r="CY2645" s="2"/>
      <c r="CZ2645" s="2"/>
      <c r="DA2645" s="2"/>
      <c r="DB2645" s="2"/>
      <c r="DC2645" s="2"/>
      <c r="DD2645" s="2"/>
      <c r="DE2645" s="2"/>
      <c r="DF2645" s="2"/>
      <c r="DG2645" s="2"/>
      <c r="DH2645" s="2"/>
      <c r="DI2645" s="2"/>
      <c r="DJ2645" s="2"/>
      <c r="DK2645" s="2"/>
      <c r="DL2645" s="2"/>
      <c r="DM2645" s="2"/>
      <c r="DN2645" s="2"/>
      <c r="DO2645" s="2"/>
      <c r="DP2645" s="2"/>
      <c r="DQ2645" s="2"/>
      <c r="DR2645" s="2"/>
      <c r="DS2645" s="2"/>
      <c r="DT2645" s="2"/>
      <c r="DU2645" s="2"/>
      <c r="DV2645" s="2"/>
      <c r="DW2645" s="2"/>
      <c r="DX2645" s="2"/>
      <c r="DY2645" s="2"/>
      <c r="DZ2645" s="2"/>
      <c r="EA2645" s="2"/>
      <c r="EB2645" s="2"/>
      <c r="EC2645" s="2"/>
      <c r="ED2645" s="2"/>
      <c r="EE2645" s="2"/>
      <c r="EF2645" s="2"/>
      <c r="EG2645" s="2"/>
      <c r="EH2645" s="2"/>
      <c r="EI2645" s="2"/>
      <c r="EJ2645" s="2"/>
      <c r="EK2645" s="2"/>
      <c r="EL2645" s="2"/>
      <c r="EM2645" s="2"/>
      <c r="EN2645" s="2"/>
      <c r="EO2645" s="2"/>
      <c r="EP2645" s="2"/>
      <c r="EQ2645" s="2"/>
      <c r="ER2645" s="2"/>
      <c r="ES2645" s="2"/>
      <c r="ET2645" s="2"/>
      <c r="EU2645" s="2"/>
      <c r="EV2645" s="2"/>
      <c r="EW2645" s="2"/>
      <c r="EX2645" s="2"/>
      <c r="EY2645" s="2"/>
      <c r="EZ2645" s="2"/>
      <c r="FA2645" s="2"/>
      <c r="FB2645" s="2"/>
      <c r="FC2645" s="2"/>
      <c r="FD2645" s="2"/>
      <c r="FE2645" s="2"/>
      <c r="FF2645" s="2"/>
      <c r="FG2645" s="2"/>
      <c r="FH2645" s="2"/>
      <c r="FI2645" s="2"/>
      <c r="FJ2645" s="2"/>
      <c r="FK2645" s="2"/>
      <c r="FL2645" s="2"/>
      <c r="FM2645" s="2"/>
      <c r="FN2645" s="2"/>
      <c r="FO2645" s="2"/>
      <c r="FP2645" s="2"/>
      <c r="FQ2645" s="2"/>
      <c r="FR2645" s="2"/>
      <c r="FS2645" s="2"/>
      <c r="FT2645" s="2"/>
      <c r="FU2645" s="2"/>
      <c r="FV2645" s="2"/>
      <c r="FW2645" s="2"/>
      <c r="FX2645" s="2"/>
      <c r="FY2645" s="2"/>
      <c r="FZ2645" s="2"/>
      <c r="GA2645" s="2"/>
      <c r="GB2645" s="2"/>
      <c r="GC2645" s="2"/>
      <c r="GD2645" s="2"/>
      <c r="GE2645" s="2"/>
      <c r="GF2645" s="2"/>
      <c r="GG2645" s="2"/>
      <c r="GH2645" s="2"/>
      <c r="GI2645" s="2"/>
      <c r="GJ2645" s="2"/>
      <c r="GK2645" s="2"/>
      <c r="GL2645" s="2"/>
      <c r="GM2645" s="2"/>
      <c r="GN2645" s="2"/>
      <c r="GO2645" s="2"/>
      <c r="GP2645" s="2"/>
      <c r="GQ2645" s="2"/>
      <c r="GR2645" s="2"/>
      <c r="GS2645" s="2"/>
      <c r="GT2645" s="2"/>
      <c r="GU2645" s="2"/>
      <c r="GV2645" s="2"/>
      <c r="GW2645" s="2"/>
      <c r="GX2645" s="2"/>
      <c r="GY2645" s="2"/>
      <c r="GZ2645" s="2"/>
      <c r="HA2645" s="2"/>
      <c r="HB2645" s="2"/>
      <c r="HC2645" s="2"/>
      <c r="HD2645" s="2"/>
      <c r="HE2645" s="2"/>
      <c r="HF2645" s="2"/>
      <c r="HG2645" s="2"/>
      <c r="HH2645" s="2"/>
      <c r="HI2645" s="2"/>
      <c r="HJ2645" s="2"/>
      <c r="HK2645" s="2"/>
      <c r="HL2645" s="2"/>
      <c r="HM2645" s="2"/>
      <c r="HN2645" s="2"/>
      <c r="HO2645" s="2"/>
      <c r="HP2645" s="2"/>
      <c r="HQ2645" s="2"/>
      <c r="HR2645" s="2"/>
      <c r="HS2645" s="2"/>
      <c r="HT2645" s="2"/>
      <c r="HU2645" s="2"/>
      <c r="HV2645" s="2"/>
      <c r="HW2645" s="2"/>
      <c r="HX2645" s="2"/>
      <c r="HY2645" s="2"/>
      <c r="HZ2645" s="2"/>
      <c r="IA2645" s="2"/>
      <c r="IB2645" s="2"/>
      <c r="IC2645" s="2"/>
      <c r="ID2645" s="2"/>
      <c r="IE2645" s="2"/>
      <c r="IF2645" s="2"/>
      <c r="IG2645" s="2"/>
      <c r="IH2645" s="2"/>
      <c r="II2645" s="2"/>
      <c r="IJ2645" s="2"/>
      <c r="IK2645" s="2"/>
      <c r="IL2645" s="2"/>
      <c r="IM2645" s="2"/>
      <c r="IN2645" s="2"/>
      <c r="IO2645" s="2"/>
      <c r="IP2645" s="2"/>
      <c r="IQ2645" s="2"/>
    </row>
    <row r="2646" spans="1:251" s="16" customFormat="1" ht="18.75" customHeight="1">
      <c r="A2646" s="8"/>
      <c r="B2646" s="25"/>
      <c r="C2646" s="106" t="s">
        <v>582</v>
      </c>
      <c r="D2646" s="107"/>
      <c r="E2646" s="107"/>
      <c r="F2646" s="107"/>
      <c r="G2646" s="107"/>
      <c r="H2646" s="107"/>
      <c r="I2646" s="107"/>
      <c r="J2646" s="107"/>
      <c r="K2646" s="107"/>
      <c r="L2646" s="107"/>
      <c r="M2646" s="107"/>
      <c r="N2646" s="107"/>
      <c r="O2646" s="107"/>
      <c r="P2646" s="107"/>
      <c r="Q2646" s="107"/>
      <c r="R2646" s="107"/>
      <c r="S2646" s="107"/>
      <c r="T2646" s="107"/>
      <c r="U2646" s="107"/>
      <c r="V2646" s="107"/>
      <c r="W2646" s="107"/>
      <c r="X2646" s="107"/>
      <c r="Y2646" s="107"/>
      <c r="Z2646" s="108"/>
      <c r="AA2646" s="109">
        <v>4000</v>
      </c>
      <c r="AB2646" s="110"/>
      <c r="AC2646" s="110"/>
      <c r="AD2646" s="110"/>
      <c r="AE2646" s="110"/>
      <c r="AF2646" s="110"/>
      <c r="AG2646" s="110"/>
      <c r="AH2646" s="110"/>
      <c r="AI2646" s="111"/>
      <c r="AJ2646" s="109">
        <v>5000</v>
      </c>
      <c r="AK2646" s="110"/>
      <c r="AL2646" s="110"/>
      <c r="AM2646" s="110"/>
      <c r="AN2646" s="110"/>
      <c r="AO2646" s="110"/>
      <c r="AP2646" s="110"/>
      <c r="AQ2646" s="110"/>
      <c r="AR2646" s="111"/>
      <c r="AS2646" s="112"/>
      <c r="AT2646" s="113"/>
      <c r="AU2646" s="113"/>
      <c r="AV2646" s="113"/>
      <c r="AW2646" s="113"/>
      <c r="AX2646" s="114"/>
      <c r="AY2646" s="2"/>
      <c r="AZ2646" s="2"/>
      <c r="BA2646" s="2"/>
      <c r="BB2646" s="2"/>
      <c r="BC2646" s="2"/>
      <c r="BD2646" s="2"/>
      <c r="BE2646" s="2"/>
      <c r="BF2646" s="2"/>
      <c r="BG2646" s="2"/>
      <c r="BH2646" s="2"/>
      <c r="BI2646" s="2"/>
      <c r="BJ2646" s="2"/>
      <c r="BK2646" s="2"/>
      <c r="BL2646" s="2"/>
      <c r="BM2646" s="2"/>
      <c r="BN2646" s="2"/>
      <c r="BO2646" s="2"/>
      <c r="BP2646" s="2"/>
      <c r="BQ2646" s="2"/>
      <c r="BR2646" s="2"/>
      <c r="BS2646" s="2"/>
      <c r="BT2646" s="2"/>
      <c r="BU2646" s="2"/>
      <c r="BV2646" s="2"/>
      <c r="BW2646" s="2"/>
      <c r="BX2646" s="2"/>
      <c r="BY2646" s="2"/>
      <c r="BZ2646" s="2"/>
      <c r="CA2646" s="2"/>
      <c r="CB2646" s="2"/>
      <c r="CC2646" s="2"/>
      <c r="CD2646" s="2"/>
      <c r="CE2646" s="2"/>
      <c r="CF2646" s="2"/>
      <c r="CG2646" s="2"/>
      <c r="CH2646" s="2"/>
      <c r="CI2646" s="2"/>
      <c r="CJ2646" s="2"/>
      <c r="CK2646" s="2"/>
      <c r="CL2646" s="2"/>
      <c r="CM2646" s="2"/>
      <c r="CN2646" s="2"/>
      <c r="CO2646" s="2"/>
      <c r="CP2646" s="2"/>
      <c r="CQ2646" s="2"/>
      <c r="CR2646" s="2"/>
      <c r="CS2646" s="2"/>
      <c r="CT2646" s="2"/>
      <c r="CU2646" s="2"/>
      <c r="CV2646" s="2"/>
      <c r="CW2646" s="2"/>
      <c r="CX2646" s="2"/>
      <c r="CY2646" s="2"/>
      <c r="CZ2646" s="2"/>
      <c r="DA2646" s="2"/>
      <c r="DB2646" s="2"/>
      <c r="DC2646" s="2"/>
      <c r="DD2646" s="2"/>
      <c r="DE2646" s="2"/>
      <c r="DF2646" s="2"/>
      <c r="DG2646" s="2"/>
      <c r="DH2646" s="2"/>
      <c r="DI2646" s="2"/>
      <c r="DJ2646" s="2"/>
      <c r="DK2646" s="2"/>
      <c r="DL2646" s="2"/>
      <c r="DM2646" s="2"/>
      <c r="DN2646" s="2"/>
      <c r="DO2646" s="2"/>
      <c r="DP2646" s="2"/>
      <c r="DQ2646" s="2"/>
      <c r="DR2646" s="2"/>
      <c r="DS2646" s="2"/>
      <c r="DT2646" s="2"/>
      <c r="DU2646" s="2"/>
      <c r="DV2646" s="2"/>
      <c r="DW2646" s="2"/>
      <c r="DX2646" s="2"/>
      <c r="DY2646" s="2"/>
      <c r="DZ2646" s="2"/>
      <c r="EA2646" s="2"/>
      <c r="EB2646" s="2"/>
      <c r="EC2646" s="2"/>
      <c r="ED2646" s="2"/>
      <c r="EE2646" s="2"/>
      <c r="EF2646" s="2"/>
      <c r="EG2646" s="2"/>
      <c r="EH2646" s="2"/>
      <c r="EI2646" s="2"/>
      <c r="EJ2646" s="2"/>
      <c r="EK2646" s="2"/>
      <c r="EL2646" s="2"/>
      <c r="EM2646" s="2"/>
      <c r="EN2646" s="2"/>
      <c r="EO2646" s="2"/>
      <c r="EP2646" s="2"/>
      <c r="EQ2646" s="2"/>
      <c r="ER2646" s="2"/>
      <c r="ES2646" s="2"/>
      <c r="ET2646" s="2"/>
      <c r="EU2646" s="2"/>
      <c r="EV2646" s="2"/>
      <c r="EW2646" s="2"/>
      <c r="EX2646" s="2"/>
      <c r="EY2646" s="2"/>
      <c r="EZ2646" s="2"/>
      <c r="FA2646" s="2"/>
      <c r="FB2646" s="2"/>
      <c r="FC2646" s="2"/>
      <c r="FD2646" s="2"/>
      <c r="FE2646" s="2"/>
      <c r="FF2646" s="2"/>
      <c r="FG2646" s="2"/>
      <c r="FH2646" s="2"/>
      <c r="FI2646" s="2"/>
      <c r="FJ2646" s="2"/>
      <c r="FK2646" s="2"/>
      <c r="FL2646" s="2"/>
      <c r="FM2646" s="2"/>
      <c r="FN2646" s="2"/>
      <c r="FO2646" s="2"/>
      <c r="FP2646" s="2"/>
      <c r="FQ2646" s="2"/>
      <c r="FR2646" s="2"/>
      <c r="FS2646" s="2"/>
      <c r="FT2646" s="2"/>
      <c r="FU2646" s="2"/>
      <c r="FV2646" s="2"/>
      <c r="FW2646" s="2"/>
      <c r="FX2646" s="2"/>
      <c r="FY2646" s="2"/>
      <c r="FZ2646" s="2"/>
      <c r="GA2646" s="2"/>
      <c r="GB2646" s="2"/>
      <c r="GC2646" s="2"/>
      <c r="GD2646" s="2"/>
      <c r="GE2646" s="2"/>
      <c r="GF2646" s="2"/>
      <c r="GG2646" s="2"/>
      <c r="GH2646" s="2"/>
      <c r="GI2646" s="2"/>
      <c r="GJ2646" s="2"/>
      <c r="GK2646" s="2"/>
      <c r="GL2646" s="2"/>
      <c r="GM2646" s="2"/>
      <c r="GN2646" s="2"/>
      <c r="GO2646" s="2"/>
      <c r="GP2646" s="2"/>
      <c r="GQ2646" s="2"/>
      <c r="GR2646" s="2"/>
      <c r="GS2646" s="2"/>
      <c r="GT2646" s="2"/>
      <c r="GU2646" s="2"/>
      <c r="GV2646" s="2"/>
      <c r="GW2646" s="2"/>
      <c r="GX2646" s="2"/>
      <c r="GY2646" s="2"/>
      <c r="GZ2646" s="2"/>
      <c r="HA2646" s="2"/>
      <c r="HB2646" s="2"/>
      <c r="HC2646" s="2"/>
      <c r="HD2646" s="2"/>
      <c r="HE2646" s="2"/>
      <c r="HF2646" s="2"/>
      <c r="HG2646" s="2"/>
      <c r="HH2646" s="2"/>
      <c r="HI2646" s="2"/>
      <c r="HJ2646" s="2"/>
      <c r="HK2646" s="2"/>
      <c r="HL2646" s="2"/>
      <c r="HM2646" s="2"/>
      <c r="HN2646" s="2"/>
      <c r="HO2646" s="2"/>
      <c r="HP2646" s="2"/>
      <c r="HQ2646" s="2"/>
      <c r="HR2646" s="2"/>
      <c r="HS2646" s="2"/>
      <c r="HT2646" s="2"/>
      <c r="HU2646" s="2"/>
      <c r="HV2646" s="2"/>
      <c r="HW2646" s="2"/>
      <c r="HX2646" s="2"/>
      <c r="HY2646" s="2"/>
      <c r="HZ2646" s="2"/>
      <c r="IA2646" s="2"/>
      <c r="IB2646" s="2"/>
      <c r="IC2646" s="2"/>
      <c r="ID2646" s="2"/>
      <c r="IE2646" s="2"/>
      <c r="IF2646" s="2"/>
      <c r="IG2646" s="2"/>
      <c r="IH2646" s="2"/>
      <c r="II2646" s="2"/>
      <c r="IJ2646" s="2"/>
      <c r="IK2646" s="2"/>
      <c r="IL2646" s="2"/>
      <c r="IM2646" s="2"/>
      <c r="IN2646" s="2"/>
      <c r="IO2646" s="2"/>
      <c r="IP2646" s="2"/>
      <c r="IQ2646" s="2"/>
    </row>
    <row r="2647" spans="1:251" s="16" customFormat="1" ht="18.75" customHeight="1" thickBot="1">
      <c r="A2647" s="17"/>
      <c r="B2647" s="115" t="s">
        <v>240</v>
      </c>
      <c r="C2647" s="116"/>
      <c r="D2647" s="116"/>
      <c r="E2647" s="116"/>
      <c r="F2647" s="116"/>
      <c r="G2647" s="116"/>
      <c r="H2647" s="116"/>
      <c r="I2647" s="116"/>
      <c r="J2647" s="116"/>
      <c r="K2647" s="116"/>
      <c r="L2647" s="116"/>
      <c r="M2647" s="116"/>
      <c r="N2647" s="116"/>
      <c r="O2647" s="116"/>
      <c r="P2647" s="116"/>
      <c r="Q2647" s="116"/>
      <c r="R2647" s="116"/>
      <c r="S2647" s="116"/>
      <c r="T2647" s="116"/>
      <c r="U2647" s="116"/>
      <c r="V2647" s="116"/>
      <c r="W2647" s="116"/>
      <c r="X2647" s="116"/>
      <c r="Y2647" s="116"/>
      <c r="Z2647" s="117"/>
      <c r="AA2647" s="118">
        <f>SUM($AA$2646:$AA$2646)</f>
        <v>4000</v>
      </c>
      <c r="AB2647" s="119"/>
      <c r="AC2647" s="119"/>
      <c r="AD2647" s="119"/>
      <c r="AE2647" s="119"/>
      <c r="AF2647" s="119"/>
      <c r="AG2647" s="119"/>
      <c r="AH2647" s="119"/>
      <c r="AI2647" s="120"/>
      <c r="AJ2647" s="118">
        <f>SUM($AJ$2646:$AJ$2646)</f>
        <v>5000</v>
      </c>
      <c r="AK2647" s="119"/>
      <c r="AL2647" s="119"/>
      <c r="AM2647" s="119"/>
      <c r="AN2647" s="119"/>
      <c r="AO2647" s="119"/>
      <c r="AP2647" s="119"/>
      <c r="AQ2647" s="119"/>
      <c r="AR2647" s="120"/>
      <c r="AS2647" s="121"/>
      <c r="AT2647" s="122"/>
      <c r="AU2647" s="122"/>
      <c r="AV2647" s="122"/>
      <c r="AW2647" s="122"/>
      <c r="AX2647" s="123"/>
      <c r="AY2647" s="2"/>
      <c r="AZ2647" s="2"/>
      <c r="BA2647" s="2"/>
      <c r="BB2647" s="2"/>
      <c r="BC2647" s="2"/>
      <c r="BD2647" s="2"/>
      <c r="BE2647" s="2"/>
      <c r="BF2647" s="2"/>
      <c r="BG2647" s="2"/>
      <c r="BH2647" s="2"/>
      <c r="BI2647" s="2"/>
      <c r="BJ2647" s="2"/>
      <c r="BK2647" s="2"/>
      <c r="BL2647" s="2"/>
      <c r="BM2647" s="2"/>
      <c r="BN2647" s="2"/>
      <c r="BO2647" s="2"/>
      <c r="BP2647" s="2"/>
      <c r="BQ2647" s="2"/>
      <c r="BR2647" s="2"/>
      <c r="BS2647" s="2"/>
      <c r="BT2647" s="2"/>
      <c r="BU2647" s="2"/>
      <c r="BV2647" s="2"/>
      <c r="BW2647" s="2"/>
      <c r="BX2647" s="2"/>
      <c r="BY2647" s="2"/>
      <c r="BZ2647" s="2"/>
      <c r="CA2647" s="2"/>
      <c r="CB2647" s="2"/>
      <c r="CC2647" s="2"/>
      <c r="CD2647" s="2"/>
      <c r="CE2647" s="2"/>
      <c r="CF2647" s="2"/>
      <c r="CG2647" s="2"/>
      <c r="CH2647" s="2"/>
      <c r="CI2647" s="2"/>
      <c r="CJ2647" s="2"/>
      <c r="CK2647" s="2"/>
      <c r="CL2647" s="2"/>
      <c r="CM2647" s="2"/>
      <c r="CN2647" s="2"/>
      <c r="CO2647" s="2"/>
      <c r="CP2647" s="2"/>
      <c r="CQ2647" s="2"/>
      <c r="CR2647" s="2"/>
      <c r="CS2647" s="2"/>
      <c r="CT2647" s="2"/>
      <c r="CU2647" s="2"/>
      <c r="CV2647" s="2"/>
      <c r="CW2647" s="2"/>
      <c r="CX2647" s="2"/>
      <c r="CY2647" s="2"/>
      <c r="CZ2647" s="2"/>
      <c r="DA2647" s="2"/>
      <c r="DB2647" s="2"/>
      <c r="DC2647" s="2"/>
      <c r="DD2647" s="2"/>
      <c r="DE2647" s="2"/>
      <c r="DF2647" s="2"/>
      <c r="DG2647" s="2"/>
      <c r="DH2647" s="2"/>
      <c r="DI2647" s="2"/>
      <c r="DJ2647" s="2"/>
      <c r="DK2647" s="2"/>
      <c r="DL2647" s="2"/>
      <c r="DM2647" s="2"/>
      <c r="DN2647" s="2"/>
      <c r="DO2647" s="2"/>
      <c r="DP2647" s="2"/>
      <c r="DQ2647" s="2"/>
      <c r="DR2647" s="2"/>
      <c r="DS2647" s="2"/>
      <c r="DT2647" s="2"/>
      <c r="DU2647" s="2"/>
      <c r="DV2647" s="2"/>
      <c r="DW2647" s="2"/>
      <c r="DX2647" s="2"/>
      <c r="DY2647" s="2"/>
      <c r="DZ2647" s="2"/>
      <c r="EA2647" s="2"/>
      <c r="EB2647" s="2"/>
      <c r="EC2647" s="2"/>
      <c r="ED2647" s="2"/>
      <c r="EE2647" s="2"/>
      <c r="EF2647" s="2"/>
      <c r="EG2647" s="2"/>
      <c r="EH2647" s="2"/>
      <c r="EI2647" s="2"/>
      <c r="EJ2647" s="2"/>
      <c r="EK2647" s="2"/>
      <c r="EL2647" s="2"/>
      <c r="EM2647" s="2"/>
      <c r="EN2647" s="2"/>
      <c r="EO2647" s="2"/>
      <c r="EP2647" s="2"/>
      <c r="EQ2647" s="2"/>
      <c r="ER2647" s="2"/>
      <c r="ES2647" s="2"/>
      <c r="ET2647" s="2"/>
      <c r="EU2647" s="2"/>
      <c r="EV2647" s="2"/>
      <c r="EW2647" s="2"/>
      <c r="EX2647" s="2"/>
      <c r="EY2647" s="2"/>
      <c r="EZ2647" s="2"/>
      <c r="FA2647" s="2"/>
      <c r="FB2647" s="2"/>
      <c r="FC2647" s="2"/>
      <c r="FD2647" s="2"/>
      <c r="FE2647" s="2"/>
      <c r="FF2647" s="2"/>
      <c r="FG2647" s="2"/>
      <c r="FH2647" s="2"/>
      <c r="FI2647" s="2"/>
      <c r="FJ2647" s="2"/>
      <c r="FK2647" s="2"/>
      <c r="FL2647" s="2"/>
      <c r="FM2647" s="2"/>
      <c r="FN2647" s="2"/>
      <c r="FO2647" s="2"/>
      <c r="FP2647" s="2"/>
      <c r="FQ2647" s="2"/>
      <c r="FR2647" s="2"/>
      <c r="FS2647" s="2"/>
      <c r="FT2647" s="2"/>
      <c r="FU2647" s="2"/>
      <c r="FV2647" s="2"/>
      <c r="FW2647" s="2"/>
      <c r="FX2647" s="2"/>
      <c r="FY2647" s="2"/>
      <c r="FZ2647" s="2"/>
      <c r="GA2647" s="2"/>
      <c r="GB2647" s="2"/>
      <c r="GC2647" s="2"/>
      <c r="GD2647" s="2"/>
      <c r="GE2647" s="2"/>
      <c r="GF2647" s="2"/>
      <c r="GG2647" s="2"/>
      <c r="GH2647" s="2"/>
      <c r="GI2647" s="2"/>
      <c r="GJ2647" s="2"/>
      <c r="GK2647" s="2"/>
      <c r="GL2647" s="2"/>
      <c r="GM2647" s="2"/>
      <c r="GN2647" s="2"/>
      <c r="GO2647" s="2"/>
      <c r="GP2647" s="2"/>
      <c r="GQ2647" s="2"/>
      <c r="GR2647" s="2"/>
      <c r="GS2647" s="2"/>
      <c r="GT2647" s="2"/>
      <c r="GU2647" s="2"/>
      <c r="GV2647" s="2"/>
      <c r="GW2647" s="2"/>
      <c r="GX2647" s="2"/>
      <c r="GY2647" s="2"/>
      <c r="GZ2647" s="2"/>
      <c r="HA2647" s="2"/>
      <c r="HB2647" s="2"/>
      <c r="HC2647" s="2"/>
      <c r="HD2647" s="2"/>
      <c r="HE2647" s="2"/>
      <c r="HF2647" s="2"/>
      <c r="HG2647" s="2"/>
      <c r="HH2647" s="2"/>
      <c r="HI2647" s="2"/>
      <c r="HJ2647" s="2"/>
      <c r="HK2647" s="2"/>
      <c r="HL2647" s="2"/>
      <c r="HM2647" s="2"/>
      <c r="HN2647" s="2"/>
      <c r="HO2647" s="2"/>
      <c r="HP2647" s="2"/>
      <c r="HQ2647" s="2"/>
      <c r="HR2647" s="2"/>
      <c r="HS2647" s="2"/>
      <c r="HT2647" s="2"/>
      <c r="HU2647" s="2"/>
      <c r="HV2647" s="2"/>
      <c r="HW2647" s="2"/>
      <c r="HX2647" s="2"/>
      <c r="HY2647" s="2"/>
      <c r="HZ2647" s="2"/>
      <c r="IA2647" s="2"/>
      <c r="IB2647" s="2"/>
      <c r="IC2647" s="2"/>
      <c r="ID2647" s="2"/>
      <c r="IE2647" s="2"/>
      <c r="IF2647" s="2"/>
      <c r="IG2647" s="2"/>
      <c r="IH2647" s="2"/>
      <c r="II2647" s="2"/>
      <c r="IJ2647" s="2"/>
      <c r="IK2647" s="2"/>
      <c r="IL2647" s="2"/>
      <c r="IM2647" s="2"/>
      <c r="IN2647" s="2"/>
      <c r="IO2647" s="2"/>
      <c r="IP2647" s="2"/>
      <c r="IQ2647" s="2"/>
    </row>
    <row r="2649" spans="1:251" ht="19.2">
      <c r="A2649" s="1" t="s">
        <v>230</v>
      </c>
      <c r="AW2649" s="3"/>
      <c r="AX2649" s="4"/>
      <c r="AY2649" s="3"/>
    </row>
    <row r="2651" spans="1:251" ht="18">
      <c r="B2651" s="124" t="s">
        <v>0</v>
      </c>
      <c r="C2651" s="125"/>
      <c r="D2651" s="125"/>
      <c r="E2651" s="125"/>
      <c r="F2651" s="125"/>
      <c r="G2651" s="125"/>
      <c r="H2651" s="125"/>
      <c r="I2651" s="125"/>
      <c r="J2651" s="125"/>
      <c r="K2651" s="125"/>
      <c r="L2651" s="125"/>
      <c r="M2651" s="125"/>
      <c r="N2651" s="125"/>
      <c r="O2651" s="125"/>
      <c r="P2651" s="125"/>
      <c r="Q2651" s="125"/>
      <c r="R2651" s="125"/>
      <c r="S2651" s="125"/>
      <c r="T2651" s="125"/>
      <c r="U2651" s="125"/>
      <c r="V2651" s="125"/>
      <c r="W2651" s="125"/>
      <c r="X2651" s="125"/>
      <c r="Y2651" s="125"/>
      <c r="Z2651" s="125"/>
      <c r="AA2651" s="125"/>
      <c r="AB2651" s="125"/>
      <c r="AC2651" s="125"/>
      <c r="AD2651" s="125"/>
      <c r="AE2651" s="125"/>
      <c r="AF2651" s="125"/>
      <c r="AG2651" s="125"/>
      <c r="AH2651" s="125"/>
      <c r="AI2651" s="125"/>
      <c r="AJ2651" s="125"/>
      <c r="AK2651" s="125"/>
      <c r="AL2651" s="125"/>
      <c r="AM2651" s="125"/>
      <c r="AN2651" s="125"/>
      <c r="AO2651" s="125"/>
      <c r="AP2651" s="125"/>
      <c r="AQ2651" s="125"/>
      <c r="AR2651" s="125"/>
      <c r="AS2651" s="125"/>
      <c r="AT2651" s="125"/>
      <c r="AU2651" s="125"/>
      <c r="AV2651" s="125"/>
      <c r="AW2651" s="125"/>
      <c r="AX2651" s="125"/>
    </row>
    <row r="2652" spans="1:251">
      <c r="Z2652" s="5"/>
      <c r="AD2652" s="5"/>
      <c r="AE2652" s="5"/>
      <c r="AF2652" s="5"/>
      <c r="AG2652" s="5"/>
      <c r="AH2652" s="5"/>
      <c r="AI2652" s="5"/>
      <c r="AO2652" s="5"/>
    </row>
    <row r="2653" spans="1:251" ht="13.8" thickBot="1">
      <c r="Z2653" s="5"/>
      <c r="AD2653" s="5"/>
      <c r="AE2653" s="5"/>
      <c r="AF2653" s="5"/>
      <c r="AG2653" s="5"/>
      <c r="AH2653" s="5"/>
      <c r="AI2653" s="5"/>
      <c r="AO2653" s="5"/>
      <c r="DI2653" s="6"/>
    </row>
    <row r="2654" spans="1:251" ht="24.75" customHeight="1" thickBot="1">
      <c r="B2654" s="126" t="s">
        <v>231</v>
      </c>
      <c r="C2654" s="127"/>
      <c r="D2654" s="127"/>
      <c r="E2654" s="127"/>
      <c r="F2654" s="127"/>
      <c r="G2654" s="127"/>
      <c r="H2654" s="128" t="s">
        <v>583</v>
      </c>
      <c r="I2654" s="129"/>
      <c r="J2654" s="129"/>
      <c r="K2654" s="129"/>
      <c r="L2654" s="129"/>
      <c r="M2654" s="129"/>
      <c r="N2654" s="129"/>
      <c r="O2654" s="129"/>
      <c r="P2654" s="129"/>
      <c r="Q2654" s="129"/>
      <c r="R2654" s="129"/>
      <c r="S2654" s="129"/>
      <c r="T2654" s="129"/>
      <c r="U2654" s="129"/>
      <c r="V2654" s="129"/>
      <c r="W2654" s="129"/>
      <c r="X2654" s="129"/>
      <c r="Y2654" s="129"/>
      <c r="Z2654" s="129"/>
      <c r="AA2654" s="129"/>
      <c r="AB2654" s="129"/>
      <c r="AC2654" s="129"/>
      <c r="AD2654" s="129"/>
      <c r="AE2654" s="129"/>
      <c r="AF2654" s="129"/>
      <c r="AG2654" s="129"/>
      <c r="AH2654" s="129"/>
      <c r="AI2654" s="129"/>
      <c r="AJ2654" s="129"/>
      <c r="AK2654" s="129"/>
      <c r="AL2654" s="129"/>
      <c r="AM2654" s="129"/>
      <c r="AN2654" s="129"/>
      <c r="AO2654" s="129"/>
      <c r="AP2654" s="129"/>
      <c r="AQ2654" s="129"/>
      <c r="AR2654" s="129"/>
      <c r="AS2654" s="129"/>
      <c r="AT2654" s="129"/>
      <c r="AU2654" s="129"/>
      <c r="AV2654" s="129"/>
      <c r="AW2654" s="129"/>
      <c r="AX2654" s="130"/>
      <c r="DI2654" s="6"/>
    </row>
    <row r="2655" spans="1:251" ht="14.4">
      <c r="B2655" s="7"/>
      <c r="C2655" s="7"/>
      <c r="D2655" s="7"/>
      <c r="E2655" s="7"/>
      <c r="F2655" s="7"/>
      <c r="G2655" s="7"/>
      <c r="H2655" s="8"/>
      <c r="I2655" s="8"/>
      <c r="J2655" s="8"/>
      <c r="K2655" s="8"/>
      <c r="L2655" s="9"/>
      <c r="M2655" s="9"/>
      <c r="N2655" s="9"/>
      <c r="O2655" s="9"/>
      <c r="P2655" s="8"/>
      <c r="Q2655" s="8"/>
      <c r="R2655" s="8"/>
      <c r="S2655" s="8"/>
      <c r="T2655" s="8"/>
      <c r="U2655" s="8"/>
      <c r="V2655" s="10"/>
      <c r="W2655" s="10"/>
      <c r="X2655" s="10"/>
      <c r="Y2655" s="10"/>
      <c r="Z2655" s="10"/>
      <c r="AA2655" s="10"/>
      <c r="AB2655" s="10"/>
      <c r="AC2655" s="10"/>
      <c r="AD2655" s="10"/>
      <c r="AE2655" s="10"/>
      <c r="AF2655" s="10"/>
      <c r="AG2655" s="10"/>
      <c r="AH2655" s="10"/>
      <c r="AI2655" s="10"/>
      <c r="AJ2655" s="10"/>
      <c r="AK2655" s="10"/>
      <c r="AL2655" s="10"/>
      <c r="AM2655" s="10"/>
      <c r="AN2655" s="10"/>
      <c r="AO2655" s="10"/>
      <c r="AP2655" s="10"/>
      <c r="AQ2655" s="10"/>
      <c r="AR2655" s="10"/>
      <c r="AS2655" s="10"/>
      <c r="AT2655" s="10"/>
      <c r="AU2655" s="10"/>
      <c r="AV2655" s="10"/>
      <c r="AW2655" s="10"/>
      <c r="AX2655" s="10"/>
      <c r="DI2655" s="6"/>
    </row>
    <row r="2656" spans="1:251" ht="15" thickBot="1">
      <c r="A2656" s="11"/>
      <c r="B2656" s="10" t="s">
        <v>232</v>
      </c>
      <c r="C2656" s="8"/>
      <c r="D2656" s="8"/>
      <c r="E2656" s="8"/>
      <c r="F2656" s="8"/>
      <c r="G2656" s="8"/>
      <c r="H2656" s="8"/>
      <c r="I2656" s="8"/>
      <c r="J2656" s="8"/>
      <c r="K2656" s="8"/>
      <c r="L2656" s="9"/>
      <c r="M2656" s="9"/>
      <c r="N2656" s="9"/>
      <c r="O2656" s="9"/>
      <c r="P2656" s="8"/>
      <c r="Q2656" s="8"/>
      <c r="R2656" s="8"/>
      <c r="S2656" s="8"/>
      <c r="T2656" s="8"/>
      <c r="U2656" s="8"/>
      <c r="V2656" s="10"/>
      <c r="W2656" s="10"/>
      <c r="X2656" s="10"/>
      <c r="Y2656" s="10"/>
      <c r="Z2656" s="10"/>
      <c r="AA2656" s="10"/>
      <c r="AB2656" s="10"/>
      <c r="AC2656" s="10"/>
      <c r="AD2656" s="10"/>
      <c r="AE2656" s="10"/>
      <c r="AF2656" s="10"/>
      <c r="AG2656" s="10"/>
      <c r="AH2656" s="10"/>
      <c r="AI2656" s="10"/>
      <c r="AJ2656" s="10"/>
      <c r="AK2656" s="10"/>
      <c r="AL2656" s="10"/>
      <c r="AM2656" s="10"/>
      <c r="AN2656" s="10"/>
      <c r="AO2656" s="10"/>
      <c r="AP2656" s="10"/>
      <c r="AQ2656" s="10"/>
      <c r="AR2656" s="10"/>
      <c r="AS2656" s="10"/>
      <c r="AT2656" s="10"/>
      <c r="AU2656" s="10"/>
      <c r="AV2656" s="10"/>
      <c r="AW2656" s="10"/>
      <c r="AX2656" s="10"/>
      <c r="DI2656" s="6"/>
    </row>
    <row r="2657" spans="1:113" ht="14.4">
      <c r="A2657" s="8"/>
      <c r="B2657" s="12"/>
      <c r="C2657" s="7"/>
      <c r="D2657" s="7"/>
      <c r="E2657" s="7"/>
      <c r="F2657" s="7"/>
      <c r="G2657" s="7"/>
      <c r="H2657" s="7"/>
      <c r="I2657" s="7"/>
      <c r="J2657" s="7"/>
      <c r="K2657" s="7"/>
      <c r="L2657" s="13"/>
      <c r="M2657" s="13"/>
      <c r="N2657" s="13"/>
      <c r="O2657" s="13"/>
      <c r="P2657" s="7"/>
      <c r="Q2657" s="7"/>
      <c r="R2657" s="7"/>
      <c r="S2657" s="7"/>
      <c r="T2657" s="7"/>
      <c r="U2657" s="7"/>
      <c r="V2657" s="14"/>
      <c r="W2657" s="14"/>
      <c r="X2657" s="14"/>
      <c r="Y2657" s="14"/>
      <c r="Z2657" s="14"/>
      <c r="AA2657" s="14"/>
      <c r="AB2657" s="14"/>
      <c r="AC2657" s="14"/>
      <c r="AD2657" s="14"/>
      <c r="AE2657" s="14"/>
      <c r="AF2657" s="14"/>
      <c r="AG2657" s="14"/>
      <c r="AH2657" s="14"/>
      <c r="AI2657" s="14"/>
      <c r="AJ2657" s="14"/>
      <c r="AK2657" s="14"/>
      <c r="AL2657" s="14"/>
      <c r="AM2657" s="14"/>
      <c r="AN2657" s="14"/>
      <c r="AO2657" s="14"/>
      <c r="AP2657" s="14"/>
      <c r="AQ2657" s="14"/>
      <c r="AR2657" s="14"/>
      <c r="AS2657" s="14"/>
      <c r="AT2657" s="14"/>
      <c r="AU2657" s="14"/>
      <c r="AV2657" s="14"/>
      <c r="AW2657" s="14"/>
      <c r="AX2657" s="15"/>
    </row>
    <row r="2658" spans="1:113" ht="12" customHeight="1">
      <c r="A2658" s="8"/>
      <c r="B2658" s="134" t="s">
        <v>584</v>
      </c>
      <c r="C2658" s="135"/>
      <c r="D2658" s="135"/>
      <c r="E2658" s="135"/>
      <c r="F2658" s="135"/>
      <c r="G2658" s="135"/>
      <c r="H2658" s="135"/>
      <c r="I2658" s="135"/>
      <c r="J2658" s="135"/>
      <c r="K2658" s="135"/>
      <c r="L2658" s="135"/>
      <c r="M2658" s="135"/>
      <c r="N2658" s="135"/>
      <c r="O2658" s="135"/>
      <c r="P2658" s="135"/>
      <c r="Q2658" s="135"/>
      <c r="R2658" s="135"/>
      <c r="S2658" s="135"/>
      <c r="T2658" s="135"/>
      <c r="U2658" s="135"/>
      <c r="V2658" s="135"/>
      <c r="W2658" s="135"/>
      <c r="X2658" s="135"/>
      <c r="Y2658" s="135"/>
      <c r="Z2658" s="135"/>
      <c r="AA2658" s="135"/>
      <c r="AB2658" s="135"/>
      <c r="AC2658" s="135"/>
      <c r="AD2658" s="135"/>
      <c r="AE2658" s="135"/>
      <c r="AF2658" s="135"/>
      <c r="AG2658" s="135"/>
      <c r="AH2658" s="135"/>
      <c r="AI2658" s="135"/>
      <c r="AJ2658" s="135"/>
      <c r="AK2658" s="135"/>
      <c r="AL2658" s="135"/>
      <c r="AM2658" s="135"/>
      <c r="AN2658" s="135"/>
      <c r="AO2658" s="135"/>
      <c r="AP2658" s="135"/>
      <c r="AQ2658" s="135"/>
      <c r="AR2658" s="135"/>
      <c r="AS2658" s="135"/>
      <c r="AT2658" s="135"/>
      <c r="AU2658" s="135"/>
      <c r="AV2658" s="135"/>
      <c r="AW2658" s="135"/>
      <c r="AX2658" s="136"/>
    </row>
    <row r="2659" spans="1:113" ht="12" customHeight="1">
      <c r="A2659" s="8"/>
      <c r="B2659" s="134"/>
      <c r="C2659" s="135"/>
      <c r="D2659" s="135"/>
      <c r="E2659" s="135"/>
      <c r="F2659" s="135"/>
      <c r="G2659" s="135"/>
      <c r="H2659" s="135"/>
      <c r="I2659" s="135"/>
      <c r="J2659" s="135"/>
      <c r="K2659" s="135"/>
      <c r="L2659" s="135"/>
      <c r="M2659" s="135"/>
      <c r="N2659" s="135"/>
      <c r="O2659" s="135"/>
      <c r="P2659" s="135"/>
      <c r="Q2659" s="135"/>
      <c r="R2659" s="135"/>
      <c r="S2659" s="135"/>
      <c r="T2659" s="135"/>
      <c r="U2659" s="135"/>
      <c r="V2659" s="135"/>
      <c r="W2659" s="135"/>
      <c r="X2659" s="135"/>
      <c r="Y2659" s="135"/>
      <c r="Z2659" s="135"/>
      <c r="AA2659" s="135"/>
      <c r="AB2659" s="135"/>
      <c r="AC2659" s="135"/>
      <c r="AD2659" s="135"/>
      <c r="AE2659" s="135"/>
      <c r="AF2659" s="135"/>
      <c r="AG2659" s="135"/>
      <c r="AH2659" s="135"/>
      <c r="AI2659" s="135"/>
      <c r="AJ2659" s="135"/>
      <c r="AK2659" s="135"/>
      <c r="AL2659" s="135"/>
      <c r="AM2659" s="135"/>
      <c r="AN2659" s="135"/>
      <c r="AO2659" s="135"/>
      <c r="AP2659" s="135"/>
      <c r="AQ2659" s="135"/>
      <c r="AR2659" s="135"/>
      <c r="AS2659" s="135"/>
      <c r="AT2659" s="135"/>
      <c r="AU2659" s="135"/>
      <c r="AV2659" s="135"/>
      <c r="AW2659" s="135"/>
      <c r="AX2659" s="136"/>
      <c r="BC2659" s="16"/>
    </row>
    <row r="2660" spans="1:113" ht="12" customHeight="1">
      <c r="A2660" s="8"/>
      <c r="B2660" s="134"/>
      <c r="C2660" s="135"/>
      <c r="D2660" s="135"/>
      <c r="E2660" s="135"/>
      <c r="F2660" s="135"/>
      <c r="G2660" s="135"/>
      <c r="H2660" s="135"/>
      <c r="I2660" s="135"/>
      <c r="J2660" s="135"/>
      <c r="K2660" s="135"/>
      <c r="L2660" s="135"/>
      <c r="M2660" s="135"/>
      <c r="N2660" s="135"/>
      <c r="O2660" s="135"/>
      <c r="P2660" s="135"/>
      <c r="Q2660" s="135"/>
      <c r="R2660" s="135"/>
      <c r="S2660" s="135"/>
      <c r="T2660" s="135"/>
      <c r="U2660" s="135"/>
      <c r="V2660" s="135"/>
      <c r="W2660" s="135"/>
      <c r="X2660" s="135"/>
      <c r="Y2660" s="135"/>
      <c r="Z2660" s="135"/>
      <c r="AA2660" s="135"/>
      <c r="AB2660" s="135"/>
      <c r="AC2660" s="135"/>
      <c r="AD2660" s="135"/>
      <c r="AE2660" s="135"/>
      <c r="AF2660" s="135"/>
      <c r="AG2660" s="135"/>
      <c r="AH2660" s="135"/>
      <c r="AI2660" s="135"/>
      <c r="AJ2660" s="135"/>
      <c r="AK2660" s="135"/>
      <c r="AL2660" s="135"/>
      <c r="AM2660" s="135"/>
      <c r="AN2660" s="135"/>
      <c r="AO2660" s="135"/>
      <c r="AP2660" s="135"/>
      <c r="AQ2660" s="135"/>
      <c r="AR2660" s="135"/>
      <c r="AS2660" s="135"/>
      <c r="AT2660" s="135"/>
      <c r="AU2660" s="135"/>
      <c r="AV2660" s="135"/>
      <c r="AW2660" s="135"/>
      <c r="AX2660" s="136"/>
    </row>
    <row r="2661" spans="1:113" ht="12" customHeight="1">
      <c r="A2661" s="8"/>
      <c r="B2661" s="134"/>
      <c r="C2661" s="135"/>
      <c r="D2661" s="135"/>
      <c r="E2661" s="135"/>
      <c r="F2661" s="135"/>
      <c r="G2661" s="135"/>
      <c r="H2661" s="135"/>
      <c r="I2661" s="135"/>
      <c r="J2661" s="135"/>
      <c r="K2661" s="135"/>
      <c r="L2661" s="135"/>
      <c r="M2661" s="135"/>
      <c r="N2661" s="135"/>
      <c r="O2661" s="135"/>
      <c r="P2661" s="135"/>
      <c r="Q2661" s="135"/>
      <c r="R2661" s="135"/>
      <c r="S2661" s="135"/>
      <c r="T2661" s="135"/>
      <c r="U2661" s="135"/>
      <c r="V2661" s="135"/>
      <c r="W2661" s="135"/>
      <c r="X2661" s="135"/>
      <c r="Y2661" s="135"/>
      <c r="Z2661" s="135"/>
      <c r="AA2661" s="135"/>
      <c r="AB2661" s="135"/>
      <c r="AC2661" s="135"/>
      <c r="AD2661" s="135"/>
      <c r="AE2661" s="135"/>
      <c r="AF2661" s="135"/>
      <c r="AG2661" s="135"/>
      <c r="AH2661" s="135"/>
      <c r="AI2661" s="135"/>
      <c r="AJ2661" s="135"/>
      <c r="AK2661" s="135"/>
      <c r="AL2661" s="135"/>
      <c r="AM2661" s="135"/>
      <c r="AN2661" s="135"/>
      <c r="AO2661" s="135"/>
      <c r="AP2661" s="135"/>
      <c r="AQ2661" s="135"/>
      <c r="AR2661" s="135"/>
      <c r="AS2661" s="135"/>
      <c r="AT2661" s="135"/>
      <c r="AU2661" s="135"/>
      <c r="AV2661" s="135"/>
      <c r="AW2661" s="135"/>
      <c r="AX2661" s="136"/>
    </row>
    <row r="2662" spans="1:113" ht="12" customHeight="1">
      <c r="A2662" s="8"/>
      <c r="B2662" s="134"/>
      <c r="C2662" s="135"/>
      <c r="D2662" s="135"/>
      <c r="E2662" s="135"/>
      <c r="F2662" s="135"/>
      <c r="G2662" s="135"/>
      <c r="H2662" s="135"/>
      <c r="I2662" s="135"/>
      <c r="J2662" s="135"/>
      <c r="K2662" s="135"/>
      <c r="L2662" s="135"/>
      <c r="M2662" s="135"/>
      <c r="N2662" s="135"/>
      <c r="O2662" s="135"/>
      <c r="P2662" s="135"/>
      <c r="Q2662" s="135"/>
      <c r="R2662" s="135"/>
      <c r="S2662" s="135"/>
      <c r="T2662" s="135"/>
      <c r="U2662" s="135"/>
      <c r="V2662" s="135"/>
      <c r="W2662" s="135"/>
      <c r="X2662" s="135"/>
      <c r="Y2662" s="135"/>
      <c r="Z2662" s="135"/>
      <c r="AA2662" s="135"/>
      <c r="AB2662" s="135"/>
      <c r="AC2662" s="135"/>
      <c r="AD2662" s="135"/>
      <c r="AE2662" s="135"/>
      <c r="AF2662" s="135"/>
      <c r="AG2662" s="135"/>
      <c r="AH2662" s="135"/>
      <c r="AI2662" s="135"/>
      <c r="AJ2662" s="135"/>
      <c r="AK2662" s="135"/>
      <c r="AL2662" s="135"/>
      <c r="AM2662" s="135"/>
      <c r="AN2662" s="135"/>
      <c r="AO2662" s="135"/>
      <c r="AP2662" s="135"/>
      <c r="AQ2662" s="135"/>
      <c r="AR2662" s="135"/>
      <c r="AS2662" s="135"/>
      <c r="AT2662" s="135"/>
      <c r="AU2662" s="135"/>
      <c r="AV2662" s="135"/>
      <c r="AW2662" s="135"/>
      <c r="AX2662" s="136"/>
    </row>
    <row r="2663" spans="1:113" ht="15" thickBot="1">
      <c r="A2663" s="17"/>
      <c r="B2663" s="18"/>
      <c r="C2663" s="19"/>
      <c r="D2663" s="19"/>
      <c r="E2663" s="19"/>
      <c r="F2663" s="19"/>
      <c r="G2663" s="19"/>
      <c r="H2663" s="19"/>
      <c r="I2663" s="19"/>
      <c r="J2663" s="19"/>
      <c r="K2663" s="19"/>
      <c r="L2663" s="19"/>
      <c r="M2663" s="19"/>
      <c r="N2663" s="19"/>
      <c r="O2663" s="19"/>
      <c r="P2663" s="19"/>
      <c r="Q2663" s="19"/>
      <c r="R2663" s="19"/>
      <c r="S2663" s="19"/>
      <c r="T2663" s="19"/>
      <c r="U2663" s="19"/>
      <c r="V2663" s="19"/>
      <c r="W2663" s="19"/>
      <c r="X2663" s="19"/>
      <c r="Y2663" s="19"/>
      <c r="Z2663" s="19"/>
      <c r="AA2663" s="19"/>
      <c r="AB2663" s="19"/>
      <c r="AC2663" s="19"/>
      <c r="AD2663" s="19"/>
      <c r="AE2663" s="19"/>
      <c r="AF2663" s="19"/>
      <c r="AG2663" s="19"/>
      <c r="AH2663" s="19"/>
      <c r="AI2663" s="19"/>
      <c r="AJ2663" s="19"/>
      <c r="AK2663" s="19"/>
      <c r="AL2663" s="19"/>
      <c r="AM2663" s="19"/>
      <c r="AN2663" s="19"/>
      <c r="AO2663" s="19"/>
      <c r="AP2663" s="19"/>
      <c r="AQ2663" s="19"/>
      <c r="AR2663" s="19"/>
      <c r="AS2663" s="19"/>
      <c r="AT2663" s="19"/>
      <c r="AU2663" s="19"/>
      <c r="AV2663" s="19"/>
      <c r="AW2663" s="19"/>
      <c r="AX2663" s="20"/>
    </row>
    <row r="2664" spans="1:113">
      <c r="B2664" s="21"/>
    </row>
    <row r="2665" spans="1:113" ht="15" thickBot="1">
      <c r="A2665" s="11"/>
      <c r="B2665" s="10" t="s">
        <v>233</v>
      </c>
      <c r="C2665" s="8"/>
      <c r="D2665" s="8"/>
      <c r="E2665" s="8"/>
      <c r="F2665" s="8"/>
      <c r="G2665" s="8"/>
      <c r="H2665" s="8"/>
      <c r="I2665" s="8"/>
      <c r="J2665" s="8"/>
      <c r="K2665" s="8"/>
      <c r="L2665" s="9"/>
      <c r="M2665" s="9"/>
      <c r="N2665" s="9"/>
      <c r="O2665" s="9"/>
      <c r="P2665" s="8"/>
      <c r="Q2665" s="8"/>
      <c r="R2665" s="8"/>
      <c r="S2665" s="8"/>
      <c r="T2665" s="8"/>
      <c r="U2665" s="8"/>
      <c r="V2665" s="10"/>
      <c r="W2665" s="10"/>
      <c r="X2665" s="10"/>
      <c r="Y2665" s="10"/>
      <c r="Z2665" s="10"/>
      <c r="AA2665" s="10"/>
      <c r="AB2665" s="10"/>
      <c r="AC2665" s="10"/>
      <c r="AD2665" s="10"/>
      <c r="AE2665" s="10"/>
      <c r="AF2665" s="10"/>
      <c r="AG2665" s="10"/>
      <c r="AH2665" s="10"/>
      <c r="AI2665" s="10"/>
      <c r="AJ2665" s="10"/>
      <c r="AK2665" s="10"/>
      <c r="AL2665" s="10"/>
      <c r="AM2665" s="10"/>
      <c r="AN2665" s="10"/>
      <c r="AO2665" s="10"/>
      <c r="AP2665" s="10"/>
      <c r="AQ2665" s="10"/>
      <c r="AR2665" s="10"/>
      <c r="AS2665" s="10"/>
      <c r="AT2665" s="10"/>
      <c r="AU2665" s="10"/>
      <c r="AV2665" s="10"/>
      <c r="AW2665" s="10"/>
      <c r="AX2665" s="10"/>
      <c r="DI2665" s="6"/>
    </row>
    <row r="2666" spans="1:113" ht="14.4">
      <c r="A2666" s="8"/>
      <c r="B2666" s="12"/>
      <c r="C2666" s="7"/>
      <c r="D2666" s="7"/>
      <c r="E2666" s="7"/>
      <c r="F2666" s="7"/>
      <c r="G2666" s="7"/>
      <c r="H2666" s="7"/>
      <c r="I2666" s="7"/>
      <c r="J2666" s="7"/>
      <c r="K2666" s="7"/>
      <c r="L2666" s="13"/>
      <c r="M2666" s="13"/>
      <c r="N2666" s="13"/>
      <c r="O2666" s="13"/>
      <c r="P2666" s="7"/>
      <c r="Q2666" s="7"/>
      <c r="R2666" s="7"/>
      <c r="S2666" s="7"/>
      <c r="T2666" s="7"/>
      <c r="U2666" s="7"/>
      <c r="V2666" s="14"/>
      <c r="W2666" s="14"/>
      <c r="X2666" s="14"/>
      <c r="Y2666" s="14"/>
      <c r="Z2666" s="14"/>
      <c r="AA2666" s="14"/>
      <c r="AB2666" s="14"/>
      <c r="AC2666" s="14"/>
      <c r="AD2666" s="14"/>
      <c r="AE2666" s="14"/>
      <c r="AF2666" s="14"/>
      <c r="AG2666" s="14"/>
      <c r="AH2666" s="14"/>
      <c r="AI2666" s="14"/>
      <c r="AJ2666" s="14"/>
      <c r="AK2666" s="14"/>
      <c r="AL2666" s="14"/>
      <c r="AM2666" s="14"/>
      <c r="AN2666" s="14"/>
      <c r="AO2666" s="14"/>
      <c r="AP2666" s="14"/>
      <c r="AQ2666" s="14"/>
      <c r="AR2666" s="14"/>
      <c r="AS2666" s="14"/>
      <c r="AT2666" s="14"/>
      <c r="AU2666" s="14"/>
      <c r="AV2666" s="14"/>
      <c r="AW2666" s="14"/>
      <c r="AX2666" s="15"/>
    </row>
    <row r="2667" spans="1:113" ht="12" customHeight="1">
      <c r="A2667" s="8"/>
      <c r="B2667" s="134" t="s">
        <v>585</v>
      </c>
      <c r="C2667" s="135"/>
      <c r="D2667" s="135"/>
      <c r="E2667" s="135"/>
      <c r="F2667" s="135"/>
      <c r="G2667" s="135"/>
      <c r="H2667" s="135"/>
      <c r="I2667" s="135"/>
      <c r="J2667" s="135"/>
      <c r="K2667" s="135"/>
      <c r="L2667" s="135"/>
      <c r="M2667" s="135"/>
      <c r="N2667" s="135"/>
      <c r="O2667" s="135"/>
      <c r="P2667" s="135"/>
      <c r="Q2667" s="135"/>
      <c r="R2667" s="135"/>
      <c r="S2667" s="135"/>
      <c r="T2667" s="135"/>
      <c r="U2667" s="135"/>
      <c r="V2667" s="135"/>
      <c r="W2667" s="135"/>
      <c r="X2667" s="135"/>
      <c r="Y2667" s="135"/>
      <c r="Z2667" s="135"/>
      <c r="AA2667" s="135"/>
      <c r="AB2667" s="135"/>
      <c r="AC2667" s="135"/>
      <c r="AD2667" s="135"/>
      <c r="AE2667" s="135"/>
      <c r="AF2667" s="135"/>
      <c r="AG2667" s="135"/>
      <c r="AH2667" s="135"/>
      <c r="AI2667" s="135"/>
      <c r="AJ2667" s="135"/>
      <c r="AK2667" s="135"/>
      <c r="AL2667" s="135"/>
      <c r="AM2667" s="135"/>
      <c r="AN2667" s="135"/>
      <c r="AO2667" s="135"/>
      <c r="AP2667" s="135"/>
      <c r="AQ2667" s="135"/>
      <c r="AR2667" s="135"/>
      <c r="AS2667" s="135"/>
      <c r="AT2667" s="135"/>
      <c r="AU2667" s="135"/>
      <c r="AV2667" s="135"/>
      <c r="AW2667" s="135"/>
      <c r="AX2667" s="136"/>
    </row>
    <row r="2668" spans="1:113" ht="12" customHeight="1">
      <c r="A2668" s="8"/>
      <c r="B2668" s="134"/>
      <c r="C2668" s="135"/>
      <c r="D2668" s="135"/>
      <c r="E2668" s="135"/>
      <c r="F2668" s="135"/>
      <c r="G2668" s="135"/>
      <c r="H2668" s="135"/>
      <c r="I2668" s="135"/>
      <c r="J2668" s="135"/>
      <c r="K2668" s="135"/>
      <c r="L2668" s="135"/>
      <c r="M2668" s="135"/>
      <c r="N2668" s="135"/>
      <c r="O2668" s="135"/>
      <c r="P2668" s="135"/>
      <c r="Q2668" s="135"/>
      <c r="R2668" s="135"/>
      <c r="S2668" s="135"/>
      <c r="T2668" s="135"/>
      <c r="U2668" s="135"/>
      <c r="V2668" s="135"/>
      <c r="W2668" s="135"/>
      <c r="X2668" s="135"/>
      <c r="Y2668" s="135"/>
      <c r="Z2668" s="135"/>
      <c r="AA2668" s="135"/>
      <c r="AB2668" s="135"/>
      <c r="AC2668" s="135"/>
      <c r="AD2668" s="135"/>
      <c r="AE2668" s="135"/>
      <c r="AF2668" s="135"/>
      <c r="AG2668" s="135"/>
      <c r="AH2668" s="135"/>
      <c r="AI2668" s="135"/>
      <c r="AJ2668" s="135"/>
      <c r="AK2668" s="135"/>
      <c r="AL2668" s="135"/>
      <c r="AM2668" s="135"/>
      <c r="AN2668" s="135"/>
      <c r="AO2668" s="135"/>
      <c r="AP2668" s="135"/>
      <c r="AQ2668" s="135"/>
      <c r="AR2668" s="135"/>
      <c r="AS2668" s="135"/>
      <c r="AT2668" s="135"/>
      <c r="AU2668" s="135"/>
      <c r="AV2668" s="135"/>
      <c r="AW2668" s="135"/>
      <c r="AX2668" s="136"/>
      <c r="BC2668" s="16"/>
    </row>
    <row r="2669" spans="1:113" ht="12" customHeight="1">
      <c r="A2669" s="8"/>
      <c r="B2669" s="134"/>
      <c r="C2669" s="135"/>
      <c r="D2669" s="135"/>
      <c r="E2669" s="135"/>
      <c r="F2669" s="135"/>
      <c r="G2669" s="135"/>
      <c r="H2669" s="135"/>
      <c r="I2669" s="135"/>
      <c r="J2669" s="135"/>
      <c r="K2669" s="135"/>
      <c r="L2669" s="135"/>
      <c r="M2669" s="135"/>
      <c r="N2669" s="135"/>
      <c r="O2669" s="135"/>
      <c r="P2669" s="135"/>
      <c r="Q2669" s="135"/>
      <c r="R2669" s="135"/>
      <c r="S2669" s="135"/>
      <c r="T2669" s="135"/>
      <c r="U2669" s="135"/>
      <c r="V2669" s="135"/>
      <c r="W2669" s="135"/>
      <c r="X2669" s="135"/>
      <c r="Y2669" s="135"/>
      <c r="Z2669" s="135"/>
      <c r="AA2669" s="135"/>
      <c r="AB2669" s="135"/>
      <c r="AC2669" s="135"/>
      <c r="AD2669" s="135"/>
      <c r="AE2669" s="135"/>
      <c r="AF2669" s="135"/>
      <c r="AG2669" s="135"/>
      <c r="AH2669" s="135"/>
      <c r="AI2669" s="135"/>
      <c r="AJ2669" s="135"/>
      <c r="AK2669" s="135"/>
      <c r="AL2669" s="135"/>
      <c r="AM2669" s="135"/>
      <c r="AN2669" s="135"/>
      <c r="AO2669" s="135"/>
      <c r="AP2669" s="135"/>
      <c r="AQ2669" s="135"/>
      <c r="AR2669" s="135"/>
      <c r="AS2669" s="135"/>
      <c r="AT2669" s="135"/>
      <c r="AU2669" s="135"/>
      <c r="AV2669" s="135"/>
      <c r="AW2669" s="135"/>
      <c r="AX2669" s="136"/>
    </row>
    <row r="2670" spans="1:113" ht="12" customHeight="1">
      <c r="A2670" s="8"/>
      <c r="B2670" s="134"/>
      <c r="C2670" s="135"/>
      <c r="D2670" s="135"/>
      <c r="E2670" s="135"/>
      <c r="F2670" s="135"/>
      <c r="G2670" s="135"/>
      <c r="H2670" s="135"/>
      <c r="I2670" s="135"/>
      <c r="J2670" s="135"/>
      <c r="K2670" s="135"/>
      <c r="L2670" s="135"/>
      <c r="M2670" s="135"/>
      <c r="N2670" s="135"/>
      <c r="O2670" s="135"/>
      <c r="P2670" s="135"/>
      <c r="Q2670" s="135"/>
      <c r="R2670" s="135"/>
      <c r="S2670" s="135"/>
      <c r="T2670" s="135"/>
      <c r="U2670" s="135"/>
      <c r="V2670" s="135"/>
      <c r="W2670" s="135"/>
      <c r="X2670" s="135"/>
      <c r="Y2670" s="135"/>
      <c r="Z2670" s="135"/>
      <c r="AA2670" s="135"/>
      <c r="AB2670" s="135"/>
      <c r="AC2670" s="135"/>
      <c r="AD2670" s="135"/>
      <c r="AE2670" s="135"/>
      <c r="AF2670" s="135"/>
      <c r="AG2670" s="135"/>
      <c r="AH2670" s="135"/>
      <c r="AI2670" s="135"/>
      <c r="AJ2670" s="135"/>
      <c r="AK2670" s="135"/>
      <c r="AL2670" s="135"/>
      <c r="AM2670" s="135"/>
      <c r="AN2670" s="135"/>
      <c r="AO2670" s="135"/>
      <c r="AP2670" s="135"/>
      <c r="AQ2670" s="135"/>
      <c r="AR2670" s="135"/>
      <c r="AS2670" s="135"/>
      <c r="AT2670" s="135"/>
      <c r="AU2670" s="135"/>
      <c r="AV2670" s="135"/>
      <c r="AW2670" s="135"/>
      <c r="AX2670" s="136"/>
    </row>
    <row r="2671" spans="1:113" ht="12" customHeight="1">
      <c r="A2671" s="8"/>
      <c r="B2671" s="134"/>
      <c r="C2671" s="135"/>
      <c r="D2671" s="135"/>
      <c r="E2671" s="135"/>
      <c r="F2671" s="135"/>
      <c r="G2671" s="135"/>
      <c r="H2671" s="135"/>
      <c r="I2671" s="135"/>
      <c r="J2671" s="135"/>
      <c r="K2671" s="135"/>
      <c r="L2671" s="135"/>
      <c r="M2671" s="135"/>
      <c r="N2671" s="135"/>
      <c r="O2671" s="135"/>
      <c r="P2671" s="135"/>
      <c r="Q2671" s="135"/>
      <c r="R2671" s="135"/>
      <c r="S2671" s="135"/>
      <c r="T2671" s="135"/>
      <c r="U2671" s="135"/>
      <c r="V2671" s="135"/>
      <c r="W2671" s="135"/>
      <c r="X2671" s="135"/>
      <c r="Y2671" s="135"/>
      <c r="Z2671" s="135"/>
      <c r="AA2671" s="135"/>
      <c r="AB2671" s="135"/>
      <c r="AC2671" s="135"/>
      <c r="AD2671" s="135"/>
      <c r="AE2671" s="135"/>
      <c r="AF2671" s="135"/>
      <c r="AG2671" s="135"/>
      <c r="AH2671" s="135"/>
      <c r="AI2671" s="135"/>
      <c r="AJ2671" s="135"/>
      <c r="AK2671" s="135"/>
      <c r="AL2671" s="135"/>
      <c r="AM2671" s="135"/>
      <c r="AN2671" s="135"/>
      <c r="AO2671" s="135"/>
      <c r="AP2671" s="135"/>
      <c r="AQ2671" s="135"/>
      <c r="AR2671" s="135"/>
      <c r="AS2671" s="135"/>
      <c r="AT2671" s="135"/>
      <c r="AU2671" s="135"/>
      <c r="AV2671" s="135"/>
      <c r="AW2671" s="135"/>
      <c r="AX2671" s="136"/>
    </row>
    <row r="2672" spans="1:113" ht="15" thickBot="1">
      <c r="A2672" s="17"/>
      <c r="B2672" s="18"/>
      <c r="C2672" s="19"/>
      <c r="D2672" s="19"/>
      <c r="E2672" s="19"/>
      <c r="F2672" s="19"/>
      <c r="G2672" s="19"/>
      <c r="H2672" s="19"/>
      <c r="I2672" s="19"/>
      <c r="J2672" s="19"/>
      <c r="K2672" s="19"/>
      <c r="L2672" s="19"/>
      <c r="M2672" s="19"/>
      <c r="N2672" s="19"/>
      <c r="O2672" s="19"/>
      <c r="P2672" s="19"/>
      <c r="Q2672" s="19"/>
      <c r="R2672" s="19"/>
      <c r="S2672" s="19"/>
      <c r="T2672" s="19"/>
      <c r="U2672" s="19"/>
      <c r="V2672" s="19"/>
      <c r="W2672" s="19"/>
      <c r="X2672" s="19"/>
      <c r="Y2672" s="19"/>
      <c r="Z2672" s="19"/>
      <c r="AA2672" s="19"/>
      <c r="AB2672" s="19"/>
      <c r="AC2672" s="19"/>
      <c r="AD2672" s="19"/>
      <c r="AE2672" s="19"/>
      <c r="AF2672" s="19"/>
      <c r="AG2672" s="19"/>
      <c r="AH2672" s="19"/>
      <c r="AI2672" s="19"/>
      <c r="AJ2672" s="19"/>
      <c r="AK2672" s="19"/>
      <c r="AL2672" s="19"/>
      <c r="AM2672" s="19"/>
      <c r="AN2672" s="19"/>
      <c r="AO2672" s="19"/>
      <c r="AP2672" s="19"/>
      <c r="AQ2672" s="19"/>
      <c r="AR2672" s="19"/>
      <c r="AS2672" s="19"/>
      <c r="AT2672" s="19"/>
      <c r="AU2672" s="19"/>
      <c r="AV2672" s="19"/>
      <c r="AW2672" s="19"/>
      <c r="AX2672" s="20"/>
    </row>
    <row r="2673" spans="1:251">
      <c r="B2673" s="21"/>
    </row>
    <row r="2674" spans="1:251" ht="14.4">
      <c r="B2674" s="10" t="s">
        <v>234</v>
      </c>
      <c r="C2674" s="8"/>
      <c r="D2674" s="8"/>
      <c r="E2674" s="8"/>
      <c r="F2674" s="8"/>
      <c r="G2674" s="8"/>
      <c r="H2674" s="8"/>
      <c r="I2674" s="8"/>
      <c r="J2674" s="8"/>
      <c r="K2674" s="8"/>
      <c r="L2674" s="9"/>
      <c r="M2674" s="9"/>
      <c r="N2674" s="9"/>
      <c r="O2674" s="9"/>
      <c r="P2674" s="8"/>
      <c r="Q2674" s="8"/>
      <c r="R2674" s="8"/>
      <c r="S2674" s="8"/>
      <c r="T2674" s="8"/>
      <c r="U2674" s="8"/>
      <c r="V2674" s="10"/>
      <c r="W2674" s="10"/>
      <c r="X2674" s="10"/>
      <c r="Y2674" s="10"/>
      <c r="Z2674" s="10"/>
      <c r="AA2674" s="10"/>
      <c r="AB2674" s="10"/>
      <c r="AC2674" s="10"/>
      <c r="AD2674" s="10"/>
      <c r="AE2674" s="10"/>
      <c r="AF2674" s="10"/>
      <c r="AG2674" s="10"/>
      <c r="AH2674" s="10"/>
      <c r="AI2674" s="10"/>
      <c r="AJ2674" s="10"/>
      <c r="AK2674" s="10"/>
      <c r="AL2674" s="10"/>
      <c r="AM2674" s="10"/>
      <c r="AN2674" s="10"/>
      <c r="AO2674" s="10"/>
      <c r="AP2674" s="10"/>
      <c r="AQ2674" s="10"/>
      <c r="AR2674" s="10"/>
      <c r="AS2674" s="10"/>
      <c r="AT2674" s="10"/>
      <c r="AU2674" s="10"/>
      <c r="AV2674" s="10"/>
      <c r="AW2674" s="10"/>
      <c r="AX2674" s="10"/>
    </row>
    <row r="2675" spans="1:251" ht="15" thickBot="1">
      <c r="B2675" s="8"/>
      <c r="C2675" s="8"/>
      <c r="D2675" s="8"/>
      <c r="E2675" s="8"/>
      <c r="F2675" s="8"/>
      <c r="G2675" s="8"/>
      <c r="H2675" s="8"/>
      <c r="I2675" s="8"/>
      <c r="J2675" s="8"/>
      <c r="K2675" s="8"/>
      <c r="L2675" s="9"/>
      <c r="M2675" s="9"/>
      <c r="N2675" s="9"/>
      <c r="O2675" s="9"/>
      <c r="P2675" s="8"/>
      <c r="Q2675" s="8"/>
      <c r="R2675" s="8"/>
      <c r="S2675" s="8"/>
      <c r="T2675" s="8"/>
      <c r="U2675" s="8"/>
      <c r="V2675" s="10"/>
      <c r="W2675" s="10"/>
      <c r="X2675" s="10"/>
      <c r="Y2675" s="10"/>
      <c r="Z2675" s="10"/>
      <c r="AA2675" s="10"/>
      <c r="AB2675" s="10"/>
      <c r="AC2675" s="10"/>
      <c r="AD2675" s="10"/>
      <c r="AE2675" s="10"/>
      <c r="AF2675" s="10"/>
      <c r="AG2675" s="10"/>
      <c r="AH2675" s="10"/>
      <c r="AI2675" s="10"/>
      <c r="AJ2675" s="10"/>
      <c r="AK2675" s="10"/>
      <c r="AL2675" s="10"/>
      <c r="AM2675" s="10"/>
      <c r="AN2675" s="10"/>
      <c r="AO2675" s="10"/>
      <c r="AP2675" s="10"/>
      <c r="AQ2675" s="10"/>
      <c r="AR2675" s="10"/>
      <c r="AS2675" s="10"/>
      <c r="AT2675" s="10"/>
      <c r="AU2675" s="10"/>
      <c r="AV2675" s="10"/>
      <c r="AW2675" s="10"/>
      <c r="AX2675" s="22" t="s">
        <v>235</v>
      </c>
    </row>
    <row r="2676" spans="1:251" s="16" customFormat="1" ht="13.5" customHeight="1">
      <c r="A2676" s="8"/>
      <c r="B2676" s="96" t="s">
        <v>236</v>
      </c>
      <c r="C2676" s="97"/>
      <c r="D2676" s="97"/>
      <c r="E2676" s="97"/>
      <c r="F2676" s="97"/>
      <c r="G2676" s="97"/>
      <c r="H2676" s="97"/>
      <c r="I2676" s="97"/>
      <c r="J2676" s="97"/>
      <c r="K2676" s="97"/>
      <c r="L2676" s="97"/>
      <c r="M2676" s="97"/>
      <c r="N2676" s="97"/>
      <c r="O2676" s="97"/>
      <c r="P2676" s="97"/>
      <c r="Q2676" s="97"/>
      <c r="R2676" s="97"/>
      <c r="S2676" s="97"/>
      <c r="T2676" s="97"/>
      <c r="U2676" s="97"/>
      <c r="V2676" s="97"/>
      <c r="W2676" s="97"/>
      <c r="X2676" s="97"/>
      <c r="Y2676" s="97"/>
      <c r="Z2676" s="98"/>
      <c r="AA2676" s="102" t="s">
        <v>237</v>
      </c>
      <c r="AB2676" s="97"/>
      <c r="AC2676" s="97"/>
      <c r="AD2676" s="97"/>
      <c r="AE2676" s="97"/>
      <c r="AF2676" s="97"/>
      <c r="AG2676" s="97"/>
      <c r="AH2676" s="97"/>
      <c r="AI2676" s="98"/>
      <c r="AJ2676" s="102" t="s">
        <v>238</v>
      </c>
      <c r="AK2676" s="97"/>
      <c r="AL2676" s="97"/>
      <c r="AM2676" s="97"/>
      <c r="AN2676" s="97"/>
      <c r="AO2676" s="97"/>
      <c r="AP2676" s="97"/>
      <c r="AQ2676" s="97"/>
      <c r="AR2676" s="98"/>
      <c r="AS2676" s="102" t="s">
        <v>239</v>
      </c>
      <c r="AT2676" s="97"/>
      <c r="AU2676" s="97"/>
      <c r="AV2676" s="97"/>
      <c r="AW2676" s="97"/>
      <c r="AX2676" s="104"/>
      <c r="AY2676" s="2"/>
      <c r="AZ2676" s="2"/>
      <c r="BA2676" s="2"/>
      <c r="BB2676" s="2"/>
      <c r="BC2676" s="2"/>
      <c r="BD2676" s="2"/>
      <c r="BE2676" s="2"/>
      <c r="BF2676" s="2"/>
      <c r="BG2676" s="2"/>
      <c r="BH2676" s="2"/>
      <c r="BI2676" s="2"/>
      <c r="BJ2676" s="2"/>
      <c r="BK2676" s="2"/>
      <c r="BL2676" s="2"/>
      <c r="BM2676" s="2"/>
      <c r="BN2676" s="2"/>
      <c r="BO2676" s="2"/>
      <c r="BP2676" s="2"/>
      <c r="BQ2676" s="2"/>
      <c r="BR2676" s="2"/>
      <c r="BS2676" s="2"/>
      <c r="BT2676" s="2"/>
      <c r="BU2676" s="2"/>
      <c r="BV2676" s="2"/>
      <c r="BW2676" s="2"/>
      <c r="BX2676" s="2"/>
      <c r="BY2676" s="2"/>
      <c r="BZ2676" s="2"/>
      <c r="CA2676" s="2"/>
      <c r="CB2676" s="2"/>
      <c r="CC2676" s="2"/>
      <c r="CD2676" s="2"/>
      <c r="CE2676" s="2"/>
      <c r="CF2676" s="2"/>
      <c r="CG2676" s="2"/>
      <c r="CH2676" s="2"/>
      <c r="CI2676" s="2"/>
      <c r="CJ2676" s="2"/>
      <c r="CK2676" s="2"/>
      <c r="CL2676" s="2"/>
      <c r="CM2676" s="2"/>
      <c r="CN2676" s="2"/>
      <c r="CO2676" s="2"/>
      <c r="CP2676" s="2"/>
      <c r="CQ2676" s="2"/>
      <c r="CR2676" s="2"/>
      <c r="CS2676" s="2"/>
      <c r="CT2676" s="2"/>
      <c r="CU2676" s="2"/>
      <c r="CV2676" s="2"/>
      <c r="CW2676" s="2"/>
      <c r="CX2676" s="2"/>
      <c r="CY2676" s="2"/>
      <c r="CZ2676" s="2"/>
      <c r="DA2676" s="2"/>
      <c r="DB2676" s="2"/>
      <c r="DC2676" s="2"/>
      <c r="DD2676" s="2"/>
      <c r="DE2676" s="2"/>
      <c r="DF2676" s="2"/>
      <c r="DG2676" s="2"/>
      <c r="DH2676" s="2"/>
      <c r="DI2676" s="2"/>
      <c r="DJ2676" s="2"/>
      <c r="DK2676" s="2"/>
      <c r="DL2676" s="2"/>
      <c r="DM2676" s="2"/>
      <c r="DN2676" s="2"/>
      <c r="DO2676" s="2"/>
      <c r="DP2676" s="2"/>
      <c r="DQ2676" s="2"/>
      <c r="DR2676" s="2"/>
      <c r="DS2676" s="2"/>
      <c r="DT2676" s="2"/>
      <c r="DU2676" s="2"/>
      <c r="DV2676" s="2"/>
      <c r="DW2676" s="2"/>
      <c r="DX2676" s="2"/>
      <c r="DY2676" s="2"/>
      <c r="DZ2676" s="2"/>
      <c r="EA2676" s="2"/>
      <c r="EB2676" s="2"/>
      <c r="EC2676" s="2"/>
      <c r="ED2676" s="2"/>
      <c r="EE2676" s="2"/>
      <c r="EF2676" s="2"/>
      <c r="EG2676" s="2"/>
      <c r="EH2676" s="2"/>
      <c r="EI2676" s="2"/>
      <c r="EJ2676" s="2"/>
      <c r="EK2676" s="2"/>
      <c r="EL2676" s="2"/>
      <c r="EM2676" s="2"/>
      <c r="EN2676" s="2"/>
      <c r="EO2676" s="2"/>
      <c r="EP2676" s="2"/>
      <c r="EQ2676" s="2"/>
      <c r="ER2676" s="2"/>
      <c r="ES2676" s="2"/>
      <c r="ET2676" s="2"/>
      <c r="EU2676" s="2"/>
      <c r="EV2676" s="2"/>
      <c r="EW2676" s="2"/>
      <c r="EX2676" s="2"/>
      <c r="EY2676" s="2"/>
      <c r="EZ2676" s="2"/>
      <c r="FA2676" s="2"/>
      <c r="FB2676" s="2"/>
      <c r="FC2676" s="2"/>
      <c r="FD2676" s="2"/>
      <c r="FE2676" s="2"/>
      <c r="FF2676" s="2"/>
      <c r="FG2676" s="2"/>
      <c r="FH2676" s="2"/>
      <c r="FI2676" s="2"/>
      <c r="FJ2676" s="2"/>
      <c r="FK2676" s="2"/>
      <c r="FL2676" s="2"/>
      <c r="FM2676" s="2"/>
      <c r="FN2676" s="2"/>
      <c r="FO2676" s="2"/>
      <c r="FP2676" s="2"/>
      <c r="FQ2676" s="2"/>
      <c r="FR2676" s="2"/>
      <c r="FS2676" s="2"/>
      <c r="FT2676" s="2"/>
      <c r="FU2676" s="2"/>
      <c r="FV2676" s="2"/>
      <c r="FW2676" s="2"/>
      <c r="FX2676" s="2"/>
      <c r="FY2676" s="2"/>
      <c r="FZ2676" s="2"/>
      <c r="GA2676" s="2"/>
      <c r="GB2676" s="2"/>
      <c r="GC2676" s="2"/>
      <c r="GD2676" s="2"/>
      <c r="GE2676" s="2"/>
      <c r="GF2676" s="2"/>
      <c r="GG2676" s="2"/>
      <c r="GH2676" s="2"/>
      <c r="GI2676" s="2"/>
      <c r="GJ2676" s="2"/>
      <c r="GK2676" s="2"/>
      <c r="GL2676" s="2"/>
      <c r="GM2676" s="2"/>
      <c r="GN2676" s="2"/>
      <c r="GO2676" s="2"/>
      <c r="GP2676" s="2"/>
      <c r="GQ2676" s="2"/>
      <c r="GR2676" s="2"/>
      <c r="GS2676" s="2"/>
      <c r="GT2676" s="2"/>
      <c r="GU2676" s="2"/>
      <c r="GV2676" s="2"/>
      <c r="GW2676" s="2"/>
      <c r="GX2676" s="2"/>
      <c r="GY2676" s="2"/>
      <c r="GZ2676" s="2"/>
      <c r="HA2676" s="2"/>
      <c r="HB2676" s="2"/>
      <c r="HC2676" s="2"/>
      <c r="HD2676" s="2"/>
      <c r="HE2676" s="2"/>
      <c r="HF2676" s="2"/>
      <c r="HG2676" s="2"/>
      <c r="HH2676" s="2"/>
      <c r="HI2676" s="2"/>
      <c r="HJ2676" s="2"/>
      <c r="HK2676" s="2"/>
      <c r="HL2676" s="2"/>
      <c r="HM2676" s="2"/>
      <c r="HN2676" s="2"/>
      <c r="HO2676" s="2"/>
      <c r="HP2676" s="2"/>
      <c r="HQ2676" s="2"/>
      <c r="HR2676" s="2"/>
      <c r="HS2676" s="2"/>
      <c r="HT2676" s="2"/>
      <c r="HU2676" s="2"/>
      <c r="HV2676" s="2"/>
      <c r="HW2676" s="2"/>
      <c r="HX2676" s="2"/>
      <c r="HY2676" s="2"/>
      <c r="HZ2676" s="2"/>
      <c r="IA2676" s="2"/>
      <c r="IB2676" s="2"/>
      <c r="IC2676" s="2"/>
      <c r="ID2676" s="2"/>
      <c r="IE2676" s="2"/>
      <c r="IF2676" s="2"/>
      <c r="IG2676" s="2"/>
      <c r="IH2676" s="2"/>
      <c r="II2676" s="2"/>
      <c r="IJ2676" s="2"/>
      <c r="IK2676" s="2"/>
      <c r="IL2676" s="2"/>
      <c r="IM2676" s="2"/>
      <c r="IN2676" s="2"/>
      <c r="IO2676" s="2"/>
      <c r="IP2676" s="2"/>
      <c r="IQ2676" s="2"/>
    </row>
    <row r="2677" spans="1:251" s="16" customFormat="1">
      <c r="A2677" s="8"/>
      <c r="B2677" s="99"/>
      <c r="C2677" s="100"/>
      <c r="D2677" s="100"/>
      <c r="E2677" s="100"/>
      <c r="F2677" s="100"/>
      <c r="G2677" s="100"/>
      <c r="H2677" s="100"/>
      <c r="I2677" s="100"/>
      <c r="J2677" s="100"/>
      <c r="K2677" s="100"/>
      <c r="L2677" s="100"/>
      <c r="M2677" s="100"/>
      <c r="N2677" s="100"/>
      <c r="O2677" s="100"/>
      <c r="P2677" s="100"/>
      <c r="Q2677" s="100"/>
      <c r="R2677" s="100"/>
      <c r="S2677" s="100"/>
      <c r="T2677" s="100"/>
      <c r="U2677" s="100"/>
      <c r="V2677" s="100"/>
      <c r="W2677" s="100"/>
      <c r="X2677" s="100"/>
      <c r="Y2677" s="100"/>
      <c r="Z2677" s="101"/>
      <c r="AA2677" s="103"/>
      <c r="AB2677" s="100"/>
      <c r="AC2677" s="100"/>
      <c r="AD2677" s="100"/>
      <c r="AE2677" s="100"/>
      <c r="AF2677" s="100"/>
      <c r="AG2677" s="100"/>
      <c r="AH2677" s="100"/>
      <c r="AI2677" s="101"/>
      <c r="AJ2677" s="103"/>
      <c r="AK2677" s="100"/>
      <c r="AL2677" s="100"/>
      <c r="AM2677" s="100"/>
      <c r="AN2677" s="100"/>
      <c r="AO2677" s="100"/>
      <c r="AP2677" s="100"/>
      <c r="AQ2677" s="100"/>
      <c r="AR2677" s="101"/>
      <c r="AS2677" s="103"/>
      <c r="AT2677" s="100"/>
      <c r="AU2677" s="100"/>
      <c r="AV2677" s="100"/>
      <c r="AW2677" s="100"/>
      <c r="AX2677" s="105"/>
      <c r="AY2677" s="2"/>
      <c r="AZ2677" s="2"/>
      <c r="BA2677" s="2"/>
      <c r="BB2677" s="23"/>
      <c r="BC2677" s="24"/>
      <c r="BE2677" s="2"/>
      <c r="BF2677" s="2"/>
      <c r="BG2677" s="2"/>
      <c r="BH2677" s="2"/>
      <c r="BI2677" s="2"/>
      <c r="BJ2677" s="2"/>
      <c r="BK2677" s="2"/>
      <c r="BL2677" s="2"/>
      <c r="BM2677" s="2"/>
      <c r="BN2677" s="2"/>
      <c r="BO2677" s="2"/>
      <c r="BP2677" s="2"/>
      <c r="BQ2677" s="2"/>
      <c r="BR2677" s="2"/>
      <c r="BS2677" s="2"/>
      <c r="BT2677" s="2"/>
      <c r="BU2677" s="2"/>
      <c r="BV2677" s="2"/>
      <c r="BW2677" s="2"/>
      <c r="BX2677" s="2"/>
      <c r="BY2677" s="2"/>
      <c r="BZ2677" s="2"/>
      <c r="CA2677" s="2"/>
      <c r="CB2677" s="2"/>
      <c r="CC2677" s="2"/>
      <c r="CD2677" s="2"/>
      <c r="CE2677" s="2"/>
      <c r="CF2677" s="2"/>
      <c r="CG2677" s="2"/>
      <c r="CH2677" s="2"/>
      <c r="CI2677" s="2"/>
      <c r="CJ2677" s="2"/>
      <c r="CK2677" s="2"/>
      <c r="CL2677" s="2"/>
      <c r="CM2677" s="2"/>
      <c r="CN2677" s="2"/>
      <c r="CO2677" s="2"/>
      <c r="CP2677" s="2"/>
      <c r="CQ2677" s="2"/>
      <c r="CR2677" s="2"/>
      <c r="CS2677" s="2"/>
      <c r="CT2677" s="2"/>
      <c r="CU2677" s="2"/>
      <c r="CV2677" s="2"/>
      <c r="CW2677" s="2"/>
      <c r="CX2677" s="2"/>
      <c r="CY2677" s="2"/>
      <c r="CZ2677" s="2"/>
      <c r="DA2677" s="2"/>
      <c r="DB2677" s="2"/>
      <c r="DC2677" s="2"/>
      <c r="DD2677" s="2"/>
      <c r="DE2677" s="2"/>
      <c r="DF2677" s="2"/>
      <c r="DG2677" s="2"/>
      <c r="DH2677" s="2"/>
      <c r="DI2677" s="2"/>
      <c r="DJ2677" s="2"/>
      <c r="DK2677" s="2"/>
      <c r="DL2677" s="2"/>
      <c r="DM2677" s="2"/>
      <c r="DN2677" s="2"/>
      <c r="DO2677" s="2"/>
      <c r="DP2677" s="2"/>
      <c r="DQ2677" s="2"/>
      <c r="DR2677" s="2"/>
      <c r="DS2677" s="2"/>
      <c r="DT2677" s="2"/>
      <c r="DU2677" s="2"/>
      <c r="DV2677" s="2"/>
      <c r="DW2677" s="2"/>
      <c r="DX2677" s="2"/>
      <c r="DY2677" s="2"/>
      <c r="DZ2677" s="2"/>
      <c r="EA2677" s="2"/>
      <c r="EB2677" s="2"/>
      <c r="EC2677" s="2"/>
      <c r="ED2677" s="2"/>
      <c r="EE2677" s="2"/>
      <c r="EF2677" s="2"/>
      <c r="EG2677" s="2"/>
      <c r="EH2677" s="2"/>
      <c r="EI2677" s="2"/>
      <c r="EJ2677" s="2"/>
      <c r="EK2677" s="2"/>
      <c r="EL2677" s="2"/>
      <c r="EM2677" s="2"/>
      <c r="EN2677" s="2"/>
      <c r="EO2677" s="2"/>
      <c r="EP2677" s="2"/>
      <c r="EQ2677" s="2"/>
      <c r="ER2677" s="2"/>
      <c r="ES2677" s="2"/>
      <c r="ET2677" s="2"/>
      <c r="EU2677" s="2"/>
      <c r="EV2677" s="2"/>
      <c r="EW2677" s="2"/>
      <c r="EX2677" s="2"/>
      <c r="EY2677" s="2"/>
      <c r="EZ2677" s="2"/>
      <c r="FA2677" s="2"/>
      <c r="FB2677" s="2"/>
      <c r="FC2677" s="2"/>
      <c r="FD2677" s="2"/>
      <c r="FE2677" s="2"/>
      <c r="FF2677" s="2"/>
      <c r="FG2677" s="2"/>
      <c r="FH2677" s="2"/>
      <c r="FI2677" s="2"/>
      <c r="FJ2677" s="2"/>
      <c r="FK2677" s="2"/>
      <c r="FL2677" s="2"/>
      <c r="FM2677" s="2"/>
      <c r="FN2677" s="2"/>
      <c r="FO2677" s="2"/>
      <c r="FP2677" s="2"/>
      <c r="FQ2677" s="2"/>
      <c r="FR2677" s="2"/>
      <c r="FS2677" s="2"/>
      <c r="FT2677" s="2"/>
      <c r="FU2677" s="2"/>
      <c r="FV2677" s="2"/>
      <c r="FW2677" s="2"/>
      <c r="FX2677" s="2"/>
      <c r="FY2677" s="2"/>
      <c r="FZ2677" s="2"/>
      <c r="GA2677" s="2"/>
      <c r="GB2677" s="2"/>
      <c r="GC2677" s="2"/>
      <c r="GD2677" s="2"/>
      <c r="GE2677" s="2"/>
      <c r="GF2677" s="2"/>
      <c r="GG2677" s="2"/>
      <c r="GH2677" s="2"/>
      <c r="GI2677" s="2"/>
      <c r="GJ2677" s="2"/>
      <c r="GK2677" s="2"/>
      <c r="GL2677" s="2"/>
      <c r="GM2677" s="2"/>
      <c r="GN2677" s="2"/>
      <c r="GO2677" s="2"/>
      <c r="GP2677" s="2"/>
      <c r="GQ2677" s="2"/>
      <c r="GR2677" s="2"/>
      <c r="GS2677" s="2"/>
      <c r="GT2677" s="2"/>
      <c r="GU2677" s="2"/>
      <c r="GV2677" s="2"/>
      <c r="GW2677" s="2"/>
      <c r="GX2677" s="2"/>
      <c r="GY2677" s="2"/>
      <c r="GZ2677" s="2"/>
      <c r="HA2677" s="2"/>
      <c r="HB2677" s="2"/>
      <c r="HC2677" s="2"/>
      <c r="HD2677" s="2"/>
      <c r="HE2677" s="2"/>
      <c r="HF2677" s="2"/>
      <c r="HG2677" s="2"/>
      <c r="HH2677" s="2"/>
      <c r="HI2677" s="2"/>
      <c r="HJ2677" s="2"/>
      <c r="HK2677" s="2"/>
      <c r="HL2677" s="2"/>
      <c r="HM2677" s="2"/>
      <c r="HN2677" s="2"/>
      <c r="HO2677" s="2"/>
      <c r="HP2677" s="2"/>
      <c r="HQ2677" s="2"/>
      <c r="HR2677" s="2"/>
      <c r="HS2677" s="2"/>
      <c r="HT2677" s="2"/>
      <c r="HU2677" s="2"/>
      <c r="HV2677" s="2"/>
      <c r="HW2677" s="2"/>
      <c r="HX2677" s="2"/>
      <c r="HY2677" s="2"/>
      <c r="HZ2677" s="2"/>
      <c r="IA2677" s="2"/>
      <c r="IB2677" s="2"/>
      <c r="IC2677" s="2"/>
      <c r="ID2677" s="2"/>
      <c r="IE2677" s="2"/>
      <c r="IF2677" s="2"/>
      <c r="IG2677" s="2"/>
      <c r="IH2677" s="2"/>
      <c r="II2677" s="2"/>
      <c r="IJ2677" s="2"/>
      <c r="IK2677" s="2"/>
      <c r="IL2677" s="2"/>
      <c r="IM2677" s="2"/>
      <c r="IN2677" s="2"/>
      <c r="IO2677" s="2"/>
      <c r="IP2677" s="2"/>
      <c r="IQ2677" s="2"/>
    </row>
    <row r="2678" spans="1:251" s="16" customFormat="1" ht="18.75" customHeight="1">
      <c r="A2678" s="8"/>
      <c r="B2678" s="25"/>
      <c r="C2678" s="106" t="s">
        <v>586</v>
      </c>
      <c r="D2678" s="107"/>
      <c r="E2678" s="107"/>
      <c r="F2678" s="107"/>
      <c r="G2678" s="107"/>
      <c r="H2678" s="107"/>
      <c r="I2678" s="107"/>
      <c r="J2678" s="107"/>
      <c r="K2678" s="107"/>
      <c r="L2678" s="107"/>
      <c r="M2678" s="107"/>
      <c r="N2678" s="107"/>
      <c r="O2678" s="107"/>
      <c r="P2678" s="107"/>
      <c r="Q2678" s="107"/>
      <c r="R2678" s="107"/>
      <c r="S2678" s="107"/>
      <c r="T2678" s="107"/>
      <c r="U2678" s="107"/>
      <c r="V2678" s="107"/>
      <c r="W2678" s="107"/>
      <c r="X2678" s="107"/>
      <c r="Y2678" s="107"/>
      <c r="Z2678" s="108"/>
      <c r="AA2678" s="109">
        <v>11068</v>
      </c>
      <c r="AB2678" s="110"/>
      <c r="AC2678" s="110"/>
      <c r="AD2678" s="110"/>
      <c r="AE2678" s="110"/>
      <c r="AF2678" s="110"/>
      <c r="AG2678" s="110"/>
      <c r="AH2678" s="110"/>
      <c r="AI2678" s="111"/>
      <c r="AJ2678" s="109">
        <v>10550</v>
      </c>
      <c r="AK2678" s="110"/>
      <c r="AL2678" s="110"/>
      <c r="AM2678" s="110"/>
      <c r="AN2678" s="110"/>
      <c r="AO2678" s="110"/>
      <c r="AP2678" s="110"/>
      <c r="AQ2678" s="110"/>
      <c r="AR2678" s="111"/>
      <c r="AS2678" s="112"/>
      <c r="AT2678" s="113"/>
      <c r="AU2678" s="113"/>
      <c r="AV2678" s="113"/>
      <c r="AW2678" s="113"/>
      <c r="AX2678" s="114"/>
      <c r="AY2678" s="2"/>
      <c r="AZ2678" s="2"/>
      <c r="BA2678" s="2"/>
      <c r="BB2678" s="2"/>
      <c r="BC2678" s="2"/>
      <c r="BD2678" s="2"/>
      <c r="BE2678" s="2"/>
      <c r="BF2678" s="2"/>
      <c r="BG2678" s="2"/>
      <c r="BH2678" s="2"/>
      <c r="BI2678" s="2"/>
      <c r="BJ2678" s="2"/>
      <c r="BK2678" s="2"/>
      <c r="BL2678" s="2"/>
      <c r="BM2678" s="2"/>
      <c r="BN2678" s="2"/>
      <c r="BO2678" s="2"/>
      <c r="BP2678" s="2"/>
      <c r="BQ2678" s="2"/>
      <c r="BR2678" s="2"/>
      <c r="BS2678" s="2"/>
      <c r="BT2678" s="2"/>
      <c r="BU2678" s="2"/>
      <c r="BV2678" s="2"/>
      <c r="BW2678" s="2"/>
      <c r="BX2678" s="2"/>
      <c r="BY2678" s="2"/>
      <c r="BZ2678" s="2"/>
      <c r="CA2678" s="2"/>
      <c r="CB2678" s="2"/>
      <c r="CC2678" s="2"/>
      <c r="CD2678" s="2"/>
      <c r="CE2678" s="2"/>
      <c r="CF2678" s="2"/>
      <c r="CG2678" s="2"/>
      <c r="CH2678" s="2"/>
      <c r="CI2678" s="2"/>
      <c r="CJ2678" s="2"/>
      <c r="CK2678" s="2"/>
      <c r="CL2678" s="2"/>
      <c r="CM2678" s="2"/>
      <c r="CN2678" s="2"/>
      <c r="CO2678" s="2"/>
      <c r="CP2678" s="2"/>
      <c r="CQ2678" s="2"/>
      <c r="CR2678" s="2"/>
      <c r="CS2678" s="2"/>
      <c r="CT2678" s="2"/>
      <c r="CU2678" s="2"/>
      <c r="CV2678" s="2"/>
      <c r="CW2678" s="2"/>
      <c r="CX2678" s="2"/>
      <c r="CY2678" s="2"/>
      <c r="CZ2678" s="2"/>
      <c r="DA2678" s="2"/>
      <c r="DB2678" s="2"/>
      <c r="DC2678" s="2"/>
      <c r="DD2678" s="2"/>
      <c r="DE2678" s="2"/>
      <c r="DF2678" s="2"/>
      <c r="DG2678" s="2"/>
      <c r="DH2678" s="2"/>
      <c r="DI2678" s="2"/>
      <c r="DJ2678" s="2"/>
      <c r="DK2678" s="2"/>
      <c r="DL2678" s="2"/>
      <c r="DM2678" s="2"/>
      <c r="DN2678" s="2"/>
      <c r="DO2678" s="2"/>
      <c r="DP2678" s="2"/>
      <c r="DQ2678" s="2"/>
      <c r="DR2678" s="2"/>
      <c r="DS2678" s="2"/>
      <c r="DT2678" s="2"/>
      <c r="DU2678" s="2"/>
      <c r="DV2678" s="2"/>
      <c r="DW2678" s="2"/>
      <c r="DX2678" s="2"/>
      <c r="DY2678" s="2"/>
      <c r="DZ2678" s="2"/>
      <c r="EA2678" s="2"/>
      <c r="EB2678" s="2"/>
      <c r="EC2678" s="2"/>
      <c r="ED2678" s="2"/>
      <c r="EE2678" s="2"/>
      <c r="EF2678" s="2"/>
      <c r="EG2678" s="2"/>
      <c r="EH2678" s="2"/>
      <c r="EI2678" s="2"/>
      <c r="EJ2678" s="2"/>
      <c r="EK2678" s="2"/>
      <c r="EL2678" s="2"/>
      <c r="EM2678" s="2"/>
      <c r="EN2678" s="2"/>
      <c r="EO2678" s="2"/>
      <c r="EP2678" s="2"/>
      <c r="EQ2678" s="2"/>
      <c r="ER2678" s="2"/>
      <c r="ES2678" s="2"/>
      <c r="ET2678" s="2"/>
      <c r="EU2678" s="2"/>
      <c r="EV2678" s="2"/>
      <c r="EW2678" s="2"/>
      <c r="EX2678" s="2"/>
      <c r="EY2678" s="2"/>
      <c r="EZ2678" s="2"/>
      <c r="FA2678" s="2"/>
      <c r="FB2678" s="2"/>
      <c r="FC2678" s="2"/>
      <c r="FD2678" s="2"/>
      <c r="FE2678" s="2"/>
      <c r="FF2678" s="2"/>
      <c r="FG2678" s="2"/>
      <c r="FH2678" s="2"/>
      <c r="FI2678" s="2"/>
      <c r="FJ2678" s="2"/>
      <c r="FK2678" s="2"/>
      <c r="FL2678" s="2"/>
      <c r="FM2678" s="2"/>
      <c r="FN2678" s="2"/>
      <c r="FO2678" s="2"/>
      <c r="FP2678" s="2"/>
      <c r="FQ2678" s="2"/>
      <c r="FR2678" s="2"/>
      <c r="FS2678" s="2"/>
      <c r="FT2678" s="2"/>
      <c r="FU2678" s="2"/>
      <c r="FV2678" s="2"/>
      <c r="FW2678" s="2"/>
      <c r="FX2678" s="2"/>
      <c r="FY2678" s="2"/>
      <c r="FZ2678" s="2"/>
      <c r="GA2678" s="2"/>
      <c r="GB2678" s="2"/>
      <c r="GC2678" s="2"/>
      <c r="GD2678" s="2"/>
      <c r="GE2678" s="2"/>
      <c r="GF2678" s="2"/>
      <c r="GG2678" s="2"/>
      <c r="GH2678" s="2"/>
      <c r="GI2678" s="2"/>
      <c r="GJ2678" s="2"/>
      <c r="GK2678" s="2"/>
      <c r="GL2678" s="2"/>
      <c r="GM2678" s="2"/>
      <c r="GN2678" s="2"/>
      <c r="GO2678" s="2"/>
      <c r="GP2678" s="2"/>
      <c r="GQ2678" s="2"/>
      <c r="GR2678" s="2"/>
      <c r="GS2678" s="2"/>
      <c r="GT2678" s="2"/>
      <c r="GU2678" s="2"/>
      <c r="GV2678" s="2"/>
      <c r="GW2678" s="2"/>
      <c r="GX2678" s="2"/>
      <c r="GY2678" s="2"/>
      <c r="GZ2678" s="2"/>
      <c r="HA2678" s="2"/>
      <c r="HB2678" s="2"/>
      <c r="HC2678" s="2"/>
      <c r="HD2678" s="2"/>
      <c r="HE2678" s="2"/>
      <c r="HF2678" s="2"/>
      <c r="HG2678" s="2"/>
      <c r="HH2678" s="2"/>
      <c r="HI2678" s="2"/>
      <c r="HJ2678" s="2"/>
      <c r="HK2678" s="2"/>
      <c r="HL2678" s="2"/>
      <c r="HM2678" s="2"/>
      <c r="HN2678" s="2"/>
      <c r="HO2678" s="2"/>
      <c r="HP2678" s="2"/>
      <c r="HQ2678" s="2"/>
      <c r="HR2678" s="2"/>
      <c r="HS2678" s="2"/>
      <c r="HT2678" s="2"/>
      <c r="HU2678" s="2"/>
      <c r="HV2678" s="2"/>
      <c r="HW2678" s="2"/>
      <c r="HX2678" s="2"/>
      <c r="HY2678" s="2"/>
      <c r="HZ2678" s="2"/>
      <c r="IA2678" s="2"/>
      <c r="IB2678" s="2"/>
      <c r="IC2678" s="2"/>
      <c r="ID2678" s="2"/>
      <c r="IE2678" s="2"/>
      <c r="IF2678" s="2"/>
      <c r="IG2678" s="2"/>
      <c r="IH2678" s="2"/>
      <c r="II2678" s="2"/>
      <c r="IJ2678" s="2"/>
      <c r="IK2678" s="2"/>
      <c r="IL2678" s="2"/>
      <c r="IM2678" s="2"/>
      <c r="IN2678" s="2"/>
      <c r="IO2678" s="2"/>
      <c r="IP2678" s="2"/>
      <c r="IQ2678" s="2"/>
    </row>
    <row r="2679" spans="1:251" s="16" customFormat="1" ht="18.75" customHeight="1" thickBot="1">
      <c r="A2679" s="17"/>
      <c r="B2679" s="115" t="s">
        <v>240</v>
      </c>
      <c r="C2679" s="116"/>
      <c r="D2679" s="116"/>
      <c r="E2679" s="116"/>
      <c r="F2679" s="116"/>
      <c r="G2679" s="116"/>
      <c r="H2679" s="116"/>
      <c r="I2679" s="116"/>
      <c r="J2679" s="116"/>
      <c r="K2679" s="116"/>
      <c r="L2679" s="116"/>
      <c r="M2679" s="116"/>
      <c r="N2679" s="116"/>
      <c r="O2679" s="116"/>
      <c r="P2679" s="116"/>
      <c r="Q2679" s="116"/>
      <c r="R2679" s="116"/>
      <c r="S2679" s="116"/>
      <c r="T2679" s="116"/>
      <c r="U2679" s="116"/>
      <c r="V2679" s="116"/>
      <c r="W2679" s="116"/>
      <c r="X2679" s="116"/>
      <c r="Y2679" s="116"/>
      <c r="Z2679" s="117"/>
      <c r="AA2679" s="118">
        <f>SUM($AA$2678:$AA$2678)</f>
        <v>11068</v>
      </c>
      <c r="AB2679" s="119"/>
      <c r="AC2679" s="119"/>
      <c r="AD2679" s="119"/>
      <c r="AE2679" s="119"/>
      <c r="AF2679" s="119"/>
      <c r="AG2679" s="119"/>
      <c r="AH2679" s="119"/>
      <c r="AI2679" s="120"/>
      <c r="AJ2679" s="118">
        <f>SUM($AJ$2678:$AJ$2678)</f>
        <v>10550</v>
      </c>
      <c r="AK2679" s="119"/>
      <c r="AL2679" s="119"/>
      <c r="AM2679" s="119"/>
      <c r="AN2679" s="119"/>
      <c r="AO2679" s="119"/>
      <c r="AP2679" s="119"/>
      <c r="AQ2679" s="119"/>
      <c r="AR2679" s="120"/>
      <c r="AS2679" s="121"/>
      <c r="AT2679" s="122"/>
      <c r="AU2679" s="122"/>
      <c r="AV2679" s="122"/>
      <c r="AW2679" s="122"/>
      <c r="AX2679" s="123"/>
      <c r="AY2679" s="2"/>
      <c r="AZ2679" s="2"/>
      <c r="BA2679" s="2"/>
      <c r="BB2679" s="2"/>
      <c r="BC2679" s="2"/>
      <c r="BD2679" s="2"/>
      <c r="BE2679" s="2"/>
      <c r="BF2679" s="2"/>
      <c r="BG2679" s="2"/>
      <c r="BH2679" s="2"/>
      <c r="BI2679" s="2"/>
      <c r="BJ2679" s="2"/>
      <c r="BK2679" s="2"/>
      <c r="BL2679" s="2"/>
      <c r="BM2679" s="2"/>
      <c r="BN2679" s="2"/>
      <c r="BO2679" s="2"/>
      <c r="BP2679" s="2"/>
      <c r="BQ2679" s="2"/>
      <c r="BR2679" s="2"/>
      <c r="BS2679" s="2"/>
      <c r="BT2679" s="2"/>
      <c r="BU2679" s="2"/>
      <c r="BV2679" s="2"/>
      <c r="BW2679" s="2"/>
      <c r="BX2679" s="2"/>
      <c r="BY2679" s="2"/>
      <c r="BZ2679" s="2"/>
      <c r="CA2679" s="2"/>
      <c r="CB2679" s="2"/>
      <c r="CC2679" s="2"/>
      <c r="CD2679" s="2"/>
      <c r="CE2679" s="2"/>
      <c r="CF2679" s="2"/>
      <c r="CG2679" s="2"/>
      <c r="CH2679" s="2"/>
      <c r="CI2679" s="2"/>
      <c r="CJ2679" s="2"/>
      <c r="CK2679" s="2"/>
      <c r="CL2679" s="2"/>
      <c r="CM2679" s="2"/>
      <c r="CN2679" s="2"/>
      <c r="CO2679" s="2"/>
      <c r="CP2679" s="2"/>
      <c r="CQ2679" s="2"/>
      <c r="CR2679" s="2"/>
      <c r="CS2679" s="2"/>
      <c r="CT2679" s="2"/>
      <c r="CU2679" s="2"/>
      <c r="CV2679" s="2"/>
      <c r="CW2679" s="2"/>
      <c r="CX2679" s="2"/>
      <c r="CY2679" s="2"/>
      <c r="CZ2679" s="2"/>
      <c r="DA2679" s="2"/>
      <c r="DB2679" s="2"/>
      <c r="DC2679" s="2"/>
      <c r="DD2679" s="2"/>
      <c r="DE2679" s="2"/>
      <c r="DF2679" s="2"/>
      <c r="DG2679" s="2"/>
      <c r="DH2679" s="2"/>
      <c r="DI2679" s="2"/>
      <c r="DJ2679" s="2"/>
      <c r="DK2679" s="2"/>
      <c r="DL2679" s="2"/>
      <c r="DM2679" s="2"/>
      <c r="DN2679" s="2"/>
      <c r="DO2679" s="2"/>
      <c r="DP2679" s="2"/>
      <c r="DQ2679" s="2"/>
      <c r="DR2679" s="2"/>
      <c r="DS2679" s="2"/>
      <c r="DT2679" s="2"/>
      <c r="DU2679" s="2"/>
      <c r="DV2679" s="2"/>
      <c r="DW2679" s="2"/>
      <c r="DX2679" s="2"/>
      <c r="DY2679" s="2"/>
      <c r="DZ2679" s="2"/>
      <c r="EA2679" s="2"/>
      <c r="EB2679" s="2"/>
      <c r="EC2679" s="2"/>
      <c r="ED2679" s="2"/>
      <c r="EE2679" s="2"/>
      <c r="EF2679" s="2"/>
      <c r="EG2679" s="2"/>
      <c r="EH2679" s="2"/>
      <c r="EI2679" s="2"/>
      <c r="EJ2679" s="2"/>
      <c r="EK2679" s="2"/>
      <c r="EL2679" s="2"/>
      <c r="EM2679" s="2"/>
      <c r="EN2679" s="2"/>
      <c r="EO2679" s="2"/>
      <c r="EP2679" s="2"/>
      <c r="EQ2679" s="2"/>
      <c r="ER2679" s="2"/>
      <c r="ES2679" s="2"/>
      <c r="ET2679" s="2"/>
      <c r="EU2679" s="2"/>
      <c r="EV2679" s="2"/>
      <c r="EW2679" s="2"/>
      <c r="EX2679" s="2"/>
      <c r="EY2679" s="2"/>
      <c r="EZ2679" s="2"/>
      <c r="FA2679" s="2"/>
      <c r="FB2679" s="2"/>
      <c r="FC2679" s="2"/>
      <c r="FD2679" s="2"/>
      <c r="FE2679" s="2"/>
      <c r="FF2679" s="2"/>
      <c r="FG2679" s="2"/>
      <c r="FH2679" s="2"/>
      <c r="FI2679" s="2"/>
      <c r="FJ2679" s="2"/>
      <c r="FK2679" s="2"/>
      <c r="FL2679" s="2"/>
      <c r="FM2679" s="2"/>
      <c r="FN2679" s="2"/>
      <c r="FO2679" s="2"/>
      <c r="FP2679" s="2"/>
      <c r="FQ2679" s="2"/>
      <c r="FR2679" s="2"/>
      <c r="FS2679" s="2"/>
      <c r="FT2679" s="2"/>
      <c r="FU2679" s="2"/>
      <c r="FV2679" s="2"/>
      <c r="FW2679" s="2"/>
      <c r="FX2679" s="2"/>
      <c r="FY2679" s="2"/>
      <c r="FZ2679" s="2"/>
      <c r="GA2679" s="2"/>
      <c r="GB2679" s="2"/>
      <c r="GC2679" s="2"/>
      <c r="GD2679" s="2"/>
      <c r="GE2679" s="2"/>
      <c r="GF2679" s="2"/>
      <c r="GG2679" s="2"/>
      <c r="GH2679" s="2"/>
      <c r="GI2679" s="2"/>
      <c r="GJ2679" s="2"/>
      <c r="GK2679" s="2"/>
      <c r="GL2679" s="2"/>
      <c r="GM2679" s="2"/>
      <c r="GN2679" s="2"/>
      <c r="GO2679" s="2"/>
      <c r="GP2679" s="2"/>
      <c r="GQ2679" s="2"/>
      <c r="GR2679" s="2"/>
      <c r="GS2679" s="2"/>
      <c r="GT2679" s="2"/>
      <c r="GU2679" s="2"/>
      <c r="GV2679" s="2"/>
      <c r="GW2679" s="2"/>
      <c r="GX2679" s="2"/>
      <c r="GY2679" s="2"/>
      <c r="GZ2679" s="2"/>
      <c r="HA2679" s="2"/>
      <c r="HB2679" s="2"/>
      <c r="HC2679" s="2"/>
      <c r="HD2679" s="2"/>
      <c r="HE2679" s="2"/>
      <c r="HF2679" s="2"/>
      <c r="HG2679" s="2"/>
      <c r="HH2679" s="2"/>
      <c r="HI2679" s="2"/>
      <c r="HJ2679" s="2"/>
      <c r="HK2679" s="2"/>
      <c r="HL2679" s="2"/>
      <c r="HM2679" s="2"/>
      <c r="HN2679" s="2"/>
      <c r="HO2679" s="2"/>
      <c r="HP2679" s="2"/>
      <c r="HQ2679" s="2"/>
      <c r="HR2679" s="2"/>
      <c r="HS2679" s="2"/>
      <c r="HT2679" s="2"/>
      <c r="HU2679" s="2"/>
      <c r="HV2679" s="2"/>
      <c r="HW2679" s="2"/>
      <c r="HX2679" s="2"/>
      <c r="HY2679" s="2"/>
      <c r="HZ2679" s="2"/>
      <c r="IA2679" s="2"/>
      <c r="IB2679" s="2"/>
      <c r="IC2679" s="2"/>
      <c r="ID2679" s="2"/>
      <c r="IE2679" s="2"/>
      <c r="IF2679" s="2"/>
      <c r="IG2679" s="2"/>
      <c r="IH2679" s="2"/>
      <c r="II2679" s="2"/>
      <c r="IJ2679" s="2"/>
      <c r="IK2679" s="2"/>
      <c r="IL2679" s="2"/>
      <c r="IM2679" s="2"/>
      <c r="IN2679" s="2"/>
      <c r="IO2679" s="2"/>
      <c r="IP2679" s="2"/>
      <c r="IQ2679" s="2"/>
    </row>
    <row r="2681" spans="1:251" ht="19.2">
      <c r="A2681" s="1" t="s">
        <v>230</v>
      </c>
      <c r="AW2681" s="3"/>
      <c r="AX2681" s="4"/>
      <c r="AY2681" s="3"/>
    </row>
    <row r="2683" spans="1:251" ht="18">
      <c r="B2683" s="124" t="s">
        <v>0</v>
      </c>
      <c r="C2683" s="125"/>
      <c r="D2683" s="125"/>
      <c r="E2683" s="125"/>
      <c r="F2683" s="125"/>
      <c r="G2683" s="125"/>
      <c r="H2683" s="125"/>
      <c r="I2683" s="125"/>
      <c r="J2683" s="125"/>
      <c r="K2683" s="125"/>
      <c r="L2683" s="125"/>
      <c r="M2683" s="125"/>
      <c r="N2683" s="125"/>
      <c r="O2683" s="125"/>
      <c r="P2683" s="125"/>
      <c r="Q2683" s="125"/>
      <c r="R2683" s="125"/>
      <c r="S2683" s="125"/>
      <c r="T2683" s="125"/>
      <c r="U2683" s="125"/>
      <c r="V2683" s="125"/>
      <c r="W2683" s="125"/>
      <c r="X2683" s="125"/>
      <c r="Y2683" s="125"/>
      <c r="Z2683" s="125"/>
      <c r="AA2683" s="125"/>
      <c r="AB2683" s="125"/>
      <c r="AC2683" s="125"/>
      <c r="AD2683" s="125"/>
      <c r="AE2683" s="125"/>
      <c r="AF2683" s="125"/>
      <c r="AG2683" s="125"/>
      <c r="AH2683" s="125"/>
      <c r="AI2683" s="125"/>
      <c r="AJ2683" s="125"/>
      <c r="AK2683" s="125"/>
      <c r="AL2683" s="125"/>
      <c r="AM2683" s="125"/>
      <c r="AN2683" s="125"/>
      <c r="AO2683" s="125"/>
      <c r="AP2683" s="125"/>
      <c r="AQ2683" s="125"/>
      <c r="AR2683" s="125"/>
      <c r="AS2683" s="125"/>
      <c r="AT2683" s="125"/>
      <c r="AU2683" s="125"/>
      <c r="AV2683" s="125"/>
      <c r="AW2683" s="125"/>
      <c r="AX2683" s="125"/>
    </row>
    <row r="2684" spans="1:251">
      <c r="Z2684" s="5"/>
      <c r="AD2684" s="5"/>
      <c r="AE2684" s="5"/>
      <c r="AF2684" s="5"/>
      <c r="AG2684" s="5"/>
      <c r="AH2684" s="5"/>
      <c r="AI2684" s="5"/>
      <c r="AO2684" s="5"/>
    </row>
    <row r="2685" spans="1:251" ht="13.8" thickBot="1">
      <c r="Z2685" s="5"/>
      <c r="AD2685" s="5"/>
      <c r="AE2685" s="5"/>
      <c r="AF2685" s="5"/>
      <c r="AG2685" s="5"/>
      <c r="AH2685" s="5"/>
      <c r="AI2685" s="5"/>
      <c r="AO2685" s="5"/>
      <c r="DI2685" s="6"/>
    </row>
    <row r="2686" spans="1:251" ht="24.75" customHeight="1" thickBot="1">
      <c r="B2686" s="126" t="s">
        <v>231</v>
      </c>
      <c r="C2686" s="127"/>
      <c r="D2686" s="127"/>
      <c r="E2686" s="127"/>
      <c r="F2686" s="127"/>
      <c r="G2686" s="127"/>
      <c r="H2686" s="128" t="s">
        <v>587</v>
      </c>
      <c r="I2686" s="129"/>
      <c r="J2686" s="129"/>
      <c r="K2686" s="129"/>
      <c r="L2686" s="129"/>
      <c r="M2686" s="129"/>
      <c r="N2686" s="129"/>
      <c r="O2686" s="129"/>
      <c r="P2686" s="129"/>
      <c r="Q2686" s="129"/>
      <c r="R2686" s="129"/>
      <c r="S2686" s="129"/>
      <c r="T2686" s="129"/>
      <c r="U2686" s="129"/>
      <c r="V2686" s="129"/>
      <c r="W2686" s="129"/>
      <c r="X2686" s="129"/>
      <c r="Y2686" s="129"/>
      <c r="Z2686" s="129"/>
      <c r="AA2686" s="129"/>
      <c r="AB2686" s="129"/>
      <c r="AC2686" s="129"/>
      <c r="AD2686" s="129"/>
      <c r="AE2686" s="129"/>
      <c r="AF2686" s="129"/>
      <c r="AG2686" s="129"/>
      <c r="AH2686" s="129"/>
      <c r="AI2686" s="129"/>
      <c r="AJ2686" s="129"/>
      <c r="AK2686" s="129"/>
      <c r="AL2686" s="129"/>
      <c r="AM2686" s="129"/>
      <c r="AN2686" s="129"/>
      <c r="AO2686" s="129"/>
      <c r="AP2686" s="129"/>
      <c r="AQ2686" s="129"/>
      <c r="AR2686" s="129"/>
      <c r="AS2686" s="129"/>
      <c r="AT2686" s="129"/>
      <c r="AU2686" s="129"/>
      <c r="AV2686" s="129"/>
      <c r="AW2686" s="129"/>
      <c r="AX2686" s="130"/>
      <c r="DI2686" s="6"/>
    </row>
    <row r="2687" spans="1:251" ht="14.4">
      <c r="B2687" s="7"/>
      <c r="C2687" s="7"/>
      <c r="D2687" s="7"/>
      <c r="E2687" s="7"/>
      <c r="F2687" s="7"/>
      <c r="G2687" s="7"/>
      <c r="H2687" s="8"/>
      <c r="I2687" s="8"/>
      <c r="J2687" s="8"/>
      <c r="K2687" s="8"/>
      <c r="L2687" s="9"/>
      <c r="M2687" s="9"/>
      <c r="N2687" s="9"/>
      <c r="O2687" s="9"/>
      <c r="P2687" s="8"/>
      <c r="Q2687" s="8"/>
      <c r="R2687" s="8"/>
      <c r="S2687" s="8"/>
      <c r="T2687" s="8"/>
      <c r="U2687" s="8"/>
      <c r="V2687" s="10"/>
      <c r="W2687" s="10"/>
      <c r="X2687" s="10"/>
      <c r="Y2687" s="10"/>
      <c r="Z2687" s="10"/>
      <c r="AA2687" s="10"/>
      <c r="AB2687" s="10"/>
      <c r="AC2687" s="10"/>
      <c r="AD2687" s="10"/>
      <c r="AE2687" s="10"/>
      <c r="AF2687" s="10"/>
      <c r="AG2687" s="10"/>
      <c r="AH2687" s="10"/>
      <c r="AI2687" s="10"/>
      <c r="AJ2687" s="10"/>
      <c r="AK2687" s="10"/>
      <c r="AL2687" s="10"/>
      <c r="AM2687" s="10"/>
      <c r="AN2687" s="10"/>
      <c r="AO2687" s="10"/>
      <c r="AP2687" s="10"/>
      <c r="AQ2687" s="10"/>
      <c r="AR2687" s="10"/>
      <c r="AS2687" s="10"/>
      <c r="AT2687" s="10"/>
      <c r="AU2687" s="10"/>
      <c r="AV2687" s="10"/>
      <c r="AW2687" s="10"/>
      <c r="AX2687" s="10"/>
      <c r="DI2687" s="6"/>
    </row>
    <row r="2688" spans="1:251" ht="15" thickBot="1">
      <c r="A2688" s="11"/>
      <c r="B2688" s="10" t="s">
        <v>232</v>
      </c>
      <c r="C2688" s="8"/>
      <c r="D2688" s="8"/>
      <c r="E2688" s="8"/>
      <c r="F2688" s="8"/>
      <c r="G2688" s="8"/>
      <c r="H2688" s="8"/>
      <c r="I2688" s="8"/>
      <c r="J2688" s="8"/>
      <c r="K2688" s="8"/>
      <c r="L2688" s="9"/>
      <c r="M2688" s="9"/>
      <c r="N2688" s="9"/>
      <c r="O2688" s="9"/>
      <c r="P2688" s="8"/>
      <c r="Q2688" s="8"/>
      <c r="R2688" s="8"/>
      <c r="S2688" s="8"/>
      <c r="T2688" s="8"/>
      <c r="U2688" s="8"/>
      <c r="V2688" s="10"/>
      <c r="W2688" s="10"/>
      <c r="X2688" s="10"/>
      <c r="Y2688" s="10"/>
      <c r="Z2688" s="10"/>
      <c r="AA2688" s="10"/>
      <c r="AB2688" s="10"/>
      <c r="AC2688" s="10"/>
      <c r="AD2688" s="10"/>
      <c r="AE2688" s="10"/>
      <c r="AF2688" s="10"/>
      <c r="AG2688" s="10"/>
      <c r="AH2688" s="10"/>
      <c r="AI2688" s="10"/>
      <c r="AJ2688" s="10"/>
      <c r="AK2688" s="10"/>
      <c r="AL2688" s="10"/>
      <c r="AM2688" s="10"/>
      <c r="AN2688" s="10"/>
      <c r="AO2688" s="10"/>
      <c r="AP2688" s="10"/>
      <c r="AQ2688" s="10"/>
      <c r="AR2688" s="10"/>
      <c r="AS2688" s="10"/>
      <c r="AT2688" s="10"/>
      <c r="AU2688" s="10"/>
      <c r="AV2688" s="10"/>
      <c r="AW2688" s="10"/>
      <c r="AX2688" s="10"/>
      <c r="DI2688" s="6"/>
    </row>
    <row r="2689" spans="1:113" ht="14.4">
      <c r="A2689" s="8"/>
      <c r="B2689" s="12"/>
      <c r="C2689" s="7"/>
      <c r="D2689" s="7"/>
      <c r="E2689" s="7"/>
      <c r="F2689" s="7"/>
      <c r="G2689" s="7"/>
      <c r="H2689" s="7"/>
      <c r="I2689" s="7"/>
      <c r="J2689" s="7"/>
      <c r="K2689" s="7"/>
      <c r="L2689" s="13"/>
      <c r="M2689" s="13"/>
      <c r="N2689" s="13"/>
      <c r="O2689" s="13"/>
      <c r="P2689" s="7"/>
      <c r="Q2689" s="7"/>
      <c r="R2689" s="7"/>
      <c r="S2689" s="7"/>
      <c r="T2689" s="7"/>
      <c r="U2689" s="7"/>
      <c r="V2689" s="14"/>
      <c r="W2689" s="14"/>
      <c r="X2689" s="14"/>
      <c r="Y2689" s="14"/>
      <c r="Z2689" s="14"/>
      <c r="AA2689" s="14"/>
      <c r="AB2689" s="14"/>
      <c r="AC2689" s="14"/>
      <c r="AD2689" s="14"/>
      <c r="AE2689" s="14"/>
      <c r="AF2689" s="14"/>
      <c r="AG2689" s="14"/>
      <c r="AH2689" s="14"/>
      <c r="AI2689" s="14"/>
      <c r="AJ2689" s="14"/>
      <c r="AK2689" s="14"/>
      <c r="AL2689" s="14"/>
      <c r="AM2689" s="14"/>
      <c r="AN2689" s="14"/>
      <c r="AO2689" s="14"/>
      <c r="AP2689" s="14"/>
      <c r="AQ2689" s="14"/>
      <c r="AR2689" s="14"/>
      <c r="AS2689" s="14"/>
      <c r="AT2689" s="14"/>
      <c r="AU2689" s="14"/>
      <c r="AV2689" s="14"/>
      <c r="AW2689" s="14"/>
      <c r="AX2689" s="15"/>
    </row>
    <row r="2690" spans="1:113" ht="12" customHeight="1">
      <c r="A2690" s="8"/>
      <c r="B2690" s="134" t="s">
        <v>588</v>
      </c>
      <c r="C2690" s="135"/>
      <c r="D2690" s="135"/>
      <c r="E2690" s="135"/>
      <c r="F2690" s="135"/>
      <c r="G2690" s="135"/>
      <c r="H2690" s="135"/>
      <c r="I2690" s="135"/>
      <c r="J2690" s="135"/>
      <c r="K2690" s="135"/>
      <c r="L2690" s="135"/>
      <c r="M2690" s="135"/>
      <c r="N2690" s="135"/>
      <c r="O2690" s="135"/>
      <c r="P2690" s="135"/>
      <c r="Q2690" s="135"/>
      <c r="R2690" s="135"/>
      <c r="S2690" s="135"/>
      <c r="T2690" s="135"/>
      <c r="U2690" s="135"/>
      <c r="V2690" s="135"/>
      <c r="W2690" s="135"/>
      <c r="X2690" s="135"/>
      <c r="Y2690" s="135"/>
      <c r="Z2690" s="135"/>
      <c r="AA2690" s="135"/>
      <c r="AB2690" s="135"/>
      <c r="AC2690" s="135"/>
      <c r="AD2690" s="135"/>
      <c r="AE2690" s="135"/>
      <c r="AF2690" s="135"/>
      <c r="AG2690" s="135"/>
      <c r="AH2690" s="135"/>
      <c r="AI2690" s="135"/>
      <c r="AJ2690" s="135"/>
      <c r="AK2690" s="135"/>
      <c r="AL2690" s="135"/>
      <c r="AM2690" s="135"/>
      <c r="AN2690" s="135"/>
      <c r="AO2690" s="135"/>
      <c r="AP2690" s="135"/>
      <c r="AQ2690" s="135"/>
      <c r="AR2690" s="135"/>
      <c r="AS2690" s="135"/>
      <c r="AT2690" s="135"/>
      <c r="AU2690" s="135"/>
      <c r="AV2690" s="135"/>
      <c r="AW2690" s="135"/>
      <c r="AX2690" s="136"/>
    </row>
    <row r="2691" spans="1:113" ht="12" customHeight="1">
      <c r="A2691" s="8"/>
      <c r="B2691" s="134"/>
      <c r="C2691" s="135"/>
      <c r="D2691" s="135"/>
      <c r="E2691" s="135"/>
      <c r="F2691" s="135"/>
      <c r="G2691" s="135"/>
      <c r="H2691" s="135"/>
      <c r="I2691" s="135"/>
      <c r="J2691" s="135"/>
      <c r="K2691" s="135"/>
      <c r="L2691" s="135"/>
      <c r="M2691" s="135"/>
      <c r="N2691" s="135"/>
      <c r="O2691" s="135"/>
      <c r="P2691" s="135"/>
      <c r="Q2691" s="135"/>
      <c r="R2691" s="135"/>
      <c r="S2691" s="135"/>
      <c r="T2691" s="135"/>
      <c r="U2691" s="135"/>
      <c r="V2691" s="135"/>
      <c r="W2691" s="135"/>
      <c r="X2691" s="135"/>
      <c r="Y2691" s="135"/>
      <c r="Z2691" s="135"/>
      <c r="AA2691" s="135"/>
      <c r="AB2691" s="135"/>
      <c r="AC2691" s="135"/>
      <c r="AD2691" s="135"/>
      <c r="AE2691" s="135"/>
      <c r="AF2691" s="135"/>
      <c r="AG2691" s="135"/>
      <c r="AH2691" s="135"/>
      <c r="AI2691" s="135"/>
      <c r="AJ2691" s="135"/>
      <c r="AK2691" s="135"/>
      <c r="AL2691" s="135"/>
      <c r="AM2691" s="135"/>
      <c r="AN2691" s="135"/>
      <c r="AO2691" s="135"/>
      <c r="AP2691" s="135"/>
      <c r="AQ2691" s="135"/>
      <c r="AR2691" s="135"/>
      <c r="AS2691" s="135"/>
      <c r="AT2691" s="135"/>
      <c r="AU2691" s="135"/>
      <c r="AV2691" s="135"/>
      <c r="AW2691" s="135"/>
      <c r="AX2691" s="136"/>
      <c r="BC2691" s="16"/>
    </row>
    <row r="2692" spans="1:113" ht="12" customHeight="1">
      <c r="A2692" s="8"/>
      <c r="B2692" s="134"/>
      <c r="C2692" s="135"/>
      <c r="D2692" s="135"/>
      <c r="E2692" s="135"/>
      <c r="F2692" s="135"/>
      <c r="G2692" s="135"/>
      <c r="H2692" s="135"/>
      <c r="I2692" s="135"/>
      <c r="J2692" s="135"/>
      <c r="K2692" s="135"/>
      <c r="L2692" s="135"/>
      <c r="M2692" s="135"/>
      <c r="N2692" s="135"/>
      <c r="O2692" s="135"/>
      <c r="P2692" s="135"/>
      <c r="Q2692" s="135"/>
      <c r="R2692" s="135"/>
      <c r="S2692" s="135"/>
      <c r="T2692" s="135"/>
      <c r="U2692" s="135"/>
      <c r="V2692" s="135"/>
      <c r="W2692" s="135"/>
      <c r="X2692" s="135"/>
      <c r="Y2692" s="135"/>
      <c r="Z2692" s="135"/>
      <c r="AA2692" s="135"/>
      <c r="AB2692" s="135"/>
      <c r="AC2692" s="135"/>
      <c r="AD2692" s="135"/>
      <c r="AE2692" s="135"/>
      <c r="AF2692" s="135"/>
      <c r="AG2692" s="135"/>
      <c r="AH2692" s="135"/>
      <c r="AI2692" s="135"/>
      <c r="AJ2692" s="135"/>
      <c r="AK2692" s="135"/>
      <c r="AL2692" s="135"/>
      <c r="AM2692" s="135"/>
      <c r="AN2692" s="135"/>
      <c r="AO2692" s="135"/>
      <c r="AP2692" s="135"/>
      <c r="AQ2692" s="135"/>
      <c r="AR2692" s="135"/>
      <c r="AS2692" s="135"/>
      <c r="AT2692" s="135"/>
      <c r="AU2692" s="135"/>
      <c r="AV2692" s="135"/>
      <c r="AW2692" s="135"/>
      <c r="AX2692" s="136"/>
    </row>
    <row r="2693" spans="1:113" ht="12" customHeight="1">
      <c r="A2693" s="8"/>
      <c r="B2693" s="134"/>
      <c r="C2693" s="135"/>
      <c r="D2693" s="135"/>
      <c r="E2693" s="135"/>
      <c r="F2693" s="135"/>
      <c r="G2693" s="135"/>
      <c r="H2693" s="135"/>
      <c r="I2693" s="135"/>
      <c r="J2693" s="135"/>
      <c r="K2693" s="135"/>
      <c r="L2693" s="135"/>
      <c r="M2693" s="135"/>
      <c r="N2693" s="135"/>
      <c r="O2693" s="135"/>
      <c r="P2693" s="135"/>
      <c r="Q2693" s="135"/>
      <c r="R2693" s="135"/>
      <c r="S2693" s="135"/>
      <c r="T2693" s="135"/>
      <c r="U2693" s="135"/>
      <c r="V2693" s="135"/>
      <c r="W2693" s="135"/>
      <c r="X2693" s="135"/>
      <c r="Y2693" s="135"/>
      <c r="Z2693" s="135"/>
      <c r="AA2693" s="135"/>
      <c r="AB2693" s="135"/>
      <c r="AC2693" s="135"/>
      <c r="AD2693" s="135"/>
      <c r="AE2693" s="135"/>
      <c r="AF2693" s="135"/>
      <c r="AG2693" s="135"/>
      <c r="AH2693" s="135"/>
      <c r="AI2693" s="135"/>
      <c r="AJ2693" s="135"/>
      <c r="AK2693" s="135"/>
      <c r="AL2693" s="135"/>
      <c r="AM2693" s="135"/>
      <c r="AN2693" s="135"/>
      <c r="AO2693" s="135"/>
      <c r="AP2693" s="135"/>
      <c r="AQ2693" s="135"/>
      <c r="AR2693" s="135"/>
      <c r="AS2693" s="135"/>
      <c r="AT2693" s="135"/>
      <c r="AU2693" s="135"/>
      <c r="AV2693" s="135"/>
      <c r="AW2693" s="135"/>
      <c r="AX2693" s="136"/>
    </row>
    <row r="2694" spans="1:113" ht="12" customHeight="1">
      <c r="A2694" s="8"/>
      <c r="B2694" s="134"/>
      <c r="C2694" s="135"/>
      <c r="D2694" s="135"/>
      <c r="E2694" s="135"/>
      <c r="F2694" s="135"/>
      <c r="G2694" s="135"/>
      <c r="H2694" s="135"/>
      <c r="I2694" s="135"/>
      <c r="J2694" s="135"/>
      <c r="K2694" s="135"/>
      <c r="L2694" s="135"/>
      <c r="M2694" s="135"/>
      <c r="N2694" s="135"/>
      <c r="O2694" s="135"/>
      <c r="P2694" s="135"/>
      <c r="Q2694" s="135"/>
      <c r="R2694" s="135"/>
      <c r="S2694" s="135"/>
      <c r="T2694" s="135"/>
      <c r="U2694" s="135"/>
      <c r="V2694" s="135"/>
      <c r="W2694" s="135"/>
      <c r="X2694" s="135"/>
      <c r="Y2694" s="135"/>
      <c r="Z2694" s="135"/>
      <c r="AA2694" s="135"/>
      <c r="AB2694" s="135"/>
      <c r="AC2694" s="135"/>
      <c r="AD2694" s="135"/>
      <c r="AE2694" s="135"/>
      <c r="AF2694" s="135"/>
      <c r="AG2694" s="135"/>
      <c r="AH2694" s="135"/>
      <c r="AI2694" s="135"/>
      <c r="AJ2694" s="135"/>
      <c r="AK2694" s="135"/>
      <c r="AL2694" s="135"/>
      <c r="AM2694" s="135"/>
      <c r="AN2694" s="135"/>
      <c r="AO2694" s="135"/>
      <c r="AP2694" s="135"/>
      <c r="AQ2694" s="135"/>
      <c r="AR2694" s="135"/>
      <c r="AS2694" s="135"/>
      <c r="AT2694" s="135"/>
      <c r="AU2694" s="135"/>
      <c r="AV2694" s="135"/>
      <c r="AW2694" s="135"/>
      <c r="AX2694" s="136"/>
    </row>
    <row r="2695" spans="1:113" ht="15" thickBot="1">
      <c r="A2695" s="17"/>
      <c r="B2695" s="18"/>
      <c r="C2695" s="19"/>
      <c r="D2695" s="19"/>
      <c r="E2695" s="19"/>
      <c r="F2695" s="19"/>
      <c r="G2695" s="19"/>
      <c r="H2695" s="19"/>
      <c r="I2695" s="19"/>
      <c r="J2695" s="19"/>
      <c r="K2695" s="19"/>
      <c r="L2695" s="19"/>
      <c r="M2695" s="19"/>
      <c r="N2695" s="19"/>
      <c r="O2695" s="19"/>
      <c r="P2695" s="19"/>
      <c r="Q2695" s="19"/>
      <c r="R2695" s="19"/>
      <c r="S2695" s="19"/>
      <c r="T2695" s="19"/>
      <c r="U2695" s="19"/>
      <c r="V2695" s="19"/>
      <c r="W2695" s="19"/>
      <c r="X2695" s="19"/>
      <c r="Y2695" s="19"/>
      <c r="Z2695" s="19"/>
      <c r="AA2695" s="19"/>
      <c r="AB2695" s="19"/>
      <c r="AC2695" s="19"/>
      <c r="AD2695" s="19"/>
      <c r="AE2695" s="19"/>
      <c r="AF2695" s="19"/>
      <c r="AG2695" s="19"/>
      <c r="AH2695" s="19"/>
      <c r="AI2695" s="19"/>
      <c r="AJ2695" s="19"/>
      <c r="AK2695" s="19"/>
      <c r="AL2695" s="19"/>
      <c r="AM2695" s="19"/>
      <c r="AN2695" s="19"/>
      <c r="AO2695" s="19"/>
      <c r="AP2695" s="19"/>
      <c r="AQ2695" s="19"/>
      <c r="AR2695" s="19"/>
      <c r="AS2695" s="19"/>
      <c r="AT2695" s="19"/>
      <c r="AU2695" s="19"/>
      <c r="AV2695" s="19"/>
      <c r="AW2695" s="19"/>
      <c r="AX2695" s="20"/>
    </row>
    <row r="2696" spans="1:113">
      <c r="B2696" s="21"/>
    </row>
    <row r="2697" spans="1:113" ht="15" thickBot="1">
      <c r="A2697" s="11"/>
      <c r="B2697" s="10" t="s">
        <v>233</v>
      </c>
      <c r="C2697" s="8"/>
      <c r="D2697" s="8"/>
      <c r="E2697" s="8"/>
      <c r="F2697" s="8"/>
      <c r="G2697" s="8"/>
      <c r="H2697" s="8"/>
      <c r="I2697" s="8"/>
      <c r="J2697" s="8"/>
      <c r="K2697" s="8"/>
      <c r="L2697" s="9"/>
      <c r="M2697" s="9"/>
      <c r="N2697" s="9"/>
      <c r="O2697" s="9"/>
      <c r="P2697" s="8"/>
      <c r="Q2697" s="8"/>
      <c r="R2697" s="8"/>
      <c r="S2697" s="8"/>
      <c r="T2697" s="8"/>
      <c r="U2697" s="8"/>
      <c r="V2697" s="10"/>
      <c r="W2697" s="10"/>
      <c r="X2697" s="10"/>
      <c r="Y2697" s="10"/>
      <c r="Z2697" s="10"/>
      <c r="AA2697" s="10"/>
      <c r="AB2697" s="10"/>
      <c r="AC2697" s="10"/>
      <c r="AD2697" s="10"/>
      <c r="AE2697" s="10"/>
      <c r="AF2697" s="10"/>
      <c r="AG2697" s="10"/>
      <c r="AH2697" s="10"/>
      <c r="AI2697" s="10"/>
      <c r="AJ2697" s="10"/>
      <c r="AK2697" s="10"/>
      <c r="AL2697" s="10"/>
      <c r="AM2697" s="10"/>
      <c r="AN2697" s="10"/>
      <c r="AO2697" s="10"/>
      <c r="AP2697" s="10"/>
      <c r="AQ2697" s="10"/>
      <c r="AR2697" s="10"/>
      <c r="AS2697" s="10"/>
      <c r="AT2697" s="10"/>
      <c r="AU2697" s="10"/>
      <c r="AV2697" s="10"/>
      <c r="AW2697" s="10"/>
      <c r="AX2697" s="10"/>
      <c r="DI2697" s="6"/>
    </row>
    <row r="2698" spans="1:113" ht="14.4">
      <c r="A2698" s="8"/>
      <c r="B2698" s="12"/>
      <c r="C2698" s="7"/>
      <c r="D2698" s="7"/>
      <c r="E2698" s="7"/>
      <c r="F2698" s="7"/>
      <c r="G2698" s="7"/>
      <c r="H2698" s="7"/>
      <c r="I2698" s="7"/>
      <c r="J2698" s="7"/>
      <c r="K2698" s="7"/>
      <c r="L2698" s="13"/>
      <c r="M2698" s="13"/>
      <c r="N2698" s="13"/>
      <c r="O2698" s="13"/>
      <c r="P2698" s="7"/>
      <c r="Q2698" s="7"/>
      <c r="R2698" s="7"/>
      <c r="S2698" s="7"/>
      <c r="T2698" s="7"/>
      <c r="U2698" s="7"/>
      <c r="V2698" s="14"/>
      <c r="W2698" s="14"/>
      <c r="X2698" s="14"/>
      <c r="Y2698" s="14"/>
      <c r="Z2698" s="14"/>
      <c r="AA2698" s="14"/>
      <c r="AB2698" s="14"/>
      <c r="AC2698" s="14"/>
      <c r="AD2698" s="14"/>
      <c r="AE2698" s="14"/>
      <c r="AF2698" s="14"/>
      <c r="AG2698" s="14"/>
      <c r="AH2698" s="14"/>
      <c r="AI2698" s="14"/>
      <c r="AJ2698" s="14"/>
      <c r="AK2698" s="14"/>
      <c r="AL2698" s="14"/>
      <c r="AM2698" s="14"/>
      <c r="AN2698" s="14"/>
      <c r="AO2698" s="14"/>
      <c r="AP2698" s="14"/>
      <c r="AQ2698" s="14"/>
      <c r="AR2698" s="14"/>
      <c r="AS2698" s="14"/>
      <c r="AT2698" s="14"/>
      <c r="AU2698" s="14"/>
      <c r="AV2698" s="14"/>
      <c r="AW2698" s="14"/>
      <c r="AX2698" s="15"/>
    </row>
    <row r="2699" spans="1:113" ht="12" customHeight="1">
      <c r="A2699" s="8"/>
      <c r="B2699" s="134" t="s">
        <v>589</v>
      </c>
      <c r="C2699" s="135"/>
      <c r="D2699" s="135"/>
      <c r="E2699" s="135"/>
      <c r="F2699" s="135"/>
      <c r="G2699" s="135"/>
      <c r="H2699" s="135"/>
      <c r="I2699" s="135"/>
      <c r="J2699" s="135"/>
      <c r="K2699" s="135"/>
      <c r="L2699" s="135"/>
      <c r="M2699" s="135"/>
      <c r="N2699" s="135"/>
      <c r="O2699" s="135"/>
      <c r="P2699" s="135"/>
      <c r="Q2699" s="135"/>
      <c r="R2699" s="135"/>
      <c r="S2699" s="135"/>
      <c r="T2699" s="135"/>
      <c r="U2699" s="135"/>
      <c r="V2699" s="135"/>
      <c r="W2699" s="135"/>
      <c r="X2699" s="135"/>
      <c r="Y2699" s="135"/>
      <c r="Z2699" s="135"/>
      <c r="AA2699" s="135"/>
      <c r="AB2699" s="135"/>
      <c r="AC2699" s="135"/>
      <c r="AD2699" s="135"/>
      <c r="AE2699" s="135"/>
      <c r="AF2699" s="135"/>
      <c r="AG2699" s="135"/>
      <c r="AH2699" s="135"/>
      <c r="AI2699" s="135"/>
      <c r="AJ2699" s="135"/>
      <c r="AK2699" s="135"/>
      <c r="AL2699" s="135"/>
      <c r="AM2699" s="135"/>
      <c r="AN2699" s="135"/>
      <c r="AO2699" s="135"/>
      <c r="AP2699" s="135"/>
      <c r="AQ2699" s="135"/>
      <c r="AR2699" s="135"/>
      <c r="AS2699" s="135"/>
      <c r="AT2699" s="135"/>
      <c r="AU2699" s="135"/>
      <c r="AV2699" s="135"/>
      <c r="AW2699" s="135"/>
      <c r="AX2699" s="136"/>
    </row>
    <row r="2700" spans="1:113" ht="12" customHeight="1">
      <c r="A2700" s="8"/>
      <c r="B2700" s="134"/>
      <c r="C2700" s="135"/>
      <c r="D2700" s="135"/>
      <c r="E2700" s="135"/>
      <c r="F2700" s="135"/>
      <c r="G2700" s="135"/>
      <c r="H2700" s="135"/>
      <c r="I2700" s="135"/>
      <c r="J2700" s="135"/>
      <c r="K2700" s="135"/>
      <c r="L2700" s="135"/>
      <c r="M2700" s="135"/>
      <c r="N2700" s="135"/>
      <c r="O2700" s="135"/>
      <c r="P2700" s="135"/>
      <c r="Q2700" s="135"/>
      <c r="R2700" s="135"/>
      <c r="S2700" s="135"/>
      <c r="T2700" s="135"/>
      <c r="U2700" s="135"/>
      <c r="V2700" s="135"/>
      <c r="W2700" s="135"/>
      <c r="X2700" s="135"/>
      <c r="Y2700" s="135"/>
      <c r="Z2700" s="135"/>
      <c r="AA2700" s="135"/>
      <c r="AB2700" s="135"/>
      <c r="AC2700" s="135"/>
      <c r="AD2700" s="135"/>
      <c r="AE2700" s="135"/>
      <c r="AF2700" s="135"/>
      <c r="AG2700" s="135"/>
      <c r="AH2700" s="135"/>
      <c r="AI2700" s="135"/>
      <c r="AJ2700" s="135"/>
      <c r="AK2700" s="135"/>
      <c r="AL2700" s="135"/>
      <c r="AM2700" s="135"/>
      <c r="AN2700" s="135"/>
      <c r="AO2700" s="135"/>
      <c r="AP2700" s="135"/>
      <c r="AQ2700" s="135"/>
      <c r="AR2700" s="135"/>
      <c r="AS2700" s="135"/>
      <c r="AT2700" s="135"/>
      <c r="AU2700" s="135"/>
      <c r="AV2700" s="135"/>
      <c r="AW2700" s="135"/>
      <c r="AX2700" s="136"/>
    </row>
    <row r="2701" spans="1:113" ht="12" customHeight="1">
      <c r="A2701" s="8"/>
      <c r="B2701" s="134"/>
      <c r="C2701" s="135"/>
      <c r="D2701" s="135"/>
      <c r="E2701" s="135"/>
      <c r="F2701" s="135"/>
      <c r="G2701" s="135"/>
      <c r="H2701" s="135"/>
      <c r="I2701" s="135"/>
      <c r="J2701" s="135"/>
      <c r="K2701" s="135"/>
      <c r="L2701" s="135"/>
      <c r="M2701" s="135"/>
      <c r="N2701" s="135"/>
      <c r="O2701" s="135"/>
      <c r="P2701" s="135"/>
      <c r="Q2701" s="135"/>
      <c r="R2701" s="135"/>
      <c r="S2701" s="135"/>
      <c r="T2701" s="135"/>
      <c r="U2701" s="135"/>
      <c r="V2701" s="135"/>
      <c r="W2701" s="135"/>
      <c r="X2701" s="135"/>
      <c r="Y2701" s="135"/>
      <c r="Z2701" s="135"/>
      <c r="AA2701" s="135"/>
      <c r="AB2701" s="135"/>
      <c r="AC2701" s="135"/>
      <c r="AD2701" s="135"/>
      <c r="AE2701" s="135"/>
      <c r="AF2701" s="135"/>
      <c r="AG2701" s="135"/>
      <c r="AH2701" s="135"/>
      <c r="AI2701" s="135"/>
      <c r="AJ2701" s="135"/>
      <c r="AK2701" s="135"/>
      <c r="AL2701" s="135"/>
      <c r="AM2701" s="135"/>
      <c r="AN2701" s="135"/>
      <c r="AO2701" s="135"/>
      <c r="AP2701" s="135"/>
      <c r="AQ2701" s="135"/>
      <c r="AR2701" s="135"/>
      <c r="AS2701" s="135"/>
      <c r="AT2701" s="135"/>
      <c r="AU2701" s="135"/>
      <c r="AV2701" s="135"/>
      <c r="AW2701" s="135"/>
      <c r="AX2701" s="136"/>
      <c r="BC2701" s="16"/>
    </row>
    <row r="2702" spans="1:113" ht="12" customHeight="1">
      <c r="A2702" s="8"/>
      <c r="B2702" s="134"/>
      <c r="C2702" s="135"/>
      <c r="D2702" s="135"/>
      <c r="E2702" s="135"/>
      <c r="F2702" s="135"/>
      <c r="G2702" s="135"/>
      <c r="H2702" s="135"/>
      <c r="I2702" s="135"/>
      <c r="J2702" s="135"/>
      <c r="K2702" s="135"/>
      <c r="L2702" s="135"/>
      <c r="M2702" s="135"/>
      <c r="N2702" s="135"/>
      <c r="O2702" s="135"/>
      <c r="P2702" s="135"/>
      <c r="Q2702" s="135"/>
      <c r="R2702" s="135"/>
      <c r="S2702" s="135"/>
      <c r="T2702" s="135"/>
      <c r="U2702" s="135"/>
      <c r="V2702" s="135"/>
      <c r="W2702" s="135"/>
      <c r="X2702" s="135"/>
      <c r="Y2702" s="135"/>
      <c r="Z2702" s="135"/>
      <c r="AA2702" s="135"/>
      <c r="AB2702" s="135"/>
      <c r="AC2702" s="135"/>
      <c r="AD2702" s="135"/>
      <c r="AE2702" s="135"/>
      <c r="AF2702" s="135"/>
      <c r="AG2702" s="135"/>
      <c r="AH2702" s="135"/>
      <c r="AI2702" s="135"/>
      <c r="AJ2702" s="135"/>
      <c r="AK2702" s="135"/>
      <c r="AL2702" s="135"/>
      <c r="AM2702" s="135"/>
      <c r="AN2702" s="135"/>
      <c r="AO2702" s="135"/>
      <c r="AP2702" s="135"/>
      <c r="AQ2702" s="135"/>
      <c r="AR2702" s="135"/>
      <c r="AS2702" s="135"/>
      <c r="AT2702" s="135"/>
      <c r="AU2702" s="135"/>
      <c r="AV2702" s="135"/>
      <c r="AW2702" s="135"/>
      <c r="AX2702" s="136"/>
    </row>
    <row r="2703" spans="1:113" ht="12" customHeight="1">
      <c r="A2703" s="8"/>
      <c r="B2703" s="134"/>
      <c r="C2703" s="135"/>
      <c r="D2703" s="135"/>
      <c r="E2703" s="135"/>
      <c r="F2703" s="135"/>
      <c r="G2703" s="135"/>
      <c r="H2703" s="135"/>
      <c r="I2703" s="135"/>
      <c r="J2703" s="135"/>
      <c r="K2703" s="135"/>
      <c r="L2703" s="135"/>
      <c r="M2703" s="135"/>
      <c r="N2703" s="135"/>
      <c r="O2703" s="135"/>
      <c r="P2703" s="135"/>
      <c r="Q2703" s="135"/>
      <c r="R2703" s="135"/>
      <c r="S2703" s="135"/>
      <c r="T2703" s="135"/>
      <c r="U2703" s="135"/>
      <c r="V2703" s="135"/>
      <c r="W2703" s="135"/>
      <c r="X2703" s="135"/>
      <c r="Y2703" s="135"/>
      <c r="Z2703" s="135"/>
      <c r="AA2703" s="135"/>
      <c r="AB2703" s="135"/>
      <c r="AC2703" s="135"/>
      <c r="AD2703" s="135"/>
      <c r="AE2703" s="135"/>
      <c r="AF2703" s="135"/>
      <c r="AG2703" s="135"/>
      <c r="AH2703" s="135"/>
      <c r="AI2703" s="135"/>
      <c r="AJ2703" s="135"/>
      <c r="AK2703" s="135"/>
      <c r="AL2703" s="135"/>
      <c r="AM2703" s="135"/>
      <c r="AN2703" s="135"/>
      <c r="AO2703" s="135"/>
      <c r="AP2703" s="135"/>
      <c r="AQ2703" s="135"/>
      <c r="AR2703" s="135"/>
      <c r="AS2703" s="135"/>
      <c r="AT2703" s="135"/>
      <c r="AU2703" s="135"/>
      <c r="AV2703" s="135"/>
      <c r="AW2703" s="135"/>
      <c r="AX2703" s="136"/>
    </row>
    <row r="2704" spans="1:113" ht="12" customHeight="1">
      <c r="A2704" s="8"/>
      <c r="B2704" s="134"/>
      <c r="C2704" s="135"/>
      <c r="D2704" s="135"/>
      <c r="E2704" s="135"/>
      <c r="F2704" s="135"/>
      <c r="G2704" s="135"/>
      <c r="H2704" s="135"/>
      <c r="I2704" s="135"/>
      <c r="J2704" s="135"/>
      <c r="K2704" s="135"/>
      <c r="L2704" s="135"/>
      <c r="M2704" s="135"/>
      <c r="N2704" s="135"/>
      <c r="O2704" s="135"/>
      <c r="P2704" s="135"/>
      <c r="Q2704" s="135"/>
      <c r="R2704" s="135"/>
      <c r="S2704" s="135"/>
      <c r="T2704" s="135"/>
      <c r="U2704" s="135"/>
      <c r="V2704" s="135"/>
      <c r="W2704" s="135"/>
      <c r="X2704" s="135"/>
      <c r="Y2704" s="135"/>
      <c r="Z2704" s="135"/>
      <c r="AA2704" s="135"/>
      <c r="AB2704" s="135"/>
      <c r="AC2704" s="135"/>
      <c r="AD2704" s="135"/>
      <c r="AE2704" s="135"/>
      <c r="AF2704" s="135"/>
      <c r="AG2704" s="135"/>
      <c r="AH2704" s="135"/>
      <c r="AI2704" s="135"/>
      <c r="AJ2704" s="135"/>
      <c r="AK2704" s="135"/>
      <c r="AL2704" s="135"/>
      <c r="AM2704" s="135"/>
      <c r="AN2704" s="135"/>
      <c r="AO2704" s="135"/>
      <c r="AP2704" s="135"/>
      <c r="AQ2704" s="135"/>
      <c r="AR2704" s="135"/>
      <c r="AS2704" s="135"/>
      <c r="AT2704" s="135"/>
      <c r="AU2704" s="135"/>
      <c r="AV2704" s="135"/>
      <c r="AW2704" s="135"/>
      <c r="AX2704" s="136"/>
    </row>
    <row r="2705" spans="1:251" ht="15" thickBot="1">
      <c r="A2705" s="17"/>
      <c r="B2705" s="18"/>
      <c r="C2705" s="19"/>
      <c r="D2705" s="19"/>
      <c r="E2705" s="19"/>
      <c r="F2705" s="19"/>
      <c r="G2705" s="19"/>
      <c r="H2705" s="19"/>
      <c r="I2705" s="19"/>
      <c r="J2705" s="19"/>
      <c r="K2705" s="19"/>
      <c r="L2705" s="19"/>
      <c r="M2705" s="19"/>
      <c r="N2705" s="19"/>
      <c r="O2705" s="19"/>
      <c r="P2705" s="19"/>
      <c r="Q2705" s="19"/>
      <c r="R2705" s="19"/>
      <c r="S2705" s="19"/>
      <c r="T2705" s="19"/>
      <c r="U2705" s="19"/>
      <c r="V2705" s="19"/>
      <c r="W2705" s="19"/>
      <c r="X2705" s="19"/>
      <c r="Y2705" s="19"/>
      <c r="Z2705" s="19"/>
      <c r="AA2705" s="19"/>
      <c r="AB2705" s="19"/>
      <c r="AC2705" s="19"/>
      <c r="AD2705" s="19"/>
      <c r="AE2705" s="19"/>
      <c r="AF2705" s="19"/>
      <c r="AG2705" s="19"/>
      <c r="AH2705" s="19"/>
      <c r="AI2705" s="19"/>
      <c r="AJ2705" s="19"/>
      <c r="AK2705" s="19"/>
      <c r="AL2705" s="19"/>
      <c r="AM2705" s="19"/>
      <c r="AN2705" s="19"/>
      <c r="AO2705" s="19"/>
      <c r="AP2705" s="19"/>
      <c r="AQ2705" s="19"/>
      <c r="AR2705" s="19"/>
      <c r="AS2705" s="19"/>
      <c r="AT2705" s="19"/>
      <c r="AU2705" s="19"/>
      <c r="AV2705" s="19"/>
      <c r="AW2705" s="19"/>
      <c r="AX2705" s="20"/>
    </row>
    <row r="2706" spans="1:251">
      <c r="B2706" s="21"/>
    </row>
    <row r="2707" spans="1:251" ht="14.4">
      <c r="B2707" s="10" t="s">
        <v>234</v>
      </c>
      <c r="C2707" s="8"/>
      <c r="D2707" s="8"/>
      <c r="E2707" s="8"/>
      <c r="F2707" s="8"/>
      <c r="G2707" s="8"/>
      <c r="H2707" s="8"/>
      <c r="I2707" s="8"/>
      <c r="J2707" s="8"/>
      <c r="K2707" s="8"/>
      <c r="L2707" s="9"/>
      <c r="M2707" s="9"/>
      <c r="N2707" s="9"/>
      <c r="O2707" s="9"/>
      <c r="P2707" s="8"/>
      <c r="Q2707" s="8"/>
      <c r="R2707" s="8"/>
      <c r="S2707" s="8"/>
      <c r="T2707" s="8"/>
      <c r="U2707" s="8"/>
      <c r="V2707" s="10"/>
      <c r="W2707" s="10"/>
      <c r="X2707" s="10"/>
      <c r="Y2707" s="10"/>
      <c r="Z2707" s="10"/>
      <c r="AA2707" s="10"/>
      <c r="AB2707" s="10"/>
      <c r="AC2707" s="10"/>
      <c r="AD2707" s="10"/>
      <c r="AE2707" s="10"/>
      <c r="AF2707" s="10"/>
      <c r="AG2707" s="10"/>
      <c r="AH2707" s="10"/>
      <c r="AI2707" s="10"/>
      <c r="AJ2707" s="10"/>
      <c r="AK2707" s="10"/>
      <c r="AL2707" s="10"/>
      <c r="AM2707" s="10"/>
      <c r="AN2707" s="10"/>
      <c r="AO2707" s="10"/>
      <c r="AP2707" s="10"/>
      <c r="AQ2707" s="10"/>
      <c r="AR2707" s="10"/>
      <c r="AS2707" s="10"/>
      <c r="AT2707" s="10"/>
      <c r="AU2707" s="10"/>
      <c r="AV2707" s="10"/>
      <c r="AW2707" s="10"/>
      <c r="AX2707" s="10"/>
    </row>
    <row r="2708" spans="1:251" ht="15" thickBot="1">
      <c r="B2708" s="8"/>
      <c r="C2708" s="8"/>
      <c r="D2708" s="8"/>
      <c r="E2708" s="8"/>
      <c r="F2708" s="8"/>
      <c r="G2708" s="8"/>
      <c r="H2708" s="8"/>
      <c r="I2708" s="8"/>
      <c r="J2708" s="8"/>
      <c r="K2708" s="8"/>
      <c r="L2708" s="9"/>
      <c r="M2708" s="9"/>
      <c r="N2708" s="9"/>
      <c r="O2708" s="9"/>
      <c r="P2708" s="8"/>
      <c r="Q2708" s="8"/>
      <c r="R2708" s="8"/>
      <c r="S2708" s="8"/>
      <c r="T2708" s="8"/>
      <c r="U2708" s="8"/>
      <c r="V2708" s="10"/>
      <c r="W2708" s="10"/>
      <c r="X2708" s="10"/>
      <c r="Y2708" s="10"/>
      <c r="Z2708" s="10"/>
      <c r="AA2708" s="10"/>
      <c r="AB2708" s="10"/>
      <c r="AC2708" s="10"/>
      <c r="AD2708" s="10"/>
      <c r="AE2708" s="10"/>
      <c r="AF2708" s="10"/>
      <c r="AG2708" s="10"/>
      <c r="AH2708" s="10"/>
      <c r="AI2708" s="10"/>
      <c r="AJ2708" s="10"/>
      <c r="AK2708" s="10"/>
      <c r="AL2708" s="10"/>
      <c r="AM2708" s="10"/>
      <c r="AN2708" s="10"/>
      <c r="AO2708" s="10"/>
      <c r="AP2708" s="10"/>
      <c r="AQ2708" s="10"/>
      <c r="AR2708" s="10"/>
      <c r="AS2708" s="10"/>
      <c r="AT2708" s="10"/>
      <c r="AU2708" s="10"/>
      <c r="AV2708" s="10"/>
      <c r="AW2708" s="10"/>
      <c r="AX2708" s="22" t="s">
        <v>235</v>
      </c>
    </row>
    <row r="2709" spans="1:251" s="16" customFormat="1" ht="13.5" customHeight="1">
      <c r="A2709" s="8"/>
      <c r="B2709" s="96" t="s">
        <v>236</v>
      </c>
      <c r="C2709" s="97"/>
      <c r="D2709" s="97"/>
      <c r="E2709" s="97"/>
      <c r="F2709" s="97"/>
      <c r="G2709" s="97"/>
      <c r="H2709" s="97"/>
      <c r="I2709" s="97"/>
      <c r="J2709" s="97"/>
      <c r="K2709" s="97"/>
      <c r="L2709" s="97"/>
      <c r="M2709" s="97"/>
      <c r="N2709" s="97"/>
      <c r="O2709" s="97"/>
      <c r="P2709" s="97"/>
      <c r="Q2709" s="97"/>
      <c r="R2709" s="97"/>
      <c r="S2709" s="97"/>
      <c r="T2709" s="97"/>
      <c r="U2709" s="97"/>
      <c r="V2709" s="97"/>
      <c r="W2709" s="97"/>
      <c r="X2709" s="97"/>
      <c r="Y2709" s="97"/>
      <c r="Z2709" s="98"/>
      <c r="AA2709" s="102" t="s">
        <v>237</v>
      </c>
      <c r="AB2709" s="97"/>
      <c r="AC2709" s="97"/>
      <c r="AD2709" s="97"/>
      <c r="AE2709" s="97"/>
      <c r="AF2709" s="97"/>
      <c r="AG2709" s="97"/>
      <c r="AH2709" s="97"/>
      <c r="AI2709" s="98"/>
      <c r="AJ2709" s="102" t="s">
        <v>238</v>
      </c>
      <c r="AK2709" s="97"/>
      <c r="AL2709" s="97"/>
      <c r="AM2709" s="97"/>
      <c r="AN2709" s="97"/>
      <c r="AO2709" s="97"/>
      <c r="AP2709" s="97"/>
      <c r="AQ2709" s="97"/>
      <c r="AR2709" s="98"/>
      <c r="AS2709" s="102" t="s">
        <v>239</v>
      </c>
      <c r="AT2709" s="97"/>
      <c r="AU2709" s="97"/>
      <c r="AV2709" s="97"/>
      <c r="AW2709" s="97"/>
      <c r="AX2709" s="104"/>
      <c r="AY2709" s="2"/>
      <c r="AZ2709" s="2"/>
      <c r="BA2709" s="2"/>
      <c r="BB2709" s="2"/>
      <c r="BC2709" s="2"/>
      <c r="BD2709" s="2"/>
      <c r="BE2709" s="2"/>
      <c r="BF2709" s="2"/>
      <c r="BG2709" s="2"/>
      <c r="BH2709" s="2"/>
      <c r="BI2709" s="2"/>
      <c r="BJ2709" s="2"/>
      <c r="BK2709" s="2"/>
      <c r="BL2709" s="2"/>
      <c r="BM2709" s="2"/>
      <c r="BN2709" s="2"/>
      <c r="BO2709" s="2"/>
      <c r="BP2709" s="2"/>
      <c r="BQ2709" s="2"/>
      <c r="BR2709" s="2"/>
      <c r="BS2709" s="2"/>
      <c r="BT2709" s="2"/>
      <c r="BU2709" s="2"/>
      <c r="BV2709" s="2"/>
      <c r="BW2709" s="2"/>
      <c r="BX2709" s="2"/>
      <c r="BY2709" s="2"/>
      <c r="BZ2709" s="2"/>
      <c r="CA2709" s="2"/>
      <c r="CB2709" s="2"/>
      <c r="CC2709" s="2"/>
      <c r="CD2709" s="2"/>
      <c r="CE2709" s="2"/>
      <c r="CF2709" s="2"/>
      <c r="CG2709" s="2"/>
      <c r="CH2709" s="2"/>
      <c r="CI2709" s="2"/>
      <c r="CJ2709" s="2"/>
      <c r="CK2709" s="2"/>
      <c r="CL2709" s="2"/>
      <c r="CM2709" s="2"/>
      <c r="CN2709" s="2"/>
      <c r="CO2709" s="2"/>
      <c r="CP2709" s="2"/>
      <c r="CQ2709" s="2"/>
      <c r="CR2709" s="2"/>
      <c r="CS2709" s="2"/>
      <c r="CT2709" s="2"/>
      <c r="CU2709" s="2"/>
      <c r="CV2709" s="2"/>
      <c r="CW2709" s="2"/>
      <c r="CX2709" s="2"/>
      <c r="CY2709" s="2"/>
      <c r="CZ2709" s="2"/>
      <c r="DA2709" s="2"/>
      <c r="DB2709" s="2"/>
      <c r="DC2709" s="2"/>
      <c r="DD2709" s="2"/>
      <c r="DE2709" s="2"/>
      <c r="DF2709" s="2"/>
      <c r="DG2709" s="2"/>
      <c r="DH2709" s="2"/>
      <c r="DI2709" s="2"/>
      <c r="DJ2709" s="2"/>
      <c r="DK2709" s="2"/>
      <c r="DL2709" s="2"/>
      <c r="DM2709" s="2"/>
      <c r="DN2709" s="2"/>
      <c r="DO2709" s="2"/>
      <c r="DP2709" s="2"/>
      <c r="DQ2709" s="2"/>
      <c r="DR2709" s="2"/>
      <c r="DS2709" s="2"/>
      <c r="DT2709" s="2"/>
      <c r="DU2709" s="2"/>
      <c r="DV2709" s="2"/>
      <c r="DW2709" s="2"/>
      <c r="DX2709" s="2"/>
      <c r="DY2709" s="2"/>
      <c r="DZ2709" s="2"/>
      <c r="EA2709" s="2"/>
      <c r="EB2709" s="2"/>
      <c r="EC2709" s="2"/>
      <c r="ED2709" s="2"/>
      <c r="EE2709" s="2"/>
      <c r="EF2709" s="2"/>
      <c r="EG2709" s="2"/>
      <c r="EH2709" s="2"/>
      <c r="EI2709" s="2"/>
      <c r="EJ2709" s="2"/>
      <c r="EK2709" s="2"/>
      <c r="EL2709" s="2"/>
      <c r="EM2709" s="2"/>
      <c r="EN2709" s="2"/>
      <c r="EO2709" s="2"/>
      <c r="EP2709" s="2"/>
      <c r="EQ2709" s="2"/>
      <c r="ER2709" s="2"/>
      <c r="ES2709" s="2"/>
      <c r="ET2709" s="2"/>
      <c r="EU2709" s="2"/>
      <c r="EV2709" s="2"/>
      <c r="EW2709" s="2"/>
      <c r="EX2709" s="2"/>
      <c r="EY2709" s="2"/>
      <c r="EZ2709" s="2"/>
      <c r="FA2709" s="2"/>
      <c r="FB2709" s="2"/>
      <c r="FC2709" s="2"/>
      <c r="FD2709" s="2"/>
      <c r="FE2709" s="2"/>
      <c r="FF2709" s="2"/>
      <c r="FG2709" s="2"/>
      <c r="FH2709" s="2"/>
      <c r="FI2709" s="2"/>
      <c r="FJ2709" s="2"/>
      <c r="FK2709" s="2"/>
      <c r="FL2709" s="2"/>
      <c r="FM2709" s="2"/>
      <c r="FN2709" s="2"/>
      <c r="FO2709" s="2"/>
      <c r="FP2709" s="2"/>
      <c r="FQ2709" s="2"/>
      <c r="FR2709" s="2"/>
      <c r="FS2709" s="2"/>
      <c r="FT2709" s="2"/>
      <c r="FU2709" s="2"/>
      <c r="FV2709" s="2"/>
      <c r="FW2709" s="2"/>
      <c r="FX2709" s="2"/>
      <c r="FY2709" s="2"/>
      <c r="FZ2709" s="2"/>
      <c r="GA2709" s="2"/>
      <c r="GB2709" s="2"/>
      <c r="GC2709" s="2"/>
      <c r="GD2709" s="2"/>
      <c r="GE2709" s="2"/>
      <c r="GF2709" s="2"/>
      <c r="GG2709" s="2"/>
      <c r="GH2709" s="2"/>
      <c r="GI2709" s="2"/>
      <c r="GJ2709" s="2"/>
      <c r="GK2709" s="2"/>
      <c r="GL2709" s="2"/>
      <c r="GM2709" s="2"/>
      <c r="GN2709" s="2"/>
      <c r="GO2709" s="2"/>
      <c r="GP2709" s="2"/>
      <c r="GQ2709" s="2"/>
      <c r="GR2709" s="2"/>
      <c r="GS2709" s="2"/>
      <c r="GT2709" s="2"/>
      <c r="GU2709" s="2"/>
      <c r="GV2709" s="2"/>
      <c r="GW2709" s="2"/>
      <c r="GX2709" s="2"/>
      <c r="GY2709" s="2"/>
      <c r="GZ2709" s="2"/>
      <c r="HA2709" s="2"/>
      <c r="HB2709" s="2"/>
      <c r="HC2709" s="2"/>
      <c r="HD2709" s="2"/>
      <c r="HE2709" s="2"/>
      <c r="HF2709" s="2"/>
      <c r="HG2709" s="2"/>
      <c r="HH2709" s="2"/>
      <c r="HI2709" s="2"/>
      <c r="HJ2709" s="2"/>
      <c r="HK2709" s="2"/>
      <c r="HL2709" s="2"/>
      <c r="HM2709" s="2"/>
      <c r="HN2709" s="2"/>
      <c r="HO2709" s="2"/>
      <c r="HP2709" s="2"/>
      <c r="HQ2709" s="2"/>
      <c r="HR2709" s="2"/>
      <c r="HS2709" s="2"/>
      <c r="HT2709" s="2"/>
      <c r="HU2709" s="2"/>
      <c r="HV2709" s="2"/>
      <c r="HW2709" s="2"/>
      <c r="HX2709" s="2"/>
      <c r="HY2709" s="2"/>
      <c r="HZ2709" s="2"/>
      <c r="IA2709" s="2"/>
      <c r="IB2709" s="2"/>
      <c r="IC2709" s="2"/>
      <c r="ID2709" s="2"/>
      <c r="IE2709" s="2"/>
      <c r="IF2709" s="2"/>
      <c r="IG2709" s="2"/>
      <c r="IH2709" s="2"/>
      <c r="II2709" s="2"/>
      <c r="IJ2709" s="2"/>
      <c r="IK2709" s="2"/>
      <c r="IL2709" s="2"/>
      <c r="IM2709" s="2"/>
      <c r="IN2709" s="2"/>
      <c r="IO2709" s="2"/>
      <c r="IP2709" s="2"/>
      <c r="IQ2709" s="2"/>
    </row>
    <row r="2710" spans="1:251" s="16" customFormat="1">
      <c r="A2710" s="8"/>
      <c r="B2710" s="99"/>
      <c r="C2710" s="100"/>
      <c r="D2710" s="100"/>
      <c r="E2710" s="100"/>
      <c r="F2710" s="100"/>
      <c r="G2710" s="100"/>
      <c r="H2710" s="100"/>
      <c r="I2710" s="100"/>
      <c r="J2710" s="100"/>
      <c r="K2710" s="100"/>
      <c r="L2710" s="100"/>
      <c r="M2710" s="100"/>
      <c r="N2710" s="100"/>
      <c r="O2710" s="100"/>
      <c r="P2710" s="100"/>
      <c r="Q2710" s="100"/>
      <c r="R2710" s="100"/>
      <c r="S2710" s="100"/>
      <c r="T2710" s="100"/>
      <c r="U2710" s="100"/>
      <c r="V2710" s="100"/>
      <c r="W2710" s="100"/>
      <c r="X2710" s="100"/>
      <c r="Y2710" s="100"/>
      <c r="Z2710" s="101"/>
      <c r="AA2710" s="103"/>
      <c r="AB2710" s="100"/>
      <c r="AC2710" s="100"/>
      <c r="AD2710" s="100"/>
      <c r="AE2710" s="100"/>
      <c r="AF2710" s="100"/>
      <c r="AG2710" s="100"/>
      <c r="AH2710" s="100"/>
      <c r="AI2710" s="101"/>
      <c r="AJ2710" s="103"/>
      <c r="AK2710" s="100"/>
      <c r="AL2710" s="100"/>
      <c r="AM2710" s="100"/>
      <c r="AN2710" s="100"/>
      <c r="AO2710" s="100"/>
      <c r="AP2710" s="100"/>
      <c r="AQ2710" s="100"/>
      <c r="AR2710" s="101"/>
      <c r="AS2710" s="103"/>
      <c r="AT2710" s="100"/>
      <c r="AU2710" s="100"/>
      <c r="AV2710" s="100"/>
      <c r="AW2710" s="100"/>
      <c r="AX2710" s="105"/>
      <c r="AY2710" s="2"/>
      <c r="AZ2710" s="2"/>
      <c r="BA2710" s="2"/>
      <c r="BB2710" s="23"/>
      <c r="BC2710" s="24"/>
      <c r="BE2710" s="2"/>
      <c r="BF2710" s="2"/>
      <c r="BG2710" s="2"/>
      <c r="BH2710" s="2"/>
      <c r="BI2710" s="2"/>
      <c r="BJ2710" s="2"/>
      <c r="BK2710" s="2"/>
      <c r="BL2710" s="2"/>
      <c r="BM2710" s="2"/>
      <c r="BN2710" s="2"/>
      <c r="BO2710" s="2"/>
      <c r="BP2710" s="2"/>
      <c r="BQ2710" s="2"/>
      <c r="BR2710" s="2"/>
      <c r="BS2710" s="2"/>
      <c r="BT2710" s="2"/>
      <c r="BU2710" s="2"/>
      <c r="BV2710" s="2"/>
      <c r="BW2710" s="2"/>
      <c r="BX2710" s="2"/>
      <c r="BY2710" s="2"/>
      <c r="BZ2710" s="2"/>
      <c r="CA2710" s="2"/>
      <c r="CB2710" s="2"/>
      <c r="CC2710" s="2"/>
      <c r="CD2710" s="2"/>
      <c r="CE2710" s="2"/>
      <c r="CF2710" s="2"/>
      <c r="CG2710" s="2"/>
      <c r="CH2710" s="2"/>
      <c r="CI2710" s="2"/>
      <c r="CJ2710" s="2"/>
      <c r="CK2710" s="2"/>
      <c r="CL2710" s="2"/>
      <c r="CM2710" s="2"/>
      <c r="CN2710" s="2"/>
      <c r="CO2710" s="2"/>
      <c r="CP2710" s="2"/>
      <c r="CQ2710" s="2"/>
      <c r="CR2710" s="2"/>
      <c r="CS2710" s="2"/>
      <c r="CT2710" s="2"/>
      <c r="CU2710" s="2"/>
      <c r="CV2710" s="2"/>
      <c r="CW2710" s="2"/>
      <c r="CX2710" s="2"/>
      <c r="CY2710" s="2"/>
      <c r="CZ2710" s="2"/>
      <c r="DA2710" s="2"/>
      <c r="DB2710" s="2"/>
      <c r="DC2710" s="2"/>
      <c r="DD2710" s="2"/>
      <c r="DE2710" s="2"/>
      <c r="DF2710" s="2"/>
      <c r="DG2710" s="2"/>
      <c r="DH2710" s="2"/>
      <c r="DI2710" s="2"/>
      <c r="DJ2710" s="2"/>
      <c r="DK2710" s="2"/>
      <c r="DL2710" s="2"/>
      <c r="DM2710" s="2"/>
      <c r="DN2710" s="2"/>
      <c r="DO2710" s="2"/>
      <c r="DP2710" s="2"/>
      <c r="DQ2710" s="2"/>
      <c r="DR2710" s="2"/>
      <c r="DS2710" s="2"/>
      <c r="DT2710" s="2"/>
      <c r="DU2710" s="2"/>
      <c r="DV2710" s="2"/>
      <c r="DW2710" s="2"/>
      <c r="DX2710" s="2"/>
      <c r="DY2710" s="2"/>
      <c r="DZ2710" s="2"/>
      <c r="EA2710" s="2"/>
      <c r="EB2710" s="2"/>
      <c r="EC2710" s="2"/>
      <c r="ED2710" s="2"/>
      <c r="EE2710" s="2"/>
      <c r="EF2710" s="2"/>
      <c r="EG2710" s="2"/>
      <c r="EH2710" s="2"/>
      <c r="EI2710" s="2"/>
      <c r="EJ2710" s="2"/>
      <c r="EK2710" s="2"/>
      <c r="EL2710" s="2"/>
      <c r="EM2710" s="2"/>
      <c r="EN2710" s="2"/>
      <c r="EO2710" s="2"/>
      <c r="EP2710" s="2"/>
      <c r="EQ2710" s="2"/>
      <c r="ER2710" s="2"/>
      <c r="ES2710" s="2"/>
      <c r="ET2710" s="2"/>
      <c r="EU2710" s="2"/>
      <c r="EV2710" s="2"/>
      <c r="EW2710" s="2"/>
      <c r="EX2710" s="2"/>
      <c r="EY2710" s="2"/>
      <c r="EZ2710" s="2"/>
      <c r="FA2710" s="2"/>
      <c r="FB2710" s="2"/>
      <c r="FC2710" s="2"/>
      <c r="FD2710" s="2"/>
      <c r="FE2710" s="2"/>
      <c r="FF2710" s="2"/>
      <c r="FG2710" s="2"/>
      <c r="FH2710" s="2"/>
      <c r="FI2710" s="2"/>
      <c r="FJ2710" s="2"/>
      <c r="FK2710" s="2"/>
      <c r="FL2710" s="2"/>
      <c r="FM2710" s="2"/>
      <c r="FN2710" s="2"/>
      <c r="FO2710" s="2"/>
      <c r="FP2710" s="2"/>
      <c r="FQ2710" s="2"/>
      <c r="FR2710" s="2"/>
      <c r="FS2710" s="2"/>
      <c r="FT2710" s="2"/>
      <c r="FU2710" s="2"/>
      <c r="FV2710" s="2"/>
      <c r="FW2710" s="2"/>
      <c r="FX2710" s="2"/>
      <c r="FY2710" s="2"/>
      <c r="FZ2710" s="2"/>
      <c r="GA2710" s="2"/>
      <c r="GB2710" s="2"/>
      <c r="GC2710" s="2"/>
      <c r="GD2710" s="2"/>
      <c r="GE2710" s="2"/>
      <c r="GF2710" s="2"/>
      <c r="GG2710" s="2"/>
      <c r="GH2710" s="2"/>
      <c r="GI2710" s="2"/>
      <c r="GJ2710" s="2"/>
      <c r="GK2710" s="2"/>
      <c r="GL2710" s="2"/>
      <c r="GM2710" s="2"/>
      <c r="GN2710" s="2"/>
      <c r="GO2710" s="2"/>
      <c r="GP2710" s="2"/>
      <c r="GQ2710" s="2"/>
      <c r="GR2710" s="2"/>
      <c r="GS2710" s="2"/>
      <c r="GT2710" s="2"/>
      <c r="GU2710" s="2"/>
      <c r="GV2710" s="2"/>
      <c r="GW2710" s="2"/>
      <c r="GX2710" s="2"/>
      <c r="GY2710" s="2"/>
      <c r="GZ2710" s="2"/>
      <c r="HA2710" s="2"/>
      <c r="HB2710" s="2"/>
      <c r="HC2710" s="2"/>
      <c r="HD2710" s="2"/>
      <c r="HE2710" s="2"/>
      <c r="HF2710" s="2"/>
      <c r="HG2710" s="2"/>
      <c r="HH2710" s="2"/>
      <c r="HI2710" s="2"/>
      <c r="HJ2710" s="2"/>
      <c r="HK2710" s="2"/>
      <c r="HL2710" s="2"/>
      <c r="HM2710" s="2"/>
      <c r="HN2710" s="2"/>
      <c r="HO2710" s="2"/>
      <c r="HP2710" s="2"/>
      <c r="HQ2710" s="2"/>
      <c r="HR2710" s="2"/>
      <c r="HS2710" s="2"/>
      <c r="HT2710" s="2"/>
      <c r="HU2710" s="2"/>
      <c r="HV2710" s="2"/>
      <c r="HW2710" s="2"/>
      <c r="HX2710" s="2"/>
      <c r="HY2710" s="2"/>
      <c r="HZ2710" s="2"/>
      <c r="IA2710" s="2"/>
      <c r="IB2710" s="2"/>
      <c r="IC2710" s="2"/>
      <c r="ID2710" s="2"/>
      <c r="IE2710" s="2"/>
      <c r="IF2710" s="2"/>
      <c r="IG2710" s="2"/>
      <c r="IH2710" s="2"/>
      <c r="II2710" s="2"/>
      <c r="IJ2710" s="2"/>
      <c r="IK2710" s="2"/>
      <c r="IL2710" s="2"/>
      <c r="IM2710" s="2"/>
      <c r="IN2710" s="2"/>
      <c r="IO2710" s="2"/>
      <c r="IP2710" s="2"/>
      <c r="IQ2710" s="2"/>
    </row>
    <row r="2711" spans="1:251" s="16" customFormat="1" ht="18.75" customHeight="1">
      <c r="A2711" s="8"/>
      <c r="B2711" s="25"/>
      <c r="C2711" s="106" t="s">
        <v>590</v>
      </c>
      <c r="D2711" s="107"/>
      <c r="E2711" s="107"/>
      <c r="F2711" s="107"/>
      <c r="G2711" s="107"/>
      <c r="H2711" s="107"/>
      <c r="I2711" s="107"/>
      <c r="J2711" s="107"/>
      <c r="K2711" s="107"/>
      <c r="L2711" s="107"/>
      <c r="M2711" s="107"/>
      <c r="N2711" s="107"/>
      <c r="O2711" s="107"/>
      <c r="P2711" s="107"/>
      <c r="Q2711" s="107"/>
      <c r="R2711" s="107"/>
      <c r="S2711" s="107"/>
      <c r="T2711" s="107"/>
      <c r="U2711" s="107"/>
      <c r="V2711" s="107"/>
      <c r="W2711" s="107"/>
      <c r="X2711" s="107"/>
      <c r="Y2711" s="107"/>
      <c r="Z2711" s="108"/>
      <c r="AA2711" s="109">
        <v>9021</v>
      </c>
      <c r="AB2711" s="110"/>
      <c r="AC2711" s="110"/>
      <c r="AD2711" s="110"/>
      <c r="AE2711" s="110"/>
      <c r="AF2711" s="110"/>
      <c r="AG2711" s="110"/>
      <c r="AH2711" s="110"/>
      <c r="AI2711" s="111"/>
      <c r="AJ2711" s="109">
        <v>9260</v>
      </c>
      <c r="AK2711" s="110"/>
      <c r="AL2711" s="110"/>
      <c r="AM2711" s="110"/>
      <c r="AN2711" s="110"/>
      <c r="AO2711" s="110"/>
      <c r="AP2711" s="110"/>
      <c r="AQ2711" s="110"/>
      <c r="AR2711" s="111"/>
      <c r="AS2711" s="112"/>
      <c r="AT2711" s="113"/>
      <c r="AU2711" s="113"/>
      <c r="AV2711" s="113"/>
      <c r="AW2711" s="113"/>
      <c r="AX2711" s="114"/>
      <c r="AY2711" s="2"/>
      <c r="AZ2711" s="2"/>
      <c r="BA2711" s="2"/>
      <c r="BB2711" s="2"/>
      <c r="BC2711" s="2"/>
      <c r="BD2711" s="2"/>
      <c r="BE2711" s="2"/>
      <c r="BF2711" s="2"/>
      <c r="BG2711" s="2"/>
      <c r="BH2711" s="2"/>
      <c r="BI2711" s="2"/>
      <c r="BJ2711" s="2"/>
      <c r="BK2711" s="2"/>
      <c r="BL2711" s="2"/>
      <c r="BM2711" s="2"/>
      <c r="BN2711" s="2"/>
      <c r="BO2711" s="2"/>
      <c r="BP2711" s="2"/>
      <c r="BQ2711" s="2"/>
      <c r="BR2711" s="2"/>
      <c r="BS2711" s="2"/>
      <c r="BT2711" s="2"/>
      <c r="BU2711" s="2"/>
      <c r="BV2711" s="2"/>
      <c r="BW2711" s="2"/>
      <c r="BX2711" s="2"/>
      <c r="BY2711" s="2"/>
      <c r="BZ2711" s="2"/>
      <c r="CA2711" s="2"/>
      <c r="CB2711" s="2"/>
      <c r="CC2711" s="2"/>
      <c r="CD2711" s="2"/>
      <c r="CE2711" s="2"/>
      <c r="CF2711" s="2"/>
      <c r="CG2711" s="2"/>
      <c r="CH2711" s="2"/>
      <c r="CI2711" s="2"/>
      <c r="CJ2711" s="2"/>
      <c r="CK2711" s="2"/>
      <c r="CL2711" s="2"/>
      <c r="CM2711" s="2"/>
      <c r="CN2711" s="2"/>
      <c r="CO2711" s="2"/>
      <c r="CP2711" s="2"/>
      <c r="CQ2711" s="2"/>
      <c r="CR2711" s="2"/>
      <c r="CS2711" s="2"/>
      <c r="CT2711" s="2"/>
      <c r="CU2711" s="2"/>
      <c r="CV2711" s="2"/>
      <c r="CW2711" s="2"/>
      <c r="CX2711" s="2"/>
      <c r="CY2711" s="2"/>
      <c r="CZ2711" s="2"/>
      <c r="DA2711" s="2"/>
      <c r="DB2711" s="2"/>
      <c r="DC2711" s="2"/>
      <c r="DD2711" s="2"/>
      <c r="DE2711" s="2"/>
      <c r="DF2711" s="2"/>
      <c r="DG2711" s="2"/>
      <c r="DH2711" s="2"/>
      <c r="DI2711" s="2"/>
      <c r="DJ2711" s="2"/>
      <c r="DK2711" s="2"/>
      <c r="DL2711" s="2"/>
      <c r="DM2711" s="2"/>
      <c r="DN2711" s="2"/>
      <c r="DO2711" s="2"/>
      <c r="DP2711" s="2"/>
      <c r="DQ2711" s="2"/>
      <c r="DR2711" s="2"/>
      <c r="DS2711" s="2"/>
      <c r="DT2711" s="2"/>
      <c r="DU2711" s="2"/>
      <c r="DV2711" s="2"/>
      <c r="DW2711" s="2"/>
      <c r="DX2711" s="2"/>
      <c r="DY2711" s="2"/>
      <c r="DZ2711" s="2"/>
      <c r="EA2711" s="2"/>
      <c r="EB2711" s="2"/>
      <c r="EC2711" s="2"/>
      <c r="ED2711" s="2"/>
      <c r="EE2711" s="2"/>
      <c r="EF2711" s="2"/>
      <c r="EG2711" s="2"/>
      <c r="EH2711" s="2"/>
      <c r="EI2711" s="2"/>
      <c r="EJ2711" s="2"/>
      <c r="EK2711" s="2"/>
      <c r="EL2711" s="2"/>
      <c r="EM2711" s="2"/>
      <c r="EN2711" s="2"/>
      <c r="EO2711" s="2"/>
      <c r="EP2711" s="2"/>
      <c r="EQ2711" s="2"/>
      <c r="ER2711" s="2"/>
      <c r="ES2711" s="2"/>
      <c r="ET2711" s="2"/>
      <c r="EU2711" s="2"/>
      <c r="EV2711" s="2"/>
      <c r="EW2711" s="2"/>
      <c r="EX2711" s="2"/>
      <c r="EY2711" s="2"/>
      <c r="EZ2711" s="2"/>
      <c r="FA2711" s="2"/>
      <c r="FB2711" s="2"/>
      <c r="FC2711" s="2"/>
      <c r="FD2711" s="2"/>
      <c r="FE2711" s="2"/>
      <c r="FF2711" s="2"/>
      <c r="FG2711" s="2"/>
      <c r="FH2711" s="2"/>
      <c r="FI2711" s="2"/>
      <c r="FJ2711" s="2"/>
      <c r="FK2711" s="2"/>
      <c r="FL2711" s="2"/>
      <c r="FM2711" s="2"/>
      <c r="FN2711" s="2"/>
      <c r="FO2711" s="2"/>
      <c r="FP2711" s="2"/>
      <c r="FQ2711" s="2"/>
      <c r="FR2711" s="2"/>
      <c r="FS2711" s="2"/>
      <c r="FT2711" s="2"/>
      <c r="FU2711" s="2"/>
      <c r="FV2711" s="2"/>
      <c r="FW2711" s="2"/>
      <c r="FX2711" s="2"/>
      <c r="FY2711" s="2"/>
      <c r="FZ2711" s="2"/>
      <c r="GA2711" s="2"/>
      <c r="GB2711" s="2"/>
      <c r="GC2711" s="2"/>
      <c r="GD2711" s="2"/>
      <c r="GE2711" s="2"/>
      <c r="GF2711" s="2"/>
      <c r="GG2711" s="2"/>
      <c r="GH2711" s="2"/>
      <c r="GI2711" s="2"/>
      <c r="GJ2711" s="2"/>
      <c r="GK2711" s="2"/>
      <c r="GL2711" s="2"/>
      <c r="GM2711" s="2"/>
      <c r="GN2711" s="2"/>
      <c r="GO2711" s="2"/>
      <c r="GP2711" s="2"/>
      <c r="GQ2711" s="2"/>
      <c r="GR2711" s="2"/>
      <c r="GS2711" s="2"/>
      <c r="GT2711" s="2"/>
      <c r="GU2711" s="2"/>
      <c r="GV2711" s="2"/>
      <c r="GW2711" s="2"/>
      <c r="GX2711" s="2"/>
      <c r="GY2711" s="2"/>
      <c r="GZ2711" s="2"/>
      <c r="HA2711" s="2"/>
      <c r="HB2711" s="2"/>
      <c r="HC2711" s="2"/>
      <c r="HD2711" s="2"/>
      <c r="HE2711" s="2"/>
      <c r="HF2711" s="2"/>
      <c r="HG2711" s="2"/>
      <c r="HH2711" s="2"/>
      <c r="HI2711" s="2"/>
      <c r="HJ2711" s="2"/>
      <c r="HK2711" s="2"/>
      <c r="HL2711" s="2"/>
      <c r="HM2711" s="2"/>
      <c r="HN2711" s="2"/>
      <c r="HO2711" s="2"/>
      <c r="HP2711" s="2"/>
      <c r="HQ2711" s="2"/>
      <c r="HR2711" s="2"/>
      <c r="HS2711" s="2"/>
      <c r="HT2711" s="2"/>
      <c r="HU2711" s="2"/>
      <c r="HV2711" s="2"/>
      <c r="HW2711" s="2"/>
      <c r="HX2711" s="2"/>
      <c r="HY2711" s="2"/>
      <c r="HZ2711" s="2"/>
      <c r="IA2711" s="2"/>
      <c r="IB2711" s="2"/>
      <c r="IC2711" s="2"/>
      <c r="ID2711" s="2"/>
      <c r="IE2711" s="2"/>
      <c r="IF2711" s="2"/>
      <c r="IG2711" s="2"/>
      <c r="IH2711" s="2"/>
      <c r="II2711" s="2"/>
      <c r="IJ2711" s="2"/>
      <c r="IK2711" s="2"/>
      <c r="IL2711" s="2"/>
      <c r="IM2711" s="2"/>
      <c r="IN2711" s="2"/>
      <c r="IO2711" s="2"/>
      <c r="IP2711" s="2"/>
      <c r="IQ2711" s="2"/>
    </row>
    <row r="2712" spans="1:251" s="16" customFormat="1" ht="18.75" customHeight="1" thickBot="1">
      <c r="A2712" s="17"/>
      <c r="B2712" s="115" t="s">
        <v>240</v>
      </c>
      <c r="C2712" s="116"/>
      <c r="D2712" s="116"/>
      <c r="E2712" s="116"/>
      <c r="F2712" s="116"/>
      <c r="G2712" s="116"/>
      <c r="H2712" s="116"/>
      <c r="I2712" s="116"/>
      <c r="J2712" s="116"/>
      <c r="K2712" s="116"/>
      <c r="L2712" s="116"/>
      <c r="M2712" s="116"/>
      <c r="N2712" s="116"/>
      <c r="O2712" s="116"/>
      <c r="P2712" s="116"/>
      <c r="Q2712" s="116"/>
      <c r="R2712" s="116"/>
      <c r="S2712" s="116"/>
      <c r="T2712" s="116"/>
      <c r="U2712" s="116"/>
      <c r="V2712" s="116"/>
      <c r="W2712" s="116"/>
      <c r="X2712" s="116"/>
      <c r="Y2712" s="116"/>
      <c r="Z2712" s="117"/>
      <c r="AA2712" s="118">
        <f>SUM($AA$2711:$AA$2711)</f>
        <v>9021</v>
      </c>
      <c r="AB2712" s="119"/>
      <c r="AC2712" s="119"/>
      <c r="AD2712" s="119"/>
      <c r="AE2712" s="119"/>
      <c r="AF2712" s="119"/>
      <c r="AG2712" s="119"/>
      <c r="AH2712" s="119"/>
      <c r="AI2712" s="120"/>
      <c r="AJ2712" s="118">
        <f>SUM($AJ$2711:$AJ$2711)</f>
        <v>9260</v>
      </c>
      <c r="AK2712" s="119"/>
      <c r="AL2712" s="119"/>
      <c r="AM2712" s="119"/>
      <c r="AN2712" s="119"/>
      <c r="AO2712" s="119"/>
      <c r="AP2712" s="119"/>
      <c r="AQ2712" s="119"/>
      <c r="AR2712" s="120"/>
      <c r="AS2712" s="121"/>
      <c r="AT2712" s="122"/>
      <c r="AU2712" s="122"/>
      <c r="AV2712" s="122"/>
      <c r="AW2712" s="122"/>
      <c r="AX2712" s="123"/>
      <c r="AY2712" s="2"/>
      <c r="AZ2712" s="2"/>
      <c r="BA2712" s="2"/>
      <c r="BB2712" s="2"/>
      <c r="BC2712" s="2"/>
      <c r="BD2712" s="2"/>
      <c r="BE2712" s="2"/>
      <c r="BF2712" s="2"/>
      <c r="BG2712" s="2"/>
      <c r="BH2712" s="2"/>
      <c r="BI2712" s="2"/>
      <c r="BJ2712" s="2"/>
      <c r="BK2712" s="2"/>
      <c r="BL2712" s="2"/>
      <c r="BM2712" s="2"/>
      <c r="BN2712" s="2"/>
      <c r="BO2712" s="2"/>
      <c r="BP2712" s="2"/>
      <c r="BQ2712" s="2"/>
      <c r="BR2712" s="2"/>
      <c r="BS2712" s="2"/>
      <c r="BT2712" s="2"/>
      <c r="BU2712" s="2"/>
      <c r="BV2712" s="2"/>
      <c r="BW2712" s="2"/>
      <c r="BX2712" s="2"/>
      <c r="BY2712" s="2"/>
      <c r="BZ2712" s="2"/>
      <c r="CA2712" s="2"/>
      <c r="CB2712" s="2"/>
      <c r="CC2712" s="2"/>
      <c r="CD2712" s="2"/>
      <c r="CE2712" s="2"/>
      <c r="CF2712" s="2"/>
      <c r="CG2712" s="2"/>
      <c r="CH2712" s="2"/>
      <c r="CI2712" s="2"/>
      <c r="CJ2712" s="2"/>
      <c r="CK2712" s="2"/>
      <c r="CL2712" s="2"/>
      <c r="CM2712" s="2"/>
      <c r="CN2712" s="2"/>
      <c r="CO2712" s="2"/>
      <c r="CP2712" s="2"/>
      <c r="CQ2712" s="2"/>
      <c r="CR2712" s="2"/>
      <c r="CS2712" s="2"/>
      <c r="CT2712" s="2"/>
      <c r="CU2712" s="2"/>
      <c r="CV2712" s="2"/>
      <c r="CW2712" s="2"/>
      <c r="CX2712" s="2"/>
      <c r="CY2712" s="2"/>
      <c r="CZ2712" s="2"/>
      <c r="DA2712" s="2"/>
      <c r="DB2712" s="2"/>
      <c r="DC2712" s="2"/>
      <c r="DD2712" s="2"/>
      <c r="DE2712" s="2"/>
      <c r="DF2712" s="2"/>
      <c r="DG2712" s="2"/>
      <c r="DH2712" s="2"/>
      <c r="DI2712" s="2"/>
      <c r="DJ2712" s="2"/>
      <c r="DK2712" s="2"/>
      <c r="DL2712" s="2"/>
      <c r="DM2712" s="2"/>
      <c r="DN2712" s="2"/>
      <c r="DO2712" s="2"/>
      <c r="DP2712" s="2"/>
      <c r="DQ2712" s="2"/>
      <c r="DR2712" s="2"/>
      <c r="DS2712" s="2"/>
      <c r="DT2712" s="2"/>
      <c r="DU2712" s="2"/>
      <c r="DV2712" s="2"/>
      <c r="DW2712" s="2"/>
      <c r="DX2712" s="2"/>
      <c r="DY2712" s="2"/>
      <c r="DZ2712" s="2"/>
      <c r="EA2712" s="2"/>
      <c r="EB2712" s="2"/>
      <c r="EC2712" s="2"/>
      <c r="ED2712" s="2"/>
      <c r="EE2712" s="2"/>
      <c r="EF2712" s="2"/>
      <c r="EG2712" s="2"/>
      <c r="EH2712" s="2"/>
      <c r="EI2712" s="2"/>
      <c r="EJ2712" s="2"/>
      <c r="EK2712" s="2"/>
      <c r="EL2712" s="2"/>
      <c r="EM2712" s="2"/>
      <c r="EN2712" s="2"/>
      <c r="EO2712" s="2"/>
      <c r="EP2712" s="2"/>
      <c r="EQ2712" s="2"/>
      <c r="ER2712" s="2"/>
      <c r="ES2712" s="2"/>
      <c r="ET2712" s="2"/>
      <c r="EU2712" s="2"/>
      <c r="EV2712" s="2"/>
      <c r="EW2712" s="2"/>
      <c r="EX2712" s="2"/>
      <c r="EY2712" s="2"/>
      <c r="EZ2712" s="2"/>
      <c r="FA2712" s="2"/>
      <c r="FB2712" s="2"/>
      <c r="FC2712" s="2"/>
      <c r="FD2712" s="2"/>
      <c r="FE2712" s="2"/>
      <c r="FF2712" s="2"/>
      <c r="FG2712" s="2"/>
      <c r="FH2712" s="2"/>
      <c r="FI2712" s="2"/>
      <c r="FJ2712" s="2"/>
      <c r="FK2712" s="2"/>
      <c r="FL2712" s="2"/>
      <c r="FM2712" s="2"/>
      <c r="FN2712" s="2"/>
      <c r="FO2712" s="2"/>
      <c r="FP2712" s="2"/>
      <c r="FQ2712" s="2"/>
      <c r="FR2712" s="2"/>
      <c r="FS2712" s="2"/>
      <c r="FT2712" s="2"/>
      <c r="FU2712" s="2"/>
      <c r="FV2712" s="2"/>
      <c r="FW2712" s="2"/>
      <c r="FX2712" s="2"/>
      <c r="FY2712" s="2"/>
      <c r="FZ2712" s="2"/>
      <c r="GA2712" s="2"/>
      <c r="GB2712" s="2"/>
      <c r="GC2712" s="2"/>
      <c r="GD2712" s="2"/>
      <c r="GE2712" s="2"/>
      <c r="GF2712" s="2"/>
      <c r="GG2712" s="2"/>
      <c r="GH2712" s="2"/>
      <c r="GI2712" s="2"/>
      <c r="GJ2712" s="2"/>
      <c r="GK2712" s="2"/>
      <c r="GL2712" s="2"/>
      <c r="GM2712" s="2"/>
      <c r="GN2712" s="2"/>
      <c r="GO2712" s="2"/>
      <c r="GP2712" s="2"/>
      <c r="GQ2712" s="2"/>
      <c r="GR2712" s="2"/>
      <c r="GS2712" s="2"/>
      <c r="GT2712" s="2"/>
      <c r="GU2712" s="2"/>
      <c r="GV2712" s="2"/>
      <c r="GW2712" s="2"/>
      <c r="GX2712" s="2"/>
      <c r="GY2712" s="2"/>
      <c r="GZ2712" s="2"/>
      <c r="HA2712" s="2"/>
      <c r="HB2712" s="2"/>
      <c r="HC2712" s="2"/>
      <c r="HD2712" s="2"/>
      <c r="HE2712" s="2"/>
      <c r="HF2712" s="2"/>
      <c r="HG2712" s="2"/>
      <c r="HH2712" s="2"/>
      <c r="HI2712" s="2"/>
      <c r="HJ2712" s="2"/>
      <c r="HK2712" s="2"/>
      <c r="HL2712" s="2"/>
      <c r="HM2712" s="2"/>
      <c r="HN2712" s="2"/>
      <c r="HO2712" s="2"/>
      <c r="HP2712" s="2"/>
      <c r="HQ2712" s="2"/>
      <c r="HR2712" s="2"/>
      <c r="HS2712" s="2"/>
      <c r="HT2712" s="2"/>
      <c r="HU2712" s="2"/>
      <c r="HV2712" s="2"/>
      <c r="HW2712" s="2"/>
      <c r="HX2712" s="2"/>
      <c r="HY2712" s="2"/>
      <c r="HZ2712" s="2"/>
      <c r="IA2712" s="2"/>
      <c r="IB2712" s="2"/>
      <c r="IC2712" s="2"/>
      <c r="ID2712" s="2"/>
      <c r="IE2712" s="2"/>
      <c r="IF2712" s="2"/>
      <c r="IG2712" s="2"/>
      <c r="IH2712" s="2"/>
      <c r="II2712" s="2"/>
      <c r="IJ2712" s="2"/>
      <c r="IK2712" s="2"/>
      <c r="IL2712" s="2"/>
      <c r="IM2712" s="2"/>
      <c r="IN2712" s="2"/>
      <c r="IO2712" s="2"/>
      <c r="IP2712" s="2"/>
      <c r="IQ2712" s="2"/>
    </row>
    <row r="2714" spans="1:251" ht="19.2">
      <c r="A2714" s="1" t="s">
        <v>230</v>
      </c>
      <c r="AW2714" s="3"/>
      <c r="AX2714" s="4"/>
      <c r="AY2714" s="3"/>
    </row>
    <row r="2716" spans="1:251" ht="18">
      <c r="B2716" s="124" t="s">
        <v>0</v>
      </c>
      <c r="C2716" s="125"/>
      <c r="D2716" s="125"/>
      <c r="E2716" s="125"/>
      <c r="F2716" s="125"/>
      <c r="G2716" s="125"/>
      <c r="H2716" s="125"/>
      <c r="I2716" s="125"/>
      <c r="J2716" s="125"/>
      <c r="K2716" s="125"/>
      <c r="L2716" s="125"/>
      <c r="M2716" s="125"/>
      <c r="N2716" s="125"/>
      <c r="O2716" s="125"/>
      <c r="P2716" s="125"/>
      <c r="Q2716" s="125"/>
      <c r="R2716" s="125"/>
      <c r="S2716" s="125"/>
      <c r="T2716" s="125"/>
      <c r="U2716" s="125"/>
      <c r="V2716" s="125"/>
      <c r="W2716" s="125"/>
      <c r="X2716" s="125"/>
      <c r="Y2716" s="125"/>
      <c r="Z2716" s="125"/>
      <c r="AA2716" s="125"/>
      <c r="AB2716" s="125"/>
      <c r="AC2716" s="125"/>
      <c r="AD2716" s="125"/>
      <c r="AE2716" s="125"/>
      <c r="AF2716" s="125"/>
      <c r="AG2716" s="125"/>
      <c r="AH2716" s="125"/>
      <c r="AI2716" s="125"/>
      <c r="AJ2716" s="125"/>
      <c r="AK2716" s="125"/>
      <c r="AL2716" s="125"/>
      <c r="AM2716" s="125"/>
      <c r="AN2716" s="125"/>
      <c r="AO2716" s="125"/>
      <c r="AP2716" s="125"/>
      <c r="AQ2716" s="125"/>
      <c r="AR2716" s="125"/>
      <c r="AS2716" s="125"/>
      <c r="AT2716" s="125"/>
      <c r="AU2716" s="125"/>
      <c r="AV2716" s="125"/>
      <c r="AW2716" s="125"/>
      <c r="AX2716" s="125"/>
    </row>
    <row r="2717" spans="1:251">
      <c r="Z2717" s="5"/>
      <c r="AD2717" s="5"/>
      <c r="AE2717" s="5"/>
      <c r="AF2717" s="5"/>
      <c r="AG2717" s="5"/>
      <c r="AH2717" s="5"/>
      <c r="AI2717" s="5"/>
      <c r="AO2717" s="5"/>
    </row>
    <row r="2718" spans="1:251" ht="13.8" thickBot="1">
      <c r="Z2718" s="5"/>
      <c r="AD2718" s="5"/>
      <c r="AE2718" s="5"/>
      <c r="AF2718" s="5"/>
      <c r="AG2718" s="5"/>
      <c r="AH2718" s="5"/>
      <c r="AI2718" s="5"/>
      <c r="AO2718" s="5"/>
      <c r="DI2718" s="6"/>
    </row>
    <row r="2719" spans="1:251" ht="24.75" customHeight="1" thickBot="1">
      <c r="B2719" s="126" t="s">
        <v>231</v>
      </c>
      <c r="C2719" s="127"/>
      <c r="D2719" s="127"/>
      <c r="E2719" s="127"/>
      <c r="F2719" s="127"/>
      <c r="G2719" s="127"/>
      <c r="H2719" s="128" t="s">
        <v>591</v>
      </c>
      <c r="I2719" s="129"/>
      <c r="J2719" s="129"/>
      <c r="K2719" s="129"/>
      <c r="L2719" s="129"/>
      <c r="M2719" s="129"/>
      <c r="N2719" s="129"/>
      <c r="O2719" s="129"/>
      <c r="P2719" s="129"/>
      <c r="Q2719" s="129"/>
      <c r="R2719" s="129"/>
      <c r="S2719" s="129"/>
      <c r="T2719" s="129"/>
      <c r="U2719" s="129"/>
      <c r="V2719" s="129"/>
      <c r="W2719" s="129"/>
      <c r="X2719" s="129"/>
      <c r="Y2719" s="129"/>
      <c r="Z2719" s="129"/>
      <c r="AA2719" s="129"/>
      <c r="AB2719" s="129"/>
      <c r="AC2719" s="129"/>
      <c r="AD2719" s="129"/>
      <c r="AE2719" s="129"/>
      <c r="AF2719" s="129"/>
      <c r="AG2719" s="129"/>
      <c r="AH2719" s="129"/>
      <c r="AI2719" s="129"/>
      <c r="AJ2719" s="129"/>
      <c r="AK2719" s="129"/>
      <c r="AL2719" s="129"/>
      <c r="AM2719" s="129"/>
      <c r="AN2719" s="129"/>
      <c r="AO2719" s="129"/>
      <c r="AP2719" s="129"/>
      <c r="AQ2719" s="129"/>
      <c r="AR2719" s="129"/>
      <c r="AS2719" s="129"/>
      <c r="AT2719" s="129"/>
      <c r="AU2719" s="129"/>
      <c r="AV2719" s="129"/>
      <c r="AW2719" s="129"/>
      <c r="AX2719" s="130"/>
      <c r="DI2719" s="6"/>
    </row>
    <row r="2720" spans="1:251" ht="14.4">
      <c r="B2720" s="7"/>
      <c r="C2720" s="7"/>
      <c r="D2720" s="7"/>
      <c r="E2720" s="7"/>
      <c r="F2720" s="7"/>
      <c r="G2720" s="7"/>
      <c r="H2720" s="8"/>
      <c r="I2720" s="8"/>
      <c r="J2720" s="8"/>
      <c r="K2720" s="8"/>
      <c r="L2720" s="9"/>
      <c r="M2720" s="9"/>
      <c r="N2720" s="9"/>
      <c r="O2720" s="9"/>
      <c r="P2720" s="8"/>
      <c r="Q2720" s="8"/>
      <c r="R2720" s="8"/>
      <c r="S2720" s="8"/>
      <c r="T2720" s="8"/>
      <c r="U2720" s="8"/>
      <c r="V2720" s="10"/>
      <c r="W2720" s="10"/>
      <c r="X2720" s="10"/>
      <c r="Y2720" s="10"/>
      <c r="Z2720" s="10"/>
      <c r="AA2720" s="10"/>
      <c r="AB2720" s="10"/>
      <c r="AC2720" s="10"/>
      <c r="AD2720" s="10"/>
      <c r="AE2720" s="10"/>
      <c r="AF2720" s="10"/>
      <c r="AG2720" s="10"/>
      <c r="AH2720" s="10"/>
      <c r="AI2720" s="10"/>
      <c r="AJ2720" s="10"/>
      <c r="AK2720" s="10"/>
      <c r="AL2720" s="10"/>
      <c r="AM2720" s="10"/>
      <c r="AN2720" s="10"/>
      <c r="AO2720" s="10"/>
      <c r="AP2720" s="10"/>
      <c r="AQ2720" s="10"/>
      <c r="AR2720" s="10"/>
      <c r="AS2720" s="10"/>
      <c r="AT2720" s="10"/>
      <c r="AU2720" s="10"/>
      <c r="AV2720" s="10"/>
      <c r="AW2720" s="10"/>
      <c r="AX2720" s="10"/>
      <c r="DI2720" s="6"/>
    </row>
    <row r="2721" spans="1:113" ht="15" thickBot="1">
      <c r="A2721" s="11"/>
      <c r="B2721" s="10" t="s">
        <v>232</v>
      </c>
      <c r="C2721" s="8"/>
      <c r="D2721" s="8"/>
      <c r="E2721" s="8"/>
      <c r="F2721" s="8"/>
      <c r="G2721" s="8"/>
      <c r="H2721" s="8"/>
      <c r="I2721" s="8"/>
      <c r="J2721" s="8"/>
      <c r="K2721" s="8"/>
      <c r="L2721" s="9"/>
      <c r="M2721" s="9"/>
      <c r="N2721" s="9"/>
      <c r="O2721" s="9"/>
      <c r="P2721" s="8"/>
      <c r="Q2721" s="8"/>
      <c r="R2721" s="8"/>
      <c r="S2721" s="8"/>
      <c r="T2721" s="8"/>
      <c r="U2721" s="8"/>
      <c r="V2721" s="10"/>
      <c r="W2721" s="10"/>
      <c r="X2721" s="10"/>
      <c r="Y2721" s="10"/>
      <c r="Z2721" s="10"/>
      <c r="AA2721" s="10"/>
      <c r="AB2721" s="10"/>
      <c r="AC2721" s="10"/>
      <c r="AD2721" s="10"/>
      <c r="AE2721" s="10"/>
      <c r="AF2721" s="10"/>
      <c r="AG2721" s="10"/>
      <c r="AH2721" s="10"/>
      <c r="AI2721" s="10"/>
      <c r="AJ2721" s="10"/>
      <c r="AK2721" s="10"/>
      <c r="AL2721" s="10"/>
      <c r="AM2721" s="10"/>
      <c r="AN2721" s="10"/>
      <c r="AO2721" s="10"/>
      <c r="AP2721" s="10"/>
      <c r="AQ2721" s="10"/>
      <c r="AR2721" s="10"/>
      <c r="AS2721" s="10"/>
      <c r="AT2721" s="10"/>
      <c r="AU2721" s="10"/>
      <c r="AV2721" s="10"/>
      <c r="AW2721" s="10"/>
      <c r="AX2721" s="10"/>
      <c r="DI2721" s="6"/>
    </row>
    <row r="2722" spans="1:113" ht="14.4">
      <c r="A2722" s="8"/>
      <c r="B2722" s="12"/>
      <c r="C2722" s="7"/>
      <c r="D2722" s="7"/>
      <c r="E2722" s="7"/>
      <c r="F2722" s="7"/>
      <c r="G2722" s="7"/>
      <c r="H2722" s="7"/>
      <c r="I2722" s="7"/>
      <c r="J2722" s="7"/>
      <c r="K2722" s="7"/>
      <c r="L2722" s="13"/>
      <c r="M2722" s="13"/>
      <c r="N2722" s="13"/>
      <c r="O2722" s="13"/>
      <c r="P2722" s="7"/>
      <c r="Q2722" s="7"/>
      <c r="R2722" s="7"/>
      <c r="S2722" s="7"/>
      <c r="T2722" s="7"/>
      <c r="U2722" s="7"/>
      <c r="V2722" s="14"/>
      <c r="W2722" s="14"/>
      <c r="X2722" s="14"/>
      <c r="Y2722" s="14"/>
      <c r="Z2722" s="14"/>
      <c r="AA2722" s="14"/>
      <c r="AB2722" s="14"/>
      <c r="AC2722" s="14"/>
      <c r="AD2722" s="14"/>
      <c r="AE2722" s="14"/>
      <c r="AF2722" s="14"/>
      <c r="AG2722" s="14"/>
      <c r="AH2722" s="14"/>
      <c r="AI2722" s="14"/>
      <c r="AJ2722" s="14"/>
      <c r="AK2722" s="14"/>
      <c r="AL2722" s="14"/>
      <c r="AM2722" s="14"/>
      <c r="AN2722" s="14"/>
      <c r="AO2722" s="14"/>
      <c r="AP2722" s="14"/>
      <c r="AQ2722" s="14"/>
      <c r="AR2722" s="14"/>
      <c r="AS2722" s="14"/>
      <c r="AT2722" s="14"/>
      <c r="AU2722" s="14"/>
      <c r="AV2722" s="14"/>
      <c r="AW2722" s="14"/>
      <c r="AX2722" s="15"/>
    </row>
    <row r="2723" spans="1:113" ht="12" customHeight="1">
      <c r="A2723" s="8"/>
      <c r="B2723" s="134" t="s">
        <v>592</v>
      </c>
      <c r="C2723" s="135"/>
      <c r="D2723" s="135"/>
      <c r="E2723" s="135"/>
      <c r="F2723" s="135"/>
      <c r="G2723" s="135"/>
      <c r="H2723" s="135"/>
      <c r="I2723" s="135"/>
      <c r="J2723" s="135"/>
      <c r="K2723" s="135"/>
      <c r="L2723" s="135"/>
      <c r="M2723" s="135"/>
      <c r="N2723" s="135"/>
      <c r="O2723" s="135"/>
      <c r="P2723" s="135"/>
      <c r="Q2723" s="135"/>
      <c r="R2723" s="135"/>
      <c r="S2723" s="135"/>
      <c r="T2723" s="135"/>
      <c r="U2723" s="135"/>
      <c r="V2723" s="135"/>
      <c r="W2723" s="135"/>
      <c r="X2723" s="135"/>
      <c r="Y2723" s="135"/>
      <c r="Z2723" s="135"/>
      <c r="AA2723" s="135"/>
      <c r="AB2723" s="135"/>
      <c r="AC2723" s="135"/>
      <c r="AD2723" s="135"/>
      <c r="AE2723" s="135"/>
      <c r="AF2723" s="135"/>
      <c r="AG2723" s="135"/>
      <c r="AH2723" s="135"/>
      <c r="AI2723" s="135"/>
      <c r="AJ2723" s="135"/>
      <c r="AK2723" s="135"/>
      <c r="AL2723" s="135"/>
      <c r="AM2723" s="135"/>
      <c r="AN2723" s="135"/>
      <c r="AO2723" s="135"/>
      <c r="AP2723" s="135"/>
      <c r="AQ2723" s="135"/>
      <c r="AR2723" s="135"/>
      <c r="AS2723" s="135"/>
      <c r="AT2723" s="135"/>
      <c r="AU2723" s="135"/>
      <c r="AV2723" s="135"/>
      <c r="AW2723" s="135"/>
      <c r="AX2723" s="136"/>
    </row>
    <row r="2724" spans="1:113" ht="12" customHeight="1">
      <c r="A2724" s="8"/>
      <c r="B2724" s="134"/>
      <c r="C2724" s="135"/>
      <c r="D2724" s="135"/>
      <c r="E2724" s="135"/>
      <c r="F2724" s="135"/>
      <c r="G2724" s="135"/>
      <c r="H2724" s="135"/>
      <c r="I2724" s="135"/>
      <c r="J2724" s="135"/>
      <c r="K2724" s="135"/>
      <c r="L2724" s="135"/>
      <c r="M2724" s="135"/>
      <c r="N2724" s="135"/>
      <c r="O2724" s="135"/>
      <c r="P2724" s="135"/>
      <c r="Q2724" s="135"/>
      <c r="R2724" s="135"/>
      <c r="S2724" s="135"/>
      <c r="T2724" s="135"/>
      <c r="U2724" s="135"/>
      <c r="V2724" s="135"/>
      <c r="W2724" s="135"/>
      <c r="X2724" s="135"/>
      <c r="Y2724" s="135"/>
      <c r="Z2724" s="135"/>
      <c r="AA2724" s="135"/>
      <c r="AB2724" s="135"/>
      <c r="AC2724" s="135"/>
      <c r="AD2724" s="135"/>
      <c r="AE2724" s="135"/>
      <c r="AF2724" s="135"/>
      <c r="AG2724" s="135"/>
      <c r="AH2724" s="135"/>
      <c r="AI2724" s="135"/>
      <c r="AJ2724" s="135"/>
      <c r="AK2724" s="135"/>
      <c r="AL2724" s="135"/>
      <c r="AM2724" s="135"/>
      <c r="AN2724" s="135"/>
      <c r="AO2724" s="135"/>
      <c r="AP2724" s="135"/>
      <c r="AQ2724" s="135"/>
      <c r="AR2724" s="135"/>
      <c r="AS2724" s="135"/>
      <c r="AT2724" s="135"/>
      <c r="AU2724" s="135"/>
      <c r="AV2724" s="135"/>
      <c r="AW2724" s="135"/>
      <c r="AX2724" s="136"/>
      <c r="BC2724" s="16"/>
    </row>
    <row r="2725" spans="1:113" ht="12" customHeight="1">
      <c r="A2725" s="8"/>
      <c r="B2725" s="134"/>
      <c r="C2725" s="135"/>
      <c r="D2725" s="135"/>
      <c r="E2725" s="135"/>
      <c r="F2725" s="135"/>
      <c r="G2725" s="135"/>
      <c r="H2725" s="135"/>
      <c r="I2725" s="135"/>
      <c r="J2725" s="135"/>
      <c r="K2725" s="135"/>
      <c r="L2725" s="135"/>
      <c r="M2725" s="135"/>
      <c r="N2725" s="135"/>
      <c r="O2725" s="135"/>
      <c r="P2725" s="135"/>
      <c r="Q2725" s="135"/>
      <c r="R2725" s="135"/>
      <c r="S2725" s="135"/>
      <c r="T2725" s="135"/>
      <c r="U2725" s="135"/>
      <c r="V2725" s="135"/>
      <c r="W2725" s="135"/>
      <c r="X2725" s="135"/>
      <c r="Y2725" s="135"/>
      <c r="Z2725" s="135"/>
      <c r="AA2725" s="135"/>
      <c r="AB2725" s="135"/>
      <c r="AC2725" s="135"/>
      <c r="AD2725" s="135"/>
      <c r="AE2725" s="135"/>
      <c r="AF2725" s="135"/>
      <c r="AG2725" s="135"/>
      <c r="AH2725" s="135"/>
      <c r="AI2725" s="135"/>
      <c r="AJ2725" s="135"/>
      <c r="AK2725" s="135"/>
      <c r="AL2725" s="135"/>
      <c r="AM2725" s="135"/>
      <c r="AN2725" s="135"/>
      <c r="AO2725" s="135"/>
      <c r="AP2725" s="135"/>
      <c r="AQ2725" s="135"/>
      <c r="AR2725" s="135"/>
      <c r="AS2725" s="135"/>
      <c r="AT2725" s="135"/>
      <c r="AU2725" s="135"/>
      <c r="AV2725" s="135"/>
      <c r="AW2725" s="135"/>
      <c r="AX2725" s="136"/>
    </row>
    <row r="2726" spans="1:113" ht="12" customHeight="1">
      <c r="A2726" s="8"/>
      <c r="B2726" s="134"/>
      <c r="C2726" s="135"/>
      <c r="D2726" s="135"/>
      <c r="E2726" s="135"/>
      <c r="F2726" s="135"/>
      <c r="G2726" s="135"/>
      <c r="H2726" s="135"/>
      <c r="I2726" s="135"/>
      <c r="J2726" s="135"/>
      <c r="K2726" s="135"/>
      <c r="L2726" s="135"/>
      <c r="M2726" s="135"/>
      <c r="N2726" s="135"/>
      <c r="O2726" s="135"/>
      <c r="P2726" s="135"/>
      <c r="Q2726" s="135"/>
      <c r="R2726" s="135"/>
      <c r="S2726" s="135"/>
      <c r="T2726" s="135"/>
      <c r="U2726" s="135"/>
      <c r="V2726" s="135"/>
      <c r="W2726" s="135"/>
      <c r="X2726" s="135"/>
      <c r="Y2726" s="135"/>
      <c r="Z2726" s="135"/>
      <c r="AA2726" s="135"/>
      <c r="AB2726" s="135"/>
      <c r="AC2726" s="135"/>
      <c r="AD2726" s="135"/>
      <c r="AE2726" s="135"/>
      <c r="AF2726" s="135"/>
      <c r="AG2726" s="135"/>
      <c r="AH2726" s="135"/>
      <c r="AI2726" s="135"/>
      <c r="AJ2726" s="135"/>
      <c r="AK2726" s="135"/>
      <c r="AL2726" s="135"/>
      <c r="AM2726" s="135"/>
      <c r="AN2726" s="135"/>
      <c r="AO2726" s="135"/>
      <c r="AP2726" s="135"/>
      <c r="AQ2726" s="135"/>
      <c r="AR2726" s="135"/>
      <c r="AS2726" s="135"/>
      <c r="AT2726" s="135"/>
      <c r="AU2726" s="135"/>
      <c r="AV2726" s="135"/>
      <c r="AW2726" s="135"/>
      <c r="AX2726" s="136"/>
    </row>
    <row r="2727" spans="1:113" ht="12" customHeight="1">
      <c r="A2727" s="8"/>
      <c r="B2727" s="134"/>
      <c r="C2727" s="135"/>
      <c r="D2727" s="135"/>
      <c r="E2727" s="135"/>
      <c r="F2727" s="135"/>
      <c r="G2727" s="135"/>
      <c r="H2727" s="135"/>
      <c r="I2727" s="135"/>
      <c r="J2727" s="135"/>
      <c r="K2727" s="135"/>
      <c r="L2727" s="135"/>
      <c r="M2727" s="135"/>
      <c r="N2727" s="135"/>
      <c r="O2727" s="135"/>
      <c r="P2727" s="135"/>
      <c r="Q2727" s="135"/>
      <c r="R2727" s="135"/>
      <c r="S2727" s="135"/>
      <c r="T2727" s="135"/>
      <c r="U2727" s="135"/>
      <c r="V2727" s="135"/>
      <c r="W2727" s="135"/>
      <c r="X2727" s="135"/>
      <c r="Y2727" s="135"/>
      <c r="Z2727" s="135"/>
      <c r="AA2727" s="135"/>
      <c r="AB2727" s="135"/>
      <c r="AC2727" s="135"/>
      <c r="AD2727" s="135"/>
      <c r="AE2727" s="135"/>
      <c r="AF2727" s="135"/>
      <c r="AG2727" s="135"/>
      <c r="AH2727" s="135"/>
      <c r="AI2727" s="135"/>
      <c r="AJ2727" s="135"/>
      <c r="AK2727" s="135"/>
      <c r="AL2727" s="135"/>
      <c r="AM2727" s="135"/>
      <c r="AN2727" s="135"/>
      <c r="AO2727" s="135"/>
      <c r="AP2727" s="135"/>
      <c r="AQ2727" s="135"/>
      <c r="AR2727" s="135"/>
      <c r="AS2727" s="135"/>
      <c r="AT2727" s="135"/>
      <c r="AU2727" s="135"/>
      <c r="AV2727" s="135"/>
      <c r="AW2727" s="135"/>
      <c r="AX2727" s="136"/>
    </row>
    <row r="2728" spans="1:113" ht="15" thickBot="1">
      <c r="A2728" s="17"/>
      <c r="B2728" s="18"/>
      <c r="C2728" s="19"/>
      <c r="D2728" s="19"/>
      <c r="E2728" s="19"/>
      <c r="F2728" s="19"/>
      <c r="G2728" s="19"/>
      <c r="H2728" s="19"/>
      <c r="I2728" s="19"/>
      <c r="J2728" s="19"/>
      <c r="K2728" s="19"/>
      <c r="L2728" s="19"/>
      <c r="M2728" s="19"/>
      <c r="N2728" s="19"/>
      <c r="O2728" s="19"/>
      <c r="P2728" s="19"/>
      <c r="Q2728" s="19"/>
      <c r="R2728" s="19"/>
      <c r="S2728" s="19"/>
      <c r="T2728" s="19"/>
      <c r="U2728" s="19"/>
      <c r="V2728" s="19"/>
      <c r="W2728" s="19"/>
      <c r="X2728" s="19"/>
      <c r="Y2728" s="19"/>
      <c r="Z2728" s="19"/>
      <c r="AA2728" s="19"/>
      <c r="AB2728" s="19"/>
      <c r="AC2728" s="19"/>
      <c r="AD2728" s="19"/>
      <c r="AE2728" s="19"/>
      <c r="AF2728" s="19"/>
      <c r="AG2728" s="19"/>
      <c r="AH2728" s="19"/>
      <c r="AI2728" s="19"/>
      <c r="AJ2728" s="19"/>
      <c r="AK2728" s="19"/>
      <c r="AL2728" s="19"/>
      <c r="AM2728" s="19"/>
      <c r="AN2728" s="19"/>
      <c r="AO2728" s="19"/>
      <c r="AP2728" s="19"/>
      <c r="AQ2728" s="19"/>
      <c r="AR2728" s="19"/>
      <c r="AS2728" s="19"/>
      <c r="AT2728" s="19"/>
      <c r="AU2728" s="19"/>
      <c r="AV2728" s="19"/>
      <c r="AW2728" s="19"/>
      <c r="AX2728" s="20"/>
    </row>
    <row r="2729" spans="1:113">
      <c r="B2729" s="21"/>
    </row>
    <row r="2730" spans="1:113" ht="15" thickBot="1">
      <c r="A2730" s="11"/>
      <c r="B2730" s="10" t="s">
        <v>233</v>
      </c>
      <c r="C2730" s="8"/>
      <c r="D2730" s="8"/>
      <c r="E2730" s="8"/>
      <c r="F2730" s="8"/>
      <c r="G2730" s="8"/>
      <c r="H2730" s="8"/>
      <c r="I2730" s="8"/>
      <c r="J2730" s="8"/>
      <c r="K2730" s="8"/>
      <c r="L2730" s="9"/>
      <c r="M2730" s="9"/>
      <c r="N2730" s="9"/>
      <c r="O2730" s="9"/>
      <c r="P2730" s="8"/>
      <c r="Q2730" s="8"/>
      <c r="R2730" s="8"/>
      <c r="S2730" s="8"/>
      <c r="T2730" s="8"/>
      <c r="U2730" s="8"/>
      <c r="V2730" s="10"/>
      <c r="W2730" s="10"/>
      <c r="X2730" s="10"/>
      <c r="Y2730" s="10"/>
      <c r="Z2730" s="10"/>
      <c r="AA2730" s="10"/>
      <c r="AB2730" s="10"/>
      <c r="AC2730" s="10"/>
      <c r="AD2730" s="10"/>
      <c r="AE2730" s="10"/>
      <c r="AF2730" s="10"/>
      <c r="AG2730" s="10"/>
      <c r="AH2730" s="10"/>
      <c r="AI2730" s="10"/>
      <c r="AJ2730" s="10"/>
      <c r="AK2730" s="10"/>
      <c r="AL2730" s="10"/>
      <c r="AM2730" s="10"/>
      <c r="AN2730" s="10"/>
      <c r="AO2730" s="10"/>
      <c r="AP2730" s="10"/>
      <c r="AQ2730" s="10"/>
      <c r="AR2730" s="10"/>
      <c r="AS2730" s="10"/>
      <c r="AT2730" s="10"/>
      <c r="AU2730" s="10"/>
      <c r="AV2730" s="10"/>
      <c r="AW2730" s="10"/>
      <c r="AX2730" s="10"/>
      <c r="DI2730" s="6"/>
    </row>
    <row r="2731" spans="1:113" ht="14.4">
      <c r="A2731" s="8"/>
      <c r="B2731" s="12"/>
      <c r="C2731" s="7"/>
      <c r="D2731" s="7"/>
      <c r="E2731" s="7"/>
      <c r="F2731" s="7"/>
      <c r="G2731" s="7"/>
      <c r="H2731" s="7"/>
      <c r="I2731" s="7"/>
      <c r="J2731" s="7"/>
      <c r="K2731" s="7"/>
      <c r="L2731" s="13"/>
      <c r="M2731" s="13"/>
      <c r="N2731" s="13"/>
      <c r="O2731" s="13"/>
      <c r="P2731" s="7"/>
      <c r="Q2731" s="7"/>
      <c r="R2731" s="7"/>
      <c r="S2731" s="7"/>
      <c r="T2731" s="7"/>
      <c r="U2731" s="7"/>
      <c r="V2731" s="14"/>
      <c r="W2731" s="14"/>
      <c r="X2731" s="14"/>
      <c r="Y2731" s="14"/>
      <c r="Z2731" s="14"/>
      <c r="AA2731" s="14"/>
      <c r="AB2731" s="14"/>
      <c r="AC2731" s="14"/>
      <c r="AD2731" s="14"/>
      <c r="AE2731" s="14"/>
      <c r="AF2731" s="14"/>
      <c r="AG2731" s="14"/>
      <c r="AH2731" s="14"/>
      <c r="AI2731" s="14"/>
      <c r="AJ2731" s="14"/>
      <c r="AK2731" s="14"/>
      <c r="AL2731" s="14"/>
      <c r="AM2731" s="14"/>
      <c r="AN2731" s="14"/>
      <c r="AO2731" s="14"/>
      <c r="AP2731" s="14"/>
      <c r="AQ2731" s="14"/>
      <c r="AR2731" s="14"/>
      <c r="AS2731" s="14"/>
      <c r="AT2731" s="14"/>
      <c r="AU2731" s="14"/>
      <c r="AV2731" s="14"/>
      <c r="AW2731" s="14"/>
      <c r="AX2731" s="15"/>
    </row>
    <row r="2732" spans="1:113" ht="12" customHeight="1">
      <c r="A2732" s="8"/>
      <c r="B2732" s="134" t="s">
        <v>593</v>
      </c>
      <c r="C2732" s="135"/>
      <c r="D2732" s="135"/>
      <c r="E2732" s="135"/>
      <c r="F2732" s="135"/>
      <c r="G2732" s="135"/>
      <c r="H2732" s="135"/>
      <c r="I2732" s="135"/>
      <c r="J2732" s="135"/>
      <c r="K2732" s="135"/>
      <c r="L2732" s="135"/>
      <c r="M2732" s="135"/>
      <c r="N2732" s="135"/>
      <c r="O2732" s="135"/>
      <c r="P2732" s="135"/>
      <c r="Q2732" s="135"/>
      <c r="R2732" s="135"/>
      <c r="S2732" s="135"/>
      <c r="T2732" s="135"/>
      <c r="U2732" s="135"/>
      <c r="V2732" s="135"/>
      <c r="W2732" s="135"/>
      <c r="X2732" s="135"/>
      <c r="Y2732" s="135"/>
      <c r="Z2732" s="135"/>
      <c r="AA2732" s="135"/>
      <c r="AB2732" s="135"/>
      <c r="AC2732" s="135"/>
      <c r="AD2732" s="135"/>
      <c r="AE2732" s="135"/>
      <c r="AF2732" s="135"/>
      <c r="AG2732" s="135"/>
      <c r="AH2732" s="135"/>
      <c r="AI2732" s="135"/>
      <c r="AJ2732" s="135"/>
      <c r="AK2732" s="135"/>
      <c r="AL2732" s="135"/>
      <c r="AM2732" s="135"/>
      <c r="AN2732" s="135"/>
      <c r="AO2732" s="135"/>
      <c r="AP2732" s="135"/>
      <c r="AQ2732" s="135"/>
      <c r="AR2732" s="135"/>
      <c r="AS2732" s="135"/>
      <c r="AT2732" s="135"/>
      <c r="AU2732" s="135"/>
      <c r="AV2732" s="135"/>
      <c r="AW2732" s="135"/>
      <c r="AX2732" s="136"/>
    </row>
    <row r="2733" spans="1:113" ht="12" customHeight="1">
      <c r="A2733" s="8"/>
      <c r="B2733" s="134"/>
      <c r="C2733" s="135"/>
      <c r="D2733" s="135"/>
      <c r="E2733" s="135"/>
      <c r="F2733" s="135"/>
      <c r="G2733" s="135"/>
      <c r="H2733" s="135"/>
      <c r="I2733" s="135"/>
      <c r="J2733" s="135"/>
      <c r="K2733" s="135"/>
      <c r="L2733" s="135"/>
      <c r="M2733" s="135"/>
      <c r="N2733" s="135"/>
      <c r="O2733" s="135"/>
      <c r="P2733" s="135"/>
      <c r="Q2733" s="135"/>
      <c r="R2733" s="135"/>
      <c r="S2733" s="135"/>
      <c r="T2733" s="135"/>
      <c r="U2733" s="135"/>
      <c r="V2733" s="135"/>
      <c r="W2733" s="135"/>
      <c r="X2733" s="135"/>
      <c r="Y2733" s="135"/>
      <c r="Z2733" s="135"/>
      <c r="AA2733" s="135"/>
      <c r="AB2733" s="135"/>
      <c r="AC2733" s="135"/>
      <c r="AD2733" s="135"/>
      <c r="AE2733" s="135"/>
      <c r="AF2733" s="135"/>
      <c r="AG2733" s="135"/>
      <c r="AH2733" s="135"/>
      <c r="AI2733" s="135"/>
      <c r="AJ2733" s="135"/>
      <c r="AK2733" s="135"/>
      <c r="AL2733" s="135"/>
      <c r="AM2733" s="135"/>
      <c r="AN2733" s="135"/>
      <c r="AO2733" s="135"/>
      <c r="AP2733" s="135"/>
      <c r="AQ2733" s="135"/>
      <c r="AR2733" s="135"/>
      <c r="AS2733" s="135"/>
      <c r="AT2733" s="135"/>
      <c r="AU2733" s="135"/>
      <c r="AV2733" s="135"/>
      <c r="AW2733" s="135"/>
      <c r="AX2733" s="136"/>
    </row>
    <row r="2734" spans="1:113" ht="12" customHeight="1">
      <c r="A2734" s="8"/>
      <c r="B2734" s="134"/>
      <c r="C2734" s="135"/>
      <c r="D2734" s="135"/>
      <c r="E2734" s="135"/>
      <c r="F2734" s="135"/>
      <c r="G2734" s="135"/>
      <c r="H2734" s="135"/>
      <c r="I2734" s="135"/>
      <c r="J2734" s="135"/>
      <c r="K2734" s="135"/>
      <c r="L2734" s="135"/>
      <c r="M2734" s="135"/>
      <c r="N2734" s="135"/>
      <c r="O2734" s="135"/>
      <c r="P2734" s="135"/>
      <c r="Q2734" s="135"/>
      <c r="R2734" s="135"/>
      <c r="S2734" s="135"/>
      <c r="T2734" s="135"/>
      <c r="U2734" s="135"/>
      <c r="V2734" s="135"/>
      <c r="W2734" s="135"/>
      <c r="X2734" s="135"/>
      <c r="Y2734" s="135"/>
      <c r="Z2734" s="135"/>
      <c r="AA2734" s="135"/>
      <c r="AB2734" s="135"/>
      <c r="AC2734" s="135"/>
      <c r="AD2734" s="135"/>
      <c r="AE2734" s="135"/>
      <c r="AF2734" s="135"/>
      <c r="AG2734" s="135"/>
      <c r="AH2734" s="135"/>
      <c r="AI2734" s="135"/>
      <c r="AJ2734" s="135"/>
      <c r="AK2734" s="135"/>
      <c r="AL2734" s="135"/>
      <c r="AM2734" s="135"/>
      <c r="AN2734" s="135"/>
      <c r="AO2734" s="135"/>
      <c r="AP2734" s="135"/>
      <c r="AQ2734" s="135"/>
      <c r="AR2734" s="135"/>
      <c r="AS2734" s="135"/>
      <c r="AT2734" s="135"/>
      <c r="AU2734" s="135"/>
      <c r="AV2734" s="135"/>
      <c r="AW2734" s="135"/>
      <c r="AX2734" s="136"/>
      <c r="BC2734" s="16"/>
    </row>
    <row r="2735" spans="1:113" ht="12" customHeight="1">
      <c r="A2735" s="8"/>
      <c r="B2735" s="134"/>
      <c r="C2735" s="135"/>
      <c r="D2735" s="135"/>
      <c r="E2735" s="135"/>
      <c r="F2735" s="135"/>
      <c r="G2735" s="135"/>
      <c r="H2735" s="135"/>
      <c r="I2735" s="135"/>
      <c r="J2735" s="135"/>
      <c r="K2735" s="135"/>
      <c r="L2735" s="135"/>
      <c r="M2735" s="135"/>
      <c r="N2735" s="135"/>
      <c r="O2735" s="135"/>
      <c r="P2735" s="135"/>
      <c r="Q2735" s="135"/>
      <c r="R2735" s="135"/>
      <c r="S2735" s="135"/>
      <c r="T2735" s="135"/>
      <c r="U2735" s="135"/>
      <c r="V2735" s="135"/>
      <c r="W2735" s="135"/>
      <c r="X2735" s="135"/>
      <c r="Y2735" s="135"/>
      <c r="Z2735" s="135"/>
      <c r="AA2735" s="135"/>
      <c r="AB2735" s="135"/>
      <c r="AC2735" s="135"/>
      <c r="AD2735" s="135"/>
      <c r="AE2735" s="135"/>
      <c r="AF2735" s="135"/>
      <c r="AG2735" s="135"/>
      <c r="AH2735" s="135"/>
      <c r="AI2735" s="135"/>
      <c r="AJ2735" s="135"/>
      <c r="AK2735" s="135"/>
      <c r="AL2735" s="135"/>
      <c r="AM2735" s="135"/>
      <c r="AN2735" s="135"/>
      <c r="AO2735" s="135"/>
      <c r="AP2735" s="135"/>
      <c r="AQ2735" s="135"/>
      <c r="AR2735" s="135"/>
      <c r="AS2735" s="135"/>
      <c r="AT2735" s="135"/>
      <c r="AU2735" s="135"/>
      <c r="AV2735" s="135"/>
      <c r="AW2735" s="135"/>
      <c r="AX2735" s="136"/>
    </row>
    <row r="2736" spans="1:113" ht="12" customHeight="1">
      <c r="A2736" s="8"/>
      <c r="B2736" s="134"/>
      <c r="C2736" s="135"/>
      <c r="D2736" s="135"/>
      <c r="E2736" s="135"/>
      <c r="F2736" s="135"/>
      <c r="G2736" s="135"/>
      <c r="H2736" s="135"/>
      <c r="I2736" s="135"/>
      <c r="J2736" s="135"/>
      <c r="K2736" s="135"/>
      <c r="L2736" s="135"/>
      <c r="M2736" s="135"/>
      <c r="N2736" s="135"/>
      <c r="O2736" s="135"/>
      <c r="P2736" s="135"/>
      <c r="Q2736" s="135"/>
      <c r="R2736" s="135"/>
      <c r="S2736" s="135"/>
      <c r="T2736" s="135"/>
      <c r="U2736" s="135"/>
      <c r="V2736" s="135"/>
      <c r="W2736" s="135"/>
      <c r="X2736" s="135"/>
      <c r="Y2736" s="135"/>
      <c r="Z2736" s="135"/>
      <c r="AA2736" s="135"/>
      <c r="AB2736" s="135"/>
      <c r="AC2736" s="135"/>
      <c r="AD2736" s="135"/>
      <c r="AE2736" s="135"/>
      <c r="AF2736" s="135"/>
      <c r="AG2736" s="135"/>
      <c r="AH2736" s="135"/>
      <c r="AI2736" s="135"/>
      <c r="AJ2736" s="135"/>
      <c r="AK2736" s="135"/>
      <c r="AL2736" s="135"/>
      <c r="AM2736" s="135"/>
      <c r="AN2736" s="135"/>
      <c r="AO2736" s="135"/>
      <c r="AP2736" s="135"/>
      <c r="AQ2736" s="135"/>
      <c r="AR2736" s="135"/>
      <c r="AS2736" s="135"/>
      <c r="AT2736" s="135"/>
      <c r="AU2736" s="135"/>
      <c r="AV2736" s="135"/>
      <c r="AW2736" s="135"/>
      <c r="AX2736" s="136"/>
    </row>
    <row r="2737" spans="1:251" ht="12" customHeight="1">
      <c r="A2737" s="8"/>
      <c r="B2737" s="134"/>
      <c r="C2737" s="135"/>
      <c r="D2737" s="135"/>
      <c r="E2737" s="135"/>
      <c r="F2737" s="135"/>
      <c r="G2737" s="135"/>
      <c r="H2737" s="135"/>
      <c r="I2737" s="135"/>
      <c r="J2737" s="135"/>
      <c r="K2737" s="135"/>
      <c r="L2737" s="135"/>
      <c r="M2737" s="135"/>
      <c r="N2737" s="135"/>
      <c r="O2737" s="135"/>
      <c r="P2737" s="135"/>
      <c r="Q2737" s="135"/>
      <c r="R2737" s="135"/>
      <c r="S2737" s="135"/>
      <c r="T2737" s="135"/>
      <c r="U2737" s="135"/>
      <c r="V2737" s="135"/>
      <c r="W2737" s="135"/>
      <c r="X2737" s="135"/>
      <c r="Y2737" s="135"/>
      <c r="Z2737" s="135"/>
      <c r="AA2737" s="135"/>
      <c r="AB2737" s="135"/>
      <c r="AC2737" s="135"/>
      <c r="AD2737" s="135"/>
      <c r="AE2737" s="135"/>
      <c r="AF2737" s="135"/>
      <c r="AG2737" s="135"/>
      <c r="AH2737" s="135"/>
      <c r="AI2737" s="135"/>
      <c r="AJ2737" s="135"/>
      <c r="AK2737" s="135"/>
      <c r="AL2737" s="135"/>
      <c r="AM2737" s="135"/>
      <c r="AN2737" s="135"/>
      <c r="AO2737" s="135"/>
      <c r="AP2737" s="135"/>
      <c r="AQ2737" s="135"/>
      <c r="AR2737" s="135"/>
      <c r="AS2737" s="135"/>
      <c r="AT2737" s="135"/>
      <c r="AU2737" s="135"/>
      <c r="AV2737" s="135"/>
      <c r="AW2737" s="135"/>
      <c r="AX2737" s="136"/>
    </row>
    <row r="2738" spans="1:251" ht="15" thickBot="1">
      <c r="A2738" s="17"/>
      <c r="B2738" s="18"/>
      <c r="C2738" s="19"/>
      <c r="D2738" s="19"/>
      <c r="E2738" s="19"/>
      <c r="F2738" s="19"/>
      <c r="G2738" s="19"/>
      <c r="H2738" s="19"/>
      <c r="I2738" s="19"/>
      <c r="J2738" s="19"/>
      <c r="K2738" s="19"/>
      <c r="L2738" s="19"/>
      <c r="M2738" s="19"/>
      <c r="N2738" s="19"/>
      <c r="O2738" s="19"/>
      <c r="P2738" s="19"/>
      <c r="Q2738" s="19"/>
      <c r="R2738" s="19"/>
      <c r="S2738" s="19"/>
      <c r="T2738" s="19"/>
      <c r="U2738" s="19"/>
      <c r="V2738" s="19"/>
      <c r="W2738" s="19"/>
      <c r="X2738" s="19"/>
      <c r="Y2738" s="19"/>
      <c r="Z2738" s="19"/>
      <c r="AA2738" s="19"/>
      <c r="AB2738" s="19"/>
      <c r="AC2738" s="19"/>
      <c r="AD2738" s="19"/>
      <c r="AE2738" s="19"/>
      <c r="AF2738" s="19"/>
      <c r="AG2738" s="19"/>
      <c r="AH2738" s="19"/>
      <c r="AI2738" s="19"/>
      <c r="AJ2738" s="19"/>
      <c r="AK2738" s="19"/>
      <c r="AL2738" s="19"/>
      <c r="AM2738" s="19"/>
      <c r="AN2738" s="19"/>
      <c r="AO2738" s="19"/>
      <c r="AP2738" s="19"/>
      <c r="AQ2738" s="19"/>
      <c r="AR2738" s="19"/>
      <c r="AS2738" s="19"/>
      <c r="AT2738" s="19"/>
      <c r="AU2738" s="19"/>
      <c r="AV2738" s="19"/>
      <c r="AW2738" s="19"/>
      <c r="AX2738" s="20"/>
    </row>
    <row r="2739" spans="1:251">
      <c r="B2739" s="21"/>
    </row>
    <row r="2740" spans="1:251" ht="14.4">
      <c r="B2740" s="10" t="s">
        <v>234</v>
      </c>
      <c r="C2740" s="8"/>
      <c r="D2740" s="8"/>
      <c r="E2740" s="8"/>
      <c r="F2740" s="8"/>
      <c r="G2740" s="8"/>
      <c r="H2740" s="8"/>
      <c r="I2740" s="8"/>
      <c r="J2740" s="8"/>
      <c r="K2740" s="8"/>
      <c r="L2740" s="9"/>
      <c r="M2740" s="9"/>
      <c r="N2740" s="9"/>
      <c r="O2740" s="9"/>
      <c r="P2740" s="8"/>
      <c r="Q2740" s="8"/>
      <c r="R2740" s="8"/>
      <c r="S2740" s="8"/>
      <c r="T2740" s="8"/>
      <c r="U2740" s="8"/>
      <c r="V2740" s="10"/>
      <c r="W2740" s="10"/>
      <c r="X2740" s="10"/>
      <c r="Y2740" s="10"/>
      <c r="Z2740" s="10"/>
      <c r="AA2740" s="10"/>
      <c r="AB2740" s="10"/>
      <c r="AC2740" s="10"/>
      <c r="AD2740" s="10"/>
      <c r="AE2740" s="10"/>
      <c r="AF2740" s="10"/>
      <c r="AG2740" s="10"/>
      <c r="AH2740" s="10"/>
      <c r="AI2740" s="10"/>
      <c r="AJ2740" s="10"/>
      <c r="AK2740" s="10"/>
      <c r="AL2740" s="10"/>
      <c r="AM2740" s="10"/>
      <c r="AN2740" s="10"/>
      <c r="AO2740" s="10"/>
      <c r="AP2740" s="10"/>
      <c r="AQ2740" s="10"/>
      <c r="AR2740" s="10"/>
      <c r="AS2740" s="10"/>
      <c r="AT2740" s="10"/>
      <c r="AU2740" s="10"/>
      <c r="AV2740" s="10"/>
      <c r="AW2740" s="10"/>
      <c r="AX2740" s="10"/>
    </row>
    <row r="2741" spans="1:251" ht="15" thickBot="1">
      <c r="B2741" s="8"/>
      <c r="C2741" s="8"/>
      <c r="D2741" s="8"/>
      <c r="E2741" s="8"/>
      <c r="F2741" s="8"/>
      <c r="G2741" s="8"/>
      <c r="H2741" s="8"/>
      <c r="I2741" s="8"/>
      <c r="J2741" s="8"/>
      <c r="K2741" s="8"/>
      <c r="L2741" s="9"/>
      <c r="M2741" s="9"/>
      <c r="N2741" s="9"/>
      <c r="O2741" s="9"/>
      <c r="P2741" s="8"/>
      <c r="Q2741" s="8"/>
      <c r="R2741" s="8"/>
      <c r="S2741" s="8"/>
      <c r="T2741" s="8"/>
      <c r="U2741" s="8"/>
      <c r="V2741" s="10"/>
      <c r="W2741" s="10"/>
      <c r="X2741" s="10"/>
      <c r="Y2741" s="10"/>
      <c r="Z2741" s="10"/>
      <c r="AA2741" s="10"/>
      <c r="AB2741" s="10"/>
      <c r="AC2741" s="10"/>
      <c r="AD2741" s="10"/>
      <c r="AE2741" s="10"/>
      <c r="AF2741" s="10"/>
      <c r="AG2741" s="10"/>
      <c r="AH2741" s="10"/>
      <c r="AI2741" s="10"/>
      <c r="AJ2741" s="10"/>
      <c r="AK2741" s="10"/>
      <c r="AL2741" s="10"/>
      <c r="AM2741" s="10"/>
      <c r="AN2741" s="10"/>
      <c r="AO2741" s="10"/>
      <c r="AP2741" s="10"/>
      <c r="AQ2741" s="10"/>
      <c r="AR2741" s="10"/>
      <c r="AS2741" s="10"/>
      <c r="AT2741" s="10"/>
      <c r="AU2741" s="10"/>
      <c r="AV2741" s="10"/>
      <c r="AW2741" s="10"/>
      <c r="AX2741" s="22" t="s">
        <v>235</v>
      </c>
    </row>
    <row r="2742" spans="1:251" s="16" customFormat="1" ht="13.5" customHeight="1">
      <c r="A2742" s="8"/>
      <c r="B2742" s="96" t="s">
        <v>236</v>
      </c>
      <c r="C2742" s="97"/>
      <c r="D2742" s="97"/>
      <c r="E2742" s="97"/>
      <c r="F2742" s="97"/>
      <c r="G2742" s="97"/>
      <c r="H2742" s="97"/>
      <c r="I2742" s="97"/>
      <c r="J2742" s="97"/>
      <c r="K2742" s="97"/>
      <c r="L2742" s="97"/>
      <c r="M2742" s="97"/>
      <c r="N2742" s="97"/>
      <c r="O2742" s="97"/>
      <c r="P2742" s="97"/>
      <c r="Q2742" s="97"/>
      <c r="R2742" s="97"/>
      <c r="S2742" s="97"/>
      <c r="T2742" s="97"/>
      <c r="U2742" s="97"/>
      <c r="V2742" s="97"/>
      <c r="W2742" s="97"/>
      <c r="X2742" s="97"/>
      <c r="Y2742" s="97"/>
      <c r="Z2742" s="98"/>
      <c r="AA2742" s="102" t="s">
        <v>237</v>
      </c>
      <c r="AB2742" s="97"/>
      <c r="AC2742" s="97"/>
      <c r="AD2742" s="97"/>
      <c r="AE2742" s="97"/>
      <c r="AF2742" s="97"/>
      <c r="AG2742" s="97"/>
      <c r="AH2742" s="97"/>
      <c r="AI2742" s="98"/>
      <c r="AJ2742" s="102" t="s">
        <v>238</v>
      </c>
      <c r="AK2742" s="97"/>
      <c r="AL2742" s="97"/>
      <c r="AM2742" s="97"/>
      <c r="AN2742" s="97"/>
      <c r="AO2742" s="97"/>
      <c r="AP2742" s="97"/>
      <c r="AQ2742" s="97"/>
      <c r="AR2742" s="98"/>
      <c r="AS2742" s="102" t="s">
        <v>239</v>
      </c>
      <c r="AT2742" s="97"/>
      <c r="AU2742" s="97"/>
      <c r="AV2742" s="97"/>
      <c r="AW2742" s="97"/>
      <c r="AX2742" s="104"/>
      <c r="AY2742" s="2"/>
      <c r="AZ2742" s="2"/>
      <c r="BA2742" s="2"/>
      <c r="BB2742" s="2"/>
      <c r="BC2742" s="2"/>
      <c r="BD2742" s="2"/>
      <c r="BE2742" s="2"/>
      <c r="BF2742" s="2"/>
      <c r="BG2742" s="2"/>
      <c r="BH2742" s="2"/>
      <c r="BI2742" s="2"/>
      <c r="BJ2742" s="2"/>
      <c r="BK2742" s="2"/>
      <c r="BL2742" s="2"/>
      <c r="BM2742" s="2"/>
      <c r="BN2742" s="2"/>
      <c r="BO2742" s="2"/>
      <c r="BP2742" s="2"/>
      <c r="BQ2742" s="2"/>
      <c r="BR2742" s="2"/>
      <c r="BS2742" s="2"/>
      <c r="BT2742" s="2"/>
      <c r="BU2742" s="2"/>
      <c r="BV2742" s="2"/>
      <c r="BW2742" s="2"/>
      <c r="BX2742" s="2"/>
      <c r="BY2742" s="2"/>
      <c r="BZ2742" s="2"/>
      <c r="CA2742" s="2"/>
      <c r="CB2742" s="2"/>
      <c r="CC2742" s="2"/>
      <c r="CD2742" s="2"/>
      <c r="CE2742" s="2"/>
      <c r="CF2742" s="2"/>
      <c r="CG2742" s="2"/>
      <c r="CH2742" s="2"/>
      <c r="CI2742" s="2"/>
      <c r="CJ2742" s="2"/>
      <c r="CK2742" s="2"/>
      <c r="CL2742" s="2"/>
      <c r="CM2742" s="2"/>
      <c r="CN2742" s="2"/>
      <c r="CO2742" s="2"/>
      <c r="CP2742" s="2"/>
      <c r="CQ2742" s="2"/>
      <c r="CR2742" s="2"/>
      <c r="CS2742" s="2"/>
      <c r="CT2742" s="2"/>
      <c r="CU2742" s="2"/>
      <c r="CV2742" s="2"/>
      <c r="CW2742" s="2"/>
      <c r="CX2742" s="2"/>
      <c r="CY2742" s="2"/>
      <c r="CZ2742" s="2"/>
      <c r="DA2742" s="2"/>
      <c r="DB2742" s="2"/>
      <c r="DC2742" s="2"/>
      <c r="DD2742" s="2"/>
      <c r="DE2742" s="2"/>
      <c r="DF2742" s="2"/>
      <c r="DG2742" s="2"/>
      <c r="DH2742" s="2"/>
      <c r="DI2742" s="2"/>
      <c r="DJ2742" s="2"/>
      <c r="DK2742" s="2"/>
      <c r="DL2742" s="2"/>
      <c r="DM2742" s="2"/>
      <c r="DN2742" s="2"/>
      <c r="DO2742" s="2"/>
      <c r="DP2742" s="2"/>
      <c r="DQ2742" s="2"/>
      <c r="DR2742" s="2"/>
      <c r="DS2742" s="2"/>
      <c r="DT2742" s="2"/>
      <c r="DU2742" s="2"/>
      <c r="DV2742" s="2"/>
      <c r="DW2742" s="2"/>
      <c r="DX2742" s="2"/>
      <c r="DY2742" s="2"/>
      <c r="DZ2742" s="2"/>
      <c r="EA2742" s="2"/>
      <c r="EB2742" s="2"/>
      <c r="EC2742" s="2"/>
      <c r="ED2742" s="2"/>
      <c r="EE2742" s="2"/>
      <c r="EF2742" s="2"/>
      <c r="EG2742" s="2"/>
      <c r="EH2742" s="2"/>
      <c r="EI2742" s="2"/>
      <c r="EJ2742" s="2"/>
      <c r="EK2742" s="2"/>
      <c r="EL2742" s="2"/>
      <c r="EM2742" s="2"/>
      <c r="EN2742" s="2"/>
      <c r="EO2742" s="2"/>
      <c r="EP2742" s="2"/>
      <c r="EQ2742" s="2"/>
      <c r="ER2742" s="2"/>
      <c r="ES2742" s="2"/>
      <c r="ET2742" s="2"/>
      <c r="EU2742" s="2"/>
      <c r="EV2742" s="2"/>
      <c r="EW2742" s="2"/>
      <c r="EX2742" s="2"/>
      <c r="EY2742" s="2"/>
      <c r="EZ2742" s="2"/>
      <c r="FA2742" s="2"/>
      <c r="FB2742" s="2"/>
      <c r="FC2742" s="2"/>
      <c r="FD2742" s="2"/>
      <c r="FE2742" s="2"/>
      <c r="FF2742" s="2"/>
      <c r="FG2742" s="2"/>
      <c r="FH2742" s="2"/>
      <c r="FI2742" s="2"/>
      <c r="FJ2742" s="2"/>
      <c r="FK2742" s="2"/>
      <c r="FL2742" s="2"/>
      <c r="FM2742" s="2"/>
      <c r="FN2742" s="2"/>
      <c r="FO2742" s="2"/>
      <c r="FP2742" s="2"/>
      <c r="FQ2742" s="2"/>
      <c r="FR2742" s="2"/>
      <c r="FS2742" s="2"/>
      <c r="FT2742" s="2"/>
      <c r="FU2742" s="2"/>
      <c r="FV2742" s="2"/>
      <c r="FW2742" s="2"/>
      <c r="FX2742" s="2"/>
      <c r="FY2742" s="2"/>
      <c r="FZ2742" s="2"/>
      <c r="GA2742" s="2"/>
      <c r="GB2742" s="2"/>
      <c r="GC2742" s="2"/>
      <c r="GD2742" s="2"/>
      <c r="GE2742" s="2"/>
      <c r="GF2742" s="2"/>
      <c r="GG2742" s="2"/>
      <c r="GH2742" s="2"/>
      <c r="GI2742" s="2"/>
      <c r="GJ2742" s="2"/>
      <c r="GK2742" s="2"/>
      <c r="GL2742" s="2"/>
      <c r="GM2742" s="2"/>
      <c r="GN2742" s="2"/>
      <c r="GO2742" s="2"/>
      <c r="GP2742" s="2"/>
      <c r="GQ2742" s="2"/>
      <c r="GR2742" s="2"/>
      <c r="GS2742" s="2"/>
      <c r="GT2742" s="2"/>
      <c r="GU2742" s="2"/>
      <c r="GV2742" s="2"/>
      <c r="GW2742" s="2"/>
      <c r="GX2742" s="2"/>
      <c r="GY2742" s="2"/>
      <c r="GZ2742" s="2"/>
      <c r="HA2742" s="2"/>
      <c r="HB2742" s="2"/>
      <c r="HC2742" s="2"/>
      <c r="HD2742" s="2"/>
      <c r="HE2742" s="2"/>
      <c r="HF2742" s="2"/>
      <c r="HG2742" s="2"/>
      <c r="HH2742" s="2"/>
      <c r="HI2742" s="2"/>
      <c r="HJ2742" s="2"/>
      <c r="HK2742" s="2"/>
      <c r="HL2742" s="2"/>
      <c r="HM2742" s="2"/>
      <c r="HN2742" s="2"/>
      <c r="HO2742" s="2"/>
      <c r="HP2742" s="2"/>
      <c r="HQ2742" s="2"/>
      <c r="HR2742" s="2"/>
      <c r="HS2742" s="2"/>
      <c r="HT2742" s="2"/>
      <c r="HU2742" s="2"/>
      <c r="HV2742" s="2"/>
      <c r="HW2742" s="2"/>
      <c r="HX2742" s="2"/>
      <c r="HY2742" s="2"/>
      <c r="HZ2742" s="2"/>
      <c r="IA2742" s="2"/>
      <c r="IB2742" s="2"/>
      <c r="IC2742" s="2"/>
      <c r="ID2742" s="2"/>
      <c r="IE2742" s="2"/>
      <c r="IF2742" s="2"/>
      <c r="IG2742" s="2"/>
      <c r="IH2742" s="2"/>
      <c r="II2742" s="2"/>
      <c r="IJ2742" s="2"/>
      <c r="IK2742" s="2"/>
      <c r="IL2742" s="2"/>
      <c r="IM2742" s="2"/>
      <c r="IN2742" s="2"/>
      <c r="IO2742" s="2"/>
      <c r="IP2742" s="2"/>
      <c r="IQ2742" s="2"/>
    </row>
    <row r="2743" spans="1:251" s="16" customFormat="1">
      <c r="A2743" s="8"/>
      <c r="B2743" s="99"/>
      <c r="C2743" s="100"/>
      <c r="D2743" s="100"/>
      <c r="E2743" s="100"/>
      <c r="F2743" s="100"/>
      <c r="G2743" s="100"/>
      <c r="H2743" s="100"/>
      <c r="I2743" s="100"/>
      <c r="J2743" s="100"/>
      <c r="K2743" s="100"/>
      <c r="L2743" s="100"/>
      <c r="M2743" s="100"/>
      <c r="N2743" s="100"/>
      <c r="O2743" s="100"/>
      <c r="P2743" s="100"/>
      <c r="Q2743" s="100"/>
      <c r="R2743" s="100"/>
      <c r="S2743" s="100"/>
      <c r="T2743" s="100"/>
      <c r="U2743" s="100"/>
      <c r="V2743" s="100"/>
      <c r="W2743" s="100"/>
      <c r="X2743" s="100"/>
      <c r="Y2743" s="100"/>
      <c r="Z2743" s="101"/>
      <c r="AA2743" s="103"/>
      <c r="AB2743" s="100"/>
      <c r="AC2743" s="100"/>
      <c r="AD2743" s="100"/>
      <c r="AE2743" s="100"/>
      <c r="AF2743" s="100"/>
      <c r="AG2743" s="100"/>
      <c r="AH2743" s="100"/>
      <c r="AI2743" s="101"/>
      <c r="AJ2743" s="103"/>
      <c r="AK2743" s="100"/>
      <c r="AL2743" s="100"/>
      <c r="AM2743" s="100"/>
      <c r="AN2743" s="100"/>
      <c r="AO2743" s="100"/>
      <c r="AP2743" s="100"/>
      <c r="AQ2743" s="100"/>
      <c r="AR2743" s="101"/>
      <c r="AS2743" s="103"/>
      <c r="AT2743" s="100"/>
      <c r="AU2743" s="100"/>
      <c r="AV2743" s="100"/>
      <c r="AW2743" s="100"/>
      <c r="AX2743" s="105"/>
      <c r="AY2743" s="2"/>
      <c r="AZ2743" s="2"/>
      <c r="BA2743" s="2"/>
      <c r="BB2743" s="23"/>
      <c r="BC2743" s="24"/>
      <c r="BE2743" s="2"/>
      <c r="BF2743" s="2"/>
      <c r="BG2743" s="2"/>
      <c r="BH2743" s="2"/>
      <c r="BI2743" s="2"/>
      <c r="BJ2743" s="2"/>
      <c r="BK2743" s="2"/>
      <c r="BL2743" s="2"/>
      <c r="BM2743" s="2"/>
      <c r="BN2743" s="2"/>
      <c r="BO2743" s="2"/>
      <c r="BP2743" s="2"/>
      <c r="BQ2743" s="2"/>
      <c r="BR2743" s="2"/>
      <c r="BS2743" s="2"/>
      <c r="BT2743" s="2"/>
      <c r="BU2743" s="2"/>
      <c r="BV2743" s="2"/>
      <c r="BW2743" s="2"/>
      <c r="BX2743" s="2"/>
      <c r="BY2743" s="2"/>
      <c r="BZ2743" s="2"/>
      <c r="CA2743" s="2"/>
      <c r="CB2743" s="2"/>
      <c r="CC2743" s="2"/>
      <c r="CD2743" s="2"/>
      <c r="CE2743" s="2"/>
      <c r="CF2743" s="2"/>
      <c r="CG2743" s="2"/>
      <c r="CH2743" s="2"/>
      <c r="CI2743" s="2"/>
      <c r="CJ2743" s="2"/>
      <c r="CK2743" s="2"/>
      <c r="CL2743" s="2"/>
      <c r="CM2743" s="2"/>
      <c r="CN2743" s="2"/>
      <c r="CO2743" s="2"/>
      <c r="CP2743" s="2"/>
      <c r="CQ2743" s="2"/>
      <c r="CR2743" s="2"/>
      <c r="CS2743" s="2"/>
      <c r="CT2743" s="2"/>
      <c r="CU2743" s="2"/>
      <c r="CV2743" s="2"/>
      <c r="CW2743" s="2"/>
      <c r="CX2743" s="2"/>
      <c r="CY2743" s="2"/>
      <c r="CZ2743" s="2"/>
      <c r="DA2743" s="2"/>
      <c r="DB2743" s="2"/>
      <c r="DC2743" s="2"/>
      <c r="DD2743" s="2"/>
      <c r="DE2743" s="2"/>
      <c r="DF2743" s="2"/>
      <c r="DG2743" s="2"/>
      <c r="DH2743" s="2"/>
      <c r="DI2743" s="2"/>
      <c r="DJ2743" s="2"/>
      <c r="DK2743" s="2"/>
      <c r="DL2743" s="2"/>
      <c r="DM2743" s="2"/>
      <c r="DN2743" s="2"/>
      <c r="DO2743" s="2"/>
      <c r="DP2743" s="2"/>
      <c r="DQ2743" s="2"/>
      <c r="DR2743" s="2"/>
      <c r="DS2743" s="2"/>
      <c r="DT2743" s="2"/>
      <c r="DU2743" s="2"/>
      <c r="DV2743" s="2"/>
      <c r="DW2743" s="2"/>
      <c r="DX2743" s="2"/>
      <c r="DY2743" s="2"/>
      <c r="DZ2743" s="2"/>
      <c r="EA2743" s="2"/>
      <c r="EB2743" s="2"/>
      <c r="EC2743" s="2"/>
      <c r="ED2743" s="2"/>
      <c r="EE2743" s="2"/>
      <c r="EF2743" s="2"/>
      <c r="EG2743" s="2"/>
      <c r="EH2743" s="2"/>
      <c r="EI2743" s="2"/>
      <c r="EJ2743" s="2"/>
      <c r="EK2743" s="2"/>
      <c r="EL2743" s="2"/>
      <c r="EM2743" s="2"/>
      <c r="EN2743" s="2"/>
      <c r="EO2743" s="2"/>
      <c r="EP2743" s="2"/>
      <c r="EQ2743" s="2"/>
      <c r="ER2743" s="2"/>
      <c r="ES2743" s="2"/>
      <c r="ET2743" s="2"/>
      <c r="EU2743" s="2"/>
      <c r="EV2743" s="2"/>
      <c r="EW2743" s="2"/>
      <c r="EX2743" s="2"/>
      <c r="EY2743" s="2"/>
      <c r="EZ2743" s="2"/>
      <c r="FA2743" s="2"/>
      <c r="FB2743" s="2"/>
      <c r="FC2743" s="2"/>
      <c r="FD2743" s="2"/>
      <c r="FE2743" s="2"/>
      <c r="FF2743" s="2"/>
      <c r="FG2743" s="2"/>
      <c r="FH2743" s="2"/>
      <c r="FI2743" s="2"/>
      <c r="FJ2743" s="2"/>
      <c r="FK2743" s="2"/>
      <c r="FL2743" s="2"/>
      <c r="FM2743" s="2"/>
      <c r="FN2743" s="2"/>
      <c r="FO2743" s="2"/>
      <c r="FP2743" s="2"/>
      <c r="FQ2743" s="2"/>
      <c r="FR2743" s="2"/>
      <c r="FS2743" s="2"/>
      <c r="FT2743" s="2"/>
      <c r="FU2743" s="2"/>
      <c r="FV2743" s="2"/>
      <c r="FW2743" s="2"/>
      <c r="FX2743" s="2"/>
      <c r="FY2743" s="2"/>
      <c r="FZ2743" s="2"/>
      <c r="GA2743" s="2"/>
      <c r="GB2743" s="2"/>
      <c r="GC2743" s="2"/>
      <c r="GD2743" s="2"/>
      <c r="GE2743" s="2"/>
      <c r="GF2743" s="2"/>
      <c r="GG2743" s="2"/>
      <c r="GH2743" s="2"/>
      <c r="GI2743" s="2"/>
      <c r="GJ2743" s="2"/>
      <c r="GK2743" s="2"/>
      <c r="GL2743" s="2"/>
      <c r="GM2743" s="2"/>
      <c r="GN2743" s="2"/>
      <c r="GO2743" s="2"/>
      <c r="GP2743" s="2"/>
      <c r="GQ2743" s="2"/>
      <c r="GR2743" s="2"/>
      <c r="GS2743" s="2"/>
      <c r="GT2743" s="2"/>
      <c r="GU2743" s="2"/>
      <c r="GV2743" s="2"/>
      <c r="GW2743" s="2"/>
      <c r="GX2743" s="2"/>
      <c r="GY2743" s="2"/>
      <c r="GZ2743" s="2"/>
      <c r="HA2743" s="2"/>
      <c r="HB2743" s="2"/>
      <c r="HC2743" s="2"/>
      <c r="HD2743" s="2"/>
      <c r="HE2743" s="2"/>
      <c r="HF2743" s="2"/>
      <c r="HG2743" s="2"/>
      <c r="HH2743" s="2"/>
      <c r="HI2743" s="2"/>
      <c r="HJ2743" s="2"/>
      <c r="HK2743" s="2"/>
      <c r="HL2743" s="2"/>
      <c r="HM2743" s="2"/>
      <c r="HN2743" s="2"/>
      <c r="HO2743" s="2"/>
      <c r="HP2743" s="2"/>
      <c r="HQ2743" s="2"/>
      <c r="HR2743" s="2"/>
      <c r="HS2743" s="2"/>
      <c r="HT2743" s="2"/>
      <c r="HU2743" s="2"/>
      <c r="HV2743" s="2"/>
      <c r="HW2743" s="2"/>
      <c r="HX2743" s="2"/>
      <c r="HY2743" s="2"/>
      <c r="HZ2743" s="2"/>
      <c r="IA2743" s="2"/>
      <c r="IB2743" s="2"/>
      <c r="IC2743" s="2"/>
      <c r="ID2743" s="2"/>
      <c r="IE2743" s="2"/>
      <c r="IF2743" s="2"/>
      <c r="IG2743" s="2"/>
      <c r="IH2743" s="2"/>
      <c r="II2743" s="2"/>
      <c r="IJ2743" s="2"/>
      <c r="IK2743" s="2"/>
      <c r="IL2743" s="2"/>
      <c r="IM2743" s="2"/>
      <c r="IN2743" s="2"/>
      <c r="IO2743" s="2"/>
      <c r="IP2743" s="2"/>
      <c r="IQ2743" s="2"/>
    </row>
    <row r="2744" spans="1:251" s="16" customFormat="1" ht="18.75" customHeight="1">
      <c r="A2744" s="8"/>
      <c r="B2744" s="25"/>
      <c r="C2744" s="106" t="s">
        <v>594</v>
      </c>
      <c r="D2744" s="107"/>
      <c r="E2744" s="107"/>
      <c r="F2744" s="107"/>
      <c r="G2744" s="107"/>
      <c r="H2744" s="107"/>
      <c r="I2744" s="107"/>
      <c r="J2744" s="107"/>
      <c r="K2744" s="107"/>
      <c r="L2744" s="107"/>
      <c r="M2744" s="107"/>
      <c r="N2744" s="107"/>
      <c r="O2744" s="107"/>
      <c r="P2744" s="107"/>
      <c r="Q2744" s="107"/>
      <c r="R2744" s="107"/>
      <c r="S2744" s="107"/>
      <c r="T2744" s="107"/>
      <c r="U2744" s="107"/>
      <c r="V2744" s="107"/>
      <c r="W2744" s="107"/>
      <c r="X2744" s="107"/>
      <c r="Y2744" s="107"/>
      <c r="Z2744" s="108"/>
      <c r="AA2744" s="109">
        <v>2846</v>
      </c>
      <c r="AB2744" s="110"/>
      <c r="AC2744" s="110"/>
      <c r="AD2744" s="110"/>
      <c r="AE2744" s="110"/>
      <c r="AF2744" s="110"/>
      <c r="AG2744" s="110"/>
      <c r="AH2744" s="110"/>
      <c r="AI2744" s="111"/>
      <c r="AJ2744" s="109">
        <v>5594</v>
      </c>
      <c r="AK2744" s="110"/>
      <c r="AL2744" s="110"/>
      <c r="AM2744" s="110"/>
      <c r="AN2744" s="110"/>
      <c r="AO2744" s="110"/>
      <c r="AP2744" s="110"/>
      <c r="AQ2744" s="110"/>
      <c r="AR2744" s="111"/>
      <c r="AS2744" s="112"/>
      <c r="AT2744" s="113"/>
      <c r="AU2744" s="113"/>
      <c r="AV2744" s="113"/>
      <c r="AW2744" s="113"/>
      <c r="AX2744" s="114"/>
      <c r="AY2744" s="2"/>
      <c r="AZ2744" s="2"/>
      <c r="BA2744" s="2"/>
      <c r="BB2744" s="2"/>
      <c r="BC2744" s="2"/>
      <c r="BD2744" s="2"/>
      <c r="BE2744" s="2"/>
      <c r="BF2744" s="2"/>
      <c r="BG2744" s="2"/>
      <c r="BH2744" s="2"/>
      <c r="BI2744" s="2"/>
      <c r="BJ2744" s="2"/>
      <c r="BK2744" s="2"/>
      <c r="BL2744" s="2"/>
      <c r="BM2744" s="2"/>
      <c r="BN2744" s="2"/>
      <c r="BO2744" s="2"/>
      <c r="BP2744" s="2"/>
      <c r="BQ2744" s="2"/>
      <c r="BR2744" s="2"/>
      <c r="BS2744" s="2"/>
      <c r="BT2744" s="2"/>
      <c r="BU2744" s="2"/>
      <c r="BV2744" s="2"/>
      <c r="BW2744" s="2"/>
      <c r="BX2744" s="2"/>
      <c r="BY2744" s="2"/>
      <c r="BZ2744" s="2"/>
      <c r="CA2744" s="2"/>
      <c r="CB2744" s="2"/>
      <c r="CC2744" s="2"/>
      <c r="CD2744" s="2"/>
      <c r="CE2744" s="2"/>
      <c r="CF2744" s="2"/>
      <c r="CG2744" s="2"/>
      <c r="CH2744" s="2"/>
      <c r="CI2744" s="2"/>
      <c r="CJ2744" s="2"/>
      <c r="CK2744" s="2"/>
      <c r="CL2744" s="2"/>
      <c r="CM2744" s="2"/>
      <c r="CN2744" s="2"/>
      <c r="CO2744" s="2"/>
      <c r="CP2744" s="2"/>
      <c r="CQ2744" s="2"/>
      <c r="CR2744" s="2"/>
      <c r="CS2744" s="2"/>
      <c r="CT2744" s="2"/>
      <c r="CU2744" s="2"/>
      <c r="CV2744" s="2"/>
      <c r="CW2744" s="2"/>
      <c r="CX2744" s="2"/>
      <c r="CY2744" s="2"/>
      <c r="CZ2744" s="2"/>
      <c r="DA2744" s="2"/>
      <c r="DB2744" s="2"/>
      <c r="DC2744" s="2"/>
      <c r="DD2744" s="2"/>
      <c r="DE2744" s="2"/>
      <c r="DF2744" s="2"/>
      <c r="DG2744" s="2"/>
      <c r="DH2744" s="2"/>
      <c r="DI2744" s="2"/>
      <c r="DJ2744" s="2"/>
      <c r="DK2744" s="2"/>
      <c r="DL2744" s="2"/>
      <c r="DM2744" s="2"/>
      <c r="DN2744" s="2"/>
      <c r="DO2744" s="2"/>
      <c r="DP2744" s="2"/>
      <c r="DQ2744" s="2"/>
      <c r="DR2744" s="2"/>
      <c r="DS2744" s="2"/>
      <c r="DT2744" s="2"/>
      <c r="DU2744" s="2"/>
      <c r="DV2744" s="2"/>
      <c r="DW2744" s="2"/>
      <c r="DX2744" s="2"/>
      <c r="DY2744" s="2"/>
      <c r="DZ2744" s="2"/>
      <c r="EA2744" s="2"/>
      <c r="EB2744" s="2"/>
      <c r="EC2744" s="2"/>
      <c r="ED2744" s="2"/>
      <c r="EE2744" s="2"/>
      <c r="EF2744" s="2"/>
      <c r="EG2744" s="2"/>
      <c r="EH2744" s="2"/>
      <c r="EI2744" s="2"/>
      <c r="EJ2744" s="2"/>
      <c r="EK2744" s="2"/>
      <c r="EL2744" s="2"/>
      <c r="EM2744" s="2"/>
      <c r="EN2744" s="2"/>
      <c r="EO2744" s="2"/>
      <c r="EP2744" s="2"/>
      <c r="EQ2744" s="2"/>
      <c r="ER2744" s="2"/>
      <c r="ES2744" s="2"/>
      <c r="ET2744" s="2"/>
      <c r="EU2744" s="2"/>
      <c r="EV2744" s="2"/>
      <c r="EW2744" s="2"/>
      <c r="EX2744" s="2"/>
      <c r="EY2744" s="2"/>
      <c r="EZ2744" s="2"/>
      <c r="FA2744" s="2"/>
      <c r="FB2744" s="2"/>
      <c r="FC2744" s="2"/>
      <c r="FD2744" s="2"/>
      <c r="FE2744" s="2"/>
      <c r="FF2744" s="2"/>
      <c r="FG2744" s="2"/>
      <c r="FH2744" s="2"/>
      <c r="FI2744" s="2"/>
      <c r="FJ2744" s="2"/>
      <c r="FK2744" s="2"/>
      <c r="FL2744" s="2"/>
      <c r="FM2744" s="2"/>
      <c r="FN2744" s="2"/>
      <c r="FO2744" s="2"/>
      <c r="FP2744" s="2"/>
      <c r="FQ2744" s="2"/>
      <c r="FR2744" s="2"/>
      <c r="FS2744" s="2"/>
      <c r="FT2744" s="2"/>
      <c r="FU2744" s="2"/>
      <c r="FV2744" s="2"/>
      <c r="FW2744" s="2"/>
      <c r="FX2744" s="2"/>
      <c r="FY2744" s="2"/>
      <c r="FZ2744" s="2"/>
      <c r="GA2744" s="2"/>
      <c r="GB2744" s="2"/>
      <c r="GC2744" s="2"/>
      <c r="GD2744" s="2"/>
      <c r="GE2744" s="2"/>
      <c r="GF2744" s="2"/>
      <c r="GG2744" s="2"/>
      <c r="GH2744" s="2"/>
      <c r="GI2744" s="2"/>
      <c r="GJ2744" s="2"/>
      <c r="GK2744" s="2"/>
      <c r="GL2744" s="2"/>
      <c r="GM2744" s="2"/>
      <c r="GN2744" s="2"/>
      <c r="GO2744" s="2"/>
      <c r="GP2744" s="2"/>
      <c r="GQ2744" s="2"/>
      <c r="GR2744" s="2"/>
      <c r="GS2744" s="2"/>
      <c r="GT2744" s="2"/>
      <c r="GU2744" s="2"/>
      <c r="GV2744" s="2"/>
      <c r="GW2744" s="2"/>
      <c r="GX2744" s="2"/>
      <c r="GY2744" s="2"/>
      <c r="GZ2744" s="2"/>
      <c r="HA2744" s="2"/>
      <c r="HB2744" s="2"/>
      <c r="HC2744" s="2"/>
      <c r="HD2744" s="2"/>
      <c r="HE2744" s="2"/>
      <c r="HF2744" s="2"/>
      <c r="HG2744" s="2"/>
      <c r="HH2744" s="2"/>
      <c r="HI2744" s="2"/>
      <c r="HJ2744" s="2"/>
      <c r="HK2744" s="2"/>
      <c r="HL2744" s="2"/>
      <c r="HM2744" s="2"/>
      <c r="HN2744" s="2"/>
      <c r="HO2744" s="2"/>
      <c r="HP2744" s="2"/>
      <c r="HQ2744" s="2"/>
      <c r="HR2744" s="2"/>
      <c r="HS2744" s="2"/>
      <c r="HT2744" s="2"/>
      <c r="HU2744" s="2"/>
      <c r="HV2744" s="2"/>
      <c r="HW2744" s="2"/>
      <c r="HX2744" s="2"/>
      <c r="HY2744" s="2"/>
      <c r="HZ2744" s="2"/>
      <c r="IA2744" s="2"/>
      <c r="IB2744" s="2"/>
      <c r="IC2744" s="2"/>
      <c r="ID2744" s="2"/>
      <c r="IE2744" s="2"/>
      <c r="IF2744" s="2"/>
      <c r="IG2744" s="2"/>
      <c r="IH2744" s="2"/>
      <c r="II2744" s="2"/>
      <c r="IJ2744" s="2"/>
      <c r="IK2744" s="2"/>
      <c r="IL2744" s="2"/>
      <c r="IM2744" s="2"/>
      <c r="IN2744" s="2"/>
      <c r="IO2744" s="2"/>
      <c r="IP2744" s="2"/>
      <c r="IQ2744" s="2"/>
    </row>
    <row r="2745" spans="1:251" s="16" customFormat="1" ht="18.75" customHeight="1" thickBot="1">
      <c r="A2745" s="17"/>
      <c r="B2745" s="115" t="s">
        <v>240</v>
      </c>
      <c r="C2745" s="116"/>
      <c r="D2745" s="116"/>
      <c r="E2745" s="116"/>
      <c r="F2745" s="116"/>
      <c r="G2745" s="116"/>
      <c r="H2745" s="116"/>
      <c r="I2745" s="116"/>
      <c r="J2745" s="116"/>
      <c r="K2745" s="116"/>
      <c r="L2745" s="116"/>
      <c r="M2745" s="116"/>
      <c r="N2745" s="116"/>
      <c r="O2745" s="116"/>
      <c r="P2745" s="116"/>
      <c r="Q2745" s="116"/>
      <c r="R2745" s="116"/>
      <c r="S2745" s="116"/>
      <c r="T2745" s="116"/>
      <c r="U2745" s="116"/>
      <c r="V2745" s="116"/>
      <c r="W2745" s="116"/>
      <c r="X2745" s="116"/>
      <c r="Y2745" s="116"/>
      <c r="Z2745" s="117"/>
      <c r="AA2745" s="118">
        <f>SUM($AA$2744:$AA$2744)</f>
        <v>2846</v>
      </c>
      <c r="AB2745" s="119"/>
      <c r="AC2745" s="119"/>
      <c r="AD2745" s="119"/>
      <c r="AE2745" s="119"/>
      <c r="AF2745" s="119"/>
      <c r="AG2745" s="119"/>
      <c r="AH2745" s="119"/>
      <c r="AI2745" s="120"/>
      <c r="AJ2745" s="118">
        <f>SUM($AJ$2744:$AJ$2744)</f>
        <v>5594</v>
      </c>
      <c r="AK2745" s="119"/>
      <c r="AL2745" s="119"/>
      <c r="AM2745" s="119"/>
      <c r="AN2745" s="119"/>
      <c r="AO2745" s="119"/>
      <c r="AP2745" s="119"/>
      <c r="AQ2745" s="119"/>
      <c r="AR2745" s="120"/>
      <c r="AS2745" s="121"/>
      <c r="AT2745" s="122"/>
      <c r="AU2745" s="122"/>
      <c r="AV2745" s="122"/>
      <c r="AW2745" s="122"/>
      <c r="AX2745" s="123"/>
      <c r="AY2745" s="2"/>
      <c r="AZ2745" s="2"/>
      <c r="BA2745" s="2"/>
      <c r="BB2745" s="2"/>
      <c r="BC2745" s="2"/>
      <c r="BD2745" s="2"/>
      <c r="BE2745" s="2"/>
      <c r="BF2745" s="2"/>
      <c r="BG2745" s="2"/>
      <c r="BH2745" s="2"/>
      <c r="BI2745" s="2"/>
      <c r="BJ2745" s="2"/>
      <c r="BK2745" s="2"/>
      <c r="BL2745" s="2"/>
      <c r="BM2745" s="2"/>
      <c r="BN2745" s="2"/>
      <c r="BO2745" s="2"/>
      <c r="BP2745" s="2"/>
      <c r="BQ2745" s="2"/>
      <c r="BR2745" s="2"/>
      <c r="BS2745" s="2"/>
      <c r="BT2745" s="2"/>
      <c r="BU2745" s="2"/>
      <c r="BV2745" s="2"/>
      <c r="BW2745" s="2"/>
      <c r="BX2745" s="2"/>
      <c r="BY2745" s="2"/>
      <c r="BZ2745" s="2"/>
      <c r="CA2745" s="2"/>
      <c r="CB2745" s="2"/>
      <c r="CC2745" s="2"/>
      <c r="CD2745" s="2"/>
      <c r="CE2745" s="2"/>
      <c r="CF2745" s="2"/>
      <c r="CG2745" s="2"/>
      <c r="CH2745" s="2"/>
      <c r="CI2745" s="2"/>
      <c r="CJ2745" s="2"/>
      <c r="CK2745" s="2"/>
      <c r="CL2745" s="2"/>
      <c r="CM2745" s="2"/>
      <c r="CN2745" s="2"/>
      <c r="CO2745" s="2"/>
      <c r="CP2745" s="2"/>
      <c r="CQ2745" s="2"/>
      <c r="CR2745" s="2"/>
      <c r="CS2745" s="2"/>
      <c r="CT2745" s="2"/>
      <c r="CU2745" s="2"/>
      <c r="CV2745" s="2"/>
      <c r="CW2745" s="2"/>
      <c r="CX2745" s="2"/>
      <c r="CY2745" s="2"/>
      <c r="CZ2745" s="2"/>
      <c r="DA2745" s="2"/>
      <c r="DB2745" s="2"/>
      <c r="DC2745" s="2"/>
      <c r="DD2745" s="2"/>
      <c r="DE2745" s="2"/>
      <c r="DF2745" s="2"/>
      <c r="DG2745" s="2"/>
      <c r="DH2745" s="2"/>
      <c r="DI2745" s="2"/>
      <c r="DJ2745" s="2"/>
      <c r="DK2745" s="2"/>
      <c r="DL2745" s="2"/>
      <c r="DM2745" s="2"/>
      <c r="DN2745" s="2"/>
      <c r="DO2745" s="2"/>
      <c r="DP2745" s="2"/>
      <c r="DQ2745" s="2"/>
      <c r="DR2745" s="2"/>
      <c r="DS2745" s="2"/>
      <c r="DT2745" s="2"/>
      <c r="DU2745" s="2"/>
      <c r="DV2745" s="2"/>
      <c r="DW2745" s="2"/>
      <c r="DX2745" s="2"/>
      <c r="DY2745" s="2"/>
      <c r="DZ2745" s="2"/>
      <c r="EA2745" s="2"/>
      <c r="EB2745" s="2"/>
      <c r="EC2745" s="2"/>
      <c r="ED2745" s="2"/>
      <c r="EE2745" s="2"/>
      <c r="EF2745" s="2"/>
      <c r="EG2745" s="2"/>
      <c r="EH2745" s="2"/>
      <c r="EI2745" s="2"/>
      <c r="EJ2745" s="2"/>
      <c r="EK2745" s="2"/>
      <c r="EL2745" s="2"/>
      <c r="EM2745" s="2"/>
      <c r="EN2745" s="2"/>
      <c r="EO2745" s="2"/>
      <c r="EP2745" s="2"/>
      <c r="EQ2745" s="2"/>
      <c r="ER2745" s="2"/>
      <c r="ES2745" s="2"/>
      <c r="ET2745" s="2"/>
      <c r="EU2745" s="2"/>
      <c r="EV2745" s="2"/>
      <c r="EW2745" s="2"/>
      <c r="EX2745" s="2"/>
      <c r="EY2745" s="2"/>
      <c r="EZ2745" s="2"/>
      <c r="FA2745" s="2"/>
      <c r="FB2745" s="2"/>
      <c r="FC2745" s="2"/>
      <c r="FD2745" s="2"/>
      <c r="FE2745" s="2"/>
      <c r="FF2745" s="2"/>
      <c r="FG2745" s="2"/>
      <c r="FH2745" s="2"/>
      <c r="FI2745" s="2"/>
      <c r="FJ2745" s="2"/>
      <c r="FK2745" s="2"/>
      <c r="FL2745" s="2"/>
      <c r="FM2745" s="2"/>
      <c r="FN2745" s="2"/>
      <c r="FO2745" s="2"/>
      <c r="FP2745" s="2"/>
      <c r="FQ2745" s="2"/>
      <c r="FR2745" s="2"/>
      <c r="FS2745" s="2"/>
      <c r="FT2745" s="2"/>
      <c r="FU2745" s="2"/>
      <c r="FV2745" s="2"/>
      <c r="FW2745" s="2"/>
      <c r="FX2745" s="2"/>
      <c r="FY2745" s="2"/>
      <c r="FZ2745" s="2"/>
      <c r="GA2745" s="2"/>
      <c r="GB2745" s="2"/>
      <c r="GC2745" s="2"/>
      <c r="GD2745" s="2"/>
      <c r="GE2745" s="2"/>
      <c r="GF2745" s="2"/>
      <c r="GG2745" s="2"/>
      <c r="GH2745" s="2"/>
      <c r="GI2745" s="2"/>
      <c r="GJ2745" s="2"/>
      <c r="GK2745" s="2"/>
      <c r="GL2745" s="2"/>
      <c r="GM2745" s="2"/>
      <c r="GN2745" s="2"/>
      <c r="GO2745" s="2"/>
      <c r="GP2745" s="2"/>
      <c r="GQ2745" s="2"/>
      <c r="GR2745" s="2"/>
      <c r="GS2745" s="2"/>
      <c r="GT2745" s="2"/>
      <c r="GU2745" s="2"/>
      <c r="GV2745" s="2"/>
      <c r="GW2745" s="2"/>
      <c r="GX2745" s="2"/>
      <c r="GY2745" s="2"/>
      <c r="GZ2745" s="2"/>
      <c r="HA2745" s="2"/>
      <c r="HB2745" s="2"/>
      <c r="HC2745" s="2"/>
      <c r="HD2745" s="2"/>
      <c r="HE2745" s="2"/>
      <c r="HF2745" s="2"/>
      <c r="HG2745" s="2"/>
      <c r="HH2745" s="2"/>
      <c r="HI2745" s="2"/>
      <c r="HJ2745" s="2"/>
      <c r="HK2745" s="2"/>
      <c r="HL2745" s="2"/>
      <c r="HM2745" s="2"/>
      <c r="HN2745" s="2"/>
      <c r="HO2745" s="2"/>
      <c r="HP2745" s="2"/>
      <c r="HQ2745" s="2"/>
      <c r="HR2745" s="2"/>
      <c r="HS2745" s="2"/>
      <c r="HT2745" s="2"/>
      <c r="HU2745" s="2"/>
      <c r="HV2745" s="2"/>
      <c r="HW2745" s="2"/>
      <c r="HX2745" s="2"/>
      <c r="HY2745" s="2"/>
      <c r="HZ2745" s="2"/>
      <c r="IA2745" s="2"/>
      <c r="IB2745" s="2"/>
      <c r="IC2745" s="2"/>
      <c r="ID2745" s="2"/>
      <c r="IE2745" s="2"/>
      <c r="IF2745" s="2"/>
      <c r="IG2745" s="2"/>
      <c r="IH2745" s="2"/>
      <c r="II2745" s="2"/>
      <c r="IJ2745" s="2"/>
      <c r="IK2745" s="2"/>
      <c r="IL2745" s="2"/>
      <c r="IM2745" s="2"/>
      <c r="IN2745" s="2"/>
      <c r="IO2745" s="2"/>
      <c r="IP2745" s="2"/>
      <c r="IQ2745" s="2"/>
    </row>
    <row r="2747" spans="1:251" ht="19.2">
      <c r="A2747" s="1" t="s">
        <v>230</v>
      </c>
      <c r="AW2747" s="3"/>
      <c r="AX2747" s="4"/>
      <c r="AY2747" s="3"/>
    </row>
    <row r="2749" spans="1:251" ht="18">
      <c r="B2749" s="124" t="s">
        <v>0</v>
      </c>
      <c r="C2749" s="125"/>
      <c r="D2749" s="125"/>
      <c r="E2749" s="125"/>
      <c r="F2749" s="125"/>
      <c r="G2749" s="125"/>
      <c r="H2749" s="125"/>
      <c r="I2749" s="125"/>
      <c r="J2749" s="125"/>
      <c r="K2749" s="125"/>
      <c r="L2749" s="125"/>
      <c r="M2749" s="125"/>
      <c r="N2749" s="125"/>
      <c r="O2749" s="125"/>
      <c r="P2749" s="125"/>
      <c r="Q2749" s="125"/>
      <c r="R2749" s="125"/>
      <c r="S2749" s="125"/>
      <c r="T2749" s="125"/>
      <c r="U2749" s="125"/>
      <c r="V2749" s="125"/>
      <c r="W2749" s="125"/>
      <c r="X2749" s="125"/>
      <c r="Y2749" s="125"/>
      <c r="Z2749" s="125"/>
      <c r="AA2749" s="125"/>
      <c r="AB2749" s="125"/>
      <c r="AC2749" s="125"/>
      <c r="AD2749" s="125"/>
      <c r="AE2749" s="125"/>
      <c r="AF2749" s="125"/>
      <c r="AG2749" s="125"/>
      <c r="AH2749" s="125"/>
      <c r="AI2749" s="125"/>
      <c r="AJ2749" s="125"/>
      <c r="AK2749" s="125"/>
      <c r="AL2749" s="125"/>
      <c r="AM2749" s="125"/>
      <c r="AN2749" s="125"/>
      <c r="AO2749" s="125"/>
      <c r="AP2749" s="125"/>
      <c r="AQ2749" s="125"/>
      <c r="AR2749" s="125"/>
      <c r="AS2749" s="125"/>
      <c r="AT2749" s="125"/>
      <c r="AU2749" s="125"/>
      <c r="AV2749" s="125"/>
      <c r="AW2749" s="125"/>
      <c r="AX2749" s="125"/>
    </row>
    <row r="2750" spans="1:251">
      <c r="Z2750" s="5"/>
      <c r="AD2750" s="5"/>
      <c r="AE2750" s="5"/>
      <c r="AF2750" s="5"/>
      <c r="AG2750" s="5"/>
      <c r="AH2750" s="5"/>
      <c r="AI2750" s="5"/>
      <c r="AO2750" s="5"/>
    </row>
    <row r="2751" spans="1:251" ht="13.8" thickBot="1">
      <c r="Z2751" s="5"/>
      <c r="AD2751" s="5"/>
      <c r="AE2751" s="5"/>
      <c r="AF2751" s="5"/>
      <c r="AG2751" s="5"/>
      <c r="AH2751" s="5"/>
      <c r="AI2751" s="5"/>
      <c r="AO2751" s="5"/>
      <c r="DI2751" s="6"/>
    </row>
    <row r="2752" spans="1:251" ht="24.75" customHeight="1" thickBot="1">
      <c r="B2752" s="126" t="s">
        <v>231</v>
      </c>
      <c r="C2752" s="127"/>
      <c r="D2752" s="127"/>
      <c r="E2752" s="127"/>
      <c r="F2752" s="127"/>
      <c r="G2752" s="127"/>
      <c r="H2752" s="128" t="s">
        <v>595</v>
      </c>
      <c r="I2752" s="129"/>
      <c r="J2752" s="129"/>
      <c r="K2752" s="129"/>
      <c r="L2752" s="129"/>
      <c r="M2752" s="129"/>
      <c r="N2752" s="129"/>
      <c r="O2752" s="129"/>
      <c r="P2752" s="129"/>
      <c r="Q2752" s="129"/>
      <c r="R2752" s="129"/>
      <c r="S2752" s="129"/>
      <c r="T2752" s="129"/>
      <c r="U2752" s="129"/>
      <c r="V2752" s="129"/>
      <c r="W2752" s="129"/>
      <c r="X2752" s="129"/>
      <c r="Y2752" s="129"/>
      <c r="Z2752" s="129"/>
      <c r="AA2752" s="129"/>
      <c r="AB2752" s="129"/>
      <c r="AC2752" s="129"/>
      <c r="AD2752" s="129"/>
      <c r="AE2752" s="129"/>
      <c r="AF2752" s="129"/>
      <c r="AG2752" s="129"/>
      <c r="AH2752" s="129"/>
      <c r="AI2752" s="129"/>
      <c r="AJ2752" s="129"/>
      <c r="AK2752" s="129"/>
      <c r="AL2752" s="129"/>
      <c r="AM2752" s="129"/>
      <c r="AN2752" s="129"/>
      <c r="AO2752" s="129"/>
      <c r="AP2752" s="129"/>
      <c r="AQ2752" s="129"/>
      <c r="AR2752" s="129"/>
      <c r="AS2752" s="129"/>
      <c r="AT2752" s="129"/>
      <c r="AU2752" s="129"/>
      <c r="AV2752" s="129"/>
      <c r="AW2752" s="129"/>
      <c r="AX2752" s="130"/>
      <c r="DI2752" s="6"/>
    </row>
    <row r="2753" spans="1:113" ht="14.4">
      <c r="B2753" s="7"/>
      <c r="C2753" s="7"/>
      <c r="D2753" s="7"/>
      <c r="E2753" s="7"/>
      <c r="F2753" s="7"/>
      <c r="G2753" s="7"/>
      <c r="H2753" s="8"/>
      <c r="I2753" s="8"/>
      <c r="J2753" s="8"/>
      <c r="K2753" s="8"/>
      <c r="L2753" s="9"/>
      <c r="M2753" s="9"/>
      <c r="N2753" s="9"/>
      <c r="O2753" s="9"/>
      <c r="P2753" s="8"/>
      <c r="Q2753" s="8"/>
      <c r="R2753" s="8"/>
      <c r="S2753" s="8"/>
      <c r="T2753" s="8"/>
      <c r="U2753" s="8"/>
      <c r="V2753" s="10"/>
      <c r="W2753" s="10"/>
      <c r="X2753" s="10"/>
      <c r="Y2753" s="10"/>
      <c r="Z2753" s="10"/>
      <c r="AA2753" s="10"/>
      <c r="AB2753" s="10"/>
      <c r="AC2753" s="10"/>
      <c r="AD2753" s="10"/>
      <c r="AE2753" s="10"/>
      <c r="AF2753" s="10"/>
      <c r="AG2753" s="10"/>
      <c r="AH2753" s="10"/>
      <c r="AI2753" s="10"/>
      <c r="AJ2753" s="10"/>
      <c r="AK2753" s="10"/>
      <c r="AL2753" s="10"/>
      <c r="AM2753" s="10"/>
      <c r="AN2753" s="10"/>
      <c r="AO2753" s="10"/>
      <c r="AP2753" s="10"/>
      <c r="AQ2753" s="10"/>
      <c r="AR2753" s="10"/>
      <c r="AS2753" s="10"/>
      <c r="AT2753" s="10"/>
      <c r="AU2753" s="10"/>
      <c r="AV2753" s="10"/>
      <c r="AW2753" s="10"/>
      <c r="AX2753" s="10"/>
      <c r="DI2753" s="6"/>
    </row>
    <row r="2754" spans="1:113" ht="15" thickBot="1">
      <c r="A2754" s="11"/>
      <c r="B2754" s="10" t="s">
        <v>232</v>
      </c>
      <c r="C2754" s="8"/>
      <c r="D2754" s="8"/>
      <c r="E2754" s="8"/>
      <c r="F2754" s="8"/>
      <c r="G2754" s="8"/>
      <c r="H2754" s="8"/>
      <c r="I2754" s="8"/>
      <c r="J2754" s="8"/>
      <c r="K2754" s="8"/>
      <c r="L2754" s="9"/>
      <c r="M2754" s="9"/>
      <c r="N2754" s="9"/>
      <c r="O2754" s="9"/>
      <c r="P2754" s="8"/>
      <c r="Q2754" s="8"/>
      <c r="R2754" s="8"/>
      <c r="S2754" s="8"/>
      <c r="T2754" s="8"/>
      <c r="U2754" s="8"/>
      <c r="V2754" s="10"/>
      <c r="W2754" s="10"/>
      <c r="X2754" s="10"/>
      <c r="Y2754" s="10"/>
      <c r="Z2754" s="10"/>
      <c r="AA2754" s="10"/>
      <c r="AB2754" s="10"/>
      <c r="AC2754" s="10"/>
      <c r="AD2754" s="10"/>
      <c r="AE2754" s="10"/>
      <c r="AF2754" s="10"/>
      <c r="AG2754" s="10"/>
      <c r="AH2754" s="10"/>
      <c r="AI2754" s="10"/>
      <c r="AJ2754" s="10"/>
      <c r="AK2754" s="10"/>
      <c r="AL2754" s="10"/>
      <c r="AM2754" s="10"/>
      <c r="AN2754" s="10"/>
      <c r="AO2754" s="10"/>
      <c r="AP2754" s="10"/>
      <c r="AQ2754" s="10"/>
      <c r="AR2754" s="10"/>
      <c r="AS2754" s="10"/>
      <c r="AT2754" s="10"/>
      <c r="AU2754" s="10"/>
      <c r="AV2754" s="10"/>
      <c r="AW2754" s="10"/>
      <c r="AX2754" s="10"/>
      <c r="DI2754" s="6"/>
    </row>
    <row r="2755" spans="1:113" ht="14.4">
      <c r="A2755" s="8"/>
      <c r="B2755" s="12"/>
      <c r="C2755" s="7"/>
      <c r="D2755" s="7"/>
      <c r="E2755" s="7"/>
      <c r="F2755" s="7"/>
      <c r="G2755" s="7"/>
      <c r="H2755" s="7"/>
      <c r="I2755" s="7"/>
      <c r="J2755" s="7"/>
      <c r="K2755" s="7"/>
      <c r="L2755" s="13"/>
      <c r="M2755" s="13"/>
      <c r="N2755" s="13"/>
      <c r="O2755" s="13"/>
      <c r="P2755" s="7"/>
      <c r="Q2755" s="7"/>
      <c r="R2755" s="7"/>
      <c r="S2755" s="7"/>
      <c r="T2755" s="7"/>
      <c r="U2755" s="7"/>
      <c r="V2755" s="14"/>
      <c r="W2755" s="14"/>
      <c r="X2755" s="14"/>
      <c r="Y2755" s="14"/>
      <c r="Z2755" s="14"/>
      <c r="AA2755" s="14"/>
      <c r="AB2755" s="14"/>
      <c r="AC2755" s="14"/>
      <c r="AD2755" s="14"/>
      <c r="AE2755" s="14"/>
      <c r="AF2755" s="14"/>
      <c r="AG2755" s="14"/>
      <c r="AH2755" s="14"/>
      <c r="AI2755" s="14"/>
      <c r="AJ2755" s="14"/>
      <c r="AK2755" s="14"/>
      <c r="AL2755" s="14"/>
      <c r="AM2755" s="14"/>
      <c r="AN2755" s="14"/>
      <c r="AO2755" s="14"/>
      <c r="AP2755" s="14"/>
      <c r="AQ2755" s="14"/>
      <c r="AR2755" s="14"/>
      <c r="AS2755" s="14"/>
      <c r="AT2755" s="14"/>
      <c r="AU2755" s="14"/>
      <c r="AV2755" s="14"/>
      <c r="AW2755" s="14"/>
      <c r="AX2755" s="15"/>
    </row>
    <row r="2756" spans="1:113" ht="12" customHeight="1">
      <c r="A2756" s="8"/>
      <c r="B2756" s="134" t="s">
        <v>596</v>
      </c>
      <c r="C2756" s="135"/>
      <c r="D2756" s="135"/>
      <c r="E2756" s="135"/>
      <c r="F2756" s="135"/>
      <c r="G2756" s="135"/>
      <c r="H2756" s="135"/>
      <c r="I2756" s="135"/>
      <c r="J2756" s="135"/>
      <c r="K2756" s="135"/>
      <c r="L2756" s="135"/>
      <c r="M2756" s="135"/>
      <c r="N2756" s="135"/>
      <c r="O2756" s="135"/>
      <c r="P2756" s="135"/>
      <c r="Q2756" s="135"/>
      <c r="R2756" s="135"/>
      <c r="S2756" s="135"/>
      <c r="T2756" s="135"/>
      <c r="U2756" s="135"/>
      <c r="V2756" s="135"/>
      <c r="W2756" s="135"/>
      <c r="X2756" s="135"/>
      <c r="Y2756" s="135"/>
      <c r="Z2756" s="135"/>
      <c r="AA2756" s="135"/>
      <c r="AB2756" s="135"/>
      <c r="AC2756" s="135"/>
      <c r="AD2756" s="135"/>
      <c r="AE2756" s="135"/>
      <c r="AF2756" s="135"/>
      <c r="AG2756" s="135"/>
      <c r="AH2756" s="135"/>
      <c r="AI2756" s="135"/>
      <c r="AJ2756" s="135"/>
      <c r="AK2756" s="135"/>
      <c r="AL2756" s="135"/>
      <c r="AM2756" s="135"/>
      <c r="AN2756" s="135"/>
      <c r="AO2756" s="135"/>
      <c r="AP2756" s="135"/>
      <c r="AQ2756" s="135"/>
      <c r="AR2756" s="135"/>
      <c r="AS2756" s="135"/>
      <c r="AT2756" s="135"/>
      <c r="AU2756" s="135"/>
      <c r="AV2756" s="135"/>
      <c r="AW2756" s="135"/>
      <c r="AX2756" s="136"/>
    </row>
    <row r="2757" spans="1:113" ht="12" customHeight="1">
      <c r="A2757" s="8"/>
      <c r="B2757" s="134"/>
      <c r="C2757" s="135"/>
      <c r="D2757" s="135"/>
      <c r="E2757" s="135"/>
      <c r="F2757" s="135"/>
      <c r="G2757" s="135"/>
      <c r="H2757" s="135"/>
      <c r="I2757" s="135"/>
      <c r="J2757" s="135"/>
      <c r="K2757" s="135"/>
      <c r="L2757" s="135"/>
      <c r="M2757" s="135"/>
      <c r="N2757" s="135"/>
      <c r="O2757" s="135"/>
      <c r="P2757" s="135"/>
      <c r="Q2757" s="135"/>
      <c r="R2757" s="135"/>
      <c r="S2757" s="135"/>
      <c r="T2757" s="135"/>
      <c r="U2757" s="135"/>
      <c r="V2757" s="135"/>
      <c r="W2757" s="135"/>
      <c r="X2757" s="135"/>
      <c r="Y2757" s="135"/>
      <c r="Z2757" s="135"/>
      <c r="AA2757" s="135"/>
      <c r="AB2757" s="135"/>
      <c r="AC2757" s="135"/>
      <c r="AD2757" s="135"/>
      <c r="AE2757" s="135"/>
      <c r="AF2757" s="135"/>
      <c r="AG2757" s="135"/>
      <c r="AH2757" s="135"/>
      <c r="AI2757" s="135"/>
      <c r="AJ2757" s="135"/>
      <c r="AK2757" s="135"/>
      <c r="AL2757" s="135"/>
      <c r="AM2757" s="135"/>
      <c r="AN2757" s="135"/>
      <c r="AO2757" s="135"/>
      <c r="AP2757" s="135"/>
      <c r="AQ2757" s="135"/>
      <c r="AR2757" s="135"/>
      <c r="AS2757" s="135"/>
      <c r="AT2757" s="135"/>
      <c r="AU2757" s="135"/>
      <c r="AV2757" s="135"/>
      <c r="AW2757" s="135"/>
      <c r="AX2757" s="136"/>
    </row>
    <row r="2758" spans="1:113" ht="12" customHeight="1">
      <c r="A2758" s="8"/>
      <c r="B2758" s="134"/>
      <c r="C2758" s="135"/>
      <c r="D2758" s="135"/>
      <c r="E2758" s="135"/>
      <c r="F2758" s="135"/>
      <c r="G2758" s="135"/>
      <c r="H2758" s="135"/>
      <c r="I2758" s="135"/>
      <c r="J2758" s="135"/>
      <c r="K2758" s="135"/>
      <c r="L2758" s="135"/>
      <c r="M2758" s="135"/>
      <c r="N2758" s="135"/>
      <c r="O2758" s="135"/>
      <c r="P2758" s="135"/>
      <c r="Q2758" s="135"/>
      <c r="R2758" s="135"/>
      <c r="S2758" s="135"/>
      <c r="T2758" s="135"/>
      <c r="U2758" s="135"/>
      <c r="V2758" s="135"/>
      <c r="W2758" s="135"/>
      <c r="X2758" s="135"/>
      <c r="Y2758" s="135"/>
      <c r="Z2758" s="135"/>
      <c r="AA2758" s="135"/>
      <c r="AB2758" s="135"/>
      <c r="AC2758" s="135"/>
      <c r="AD2758" s="135"/>
      <c r="AE2758" s="135"/>
      <c r="AF2758" s="135"/>
      <c r="AG2758" s="135"/>
      <c r="AH2758" s="135"/>
      <c r="AI2758" s="135"/>
      <c r="AJ2758" s="135"/>
      <c r="AK2758" s="135"/>
      <c r="AL2758" s="135"/>
      <c r="AM2758" s="135"/>
      <c r="AN2758" s="135"/>
      <c r="AO2758" s="135"/>
      <c r="AP2758" s="135"/>
      <c r="AQ2758" s="135"/>
      <c r="AR2758" s="135"/>
      <c r="AS2758" s="135"/>
      <c r="AT2758" s="135"/>
      <c r="AU2758" s="135"/>
      <c r="AV2758" s="135"/>
      <c r="AW2758" s="135"/>
      <c r="AX2758" s="136"/>
      <c r="BC2758" s="16"/>
    </row>
    <row r="2759" spans="1:113" ht="12" customHeight="1">
      <c r="A2759" s="8"/>
      <c r="B2759" s="134"/>
      <c r="C2759" s="135"/>
      <c r="D2759" s="135"/>
      <c r="E2759" s="135"/>
      <c r="F2759" s="135"/>
      <c r="G2759" s="135"/>
      <c r="H2759" s="135"/>
      <c r="I2759" s="135"/>
      <c r="J2759" s="135"/>
      <c r="K2759" s="135"/>
      <c r="L2759" s="135"/>
      <c r="M2759" s="135"/>
      <c r="N2759" s="135"/>
      <c r="O2759" s="135"/>
      <c r="P2759" s="135"/>
      <c r="Q2759" s="135"/>
      <c r="R2759" s="135"/>
      <c r="S2759" s="135"/>
      <c r="T2759" s="135"/>
      <c r="U2759" s="135"/>
      <c r="V2759" s="135"/>
      <c r="W2759" s="135"/>
      <c r="X2759" s="135"/>
      <c r="Y2759" s="135"/>
      <c r="Z2759" s="135"/>
      <c r="AA2759" s="135"/>
      <c r="AB2759" s="135"/>
      <c r="AC2759" s="135"/>
      <c r="AD2759" s="135"/>
      <c r="AE2759" s="135"/>
      <c r="AF2759" s="135"/>
      <c r="AG2759" s="135"/>
      <c r="AH2759" s="135"/>
      <c r="AI2759" s="135"/>
      <c r="AJ2759" s="135"/>
      <c r="AK2759" s="135"/>
      <c r="AL2759" s="135"/>
      <c r="AM2759" s="135"/>
      <c r="AN2759" s="135"/>
      <c r="AO2759" s="135"/>
      <c r="AP2759" s="135"/>
      <c r="AQ2759" s="135"/>
      <c r="AR2759" s="135"/>
      <c r="AS2759" s="135"/>
      <c r="AT2759" s="135"/>
      <c r="AU2759" s="135"/>
      <c r="AV2759" s="135"/>
      <c r="AW2759" s="135"/>
      <c r="AX2759" s="136"/>
    </row>
    <row r="2760" spans="1:113" ht="12" customHeight="1">
      <c r="A2760" s="8"/>
      <c r="B2760" s="134"/>
      <c r="C2760" s="135"/>
      <c r="D2760" s="135"/>
      <c r="E2760" s="135"/>
      <c r="F2760" s="135"/>
      <c r="G2760" s="135"/>
      <c r="H2760" s="135"/>
      <c r="I2760" s="135"/>
      <c r="J2760" s="135"/>
      <c r="K2760" s="135"/>
      <c r="L2760" s="135"/>
      <c r="M2760" s="135"/>
      <c r="N2760" s="135"/>
      <c r="O2760" s="135"/>
      <c r="P2760" s="135"/>
      <c r="Q2760" s="135"/>
      <c r="R2760" s="135"/>
      <c r="S2760" s="135"/>
      <c r="T2760" s="135"/>
      <c r="U2760" s="135"/>
      <c r="V2760" s="135"/>
      <c r="W2760" s="135"/>
      <c r="X2760" s="135"/>
      <c r="Y2760" s="135"/>
      <c r="Z2760" s="135"/>
      <c r="AA2760" s="135"/>
      <c r="AB2760" s="135"/>
      <c r="AC2760" s="135"/>
      <c r="AD2760" s="135"/>
      <c r="AE2760" s="135"/>
      <c r="AF2760" s="135"/>
      <c r="AG2760" s="135"/>
      <c r="AH2760" s="135"/>
      <c r="AI2760" s="135"/>
      <c r="AJ2760" s="135"/>
      <c r="AK2760" s="135"/>
      <c r="AL2760" s="135"/>
      <c r="AM2760" s="135"/>
      <c r="AN2760" s="135"/>
      <c r="AO2760" s="135"/>
      <c r="AP2760" s="135"/>
      <c r="AQ2760" s="135"/>
      <c r="AR2760" s="135"/>
      <c r="AS2760" s="135"/>
      <c r="AT2760" s="135"/>
      <c r="AU2760" s="135"/>
      <c r="AV2760" s="135"/>
      <c r="AW2760" s="135"/>
      <c r="AX2760" s="136"/>
    </row>
    <row r="2761" spans="1:113" ht="12" customHeight="1">
      <c r="A2761" s="8"/>
      <c r="B2761" s="134"/>
      <c r="C2761" s="135"/>
      <c r="D2761" s="135"/>
      <c r="E2761" s="135"/>
      <c r="F2761" s="135"/>
      <c r="G2761" s="135"/>
      <c r="H2761" s="135"/>
      <c r="I2761" s="135"/>
      <c r="J2761" s="135"/>
      <c r="K2761" s="135"/>
      <c r="L2761" s="135"/>
      <c r="M2761" s="135"/>
      <c r="N2761" s="135"/>
      <c r="O2761" s="135"/>
      <c r="P2761" s="135"/>
      <c r="Q2761" s="135"/>
      <c r="R2761" s="135"/>
      <c r="S2761" s="135"/>
      <c r="T2761" s="135"/>
      <c r="U2761" s="135"/>
      <c r="V2761" s="135"/>
      <c r="W2761" s="135"/>
      <c r="X2761" s="135"/>
      <c r="Y2761" s="135"/>
      <c r="Z2761" s="135"/>
      <c r="AA2761" s="135"/>
      <c r="AB2761" s="135"/>
      <c r="AC2761" s="135"/>
      <c r="AD2761" s="135"/>
      <c r="AE2761" s="135"/>
      <c r="AF2761" s="135"/>
      <c r="AG2761" s="135"/>
      <c r="AH2761" s="135"/>
      <c r="AI2761" s="135"/>
      <c r="AJ2761" s="135"/>
      <c r="AK2761" s="135"/>
      <c r="AL2761" s="135"/>
      <c r="AM2761" s="135"/>
      <c r="AN2761" s="135"/>
      <c r="AO2761" s="135"/>
      <c r="AP2761" s="135"/>
      <c r="AQ2761" s="135"/>
      <c r="AR2761" s="135"/>
      <c r="AS2761" s="135"/>
      <c r="AT2761" s="135"/>
      <c r="AU2761" s="135"/>
      <c r="AV2761" s="135"/>
      <c r="AW2761" s="135"/>
      <c r="AX2761" s="136"/>
    </row>
    <row r="2762" spans="1:113" ht="15" thickBot="1">
      <c r="A2762" s="17"/>
      <c r="B2762" s="18"/>
      <c r="C2762" s="19"/>
      <c r="D2762" s="19"/>
      <c r="E2762" s="19"/>
      <c r="F2762" s="19"/>
      <c r="G2762" s="19"/>
      <c r="H2762" s="19"/>
      <c r="I2762" s="19"/>
      <c r="J2762" s="19"/>
      <c r="K2762" s="19"/>
      <c r="L2762" s="19"/>
      <c r="M2762" s="19"/>
      <c r="N2762" s="19"/>
      <c r="O2762" s="19"/>
      <c r="P2762" s="19"/>
      <c r="Q2762" s="19"/>
      <c r="R2762" s="19"/>
      <c r="S2762" s="19"/>
      <c r="T2762" s="19"/>
      <c r="U2762" s="19"/>
      <c r="V2762" s="19"/>
      <c r="W2762" s="19"/>
      <c r="X2762" s="19"/>
      <c r="Y2762" s="19"/>
      <c r="Z2762" s="19"/>
      <c r="AA2762" s="19"/>
      <c r="AB2762" s="19"/>
      <c r="AC2762" s="19"/>
      <c r="AD2762" s="19"/>
      <c r="AE2762" s="19"/>
      <c r="AF2762" s="19"/>
      <c r="AG2762" s="19"/>
      <c r="AH2762" s="19"/>
      <c r="AI2762" s="19"/>
      <c r="AJ2762" s="19"/>
      <c r="AK2762" s="19"/>
      <c r="AL2762" s="19"/>
      <c r="AM2762" s="19"/>
      <c r="AN2762" s="19"/>
      <c r="AO2762" s="19"/>
      <c r="AP2762" s="19"/>
      <c r="AQ2762" s="19"/>
      <c r="AR2762" s="19"/>
      <c r="AS2762" s="19"/>
      <c r="AT2762" s="19"/>
      <c r="AU2762" s="19"/>
      <c r="AV2762" s="19"/>
      <c r="AW2762" s="19"/>
      <c r="AX2762" s="20"/>
    </row>
    <row r="2763" spans="1:113">
      <c r="B2763" s="21"/>
    </row>
    <row r="2764" spans="1:113" ht="15" thickBot="1">
      <c r="A2764" s="11"/>
      <c r="B2764" s="10" t="s">
        <v>233</v>
      </c>
      <c r="C2764" s="8"/>
      <c r="D2764" s="8"/>
      <c r="E2764" s="8"/>
      <c r="F2764" s="8"/>
      <c r="G2764" s="8"/>
      <c r="H2764" s="8"/>
      <c r="I2764" s="8"/>
      <c r="J2764" s="8"/>
      <c r="K2764" s="8"/>
      <c r="L2764" s="9"/>
      <c r="M2764" s="9"/>
      <c r="N2764" s="9"/>
      <c r="O2764" s="9"/>
      <c r="P2764" s="8"/>
      <c r="Q2764" s="8"/>
      <c r="R2764" s="8"/>
      <c r="S2764" s="8"/>
      <c r="T2764" s="8"/>
      <c r="U2764" s="8"/>
      <c r="V2764" s="10"/>
      <c r="W2764" s="10"/>
      <c r="X2764" s="10"/>
      <c r="Y2764" s="10"/>
      <c r="Z2764" s="10"/>
      <c r="AA2764" s="10"/>
      <c r="AB2764" s="10"/>
      <c r="AC2764" s="10"/>
      <c r="AD2764" s="10"/>
      <c r="AE2764" s="10"/>
      <c r="AF2764" s="10"/>
      <c r="AG2764" s="10"/>
      <c r="AH2764" s="10"/>
      <c r="AI2764" s="10"/>
      <c r="AJ2764" s="10"/>
      <c r="AK2764" s="10"/>
      <c r="AL2764" s="10"/>
      <c r="AM2764" s="10"/>
      <c r="AN2764" s="10"/>
      <c r="AO2764" s="10"/>
      <c r="AP2764" s="10"/>
      <c r="AQ2764" s="10"/>
      <c r="AR2764" s="10"/>
      <c r="AS2764" s="10"/>
      <c r="AT2764" s="10"/>
      <c r="AU2764" s="10"/>
      <c r="AV2764" s="10"/>
      <c r="AW2764" s="10"/>
      <c r="AX2764" s="10"/>
      <c r="DI2764" s="6"/>
    </row>
    <row r="2765" spans="1:113" ht="14.4">
      <c r="A2765" s="8"/>
      <c r="B2765" s="12"/>
      <c r="C2765" s="7"/>
      <c r="D2765" s="7"/>
      <c r="E2765" s="7"/>
      <c r="F2765" s="7"/>
      <c r="G2765" s="7"/>
      <c r="H2765" s="7"/>
      <c r="I2765" s="7"/>
      <c r="J2765" s="7"/>
      <c r="K2765" s="7"/>
      <c r="L2765" s="13"/>
      <c r="M2765" s="13"/>
      <c r="N2765" s="13"/>
      <c r="O2765" s="13"/>
      <c r="P2765" s="7"/>
      <c r="Q2765" s="7"/>
      <c r="R2765" s="7"/>
      <c r="S2765" s="7"/>
      <c r="T2765" s="7"/>
      <c r="U2765" s="7"/>
      <c r="V2765" s="14"/>
      <c r="W2765" s="14"/>
      <c r="X2765" s="14"/>
      <c r="Y2765" s="14"/>
      <c r="Z2765" s="14"/>
      <c r="AA2765" s="14"/>
      <c r="AB2765" s="14"/>
      <c r="AC2765" s="14"/>
      <c r="AD2765" s="14"/>
      <c r="AE2765" s="14"/>
      <c r="AF2765" s="14"/>
      <c r="AG2765" s="14"/>
      <c r="AH2765" s="14"/>
      <c r="AI2765" s="14"/>
      <c r="AJ2765" s="14"/>
      <c r="AK2765" s="14"/>
      <c r="AL2765" s="14"/>
      <c r="AM2765" s="14"/>
      <c r="AN2765" s="14"/>
      <c r="AO2765" s="14"/>
      <c r="AP2765" s="14"/>
      <c r="AQ2765" s="14"/>
      <c r="AR2765" s="14"/>
      <c r="AS2765" s="14"/>
      <c r="AT2765" s="14"/>
      <c r="AU2765" s="14"/>
      <c r="AV2765" s="14"/>
      <c r="AW2765" s="14"/>
      <c r="AX2765" s="15"/>
    </row>
    <row r="2766" spans="1:113" ht="12" customHeight="1">
      <c r="A2766" s="8"/>
      <c r="B2766" s="134" t="s">
        <v>597</v>
      </c>
      <c r="C2766" s="135"/>
      <c r="D2766" s="135"/>
      <c r="E2766" s="135"/>
      <c r="F2766" s="135"/>
      <c r="G2766" s="135"/>
      <c r="H2766" s="135"/>
      <c r="I2766" s="135"/>
      <c r="J2766" s="135"/>
      <c r="K2766" s="135"/>
      <c r="L2766" s="135"/>
      <c r="M2766" s="135"/>
      <c r="N2766" s="135"/>
      <c r="O2766" s="135"/>
      <c r="P2766" s="135"/>
      <c r="Q2766" s="135"/>
      <c r="R2766" s="135"/>
      <c r="S2766" s="135"/>
      <c r="T2766" s="135"/>
      <c r="U2766" s="135"/>
      <c r="V2766" s="135"/>
      <c r="W2766" s="135"/>
      <c r="X2766" s="135"/>
      <c r="Y2766" s="135"/>
      <c r="Z2766" s="135"/>
      <c r="AA2766" s="135"/>
      <c r="AB2766" s="135"/>
      <c r="AC2766" s="135"/>
      <c r="AD2766" s="135"/>
      <c r="AE2766" s="135"/>
      <c r="AF2766" s="135"/>
      <c r="AG2766" s="135"/>
      <c r="AH2766" s="135"/>
      <c r="AI2766" s="135"/>
      <c r="AJ2766" s="135"/>
      <c r="AK2766" s="135"/>
      <c r="AL2766" s="135"/>
      <c r="AM2766" s="135"/>
      <c r="AN2766" s="135"/>
      <c r="AO2766" s="135"/>
      <c r="AP2766" s="135"/>
      <c r="AQ2766" s="135"/>
      <c r="AR2766" s="135"/>
      <c r="AS2766" s="135"/>
      <c r="AT2766" s="135"/>
      <c r="AU2766" s="135"/>
      <c r="AV2766" s="135"/>
      <c r="AW2766" s="135"/>
      <c r="AX2766" s="136"/>
    </row>
    <row r="2767" spans="1:113" ht="12" customHeight="1">
      <c r="A2767" s="8"/>
      <c r="B2767" s="134"/>
      <c r="C2767" s="135"/>
      <c r="D2767" s="135"/>
      <c r="E2767" s="135"/>
      <c r="F2767" s="135"/>
      <c r="G2767" s="135"/>
      <c r="H2767" s="135"/>
      <c r="I2767" s="135"/>
      <c r="J2767" s="135"/>
      <c r="K2767" s="135"/>
      <c r="L2767" s="135"/>
      <c r="M2767" s="135"/>
      <c r="N2767" s="135"/>
      <c r="O2767" s="135"/>
      <c r="P2767" s="135"/>
      <c r="Q2767" s="135"/>
      <c r="R2767" s="135"/>
      <c r="S2767" s="135"/>
      <c r="T2767" s="135"/>
      <c r="U2767" s="135"/>
      <c r="V2767" s="135"/>
      <c r="W2767" s="135"/>
      <c r="X2767" s="135"/>
      <c r="Y2767" s="135"/>
      <c r="Z2767" s="135"/>
      <c r="AA2767" s="135"/>
      <c r="AB2767" s="135"/>
      <c r="AC2767" s="135"/>
      <c r="AD2767" s="135"/>
      <c r="AE2767" s="135"/>
      <c r="AF2767" s="135"/>
      <c r="AG2767" s="135"/>
      <c r="AH2767" s="135"/>
      <c r="AI2767" s="135"/>
      <c r="AJ2767" s="135"/>
      <c r="AK2767" s="135"/>
      <c r="AL2767" s="135"/>
      <c r="AM2767" s="135"/>
      <c r="AN2767" s="135"/>
      <c r="AO2767" s="135"/>
      <c r="AP2767" s="135"/>
      <c r="AQ2767" s="135"/>
      <c r="AR2767" s="135"/>
      <c r="AS2767" s="135"/>
      <c r="AT2767" s="135"/>
      <c r="AU2767" s="135"/>
      <c r="AV2767" s="135"/>
      <c r="AW2767" s="135"/>
      <c r="AX2767" s="136"/>
    </row>
    <row r="2768" spans="1:113" ht="12" customHeight="1">
      <c r="A2768" s="8"/>
      <c r="B2768" s="134"/>
      <c r="C2768" s="135"/>
      <c r="D2768" s="135"/>
      <c r="E2768" s="135"/>
      <c r="F2768" s="135"/>
      <c r="G2768" s="135"/>
      <c r="H2768" s="135"/>
      <c r="I2768" s="135"/>
      <c r="J2768" s="135"/>
      <c r="K2768" s="135"/>
      <c r="L2768" s="135"/>
      <c r="M2768" s="135"/>
      <c r="N2768" s="135"/>
      <c r="O2768" s="135"/>
      <c r="P2768" s="135"/>
      <c r="Q2768" s="135"/>
      <c r="R2768" s="135"/>
      <c r="S2768" s="135"/>
      <c r="T2768" s="135"/>
      <c r="U2768" s="135"/>
      <c r="V2768" s="135"/>
      <c r="W2768" s="135"/>
      <c r="X2768" s="135"/>
      <c r="Y2768" s="135"/>
      <c r="Z2768" s="135"/>
      <c r="AA2768" s="135"/>
      <c r="AB2768" s="135"/>
      <c r="AC2768" s="135"/>
      <c r="AD2768" s="135"/>
      <c r="AE2768" s="135"/>
      <c r="AF2768" s="135"/>
      <c r="AG2768" s="135"/>
      <c r="AH2768" s="135"/>
      <c r="AI2768" s="135"/>
      <c r="AJ2768" s="135"/>
      <c r="AK2768" s="135"/>
      <c r="AL2768" s="135"/>
      <c r="AM2768" s="135"/>
      <c r="AN2768" s="135"/>
      <c r="AO2768" s="135"/>
      <c r="AP2768" s="135"/>
      <c r="AQ2768" s="135"/>
      <c r="AR2768" s="135"/>
      <c r="AS2768" s="135"/>
      <c r="AT2768" s="135"/>
      <c r="AU2768" s="135"/>
      <c r="AV2768" s="135"/>
      <c r="AW2768" s="135"/>
      <c r="AX2768" s="136"/>
    </row>
    <row r="2769" spans="1:251" ht="12" customHeight="1">
      <c r="A2769" s="8"/>
      <c r="B2769" s="134"/>
      <c r="C2769" s="135"/>
      <c r="D2769" s="135"/>
      <c r="E2769" s="135"/>
      <c r="F2769" s="135"/>
      <c r="G2769" s="135"/>
      <c r="H2769" s="135"/>
      <c r="I2769" s="135"/>
      <c r="J2769" s="135"/>
      <c r="K2769" s="135"/>
      <c r="L2769" s="135"/>
      <c r="M2769" s="135"/>
      <c r="N2769" s="135"/>
      <c r="O2769" s="135"/>
      <c r="P2769" s="135"/>
      <c r="Q2769" s="135"/>
      <c r="R2769" s="135"/>
      <c r="S2769" s="135"/>
      <c r="T2769" s="135"/>
      <c r="U2769" s="135"/>
      <c r="V2769" s="135"/>
      <c r="W2769" s="135"/>
      <c r="X2769" s="135"/>
      <c r="Y2769" s="135"/>
      <c r="Z2769" s="135"/>
      <c r="AA2769" s="135"/>
      <c r="AB2769" s="135"/>
      <c r="AC2769" s="135"/>
      <c r="AD2769" s="135"/>
      <c r="AE2769" s="135"/>
      <c r="AF2769" s="135"/>
      <c r="AG2769" s="135"/>
      <c r="AH2769" s="135"/>
      <c r="AI2769" s="135"/>
      <c r="AJ2769" s="135"/>
      <c r="AK2769" s="135"/>
      <c r="AL2769" s="135"/>
      <c r="AM2769" s="135"/>
      <c r="AN2769" s="135"/>
      <c r="AO2769" s="135"/>
      <c r="AP2769" s="135"/>
      <c r="AQ2769" s="135"/>
      <c r="AR2769" s="135"/>
      <c r="AS2769" s="135"/>
      <c r="AT2769" s="135"/>
      <c r="AU2769" s="135"/>
      <c r="AV2769" s="135"/>
      <c r="AW2769" s="135"/>
      <c r="AX2769" s="136"/>
      <c r="BC2769" s="16"/>
    </row>
    <row r="2770" spans="1:251" ht="12" customHeight="1">
      <c r="A2770" s="8"/>
      <c r="B2770" s="134"/>
      <c r="C2770" s="135"/>
      <c r="D2770" s="135"/>
      <c r="E2770" s="135"/>
      <c r="F2770" s="135"/>
      <c r="G2770" s="135"/>
      <c r="H2770" s="135"/>
      <c r="I2770" s="135"/>
      <c r="J2770" s="135"/>
      <c r="K2770" s="135"/>
      <c r="L2770" s="135"/>
      <c r="M2770" s="135"/>
      <c r="N2770" s="135"/>
      <c r="O2770" s="135"/>
      <c r="P2770" s="135"/>
      <c r="Q2770" s="135"/>
      <c r="R2770" s="135"/>
      <c r="S2770" s="135"/>
      <c r="T2770" s="135"/>
      <c r="U2770" s="135"/>
      <c r="V2770" s="135"/>
      <c r="W2770" s="135"/>
      <c r="X2770" s="135"/>
      <c r="Y2770" s="135"/>
      <c r="Z2770" s="135"/>
      <c r="AA2770" s="135"/>
      <c r="AB2770" s="135"/>
      <c r="AC2770" s="135"/>
      <c r="AD2770" s="135"/>
      <c r="AE2770" s="135"/>
      <c r="AF2770" s="135"/>
      <c r="AG2770" s="135"/>
      <c r="AH2770" s="135"/>
      <c r="AI2770" s="135"/>
      <c r="AJ2770" s="135"/>
      <c r="AK2770" s="135"/>
      <c r="AL2770" s="135"/>
      <c r="AM2770" s="135"/>
      <c r="AN2770" s="135"/>
      <c r="AO2770" s="135"/>
      <c r="AP2770" s="135"/>
      <c r="AQ2770" s="135"/>
      <c r="AR2770" s="135"/>
      <c r="AS2770" s="135"/>
      <c r="AT2770" s="135"/>
      <c r="AU2770" s="135"/>
      <c r="AV2770" s="135"/>
      <c r="AW2770" s="135"/>
      <c r="AX2770" s="136"/>
    </row>
    <row r="2771" spans="1:251" ht="12" customHeight="1">
      <c r="A2771" s="8"/>
      <c r="B2771" s="134"/>
      <c r="C2771" s="135"/>
      <c r="D2771" s="135"/>
      <c r="E2771" s="135"/>
      <c r="F2771" s="135"/>
      <c r="G2771" s="135"/>
      <c r="H2771" s="135"/>
      <c r="I2771" s="135"/>
      <c r="J2771" s="135"/>
      <c r="K2771" s="135"/>
      <c r="L2771" s="135"/>
      <c r="M2771" s="135"/>
      <c r="N2771" s="135"/>
      <c r="O2771" s="135"/>
      <c r="P2771" s="135"/>
      <c r="Q2771" s="135"/>
      <c r="R2771" s="135"/>
      <c r="S2771" s="135"/>
      <c r="T2771" s="135"/>
      <c r="U2771" s="135"/>
      <c r="V2771" s="135"/>
      <c r="W2771" s="135"/>
      <c r="X2771" s="135"/>
      <c r="Y2771" s="135"/>
      <c r="Z2771" s="135"/>
      <c r="AA2771" s="135"/>
      <c r="AB2771" s="135"/>
      <c r="AC2771" s="135"/>
      <c r="AD2771" s="135"/>
      <c r="AE2771" s="135"/>
      <c r="AF2771" s="135"/>
      <c r="AG2771" s="135"/>
      <c r="AH2771" s="135"/>
      <c r="AI2771" s="135"/>
      <c r="AJ2771" s="135"/>
      <c r="AK2771" s="135"/>
      <c r="AL2771" s="135"/>
      <c r="AM2771" s="135"/>
      <c r="AN2771" s="135"/>
      <c r="AO2771" s="135"/>
      <c r="AP2771" s="135"/>
      <c r="AQ2771" s="135"/>
      <c r="AR2771" s="135"/>
      <c r="AS2771" s="135"/>
      <c r="AT2771" s="135"/>
      <c r="AU2771" s="135"/>
      <c r="AV2771" s="135"/>
      <c r="AW2771" s="135"/>
      <c r="AX2771" s="136"/>
    </row>
    <row r="2772" spans="1:251" ht="12" customHeight="1">
      <c r="A2772" s="8"/>
      <c r="B2772" s="134"/>
      <c r="C2772" s="135"/>
      <c r="D2772" s="135"/>
      <c r="E2772" s="135"/>
      <c r="F2772" s="135"/>
      <c r="G2772" s="135"/>
      <c r="H2772" s="135"/>
      <c r="I2772" s="135"/>
      <c r="J2772" s="135"/>
      <c r="K2772" s="135"/>
      <c r="L2772" s="135"/>
      <c r="M2772" s="135"/>
      <c r="N2772" s="135"/>
      <c r="O2772" s="135"/>
      <c r="P2772" s="135"/>
      <c r="Q2772" s="135"/>
      <c r="R2772" s="135"/>
      <c r="S2772" s="135"/>
      <c r="T2772" s="135"/>
      <c r="U2772" s="135"/>
      <c r="V2772" s="135"/>
      <c r="W2772" s="135"/>
      <c r="X2772" s="135"/>
      <c r="Y2772" s="135"/>
      <c r="Z2772" s="135"/>
      <c r="AA2772" s="135"/>
      <c r="AB2772" s="135"/>
      <c r="AC2772" s="135"/>
      <c r="AD2772" s="135"/>
      <c r="AE2772" s="135"/>
      <c r="AF2772" s="135"/>
      <c r="AG2772" s="135"/>
      <c r="AH2772" s="135"/>
      <c r="AI2772" s="135"/>
      <c r="AJ2772" s="135"/>
      <c r="AK2772" s="135"/>
      <c r="AL2772" s="135"/>
      <c r="AM2772" s="135"/>
      <c r="AN2772" s="135"/>
      <c r="AO2772" s="135"/>
      <c r="AP2772" s="135"/>
      <c r="AQ2772" s="135"/>
      <c r="AR2772" s="135"/>
      <c r="AS2772" s="135"/>
      <c r="AT2772" s="135"/>
      <c r="AU2772" s="135"/>
      <c r="AV2772" s="135"/>
      <c r="AW2772" s="135"/>
      <c r="AX2772" s="136"/>
    </row>
    <row r="2773" spans="1:251" ht="15" thickBot="1">
      <c r="A2773" s="17"/>
      <c r="B2773" s="18"/>
      <c r="C2773" s="19"/>
      <c r="D2773" s="19"/>
      <c r="E2773" s="19"/>
      <c r="F2773" s="19"/>
      <c r="G2773" s="19"/>
      <c r="H2773" s="19"/>
      <c r="I2773" s="19"/>
      <c r="J2773" s="19"/>
      <c r="K2773" s="19"/>
      <c r="L2773" s="19"/>
      <c r="M2773" s="19"/>
      <c r="N2773" s="19"/>
      <c r="O2773" s="19"/>
      <c r="P2773" s="19"/>
      <c r="Q2773" s="19"/>
      <c r="R2773" s="19"/>
      <c r="S2773" s="19"/>
      <c r="T2773" s="19"/>
      <c r="U2773" s="19"/>
      <c r="V2773" s="19"/>
      <c r="W2773" s="19"/>
      <c r="X2773" s="19"/>
      <c r="Y2773" s="19"/>
      <c r="Z2773" s="19"/>
      <c r="AA2773" s="19"/>
      <c r="AB2773" s="19"/>
      <c r="AC2773" s="19"/>
      <c r="AD2773" s="19"/>
      <c r="AE2773" s="19"/>
      <c r="AF2773" s="19"/>
      <c r="AG2773" s="19"/>
      <c r="AH2773" s="19"/>
      <c r="AI2773" s="19"/>
      <c r="AJ2773" s="19"/>
      <c r="AK2773" s="19"/>
      <c r="AL2773" s="19"/>
      <c r="AM2773" s="19"/>
      <c r="AN2773" s="19"/>
      <c r="AO2773" s="19"/>
      <c r="AP2773" s="19"/>
      <c r="AQ2773" s="19"/>
      <c r="AR2773" s="19"/>
      <c r="AS2773" s="19"/>
      <c r="AT2773" s="19"/>
      <c r="AU2773" s="19"/>
      <c r="AV2773" s="19"/>
      <c r="AW2773" s="19"/>
      <c r="AX2773" s="20"/>
    </row>
    <row r="2774" spans="1:251">
      <c r="B2774" s="21"/>
    </row>
    <row r="2775" spans="1:251" ht="14.4">
      <c r="B2775" s="10" t="s">
        <v>234</v>
      </c>
      <c r="C2775" s="8"/>
      <c r="D2775" s="8"/>
      <c r="E2775" s="8"/>
      <c r="F2775" s="8"/>
      <c r="G2775" s="8"/>
      <c r="H2775" s="8"/>
      <c r="I2775" s="8"/>
      <c r="J2775" s="8"/>
      <c r="K2775" s="8"/>
      <c r="L2775" s="9"/>
      <c r="M2775" s="9"/>
      <c r="N2775" s="9"/>
      <c r="O2775" s="9"/>
      <c r="P2775" s="8"/>
      <c r="Q2775" s="8"/>
      <c r="R2775" s="8"/>
      <c r="S2775" s="8"/>
      <c r="T2775" s="8"/>
      <c r="U2775" s="8"/>
      <c r="V2775" s="10"/>
      <c r="W2775" s="10"/>
      <c r="X2775" s="10"/>
      <c r="Y2775" s="10"/>
      <c r="Z2775" s="10"/>
      <c r="AA2775" s="10"/>
      <c r="AB2775" s="10"/>
      <c r="AC2775" s="10"/>
      <c r="AD2775" s="10"/>
      <c r="AE2775" s="10"/>
      <c r="AF2775" s="10"/>
      <c r="AG2775" s="10"/>
      <c r="AH2775" s="10"/>
      <c r="AI2775" s="10"/>
      <c r="AJ2775" s="10"/>
      <c r="AK2775" s="10"/>
      <c r="AL2775" s="10"/>
      <c r="AM2775" s="10"/>
      <c r="AN2775" s="10"/>
      <c r="AO2775" s="10"/>
      <c r="AP2775" s="10"/>
      <c r="AQ2775" s="10"/>
      <c r="AR2775" s="10"/>
      <c r="AS2775" s="10"/>
      <c r="AT2775" s="10"/>
      <c r="AU2775" s="10"/>
      <c r="AV2775" s="10"/>
      <c r="AW2775" s="10"/>
      <c r="AX2775" s="10"/>
    </row>
    <row r="2776" spans="1:251" ht="15" thickBot="1">
      <c r="B2776" s="8"/>
      <c r="C2776" s="8"/>
      <c r="D2776" s="8"/>
      <c r="E2776" s="8"/>
      <c r="F2776" s="8"/>
      <c r="G2776" s="8"/>
      <c r="H2776" s="8"/>
      <c r="I2776" s="8"/>
      <c r="J2776" s="8"/>
      <c r="K2776" s="8"/>
      <c r="L2776" s="9"/>
      <c r="M2776" s="9"/>
      <c r="N2776" s="9"/>
      <c r="O2776" s="9"/>
      <c r="P2776" s="8"/>
      <c r="Q2776" s="8"/>
      <c r="R2776" s="8"/>
      <c r="S2776" s="8"/>
      <c r="T2776" s="8"/>
      <c r="U2776" s="8"/>
      <c r="V2776" s="10"/>
      <c r="W2776" s="10"/>
      <c r="X2776" s="10"/>
      <c r="Y2776" s="10"/>
      <c r="Z2776" s="10"/>
      <c r="AA2776" s="10"/>
      <c r="AB2776" s="10"/>
      <c r="AC2776" s="10"/>
      <c r="AD2776" s="10"/>
      <c r="AE2776" s="10"/>
      <c r="AF2776" s="10"/>
      <c r="AG2776" s="10"/>
      <c r="AH2776" s="10"/>
      <c r="AI2776" s="10"/>
      <c r="AJ2776" s="10"/>
      <c r="AK2776" s="10"/>
      <c r="AL2776" s="10"/>
      <c r="AM2776" s="10"/>
      <c r="AN2776" s="10"/>
      <c r="AO2776" s="10"/>
      <c r="AP2776" s="10"/>
      <c r="AQ2776" s="10"/>
      <c r="AR2776" s="10"/>
      <c r="AS2776" s="10"/>
      <c r="AT2776" s="10"/>
      <c r="AU2776" s="10"/>
      <c r="AV2776" s="10"/>
      <c r="AW2776" s="10"/>
      <c r="AX2776" s="22" t="s">
        <v>235</v>
      </c>
    </row>
    <row r="2777" spans="1:251" s="16" customFormat="1" ht="13.5" customHeight="1">
      <c r="A2777" s="8"/>
      <c r="B2777" s="96" t="s">
        <v>236</v>
      </c>
      <c r="C2777" s="97"/>
      <c r="D2777" s="97"/>
      <c r="E2777" s="97"/>
      <c r="F2777" s="97"/>
      <c r="G2777" s="97"/>
      <c r="H2777" s="97"/>
      <c r="I2777" s="97"/>
      <c r="J2777" s="97"/>
      <c r="K2777" s="97"/>
      <c r="L2777" s="97"/>
      <c r="M2777" s="97"/>
      <c r="N2777" s="97"/>
      <c r="O2777" s="97"/>
      <c r="P2777" s="97"/>
      <c r="Q2777" s="97"/>
      <c r="R2777" s="97"/>
      <c r="S2777" s="97"/>
      <c r="T2777" s="97"/>
      <c r="U2777" s="97"/>
      <c r="V2777" s="97"/>
      <c r="W2777" s="97"/>
      <c r="X2777" s="97"/>
      <c r="Y2777" s="97"/>
      <c r="Z2777" s="98"/>
      <c r="AA2777" s="102" t="s">
        <v>237</v>
      </c>
      <c r="AB2777" s="97"/>
      <c r="AC2777" s="97"/>
      <c r="AD2777" s="97"/>
      <c r="AE2777" s="97"/>
      <c r="AF2777" s="97"/>
      <c r="AG2777" s="97"/>
      <c r="AH2777" s="97"/>
      <c r="AI2777" s="98"/>
      <c r="AJ2777" s="102" t="s">
        <v>238</v>
      </c>
      <c r="AK2777" s="97"/>
      <c r="AL2777" s="97"/>
      <c r="AM2777" s="97"/>
      <c r="AN2777" s="97"/>
      <c r="AO2777" s="97"/>
      <c r="AP2777" s="97"/>
      <c r="AQ2777" s="97"/>
      <c r="AR2777" s="98"/>
      <c r="AS2777" s="102" t="s">
        <v>239</v>
      </c>
      <c r="AT2777" s="97"/>
      <c r="AU2777" s="97"/>
      <c r="AV2777" s="97"/>
      <c r="AW2777" s="97"/>
      <c r="AX2777" s="104"/>
      <c r="AY2777" s="2"/>
      <c r="AZ2777" s="2"/>
      <c r="BA2777" s="2"/>
      <c r="BB2777" s="2"/>
      <c r="BC2777" s="2"/>
      <c r="BD2777" s="2"/>
      <c r="BE2777" s="2"/>
      <c r="BF2777" s="2"/>
      <c r="BG2777" s="2"/>
      <c r="BH2777" s="2"/>
      <c r="BI2777" s="2"/>
      <c r="BJ2777" s="2"/>
      <c r="BK2777" s="2"/>
      <c r="BL2777" s="2"/>
      <c r="BM2777" s="2"/>
      <c r="BN2777" s="2"/>
      <c r="BO2777" s="2"/>
      <c r="BP2777" s="2"/>
      <c r="BQ2777" s="2"/>
      <c r="BR2777" s="2"/>
      <c r="BS2777" s="2"/>
      <c r="BT2777" s="2"/>
      <c r="BU2777" s="2"/>
      <c r="BV2777" s="2"/>
      <c r="BW2777" s="2"/>
      <c r="BX2777" s="2"/>
      <c r="BY2777" s="2"/>
      <c r="BZ2777" s="2"/>
      <c r="CA2777" s="2"/>
      <c r="CB2777" s="2"/>
      <c r="CC2777" s="2"/>
      <c r="CD2777" s="2"/>
      <c r="CE2777" s="2"/>
      <c r="CF2777" s="2"/>
      <c r="CG2777" s="2"/>
      <c r="CH2777" s="2"/>
      <c r="CI2777" s="2"/>
      <c r="CJ2777" s="2"/>
      <c r="CK2777" s="2"/>
      <c r="CL2777" s="2"/>
      <c r="CM2777" s="2"/>
      <c r="CN2777" s="2"/>
      <c r="CO2777" s="2"/>
      <c r="CP2777" s="2"/>
      <c r="CQ2777" s="2"/>
      <c r="CR2777" s="2"/>
      <c r="CS2777" s="2"/>
      <c r="CT2777" s="2"/>
      <c r="CU2777" s="2"/>
      <c r="CV2777" s="2"/>
      <c r="CW2777" s="2"/>
      <c r="CX2777" s="2"/>
      <c r="CY2777" s="2"/>
      <c r="CZ2777" s="2"/>
      <c r="DA2777" s="2"/>
      <c r="DB2777" s="2"/>
      <c r="DC2777" s="2"/>
      <c r="DD2777" s="2"/>
      <c r="DE2777" s="2"/>
      <c r="DF2777" s="2"/>
      <c r="DG2777" s="2"/>
      <c r="DH2777" s="2"/>
      <c r="DI2777" s="2"/>
      <c r="DJ2777" s="2"/>
      <c r="DK2777" s="2"/>
      <c r="DL2777" s="2"/>
      <c r="DM2777" s="2"/>
      <c r="DN2777" s="2"/>
      <c r="DO2777" s="2"/>
      <c r="DP2777" s="2"/>
      <c r="DQ2777" s="2"/>
      <c r="DR2777" s="2"/>
      <c r="DS2777" s="2"/>
      <c r="DT2777" s="2"/>
      <c r="DU2777" s="2"/>
      <c r="DV2777" s="2"/>
      <c r="DW2777" s="2"/>
      <c r="DX2777" s="2"/>
      <c r="DY2777" s="2"/>
      <c r="DZ2777" s="2"/>
      <c r="EA2777" s="2"/>
      <c r="EB2777" s="2"/>
      <c r="EC2777" s="2"/>
      <c r="ED2777" s="2"/>
      <c r="EE2777" s="2"/>
      <c r="EF2777" s="2"/>
      <c r="EG2777" s="2"/>
      <c r="EH2777" s="2"/>
      <c r="EI2777" s="2"/>
      <c r="EJ2777" s="2"/>
      <c r="EK2777" s="2"/>
      <c r="EL2777" s="2"/>
      <c r="EM2777" s="2"/>
      <c r="EN2777" s="2"/>
      <c r="EO2777" s="2"/>
      <c r="EP2777" s="2"/>
      <c r="EQ2777" s="2"/>
      <c r="ER2777" s="2"/>
      <c r="ES2777" s="2"/>
      <c r="ET2777" s="2"/>
      <c r="EU2777" s="2"/>
      <c r="EV2777" s="2"/>
      <c r="EW2777" s="2"/>
      <c r="EX2777" s="2"/>
      <c r="EY2777" s="2"/>
      <c r="EZ2777" s="2"/>
      <c r="FA2777" s="2"/>
      <c r="FB2777" s="2"/>
      <c r="FC2777" s="2"/>
      <c r="FD2777" s="2"/>
      <c r="FE2777" s="2"/>
      <c r="FF2777" s="2"/>
      <c r="FG2777" s="2"/>
      <c r="FH2777" s="2"/>
      <c r="FI2777" s="2"/>
      <c r="FJ2777" s="2"/>
      <c r="FK2777" s="2"/>
      <c r="FL2777" s="2"/>
      <c r="FM2777" s="2"/>
      <c r="FN2777" s="2"/>
      <c r="FO2777" s="2"/>
      <c r="FP2777" s="2"/>
      <c r="FQ2777" s="2"/>
      <c r="FR2777" s="2"/>
      <c r="FS2777" s="2"/>
      <c r="FT2777" s="2"/>
      <c r="FU2777" s="2"/>
      <c r="FV2777" s="2"/>
      <c r="FW2777" s="2"/>
      <c r="FX2777" s="2"/>
      <c r="FY2777" s="2"/>
      <c r="FZ2777" s="2"/>
      <c r="GA2777" s="2"/>
      <c r="GB2777" s="2"/>
      <c r="GC2777" s="2"/>
      <c r="GD2777" s="2"/>
      <c r="GE2777" s="2"/>
      <c r="GF2777" s="2"/>
      <c r="GG2777" s="2"/>
      <c r="GH2777" s="2"/>
      <c r="GI2777" s="2"/>
      <c r="GJ2777" s="2"/>
      <c r="GK2777" s="2"/>
      <c r="GL2777" s="2"/>
      <c r="GM2777" s="2"/>
      <c r="GN2777" s="2"/>
      <c r="GO2777" s="2"/>
      <c r="GP2777" s="2"/>
      <c r="GQ2777" s="2"/>
      <c r="GR2777" s="2"/>
      <c r="GS2777" s="2"/>
      <c r="GT2777" s="2"/>
      <c r="GU2777" s="2"/>
      <c r="GV2777" s="2"/>
      <c r="GW2777" s="2"/>
      <c r="GX2777" s="2"/>
      <c r="GY2777" s="2"/>
      <c r="GZ2777" s="2"/>
      <c r="HA2777" s="2"/>
      <c r="HB2777" s="2"/>
      <c r="HC2777" s="2"/>
      <c r="HD2777" s="2"/>
      <c r="HE2777" s="2"/>
      <c r="HF2777" s="2"/>
      <c r="HG2777" s="2"/>
      <c r="HH2777" s="2"/>
      <c r="HI2777" s="2"/>
      <c r="HJ2777" s="2"/>
      <c r="HK2777" s="2"/>
      <c r="HL2777" s="2"/>
      <c r="HM2777" s="2"/>
      <c r="HN2777" s="2"/>
      <c r="HO2777" s="2"/>
      <c r="HP2777" s="2"/>
      <c r="HQ2777" s="2"/>
      <c r="HR2777" s="2"/>
      <c r="HS2777" s="2"/>
      <c r="HT2777" s="2"/>
      <c r="HU2777" s="2"/>
      <c r="HV2777" s="2"/>
      <c r="HW2777" s="2"/>
      <c r="HX2777" s="2"/>
      <c r="HY2777" s="2"/>
      <c r="HZ2777" s="2"/>
      <c r="IA2777" s="2"/>
      <c r="IB2777" s="2"/>
      <c r="IC2777" s="2"/>
      <c r="ID2777" s="2"/>
      <c r="IE2777" s="2"/>
      <c r="IF2777" s="2"/>
      <c r="IG2777" s="2"/>
      <c r="IH2777" s="2"/>
      <c r="II2777" s="2"/>
      <c r="IJ2777" s="2"/>
      <c r="IK2777" s="2"/>
      <c r="IL2777" s="2"/>
      <c r="IM2777" s="2"/>
      <c r="IN2777" s="2"/>
      <c r="IO2777" s="2"/>
      <c r="IP2777" s="2"/>
      <c r="IQ2777" s="2"/>
    </row>
    <row r="2778" spans="1:251" s="16" customFormat="1">
      <c r="A2778" s="8"/>
      <c r="B2778" s="99"/>
      <c r="C2778" s="100"/>
      <c r="D2778" s="100"/>
      <c r="E2778" s="100"/>
      <c r="F2778" s="100"/>
      <c r="G2778" s="100"/>
      <c r="H2778" s="100"/>
      <c r="I2778" s="100"/>
      <c r="J2778" s="100"/>
      <c r="K2778" s="100"/>
      <c r="L2778" s="100"/>
      <c r="M2778" s="100"/>
      <c r="N2778" s="100"/>
      <c r="O2778" s="100"/>
      <c r="P2778" s="100"/>
      <c r="Q2778" s="100"/>
      <c r="R2778" s="100"/>
      <c r="S2778" s="100"/>
      <c r="T2778" s="100"/>
      <c r="U2778" s="100"/>
      <c r="V2778" s="100"/>
      <c r="W2778" s="100"/>
      <c r="X2778" s="100"/>
      <c r="Y2778" s="100"/>
      <c r="Z2778" s="101"/>
      <c r="AA2778" s="103"/>
      <c r="AB2778" s="100"/>
      <c r="AC2778" s="100"/>
      <c r="AD2778" s="100"/>
      <c r="AE2778" s="100"/>
      <c r="AF2778" s="100"/>
      <c r="AG2778" s="100"/>
      <c r="AH2778" s="100"/>
      <c r="AI2778" s="101"/>
      <c r="AJ2778" s="103"/>
      <c r="AK2778" s="100"/>
      <c r="AL2778" s="100"/>
      <c r="AM2778" s="100"/>
      <c r="AN2778" s="100"/>
      <c r="AO2778" s="100"/>
      <c r="AP2778" s="100"/>
      <c r="AQ2778" s="100"/>
      <c r="AR2778" s="101"/>
      <c r="AS2778" s="103"/>
      <c r="AT2778" s="100"/>
      <c r="AU2778" s="100"/>
      <c r="AV2778" s="100"/>
      <c r="AW2778" s="100"/>
      <c r="AX2778" s="105"/>
      <c r="AY2778" s="2"/>
      <c r="AZ2778" s="2"/>
      <c r="BA2778" s="2"/>
      <c r="BB2778" s="23"/>
      <c r="BC2778" s="24"/>
      <c r="BE2778" s="2"/>
      <c r="BF2778" s="2"/>
      <c r="BG2778" s="2"/>
      <c r="BH2778" s="2"/>
      <c r="BI2778" s="2"/>
      <c r="BJ2778" s="2"/>
      <c r="BK2778" s="2"/>
      <c r="BL2778" s="2"/>
      <c r="BM2778" s="2"/>
      <c r="BN2778" s="2"/>
      <c r="BO2778" s="2"/>
      <c r="BP2778" s="2"/>
      <c r="BQ2778" s="2"/>
      <c r="BR2778" s="2"/>
      <c r="BS2778" s="2"/>
      <c r="BT2778" s="2"/>
      <c r="BU2778" s="2"/>
      <c r="BV2778" s="2"/>
      <c r="BW2778" s="2"/>
      <c r="BX2778" s="2"/>
      <c r="BY2778" s="2"/>
      <c r="BZ2778" s="2"/>
      <c r="CA2778" s="2"/>
      <c r="CB2778" s="2"/>
      <c r="CC2778" s="2"/>
      <c r="CD2778" s="2"/>
      <c r="CE2778" s="2"/>
      <c r="CF2778" s="2"/>
      <c r="CG2778" s="2"/>
      <c r="CH2778" s="2"/>
      <c r="CI2778" s="2"/>
      <c r="CJ2778" s="2"/>
      <c r="CK2778" s="2"/>
      <c r="CL2778" s="2"/>
      <c r="CM2778" s="2"/>
      <c r="CN2778" s="2"/>
      <c r="CO2778" s="2"/>
      <c r="CP2778" s="2"/>
      <c r="CQ2778" s="2"/>
      <c r="CR2778" s="2"/>
      <c r="CS2778" s="2"/>
      <c r="CT2778" s="2"/>
      <c r="CU2778" s="2"/>
      <c r="CV2778" s="2"/>
      <c r="CW2778" s="2"/>
      <c r="CX2778" s="2"/>
      <c r="CY2778" s="2"/>
      <c r="CZ2778" s="2"/>
      <c r="DA2778" s="2"/>
      <c r="DB2778" s="2"/>
      <c r="DC2778" s="2"/>
      <c r="DD2778" s="2"/>
      <c r="DE2778" s="2"/>
      <c r="DF2778" s="2"/>
      <c r="DG2778" s="2"/>
      <c r="DH2778" s="2"/>
      <c r="DI2778" s="2"/>
      <c r="DJ2778" s="2"/>
      <c r="DK2778" s="2"/>
      <c r="DL2778" s="2"/>
      <c r="DM2778" s="2"/>
      <c r="DN2778" s="2"/>
      <c r="DO2778" s="2"/>
      <c r="DP2778" s="2"/>
      <c r="DQ2778" s="2"/>
      <c r="DR2778" s="2"/>
      <c r="DS2778" s="2"/>
      <c r="DT2778" s="2"/>
      <c r="DU2778" s="2"/>
      <c r="DV2778" s="2"/>
      <c r="DW2778" s="2"/>
      <c r="DX2778" s="2"/>
      <c r="DY2778" s="2"/>
      <c r="DZ2778" s="2"/>
      <c r="EA2778" s="2"/>
      <c r="EB2778" s="2"/>
      <c r="EC2778" s="2"/>
      <c r="ED2778" s="2"/>
      <c r="EE2778" s="2"/>
      <c r="EF2778" s="2"/>
      <c r="EG2778" s="2"/>
      <c r="EH2778" s="2"/>
      <c r="EI2778" s="2"/>
      <c r="EJ2778" s="2"/>
      <c r="EK2778" s="2"/>
      <c r="EL2778" s="2"/>
      <c r="EM2778" s="2"/>
      <c r="EN2778" s="2"/>
      <c r="EO2778" s="2"/>
      <c r="EP2778" s="2"/>
      <c r="EQ2778" s="2"/>
      <c r="ER2778" s="2"/>
      <c r="ES2778" s="2"/>
      <c r="ET2778" s="2"/>
      <c r="EU2778" s="2"/>
      <c r="EV2778" s="2"/>
      <c r="EW2778" s="2"/>
      <c r="EX2778" s="2"/>
      <c r="EY2778" s="2"/>
      <c r="EZ2778" s="2"/>
      <c r="FA2778" s="2"/>
      <c r="FB2778" s="2"/>
      <c r="FC2778" s="2"/>
      <c r="FD2778" s="2"/>
      <c r="FE2778" s="2"/>
      <c r="FF2778" s="2"/>
      <c r="FG2778" s="2"/>
      <c r="FH2778" s="2"/>
      <c r="FI2778" s="2"/>
      <c r="FJ2778" s="2"/>
      <c r="FK2778" s="2"/>
      <c r="FL2778" s="2"/>
      <c r="FM2778" s="2"/>
      <c r="FN2778" s="2"/>
      <c r="FO2778" s="2"/>
      <c r="FP2778" s="2"/>
      <c r="FQ2778" s="2"/>
      <c r="FR2778" s="2"/>
      <c r="FS2778" s="2"/>
      <c r="FT2778" s="2"/>
      <c r="FU2778" s="2"/>
      <c r="FV2778" s="2"/>
      <c r="FW2778" s="2"/>
      <c r="FX2778" s="2"/>
      <c r="FY2778" s="2"/>
      <c r="FZ2778" s="2"/>
      <c r="GA2778" s="2"/>
      <c r="GB2778" s="2"/>
      <c r="GC2778" s="2"/>
      <c r="GD2778" s="2"/>
      <c r="GE2778" s="2"/>
      <c r="GF2778" s="2"/>
      <c r="GG2778" s="2"/>
      <c r="GH2778" s="2"/>
      <c r="GI2778" s="2"/>
      <c r="GJ2778" s="2"/>
      <c r="GK2778" s="2"/>
      <c r="GL2778" s="2"/>
      <c r="GM2778" s="2"/>
      <c r="GN2778" s="2"/>
      <c r="GO2778" s="2"/>
      <c r="GP2778" s="2"/>
      <c r="GQ2778" s="2"/>
      <c r="GR2778" s="2"/>
      <c r="GS2778" s="2"/>
      <c r="GT2778" s="2"/>
      <c r="GU2778" s="2"/>
      <c r="GV2778" s="2"/>
      <c r="GW2778" s="2"/>
      <c r="GX2778" s="2"/>
      <c r="GY2778" s="2"/>
      <c r="GZ2778" s="2"/>
      <c r="HA2778" s="2"/>
      <c r="HB2778" s="2"/>
      <c r="HC2778" s="2"/>
      <c r="HD2778" s="2"/>
      <c r="HE2778" s="2"/>
      <c r="HF2778" s="2"/>
      <c r="HG2778" s="2"/>
      <c r="HH2778" s="2"/>
      <c r="HI2778" s="2"/>
      <c r="HJ2778" s="2"/>
      <c r="HK2778" s="2"/>
      <c r="HL2778" s="2"/>
      <c r="HM2778" s="2"/>
      <c r="HN2778" s="2"/>
      <c r="HO2778" s="2"/>
      <c r="HP2778" s="2"/>
      <c r="HQ2778" s="2"/>
      <c r="HR2778" s="2"/>
      <c r="HS2778" s="2"/>
      <c r="HT2778" s="2"/>
      <c r="HU2778" s="2"/>
      <c r="HV2778" s="2"/>
      <c r="HW2778" s="2"/>
      <c r="HX2778" s="2"/>
      <c r="HY2778" s="2"/>
      <c r="HZ2778" s="2"/>
      <c r="IA2778" s="2"/>
      <c r="IB2778" s="2"/>
      <c r="IC2778" s="2"/>
      <c r="ID2778" s="2"/>
      <c r="IE2778" s="2"/>
      <c r="IF2778" s="2"/>
      <c r="IG2778" s="2"/>
      <c r="IH2778" s="2"/>
      <c r="II2778" s="2"/>
      <c r="IJ2778" s="2"/>
      <c r="IK2778" s="2"/>
      <c r="IL2778" s="2"/>
      <c r="IM2778" s="2"/>
      <c r="IN2778" s="2"/>
      <c r="IO2778" s="2"/>
      <c r="IP2778" s="2"/>
      <c r="IQ2778" s="2"/>
    </row>
    <row r="2779" spans="1:251" s="16" customFormat="1" ht="18.75" customHeight="1">
      <c r="A2779" s="8"/>
      <c r="B2779" s="25"/>
      <c r="C2779" s="106" t="s">
        <v>598</v>
      </c>
      <c r="D2779" s="107"/>
      <c r="E2779" s="107"/>
      <c r="F2779" s="107"/>
      <c r="G2779" s="107"/>
      <c r="H2779" s="107"/>
      <c r="I2779" s="107"/>
      <c r="J2779" s="107"/>
      <c r="K2779" s="107"/>
      <c r="L2779" s="107"/>
      <c r="M2779" s="107"/>
      <c r="N2779" s="107"/>
      <c r="O2779" s="107"/>
      <c r="P2779" s="107"/>
      <c r="Q2779" s="107"/>
      <c r="R2779" s="107"/>
      <c r="S2779" s="107"/>
      <c r="T2779" s="107"/>
      <c r="U2779" s="107"/>
      <c r="V2779" s="107"/>
      <c r="W2779" s="107"/>
      <c r="X2779" s="107"/>
      <c r="Y2779" s="107"/>
      <c r="Z2779" s="108"/>
      <c r="AA2779" s="109">
        <v>8000</v>
      </c>
      <c r="AB2779" s="110"/>
      <c r="AC2779" s="110"/>
      <c r="AD2779" s="110"/>
      <c r="AE2779" s="110"/>
      <c r="AF2779" s="110"/>
      <c r="AG2779" s="110"/>
      <c r="AH2779" s="110"/>
      <c r="AI2779" s="111"/>
      <c r="AJ2779" s="109">
        <v>8000</v>
      </c>
      <c r="AK2779" s="110"/>
      <c r="AL2779" s="110"/>
      <c r="AM2779" s="110"/>
      <c r="AN2779" s="110"/>
      <c r="AO2779" s="110"/>
      <c r="AP2779" s="110"/>
      <c r="AQ2779" s="110"/>
      <c r="AR2779" s="111"/>
      <c r="AS2779" s="112"/>
      <c r="AT2779" s="113"/>
      <c r="AU2779" s="113"/>
      <c r="AV2779" s="113"/>
      <c r="AW2779" s="113"/>
      <c r="AX2779" s="114"/>
      <c r="AY2779" s="2"/>
      <c r="AZ2779" s="2"/>
      <c r="BA2779" s="2"/>
      <c r="BB2779" s="2"/>
      <c r="BC2779" s="2"/>
      <c r="BD2779" s="2"/>
      <c r="BE2779" s="2"/>
      <c r="BF2779" s="2"/>
      <c r="BG2779" s="2"/>
      <c r="BH2779" s="2"/>
      <c r="BI2779" s="2"/>
      <c r="BJ2779" s="2"/>
      <c r="BK2779" s="2"/>
      <c r="BL2779" s="2"/>
      <c r="BM2779" s="2"/>
      <c r="BN2779" s="2"/>
      <c r="BO2779" s="2"/>
      <c r="BP2779" s="2"/>
      <c r="BQ2779" s="2"/>
      <c r="BR2779" s="2"/>
      <c r="BS2779" s="2"/>
      <c r="BT2779" s="2"/>
      <c r="BU2779" s="2"/>
      <c r="BV2779" s="2"/>
      <c r="BW2779" s="2"/>
      <c r="BX2779" s="2"/>
      <c r="BY2779" s="2"/>
      <c r="BZ2779" s="2"/>
      <c r="CA2779" s="2"/>
      <c r="CB2779" s="2"/>
      <c r="CC2779" s="2"/>
      <c r="CD2779" s="2"/>
      <c r="CE2779" s="2"/>
      <c r="CF2779" s="2"/>
      <c r="CG2779" s="2"/>
      <c r="CH2779" s="2"/>
      <c r="CI2779" s="2"/>
      <c r="CJ2779" s="2"/>
      <c r="CK2779" s="2"/>
      <c r="CL2779" s="2"/>
      <c r="CM2779" s="2"/>
      <c r="CN2779" s="2"/>
      <c r="CO2779" s="2"/>
      <c r="CP2779" s="2"/>
      <c r="CQ2779" s="2"/>
      <c r="CR2779" s="2"/>
      <c r="CS2779" s="2"/>
      <c r="CT2779" s="2"/>
      <c r="CU2779" s="2"/>
      <c r="CV2779" s="2"/>
      <c r="CW2779" s="2"/>
      <c r="CX2779" s="2"/>
      <c r="CY2779" s="2"/>
      <c r="CZ2779" s="2"/>
      <c r="DA2779" s="2"/>
      <c r="DB2779" s="2"/>
      <c r="DC2779" s="2"/>
      <c r="DD2779" s="2"/>
      <c r="DE2779" s="2"/>
      <c r="DF2779" s="2"/>
      <c r="DG2779" s="2"/>
      <c r="DH2779" s="2"/>
      <c r="DI2779" s="2"/>
      <c r="DJ2779" s="2"/>
      <c r="DK2779" s="2"/>
      <c r="DL2779" s="2"/>
      <c r="DM2779" s="2"/>
      <c r="DN2779" s="2"/>
      <c r="DO2779" s="2"/>
      <c r="DP2779" s="2"/>
      <c r="DQ2779" s="2"/>
      <c r="DR2779" s="2"/>
      <c r="DS2779" s="2"/>
      <c r="DT2779" s="2"/>
      <c r="DU2779" s="2"/>
      <c r="DV2779" s="2"/>
      <c r="DW2779" s="2"/>
      <c r="DX2779" s="2"/>
      <c r="DY2779" s="2"/>
      <c r="DZ2779" s="2"/>
      <c r="EA2779" s="2"/>
      <c r="EB2779" s="2"/>
      <c r="EC2779" s="2"/>
      <c r="ED2779" s="2"/>
      <c r="EE2779" s="2"/>
      <c r="EF2779" s="2"/>
      <c r="EG2779" s="2"/>
      <c r="EH2779" s="2"/>
      <c r="EI2779" s="2"/>
      <c r="EJ2779" s="2"/>
      <c r="EK2779" s="2"/>
      <c r="EL2779" s="2"/>
      <c r="EM2779" s="2"/>
      <c r="EN2779" s="2"/>
      <c r="EO2779" s="2"/>
      <c r="EP2779" s="2"/>
      <c r="EQ2779" s="2"/>
      <c r="ER2779" s="2"/>
      <c r="ES2779" s="2"/>
      <c r="ET2779" s="2"/>
      <c r="EU2779" s="2"/>
      <c r="EV2779" s="2"/>
      <c r="EW2779" s="2"/>
      <c r="EX2779" s="2"/>
      <c r="EY2779" s="2"/>
      <c r="EZ2779" s="2"/>
      <c r="FA2779" s="2"/>
      <c r="FB2779" s="2"/>
      <c r="FC2779" s="2"/>
      <c r="FD2779" s="2"/>
      <c r="FE2779" s="2"/>
      <c r="FF2779" s="2"/>
      <c r="FG2779" s="2"/>
      <c r="FH2779" s="2"/>
      <c r="FI2779" s="2"/>
      <c r="FJ2779" s="2"/>
      <c r="FK2779" s="2"/>
      <c r="FL2779" s="2"/>
      <c r="FM2779" s="2"/>
      <c r="FN2779" s="2"/>
      <c r="FO2779" s="2"/>
      <c r="FP2779" s="2"/>
      <c r="FQ2779" s="2"/>
      <c r="FR2779" s="2"/>
      <c r="FS2779" s="2"/>
      <c r="FT2779" s="2"/>
      <c r="FU2779" s="2"/>
      <c r="FV2779" s="2"/>
      <c r="FW2779" s="2"/>
      <c r="FX2779" s="2"/>
      <c r="FY2779" s="2"/>
      <c r="FZ2779" s="2"/>
      <c r="GA2779" s="2"/>
      <c r="GB2779" s="2"/>
      <c r="GC2779" s="2"/>
      <c r="GD2779" s="2"/>
      <c r="GE2779" s="2"/>
      <c r="GF2779" s="2"/>
      <c r="GG2779" s="2"/>
      <c r="GH2779" s="2"/>
      <c r="GI2779" s="2"/>
      <c r="GJ2779" s="2"/>
      <c r="GK2779" s="2"/>
      <c r="GL2779" s="2"/>
      <c r="GM2779" s="2"/>
      <c r="GN2779" s="2"/>
      <c r="GO2779" s="2"/>
      <c r="GP2779" s="2"/>
      <c r="GQ2779" s="2"/>
      <c r="GR2779" s="2"/>
      <c r="GS2779" s="2"/>
      <c r="GT2779" s="2"/>
      <c r="GU2779" s="2"/>
      <c r="GV2779" s="2"/>
      <c r="GW2779" s="2"/>
      <c r="GX2779" s="2"/>
      <c r="GY2779" s="2"/>
      <c r="GZ2779" s="2"/>
      <c r="HA2779" s="2"/>
      <c r="HB2779" s="2"/>
      <c r="HC2779" s="2"/>
      <c r="HD2779" s="2"/>
      <c r="HE2779" s="2"/>
      <c r="HF2779" s="2"/>
      <c r="HG2779" s="2"/>
      <c r="HH2779" s="2"/>
      <c r="HI2779" s="2"/>
      <c r="HJ2779" s="2"/>
      <c r="HK2779" s="2"/>
      <c r="HL2779" s="2"/>
      <c r="HM2779" s="2"/>
      <c r="HN2779" s="2"/>
      <c r="HO2779" s="2"/>
      <c r="HP2779" s="2"/>
      <c r="HQ2779" s="2"/>
      <c r="HR2779" s="2"/>
      <c r="HS2779" s="2"/>
      <c r="HT2779" s="2"/>
      <c r="HU2779" s="2"/>
      <c r="HV2779" s="2"/>
      <c r="HW2779" s="2"/>
      <c r="HX2779" s="2"/>
      <c r="HY2779" s="2"/>
      <c r="HZ2779" s="2"/>
      <c r="IA2779" s="2"/>
      <c r="IB2779" s="2"/>
      <c r="IC2779" s="2"/>
      <c r="ID2779" s="2"/>
      <c r="IE2779" s="2"/>
      <c r="IF2779" s="2"/>
      <c r="IG2779" s="2"/>
      <c r="IH2779" s="2"/>
      <c r="II2779" s="2"/>
      <c r="IJ2779" s="2"/>
      <c r="IK2779" s="2"/>
      <c r="IL2779" s="2"/>
      <c r="IM2779" s="2"/>
      <c r="IN2779" s="2"/>
      <c r="IO2779" s="2"/>
      <c r="IP2779" s="2"/>
      <c r="IQ2779" s="2"/>
    </row>
    <row r="2780" spans="1:251" s="16" customFormat="1" ht="18.75" customHeight="1">
      <c r="A2780" s="8"/>
      <c r="B2780" s="25"/>
      <c r="C2780" s="106" t="s">
        <v>599</v>
      </c>
      <c r="D2780" s="107"/>
      <c r="E2780" s="107"/>
      <c r="F2780" s="107"/>
      <c r="G2780" s="107"/>
      <c r="H2780" s="107"/>
      <c r="I2780" s="107"/>
      <c r="J2780" s="107"/>
      <c r="K2780" s="107"/>
      <c r="L2780" s="107"/>
      <c r="M2780" s="107"/>
      <c r="N2780" s="107"/>
      <c r="O2780" s="107"/>
      <c r="P2780" s="107"/>
      <c r="Q2780" s="107"/>
      <c r="R2780" s="107"/>
      <c r="S2780" s="107"/>
      <c r="T2780" s="107"/>
      <c r="U2780" s="107"/>
      <c r="V2780" s="107"/>
      <c r="W2780" s="107"/>
      <c r="X2780" s="107"/>
      <c r="Y2780" s="107"/>
      <c r="Z2780" s="108"/>
      <c r="AA2780" s="109">
        <v>2116</v>
      </c>
      <c r="AB2780" s="110"/>
      <c r="AC2780" s="110"/>
      <c r="AD2780" s="110"/>
      <c r="AE2780" s="110"/>
      <c r="AF2780" s="110"/>
      <c r="AG2780" s="110"/>
      <c r="AH2780" s="110"/>
      <c r="AI2780" s="111"/>
      <c r="AJ2780" s="109">
        <v>3480</v>
      </c>
      <c r="AK2780" s="110"/>
      <c r="AL2780" s="110"/>
      <c r="AM2780" s="110"/>
      <c r="AN2780" s="110"/>
      <c r="AO2780" s="110"/>
      <c r="AP2780" s="110"/>
      <c r="AQ2780" s="110"/>
      <c r="AR2780" s="111"/>
      <c r="AS2780" s="112"/>
      <c r="AT2780" s="113"/>
      <c r="AU2780" s="113"/>
      <c r="AV2780" s="113"/>
      <c r="AW2780" s="113"/>
      <c r="AX2780" s="114"/>
      <c r="AY2780" s="2"/>
      <c r="AZ2780" s="2"/>
      <c r="BA2780" s="2"/>
      <c r="BB2780" s="2"/>
      <c r="BC2780" s="2"/>
      <c r="BD2780" s="2"/>
      <c r="BE2780" s="2"/>
      <c r="BF2780" s="2"/>
      <c r="BG2780" s="2"/>
      <c r="BH2780" s="2"/>
      <c r="BI2780" s="2"/>
      <c r="BJ2780" s="2"/>
      <c r="BK2780" s="2"/>
      <c r="BL2780" s="2"/>
      <c r="BM2780" s="2"/>
      <c r="BN2780" s="2"/>
      <c r="BO2780" s="2"/>
      <c r="BP2780" s="2"/>
      <c r="BQ2780" s="2"/>
      <c r="BR2780" s="2"/>
      <c r="BS2780" s="2"/>
      <c r="BT2780" s="2"/>
      <c r="BU2780" s="2"/>
      <c r="BV2780" s="2"/>
      <c r="BW2780" s="2"/>
      <c r="BX2780" s="2"/>
      <c r="BY2780" s="2"/>
      <c r="BZ2780" s="2"/>
      <c r="CA2780" s="2"/>
      <c r="CB2780" s="2"/>
      <c r="CC2780" s="2"/>
      <c r="CD2780" s="2"/>
      <c r="CE2780" s="2"/>
      <c r="CF2780" s="2"/>
      <c r="CG2780" s="2"/>
      <c r="CH2780" s="2"/>
      <c r="CI2780" s="2"/>
      <c r="CJ2780" s="2"/>
      <c r="CK2780" s="2"/>
      <c r="CL2780" s="2"/>
      <c r="CM2780" s="2"/>
      <c r="CN2780" s="2"/>
      <c r="CO2780" s="2"/>
      <c r="CP2780" s="2"/>
      <c r="CQ2780" s="2"/>
      <c r="CR2780" s="2"/>
      <c r="CS2780" s="2"/>
      <c r="CT2780" s="2"/>
      <c r="CU2780" s="2"/>
      <c r="CV2780" s="2"/>
      <c r="CW2780" s="2"/>
      <c r="CX2780" s="2"/>
      <c r="CY2780" s="2"/>
      <c r="CZ2780" s="2"/>
      <c r="DA2780" s="2"/>
      <c r="DB2780" s="2"/>
      <c r="DC2780" s="2"/>
      <c r="DD2780" s="2"/>
      <c r="DE2780" s="2"/>
      <c r="DF2780" s="2"/>
      <c r="DG2780" s="2"/>
      <c r="DH2780" s="2"/>
      <c r="DI2780" s="2"/>
      <c r="DJ2780" s="2"/>
      <c r="DK2780" s="2"/>
      <c r="DL2780" s="2"/>
      <c r="DM2780" s="2"/>
      <c r="DN2780" s="2"/>
      <c r="DO2780" s="2"/>
      <c r="DP2780" s="2"/>
      <c r="DQ2780" s="2"/>
      <c r="DR2780" s="2"/>
      <c r="DS2780" s="2"/>
      <c r="DT2780" s="2"/>
      <c r="DU2780" s="2"/>
      <c r="DV2780" s="2"/>
      <c r="DW2780" s="2"/>
      <c r="DX2780" s="2"/>
      <c r="DY2780" s="2"/>
      <c r="DZ2780" s="2"/>
      <c r="EA2780" s="2"/>
      <c r="EB2780" s="2"/>
      <c r="EC2780" s="2"/>
      <c r="ED2780" s="2"/>
      <c r="EE2780" s="2"/>
      <c r="EF2780" s="2"/>
      <c r="EG2780" s="2"/>
      <c r="EH2780" s="2"/>
      <c r="EI2780" s="2"/>
      <c r="EJ2780" s="2"/>
      <c r="EK2780" s="2"/>
      <c r="EL2780" s="2"/>
      <c r="EM2780" s="2"/>
      <c r="EN2780" s="2"/>
      <c r="EO2780" s="2"/>
      <c r="EP2780" s="2"/>
      <c r="EQ2780" s="2"/>
      <c r="ER2780" s="2"/>
      <c r="ES2780" s="2"/>
      <c r="ET2780" s="2"/>
      <c r="EU2780" s="2"/>
      <c r="EV2780" s="2"/>
      <c r="EW2780" s="2"/>
      <c r="EX2780" s="2"/>
      <c r="EY2780" s="2"/>
      <c r="EZ2780" s="2"/>
      <c r="FA2780" s="2"/>
      <c r="FB2780" s="2"/>
      <c r="FC2780" s="2"/>
      <c r="FD2780" s="2"/>
      <c r="FE2780" s="2"/>
      <c r="FF2780" s="2"/>
      <c r="FG2780" s="2"/>
      <c r="FH2780" s="2"/>
      <c r="FI2780" s="2"/>
      <c r="FJ2780" s="2"/>
      <c r="FK2780" s="2"/>
      <c r="FL2780" s="2"/>
      <c r="FM2780" s="2"/>
      <c r="FN2780" s="2"/>
      <c r="FO2780" s="2"/>
      <c r="FP2780" s="2"/>
      <c r="FQ2780" s="2"/>
      <c r="FR2780" s="2"/>
      <c r="FS2780" s="2"/>
      <c r="FT2780" s="2"/>
      <c r="FU2780" s="2"/>
      <c r="FV2780" s="2"/>
      <c r="FW2780" s="2"/>
      <c r="FX2780" s="2"/>
      <c r="FY2780" s="2"/>
      <c r="FZ2780" s="2"/>
      <c r="GA2780" s="2"/>
      <c r="GB2780" s="2"/>
      <c r="GC2780" s="2"/>
      <c r="GD2780" s="2"/>
      <c r="GE2780" s="2"/>
      <c r="GF2780" s="2"/>
      <c r="GG2780" s="2"/>
      <c r="GH2780" s="2"/>
      <c r="GI2780" s="2"/>
      <c r="GJ2780" s="2"/>
      <c r="GK2780" s="2"/>
      <c r="GL2780" s="2"/>
      <c r="GM2780" s="2"/>
      <c r="GN2780" s="2"/>
      <c r="GO2780" s="2"/>
      <c r="GP2780" s="2"/>
      <c r="GQ2780" s="2"/>
      <c r="GR2780" s="2"/>
      <c r="GS2780" s="2"/>
      <c r="GT2780" s="2"/>
      <c r="GU2780" s="2"/>
      <c r="GV2780" s="2"/>
      <c r="GW2780" s="2"/>
      <c r="GX2780" s="2"/>
      <c r="GY2780" s="2"/>
      <c r="GZ2780" s="2"/>
      <c r="HA2780" s="2"/>
      <c r="HB2780" s="2"/>
      <c r="HC2780" s="2"/>
      <c r="HD2780" s="2"/>
      <c r="HE2780" s="2"/>
      <c r="HF2780" s="2"/>
      <c r="HG2780" s="2"/>
      <c r="HH2780" s="2"/>
      <c r="HI2780" s="2"/>
      <c r="HJ2780" s="2"/>
      <c r="HK2780" s="2"/>
      <c r="HL2780" s="2"/>
      <c r="HM2780" s="2"/>
      <c r="HN2780" s="2"/>
      <c r="HO2780" s="2"/>
      <c r="HP2780" s="2"/>
      <c r="HQ2780" s="2"/>
      <c r="HR2780" s="2"/>
      <c r="HS2780" s="2"/>
      <c r="HT2780" s="2"/>
      <c r="HU2780" s="2"/>
      <c r="HV2780" s="2"/>
      <c r="HW2780" s="2"/>
      <c r="HX2780" s="2"/>
      <c r="HY2780" s="2"/>
      <c r="HZ2780" s="2"/>
      <c r="IA2780" s="2"/>
      <c r="IB2780" s="2"/>
      <c r="IC2780" s="2"/>
      <c r="ID2780" s="2"/>
      <c r="IE2780" s="2"/>
      <c r="IF2780" s="2"/>
      <c r="IG2780" s="2"/>
      <c r="IH2780" s="2"/>
      <c r="II2780" s="2"/>
      <c r="IJ2780" s="2"/>
      <c r="IK2780" s="2"/>
      <c r="IL2780" s="2"/>
      <c r="IM2780" s="2"/>
      <c r="IN2780" s="2"/>
      <c r="IO2780" s="2"/>
      <c r="IP2780" s="2"/>
      <c r="IQ2780" s="2"/>
    </row>
    <row r="2781" spans="1:251" s="16" customFormat="1" ht="18.75" customHeight="1" thickBot="1">
      <c r="A2781" s="17"/>
      <c r="B2781" s="115" t="s">
        <v>240</v>
      </c>
      <c r="C2781" s="116"/>
      <c r="D2781" s="116"/>
      <c r="E2781" s="116"/>
      <c r="F2781" s="116"/>
      <c r="G2781" s="116"/>
      <c r="H2781" s="116"/>
      <c r="I2781" s="116"/>
      <c r="J2781" s="116"/>
      <c r="K2781" s="116"/>
      <c r="L2781" s="116"/>
      <c r="M2781" s="116"/>
      <c r="N2781" s="116"/>
      <c r="O2781" s="116"/>
      <c r="P2781" s="116"/>
      <c r="Q2781" s="116"/>
      <c r="R2781" s="116"/>
      <c r="S2781" s="116"/>
      <c r="T2781" s="116"/>
      <c r="U2781" s="116"/>
      <c r="V2781" s="116"/>
      <c r="W2781" s="116"/>
      <c r="X2781" s="116"/>
      <c r="Y2781" s="116"/>
      <c r="Z2781" s="117"/>
      <c r="AA2781" s="118">
        <f>SUM($AA$2779:$AA$2780)</f>
        <v>10116</v>
      </c>
      <c r="AB2781" s="119"/>
      <c r="AC2781" s="119"/>
      <c r="AD2781" s="119"/>
      <c r="AE2781" s="119"/>
      <c r="AF2781" s="119"/>
      <c r="AG2781" s="119"/>
      <c r="AH2781" s="119"/>
      <c r="AI2781" s="120"/>
      <c r="AJ2781" s="118">
        <f>SUM($AJ$2779:$AJ$2780)</f>
        <v>11480</v>
      </c>
      <c r="AK2781" s="119"/>
      <c r="AL2781" s="119"/>
      <c r="AM2781" s="119"/>
      <c r="AN2781" s="119"/>
      <c r="AO2781" s="119"/>
      <c r="AP2781" s="119"/>
      <c r="AQ2781" s="119"/>
      <c r="AR2781" s="120"/>
      <c r="AS2781" s="121"/>
      <c r="AT2781" s="122"/>
      <c r="AU2781" s="122"/>
      <c r="AV2781" s="122"/>
      <c r="AW2781" s="122"/>
      <c r="AX2781" s="123"/>
      <c r="AY2781" s="2"/>
      <c r="AZ2781" s="2"/>
      <c r="BA2781" s="2"/>
      <c r="BB2781" s="2"/>
      <c r="BC2781" s="2"/>
      <c r="BD2781" s="2"/>
      <c r="BE2781" s="2"/>
      <c r="BF2781" s="2"/>
      <c r="BG2781" s="2"/>
      <c r="BH2781" s="2"/>
      <c r="BI2781" s="2"/>
      <c r="BJ2781" s="2"/>
      <c r="BK2781" s="2"/>
      <c r="BL2781" s="2"/>
      <c r="BM2781" s="2"/>
      <c r="BN2781" s="2"/>
      <c r="BO2781" s="2"/>
      <c r="BP2781" s="2"/>
      <c r="BQ2781" s="2"/>
      <c r="BR2781" s="2"/>
      <c r="BS2781" s="2"/>
      <c r="BT2781" s="2"/>
      <c r="BU2781" s="2"/>
      <c r="BV2781" s="2"/>
      <c r="BW2781" s="2"/>
      <c r="BX2781" s="2"/>
      <c r="BY2781" s="2"/>
      <c r="BZ2781" s="2"/>
      <c r="CA2781" s="2"/>
      <c r="CB2781" s="2"/>
      <c r="CC2781" s="2"/>
      <c r="CD2781" s="2"/>
      <c r="CE2781" s="2"/>
      <c r="CF2781" s="2"/>
      <c r="CG2781" s="2"/>
      <c r="CH2781" s="2"/>
      <c r="CI2781" s="2"/>
      <c r="CJ2781" s="2"/>
      <c r="CK2781" s="2"/>
      <c r="CL2781" s="2"/>
      <c r="CM2781" s="2"/>
      <c r="CN2781" s="2"/>
      <c r="CO2781" s="2"/>
      <c r="CP2781" s="2"/>
      <c r="CQ2781" s="2"/>
      <c r="CR2781" s="2"/>
      <c r="CS2781" s="2"/>
      <c r="CT2781" s="2"/>
      <c r="CU2781" s="2"/>
      <c r="CV2781" s="2"/>
      <c r="CW2781" s="2"/>
      <c r="CX2781" s="2"/>
      <c r="CY2781" s="2"/>
      <c r="CZ2781" s="2"/>
      <c r="DA2781" s="2"/>
      <c r="DB2781" s="2"/>
      <c r="DC2781" s="2"/>
      <c r="DD2781" s="2"/>
      <c r="DE2781" s="2"/>
      <c r="DF2781" s="2"/>
      <c r="DG2781" s="2"/>
      <c r="DH2781" s="2"/>
      <c r="DI2781" s="2"/>
      <c r="DJ2781" s="2"/>
      <c r="DK2781" s="2"/>
      <c r="DL2781" s="2"/>
      <c r="DM2781" s="2"/>
      <c r="DN2781" s="2"/>
      <c r="DO2781" s="2"/>
      <c r="DP2781" s="2"/>
      <c r="DQ2781" s="2"/>
      <c r="DR2781" s="2"/>
      <c r="DS2781" s="2"/>
      <c r="DT2781" s="2"/>
      <c r="DU2781" s="2"/>
      <c r="DV2781" s="2"/>
      <c r="DW2781" s="2"/>
      <c r="DX2781" s="2"/>
      <c r="DY2781" s="2"/>
      <c r="DZ2781" s="2"/>
      <c r="EA2781" s="2"/>
      <c r="EB2781" s="2"/>
      <c r="EC2781" s="2"/>
      <c r="ED2781" s="2"/>
      <c r="EE2781" s="2"/>
      <c r="EF2781" s="2"/>
      <c r="EG2781" s="2"/>
      <c r="EH2781" s="2"/>
      <c r="EI2781" s="2"/>
      <c r="EJ2781" s="2"/>
      <c r="EK2781" s="2"/>
      <c r="EL2781" s="2"/>
      <c r="EM2781" s="2"/>
      <c r="EN2781" s="2"/>
      <c r="EO2781" s="2"/>
      <c r="EP2781" s="2"/>
      <c r="EQ2781" s="2"/>
      <c r="ER2781" s="2"/>
      <c r="ES2781" s="2"/>
      <c r="ET2781" s="2"/>
      <c r="EU2781" s="2"/>
      <c r="EV2781" s="2"/>
      <c r="EW2781" s="2"/>
      <c r="EX2781" s="2"/>
      <c r="EY2781" s="2"/>
      <c r="EZ2781" s="2"/>
      <c r="FA2781" s="2"/>
      <c r="FB2781" s="2"/>
      <c r="FC2781" s="2"/>
      <c r="FD2781" s="2"/>
      <c r="FE2781" s="2"/>
      <c r="FF2781" s="2"/>
      <c r="FG2781" s="2"/>
      <c r="FH2781" s="2"/>
      <c r="FI2781" s="2"/>
      <c r="FJ2781" s="2"/>
      <c r="FK2781" s="2"/>
      <c r="FL2781" s="2"/>
      <c r="FM2781" s="2"/>
      <c r="FN2781" s="2"/>
      <c r="FO2781" s="2"/>
      <c r="FP2781" s="2"/>
      <c r="FQ2781" s="2"/>
      <c r="FR2781" s="2"/>
      <c r="FS2781" s="2"/>
      <c r="FT2781" s="2"/>
      <c r="FU2781" s="2"/>
      <c r="FV2781" s="2"/>
      <c r="FW2781" s="2"/>
      <c r="FX2781" s="2"/>
      <c r="FY2781" s="2"/>
      <c r="FZ2781" s="2"/>
      <c r="GA2781" s="2"/>
      <c r="GB2781" s="2"/>
      <c r="GC2781" s="2"/>
      <c r="GD2781" s="2"/>
      <c r="GE2781" s="2"/>
      <c r="GF2781" s="2"/>
      <c r="GG2781" s="2"/>
      <c r="GH2781" s="2"/>
      <c r="GI2781" s="2"/>
      <c r="GJ2781" s="2"/>
      <c r="GK2781" s="2"/>
      <c r="GL2781" s="2"/>
      <c r="GM2781" s="2"/>
      <c r="GN2781" s="2"/>
      <c r="GO2781" s="2"/>
      <c r="GP2781" s="2"/>
      <c r="GQ2781" s="2"/>
      <c r="GR2781" s="2"/>
      <c r="GS2781" s="2"/>
      <c r="GT2781" s="2"/>
      <c r="GU2781" s="2"/>
      <c r="GV2781" s="2"/>
      <c r="GW2781" s="2"/>
      <c r="GX2781" s="2"/>
      <c r="GY2781" s="2"/>
      <c r="GZ2781" s="2"/>
      <c r="HA2781" s="2"/>
      <c r="HB2781" s="2"/>
      <c r="HC2781" s="2"/>
      <c r="HD2781" s="2"/>
      <c r="HE2781" s="2"/>
      <c r="HF2781" s="2"/>
      <c r="HG2781" s="2"/>
      <c r="HH2781" s="2"/>
      <c r="HI2781" s="2"/>
      <c r="HJ2781" s="2"/>
      <c r="HK2781" s="2"/>
      <c r="HL2781" s="2"/>
      <c r="HM2781" s="2"/>
      <c r="HN2781" s="2"/>
      <c r="HO2781" s="2"/>
      <c r="HP2781" s="2"/>
      <c r="HQ2781" s="2"/>
      <c r="HR2781" s="2"/>
      <c r="HS2781" s="2"/>
      <c r="HT2781" s="2"/>
      <c r="HU2781" s="2"/>
      <c r="HV2781" s="2"/>
      <c r="HW2781" s="2"/>
      <c r="HX2781" s="2"/>
      <c r="HY2781" s="2"/>
      <c r="HZ2781" s="2"/>
      <c r="IA2781" s="2"/>
      <c r="IB2781" s="2"/>
      <c r="IC2781" s="2"/>
      <c r="ID2781" s="2"/>
      <c r="IE2781" s="2"/>
      <c r="IF2781" s="2"/>
      <c r="IG2781" s="2"/>
      <c r="IH2781" s="2"/>
      <c r="II2781" s="2"/>
      <c r="IJ2781" s="2"/>
      <c r="IK2781" s="2"/>
      <c r="IL2781" s="2"/>
      <c r="IM2781" s="2"/>
      <c r="IN2781" s="2"/>
      <c r="IO2781" s="2"/>
      <c r="IP2781" s="2"/>
      <c r="IQ2781" s="2"/>
    </row>
    <row r="2783" spans="1:251" ht="19.2">
      <c r="A2783" s="1" t="s">
        <v>230</v>
      </c>
      <c r="AW2783" s="3"/>
      <c r="AX2783" s="4"/>
      <c r="AY2783" s="3"/>
    </row>
    <row r="2785" spans="1:113" ht="18">
      <c r="B2785" s="124" t="s">
        <v>0</v>
      </c>
      <c r="C2785" s="125"/>
      <c r="D2785" s="125"/>
      <c r="E2785" s="125"/>
      <c r="F2785" s="125"/>
      <c r="G2785" s="125"/>
      <c r="H2785" s="125"/>
      <c r="I2785" s="125"/>
      <c r="J2785" s="125"/>
      <c r="K2785" s="125"/>
      <c r="L2785" s="125"/>
      <c r="M2785" s="125"/>
      <c r="N2785" s="125"/>
      <c r="O2785" s="125"/>
      <c r="P2785" s="125"/>
      <c r="Q2785" s="125"/>
      <c r="R2785" s="125"/>
      <c r="S2785" s="125"/>
      <c r="T2785" s="125"/>
      <c r="U2785" s="125"/>
      <c r="V2785" s="125"/>
      <c r="W2785" s="125"/>
      <c r="X2785" s="125"/>
      <c r="Y2785" s="125"/>
      <c r="Z2785" s="125"/>
      <c r="AA2785" s="125"/>
      <c r="AB2785" s="125"/>
      <c r="AC2785" s="125"/>
      <c r="AD2785" s="125"/>
      <c r="AE2785" s="125"/>
      <c r="AF2785" s="125"/>
      <c r="AG2785" s="125"/>
      <c r="AH2785" s="125"/>
      <c r="AI2785" s="125"/>
      <c r="AJ2785" s="125"/>
      <c r="AK2785" s="125"/>
      <c r="AL2785" s="125"/>
      <c r="AM2785" s="125"/>
      <c r="AN2785" s="125"/>
      <c r="AO2785" s="125"/>
      <c r="AP2785" s="125"/>
      <c r="AQ2785" s="125"/>
      <c r="AR2785" s="125"/>
      <c r="AS2785" s="125"/>
      <c r="AT2785" s="125"/>
      <c r="AU2785" s="125"/>
      <c r="AV2785" s="125"/>
      <c r="AW2785" s="125"/>
      <c r="AX2785" s="125"/>
    </row>
    <row r="2786" spans="1:113">
      <c r="Z2786" s="5"/>
      <c r="AD2786" s="5"/>
      <c r="AE2786" s="5"/>
      <c r="AF2786" s="5"/>
      <c r="AG2786" s="5"/>
      <c r="AH2786" s="5"/>
      <c r="AI2786" s="5"/>
      <c r="AO2786" s="5"/>
    </row>
    <row r="2787" spans="1:113" ht="13.8" thickBot="1">
      <c r="Z2787" s="5"/>
      <c r="AD2787" s="5"/>
      <c r="AE2787" s="5"/>
      <c r="AF2787" s="5"/>
      <c r="AG2787" s="5"/>
      <c r="AH2787" s="5"/>
      <c r="AI2787" s="5"/>
      <c r="AO2787" s="5"/>
      <c r="DI2787" s="6"/>
    </row>
    <row r="2788" spans="1:113" ht="24.75" customHeight="1" thickBot="1">
      <c r="B2788" s="126" t="s">
        <v>231</v>
      </c>
      <c r="C2788" s="127"/>
      <c r="D2788" s="127"/>
      <c r="E2788" s="127"/>
      <c r="F2788" s="127"/>
      <c r="G2788" s="127"/>
      <c r="H2788" s="128" t="s">
        <v>600</v>
      </c>
      <c r="I2788" s="129"/>
      <c r="J2788" s="129"/>
      <c r="K2788" s="129"/>
      <c r="L2788" s="129"/>
      <c r="M2788" s="129"/>
      <c r="N2788" s="129"/>
      <c r="O2788" s="129"/>
      <c r="P2788" s="129"/>
      <c r="Q2788" s="129"/>
      <c r="R2788" s="129"/>
      <c r="S2788" s="129"/>
      <c r="T2788" s="129"/>
      <c r="U2788" s="129"/>
      <c r="V2788" s="129"/>
      <c r="W2788" s="129"/>
      <c r="X2788" s="129"/>
      <c r="Y2788" s="129"/>
      <c r="Z2788" s="129"/>
      <c r="AA2788" s="129"/>
      <c r="AB2788" s="129"/>
      <c r="AC2788" s="129"/>
      <c r="AD2788" s="129"/>
      <c r="AE2788" s="129"/>
      <c r="AF2788" s="129"/>
      <c r="AG2788" s="129"/>
      <c r="AH2788" s="129"/>
      <c r="AI2788" s="129"/>
      <c r="AJ2788" s="129"/>
      <c r="AK2788" s="129"/>
      <c r="AL2788" s="129"/>
      <c r="AM2788" s="129"/>
      <c r="AN2788" s="129"/>
      <c r="AO2788" s="129"/>
      <c r="AP2788" s="129"/>
      <c r="AQ2788" s="129"/>
      <c r="AR2788" s="129"/>
      <c r="AS2788" s="129"/>
      <c r="AT2788" s="129"/>
      <c r="AU2788" s="129"/>
      <c r="AV2788" s="129"/>
      <c r="AW2788" s="129"/>
      <c r="AX2788" s="130"/>
      <c r="DI2788" s="6"/>
    </row>
    <row r="2789" spans="1:113" ht="14.4">
      <c r="B2789" s="7"/>
      <c r="C2789" s="7"/>
      <c r="D2789" s="7"/>
      <c r="E2789" s="7"/>
      <c r="F2789" s="7"/>
      <c r="G2789" s="7"/>
      <c r="H2789" s="8"/>
      <c r="I2789" s="8"/>
      <c r="J2789" s="8"/>
      <c r="K2789" s="8"/>
      <c r="L2789" s="9"/>
      <c r="M2789" s="9"/>
      <c r="N2789" s="9"/>
      <c r="O2789" s="9"/>
      <c r="P2789" s="8"/>
      <c r="Q2789" s="8"/>
      <c r="R2789" s="8"/>
      <c r="S2789" s="8"/>
      <c r="T2789" s="8"/>
      <c r="U2789" s="8"/>
      <c r="V2789" s="10"/>
      <c r="W2789" s="10"/>
      <c r="X2789" s="10"/>
      <c r="Y2789" s="10"/>
      <c r="Z2789" s="10"/>
      <c r="AA2789" s="10"/>
      <c r="AB2789" s="10"/>
      <c r="AC2789" s="10"/>
      <c r="AD2789" s="10"/>
      <c r="AE2789" s="10"/>
      <c r="AF2789" s="10"/>
      <c r="AG2789" s="10"/>
      <c r="AH2789" s="10"/>
      <c r="AI2789" s="10"/>
      <c r="AJ2789" s="10"/>
      <c r="AK2789" s="10"/>
      <c r="AL2789" s="10"/>
      <c r="AM2789" s="10"/>
      <c r="AN2789" s="10"/>
      <c r="AO2789" s="10"/>
      <c r="AP2789" s="10"/>
      <c r="AQ2789" s="10"/>
      <c r="AR2789" s="10"/>
      <c r="AS2789" s="10"/>
      <c r="AT2789" s="10"/>
      <c r="AU2789" s="10"/>
      <c r="AV2789" s="10"/>
      <c r="AW2789" s="10"/>
      <c r="AX2789" s="10"/>
      <c r="DI2789" s="6"/>
    </row>
    <row r="2790" spans="1:113" ht="15" thickBot="1">
      <c r="A2790" s="11"/>
      <c r="B2790" s="10" t="s">
        <v>232</v>
      </c>
      <c r="C2790" s="8"/>
      <c r="D2790" s="8"/>
      <c r="E2790" s="8"/>
      <c r="F2790" s="8"/>
      <c r="G2790" s="8"/>
      <c r="H2790" s="8"/>
      <c r="I2790" s="8"/>
      <c r="J2790" s="8"/>
      <c r="K2790" s="8"/>
      <c r="L2790" s="9"/>
      <c r="M2790" s="9"/>
      <c r="N2790" s="9"/>
      <c r="O2790" s="9"/>
      <c r="P2790" s="8"/>
      <c r="Q2790" s="8"/>
      <c r="R2790" s="8"/>
      <c r="S2790" s="8"/>
      <c r="T2790" s="8"/>
      <c r="U2790" s="8"/>
      <c r="V2790" s="10"/>
      <c r="W2790" s="10"/>
      <c r="X2790" s="10"/>
      <c r="Y2790" s="10"/>
      <c r="Z2790" s="10"/>
      <c r="AA2790" s="10"/>
      <c r="AB2790" s="10"/>
      <c r="AC2790" s="10"/>
      <c r="AD2790" s="10"/>
      <c r="AE2790" s="10"/>
      <c r="AF2790" s="10"/>
      <c r="AG2790" s="10"/>
      <c r="AH2790" s="10"/>
      <c r="AI2790" s="10"/>
      <c r="AJ2790" s="10"/>
      <c r="AK2790" s="10"/>
      <c r="AL2790" s="10"/>
      <c r="AM2790" s="10"/>
      <c r="AN2790" s="10"/>
      <c r="AO2790" s="10"/>
      <c r="AP2790" s="10"/>
      <c r="AQ2790" s="10"/>
      <c r="AR2790" s="10"/>
      <c r="AS2790" s="10"/>
      <c r="AT2790" s="10"/>
      <c r="AU2790" s="10"/>
      <c r="AV2790" s="10"/>
      <c r="AW2790" s="10"/>
      <c r="AX2790" s="10"/>
      <c r="DI2790" s="6"/>
    </row>
    <row r="2791" spans="1:113" ht="14.4">
      <c r="A2791" s="8"/>
      <c r="B2791" s="12"/>
      <c r="C2791" s="7"/>
      <c r="D2791" s="7"/>
      <c r="E2791" s="7"/>
      <c r="F2791" s="7"/>
      <c r="G2791" s="7"/>
      <c r="H2791" s="7"/>
      <c r="I2791" s="7"/>
      <c r="J2791" s="7"/>
      <c r="K2791" s="7"/>
      <c r="L2791" s="13"/>
      <c r="M2791" s="13"/>
      <c r="N2791" s="13"/>
      <c r="O2791" s="13"/>
      <c r="P2791" s="7"/>
      <c r="Q2791" s="7"/>
      <c r="R2791" s="7"/>
      <c r="S2791" s="7"/>
      <c r="T2791" s="7"/>
      <c r="U2791" s="7"/>
      <c r="V2791" s="14"/>
      <c r="W2791" s="14"/>
      <c r="X2791" s="14"/>
      <c r="Y2791" s="14"/>
      <c r="Z2791" s="14"/>
      <c r="AA2791" s="14"/>
      <c r="AB2791" s="14"/>
      <c r="AC2791" s="14"/>
      <c r="AD2791" s="14"/>
      <c r="AE2791" s="14"/>
      <c r="AF2791" s="14"/>
      <c r="AG2791" s="14"/>
      <c r="AH2791" s="14"/>
      <c r="AI2791" s="14"/>
      <c r="AJ2791" s="14"/>
      <c r="AK2791" s="14"/>
      <c r="AL2791" s="14"/>
      <c r="AM2791" s="14"/>
      <c r="AN2791" s="14"/>
      <c r="AO2791" s="14"/>
      <c r="AP2791" s="14"/>
      <c r="AQ2791" s="14"/>
      <c r="AR2791" s="14"/>
      <c r="AS2791" s="14"/>
      <c r="AT2791" s="14"/>
      <c r="AU2791" s="14"/>
      <c r="AV2791" s="14"/>
      <c r="AW2791" s="14"/>
      <c r="AX2791" s="15"/>
    </row>
    <row r="2792" spans="1:113" ht="12" customHeight="1">
      <c r="A2792" s="8"/>
      <c r="B2792" s="134" t="s">
        <v>601</v>
      </c>
      <c r="C2792" s="135"/>
      <c r="D2792" s="135"/>
      <c r="E2792" s="135"/>
      <c r="F2792" s="135"/>
      <c r="G2792" s="135"/>
      <c r="H2792" s="135"/>
      <c r="I2792" s="135"/>
      <c r="J2792" s="135"/>
      <c r="K2792" s="135"/>
      <c r="L2792" s="135"/>
      <c r="M2792" s="135"/>
      <c r="N2792" s="135"/>
      <c r="O2792" s="135"/>
      <c r="P2792" s="135"/>
      <c r="Q2792" s="135"/>
      <c r="R2792" s="135"/>
      <c r="S2792" s="135"/>
      <c r="T2792" s="135"/>
      <c r="U2792" s="135"/>
      <c r="V2792" s="135"/>
      <c r="W2792" s="135"/>
      <c r="X2792" s="135"/>
      <c r="Y2792" s="135"/>
      <c r="Z2792" s="135"/>
      <c r="AA2792" s="135"/>
      <c r="AB2792" s="135"/>
      <c r="AC2792" s="135"/>
      <c r="AD2792" s="135"/>
      <c r="AE2792" s="135"/>
      <c r="AF2792" s="135"/>
      <c r="AG2792" s="135"/>
      <c r="AH2792" s="135"/>
      <c r="AI2792" s="135"/>
      <c r="AJ2792" s="135"/>
      <c r="AK2792" s="135"/>
      <c r="AL2792" s="135"/>
      <c r="AM2792" s="135"/>
      <c r="AN2792" s="135"/>
      <c r="AO2792" s="135"/>
      <c r="AP2792" s="135"/>
      <c r="AQ2792" s="135"/>
      <c r="AR2792" s="135"/>
      <c r="AS2792" s="135"/>
      <c r="AT2792" s="135"/>
      <c r="AU2792" s="135"/>
      <c r="AV2792" s="135"/>
      <c r="AW2792" s="135"/>
      <c r="AX2792" s="136"/>
    </row>
    <row r="2793" spans="1:113" ht="12" customHeight="1">
      <c r="A2793" s="8"/>
      <c r="B2793" s="134"/>
      <c r="C2793" s="135"/>
      <c r="D2793" s="135"/>
      <c r="E2793" s="135"/>
      <c r="F2793" s="135"/>
      <c r="G2793" s="135"/>
      <c r="H2793" s="135"/>
      <c r="I2793" s="135"/>
      <c r="J2793" s="135"/>
      <c r="K2793" s="135"/>
      <c r="L2793" s="135"/>
      <c r="M2793" s="135"/>
      <c r="N2793" s="135"/>
      <c r="O2793" s="135"/>
      <c r="P2793" s="135"/>
      <c r="Q2793" s="135"/>
      <c r="R2793" s="135"/>
      <c r="S2793" s="135"/>
      <c r="T2793" s="135"/>
      <c r="U2793" s="135"/>
      <c r="V2793" s="135"/>
      <c r="W2793" s="135"/>
      <c r="X2793" s="135"/>
      <c r="Y2793" s="135"/>
      <c r="Z2793" s="135"/>
      <c r="AA2793" s="135"/>
      <c r="AB2793" s="135"/>
      <c r="AC2793" s="135"/>
      <c r="AD2793" s="135"/>
      <c r="AE2793" s="135"/>
      <c r="AF2793" s="135"/>
      <c r="AG2793" s="135"/>
      <c r="AH2793" s="135"/>
      <c r="AI2793" s="135"/>
      <c r="AJ2793" s="135"/>
      <c r="AK2793" s="135"/>
      <c r="AL2793" s="135"/>
      <c r="AM2793" s="135"/>
      <c r="AN2793" s="135"/>
      <c r="AO2793" s="135"/>
      <c r="AP2793" s="135"/>
      <c r="AQ2793" s="135"/>
      <c r="AR2793" s="135"/>
      <c r="AS2793" s="135"/>
      <c r="AT2793" s="135"/>
      <c r="AU2793" s="135"/>
      <c r="AV2793" s="135"/>
      <c r="AW2793" s="135"/>
      <c r="AX2793" s="136"/>
      <c r="BC2793" s="16"/>
    </row>
    <row r="2794" spans="1:113" ht="12" customHeight="1">
      <c r="A2794" s="8"/>
      <c r="B2794" s="134"/>
      <c r="C2794" s="135"/>
      <c r="D2794" s="135"/>
      <c r="E2794" s="135"/>
      <c r="F2794" s="135"/>
      <c r="G2794" s="135"/>
      <c r="H2794" s="135"/>
      <c r="I2794" s="135"/>
      <c r="J2794" s="135"/>
      <c r="K2794" s="135"/>
      <c r="L2794" s="135"/>
      <c r="M2794" s="135"/>
      <c r="N2794" s="135"/>
      <c r="O2794" s="135"/>
      <c r="P2794" s="135"/>
      <c r="Q2794" s="135"/>
      <c r="R2794" s="135"/>
      <c r="S2794" s="135"/>
      <c r="T2794" s="135"/>
      <c r="U2794" s="135"/>
      <c r="V2794" s="135"/>
      <c r="W2794" s="135"/>
      <c r="X2794" s="135"/>
      <c r="Y2794" s="135"/>
      <c r="Z2794" s="135"/>
      <c r="AA2794" s="135"/>
      <c r="AB2794" s="135"/>
      <c r="AC2794" s="135"/>
      <c r="AD2794" s="135"/>
      <c r="AE2794" s="135"/>
      <c r="AF2794" s="135"/>
      <c r="AG2794" s="135"/>
      <c r="AH2794" s="135"/>
      <c r="AI2794" s="135"/>
      <c r="AJ2794" s="135"/>
      <c r="AK2794" s="135"/>
      <c r="AL2794" s="135"/>
      <c r="AM2794" s="135"/>
      <c r="AN2794" s="135"/>
      <c r="AO2794" s="135"/>
      <c r="AP2794" s="135"/>
      <c r="AQ2794" s="135"/>
      <c r="AR2794" s="135"/>
      <c r="AS2794" s="135"/>
      <c r="AT2794" s="135"/>
      <c r="AU2794" s="135"/>
      <c r="AV2794" s="135"/>
      <c r="AW2794" s="135"/>
      <c r="AX2794" s="136"/>
    </row>
    <row r="2795" spans="1:113" ht="12" customHeight="1">
      <c r="A2795" s="8"/>
      <c r="B2795" s="134"/>
      <c r="C2795" s="135"/>
      <c r="D2795" s="135"/>
      <c r="E2795" s="135"/>
      <c r="F2795" s="135"/>
      <c r="G2795" s="135"/>
      <c r="H2795" s="135"/>
      <c r="I2795" s="135"/>
      <c r="J2795" s="135"/>
      <c r="K2795" s="135"/>
      <c r="L2795" s="135"/>
      <c r="M2795" s="135"/>
      <c r="N2795" s="135"/>
      <c r="O2795" s="135"/>
      <c r="P2795" s="135"/>
      <c r="Q2795" s="135"/>
      <c r="R2795" s="135"/>
      <c r="S2795" s="135"/>
      <c r="T2795" s="135"/>
      <c r="U2795" s="135"/>
      <c r="V2795" s="135"/>
      <c r="W2795" s="135"/>
      <c r="X2795" s="135"/>
      <c r="Y2795" s="135"/>
      <c r="Z2795" s="135"/>
      <c r="AA2795" s="135"/>
      <c r="AB2795" s="135"/>
      <c r="AC2795" s="135"/>
      <c r="AD2795" s="135"/>
      <c r="AE2795" s="135"/>
      <c r="AF2795" s="135"/>
      <c r="AG2795" s="135"/>
      <c r="AH2795" s="135"/>
      <c r="AI2795" s="135"/>
      <c r="AJ2795" s="135"/>
      <c r="AK2795" s="135"/>
      <c r="AL2795" s="135"/>
      <c r="AM2795" s="135"/>
      <c r="AN2795" s="135"/>
      <c r="AO2795" s="135"/>
      <c r="AP2795" s="135"/>
      <c r="AQ2795" s="135"/>
      <c r="AR2795" s="135"/>
      <c r="AS2795" s="135"/>
      <c r="AT2795" s="135"/>
      <c r="AU2795" s="135"/>
      <c r="AV2795" s="135"/>
      <c r="AW2795" s="135"/>
      <c r="AX2795" s="136"/>
    </row>
    <row r="2796" spans="1:113" ht="12" customHeight="1">
      <c r="A2796" s="8"/>
      <c r="B2796" s="134"/>
      <c r="C2796" s="135"/>
      <c r="D2796" s="135"/>
      <c r="E2796" s="135"/>
      <c r="F2796" s="135"/>
      <c r="G2796" s="135"/>
      <c r="H2796" s="135"/>
      <c r="I2796" s="135"/>
      <c r="J2796" s="135"/>
      <c r="K2796" s="135"/>
      <c r="L2796" s="135"/>
      <c r="M2796" s="135"/>
      <c r="N2796" s="135"/>
      <c r="O2796" s="135"/>
      <c r="P2796" s="135"/>
      <c r="Q2796" s="135"/>
      <c r="R2796" s="135"/>
      <c r="S2796" s="135"/>
      <c r="T2796" s="135"/>
      <c r="U2796" s="135"/>
      <c r="V2796" s="135"/>
      <c r="W2796" s="135"/>
      <c r="X2796" s="135"/>
      <c r="Y2796" s="135"/>
      <c r="Z2796" s="135"/>
      <c r="AA2796" s="135"/>
      <c r="AB2796" s="135"/>
      <c r="AC2796" s="135"/>
      <c r="AD2796" s="135"/>
      <c r="AE2796" s="135"/>
      <c r="AF2796" s="135"/>
      <c r="AG2796" s="135"/>
      <c r="AH2796" s="135"/>
      <c r="AI2796" s="135"/>
      <c r="AJ2796" s="135"/>
      <c r="AK2796" s="135"/>
      <c r="AL2796" s="135"/>
      <c r="AM2796" s="135"/>
      <c r="AN2796" s="135"/>
      <c r="AO2796" s="135"/>
      <c r="AP2796" s="135"/>
      <c r="AQ2796" s="135"/>
      <c r="AR2796" s="135"/>
      <c r="AS2796" s="135"/>
      <c r="AT2796" s="135"/>
      <c r="AU2796" s="135"/>
      <c r="AV2796" s="135"/>
      <c r="AW2796" s="135"/>
      <c r="AX2796" s="136"/>
    </row>
    <row r="2797" spans="1:113" ht="15" thickBot="1">
      <c r="A2797" s="17"/>
      <c r="B2797" s="18"/>
      <c r="C2797" s="19"/>
      <c r="D2797" s="19"/>
      <c r="E2797" s="19"/>
      <c r="F2797" s="19"/>
      <c r="G2797" s="19"/>
      <c r="H2797" s="19"/>
      <c r="I2797" s="19"/>
      <c r="J2797" s="19"/>
      <c r="K2797" s="19"/>
      <c r="L2797" s="19"/>
      <c r="M2797" s="19"/>
      <c r="N2797" s="19"/>
      <c r="O2797" s="19"/>
      <c r="P2797" s="19"/>
      <c r="Q2797" s="19"/>
      <c r="R2797" s="19"/>
      <c r="S2797" s="19"/>
      <c r="T2797" s="19"/>
      <c r="U2797" s="19"/>
      <c r="V2797" s="19"/>
      <c r="W2797" s="19"/>
      <c r="X2797" s="19"/>
      <c r="Y2797" s="19"/>
      <c r="Z2797" s="19"/>
      <c r="AA2797" s="19"/>
      <c r="AB2797" s="19"/>
      <c r="AC2797" s="19"/>
      <c r="AD2797" s="19"/>
      <c r="AE2797" s="19"/>
      <c r="AF2797" s="19"/>
      <c r="AG2797" s="19"/>
      <c r="AH2797" s="19"/>
      <c r="AI2797" s="19"/>
      <c r="AJ2797" s="19"/>
      <c r="AK2797" s="19"/>
      <c r="AL2797" s="19"/>
      <c r="AM2797" s="19"/>
      <c r="AN2797" s="19"/>
      <c r="AO2797" s="19"/>
      <c r="AP2797" s="19"/>
      <c r="AQ2797" s="19"/>
      <c r="AR2797" s="19"/>
      <c r="AS2797" s="19"/>
      <c r="AT2797" s="19"/>
      <c r="AU2797" s="19"/>
      <c r="AV2797" s="19"/>
      <c r="AW2797" s="19"/>
      <c r="AX2797" s="20"/>
    </row>
    <row r="2798" spans="1:113">
      <c r="B2798" s="21"/>
    </row>
    <row r="2799" spans="1:113" ht="15" thickBot="1">
      <c r="A2799" s="11"/>
      <c r="B2799" s="10" t="s">
        <v>233</v>
      </c>
      <c r="C2799" s="8"/>
      <c r="D2799" s="8"/>
      <c r="E2799" s="8"/>
      <c r="F2799" s="8"/>
      <c r="G2799" s="8"/>
      <c r="H2799" s="8"/>
      <c r="I2799" s="8"/>
      <c r="J2799" s="8"/>
      <c r="K2799" s="8"/>
      <c r="L2799" s="9"/>
      <c r="M2799" s="9"/>
      <c r="N2799" s="9"/>
      <c r="O2799" s="9"/>
      <c r="P2799" s="8"/>
      <c r="Q2799" s="8"/>
      <c r="R2799" s="8"/>
      <c r="S2799" s="8"/>
      <c r="T2799" s="8"/>
      <c r="U2799" s="8"/>
      <c r="V2799" s="10"/>
      <c r="W2799" s="10"/>
      <c r="X2799" s="10"/>
      <c r="Y2799" s="10"/>
      <c r="Z2799" s="10"/>
      <c r="AA2799" s="10"/>
      <c r="AB2799" s="10"/>
      <c r="AC2799" s="10"/>
      <c r="AD2799" s="10"/>
      <c r="AE2799" s="10"/>
      <c r="AF2799" s="10"/>
      <c r="AG2799" s="10"/>
      <c r="AH2799" s="10"/>
      <c r="AI2799" s="10"/>
      <c r="AJ2799" s="10"/>
      <c r="AK2799" s="10"/>
      <c r="AL2799" s="10"/>
      <c r="AM2799" s="10"/>
      <c r="AN2799" s="10"/>
      <c r="AO2799" s="10"/>
      <c r="AP2799" s="10"/>
      <c r="AQ2799" s="10"/>
      <c r="AR2799" s="10"/>
      <c r="AS2799" s="10"/>
      <c r="AT2799" s="10"/>
      <c r="AU2799" s="10"/>
      <c r="AV2799" s="10"/>
      <c r="AW2799" s="10"/>
      <c r="AX2799" s="10"/>
      <c r="DI2799" s="6"/>
    </row>
    <row r="2800" spans="1:113" ht="14.4">
      <c r="A2800" s="8"/>
      <c r="B2800" s="12"/>
      <c r="C2800" s="7"/>
      <c r="D2800" s="7"/>
      <c r="E2800" s="7"/>
      <c r="F2800" s="7"/>
      <c r="G2800" s="7"/>
      <c r="H2800" s="7"/>
      <c r="I2800" s="7"/>
      <c r="J2800" s="7"/>
      <c r="K2800" s="7"/>
      <c r="L2800" s="13"/>
      <c r="M2800" s="13"/>
      <c r="N2800" s="13"/>
      <c r="O2800" s="13"/>
      <c r="P2800" s="7"/>
      <c r="Q2800" s="7"/>
      <c r="R2800" s="7"/>
      <c r="S2800" s="7"/>
      <c r="T2800" s="7"/>
      <c r="U2800" s="7"/>
      <c r="V2800" s="14"/>
      <c r="W2800" s="14"/>
      <c r="X2800" s="14"/>
      <c r="Y2800" s="14"/>
      <c r="Z2800" s="14"/>
      <c r="AA2800" s="14"/>
      <c r="AB2800" s="14"/>
      <c r="AC2800" s="14"/>
      <c r="AD2800" s="14"/>
      <c r="AE2800" s="14"/>
      <c r="AF2800" s="14"/>
      <c r="AG2800" s="14"/>
      <c r="AH2800" s="14"/>
      <c r="AI2800" s="14"/>
      <c r="AJ2800" s="14"/>
      <c r="AK2800" s="14"/>
      <c r="AL2800" s="14"/>
      <c r="AM2800" s="14"/>
      <c r="AN2800" s="14"/>
      <c r="AO2800" s="14"/>
      <c r="AP2800" s="14"/>
      <c r="AQ2800" s="14"/>
      <c r="AR2800" s="14"/>
      <c r="AS2800" s="14"/>
      <c r="AT2800" s="14"/>
      <c r="AU2800" s="14"/>
      <c r="AV2800" s="14"/>
      <c r="AW2800" s="14"/>
      <c r="AX2800" s="15"/>
    </row>
    <row r="2801" spans="1:251" ht="12" customHeight="1">
      <c r="A2801" s="8"/>
      <c r="B2801" s="134" t="s">
        <v>602</v>
      </c>
      <c r="C2801" s="135"/>
      <c r="D2801" s="135"/>
      <c r="E2801" s="135"/>
      <c r="F2801" s="135"/>
      <c r="G2801" s="135"/>
      <c r="H2801" s="135"/>
      <c r="I2801" s="135"/>
      <c r="J2801" s="135"/>
      <c r="K2801" s="135"/>
      <c r="L2801" s="135"/>
      <c r="M2801" s="135"/>
      <c r="N2801" s="135"/>
      <c r="O2801" s="135"/>
      <c r="P2801" s="135"/>
      <c r="Q2801" s="135"/>
      <c r="R2801" s="135"/>
      <c r="S2801" s="135"/>
      <c r="T2801" s="135"/>
      <c r="U2801" s="135"/>
      <c r="V2801" s="135"/>
      <c r="W2801" s="135"/>
      <c r="X2801" s="135"/>
      <c r="Y2801" s="135"/>
      <c r="Z2801" s="135"/>
      <c r="AA2801" s="135"/>
      <c r="AB2801" s="135"/>
      <c r="AC2801" s="135"/>
      <c r="AD2801" s="135"/>
      <c r="AE2801" s="135"/>
      <c r="AF2801" s="135"/>
      <c r="AG2801" s="135"/>
      <c r="AH2801" s="135"/>
      <c r="AI2801" s="135"/>
      <c r="AJ2801" s="135"/>
      <c r="AK2801" s="135"/>
      <c r="AL2801" s="135"/>
      <c r="AM2801" s="135"/>
      <c r="AN2801" s="135"/>
      <c r="AO2801" s="135"/>
      <c r="AP2801" s="135"/>
      <c r="AQ2801" s="135"/>
      <c r="AR2801" s="135"/>
      <c r="AS2801" s="135"/>
      <c r="AT2801" s="135"/>
      <c r="AU2801" s="135"/>
      <c r="AV2801" s="135"/>
      <c r="AW2801" s="135"/>
      <c r="AX2801" s="136"/>
    </row>
    <row r="2802" spans="1:251" ht="12" customHeight="1">
      <c r="A2802" s="8"/>
      <c r="B2802" s="134"/>
      <c r="C2802" s="135"/>
      <c r="D2802" s="135"/>
      <c r="E2802" s="135"/>
      <c r="F2802" s="135"/>
      <c r="G2802" s="135"/>
      <c r="H2802" s="135"/>
      <c r="I2802" s="135"/>
      <c r="J2802" s="135"/>
      <c r="K2802" s="135"/>
      <c r="L2802" s="135"/>
      <c r="M2802" s="135"/>
      <c r="N2802" s="135"/>
      <c r="O2802" s="135"/>
      <c r="P2802" s="135"/>
      <c r="Q2802" s="135"/>
      <c r="R2802" s="135"/>
      <c r="S2802" s="135"/>
      <c r="T2802" s="135"/>
      <c r="U2802" s="135"/>
      <c r="V2802" s="135"/>
      <c r="W2802" s="135"/>
      <c r="X2802" s="135"/>
      <c r="Y2802" s="135"/>
      <c r="Z2802" s="135"/>
      <c r="AA2802" s="135"/>
      <c r="AB2802" s="135"/>
      <c r="AC2802" s="135"/>
      <c r="AD2802" s="135"/>
      <c r="AE2802" s="135"/>
      <c r="AF2802" s="135"/>
      <c r="AG2802" s="135"/>
      <c r="AH2802" s="135"/>
      <c r="AI2802" s="135"/>
      <c r="AJ2802" s="135"/>
      <c r="AK2802" s="135"/>
      <c r="AL2802" s="135"/>
      <c r="AM2802" s="135"/>
      <c r="AN2802" s="135"/>
      <c r="AO2802" s="135"/>
      <c r="AP2802" s="135"/>
      <c r="AQ2802" s="135"/>
      <c r="AR2802" s="135"/>
      <c r="AS2802" s="135"/>
      <c r="AT2802" s="135"/>
      <c r="AU2802" s="135"/>
      <c r="AV2802" s="135"/>
      <c r="AW2802" s="135"/>
      <c r="AX2802" s="136"/>
      <c r="BC2802" s="16"/>
    </row>
    <row r="2803" spans="1:251" ht="12" customHeight="1">
      <c r="A2803" s="8"/>
      <c r="B2803" s="134"/>
      <c r="C2803" s="135"/>
      <c r="D2803" s="135"/>
      <c r="E2803" s="135"/>
      <c r="F2803" s="135"/>
      <c r="G2803" s="135"/>
      <c r="H2803" s="135"/>
      <c r="I2803" s="135"/>
      <c r="J2803" s="135"/>
      <c r="K2803" s="135"/>
      <c r="L2803" s="135"/>
      <c r="M2803" s="135"/>
      <c r="N2803" s="135"/>
      <c r="O2803" s="135"/>
      <c r="P2803" s="135"/>
      <c r="Q2803" s="135"/>
      <c r="R2803" s="135"/>
      <c r="S2803" s="135"/>
      <c r="T2803" s="135"/>
      <c r="U2803" s="135"/>
      <c r="V2803" s="135"/>
      <c r="W2803" s="135"/>
      <c r="X2803" s="135"/>
      <c r="Y2803" s="135"/>
      <c r="Z2803" s="135"/>
      <c r="AA2803" s="135"/>
      <c r="AB2803" s="135"/>
      <c r="AC2803" s="135"/>
      <c r="AD2803" s="135"/>
      <c r="AE2803" s="135"/>
      <c r="AF2803" s="135"/>
      <c r="AG2803" s="135"/>
      <c r="AH2803" s="135"/>
      <c r="AI2803" s="135"/>
      <c r="AJ2803" s="135"/>
      <c r="AK2803" s="135"/>
      <c r="AL2803" s="135"/>
      <c r="AM2803" s="135"/>
      <c r="AN2803" s="135"/>
      <c r="AO2803" s="135"/>
      <c r="AP2803" s="135"/>
      <c r="AQ2803" s="135"/>
      <c r="AR2803" s="135"/>
      <c r="AS2803" s="135"/>
      <c r="AT2803" s="135"/>
      <c r="AU2803" s="135"/>
      <c r="AV2803" s="135"/>
      <c r="AW2803" s="135"/>
      <c r="AX2803" s="136"/>
    </row>
    <row r="2804" spans="1:251" ht="12" customHeight="1">
      <c r="A2804" s="8"/>
      <c r="B2804" s="134"/>
      <c r="C2804" s="135"/>
      <c r="D2804" s="135"/>
      <c r="E2804" s="135"/>
      <c r="F2804" s="135"/>
      <c r="G2804" s="135"/>
      <c r="H2804" s="135"/>
      <c r="I2804" s="135"/>
      <c r="J2804" s="135"/>
      <c r="K2804" s="135"/>
      <c r="L2804" s="135"/>
      <c r="M2804" s="135"/>
      <c r="N2804" s="135"/>
      <c r="O2804" s="135"/>
      <c r="P2804" s="135"/>
      <c r="Q2804" s="135"/>
      <c r="R2804" s="135"/>
      <c r="S2804" s="135"/>
      <c r="T2804" s="135"/>
      <c r="U2804" s="135"/>
      <c r="V2804" s="135"/>
      <c r="W2804" s="135"/>
      <c r="X2804" s="135"/>
      <c r="Y2804" s="135"/>
      <c r="Z2804" s="135"/>
      <c r="AA2804" s="135"/>
      <c r="AB2804" s="135"/>
      <c r="AC2804" s="135"/>
      <c r="AD2804" s="135"/>
      <c r="AE2804" s="135"/>
      <c r="AF2804" s="135"/>
      <c r="AG2804" s="135"/>
      <c r="AH2804" s="135"/>
      <c r="AI2804" s="135"/>
      <c r="AJ2804" s="135"/>
      <c r="AK2804" s="135"/>
      <c r="AL2804" s="135"/>
      <c r="AM2804" s="135"/>
      <c r="AN2804" s="135"/>
      <c r="AO2804" s="135"/>
      <c r="AP2804" s="135"/>
      <c r="AQ2804" s="135"/>
      <c r="AR2804" s="135"/>
      <c r="AS2804" s="135"/>
      <c r="AT2804" s="135"/>
      <c r="AU2804" s="135"/>
      <c r="AV2804" s="135"/>
      <c r="AW2804" s="135"/>
      <c r="AX2804" s="136"/>
    </row>
    <row r="2805" spans="1:251" ht="12" customHeight="1">
      <c r="A2805" s="8"/>
      <c r="B2805" s="134"/>
      <c r="C2805" s="135"/>
      <c r="D2805" s="135"/>
      <c r="E2805" s="135"/>
      <c r="F2805" s="135"/>
      <c r="G2805" s="135"/>
      <c r="H2805" s="135"/>
      <c r="I2805" s="135"/>
      <c r="J2805" s="135"/>
      <c r="K2805" s="135"/>
      <c r="L2805" s="135"/>
      <c r="M2805" s="135"/>
      <c r="N2805" s="135"/>
      <c r="O2805" s="135"/>
      <c r="P2805" s="135"/>
      <c r="Q2805" s="135"/>
      <c r="R2805" s="135"/>
      <c r="S2805" s="135"/>
      <c r="T2805" s="135"/>
      <c r="U2805" s="135"/>
      <c r="V2805" s="135"/>
      <c r="W2805" s="135"/>
      <c r="X2805" s="135"/>
      <c r="Y2805" s="135"/>
      <c r="Z2805" s="135"/>
      <c r="AA2805" s="135"/>
      <c r="AB2805" s="135"/>
      <c r="AC2805" s="135"/>
      <c r="AD2805" s="135"/>
      <c r="AE2805" s="135"/>
      <c r="AF2805" s="135"/>
      <c r="AG2805" s="135"/>
      <c r="AH2805" s="135"/>
      <c r="AI2805" s="135"/>
      <c r="AJ2805" s="135"/>
      <c r="AK2805" s="135"/>
      <c r="AL2805" s="135"/>
      <c r="AM2805" s="135"/>
      <c r="AN2805" s="135"/>
      <c r="AO2805" s="135"/>
      <c r="AP2805" s="135"/>
      <c r="AQ2805" s="135"/>
      <c r="AR2805" s="135"/>
      <c r="AS2805" s="135"/>
      <c r="AT2805" s="135"/>
      <c r="AU2805" s="135"/>
      <c r="AV2805" s="135"/>
      <c r="AW2805" s="135"/>
      <c r="AX2805" s="136"/>
    </row>
    <row r="2806" spans="1:251" ht="15" thickBot="1">
      <c r="A2806" s="17"/>
      <c r="B2806" s="18"/>
      <c r="C2806" s="19"/>
      <c r="D2806" s="19"/>
      <c r="E2806" s="19"/>
      <c r="F2806" s="19"/>
      <c r="G2806" s="19"/>
      <c r="H2806" s="19"/>
      <c r="I2806" s="19"/>
      <c r="J2806" s="19"/>
      <c r="K2806" s="19"/>
      <c r="L2806" s="19"/>
      <c r="M2806" s="19"/>
      <c r="N2806" s="19"/>
      <c r="O2806" s="19"/>
      <c r="P2806" s="19"/>
      <c r="Q2806" s="19"/>
      <c r="R2806" s="19"/>
      <c r="S2806" s="19"/>
      <c r="T2806" s="19"/>
      <c r="U2806" s="19"/>
      <c r="V2806" s="19"/>
      <c r="W2806" s="19"/>
      <c r="X2806" s="19"/>
      <c r="Y2806" s="19"/>
      <c r="Z2806" s="19"/>
      <c r="AA2806" s="19"/>
      <c r="AB2806" s="19"/>
      <c r="AC2806" s="19"/>
      <c r="AD2806" s="19"/>
      <c r="AE2806" s="19"/>
      <c r="AF2806" s="19"/>
      <c r="AG2806" s="19"/>
      <c r="AH2806" s="19"/>
      <c r="AI2806" s="19"/>
      <c r="AJ2806" s="19"/>
      <c r="AK2806" s="19"/>
      <c r="AL2806" s="19"/>
      <c r="AM2806" s="19"/>
      <c r="AN2806" s="19"/>
      <c r="AO2806" s="19"/>
      <c r="AP2806" s="19"/>
      <c r="AQ2806" s="19"/>
      <c r="AR2806" s="19"/>
      <c r="AS2806" s="19"/>
      <c r="AT2806" s="19"/>
      <c r="AU2806" s="19"/>
      <c r="AV2806" s="19"/>
      <c r="AW2806" s="19"/>
      <c r="AX2806" s="20"/>
    </row>
    <row r="2807" spans="1:251">
      <c r="B2807" s="21"/>
    </row>
    <row r="2808" spans="1:251" ht="14.4">
      <c r="B2808" s="10" t="s">
        <v>234</v>
      </c>
      <c r="C2808" s="8"/>
      <c r="D2808" s="8"/>
      <c r="E2808" s="8"/>
      <c r="F2808" s="8"/>
      <c r="G2808" s="8"/>
      <c r="H2808" s="8"/>
      <c r="I2808" s="8"/>
      <c r="J2808" s="8"/>
      <c r="K2808" s="8"/>
      <c r="L2808" s="9"/>
      <c r="M2808" s="9"/>
      <c r="N2808" s="9"/>
      <c r="O2808" s="9"/>
      <c r="P2808" s="8"/>
      <c r="Q2808" s="8"/>
      <c r="R2808" s="8"/>
      <c r="S2808" s="8"/>
      <c r="T2808" s="8"/>
      <c r="U2808" s="8"/>
      <c r="V2808" s="10"/>
      <c r="W2808" s="10"/>
      <c r="X2808" s="10"/>
      <c r="Y2808" s="10"/>
      <c r="Z2808" s="10"/>
      <c r="AA2808" s="10"/>
      <c r="AB2808" s="10"/>
      <c r="AC2808" s="10"/>
      <c r="AD2808" s="10"/>
      <c r="AE2808" s="10"/>
      <c r="AF2808" s="10"/>
      <c r="AG2808" s="10"/>
      <c r="AH2808" s="10"/>
      <c r="AI2808" s="10"/>
      <c r="AJ2808" s="10"/>
      <c r="AK2808" s="10"/>
      <c r="AL2808" s="10"/>
      <c r="AM2808" s="10"/>
      <c r="AN2808" s="10"/>
      <c r="AO2808" s="10"/>
      <c r="AP2808" s="10"/>
      <c r="AQ2808" s="10"/>
      <c r="AR2808" s="10"/>
      <c r="AS2808" s="10"/>
      <c r="AT2808" s="10"/>
      <c r="AU2808" s="10"/>
      <c r="AV2808" s="10"/>
      <c r="AW2808" s="10"/>
      <c r="AX2808" s="10"/>
    </row>
    <row r="2809" spans="1:251" ht="15" thickBot="1">
      <c r="B2809" s="8"/>
      <c r="C2809" s="8"/>
      <c r="D2809" s="8"/>
      <c r="E2809" s="8"/>
      <c r="F2809" s="8"/>
      <c r="G2809" s="8"/>
      <c r="H2809" s="8"/>
      <c r="I2809" s="8"/>
      <c r="J2809" s="8"/>
      <c r="K2809" s="8"/>
      <c r="L2809" s="9"/>
      <c r="M2809" s="9"/>
      <c r="N2809" s="9"/>
      <c r="O2809" s="9"/>
      <c r="P2809" s="8"/>
      <c r="Q2809" s="8"/>
      <c r="R2809" s="8"/>
      <c r="S2809" s="8"/>
      <c r="T2809" s="8"/>
      <c r="U2809" s="8"/>
      <c r="V2809" s="10"/>
      <c r="W2809" s="10"/>
      <c r="X2809" s="10"/>
      <c r="Y2809" s="10"/>
      <c r="Z2809" s="10"/>
      <c r="AA2809" s="10"/>
      <c r="AB2809" s="10"/>
      <c r="AC2809" s="10"/>
      <c r="AD2809" s="10"/>
      <c r="AE2809" s="10"/>
      <c r="AF2809" s="10"/>
      <c r="AG2809" s="10"/>
      <c r="AH2809" s="10"/>
      <c r="AI2809" s="10"/>
      <c r="AJ2809" s="10"/>
      <c r="AK2809" s="10"/>
      <c r="AL2809" s="10"/>
      <c r="AM2809" s="10"/>
      <c r="AN2809" s="10"/>
      <c r="AO2809" s="10"/>
      <c r="AP2809" s="10"/>
      <c r="AQ2809" s="10"/>
      <c r="AR2809" s="10"/>
      <c r="AS2809" s="10"/>
      <c r="AT2809" s="10"/>
      <c r="AU2809" s="10"/>
      <c r="AV2809" s="10"/>
      <c r="AW2809" s="10"/>
      <c r="AX2809" s="22" t="s">
        <v>235</v>
      </c>
    </row>
    <row r="2810" spans="1:251" s="16" customFormat="1" ht="13.5" customHeight="1">
      <c r="A2810" s="8"/>
      <c r="B2810" s="96" t="s">
        <v>236</v>
      </c>
      <c r="C2810" s="97"/>
      <c r="D2810" s="97"/>
      <c r="E2810" s="97"/>
      <c r="F2810" s="97"/>
      <c r="G2810" s="97"/>
      <c r="H2810" s="97"/>
      <c r="I2810" s="97"/>
      <c r="J2810" s="97"/>
      <c r="K2810" s="97"/>
      <c r="L2810" s="97"/>
      <c r="M2810" s="97"/>
      <c r="N2810" s="97"/>
      <c r="O2810" s="97"/>
      <c r="P2810" s="97"/>
      <c r="Q2810" s="97"/>
      <c r="R2810" s="97"/>
      <c r="S2810" s="97"/>
      <c r="T2810" s="97"/>
      <c r="U2810" s="97"/>
      <c r="V2810" s="97"/>
      <c r="W2810" s="97"/>
      <c r="X2810" s="97"/>
      <c r="Y2810" s="97"/>
      <c r="Z2810" s="98"/>
      <c r="AA2810" s="102" t="s">
        <v>237</v>
      </c>
      <c r="AB2810" s="97"/>
      <c r="AC2810" s="97"/>
      <c r="AD2810" s="97"/>
      <c r="AE2810" s="97"/>
      <c r="AF2810" s="97"/>
      <c r="AG2810" s="97"/>
      <c r="AH2810" s="97"/>
      <c r="AI2810" s="98"/>
      <c r="AJ2810" s="102" t="s">
        <v>238</v>
      </c>
      <c r="AK2810" s="97"/>
      <c r="AL2810" s="97"/>
      <c r="AM2810" s="97"/>
      <c r="AN2810" s="97"/>
      <c r="AO2810" s="97"/>
      <c r="AP2810" s="97"/>
      <c r="AQ2810" s="97"/>
      <c r="AR2810" s="98"/>
      <c r="AS2810" s="102" t="s">
        <v>239</v>
      </c>
      <c r="AT2810" s="97"/>
      <c r="AU2810" s="97"/>
      <c r="AV2810" s="97"/>
      <c r="AW2810" s="97"/>
      <c r="AX2810" s="104"/>
      <c r="AY2810" s="2"/>
      <c r="AZ2810" s="2"/>
      <c r="BA2810" s="2"/>
      <c r="BB2810" s="2"/>
      <c r="BC2810" s="2"/>
      <c r="BD2810" s="2"/>
      <c r="BE2810" s="2"/>
      <c r="BF2810" s="2"/>
      <c r="BG2810" s="2"/>
      <c r="BH2810" s="2"/>
      <c r="BI2810" s="2"/>
      <c r="BJ2810" s="2"/>
      <c r="BK2810" s="2"/>
      <c r="BL2810" s="2"/>
      <c r="BM2810" s="2"/>
      <c r="BN2810" s="2"/>
      <c r="BO2810" s="2"/>
      <c r="BP2810" s="2"/>
      <c r="BQ2810" s="2"/>
      <c r="BR2810" s="2"/>
      <c r="BS2810" s="2"/>
      <c r="BT2810" s="2"/>
      <c r="BU2810" s="2"/>
      <c r="BV2810" s="2"/>
      <c r="BW2810" s="2"/>
      <c r="BX2810" s="2"/>
      <c r="BY2810" s="2"/>
      <c r="BZ2810" s="2"/>
      <c r="CA2810" s="2"/>
      <c r="CB2810" s="2"/>
      <c r="CC2810" s="2"/>
      <c r="CD2810" s="2"/>
      <c r="CE2810" s="2"/>
      <c r="CF2810" s="2"/>
      <c r="CG2810" s="2"/>
      <c r="CH2810" s="2"/>
      <c r="CI2810" s="2"/>
      <c r="CJ2810" s="2"/>
      <c r="CK2810" s="2"/>
      <c r="CL2810" s="2"/>
      <c r="CM2810" s="2"/>
      <c r="CN2810" s="2"/>
      <c r="CO2810" s="2"/>
      <c r="CP2810" s="2"/>
      <c r="CQ2810" s="2"/>
      <c r="CR2810" s="2"/>
      <c r="CS2810" s="2"/>
      <c r="CT2810" s="2"/>
      <c r="CU2810" s="2"/>
      <c r="CV2810" s="2"/>
      <c r="CW2810" s="2"/>
      <c r="CX2810" s="2"/>
      <c r="CY2810" s="2"/>
      <c r="CZ2810" s="2"/>
      <c r="DA2810" s="2"/>
      <c r="DB2810" s="2"/>
      <c r="DC2810" s="2"/>
      <c r="DD2810" s="2"/>
      <c r="DE2810" s="2"/>
      <c r="DF2810" s="2"/>
      <c r="DG2810" s="2"/>
      <c r="DH2810" s="2"/>
      <c r="DI2810" s="2"/>
      <c r="DJ2810" s="2"/>
      <c r="DK2810" s="2"/>
      <c r="DL2810" s="2"/>
      <c r="DM2810" s="2"/>
      <c r="DN2810" s="2"/>
      <c r="DO2810" s="2"/>
      <c r="DP2810" s="2"/>
      <c r="DQ2810" s="2"/>
      <c r="DR2810" s="2"/>
      <c r="DS2810" s="2"/>
      <c r="DT2810" s="2"/>
      <c r="DU2810" s="2"/>
      <c r="DV2810" s="2"/>
      <c r="DW2810" s="2"/>
      <c r="DX2810" s="2"/>
      <c r="DY2810" s="2"/>
      <c r="DZ2810" s="2"/>
      <c r="EA2810" s="2"/>
      <c r="EB2810" s="2"/>
      <c r="EC2810" s="2"/>
      <c r="ED2810" s="2"/>
      <c r="EE2810" s="2"/>
      <c r="EF2810" s="2"/>
      <c r="EG2810" s="2"/>
      <c r="EH2810" s="2"/>
      <c r="EI2810" s="2"/>
      <c r="EJ2810" s="2"/>
      <c r="EK2810" s="2"/>
      <c r="EL2810" s="2"/>
      <c r="EM2810" s="2"/>
      <c r="EN2810" s="2"/>
      <c r="EO2810" s="2"/>
      <c r="EP2810" s="2"/>
      <c r="EQ2810" s="2"/>
      <c r="ER2810" s="2"/>
      <c r="ES2810" s="2"/>
      <c r="ET2810" s="2"/>
      <c r="EU2810" s="2"/>
      <c r="EV2810" s="2"/>
      <c r="EW2810" s="2"/>
      <c r="EX2810" s="2"/>
      <c r="EY2810" s="2"/>
      <c r="EZ2810" s="2"/>
      <c r="FA2810" s="2"/>
      <c r="FB2810" s="2"/>
      <c r="FC2810" s="2"/>
      <c r="FD2810" s="2"/>
      <c r="FE2810" s="2"/>
      <c r="FF2810" s="2"/>
      <c r="FG2810" s="2"/>
      <c r="FH2810" s="2"/>
      <c r="FI2810" s="2"/>
      <c r="FJ2810" s="2"/>
      <c r="FK2810" s="2"/>
      <c r="FL2810" s="2"/>
      <c r="FM2810" s="2"/>
      <c r="FN2810" s="2"/>
      <c r="FO2810" s="2"/>
      <c r="FP2810" s="2"/>
      <c r="FQ2810" s="2"/>
      <c r="FR2810" s="2"/>
      <c r="FS2810" s="2"/>
      <c r="FT2810" s="2"/>
      <c r="FU2810" s="2"/>
      <c r="FV2810" s="2"/>
      <c r="FW2810" s="2"/>
      <c r="FX2810" s="2"/>
      <c r="FY2810" s="2"/>
      <c r="FZ2810" s="2"/>
      <c r="GA2810" s="2"/>
      <c r="GB2810" s="2"/>
      <c r="GC2810" s="2"/>
      <c r="GD2810" s="2"/>
      <c r="GE2810" s="2"/>
      <c r="GF2810" s="2"/>
      <c r="GG2810" s="2"/>
      <c r="GH2810" s="2"/>
      <c r="GI2810" s="2"/>
      <c r="GJ2810" s="2"/>
      <c r="GK2810" s="2"/>
      <c r="GL2810" s="2"/>
      <c r="GM2810" s="2"/>
      <c r="GN2810" s="2"/>
      <c r="GO2810" s="2"/>
      <c r="GP2810" s="2"/>
      <c r="GQ2810" s="2"/>
      <c r="GR2810" s="2"/>
      <c r="GS2810" s="2"/>
      <c r="GT2810" s="2"/>
      <c r="GU2810" s="2"/>
      <c r="GV2810" s="2"/>
      <c r="GW2810" s="2"/>
      <c r="GX2810" s="2"/>
      <c r="GY2810" s="2"/>
      <c r="GZ2810" s="2"/>
      <c r="HA2810" s="2"/>
      <c r="HB2810" s="2"/>
      <c r="HC2810" s="2"/>
      <c r="HD2810" s="2"/>
      <c r="HE2810" s="2"/>
      <c r="HF2810" s="2"/>
      <c r="HG2810" s="2"/>
      <c r="HH2810" s="2"/>
      <c r="HI2810" s="2"/>
      <c r="HJ2810" s="2"/>
      <c r="HK2810" s="2"/>
      <c r="HL2810" s="2"/>
      <c r="HM2810" s="2"/>
      <c r="HN2810" s="2"/>
      <c r="HO2810" s="2"/>
      <c r="HP2810" s="2"/>
      <c r="HQ2810" s="2"/>
      <c r="HR2810" s="2"/>
      <c r="HS2810" s="2"/>
      <c r="HT2810" s="2"/>
      <c r="HU2810" s="2"/>
      <c r="HV2810" s="2"/>
      <c r="HW2810" s="2"/>
      <c r="HX2810" s="2"/>
      <c r="HY2810" s="2"/>
      <c r="HZ2810" s="2"/>
      <c r="IA2810" s="2"/>
      <c r="IB2810" s="2"/>
      <c r="IC2810" s="2"/>
      <c r="ID2810" s="2"/>
      <c r="IE2810" s="2"/>
      <c r="IF2810" s="2"/>
      <c r="IG2810" s="2"/>
      <c r="IH2810" s="2"/>
      <c r="II2810" s="2"/>
      <c r="IJ2810" s="2"/>
      <c r="IK2810" s="2"/>
      <c r="IL2810" s="2"/>
      <c r="IM2810" s="2"/>
      <c r="IN2810" s="2"/>
      <c r="IO2810" s="2"/>
      <c r="IP2810" s="2"/>
      <c r="IQ2810" s="2"/>
    </row>
    <row r="2811" spans="1:251" s="16" customFormat="1">
      <c r="A2811" s="8"/>
      <c r="B2811" s="99"/>
      <c r="C2811" s="100"/>
      <c r="D2811" s="100"/>
      <c r="E2811" s="100"/>
      <c r="F2811" s="100"/>
      <c r="G2811" s="100"/>
      <c r="H2811" s="100"/>
      <c r="I2811" s="100"/>
      <c r="J2811" s="100"/>
      <c r="K2811" s="100"/>
      <c r="L2811" s="100"/>
      <c r="M2811" s="100"/>
      <c r="N2811" s="100"/>
      <c r="O2811" s="100"/>
      <c r="P2811" s="100"/>
      <c r="Q2811" s="100"/>
      <c r="R2811" s="100"/>
      <c r="S2811" s="100"/>
      <c r="T2811" s="100"/>
      <c r="U2811" s="100"/>
      <c r="V2811" s="100"/>
      <c r="W2811" s="100"/>
      <c r="X2811" s="100"/>
      <c r="Y2811" s="100"/>
      <c r="Z2811" s="101"/>
      <c r="AA2811" s="103"/>
      <c r="AB2811" s="100"/>
      <c r="AC2811" s="100"/>
      <c r="AD2811" s="100"/>
      <c r="AE2811" s="100"/>
      <c r="AF2811" s="100"/>
      <c r="AG2811" s="100"/>
      <c r="AH2811" s="100"/>
      <c r="AI2811" s="101"/>
      <c r="AJ2811" s="103"/>
      <c r="AK2811" s="100"/>
      <c r="AL2811" s="100"/>
      <c r="AM2811" s="100"/>
      <c r="AN2811" s="100"/>
      <c r="AO2811" s="100"/>
      <c r="AP2811" s="100"/>
      <c r="AQ2811" s="100"/>
      <c r="AR2811" s="101"/>
      <c r="AS2811" s="103"/>
      <c r="AT2811" s="100"/>
      <c r="AU2811" s="100"/>
      <c r="AV2811" s="100"/>
      <c r="AW2811" s="100"/>
      <c r="AX2811" s="105"/>
      <c r="AY2811" s="2"/>
      <c r="AZ2811" s="2"/>
      <c r="BA2811" s="2"/>
      <c r="BB2811" s="23"/>
      <c r="BC2811" s="24"/>
      <c r="BE2811" s="2"/>
      <c r="BF2811" s="2"/>
      <c r="BG2811" s="2"/>
      <c r="BH2811" s="2"/>
      <c r="BI2811" s="2"/>
      <c r="BJ2811" s="2"/>
      <c r="BK2811" s="2"/>
      <c r="BL2811" s="2"/>
      <c r="BM2811" s="2"/>
      <c r="BN2811" s="2"/>
      <c r="BO2811" s="2"/>
      <c r="BP2811" s="2"/>
      <c r="BQ2811" s="2"/>
      <c r="BR2811" s="2"/>
      <c r="BS2811" s="2"/>
      <c r="BT2811" s="2"/>
      <c r="BU2811" s="2"/>
      <c r="BV2811" s="2"/>
      <c r="BW2811" s="2"/>
      <c r="BX2811" s="2"/>
      <c r="BY2811" s="2"/>
      <c r="BZ2811" s="2"/>
      <c r="CA2811" s="2"/>
      <c r="CB2811" s="2"/>
      <c r="CC2811" s="2"/>
      <c r="CD2811" s="2"/>
      <c r="CE2811" s="2"/>
      <c r="CF2811" s="2"/>
      <c r="CG2811" s="2"/>
      <c r="CH2811" s="2"/>
      <c r="CI2811" s="2"/>
      <c r="CJ2811" s="2"/>
      <c r="CK2811" s="2"/>
      <c r="CL2811" s="2"/>
      <c r="CM2811" s="2"/>
      <c r="CN2811" s="2"/>
      <c r="CO2811" s="2"/>
      <c r="CP2811" s="2"/>
      <c r="CQ2811" s="2"/>
      <c r="CR2811" s="2"/>
      <c r="CS2811" s="2"/>
      <c r="CT2811" s="2"/>
      <c r="CU2811" s="2"/>
      <c r="CV2811" s="2"/>
      <c r="CW2811" s="2"/>
      <c r="CX2811" s="2"/>
      <c r="CY2811" s="2"/>
      <c r="CZ2811" s="2"/>
      <c r="DA2811" s="2"/>
      <c r="DB2811" s="2"/>
      <c r="DC2811" s="2"/>
      <c r="DD2811" s="2"/>
      <c r="DE2811" s="2"/>
      <c r="DF2811" s="2"/>
      <c r="DG2811" s="2"/>
      <c r="DH2811" s="2"/>
      <c r="DI2811" s="2"/>
      <c r="DJ2811" s="2"/>
      <c r="DK2811" s="2"/>
      <c r="DL2811" s="2"/>
      <c r="DM2811" s="2"/>
      <c r="DN2811" s="2"/>
      <c r="DO2811" s="2"/>
      <c r="DP2811" s="2"/>
      <c r="DQ2811" s="2"/>
      <c r="DR2811" s="2"/>
      <c r="DS2811" s="2"/>
      <c r="DT2811" s="2"/>
      <c r="DU2811" s="2"/>
      <c r="DV2811" s="2"/>
      <c r="DW2811" s="2"/>
      <c r="DX2811" s="2"/>
      <c r="DY2811" s="2"/>
      <c r="DZ2811" s="2"/>
      <c r="EA2811" s="2"/>
      <c r="EB2811" s="2"/>
      <c r="EC2811" s="2"/>
      <c r="ED2811" s="2"/>
      <c r="EE2811" s="2"/>
      <c r="EF2811" s="2"/>
      <c r="EG2811" s="2"/>
      <c r="EH2811" s="2"/>
      <c r="EI2811" s="2"/>
      <c r="EJ2811" s="2"/>
      <c r="EK2811" s="2"/>
      <c r="EL2811" s="2"/>
      <c r="EM2811" s="2"/>
      <c r="EN2811" s="2"/>
      <c r="EO2811" s="2"/>
      <c r="EP2811" s="2"/>
      <c r="EQ2811" s="2"/>
      <c r="ER2811" s="2"/>
      <c r="ES2811" s="2"/>
      <c r="ET2811" s="2"/>
      <c r="EU2811" s="2"/>
      <c r="EV2811" s="2"/>
      <c r="EW2811" s="2"/>
      <c r="EX2811" s="2"/>
      <c r="EY2811" s="2"/>
      <c r="EZ2811" s="2"/>
      <c r="FA2811" s="2"/>
      <c r="FB2811" s="2"/>
      <c r="FC2811" s="2"/>
      <c r="FD2811" s="2"/>
      <c r="FE2811" s="2"/>
      <c r="FF2811" s="2"/>
      <c r="FG2811" s="2"/>
      <c r="FH2811" s="2"/>
      <c r="FI2811" s="2"/>
      <c r="FJ2811" s="2"/>
      <c r="FK2811" s="2"/>
      <c r="FL2811" s="2"/>
      <c r="FM2811" s="2"/>
      <c r="FN2811" s="2"/>
      <c r="FO2811" s="2"/>
      <c r="FP2811" s="2"/>
      <c r="FQ2811" s="2"/>
      <c r="FR2811" s="2"/>
      <c r="FS2811" s="2"/>
      <c r="FT2811" s="2"/>
      <c r="FU2811" s="2"/>
      <c r="FV2811" s="2"/>
      <c r="FW2811" s="2"/>
      <c r="FX2811" s="2"/>
      <c r="FY2811" s="2"/>
      <c r="FZ2811" s="2"/>
      <c r="GA2811" s="2"/>
      <c r="GB2811" s="2"/>
      <c r="GC2811" s="2"/>
      <c r="GD2811" s="2"/>
      <c r="GE2811" s="2"/>
      <c r="GF2811" s="2"/>
      <c r="GG2811" s="2"/>
      <c r="GH2811" s="2"/>
      <c r="GI2811" s="2"/>
      <c r="GJ2811" s="2"/>
      <c r="GK2811" s="2"/>
      <c r="GL2811" s="2"/>
      <c r="GM2811" s="2"/>
      <c r="GN2811" s="2"/>
      <c r="GO2811" s="2"/>
      <c r="GP2811" s="2"/>
      <c r="GQ2811" s="2"/>
      <c r="GR2811" s="2"/>
      <c r="GS2811" s="2"/>
      <c r="GT2811" s="2"/>
      <c r="GU2811" s="2"/>
      <c r="GV2811" s="2"/>
      <c r="GW2811" s="2"/>
      <c r="GX2811" s="2"/>
      <c r="GY2811" s="2"/>
      <c r="GZ2811" s="2"/>
      <c r="HA2811" s="2"/>
      <c r="HB2811" s="2"/>
      <c r="HC2811" s="2"/>
      <c r="HD2811" s="2"/>
      <c r="HE2811" s="2"/>
      <c r="HF2811" s="2"/>
      <c r="HG2811" s="2"/>
      <c r="HH2811" s="2"/>
      <c r="HI2811" s="2"/>
      <c r="HJ2811" s="2"/>
      <c r="HK2811" s="2"/>
      <c r="HL2811" s="2"/>
      <c r="HM2811" s="2"/>
      <c r="HN2811" s="2"/>
      <c r="HO2811" s="2"/>
      <c r="HP2811" s="2"/>
      <c r="HQ2811" s="2"/>
      <c r="HR2811" s="2"/>
      <c r="HS2811" s="2"/>
      <c r="HT2811" s="2"/>
      <c r="HU2811" s="2"/>
      <c r="HV2811" s="2"/>
      <c r="HW2811" s="2"/>
      <c r="HX2811" s="2"/>
      <c r="HY2811" s="2"/>
      <c r="HZ2811" s="2"/>
      <c r="IA2811" s="2"/>
      <c r="IB2811" s="2"/>
      <c r="IC2811" s="2"/>
      <c r="ID2811" s="2"/>
      <c r="IE2811" s="2"/>
      <c r="IF2811" s="2"/>
      <c r="IG2811" s="2"/>
      <c r="IH2811" s="2"/>
      <c r="II2811" s="2"/>
      <c r="IJ2811" s="2"/>
      <c r="IK2811" s="2"/>
      <c r="IL2811" s="2"/>
      <c r="IM2811" s="2"/>
      <c r="IN2811" s="2"/>
      <c r="IO2811" s="2"/>
      <c r="IP2811" s="2"/>
      <c r="IQ2811" s="2"/>
    </row>
    <row r="2812" spans="1:251" s="16" customFormat="1" ht="18.75" customHeight="1">
      <c r="A2812" s="8"/>
      <c r="B2812" s="25"/>
      <c r="C2812" s="106" t="s">
        <v>603</v>
      </c>
      <c r="D2812" s="107"/>
      <c r="E2812" s="107"/>
      <c r="F2812" s="107"/>
      <c r="G2812" s="107"/>
      <c r="H2812" s="107"/>
      <c r="I2812" s="107"/>
      <c r="J2812" s="107"/>
      <c r="K2812" s="107"/>
      <c r="L2812" s="107"/>
      <c r="M2812" s="107"/>
      <c r="N2812" s="107"/>
      <c r="O2812" s="107"/>
      <c r="P2812" s="107"/>
      <c r="Q2812" s="107"/>
      <c r="R2812" s="107"/>
      <c r="S2812" s="107"/>
      <c r="T2812" s="107"/>
      <c r="U2812" s="107"/>
      <c r="V2812" s="107"/>
      <c r="W2812" s="107"/>
      <c r="X2812" s="107"/>
      <c r="Y2812" s="107"/>
      <c r="Z2812" s="108"/>
      <c r="AA2812" s="109">
        <v>0</v>
      </c>
      <c r="AB2812" s="110"/>
      <c r="AC2812" s="110"/>
      <c r="AD2812" s="110"/>
      <c r="AE2812" s="110"/>
      <c r="AF2812" s="110"/>
      <c r="AG2812" s="110"/>
      <c r="AH2812" s="110"/>
      <c r="AI2812" s="111"/>
      <c r="AJ2812" s="109">
        <v>60000</v>
      </c>
      <c r="AK2812" s="110"/>
      <c r="AL2812" s="110"/>
      <c r="AM2812" s="110"/>
      <c r="AN2812" s="110"/>
      <c r="AO2812" s="110"/>
      <c r="AP2812" s="110"/>
      <c r="AQ2812" s="110"/>
      <c r="AR2812" s="111"/>
      <c r="AS2812" s="112"/>
      <c r="AT2812" s="113"/>
      <c r="AU2812" s="113"/>
      <c r="AV2812" s="113"/>
      <c r="AW2812" s="113"/>
      <c r="AX2812" s="114"/>
      <c r="AY2812" s="2"/>
      <c r="AZ2812" s="2"/>
      <c r="BA2812" s="2"/>
      <c r="BB2812" s="2"/>
      <c r="BC2812" s="2"/>
      <c r="BD2812" s="2"/>
      <c r="BE2812" s="2"/>
      <c r="BF2812" s="2"/>
      <c r="BG2812" s="2"/>
      <c r="BH2812" s="2"/>
      <c r="BI2812" s="2"/>
      <c r="BJ2812" s="2"/>
      <c r="BK2812" s="2"/>
      <c r="BL2812" s="2"/>
      <c r="BM2812" s="2"/>
      <c r="BN2812" s="2"/>
      <c r="BO2812" s="2"/>
      <c r="BP2812" s="2"/>
      <c r="BQ2812" s="2"/>
      <c r="BR2812" s="2"/>
      <c r="BS2812" s="2"/>
      <c r="BT2812" s="2"/>
      <c r="BU2812" s="2"/>
      <c r="BV2812" s="2"/>
      <c r="BW2812" s="2"/>
      <c r="BX2812" s="2"/>
      <c r="BY2812" s="2"/>
      <c r="BZ2812" s="2"/>
      <c r="CA2812" s="2"/>
      <c r="CB2812" s="2"/>
      <c r="CC2812" s="2"/>
      <c r="CD2812" s="2"/>
      <c r="CE2812" s="2"/>
      <c r="CF2812" s="2"/>
      <c r="CG2812" s="2"/>
      <c r="CH2812" s="2"/>
      <c r="CI2812" s="2"/>
      <c r="CJ2812" s="2"/>
      <c r="CK2812" s="2"/>
      <c r="CL2812" s="2"/>
      <c r="CM2812" s="2"/>
      <c r="CN2812" s="2"/>
      <c r="CO2812" s="2"/>
      <c r="CP2812" s="2"/>
      <c r="CQ2812" s="2"/>
      <c r="CR2812" s="2"/>
      <c r="CS2812" s="2"/>
      <c r="CT2812" s="2"/>
      <c r="CU2812" s="2"/>
      <c r="CV2812" s="2"/>
      <c r="CW2812" s="2"/>
      <c r="CX2812" s="2"/>
      <c r="CY2812" s="2"/>
      <c r="CZ2812" s="2"/>
      <c r="DA2812" s="2"/>
      <c r="DB2812" s="2"/>
      <c r="DC2812" s="2"/>
      <c r="DD2812" s="2"/>
      <c r="DE2812" s="2"/>
      <c r="DF2812" s="2"/>
      <c r="DG2812" s="2"/>
      <c r="DH2812" s="2"/>
      <c r="DI2812" s="2"/>
      <c r="DJ2812" s="2"/>
      <c r="DK2812" s="2"/>
      <c r="DL2812" s="2"/>
      <c r="DM2812" s="2"/>
      <c r="DN2812" s="2"/>
      <c r="DO2812" s="2"/>
      <c r="DP2812" s="2"/>
      <c r="DQ2812" s="2"/>
      <c r="DR2812" s="2"/>
      <c r="DS2812" s="2"/>
      <c r="DT2812" s="2"/>
      <c r="DU2812" s="2"/>
      <c r="DV2812" s="2"/>
      <c r="DW2812" s="2"/>
      <c r="DX2812" s="2"/>
      <c r="DY2812" s="2"/>
      <c r="DZ2812" s="2"/>
      <c r="EA2812" s="2"/>
      <c r="EB2812" s="2"/>
      <c r="EC2812" s="2"/>
      <c r="ED2812" s="2"/>
      <c r="EE2812" s="2"/>
      <c r="EF2812" s="2"/>
      <c r="EG2812" s="2"/>
      <c r="EH2812" s="2"/>
      <c r="EI2812" s="2"/>
      <c r="EJ2812" s="2"/>
      <c r="EK2812" s="2"/>
      <c r="EL2812" s="2"/>
      <c r="EM2812" s="2"/>
      <c r="EN2812" s="2"/>
      <c r="EO2812" s="2"/>
      <c r="EP2812" s="2"/>
      <c r="EQ2812" s="2"/>
      <c r="ER2812" s="2"/>
      <c r="ES2812" s="2"/>
      <c r="ET2812" s="2"/>
      <c r="EU2812" s="2"/>
      <c r="EV2812" s="2"/>
      <c r="EW2812" s="2"/>
      <c r="EX2812" s="2"/>
      <c r="EY2812" s="2"/>
      <c r="EZ2812" s="2"/>
      <c r="FA2812" s="2"/>
      <c r="FB2812" s="2"/>
      <c r="FC2812" s="2"/>
      <c r="FD2812" s="2"/>
      <c r="FE2812" s="2"/>
      <c r="FF2812" s="2"/>
      <c r="FG2812" s="2"/>
      <c r="FH2812" s="2"/>
      <c r="FI2812" s="2"/>
      <c r="FJ2812" s="2"/>
      <c r="FK2812" s="2"/>
      <c r="FL2812" s="2"/>
      <c r="FM2812" s="2"/>
      <c r="FN2812" s="2"/>
      <c r="FO2812" s="2"/>
      <c r="FP2812" s="2"/>
      <c r="FQ2812" s="2"/>
      <c r="FR2812" s="2"/>
      <c r="FS2812" s="2"/>
      <c r="FT2812" s="2"/>
      <c r="FU2812" s="2"/>
      <c r="FV2812" s="2"/>
      <c r="FW2812" s="2"/>
      <c r="FX2812" s="2"/>
      <c r="FY2812" s="2"/>
      <c r="FZ2812" s="2"/>
      <c r="GA2812" s="2"/>
      <c r="GB2812" s="2"/>
      <c r="GC2812" s="2"/>
      <c r="GD2812" s="2"/>
      <c r="GE2812" s="2"/>
      <c r="GF2812" s="2"/>
      <c r="GG2812" s="2"/>
      <c r="GH2812" s="2"/>
      <c r="GI2812" s="2"/>
      <c r="GJ2812" s="2"/>
      <c r="GK2812" s="2"/>
      <c r="GL2812" s="2"/>
      <c r="GM2812" s="2"/>
      <c r="GN2812" s="2"/>
      <c r="GO2812" s="2"/>
      <c r="GP2812" s="2"/>
      <c r="GQ2812" s="2"/>
      <c r="GR2812" s="2"/>
      <c r="GS2812" s="2"/>
      <c r="GT2812" s="2"/>
      <c r="GU2812" s="2"/>
      <c r="GV2812" s="2"/>
      <c r="GW2812" s="2"/>
      <c r="GX2812" s="2"/>
      <c r="GY2812" s="2"/>
      <c r="GZ2812" s="2"/>
      <c r="HA2812" s="2"/>
      <c r="HB2812" s="2"/>
      <c r="HC2812" s="2"/>
      <c r="HD2812" s="2"/>
      <c r="HE2812" s="2"/>
      <c r="HF2812" s="2"/>
      <c r="HG2812" s="2"/>
      <c r="HH2812" s="2"/>
      <c r="HI2812" s="2"/>
      <c r="HJ2812" s="2"/>
      <c r="HK2812" s="2"/>
      <c r="HL2812" s="2"/>
      <c r="HM2812" s="2"/>
      <c r="HN2812" s="2"/>
      <c r="HO2812" s="2"/>
      <c r="HP2812" s="2"/>
      <c r="HQ2812" s="2"/>
      <c r="HR2812" s="2"/>
      <c r="HS2812" s="2"/>
      <c r="HT2812" s="2"/>
      <c r="HU2812" s="2"/>
      <c r="HV2812" s="2"/>
      <c r="HW2812" s="2"/>
      <c r="HX2812" s="2"/>
      <c r="HY2812" s="2"/>
      <c r="HZ2812" s="2"/>
      <c r="IA2812" s="2"/>
      <c r="IB2812" s="2"/>
      <c r="IC2812" s="2"/>
      <c r="ID2812" s="2"/>
      <c r="IE2812" s="2"/>
      <c r="IF2812" s="2"/>
      <c r="IG2812" s="2"/>
      <c r="IH2812" s="2"/>
      <c r="II2812" s="2"/>
      <c r="IJ2812" s="2"/>
      <c r="IK2812" s="2"/>
      <c r="IL2812" s="2"/>
      <c r="IM2812" s="2"/>
      <c r="IN2812" s="2"/>
      <c r="IO2812" s="2"/>
      <c r="IP2812" s="2"/>
      <c r="IQ2812" s="2"/>
    </row>
    <row r="2813" spans="1:251" s="16" customFormat="1" ht="18.75" customHeight="1" thickBot="1">
      <c r="A2813" s="17"/>
      <c r="B2813" s="115" t="s">
        <v>240</v>
      </c>
      <c r="C2813" s="116"/>
      <c r="D2813" s="116"/>
      <c r="E2813" s="116"/>
      <c r="F2813" s="116"/>
      <c r="G2813" s="116"/>
      <c r="H2813" s="116"/>
      <c r="I2813" s="116"/>
      <c r="J2813" s="116"/>
      <c r="K2813" s="116"/>
      <c r="L2813" s="116"/>
      <c r="M2813" s="116"/>
      <c r="N2813" s="116"/>
      <c r="O2813" s="116"/>
      <c r="P2813" s="116"/>
      <c r="Q2813" s="116"/>
      <c r="R2813" s="116"/>
      <c r="S2813" s="116"/>
      <c r="T2813" s="116"/>
      <c r="U2813" s="116"/>
      <c r="V2813" s="116"/>
      <c r="W2813" s="116"/>
      <c r="X2813" s="116"/>
      <c r="Y2813" s="116"/>
      <c r="Z2813" s="117"/>
      <c r="AA2813" s="118">
        <f>SUM($AA$2812:$AA$2812)</f>
        <v>0</v>
      </c>
      <c r="AB2813" s="119"/>
      <c r="AC2813" s="119"/>
      <c r="AD2813" s="119"/>
      <c r="AE2813" s="119"/>
      <c r="AF2813" s="119"/>
      <c r="AG2813" s="119"/>
      <c r="AH2813" s="119"/>
      <c r="AI2813" s="120"/>
      <c r="AJ2813" s="118">
        <f>SUM($AJ$2812:$AJ$2812)</f>
        <v>60000</v>
      </c>
      <c r="AK2813" s="119"/>
      <c r="AL2813" s="119"/>
      <c r="AM2813" s="119"/>
      <c r="AN2813" s="119"/>
      <c r="AO2813" s="119"/>
      <c r="AP2813" s="119"/>
      <c r="AQ2813" s="119"/>
      <c r="AR2813" s="120"/>
      <c r="AS2813" s="121"/>
      <c r="AT2813" s="122"/>
      <c r="AU2813" s="122"/>
      <c r="AV2813" s="122"/>
      <c r="AW2813" s="122"/>
      <c r="AX2813" s="123"/>
      <c r="AY2813" s="2"/>
      <c r="AZ2813" s="2"/>
      <c r="BA2813" s="2"/>
      <c r="BB2813" s="2"/>
      <c r="BC2813" s="2"/>
      <c r="BD2813" s="2"/>
      <c r="BE2813" s="2"/>
      <c r="BF2813" s="2"/>
      <c r="BG2813" s="2"/>
      <c r="BH2813" s="2"/>
      <c r="BI2813" s="2"/>
      <c r="BJ2813" s="2"/>
      <c r="BK2813" s="2"/>
      <c r="BL2813" s="2"/>
      <c r="BM2813" s="2"/>
      <c r="BN2813" s="2"/>
      <c r="BO2813" s="2"/>
      <c r="BP2813" s="2"/>
      <c r="BQ2813" s="2"/>
      <c r="BR2813" s="2"/>
      <c r="BS2813" s="2"/>
      <c r="BT2813" s="2"/>
      <c r="BU2813" s="2"/>
      <c r="BV2813" s="2"/>
      <c r="BW2813" s="2"/>
      <c r="BX2813" s="2"/>
      <c r="BY2813" s="2"/>
      <c r="BZ2813" s="2"/>
      <c r="CA2813" s="2"/>
      <c r="CB2813" s="2"/>
      <c r="CC2813" s="2"/>
      <c r="CD2813" s="2"/>
      <c r="CE2813" s="2"/>
      <c r="CF2813" s="2"/>
      <c r="CG2813" s="2"/>
      <c r="CH2813" s="2"/>
      <c r="CI2813" s="2"/>
      <c r="CJ2813" s="2"/>
      <c r="CK2813" s="2"/>
      <c r="CL2813" s="2"/>
      <c r="CM2813" s="2"/>
      <c r="CN2813" s="2"/>
      <c r="CO2813" s="2"/>
      <c r="CP2813" s="2"/>
      <c r="CQ2813" s="2"/>
      <c r="CR2813" s="2"/>
      <c r="CS2813" s="2"/>
      <c r="CT2813" s="2"/>
      <c r="CU2813" s="2"/>
      <c r="CV2813" s="2"/>
      <c r="CW2813" s="2"/>
      <c r="CX2813" s="2"/>
      <c r="CY2813" s="2"/>
      <c r="CZ2813" s="2"/>
      <c r="DA2813" s="2"/>
      <c r="DB2813" s="2"/>
      <c r="DC2813" s="2"/>
      <c r="DD2813" s="2"/>
      <c r="DE2813" s="2"/>
      <c r="DF2813" s="2"/>
      <c r="DG2813" s="2"/>
      <c r="DH2813" s="2"/>
      <c r="DI2813" s="2"/>
      <c r="DJ2813" s="2"/>
      <c r="DK2813" s="2"/>
      <c r="DL2813" s="2"/>
      <c r="DM2813" s="2"/>
      <c r="DN2813" s="2"/>
      <c r="DO2813" s="2"/>
      <c r="DP2813" s="2"/>
      <c r="DQ2813" s="2"/>
      <c r="DR2813" s="2"/>
      <c r="DS2813" s="2"/>
      <c r="DT2813" s="2"/>
      <c r="DU2813" s="2"/>
      <c r="DV2813" s="2"/>
      <c r="DW2813" s="2"/>
      <c r="DX2813" s="2"/>
      <c r="DY2813" s="2"/>
      <c r="DZ2813" s="2"/>
      <c r="EA2813" s="2"/>
      <c r="EB2813" s="2"/>
      <c r="EC2813" s="2"/>
      <c r="ED2813" s="2"/>
      <c r="EE2813" s="2"/>
      <c r="EF2813" s="2"/>
      <c r="EG2813" s="2"/>
      <c r="EH2813" s="2"/>
      <c r="EI2813" s="2"/>
      <c r="EJ2813" s="2"/>
      <c r="EK2813" s="2"/>
      <c r="EL2813" s="2"/>
      <c r="EM2813" s="2"/>
      <c r="EN2813" s="2"/>
      <c r="EO2813" s="2"/>
      <c r="EP2813" s="2"/>
      <c r="EQ2813" s="2"/>
      <c r="ER2813" s="2"/>
      <c r="ES2813" s="2"/>
      <c r="ET2813" s="2"/>
      <c r="EU2813" s="2"/>
      <c r="EV2813" s="2"/>
      <c r="EW2813" s="2"/>
      <c r="EX2813" s="2"/>
      <c r="EY2813" s="2"/>
      <c r="EZ2813" s="2"/>
      <c r="FA2813" s="2"/>
      <c r="FB2813" s="2"/>
      <c r="FC2813" s="2"/>
      <c r="FD2813" s="2"/>
      <c r="FE2813" s="2"/>
      <c r="FF2813" s="2"/>
      <c r="FG2813" s="2"/>
      <c r="FH2813" s="2"/>
      <c r="FI2813" s="2"/>
      <c r="FJ2813" s="2"/>
      <c r="FK2813" s="2"/>
      <c r="FL2813" s="2"/>
      <c r="FM2813" s="2"/>
      <c r="FN2813" s="2"/>
      <c r="FO2813" s="2"/>
      <c r="FP2813" s="2"/>
      <c r="FQ2813" s="2"/>
      <c r="FR2813" s="2"/>
      <c r="FS2813" s="2"/>
      <c r="FT2813" s="2"/>
      <c r="FU2813" s="2"/>
      <c r="FV2813" s="2"/>
      <c r="FW2813" s="2"/>
      <c r="FX2813" s="2"/>
      <c r="FY2813" s="2"/>
      <c r="FZ2813" s="2"/>
      <c r="GA2813" s="2"/>
      <c r="GB2813" s="2"/>
      <c r="GC2813" s="2"/>
      <c r="GD2813" s="2"/>
      <c r="GE2813" s="2"/>
      <c r="GF2813" s="2"/>
      <c r="GG2813" s="2"/>
      <c r="GH2813" s="2"/>
      <c r="GI2813" s="2"/>
      <c r="GJ2813" s="2"/>
      <c r="GK2813" s="2"/>
      <c r="GL2813" s="2"/>
      <c r="GM2813" s="2"/>
      <c r="GN2813" s="2"/>
      <c r="GO2813" s="2"/>
      <c r="GP2813" s="2"/>
      <c r="GQ2813" s="2"/>
      <c r="GR2813" s="2"/>
      <c r="GS2813" s="2"/>
      <c r="GT2813" s="2"/>
      <c r="GU2813" s="2"/>
      <c r="GV2813" s="2"/>
      <c r="GW2813" s="2"/>
      <c r="GX2813" s="2"/>
      <c r="GY2813" s="2"/>
      <c r="GZ2813" s="2"/>
      <c r="HA2813" s="2"/>
      <c r="HB2813" s="2"/>
      <c r="HC2813" s="2"/>
      <c r="HD2813" s="2"/>
      <c r="HE2813" s="2"/>
      <c r="HF2813" s="2"/>
      <c r="HG2813" s="2"/>
      <c r="HH2813" s="2"/>
      <c r="HI2813" s="2"/>
      <c r="HJ2813" s="2"/>
      <c r="HK2813" s="2"/>
      <c r="HL2813" s="2"/>
      <c r="HM2813" s="2"/>
      <c r="HN2813" s="2"/>
      <c r="HO2813" s="2"/>
      <c r="HP2813" s="2"/>
      <c r="HQ2813" s="2"/>
      <c r="HR2813" s="2"/>
      <c r="HS2813" s="2"/>
      <c r="HT2813" s="2"/>
      <c r="HU2813" s="2"/>
      <c r="HV2813" s="2"/>
      <c r="HW2813" s="2"/>
      <c r="HX2813" s="2"/>
      <c r="HY2813" s="2"/>
      <c r="HZ2813" s="2"/>
      <c r="IA2813" s="2"/>
      <c r="IB2813" s="2"/>
      <c r="IC2813" s="2"/>
      <c r="ID2813" s="2"/>
      <c r="IE2813" s="2"/>
      <c r="IF2813" s="2"/>
      <c r="IG2813" s="2"/>
      <c r="IH2813" s="2"/>
      <c r="II2813" s="2"/>
      <c r="IJ2813" s="2"/>
      <c r="IK2813" s="2"/>
      <c r="IL2813" s="2"/>
      <c r="IM2813" s="2"/>
      <c r="IN2813" s="2"/>
      <c r="IO2813" s="2"/>
      <c r="IP2813" s="2"/>
      <c r="IQ2813" s="2"/>
    </row>
    <row r="2815" spans="1:251" ht="19.2">
      <c r="A2815" s="1" t="s">
        <v>230</v>
      </c>
      <c r="AW2815" s="3"/>
      <c r="AX2815" s="4"/>
      <c r="AY2815" s="3"/>
    </row>
    <row r="2817" spans="1:113" ht="18">
      <c r="B2817" s="124" t="s">
        <v>0</v>
      </c>
      <c r="C2817" s="125"/>
      <c r="D2817" s="125"/>
      <c r="E2817" s="125"/>
      <c r="F2817" s="125"/>
      <c r="G2817" s="125"/>
      <c r="H2817" s="125"/>
      <c r="I2817" s="125"/>
      <c r="J2817" s="125"/>
      <c r="K2817" s="125"/>
      <c r="L2817" s="125"/>
      <c r="M2817" s="125"/>
      <c r="N2817" s="125"/>
      <c r="O2817" s="125"/>
      <c r="P2817" s="125"/>
      <c r="Q2817" s="125"/>
      <c r="R2817" s="125"/>
      <c r="S2817" s="125"/>
      <c r="T2817" s="125"/>
      <c r="U2817" s="125"/>
      <c r="V2817" s="125"/>
      <c r="W2817" s="125"/>
      <c r="X2817" s="125"/>
      <c r="Y2817" s="125"/>
      <c r="Z2817" s="125"/>
      <c r="AA2817" s="125"/>
      <c r="AB2817" s="125"/>
      <c r="AC2817" s="125"/>
      <c r="AD2817" s="125"/>
      <c r="AE2817" s="125"/>
      <c r="AF2817" s="125"/>
      <c r="AG2817" s="125"/>
      <c r="AH2817" s="125"/>
      <c r="AI2817" s="125"/>
      <c r="AJ2817" s="125"/>
      <c r="AK2817" s="125"/>
      <c r="AL2817" s="125"/>
      <c r="AM2817" s="125"/>
      <c r="AN2817" s="125"/>
      <c r="AO2817" s="125"/>
      <c r="AP2817" s="125"/>
      <c r="AQ2817" s="125"/>
      <c r="AR2817" s="125"/>
      <c r="AS2817" s="125"/>
      <c r="AT2817" s="125"/>
      <c r="AU2817" s="125"/>
      <c r="AV2817" s="125"/>
      <c r="AW2817" s="125"/>
      <c r="AX2817" s="125"/>
    </row>
    <row r="2818" spans="1:113">
      <c r="Z2818" s="5"/>
      <c r="AD2818" s="5"/>
      <c r="AE2818" s="5"/>
      <c r="AF2818" s="5"/>
      <c r="AG2818" s="5"/>
      <c r="AH2818" s="5"/>
      <c r="AI2818" s="5"/>
      <c r="AO2818" s="5"/>
    </row>
    <row r="2819" spans="1:113" ht="13.8" thickBot="1">
      <c r="Z2819" s="5"/>
      <c r="AD2819" s="5"/>
      <c r="AE2819" s="5"/>
      <c r="AF2819" s="5"/>
      <c r="AG2819" s="5"/>
      <c r="AH2819" s="5"/>
      <c r="AI2819" s="5"/>
      <c r="AO2819" s="5"/>
      <c r="DI2819" s="6"/>
    </row>
    <row r="2820" spans="1:113" ht="24.75" customHeight="1" thickBot="1">
      <c r="B2820" s="126" t="s">
        <v>231</v>
      </c>
      <c r="C2820" s="127"/>
      <c r="D2820" s="127"/>
      <c r="E2820" s="127"/>
      <c r="F2820" s="127"/>
      <c r="G2820" s="127"/>
      <c r="H2820" s="128" t="s">
        <v>604</v>
      </c>
      <c r="I2820" s="129"/>
      <c r="J2820" s="129"/>
      <c r="K2820" s="129"/>
      <c r="L2820" s="129"/>
      <c r="M2820" s="129"/>
      <c r="N2820" s="129"/>
      <c r="O2820" s="129"/>
      <c r="P2820" s="129"/>
      <c r="Q2820" s="129"/>
      <c r="R2820" s="129"/>
      <c r="S2820" s="129"/>
      <c r="T2820" s="129"/>
      <c r="U2820" s="129"/>
      <c r="V2820" s="129"/>
      <c r="W2820" s="129"/>
      <c r="X2820" s="129"/>
      <c r="Y2820" s="129"/>
      <c r="Z2820" s="129"/>
      <c r="AA2820" s="129"/>
      <c r="AB2820" s="129"/>
      <c r="AC2820" s="129"/>
      <c r="AD2820" s="129"/>
      <c r="AE2820" s="129"/>
      <c r="AF2820" s="129"/>
      <c r="AG2820" s="129"/>
      <c r="AH2820" s="129"/>
      <c r="AI2820" s="129"/>
      <c r="AJ2820" s="129"/>
      <c r="AK2820" s="129"/>
      <c r="AL2820" s="129"/>
      <c r="AM2820" s="129"/>
      <c r="AN2820" s="129"/>
      <c r="AO2820" s="129"/>
      <c r="AP2820" s="129"/>
      <c r="AQ2820" s="129"/>
      <c r="AR2820" s="129"/>
      <c r="AS2820" s="129"/>
      <c r="AT2820" s="129"/>
      <c r="AU2820" s="129"/>
      <c r="AV2820" s="129"/>
      <c r="AW2820" s="129"/>
      <c r="AX2820" s="130"/>
      <c r="DI2820" s="6"/>
    </row>
    <row r="2821" spans="1:113" ht="14.4">
      <c r="B2821" s="7"/>
      <c r="C2821" s="7"/>
      <c r="D2821" s="7"/>
      <c r="E2821" s="7"/>
      <c r="F2821" s="7"/>
      <c r="G2821" s="7"/>
      <c r="H2821" s="8"/>
      <c r="I2821" s="8"/>
      <c r="J2821" s="8"/>
      <c r="K2821" s="8"/>
      <c r="L2821" s="9"/>
      <c r="M2821" s="9"/>
      <c r="N2821" s="9"/>
      <c r="O2821" s="9"/>
      <c r="P2821" s="8"/>
      <c r="Q2821" s="8"/>
      <c r="R2821" s="8"/>
      <c r="S2821" s="8"/>
      <c r="T2821" s="8"/>
      <c r="U2821" s="8"/>
      <c r="V2821" s="10"/>
      <c r="W2821" s="10"/>
      <c r="X2821" s="10"/>
      <c r="Y2821" s="10"/>
      <c r="Z2821" s="10"/>
      <c r="AA2821" s="10"/>
      <c r="AB2821" s="10"/>
      <c r="AC2821" s="10"/>
      <c r="AD2821" s="10"/>
      <c r="AE2821" s="10"/>
      <c r="AF2821" s="10"/>
      <c r="AG2821" s="10"/>
      <c r="AH2821" s="10"/>
      <c r="AI2821" s="10"/>
      <c r="AJ2821" s="10"/>
      <c r="AK2821" s="10"/>
      <c r="AL2821" s="10"/>
      <c r="AM2821" s="10"/>
      <c r="AN2821" s="10"/>
      <c r="AO2821" s="10"/>
      <c r="AP2821" s="10"/>
      <c r="AQ2821" s="10"/>
      <c r="AR2821" s="10"/>
      <c r="AS2821" s="10"/>
      <c r="AT2821" s="10"/>
      <c r="AU2821" s="10"/>
      <c r="AV2821" s="10"/>
      <c r="AW2821" s="10"/>
      <c r="AX2821" s="10"/>
      <c r="DI2821" s="6"/>
    </row>
    <row r="2822" spans="1:113" ht="15" thickBot="1">
      <c r="A2822" s="11"/>
      <c r="B2822" s="10" t="s">
        <v>232</v>
      </c>
      <c r="C2822" s="8"/>
      <c r="D2822" s="8"/>
      <c r="E2822" s="8"/>
      <c r="F2822" s="8"/>
      <c r="G2822" s="8"/>
      <c r="H2822" s="8"/>
      <c r="I2822" s="8"/>
      <c r="J2822" s="8"/>
      <c r="K2822" s="8"/>
      <c r="L2822" s="9"/>
      <c r="M2822" s="9"/>
      <c r="N2822" s="9"/>
      <c r="O2822" s="9"/>
      <c r="P2822" s="8"/>
      <c r="Q2822" s="8"/>
      <c r="R2822" s="8"/>
      <c r="S2822" s="8"/>
      <c r="T2822" s="8"/>
      <c r="U2822" s="8"/>
      <c r="V2822" s="10"/>
      <c r="W2822" s="10"/>
      <c r="X2822" s="10"/>
      <c r="Y2822" s="10"/>
      <c r="Z2822" s="10"/>
      <c r="AA2822" s="10"/>
      <c r="AB2822" s="10"/>
      <c r="AC2822" s="10"/>
      <c r="AD2822" s="10"/>
      <c r="AE2822" s="10"/>
      <c r="AF2822" s="10"/>
      <c r="AG2822" s="10"/>
      <c r="AH2822" s="10"/>
      <c r="AI2822" s="10"/>
      <c r="AJ2822" s="10"/>
      <c r="AK2822" s="10"/>
      <c r="AL2822" s="10"/>
      <c r="AM2822" s="10"/>
      <c r="AN2822" s="10"/>
      <c r="AO2822" s="10"/>
      <c r="AP2822" s="10"/>
      <c r="AQ2822" s="10"/>
      <c r="AR2822" s="10"/>
      <c r="AS2822" s="10"/>
      <c r="AT2822" s="10"/>
      <c r="AU2822" s="10"/>
      <c r="AV2822" s="10"/>
      <c r="AW2822" s="10"/>
      <c r="AX2822" s="10"/>
      <c r="DI2822" s="6"/>
    </row>
    <row r="2823" spans="1:113" ht="14.4">
      <c r="A2823" s="8"/>
      <c r="B2823" s="12"/>
      <c r="C2823" s="7"/>
      <c r="D2823" s="7"/>
      <c r="E2823" s="7"/>
      <c r="F2823" s="7"/>
      <c r="G2823" s="7"/>
      <c r="H2823" s="7"/>
      <c r="I2823" s="7"/>
      <c r="J2823" s="7"/>
      <c r="K2823" s="7"/>
      <c r="L2823" s="13"/>
      <c r="M2823" s="13"/>
      <c r="N2823" s="13"/>
      <c r="O2823" s="13"/>
      <c r="P2823" s="7"/>
      <c r="Q2823" s="7"/>
      <c r="R2823" s="7"/>
      <c r="S2823" s="7"/>
      <c r="T2823" s="7"/>
      <c r="U2823" s="7"/>
      <c r="V2823" s="14"/>
      <c r="W2823" s="14"/>
      <c r="X2823" s="14"/>
      <c r="Y2823" s="14"/>
      <c r="Z2823" s="14"/>
      <c r="AA2823" s="14"/>
      <c r="AB2823" s="14"/>
      <c r="AC2823" s="14"/>
      <c r="AD2823" s="14"/>
      <c r="AE2823" s="14"/>
      <c r="AF2823" s="14"/>
      <c r="AG2823" s="14"/>
      <c r="AH2823" s="14"/>
      <c r="AI2823" s="14"/>
      <c r="AJ2823" s="14"/>
      <c r="AK2823" s="14"/>
      <c r="AL2823" s="14"/>
      <c r="AM2823" s="14"/>
      <c r="AN2823" s="14"/>
      <c r="AO2823" s="14"/>
      <c r="AP2823" s="14"/>
      <c r="AQ2823" s="14"/>
      <c r="AR2823" s="14"/>
      <c r="AS2823" s="14"/>
      <c r="AT2823" s="14"/>
      <c r="AU2823" s="14"/>
      <c r="AV2823" s="14"/>
      <c r="AW2823" s="14"/>
      <c r="AX2823" s="15"/>
    </row>
    <row r="2824" spans="1:113" ht="12" customHeight="1">
      <c r="A2824" s="8"/>
      <c r="B2824" s="134" t="s">
        <v>605</v>
      </c>
      <c r="C2824" s="135"/>
      <c r="D2824" s="135"/>
      <c r="E2824" s="135"/>
      <c r="F2824" s="135"/>
      <c r="G2824" s="135"/>
      <c r="H2824" s="135"/>
      <c r="I2824" s="135"/>
      <c r="J2824" s="135"/>
      <c r="K2824" s="135"/>
      <c r="L2824" s="135"/>
      <c r="M2824" s="135"/>
      <c r="N2824" s="135"/>
      <c r="O2824" s="135"/>
      <c r="P2824" s="135"/>
      <c r="Q2824" s="135"/>
      <c r="R2824" s="135"/>
      <c r="S2824" s="135"/>
      <c r="T2824" s="135"/>
      <c r="U2824" s="135"/>
      <c r="V2824" s="135"/>
      <c r="W2824" s="135"/>
      <c r="X2824" s="135"/>
      <c r="Y2824" s="135"/>
      <c r="Z2824" s="135"/>
      <c r="AA2824" s="135"/>
      <c r="AB2824" s="135"/>
      <c r="AC2824" s="135"/>
      <c r="AD2824" s="135"/>
      <c r="AE2824" s="135"/>
      <c r="AF2824" s="135"/>
      <c r="AG2824" s="135"/>
      <c r="AH2824" s="135"/>
      <c r="AI2824" s="135"/>
      <c r="AJ2824" s="135"/>
      <c r="AK2824" s="135"/>
      <c r="AL2824" s="135"/>
      <c r="AM2824" s="135"/>
      <c r="AN2824" s="135"/>
      <c r="AO2824" s="135"/>
      <c r="AP2824" s="135"/>
      <c r="AQ2824" s="135"/>
      <c r="AR2824" s="135"/>
      <c r="AS2824" s="135"/>
      <c r="AT2824" s="135"/>
      <c r="AU2824" s="135"/>
      <c r="AV2824" s="135"/>
      <c r="AW2824" s="135"/>
      <c r="AX2824" s="136"/>
    </row>
    <row r="2825" spans="1:113" ht="12" customHeight="1">
      <c r="A2825" s="8"/>
      <c r="B2825" s="134"/>
      <c r="C2825" s="135"/>
      <c r="D2825" s="135"/>
      <c r="E2825" s="135"/>
      <c r="F2825" s="135"/>
      <c r="G2825" s="135"/>
      <c r="H2825" s="135"/>
      <c r="I2825" s="135"/>
      <c r="J2825" s="135"/>
      <c r="K2825" s="135"/>
      <c r="L2825" s="135"/>
      <c r="M2825" s="135"/>
      <c r="N2825" s="135"/>
      <c r="O2825" s="135"/>
      <c r="P2825" s="135"/>
      <c r="Q2825" s="135"/>
      <c r="R2825" s="135"/>
      <c r="S2825" s="135"/>
      <c r="T2825" s="135"/>
      <c r="U2825" s="135"/>
      <c r="V2825" s="135"/>
      <c r="W2825" s="135"/>
      <c r="X2825" s="135"/>
      <c r="Y2825" s="135"/>
      <c r="Z2825" s="135"/>
      <c r="AA2825" s="135"/>
      <c r="AB2825" s="135"/>
      <c r="AC2825" s="135"/>
      <c r="AD2825" s="135"/>
      <c r="AE2825" s="135"/>
      <c r="AF2825" s="135"/>
      <c r="AG2825" s="135"/>
      <c r="AH2825" s="135"/>
      <c r="AI2825" s="135"/>
      <c r="AJ2825" s="135"/>
      <c r="AK2825" s="135"/>
      <c r="AL2825" s="135"/>
      <c r="AM2825" s="135"/>
      <c r="AN2825" s="135"/>
      <c r="AO2825" s="135"/>
      <c r="AP2825" s="135"/>
      <c r="AQ2825" s="135"/>
      <c r="AR2825" s="135"/>
      <c r="AS2825" s="135"/>
      <c r="AT2825" s="135"/>
      <c r="AU2825" s="135"/>
      <c r="AV2825" s="135"/>
      <c r="AW2825" s="135"/>
      <c r="AX2825" s="136"/>
      <c r="BC2825" s="16"/>
    </row>
    <row r="2826" spans="1:113" ht="12" customHeight="1">
      <c r="A2826" s="8"/>
      <c r="B2826" s="134"/>
      <c r="C2826" s="135"/>
      <c r="D2826" s="135"/>
      <c r="E2826" s="135"/>
      <c r="F2826" s="135"/>
      <c r="G2826" s="135"/>
      <c r="H2826" s="135"/>
      <c r="I2826" s="135"/>
      <c r="J2826" s="135"/>
      <c r="K2826" s="135"/>
      <c r="L2826" s="135"/>
      <c r="M2826" s="135"/>
      <c r="N2826" s="135"/>
      <c r="O2826" s="135"/>
      <c r="P2826" s="135"/>
      <c r="Q2826" s="135"/>
      <c r="R2826" s="135"/>
      <c r="S2826" s="135"/>
      <c r="T2826" s="135"/>
      <c r="U2826" s="135"/>
      <c r="V2826" s="135"/>
      <c r="W2826" s="135"/>
      <c r="X2826" s="135"/>
      <c r="Y2826" s="135"/>
      <c r="Z2826" s="135"/>
      <c r="AA2826" s="135"/>
      <c r="AB2826" s="135"/>
      <c r="AC2826" s="135"/>
      <c r="AD2826" s="135"/>
      <c r="AE2826" s="135"/>
      <c r="AF2826" s="135"/>
      <c r="AG2826" s="135"/>
      <c r="AH2826" s="135"/>
      <c r="AI2826" s="135"/>
      <c r="AJ2826" s="135"/>
      <c r="AK2826" s="135"/>
      <c r="AL2826" s="135"/>
      <c r="AM2826" s="135"/>
      <c r="AN2826" s="135"/>
      <c r="AO2826" s="135"/>
      <c r="AP2826" s="135"/>
      <c r="AQ2826" s="135"/>
      <c r="AR2826" s="135"/>
      <c r="AS2826" s="135"/>
      <c r="AT2826" s="135"/>
      <c r="AU2826" s="135"/>
      <c r="AV2826" s="135"/>
      <c r="AW2826" s="135"/>
      <c r="AX2826" s="136"/>
    </row>
    <row r="2827" spans="1:113" ht="12" customHeight="1">
      <c r="A2827" s="8"/>
      <c r="B2827" s="134"/>
      <c r="C2827" s="135"/>
      <c r="D2827" s="135"/>
      <c r="E2827" s="135"/>
      <c r="F2827" s="135"/>
      <c r="G2827" s="135"/>
      <c r="H2827" s="135"/>
      <c r="I2827" s="135"/>
      <c r="J2827" s="135"/>
      <c r="K2827" s="135"/>
      <c r="L2827" s="135"/>
      <c r="M2827" s="135"/>
      <c r="N2827" s="135"/>
      <c r="O2827" s="135"/>
      <c r="P2827" s="135"/>
      <c r="Q2827" s="135"/>
      <c r="R2827" s="135"/>
      <c r="S2827" s="135"/>
      <c r="T2827" s="135"/>
      <c r="U2827" s="135"/>
      <c r="V2827" s="135"/>
      <c r="W2827" s="135"/>
      <c r="X2827" s="135"/>
      <c r="Y2827" s="135"/>
      <c r="Z2827" s="135"/>
      <c r="AA2827" s="135"/>
      <c r="AB2827" s="135"/>
      <c r="AC2827" s="135"/>
      <c r="AD2827" s="135"/>
      <c r="AE2827" s="135"/>
      <c r="AF2827" s="135"/>
      <c r="AG2827" s="135"/>
      <c r="AH2827" s="135"/>
      <c r="AI2827" s="135"/>
      <c r="AJ2827" s="135"/>
      <c r="AK2827" s="135"/>
      <c r="AL2827" s="135"/>
      <c r="AM2827" s="135"/>
      <c r="AN2827" s="135"/>
      <c r="AO2827" s="135"/>
      <c r="AP2827" s="135"/>
      <c r="AQ2827" s="135"/>
      <c r="AR2827" s="135"/>
      <c r="AS2827" s="135"/>
      <c r="AT2827" s="135"/>
      <c r="AU2827" s="135"/>
      <c r="AV2827" s="135"/>
      <c r="AW2827" s="135"/>
      <c r="AX2827" s="136"/>
    </row>
    <row r="2828" spans="1:113" ht="12" customHeight="1">
      <c r="A2828" s="8"/>
      <c r="B2828" s="134"/>
      <c r="C2828" s="135"/>
      <c r="D2828" s="135"/>
      <c r="E2828" s="135"/>
      <c r="F2828" s="135"/>
      <c r="G2828" s="135"/>
      <c r="H2828" s="135"/>
      <c r="I2828" s="135"/>
      <c r="J2828" s="135"/>
      <c r="K2828" s="135"/>
      <c r="L2828" s="135"/>
      <c r="M2828" s="135"/>
      <c r="N2828" s="135"/>
      <c r="O2828" s="135"/>
      <c r="P2828" s="135"/>
      <c r="Q2828" s="135"/>
      <c r="R2828" s="135"/>
      <c r="S2828" s="135"/>
      <c r="T2828" s="135"/>
      <c r="U2828" s="135"/>
      <c r="V2828" s="135"/>
      <c r="W2828" s="135"/>
      <c r="X2828" s="135"/>
      <c r="Y2828" s="135"/>
      <c r="Z2828" s="135"/>
      <c r="AA2828" s="135"/>
      <c r="AB2828" s="135"/>
      <c r="AC2828" s="135"/>
      <c r="AD2828" s="135"/>
      <c r="AE2828" s="135"/>
      <c r="AF2828" s="135"/>
      <c r="AG2828" s="135"/>
      <c r="AH2828" s="135"/>
      <c r="AI2828" s="135"/>
      <c r="AJ2828" s="135"/>
      <c r="AK2828" s="135"/>
      <c r="AL2828" s="135"/>
      <c r="AM2828" s="135"/>
      <c r="AN2828" s="135"/>
      <c r="AO2828" s="135"/>
      <c r="AP2828" s="135"/>
      <c r="AQ2828" s="135"/>
      <c r="AR2828" s="135"/>
      <c r="AS2828" s="135"/>
      <c r="AT2828" s="135"/>
      <c r="AU2828" s="135"/>
      <c r="AV2828" s="135"/>
      <c r="AW2828" s="135"/>
      <c r="AX2828" s="136"/>
    </row>
    <row r="2829" spans="1:113" ht="15" thickBot="1">
      <c r="A2829" s="17"/>
      <c r="B2829" s="18"/>
      <c r="C2829" s="19"/>
      <c r="D2829" s="19"/>
      <c r="E2829" s="19"/>
      <c r="F2829" s="19"/>
      <c r="G2829" s="19"/>
      <c r="H2829" s="19"/>
      <c r="I2829" s="19"/>
      <c r="J2829" s="19"/>
      <c r="K2829" s="19"/>
      <c r="L2829" s="19"/>
      <c r="M2829" s="19"/>
      <c r="N2829" s="19"/>
      <c r="O2829" s="19"/>
      <c r="P2829" s="19"/>
      <c r="Q2829" s="19"/>
      <c r="R2829" s="19"/>
      <c r="S2829" s="19"/>
      <c r="T2829" s="19"/>
      <c r="U2829" s="19"/>
      <c r="V2829" s="19"/>
      <c r="W2829" s="19"/>
      <c r="X2829" s="19"/>
      <c r="Y2829" s="19"/>
      <c r="Z2829" s="19"/>
      <c r="AA2829" s="19"/>
      <c r="AB2829" s="19"/>
      <c r="AC2829" s="19"/>
      <c r="AD2829" s="19"/>
      <c r="AE2829" s="19"/>
      <c r="AF2829" s="19"/>
      <c r="AG2829" s="19"/>
      <c r="AH2829" s="19"/>
      <c r="AI2829" s="19"/>
      <c r="AJ2829" s="19"/>
      <c r="AK2829" s="19"/>
      <c r="AL2829" s="19"/>
      <c r="AM2829" s="19"/>
      <c r="AN2829" s="19"/>
      <c r="AO2829" s="19"/>
      <c r="AP2829" s="19"/>
      <c r="AQ2829" s="19"/>
      <c r="AR2829" s="19"/>
      <c r="AS2829" s="19"/>
      <c r="AT2829" s="19"/>
      <c r="AU2829" s="19"/>
      <c r="AV2829" s="19"/>
      <c r="AW2829" s="19"/>
      <c r="AX2829" s="20"/>
    </row>
    <row r="2830" spans="1:113">
      <c r="B2830" s="21"/>
    </row>
    <row r="2831" spans="1:113" ht="15" thickBot="1">
      <c r="A2831" s="11"/>
      <c r="B2831" s="10" t="s">
        <v>233</v>
      </c>
      <c r="C2831" s="8"/>
      <c r="D2831" s="8"/>
      <c r="E2831" s="8"/>
      <c r="F2831" s="8"/>
      <c r="G2831" s="8"/>
      <c r="H2831" s="8"/>
      <c r="I2831" s="8"/>
      <c r="J2831" s="8"/>
      <c r="K2831" s="8"/>
      <c r="L2831" s="9"/>
      <c r="M2831" s="9"/>
      <c r="N2831" s="9"/>
      <c r="O2831" s="9"/>
      <c r="P2831" s="8"/>
      <c r="Q2831" s="8"/>
      <c r="R2831" s="8"/>
      <c r="S2831" s="8"/>
      <c r="T2831" s="8"/>
      <c r="U2831" s="8"/>
      <c r="V2831" s="10"/>
      <c r="W2831" s="10"/>
      <c r="X2831" s="10"/>
      <c r="Y2831" s="10"/>
      <c r="Z2831" s="10"/>
      <c r="AA2831" s="10"/>
      <c r="AB2831" s="10"/>
      <c r="AC2831" s="10"/>
      <c r="AD2831" s="10"/>
      <c r="AE2831" s="10"/>
      <c r="AF2831" s="10"/>
      <c r="AG2831" s="10"/>
      <c r="AH2831" s="10"/>
      <c r="AI2831" s="10"/>
      <c r="AJ2831" s="10"/>
      <c r="AK2831" s="10"/>
      <c r="AL2831" s="10"/>
      <c r="AM2831" s="10"/>
      <c r="AN2831" s="10"/>
      <c r="AO2831" s="10"/>
      <c r="AP2831" s="10"/>
      <c r="AQ2831" s="10"/>
      <c r="AR2831" s="10"/>
      <c r="AS2831" s="10"/>
      <c r="AT2831" s="10"/>
      <c r="AU2831" s="10"/>
      <c r="AV2831" s="10"/>
      <c r="AW2831" s="10"/>
      <c r="AX2831" s="10"/>
      <c r="DI2831" s="6"/>
    </row>
    <row r="2832" spans="1:113" ht="14.4">
      <c r="A2832" s="8"/>
      <c r="B2832" s="12"/>
      <c r="C2832" s="7"/>
      <c r="D2832" s="7"/>
      <c r="E2832" s="7"/>
      <c r="F2832" s="7"/>
      <c r="G2832" s="7"/>
      <c r="H2832" s="7"/>
      <c r="I2832" s="7"/>
      <c r="J2832" s="7"/>
      <c r="K2832" s="7"/>
      <c r="L2832" s="13"/>
      <c r="M2832" s="13"/>
      <c r="N2832" s="13"/>
      <c r="O2832" s="13"/>
      <c r="P2832" s="7"/>
      <c r="Q2832" s="7"/>
      <c r="R2832" s="7"/>
      <c r="S2832" s="7"/>
      <c r="T2832" s="7"/>
      <c r="U2832" s="7"/>
      <c r="V2832" s="14"/>
      <c r="W2832" s="14"/>
      <c r="X2832" s="14"/>
      <c r="Y2832" s="14"/>
      <c r="Z2832" s="14"/>
      <c r="AA2832" s="14"/>
      <c r="AB2832" s="14"/>
      <c r="AC2832" s="14"/>
      <c r="AD2832" s="14"/>
      <c r="AE2832" s="14"/>
      <c r="AF2832" s="14"/>
      <c r="AG2832" s="14"/>
      <c r="AH2832" s="14"/>
      <c r="AI2832" s="14"/>
      <c r="AJ2832" s="14"/>
      <c r="AK2832" s="14"/>
      <c r="AL2832" s="14"/>
      <c r="AM2832" s="14"/>
      <c r="AN2832" s="14"/>
      <c r="AO2832" s="14"/>
      <c r="AP2832" s="14"/>
      <c r="AQ2832" s="14"/>
      <c r="AR2832" s="14"/>
      <c r="AS2832" s="14"/>
      <c r="AT2832" s="14"/>
      <c r="AU2832" s="14"/>
      <c r="AV2832" s="14"/>
      <c r="AW2832" s="14"/>
      <c r="AX2832" s="15"/>
    </row>
    <row r="2833" spans="1:251" ht="12" customHeight="1">
      <c r="A2833" s="8"/>
      <c r="B2833" s="134" t="s">
        <v>606</v>
      </c>
      <c r="C2833" s="135"/>
      <c r="D2833" s="135"/>
      <c r="E2833" s="135"/>
      <c r="F2833" s="135"/>
      <c r="G2833" s="135"/>
      <c r="H2833" s="135"/>
      <c r="I2833" s="135"/>
      <c r="J2833" s="135"/>
      <c r="K2833" s="135"/>
      <c r="L2833" s="135"/>
      <c r="M2833" s="135"/>
      <c r="N2833" s="135"/>
      <c r="O2833" s="135"/>
      <c r="P2833" s="135"/>
      <c r="Q2833" s="135"/>
      <c r="R2833" s="135"/>
      <c r="S2833" s="135"/>
      <c r="T2833" s="135"/>
      <c r="U2833" s="135"/>
      <c r="V2833" s="135"/>
      <c r="W2833" s="135"/>
      <c r="X2833" s="135"/>
      <c r="Y2833" s="135"/>
      <c r="Z2833" s="135"/>
      <c r="AA2833" s="135"/>
      <c r="AB2833" s="135"/>
      <c r="AC2833" s="135"/>
      <c r="AD2833" s="135"/>
      <c r="AE2833" s="135"/>
      <c r="AF2833" s="135"/>
      <c r="AG2833" s="135"/>
      <c r="AH2833" s="135"/>
      <c r="AI2833" s="135"/>
      <c r="AJ2833" s="135"/>
      <c r="AK2833" s="135"/>
      <c r="AL2833" s="135"/>
      <c r="AM2833" s="135"/>
      <c r="AN2833" s="135"/>
      <c r="AO2833" s="135"/>
      <c r="AP2833" s="135"/>
      <c r="AQ2833" s="135"/>
      <c r="AR2833" s="135"/>
      <c r="AS2833" s="135"/>
      <c r="AT2833" s="135"/>
      <c r="AU2833" s="135"/>
      <c r="AV2833" s="135"/>
      <c r="AW2833" s="135"/>
      <c r="AX2833" s="136"/>
    </row>
    <row r="2834" spans="1:251" ht="12" customHeight="1">
      <c r="A2834" s="8"/>
      <c r="B2834" s="134"/>
      <c r="C2834" s="135"/>
      <c r="D2834" s="135"/>
      <c r="E2834" s="135"/>
      <c r="F2834" s="135"/>
      <c r="G2834" s="135"/>
      <c r="H2834" s="135"/>
      <c r="I2834" s="135"/>
      <c r="J2834" s="135"/>
      <c r="K2834" s="135"/>
      <c r="L2834" s="135"/>
      <c r="M2834" s="135"/>
      <c r="N2834" s="135"/>
      <c r="O2834" s="135"/>
      <c r="P2834" s="135"/>
      <c r="Q2834" s="135"/>
      <c r="R2834" s="135"/>
      <c r="S2834" s="135"/>
      <c r="T2834" s="135"/>
      <c r="U2834" s="135"/>
      <c r="V2834" s="135"/>
      <c r="W2834" s="135"/>
      <c r="X2834" s="135"/>
      <c r="Y2834" s="135"/>
      <c r="Z2834" s="135"/>
      <c r="AA2834" s="135"/>
      <c r="AB2834" s="135"/>
      <c r="AC2834" s="135"/>
      <c r="AD2834" s="135"/>
      <c r="AE2834" s="135"/>
      <c r="AF2834" s="135"/>
      <c r="AG2834" s="135"/>
      <c r="AH2834" s="135"/>
      <c r="AI2834" s="135"/>
      <c r="AJ2834" s="135"/>
      <c r="AK2834" s="135"/>
      <c r="AL2834" s="135"/>
      <c r="AM2834" s="135"/>
      <c r="AN2834" s="135"/>
      <c r="AO2834" s="135"/>
      <c r="AP2834" s="135"/>
      <c r="AQ2834" s="135"/>
      <c r="AR2834" s="135"/>
      <c r="AS2834" s="135"/>
      <c r="AT2834" s="135"/>
      <c r="AU2834" s="135"/>
      <c r="AV2834" s="135"/>
      <c r="AW2834" s="135"/>
      <c r="AX2834" s="136"/>
      <c r="BC2834" s="16"/>
    </row>
    <row r="2835" spans="1:251" ht="12" customHeight="1">
      <c r="A2835" s="8"/>
      <c r="B2835" s="134"/>
      <c r="C2835" s="135"/>
      <c r="D2835" s="135"/>
      <c r="E2835" s="135"/>
      <c r="F2835" s="135"/>
      <c r="G2835" s="135"/>
      <c r="H2835" s="135"/>
      <c r="I2835" s="135"/>
      <c r="J2835" s="135"/>
      <c r="K2835" s="135"/>
      <c r="L2835" s="135"/>
      <c r="M2835" s="135"/>
      <c r="N2835" s="135"/>
      <c r="O2835" s="135"/>
      <c r="P2835" s="135"/>
      <c r="Q2835" s="135"/>
      <c r="R2835" s="135"/>
      <c r="S2835" s="135"/>
      <c r="T2835" s="135"/>
      <c r="U2835" s="135"/>
      <c r="V2835" s="135"/>
      <c r="W2835" s="135"/>
      <c r="X2835" s="135"/>
      <c r="Y2835" s="135"/>
      <c r="Z2835" s="135"/>
      <c r="AA2835" s="135"/>
      <c r="AB2835" s="135"/>
      <c r="AC2835" s="135"/>
      <c r="AD2835" s="135"/>
      <c r="AE2835" s="135"/>
      <c r="AF2835" s="135"/>
      <c r="AG2835" s="135"/>
      <c r="AH2835" s="135"/>
      <c r="AI2835" s="135"/>
      <c r="AJ2835" s="135"/>
      <c r="AK2835" s="135"/>
      <c r="AL2835" s="135"/>
      <c r="AM2835" s="135"/>
      <c r="AN2835" s="135"/>
      <c r="AO2835" s="135"/>
      <c r="AP2835" s="135"/>
      <c r="AQ2835" s="135"/>
      <c r="AR2835" s="135"/>
      <c r="AS2835" s="135"/>
      <c r="AT2835" s="135"/>
      <c r="AU2835" s="135"/>
      <c r="AV2835" s="135"/>
      <c r="AW2835" s="135"/>
      <c r="AX2835" s="136"/>
    </row>
    <row r="2836" spans="1:251" ht="12" customHeight="1">
      <c r="A2836" s="8"/>
      <c r="B2836" s="134"/>
      <c r="C2836" s="135"/>
      <c r="D2836" s="135"/>
      <c r="E2836" s="135"/>
      <c r="F2836" s="135"/>
      <c r="G2836" s="135"/>
      <c r="H2836" s="135"/>
      <c r="I2836" s="135"/>
      <c r="J2836" s="135"/>
      <c r="K2836" s="135"/>
      <c r="L2836" s="135"/>
      <c r="M2836" s="135"/>
      <c r="N2836" s="135"/>
      <c r="O2836" s="135"/>
      <c r="P2836" s="135"/>
      <c r="Q2836" s="135"/>
      <c r="R2836" s="135"/>
      <c r="S2836" s="135"/>
      <c r="T2836" s="135"/>
      <c r="U2836" s="135"/>
      <c r="V2836" s="135"/>
      <c r="W2836" s="135"/>
      <c r="X2836" s="135"/>
      <c r="Y2836" s="135"/>
      <c r="Z2836" s="135"/>
      <c r="AA2836" s="135"/>
      <c r="AB2836" s="135"/>
      <c r="AC2836" s="135"/>
      <c r="AD2836" s="135"/>
      <c r="AE2836" s="135"/>
      <c r="AF2836" s="135"/>
      <c r="AG2836" s="135"/>
      <c r="AH2836" s="135"/>
      <c r="AI2836" s="135"/>
      <c r="AJ2836" s="135"/>
      <c r="AK2836" s="135"/>
      <c r="AL2836" s="135"/>
      <c r="AM2836" s="135"/>
      <c r="AN2836" s="135"/>
      <c r="AO2836" s="135"/>
      <c r="AP2836" s="135"/>
      <c r="AQ2836" s="135"/>
      <c r="AR2836" s="135"/>
      <c r="AS2836" s="135"/>
      <c r="AT2836" s="135"/>
      <c r="AU2836" s="135"/>
      <c r="AV2836" s="135"/>
      <c r="AW2836" s="135"/>
      <c r="AX2836" s="136"/>
    </row>
    <row r="2837" spans="1:251" ht="12" customHeight="1">
      <c r="A2837" s="8"/>
      <c r="B2837" s="134"/>
      <c r="C2837" s="135"/>
      <c r="D2837" s="135"/>
      <c r="E2837" s="135"/>
      <c r="F2837" s="135"/>
      <c r="G2837" s="135"/>
      <c r="H2837" s="135"/>
      <c r="I2837" s="135"/>
      <c r="J2837" s="135"/>
      <c r="K2837" s="135"/>
      <c r="L2837" s="135"/>
      <c r="M2837" s="135"/>
      <c r="N2837" s="135"/>
      <c r="O2837" s="135"/>
      <c r="P2837" s="135"/>
      <c r="Q2837" s="135"/>
      <c r="R2837" s="135"/>
      <c r="S2837" s="135"/>
      <c r="T2837" s="135"/>
      <c r="U2837" s="135"/>
      <c r="V2837" s="135"/>
      <c r="W2837" s="135"/>
      <c r="X2837" s="135"/>
      <c r="Y2837" s="135"/>
      <c r="Z2837" s="135"/>
      <c r="AA2837" s="135"/>
      <c r="AB2837" s="135"/>
      <c r="AC2837" s="135"/>
      <c r="AD2837" s="135"/>
      <c r="AE2837" s="135"/>
      <c r="AF2837" s="135"/>
      <c r="AG2837" s="135"/>
      <c r="AH2837" s="135"/>
      <c r="AI2837" s="135"/>
      <c r="AJ2837" s="135"/>
      <c r="AK2837" s="135"/>
      <c r="AL2837" s="135"/>
      <c r="AM2837" s="135"/>
      <c r="AN2837" s="135"/>
      <c r="AO2837" s="135"/>
      <c r="AP2837" s="135"/>
      <c r="AQ2837" s="135"/>
      <c r="AR2837" s="135"/>
      <c r="AS2837" s="135"/>
      <c r="AT2837" s="135"/>
      <c r="AU2837" s="135"/>
      <c r="AV2837" s="135"/>
      <c r="AW2837" s="135"/>
      <c r="AX2837" s="136"/>
    </row>
    <row r="2838" spans="1:251" ht="15" thickBot="1">
      <c r="A2838" s="17"/>
      <c r="B2838" s="18"/>
      <c r="C2838" s="19"/>
      <c r="D2838" s="19"/>
      <c r="E2838" s="19"/>
      <c r="F2838" s="19"/>
      <c r="G2838" s="19"/>
      <c r="H2838" s="19"/>
      <c r="I2838" s="19"/>
      <c r="J2838" s="19"/>
      <c r="K2838" s="19"/>
      <c r="L2838" s="19"/>
      <c r="M2838" s="19"/>
      <c r="N2838" s="19"/>
      <c r="O2838" s="19"/>
      <c r="P2838" s="19"/>
      <c r="Q2838" s="19"/>
      <c r="R2838" s="19"/>
      <c r="S2838" s="19"/>
      <c r="T2838" s="19"/>
      <c r="U2838" s="19"/>
      <c r="V2838" s="19"/>
      <c r="W2838" s="19"/>
      <c r="X2838" s="19"/>
      <c r="Y2838" s="19"/>
      <c r="Z2838" s="19"/>
      <c r="AA2838" s="19"/>
      <c r="AB2838" s="19"/>
      <c r="AC2838" s="19"/>
      <c r="AD2838" s="19"/>
      <c r="AE2838" s="19"/>
      <c r="AF2838" s="19"/>
      <c r="AG2838" s="19"/>
      <c r="AH2838" s="19"/>
      <c r="AI2838" s="19"/>
      <c r="AJ2838" s="19"/>
      <c r="AK2838" s="19"/>
      <c r="AL2838" s="19"/>
      <c r="AM2838" s="19"/>
      <c r="AN2838" s="19"/>
      <c r="AO2838" s="19"/>
      <c r="AP2838" s="19"/>
      <c r="AQ2838" s="19"/>
      <c r="AR2838" s="19"/>
      <c r="AS2838" s="19"/>
      <c r="AT2838" s="19"/>
      <c r="AU2838" s="19"/>
      <c r="AV2838" s="19"/>
      <c r="AW2838" s="19"/>
      <c r="AX2838" s="20"/>
    </row>
    <row r="2839" spans="1:251">
      <c r="B2839" s="21"/>
    </row>
    <row r="2840" spans="1:251" ht="14.4">
      <c r="B2840" s="10" t="s">
        <v>234</v>
      </c>
      <c r="C2840" s="8"/>
      <c r="D2840" s="8"/>
      <c r="E2840" s="8"/>
      <c r="F2840" s="8"/>
      <c r="G2840" s="8"/>
      <c r="H2840" s="8"/>
      <c r="I2840" s="8"/>
      <c r="J2840" s="8"/>
      <c r="K2840" s="8"/>
      <c r="L2840" s="9"/>
      <c r="M2840" s="9"/>
      <c r="N2840" s="9"/>
      <c r="O2840" s="9"/>
      <c r="P2840" s="8"/>
      <c r="Q2840" s="8"/>
      <c r="R2840" s="8"/>
      <c r="S2840" s="8"/>
      <c r="T2840" s="8"/>
      <c r="U2840" s="8"/>
      <c r="V2840" s="10"/>
      <c r="W2840" s="10"/>
      <c r="X2840" s="10"/>
      <c r="Y2840" s="10"/>
      <c r="Z2840" s="10"/>
      <c r="AA2840" s="10"/>
      <c r="AB2840" s="10"/>
      <c r="AC2840" s="10"/>
      <c r="AD2840" s="10"/>
      <c r="AE2840" s="10"/>
      <c r="AF2840" s="10"/>
      <c r="AG2840" s="10"/>
      <c r="AH2840" s="10"/>
      <c r="AI2840" s="10"/>
      <c r="AJ2840" s="10"/>
      <c r="AK2840" s="10"/>
      <c r="AL2840" s="10"/>
      <c r="AM2840" s="10"/>
      <c r="AN2840" s="10"/>
      <c r="AO2840" s="10"/>
      <c r="AP2840" s="10"/>
      <c r="AQ2840" s="10"/>
      <c r="AR2840" s="10"/>
      <c r="AS2840" s="10"/>
      <c r="AT2840" s="10"/>
      <c r="AU2840" s="10"/>
      <c r="AV2840" s="10"/>
      <c r="AW2840" s="10"/>
      <c r="AX2840" s="10"/>
    </row>
    <row r="2841" spans="1:251" ht="15" thickBot="1">
      <c r="B2841" s="8"/>
      <c r="C2841" s="8"/>
      <c r="D2841" s="8"/>
      <c r="E2841" s="8"/>
      <c r="F2841" s="8"/>
      <c r="G2841" s="8"/>
      <c r="H2841" s="8"/>
      <c r="I2841" s="8"/>
      <c r="J2841" s="8"/>
      <c r="K2841" s="8"/>
      <c r="L2841" s="9"/>
      <c r="M2841" s="9"/>
      <c r="N2841" s="9"/>
      <c r="O2841" s="9"/>
      <c r="P2841" s="8"/>
      <c r="Q2841" s="8"/>
      <c r="R2841" s="8"/>
      <c r="S2841" s="8"/>
      <c r="T2841" s="8"/>
      <c r="U2841" s="8"/>
      <c r="V2841" s="10"/>
      <c r="W2841" s="10"/>
      <c r="X2841" s="10"/>
      <c r="Y2841" s="10"/>
      <c r="Z2841" s="10"/>
      <c r="AA2841" s="10"/>
      <c r="AB2841" s="10"/>
      <c r="AC2841" s="10"/>
      <c r="AD2841" s="10"/>
      <c r="AE2841" s="10"/>
      <c r="AF2841" s="10"/>
      <c r="AG2841" s="10"/>
      <c r="AH2841" s="10"/>
      <c r="AI2841" s="10"/>
      <c r="AJ2841" s="10"/>
      <c r="AK2841" s="10"/>
      <c r="AL2841" s="10"/>
      <c r="AM2841" s="10"/>
      <c r="AN2841" s="10"/>
      <c r="AO2841" s="10"/>
      <c r="AP2841" s="10"/>
      <c r="AQ2841" s="10"/>
      <c r="AR2841" s="10"/>
      <c r="AS2841" s="10"/>
      <c r="AT2841" s="10"/>
      <c r="AU2841" s="10"/>
      <c r="AV2841" s="10"/>
      <c r="AW2841" s="10"/>
      <c r="AX2841" s="22" t="s">
        <v>235</v>
      </c>
    </row>
    <row r="2842" spans="1:251" s="16" customFormat="1" ht="13.5" customHeight="1">
      <c r="A2842" s="8"/>
      <c r="B2842" s="96" t="s">
        <v>236</v>
      </c>
      <c r="C2842" s="97"/>
      <c r="D2842" s="97"/>
      <c r="E2842" s="97"/>
      <c r="F2842" s="97"/>
      <c r="G2842" s="97"/>
      <c r="H2842" s="97"/>
      <c r="I2842" s="97"/>
      <c r="J2842" s="97"/>
      <c r="K2842" s="97"/>
      <c r="L2842" s="97"/>
      <c r="M2842" s="97"/>
      <c r="N2842" s="97"/>
      <c r="O2842" s="97"/>
      <c r="P2842" s="97"/>
      <c r="Q2842" s="97"/>
      <c r="R2842" s="97"/>
      <c r="S2842" s="97"/>
      <c r="T2842" s="97"/>
      <c r="U2842" s="97"/>
      <c r="V2842" s="97"/>
      <c r="W2842" s="97"/>
      <c r="X2842" s="97"/>
      <c r="Y2842" s="97"/>
      <c r="Z2842" s="98"/>
      <c r="AA2842" s="102" t="s">
        <v>237</v>
      </c>
      <c r="AB2842" s="97"/>
      <c r="AC2842" s="97"/>
      <c r="AD2842" s="97"/>
      <c r="AE2842" s="97"/>
      <c r="AF2842" s="97"/>
      <c r="AG2842" s="97"/>
      <c r="AH2842" s="97"/>
      <c r="AI2842" s="98"/>
      <c r="AJ2842" s="102" t="s">
        <v>238</v>
      </c>
      <c r="AK2842" s="97"/>
      <c r="AL2842" s="97"/>
      <c r="AM2842" s="97"/>
      <c r="AN2842" s="97"/>
      <c r="AO2842" s="97"/>
      <c r="AP2842" s="97"/>
      <c r="AQ2842" s="97"/>
      <c r="AR2842" s="98"/>
      <c r="AS2842" s="102" t="s">
        <v>239</v>
      </c>
      <c r="AT2842" s="97"/>
      <c r="AU2842" s="97"/>
      <c r="AV2842" s="97"/>
      <c r="AW2842" s="97"/>
      <c r="AX2842" s="104"/>
      <c r="AY2842" s="2"/>
      <c r="AZ2842" s="2"/>
      <c r="BA2842" s="2"/>
      <c r="BB2842" s="2"/>
      <c r="BC2842" s="2"/>
      <c r="BD2842" s="2"/>
      <c r="BE2842" s="2"/>
      <c r="BF2842" s="2"/>
      <c r="BG2842" s="2"/>
      <c r="BH2842" s="2"/>
      <c r="BI2842" s="2"/>
      <c r="BJ2842" s="2"/>
      <c r="BK2842" s="2"/>
      <c r="BL2842" s="2"/>
      <c r="BM2842" s="2"/>
      <c r="BN2842" s="2"/>
      <c r="BO2842" s="2"/>
      <c r="BP2842" s="2"/>
      <c r="BQ2842" s="2"/>
      <c r="BR2842" s="2"/>
      <c r="BS2842" s="2"/>
      <c r="BT2842" s="2"/>
      <c r="BU2842" s="2"/>
      <c r="BV2842" s="2"/>
      <c r="BW2842" s="2"/>
      <c r="BX2842" s="2"/>
      <c r="BY2842" s="2"/>
      <c r="BZ2842" s="2"/>
      <c r="CA2842" s="2"/>
      <c r="CB2842" s="2"/>
      <c r="CC2842" s="2"/>
      <c r="CD2842" s="2"/>
      <c r="CE2842" s="2"/>
      <c r="CF2842" s="2"/>
      <c r="CG2842" s="2"/>
      <c r="CH2842" s="2"/>
      <c r="CI2842" s="2"/>
      <c r="CJ2842" s="2"/>
      <c r="CK2842" s="2"/>
      <c r="CL2842" s="2"/>
      <c r="CM2842" s="2"/>
      <c r="CN2842" s="2"/>
      <c r="CO2842" s="2"/>
      <c r="CP2842" s="2"/>
      <c r="CQ2842" s="2"/>
      <c r="CR2842" s="2"/>
      <c r="CS2842" s="2"/>
      <c r="CT2842" s="2"/>
      <c r="CU2842" s="2"/>
      <c r="CV2842" s="2"/>
      <c r="CW2842" s="2"/>
      <c r="CX2842" s="2"/>
      <c r="CY2842" s="2"/>
      <c r="CZ2842" s="2"/>
      <c r="DA2842" s="2"/>
      <c r="DB2842" s="2"/>
      <c r="DC2842" s="2"/>
      <c r="DD2842" s="2"/>
      <c r="DE2842" s="2"/>
      <c r="DF2842" s="2"/>
      <c r="DG2842" s="2"/>
      <c r="DH2842" s="2"/>
      <c r="DI2842" s="2"/>
      <c r="DJ2842" s="2"/>
      <c r="DK2842" s="2"/>
      <c r="DL2842" s="2"/>
      <c r="DM2842" s="2"/>
      <c r="DN2842" s="2"/>
      <c r="DO2842" s="2"/>
      <c r="DP2842" s="2"/>
      <c r="DQ2842" s="2"/>
      <c r="DR2842" s="2"/>
      <c r="DS2842" s="2"/>
      <c r="DT2842" s="2"/>
      <c r="DU2842" s="2"/>
      <c r="DV2842" s="2"/>
      <c r="DW2842" s="2"/>
      <c r="DX2842" s="2"/>
      <c r="DY2842" s="2"/>
      <c r="DZ2842" s="2"/>
      <c r="EA2842" s="2"/>
      <c r="EB2842" s="2"/>
      <c r="EC2842" s="2"/>
      <c r="ED2842" s="2"/>
      <c r="EE2842" s="2"/>
      <c r="EF2842" s="2"/>
      <c r="EG2842" s="2"/>
      <c r="EH2842" s="2"/>
      <c r="EI2842" s="2"/>
      <c r="EJ2842" s="2"/>
      <c r="EK2842" s="2"/>
      <c r="EL2842" s="2"/>
      <c r="EM2842" s="2"/>
      <c r="EN2842" s="2"/>
      <c r="EO2842" s="2"/>
      <c r="EP2842" s="2"/>
      <c r="EQ2842" s="2"/>
      <c r="ER2842" s="2"/>
      <c r="ES2842" s="2"/>
      <c r="ET2842" s="2"/>
      <c r="EU2842" s="2"/>
      <c r="EV2842" s="2"/>
      <c r="EW2842" s="2"/>
      <c r="EX2842" s="2"/>
      <c r="EY2842" s="2"/>
      <c r="EZ2842" s="2"/>
      <c r="FA2842" s="2"/>
      <c r="FB2842" s="2"/>
      <c r="FC2842" s="2"/>
      <c r="FD2842" s="2"/>
      <c r="FE2842" s="2"/>
      <c r="FF2842" s="2"/>
      <c r="FG2842" s="2"/>
      <c r="FH2842" s="2"/>
      <c r="FI2842" s="2"/>
      <c r="FJ2842" s="2"/>
      <c r="FK2842" s="2"/>
      <c r="FL2842" s="2"/>
      <c r="FM2842" s="2"/>
      <c r="FN2842" s="2"/>
      <c r="FO2842" s="2"/>
      <c r="FP2842" s="2"/>
      <c r="FQ2842" s="2"/>
      <c r="FR2842" s="2"/>
      <c r="FS2842" s="2"/>
      <c r="FT2842" s="2"/>
      <c r="FU2842" s="2"/>
      <c r="FV2842" s="2"/>
      <c r="FW2842" s="2"/>
      <c r="FX2842" s="2"/>
      <c r="FY2842" s="2"/>
      <c r="FZ2842" s="2"/>
      <c r="GA2842" s="2"/>
      <c r="GB2842" s="2"/>
      <c r="GC2842" s="2"/>
      <c r="GD2842" s="2"/>
      <c r="GE2842" s="2"/>
      <c r="GF2842" s="2"/>
      <c r="GG2842" s="2"/>
      <c r="GH2842" s="2"/>
      <c r="GI2842" s="2"/>
      <c r="GJ2842" s="2"/>
      <c r="GK2842" s="2"/>
      <c r="GL2842" s="2"/>
      <c r="GM2842" s="2"/>
      <c r="GN2842" s="2"/>
      <c r="GO2842" s="2"/>
      <c r="GP2842" s="2"/>
      <c r="GQ2842" s="2"/>
      <c r="GR2842" s="2"/>
      <c r="GS2842" s="2"/>
      <c r="GT2842" s="2"/>
      <c r="GU2842" s="2"/>
      <c r="GV2842" s="2"/>
      <c r="GW2842" s="2"/>
      <c r="GX2842" s="2"/>
      <c r="GY2842" s="2"/>
      <c r="GZ2842" s="2"/>
      <c r="HA2842" s="2"/>
      <c r="HB2842" s="2"/>
      <c r="HC2842" s="2"/>
      <c r="HD2842" s="2"/>
      <c r="HE2842" s="2"/>
      <c r="HF2842" s="2"/>
      <c r="HG2842" s="2"/>
      <c r="HH2842" s="2"/>
      <c r="HI2842" s="2"/>
      <c r="HJ2842" s="2"/>
      <c r="HK2842" s="2"/>
      <c r="HL2842" s="2"/>
      <c r="HM2842" s="2"/>
      <c r="HN2842" s="2"/>
      <c r="HO2842" s="2"/>
      <c r="HP2842" s="2"/>
      <c r="HQ2842" s="2"/>
      <c r="HR2842" s="2"/>
      <c r="HS2842" s="2"/>
      <c r="HT2842" s="2"/>
      <c r="HU2842" s="2"/>
      <c r="HV2842" s="2"/>
      <c r="HW2842" s="2"/>
      <c r="HX2842" s="2"/>
      <c r="HY2842" s="2"/>
      <c r="HZ2842" s="2"/>
      <c r="IA2842" s="2"/>
      <c r="IB2842" s="2"/>
      <c r="IC2842" s="2"/>
      <c r="ID2842" s="2"/>
      <c r="IE2842" s="2"/>
      <c r="IF2842" s="2"/>
      <c r="IG2842" s="2"/>
      <c r="IH2842" s="2"/>
      <c r="II2842" s="2"/>
      <c r="IJ2842" s="2"/>
      <c r="IK2842" s="2"/>
      <c r="IL2842" s="2"/>
      <c r="IM2842" s="2"/>
      <c r="IN2842" s="2"/>
      <c r="IO2842" s="2"/>
      <c r="IP2842" s="2"/>
      <c r="IQ2842" s="2"/>
    </row>
    <row r="2843" spans="1:251" s="16" customFormat="1">
      <c r="A2843" s="8"/>
      <c r="B2843" s="99"/>
      <c r="C2843" s="100"/>
      <c r="D2843" s="100"/>
      <c r="E2843" s="100"/>
      <c r="F2843" s="100"/>
      <c r="G2843" s="100"/>
      <c r="H2843" s="100"/>
      <c r="I2843" s="100"/>
      <c r="J2843" s="100"/>
      <c r="K2843" s="100"/>
      <c r="L2843" s="100"/>
      <c r="M2843" s="100"/>
      <c r="N2843" s="100"/>
      <c r="O2843" s="100"/>
      <c r="P2843" s="100"/>
      <c r="Q2843" s="100"/>
      <c r="R2843" s="100"/>
      <c r="S2843" s="100"/>
      <c r="T2843" s="100"/>
      <c r="U2843" s="100"/>
      <c r="V2843" s="100"/>
      <c r="W2843" s="100"/>
      <c r="X2843" s="100"/>
      <c r="Y2843" s="100"/>
      <c r="Z2843" s="101"/>
      <c r="AA2843" s="103"/>
      <c r="AB2843" s="100"/>
      <c r="AC2843" s="100"/>
      <c r="AD2843" s="100"/>
      <c r="AE2843" s="100"/>
      <c r="AF2843" s="100"/>
      <c r="AG2843" s="100"/>
      <c r="AH2843" s="100"/>
      <c r="AI2843" s="101"/>
      <c r="AJ2843" s="103"/>
      <c r="AK2843" s="100"/>
      <c r="AL2843" s="100"/>
      <c r="AM2843" s="100"/>
      <c r="AN2843" s="100"/>
      <c r="AO2843" s="100"/>
      <c r="AP2843" s="100"/>
      <c r="AQ2843" s="100"/>
      <c r="AR2843" s="101"/>
      <c r="AS2843" s="103"/>
      <c r="AT2843" s="100"/>
      <c r="AU2843" s="100"/>
      <c r="AV2843" s="100"/>
      <c r="AW2843" s="100"/>
      <c r="AX2843" s="105"/>
      <c r="AY2843" s="2"/>
      <c r="AZ2843" s="2"/>
      <c r="BA2843" s="2"/>
      <c r="BB2843" s="23"/>
      <c r="BC2843" s="24"/>
      <c r="BE2843" s="2"/>
      <c r="BF2843" s="2"/>
      <c r="BG2843" s="2"/>
      <c r="BH2843" s="2"/>
      <c r="BI2843" s="2"/>
      <c r="BJ2843" s="2"/>
      <c r="BK2843" s="2"/>
      <c r="BL2843" s="2"/>
      <c r="BM2843" s="2"/>
      <c r="BN2843" s="2"/>
      <c r="BO2843" s="2"/>
      <c r="BP2843" s="2"/>
      <c r="BQ2843" s="2"/>
      <c r="BR2843" s="2"/>
      <c r="BS2843" s="2"/>
      <c r="BT2843" s="2"/>
      <c r="BU2843" s="2"/>
      <c r="BV2843" s="2"/>
      <c r="BW2843" s="2"/>
      <c r="BX2843" s="2"/>
      <c r="BY2843" s="2"/>
      <c r="BZ2843" s="2"/>
      <c r="CA2843" s="2"/>
      <c r="CB2843" s="2"/>
      <c r="CC2843" s="2"/>
      <c r="CD2843" s="2"/>
      <c r="CE2843" s="2"/>
      <c r="CF2843" s="2"/>
      <c r="CG2843" s="2"/>
      <c r="CH2843" s="2"/>
      <c r="CI2843" s="2"/>
      <c r="CJ2843" s="2"/>
      <c r="CK2843" s="2"/>
      <c r="CL2843" s="2"/>
      <c r="CM2843" s="2"/>
      <c r="CN2843" s="2"/>
      <c r="CO2843" s="2"/>
      <c r="CP2843" s="2"/>
      <c r="CQ2843" s="2"/>
      <c r="CR2843" s="2"/>
      <c r="CS2843" s="2"/>
      <c r="CT2843" s="2"/>
      <c r="CU2843" s="2"/>
      <c r="CV2843" s="2"/>
      <c r="CW2843" s="2"/>
      <c r="CX2843" s="2"/>
      <c r="CY2843" s="2"/>
      <c r="CZ2843" s="2"/>
      <c r="DA2843" s="2"/>
      <c r="DB2843" s="2"/>
      <c r="DC2843" s="2"/>
      <c r="DD2843" s="2"/>
      <c r="DE2843" s="2"/>
      <c r="DF2843" s="2"/>
      <c r="DG2843" s="2"/>
      <c r="DH2843" s="2"/>
      <c r="DI2843" s="2"/>
      <c r="DJ2843" s="2"/>
      <c r="DK2843" s="2"/>
      <c r="DL2843" s="2"/>
      <c r="DM2843" s="2"/>
      <c r="DN2843" s="2"/>
      <c r="DO2843" s="2"/>
      <c r="DP2843" s="2"/>
      <c r="DQ2843" s="2"/>
      <c r="DR2843" s="2"/>
      <c r="DS2843" s="2"/>
      <c r="DT2843" s="2"/>
      <c r="DU2843" s="2"/>
      <c r="DV2843" s="2"/>
      <c r="DW2843" s="2"/>
      <c r="DX2843" s="2"/>
      <c r="DY2843" s="2"/>
      <c r="DZ2843" s="2"/>
      <c r="EA2843" s="2"/>
      <c r="EB2843" s="2"/>
      <c r="EC2843" s="2"/>
      <c r="ED2843" s="2"/>
      <c r="EE2843" s="2"/>
      <c r="EF2843" s="2"/>
      <c r="EG2843" s="2"/>
      <c r="EH2843" s="2"/>
      <c r="EI2843" s="2"/>
      <c r="EJ2843" s="2"/>
      <c r="EK2843" s="2"/>
      <c r="EL2843" s="2"/>
      <c r="EM2843" s="2"/>
      <c r="EN2843" s="2"/>
      <c r="EO2843" s="2"/>
      <c r="EP2843" s="2"/>
      <c r="EQ2843" s="2"/>
      <c r="ER2843" s="2"/>
      <c r="ES2843" s="2"/>
      <c r="ET2843" s="2"/>
      <c r="EU2843" s="2"/>
      <c r="EV2843" s="2"/>
      <c r="EW2843" s="2"/>
      <c r="EX2843" s="2"/>
      <c r="EY2843" s="2"/>
      <c r="EZ2843" s="2"/>
      <c r="FA2843" s="2"/>
      <c r="FB2843" s="2"/>
      <c r="FC2843" s="2"/>
      <c r="FD2843" s="2"/>
      <c r="FE2843" s="2"/>
      <c r="FF2843" s="2"/>
      <c r="FG2843" s="2"/>
      <c r="FH2843" s="2"/>
      <c r="FI2843" s="2"/>
      <c r="FJ2843" s="2"/>
      <c r="FK2843" s="2"/>
      <c r="FL2843" s="2"/>
      <c r="FM2843" s="2"/>
      <c r="FN2843" s="2"/>
      <c r="FO2843" s="2"/>
      <c r="FP2843" s="2"/>
      <c r="FQ2843" s="2"/>
      <c r="FR2843" s="2"/>
      <c r="FS2843" s="2"/>
      <c r="FT2843" s="2"/>
      <c r="FU2843" s="2"/>
      <c r="FV2843" s="2"/>
      <c r="FW2843" s="2"/>
      <c r="FX2843" s="2"/>
      <c r="FY2843" s="2"/>
      <c r="FZ2843" s="2"/>
      <c r="GA2843" s="2"/>
      <c r="GB2843" s="2"/>
      <c r="GC2843" s="2"/>
      <c r="GD2843" s="2"/>
      <c r="GE2843" s="2"/>
      <c r="GF2843" s="2"/>
      <c r="GG2843" s="2"/>
      <c r="GH2843" s="2"/>
      <c r="GI2843" s="2"/>
      <c r="GJ2843" s="2"/>
      <c r="GK2843" s="2"/>
      <c r="GL2843" s="2"/>
      <c r="GM2843" s="2"/>
      <c r="GN2843" s="2"/>
      <c r="GO2843" s="2"/>
      <c r="GP2843" s="2"/>
      <c r="GQ2843" s="2"/>
      <c r="GR2843" s="2"/>
      <c r="GS2843" s="2"/>
      <c r="GT2843" s="2"/>
      <c r="GU2843" s="2"/>
      <c r="GV2843" s="2"/>
      <c r="GW2843" s="2"/>
      <c r="GX2843" s="2"/>
      <c r="GY2843" s="2"/>
      <c r="GZ2843" s="2"/>
      <c r="HA2843" s="2"/>
      <c r="HB2843" s="2"/>
      <c r="HC2843" s="2"/>
      <c r="HD2843" s="2"/>
      <c r="HE2843" s="2"/>
      <c r="HF2843" s="2"/>
      <c r="HG2843" s="2"/>
      <c r="HH2843" s="2"/>
      <c r="HI2843" s="2"/>
      <c r="HJ2843" s="2"/>
      <c r="HK2843" s="2"/>
      <c r="HL2843" s="2"/>
      <c r="HM2843" s="2"/>
      <c r="HN2843" s="2"/>
      <c r="HO2843" s="2"/>
      <c r="HP2843" s="2"/>
      <c r="HQ2843" s="2"/>
      <c r="HR2843" s="2"/>
      <c r="HS2843" s="2"/>
      <c r="HT2843" s="2"/>
      <c r="HU2843" s="2"/>
      <c r="HV2843" s="2"/>
      <c r="HW2843" s="2"/>
      <c r="HX2843" s="2"/>
      <c r="HY2843" s="2"/>
      <c r="HZ2843" s="2"/>
      <c r="IA2843" s="2"/>
      <c r="IB2843" s="2"/>
      <c r="IC2843" s="2"/>
      <c r="ID2843" s="2"/>
      <c r="IE2843" s="2"/>
      <c r="IF2843" s="2"/>
      <c r="IG2843" s="2"/>
      <c r="IH2843" s="2"/>
      <c r="II2843" s="2"/>
      <c r="IJ2843" s="2"/>
      <c r="IK2843" s="2"/>
      <c r="IL2843" s="2"/>
      <c r="IM2843" s="2"/>
      <c r="IN2843" s="2"/>
      <c r="IO2843" s="2"/>
      <c r="IP2843" s="2"/>
      <c r="IQ2843" s="2"/>
    </row>
    <row r="2844" spans="1:251" s="16" customFormat="1" ht="18.75" customHeight="1">
      <c r="A2844" s="8"/>
      <c r="B2844" s="25"/>
      <c r="C2844" s="106" t="s">
        <v>607</v>
      </c>
      <c r="D2844" s="107"/>
      <c r="E2844" s="107"/>
      <c r="F2844" s="107"/>
      <c r="G2844" s="107"/>
      <c r="H2844" s="107"/>
      <c r="I2844" s="107"/>
      <c r="J2844" s="107"/>
      <c r="K2844" s="107"/>
      <c r="L2844" s="107"/>
      <c r="M2844" s="107"/>
      <c r="N2844" s="107"/>
      <c r="O2844" s="107"/>
      <c r="P2844" s="107"/>
      <c r="Q2844" s="107"/>
      <c r="R2844" s="107"/>
      <c r="S2844" s="107"/>
      <c r="T2844" s="107"/>
      <c r="U2844" s="107"/>
      <c r="V2844" s="107"/>
      <c r="W2844" s="107"/>
      <c r="X2844" s="107"/>
      <c r="Y2844" s="107"/>
      <c r="Z2844" s="108"/>
      <c r="AA2844" s="109">
        <v>11500</v>
      </c>
      <c r="AB2844" s="110"/>
      <c r="AC2844" s="110"/>
      <c r="AD2844" s="110"/>
      <c r="AE2844" s="110"/>
      <c r="AF2844" s="110"/>
      <c r="AG2844" s="110"/>
      <c r="AH2844" s="110"/>
      <c r="AI2844" s="111"/>
      <c r="AJ2844" s="109">
        <v>400074</v>
      </c>
      <c r="AK2844" s="110"/>
      <c r="AL2844" s="110"/>
      <c r="AM2844" s="110"/>
      <c r="AN2844" s="110"/>
      <c r="AO2844" s="110"/>
      <c r="AP2844" s="110"/>
      <c r="AQ2844" s="110"/>
      <c r="AR2844" s="111"/>
      <c r="AS2844" s="112"/>
      <c r="AT2844" s="113"/>
      <c r="AU2844" s="113"/>
      <c r="AV2844" s="113"/>
      <c r="AW2844" s="113"/>
      <c r="AX2844" s="114"/>
      <c r="AY2844" s="2"/>
      <c r="AZ2844" s="2"/>
      <c r="BA2844" s="2"/>
      <c r="BB2844" s="2"/>
      <c r="BC2844" s="2"/>
      <c r="BD2844" s="2"/>
      <c r="BE2844" s="2"/>
      <c r="BF2844" s="2"/>
      <c r="BG2844" s="2"/>
      <c r="BH2844" s="2"/>
      <c r="BI2844" s="2"/>
      <c r="BJ2844" s="2"/>
      <c r="BK2844" s="2"/>
      <c r="BL2844" s="2"/>
      <c r="BM2844" s="2"/>
      <c r="BN2844" s="2"/>
      <c r="BO2844" s="2"/>
      <c r="BP2844" s="2"/>
      <c r="BQ2844" s="2"/>
      <c r="BR2844" s="2"/>
      <c r="BS2844" s="2"/>
      <c r="BT2844" s="2"/>
      <c r="BU2844" s="2"/>
      <c r="BV2844" s="2"/>
      <c r="BW2844" s="2"/>
      <c r="BX2844" s="2"/>
      <c r="BY2844" s="2"/>
      <c r="BZ2844" s="2"/>
      <c r="CA2844" s="2"/>
      <c r="CB2844" s="2"/>
      <c r="CC2844" s="2"/>
      <c r="CD2844" s="2"/>
      <c r="CE2844" s="2"/>
      <c r="CF2844" s="2"/>
      <c r="CG2844" s="2"/>
      <c r="CH2844" s="2"/>
      <c r="CI2844" s="2"/>
      <c r="CJ2844" s="2"/>
      <c r="CK2844" s="2"/>
      <c r="CL2844" s="2"/>
      <c r="CM2844" s="2"/>
      <c r="CN2844" s="2"/>
      <c r="CO2844" s="2"/>
      <c r="CP2844" s="2"/>
      <c r="CQ2844" s="2"/>
      <c r="CR2844" s="2"/>
      <c r="CS2844" s="2"/>
      <c r="CT2844" s="2"/>
      <c r="CU2844" s="2"/>
      <c r="CV2844" s="2"/>
      <c r="CW2844" s="2"/>
      <c r="CX2844" s="2"/>
      <c r="CY2844" s="2"/>
      <c r="CZ2844" s="2"/>
      <c r="DA2844" s="2"/>
      <c r="DB2844" s="2"/>
      <c r="DC2844" s="2"/>
      <c r="DD2844" s="2"/>
      <c r="DE2844" s="2"/>
      <c r="DF2844" s="2"/>
      <c r="DG2844" s="2"/>
      <c r="DH2844" s="2"/>
      <c r="DI2844" s="2"/>
      <c r="DJ2844" s="2"/>
      <c r="DK2844" s="2"/>
      <c r="DL2844" s="2"/>
      <c r="DM2844" s="2"/>
      <c r="DN2844" s="2"/>
      <c r="DO2844" s="2"/>
      <c r="DP2844" s="2"/>
      <c r="DQ2844" s="2"/>
      <c r="DR2844" s="2"/>
      <c r="DS2844" s="2"/>
      <c r="DT2844" s="2"/>
      <c r="DU2844" s="2"/>
      <c r="DV2844" s="2"/>
      <c r="DW2844" s="2"/>
      <c r="DX2844" s="2"/>
      <c r="DY2844" s="2"/>
      <c r="DZ2844" s="2"/>
      <c r="EA2844" s="2"/>
      <c r="EB2844" s="2"/>
      <c r="EC2844" s="2"/>
      <c r="ED2844" s="2"/>
      <c r="EE2844" s="2"/>
      <c r="EF2844" s="2"/>
      <c r="EG2844" s="2"/>
      <c r="EH2844" s="2"/>
      <c r="EI2844" s="2"/>
      <c r="EJ2844" s="2"/>
      <c r="EK2844" s="2"/>
      <c r="EL2844" s="2"/>
      <c r="EM2844" s="2"/>
      <c r="EN2844" s="2"/>
      <c r="EO2844" s="2"/>
      <c r="EP2844" s="2"/>
      <c r="EQ2844" s="2"/>
      <c r="ER2844" s="2"/>
      <c r="ES2844" s="2"/>
      <c r="ET2844" s="2"/>
      <c r="EU2844" s="2"/>
      <c r="EV2844" s="2"/>
      <c r="EW2844" s="2"/>
      <c r="EX2844" s="2"/>
      <c r="EY2844" s="2"/>
      <c r="EZ2844" s="2"/>
      <c r="FA2844" s="2"/>
      <c r="FB2844" s="2"/>
      <c r="FC2844" s="2"/>
      <c r="FD2844" s="2"/>
      <c r="FE2844" s="2"/>
      <c r="FF2844" s="2"/>
      <c r="FG2844" s="2"/>
      <c r="FH2844" s="2"/>
      <c r="FI2844" s="2"/>
      <c r="FJ2844" s="2"/>
      <c r="FK2844" s="2"/>
      <c r="FL2844" s="2"/>
      <c r="FM2844" s="2"/>
      <c r="FN2844" s="2"/>
      <c r="FO2844" s="2"/>
      <c r="FP2844" s="2"/>
      <c r="FQ2844" s="2"/>
      <c r="FR2844" s="2"/>
      <c r="FS2844" s="2"/>
      <c r="FT2844" s="2"/>
      <c r="FU2844" s="2"/>
      <c r="FV2844" s="2"/>
      <c r="FW2844" s="2"/>
      <c r="FX2844" s="2"/>
      <c r="FY2844" s="2"/>
      <c r="FZ2844" s="2"/>
      <c r="GA2844" s="2"/>
      <c r="GB2844" s="2"/>
      <c r="GC2844" s="2"/>
      <c r="GD2844" s="2"/>
      <c r="GE2844" s="2"/>
      <c r="GF2844" s="2"/>
      <c r="GG2844" s="2"/>
      <c r="GH2844" s="2"/>
      <c r="GI2844" s="2"/>
      <c r="GJ2844" s="2"/>
      <c r="GK2844" s="2"/>
      <c r="GL2844" s="2"/>
      <c r="GM2844" s="2"/>
      <c r="GN2844" s="2"/>
      <c r="GO2844" s="2"/>
      <c r="GP2844" s="2"/>
      <c r="GQ2844" s="2"/>
      <c r="GR2844" s="2"/>
      <c r="GS2844" s="2"/>
      <c r="GT2844" s="2"/>
      <c r="GU2844" s="2"/>
      <c r="GV2844" s="2"/>
      <c r="GW2844" s="2"/>
      <c r="GX2844" s="2"/>
      <c r="GY2844" s="2"/>
      <c r="GZ2844" s="2"/>
      <c r="HA2844" s="2"/>
      <c r="HB2844" s="2"/>
      <c r="HC2844" s="2"/>
      <c r="HD2844" s="2"/>
      <c r="HE2844" s="2"/>
      <c r="HF2844" s="2"/>
      <c r="HG2844" s="2"/>
      <c r="HH2844" s="2"/>
      <c r="HI2844" s="2"/>
      <c r="HJ2844" s="2"/>
      <c r="HK2844" s="2"/>
      <c r="HL2844" s="2"/>
      <c r="HM2844" s="2"/>
      <c r="HN2844" s="2"/>
      <c r="HO2844" s="2"/>
      <c r="HP2844" s="2"/>
      <c r="HQ2844" s="2"/>
      <c r="HR2844" s="2"/>
      <c r="HS2844" s="2"/>
      <c r="HT2844" s="2"/>
      <c r="HU2844" s="2"/>
      <c r="HV2844" s="2"/>
      <c r="HW2844" s="2"/>
      <c r="HX2844" s="2"/>
      <c r="HY2844" s="2"/>
      <c r="HZ2844" s="2"/>
      <c r="IA2844" s="2"/>
      <c r="IB2844" s="2"/>
      <c r="IC2844" s="2"/>
      <c r="ID2844" s="2"/>
      <c r="IE2844" s="2"/>
      <c r="IF2844" s="2"/>
      <c r="IG2844" s="2"/>
      <c r="IH2844" s="2"/>
      <c r="II2844" s="2"/>
      <c r="IJ2844" s="2"/>
      <c r="IK2844" s="2"/>
      <c r="IL2844" s="2"/>
      <c r="IM2844" s="2"/>
      <c r="IN2844" s="2"/>
      <c r="IO2844" s="2"/>
      <c r="IP2844" s="2"/>
      <c r="IQ2844" s="2"/>
    </row>
    <row r="2845" spans="1:251" s="16" customFormat="1" ht="18.75" customHeight="1">
      <c r="A2845" s="8"/>
      <c r="B2845" s="25"/>
      <c r="C2845" s="106" t="s">
        <v>844</v>
      </c>
      <c r="D2845" s="107"/>
      <c r="E2845" s="107"/>
      <c r="F2845" s="107"/>
      <c r="G2845" s="107"/>
      <c r="H2845" s="107"/>
      <c r="I2845" s="107"/>
      <c r="J2845" s="107"/>
      <c r="K2845" s="107"/>
      <c r="L2845" s="107"/>
      <c r="M2845" s="107"/>
      <c r="N2845" s="107"/>
      <c r="O2845" s="107"/>
      <c r="P2845" s="107"/>
      <c r="Q2845" s="107"/>
      <c r="R2845" s="107"/>
      <c r="S2845" s="107"/>
      <c r="T2845" s="107"/>
      <c r="U2845" s="107"/>
      <c r="V2845" s="107"/>
      <c r="W2845" s="107"/>
      <c r="X2845" s="107"/>
      <c r="Y2845" s="107"/>
      <c r="Z2845" s="108"/>
      <c r="AA2845" s="109">
        <v>42997</v>
      </c>
      <c r="AB2845" s="110"/>
      <c r="AC2845" s="110"/>
      <c r="AD2845" s="110"/>
      <c r="AE2845" s="110"/>
      <c r="AF2845" s="110"/>
      <c r="AG2845" s="110"/>
      <c r="AH2845" s="110"/>
      <c r="AI2845" s="111"/>
      <c r="AJ2845" s="109">
        <v>76000</v>
      </c>
      <c r="AK2845" s="110"/>
      <c r="AL2845" s="110"/>
      <c r="AM2845" s="110"/>
      <c r="AN2845" s="110"/>
      <c r="AO2845" s="110"/>
      <c r="AP2845" s="110"/>
      <c r="AQ2845" s="110"/>
      <c r="AR2845" s="111"/>
      <c r="AS2845" s="112"/>
      <c r="AT2845" s="113"/>
      <c r="AU2845" s="113"/>
      <c r="AV2845" s="113"/>
      <c r="AW2845" s="113"/>
      <c r="AX2845" s="114"/>
      <c r="AY2845" s="2"/>
      <c r="AZ2845" s="2"/>
      <c r="BA2845" s="2"/>
      <c r="BB2845" s="2"/>
      <c r="BC2845" s="2"/>
      <c r="BD2845" s="2"/>
      <c r="BE2845" s="2"/>
      <c r="BF2845" s="2"/>
      <c r="BG2845" s="2"/>
      <c r="BH2845" s="2"/>
      <c r="BI2845" s="2"/>
      <c r="BJ2845" s="2"/>
      <c r="BK2845" s="2"/>
      <c r="BL2845" s="2"/>
      <c r="BM2845" s="2"/>
      <c r="BN2845" s="2"/>
      <c r="BO2845" s="2"/>
      <c r="BP2845" s="2"/>
      <c r="BQ2845" s="2"/>
      <c r="BR2845" s="2"/>
      <c r="BS2845" s="2"/>
      <c r="BT2845" s="2"/>
      <c r="BU2845" s="2"/>
      <c r="BV2845" s="2"/>
      <c r="BW2845" s="2"/>
      <c r="BX2845" s="2"/>
      <c r="BY2845" s="2"/>
      <c r="BZ2845" s="2"/>
      <c r="CA2845" s="2"/>
      <c r="CB2845" s="2"/>
      <c r="CC2845" s="2"/>
      <c r="CD2845" s="2"/>
      <c r="CE2845" s="2"/>
      <c r="CF2845" s="2"/>
      <c r="CG2845" s="2"/>
      <c r="CH2845" s="2"/>
      <c r="CI2845" s="2"/>
      <c r="CJ2845" s="2"/>
      <c r="CK2845" s="2"/>
      <c r="CL2845" s="2"/>
      <c r="CM2845" s="2"/>
      <c r="CN2845" s="2"/>
      <c r="CO2845" s="2"/>
      <c r="CP2845" s="2"/>
      <c r="CQ2845" s="2"/>
      <c r="CR2845" s="2"/>
      <c r="CS2845" s="2"/>
      <c r="CT2845" s="2"/>
      <c r="CU2845" s="2"/>
      <c r="CV2845" s="2"/>
      <c r="CW2845" s="2"/>
      <c r="CX2845" s="2"/>
      <c r="CY2845" s="2"/>
      <c r="CZ2845" s="2"/>
      <c r="DA2845" s="2"/>
      <c r="DB2845" s="2"/>
      <c r="DC2845" s="2"/>
      <c r="DD2845" s="2"/>
      <c r="DE2845" s="2"/>
      <c r="DF2845" s="2"/>
      <c r="DG2845" s="2"/>
      <c r="DH2845" s="2"/>
      <c r="DI2845" s="2"/>
      <c r="DJ2845" s="2"/>
      <c r="DK2845" s="2"/>
      <c r="DL2845" s="2"/>
      <c r="DM2845" s="2"/>
      <c r="DN2845" s="2"/>
      <c r="DO2845" s="2"/>
      <c r="DP2845" s="2"/>
      <c r="DQ2845" s="2"/>
      <c r="DR2845" s="2"/>
      <c r="DS2845" s="2"/>
      <c r="DT2845" s="2"/>
      <c r="DU2845" s="2"/>
      <c r="DV2845" s="2"/>
      <c r="DW2845" s="2"/>
      <c r="DX2845" s="2"/>
      <c r="DY2845" s="2"/>
      <c r="DZ2845" s="2"/>
      <c r="EA2845" s="2"/>
      <c r="EB2845" s="2"/>
      <c r="EC2845" s="2"/>
      <c r="ED2845" s="2"/>
      <c r="EE2845" s="2"/>
      <c r="EF2845" s="2"/>
      <c r="EG2845" s="2"/>
      <c r="EH2845" s="2"/>
      <c r="EI2845" s="2"/>
      <c r="EJ2845" s="2"/>
      <c r="EK2845" s="2"/>
      <c r="EL2845" s="2"/>
      <c r="EM2845" s="2"/>
      <c r="EN2845" s="2"/>
      <c r="EO2845" s="2"/>
      <c r="EP2845" s="2"/>
      <c r="EQ2845" s="2"/>
      <c r="ER2845" s="2"/>
      <c r="ES2845" s="2"/>
      <c r="ET2845" s="2"/>
      <c r="EU2845" s="2"/>
      <c r="EV2845" s="2"/>
      <c r="EW2845" s="2"/>
      <c r="EX2845" s="2"/>
      <c r="EY2845" s="2"/>
      <c r="EZ2845" s="2"/>
      <c r="FA2845" s="2"/>
      <c r="FB2845" s="2"/>
      <c r="FC2845" s="2"/>
      <c r="FD2845" s="2"/>
      <c r="FE2845" s="2"/>
      <c r="FF2845" s="2"/>
      <c r="FG2845" s="2"/>
      <c r="FH2845" s="2"/>
      <c r="FI2845" s="2"/>
      <c r="FJ2845" s="2"/>
      <c r="FK2845" s="2"/>
      <c r="FL2845" s="2"/>
      <c r="FM2845" s="2"/>
      <c r="FN2845" s="2"/>
      <c r="FO2845" s="2"/>
      <c r="FP2845" s="2"/>
      <c r="FQ2845" s="2"/>
      <c r="FR2845" s="2"/>
      <c r="FS2845" s="2"/>
      <c r="FT2845" s="2"/>
      <c r="FU2845" s="2"/>
      <c r="FV2845" s="2"/>
      <c r="FW2845" s="2"/>
      <c r="FX2845" s="2"/>
      <c r="FY2845" s="2"/>
      <c r="FZ2845" s="2"/>
      <c r="GA2845" s="2"/>
      <c r="GB2845" s="2"/>
      <c r="GC2845" s="2"/>
      <c r="GD2845" s="2"/>
      <c r="GE2845" s="2"/>
      <c r="GF2845" s="2"/>
      <c r="GG2845" s="2"/>
      <c r="GH2845" s="2"/>
      <c r="GI2845" s="2"/>
      <c r="GJ2845" s="2"/>
      <c r="GK2845" s="2"/>
      <c r="GL2845" s="2"/>
      <c r="GM2845" s="2"/>
      <c r="GN2845" s="2"/>
      <c r="GO2845" s="2"/>
      <c r="GP2845" s="2"/>
      <c r="GQ2845" s="2"/>
      <c r="GR2845" s="2"/>
      <c r="GS2845" s="2"/>
      <c r="GT2845" s="2"/>
      <c r="GU2845" s="2"/>
      <c r="GV2845" s="2"/>
      <c r="GW2845" s="2"/>
      <c r="GX2845" s="2"/>
      <c r="GY2845" s="2"/>
      <c r="GZ2845" s="2"/>
      <c r="HA2845" s="2"/>
      <c r="HB2845" s="2"/>
      <c r="HC2845" s="2"/>
      <c r="HD2845" s="2"/>
      <c r="HE2845" s="2"/>
      <c r="HF2845" s="2"/>
      <c r="HG2845" s="2"/>
      <c r="HH2845" s="2"/>
      <c r="HI2845" s="2"/>
      <c r="HJ2845" s="2"/>
      <c r="HK2845" s="2"/>
      <c r="HL2845" s="2"/>
      <c r="HM2845" s="2"/>
      <c r="HN2845" s="2"/>
      <c r="HO2845" s="2"/>
      <c r="HP2845" s="2"/>
      <c r="HQ2845" s="2"/>
      <c r="HR2845" s="2"/>
      <c r="HS2845" s="2"/>
      <c r="HT2845" s="2"/>
      <c r="HU2845" s="2"/>
      <c r="HV2845" s="2"/>
      <c r="HW2845" s="2"/>
      <c r="HX2845" s="2"/>
      <c r="HY2845" s="2"/>
      <c r="HZ2845" s="2"/>
      <c r="IA2845" s="2"/>
      <c r="IB2845" s="2"/>
      <c r="IC2845" s="2"/>
      <c r="ID2845" s="2"/>
      <c r="IE2845" s="2"/>
      <c r="IF2845" s="2"/>
      <c r="IG2845" s="2"/>
      <c r="IH2845" s="2"/>
      <c r="II2845" s="2"/>
      <c r="IJ2845" s="2"/>
      <c r="IK2845" s="2"/>
      <c r="IL2845" s="2"/>
      <c r="IM2845" s="2"/>
      <c r="IN2845" s="2"/>
      <c r="IO2845" s="2"/>
      <c r="IP2845" s="2"/>
      <c r="IQ2845" s="2"/>
    </row>
    <row r="2846" spans="1:251" s="16" customFormat="1" ht="18.75" customHeight="1">
      <c r="A2846" s="8"/>
      <c r="B2846" s="25"/>
      <c r="C2846" s="106" t="s">
        <v>608</v>
      </c>
      <c r="D2846" s="107"/>
      <c r="E2846" s="107"/>
      <c r="F2846" s="107"/>
      <c r="G2846" s="107"/>
      <c r="H2846" s="107"/>
      <c r="I2846" s="107"/>
      <c r="J2846" s="107"/>
      <c r="K2846" s="107"/>
      <c r="L2846" s="107"/>
      <c r="M2846" s="107"/>
      <c r="N2846" s="107"/>
      <c r="O2846" s="107"/>
      <c r="P2846" s="107"/>
      <c r="Q2846" s="107"/>
      <c r="R2846" s="107"/>
      <c r="S2846" s="107"/>
      <c r="T2846" s="107"/>
      <c r="U2846" s="107"/>
      <c r="V2846" s="107"/>
      <c r="W2846" s="107"/>
      <c r="X2846" s="107"/>
      <c r="Y2846" s="107"/>
      <c r="Z2846" s="108"/>
      <c r="AA2846" s="109">
        <v>8895</v>
      </c>
      <c r="AB2846" s="110"/>
      <c r="AC2846" s="110"/>
      <c r="AD2846" s="110"/>
      <c r="AE2846" s="110"/>
      <c r="AF2846" s="110"/>
      <c r="AG2846" s="110"/>
      <c r="AH2846" s="110"/>
      <c r="AI2846" s="111"/>
      <c r="AJ2846" s="109">
        <v>11929</v>
      </c>
      <c r="AK2846" s="110"/>
      <c r="AL2846" s="110"/>
      <c r="AM2846" s="110"/>
      <c r="AN2846" s="110"/>
      <c r="AO2846" s="110"/>
      <c r="AP2846" s="110"/>
      <c r="AQ2846" s="110"/>
      <c r="AR2846" s="111"/>
      <c r="AS2846" s="112"/>
      <c r="AT2846" s="113"/>
      <c r="AU2846" s="113"/>
      <c r="AV2846" s="113"/>
      <c r="AW2846" s="113"/>
      <c r="AX2846" s="114"/>
      <c r="AY2846" s="2"/>
      <c r="AZ2846" s="2"/>
      <c r="BA2846" s="2"/>
      <c r="BB2846" s="2"/>
      <c r="BC2846" s="2"/>
      <c r="BD2846" s="2"/>
      <c r="BE2846" s="2"/>
      <c r="BF2846" s="2"/>
      <c r="BG2846" s="2"/>
      <c r="BH2846" s="2"/>
      <c r="BI2846" s="2"/>
      <c r="BJ2846" s="2"/>
      <c r="BK2846" s="2"/>
      <c r="BL2846" s="2"/>
      <c r="BM2846" s="2"/>
      <c r="BN2846" s="2"/>
      <c r="BO2846" s="2"/>
      <c r="BP2846" s="2"/>
      <c r="BQ2846" s="2"/>
      <c r="BR2846" s="2"/>
      <c r="BS2846" s="2"/>
      <c r="BT2846" s="2"/>
      <c r="BU2846" s="2"/>
      <c r="BV2846" s="2"/>
      <c r="BW2846" s="2"/>
      <c r="BX2846" s="2"/>
      <c r="BY2846" s="2"/>
      <c r="BZ2846" s="2"/>
      <c r="CA2846" s="2"/>
      <c r="CB2846" s="2"/>
      <c r="CC2846" s="2"/>
      <c r="CD2846" s="2"/>
      <c r="CE2846" s="2"/>
      <c r="CF2846" s="2"/>
      <c r="CG2846" s="2"/>
      <c r="CH2846" s="2"/>
      <c r="CI2846" s="2"/>
      <c r="CJ2846" s="2"/>
      <c r="CK2846" s="2"/>
      <c r="CL2846" s="2"/>
      <c r="CM2846" s="2"/>
      <c r="CN2846" s="2"/>
      <c r="CO2846" s="2"/>
      <c r="CP2846" s="2"/>
      <c r="CQ2846" s="2"/>
      <c r="CR2846" s="2"/>
      <c r="CS2846" s="2"/>
      <c r="CT2846" s="2"/>
      <c r="CU2846" s="2"/>
      <c r="CV2846" s="2"/>
      <c r="CW2846" s="2"/>
      <c r="CX2846" s="2"/>
      <c r="CY2846" s="2"/>
      <c r="CZ2846" s="2"/>
      <c r="DA2846" s="2"/>
      <c r="DB2846" s="2"/>
      <c r="DC2846" s="2"/>
      <c r="DD2846" s="2"/>
      <c r="DE2846" s="2"/>
      <c r="DF2846" s="2"/>
      <c r="DG2846" s="2"/>
      <c r="DH2846" s="2"/>
      <c r="DI2846" s="2"/>
      <c r="DJ2846" s="2"/>
      <c r="DK2846" s="2"/>
      <c r="DL2846" s="2"/>
      <c r="DM2846" s="2"/>
      <c r="DN2846" s="2"/>
      <c r="DO2846" s="2"/>
      <c r="DP2846" s="2"/>
      <c r="DQ2846" s="2"/>
      <c r="DR2846" s="2"/>
      <c r="DS2846" s="2"/>
      <c r="DT2846" s="2"/>
      <c r="DU2846" s="2"/>
      <c r="DV2846" s="2"/>
      <c r="DW2846" s="2"/>
      <c r="DX2846" s="2"/>
      <c r="DY2846" s="2"/>
      <c r="DZ2846" s="2"/>
      <c r="EA2846" s="2"/>
      <c r="EB2846" s="2"/>
      <c r="EC2846" s="2"/>
      <c r="ED2846" s="2"/>
      <c r="EE2846" s="2"/>
      <c r="EF2846" s="2"/>
      <c r="EG2846" s="2"/>
      <c r="EH2846" s="2"/>
      <c r="EI2846" s="2"/>
      <c r="EJ2846" s="2"/>
      <c r="EK2846" s="2"/>
      <c r="EL2846" s="2"/>
      <c r="EM2846" s="2"/>
      <c r="EN2846" s="2"/>
      <c r="EO2846" s="2"/>
      <c r="EP2846" s="2"/>
      <c r="EQ2846" s="2"/>
      <c r="ER2846" s="2"/>
      <c r="ES2846" s="2"/>
      <c r="ET2846" s="2"/>
      <c r="EU2846" s="2"/>
      <c r="EV2846" s="2"/>
      <c r="EW2846" s="2"/>
      <c r="EX2846" s="2"/>
      <c r="EY2846" s="2"/>
      <c r="EZ2846" s="2"/>
      <c r="FA2846" s="2"/>
      <c r="FB2846" s="2"/>
      <c r="FC2846" s="2"/>
      <c r="FD2846" s="2"/>
      <c r="FE2846" s="2"/>
      <c r="FF2846" s="2"/>
      <c r="FG2846" s="2"/>
      <c r="FH2846" s="2"/>
      <c r="FI2846" s="2"/>
      <c r="FJ2846" s="2"/>
      <c r="FK2846" s="2"/>
      <c r="FL2846" s="2"/>
      <c r="FM2846" s="2"/>
      <c r="FN2846" s="2"/>
      <c r="FO2846" s="2"/>
      <c r="FP2846" s="2"/>
      <c r="FQ2846" s="2"/>
      <c r="FR2846" s="2"/>
      <c r="FS2846" s="2"/>
      <c r="FT2846" s="2"/>
      <c r="FU2846" s="2"/>
      <c r="FV2846" s="2"/>
      <c r="FW2846" s="2"/>
      <c r="FX2846" s="2"/>
      <c r="FY2846" s="2"/>
      <c r="FZ2846" s="2"/>
      <c r="GA2846" s="2"/>
      <c r="GB2846" s="2"/>
      <c r="GC2846" s="2"/>
      <c r="GD2846" s="2"/>
      <c r="GE2846" s="2"/>
      <c r="GF2846" s="2"/>
      <c r="GG2846" s="2"/>
      <c r="GH2846" s="2"/>
      <c r="GI2846" s="2"/>
      <c r="GJ2846" s="2"/>
      <c r="GK2846" s="2"/>
      <c r="GL2846" s="2"/>
      <c r="GM2846" s="2"/>
      <c r="GN2846" s="2"/>
      <c r="GO2846" s="2"/>
      <c r="GP2846" s="2"/>
      <c r="GQ2846" s="2"/>
      <c r="GR2846" s="2"/>
      <c r="GS2846" s="2"/>
      <c r="GT2846" s="2"/>
      <c r="GU2846" s="2"/>
      <c r="GV2846" s="2"/>
      <c r="GW2846" s="2"/>
      <c r="GX2846" s="2"/>
      <c r="GY2846" s="2"/>
      <c r="GZ2846" s="2"/>
      <c r="HA2846" s="2"/>
      <c r="HB2846" s="2"/>
      <c r="HC2846" s="2"/>
      <c r="HD2846" s="2"/>
      <c r="HE2846" s="2"/>
      <c r="HF2846" s="2"/>
      <c r="HG2846" s="2"/>
      <c r="HH2846" s="2"/>
      <c r="HI2846" s="2"/>
      <c r="HJ2846" s="2"/>
      <c r="HK2846" s="2"/>
      <c r="HL2846" s="2"/>
      <c r="HM2846" s="2"/>
      <c r="HN2846" s="2"/>
      <c r="HO2846" s="2"/>
      <c r="HP2846" s="2"/>
      <c r="HQ2846" s="2"/>
      <c r="HR2846" s="2"/>
      <c r="HS2846" s="2"/>
      <c r="HT2846" s="2"/>
      <c r="HU2846" s="2"/>
      <c r="HV2846" s="2"/>
      <c r="HW2846" s="2"/>
      <c r="HX2846" s="2"/>
      <c r="HY2846" s="2"/>
      <c r="HZ2846" s="2"/>
      <c r="IA2846" s="2"/>
      <c r="IB2846" s="2"/>
      <c r="IC2846" s="2"/>
      <c r="ID2846" s="2"/>
      <c r="IE2846" s="2"/>
      <c r="IF2846" s="2"/>
      <c r="IG2846" s="2"/>
      <c r="IH2846" s="2"/>
      <c r="II2846" s="2"/>
      <c r="IJ2846" s="2"/>
      <c r="IK2846" s="2"/>
      <c r="IL2846" s="2"/>
      <c r="IM2846" s="2"/>
      <c r="IN2846" s="2"/>
      <c r="IO2846" s="2"/>
      <c r="IP2846" s="2"/>
      <c r="IQ2846" s="2"/>
    </row>
    <row r="2847" spans="1:251" s="16" customFormat="1" ht="18.75" customHeight="1" thickBot="1">
      <c r="A2847" s="17"/>
      <c r="B2847" s="115" t="s">
        <v>240</v>
      </c>
      <c r="C2847" s="116"/>
      <c r="D2847" s="116"/>
      <c r="E2847" s="116"/>
      <c r="F2847" s="116"/>
      <c r="G2847" s="116"/>
      <c r="H2847" s="116"/>
      <c r="I2847" s="116"/>
      <c r="J2847" s="116"/>
      <c r="K2847" s="116"/>
      <c r="L2847" s="116"/>
      <c r="M2847" s="116"/>
      <c r="N2847" s="116"/>
      <c r="O2847" s="116"/>
      <c r="P2847" s="116"/>
      <c r="Q2847" s="116"/>
      <c r="R2847" s="116"/>
      <c r="S2847" s="116"/>
      <c r="T2847" s="116"/>
      <c r="U2847" s="116"/>
      <c r="V2847" s="116"/>
      <c r="W2847" s="116"/>
      <c r="X2847" s="116"/>
      <c r="Y2847" s="116"/>
      <c r="Z2847" s="117"/>
      <c r="AA2847" s="118">
        <f>SUM($AA$2844:$AA$2846)</f>
        <v>63392</v>
      </c>
      <c r="AB2847" s="119"/>
      <c r="AC2847" s="119"/>
      <c r="AD2847" s="119"/>
      <c r="AE2847" s="119"/>
      <c r="AF2847" s="119"/>
      <c r="AG2847" s="119"/>
      <c r="AH2847" s="119"/>
      <c r="AI2847" s="120"/>
      <c r="AJ2847" s="118">
        <f>SUM($AJ$2844:$AJ$2846)</f>
        <v>488003</v>
      </c>
      <c r="AK2847" s="119"/>
      <c r="AL2847" s="119"/>
      <c r="AM2847" s="119"/>
      <c r="AN2847" s="119"/>
      <c r="AO2847" s="119"/>
      <c r="AP2847" s="119"/>
      <c r="AQ2847" s="119"/>
      <c r="AR2847" s="120"/>
      <c r="AS2847" s="121"/>
      <c r="AT2847" s="122"/>
      <c r="AU2847" s="122"/>
      <c r="AV2847" s="122"/>
      <c r="AW2847" s="122"/>
      <c r="AX2847" s="123"/>
      <c r="AY2847" s="2"/>
      <c r="AZ2847" s="2"/>
      <c r="BA2847" s="2"/>
      <c r="BB2847" s="2"/>
      <c r="BC2847" s="2"/>
      <c r="BD2847" s="2"/>
      <c r="BE2847" s="2"/>
      <c r="BF2847" s="2"/>
      <c r="BG2847" s="2"/>
      <c r="BH2847" s="2"/>
      <c r="BI2847" s="2"/>
      <c r="BJ2847" s="2"/>
      <c r="BK2847" s="2"/>
      <c r="BL2847" s="2"/>
      <c r="BM2847" s="2"/>
      <c r="BN2847" s="2"/>
      <c r="BO2847" s="2"/>
      <c r="BP2847" s="2"/>
      <c r="BQ2847" s="2"/>
      <c r="BR2847" s="2"/>
      <c r="BS2847" s="2"/>
      <c r="BT2847" s="2"/>
      <c r="BU2847" s="2"/>
      <c r="BV2847" s="2"/>
      <c r="BW2847" s="2"/>
      <c r="BX2847" s="2"/>
      <c r="BY2847" s="2"/>
      <c r="BZ2847" s="2"/>
      <c r="CA2847" s="2"/>
      <c r="CB2847" s="2"/>
      <c r="CC2847" s="2"/>
      <c r="CD2847" s="2"/>
      <c r="CE2847" s="2"/>
      <c r="CF2847" s="2"/>
      <c r="CG2847" s="2"/>
      <c r="CH2847" s="2"/>
      <c r="CI2847" s="2"/>
      <c r="CJ2847" s="2"/>
      <c r="CK2847" s="2"/>
      <c r="CL2847" s="2"/>
      <c r="CM2847" s="2"/>
      <c r="CN2847" s="2"/>
      <c r="CO2847" s="2"/>
      <c r="CP2847" s="2"/>
      <c r="CQ2847" s="2"/>
      <c r="CR2847" s="2"/>
      <c r="CS2847" s="2"/>
      <c r="CT2847" s="2"/>
      <c r="CU2847" s="2"/>
      <c r="CV2847" s="2"/>
      <c r="CW2847" s="2"/>
      <c r="CX2847" s="2"/>
      <c r="CY2847" s="2"/>
      <c r="CZ2847" s="2"/>
      <c r="DA2847" s="2"/>
      <c r="DB2847" s="2"/>
      <c r="DC2847" s="2"/>
      <c r="DD2847" s="2"/>
      <c r="DE2847" s="2"/>
      <c r="DF2847" s="2"/>
      <c r="DG2847" s="2"/>
      <c r="DH2847" s="2"/>
      <c r="DI2847" s="2"/>
      <c r="DJ2847" s="2"/>
      <c r="DK2847" s="2"/>
      <c r="DL2847" s="2"/>
      <c r="DM2847" s="2"/>
      <c r="DN2847" s="2"/>
      <c r="DO2847" s="2"/>
      <c r="DP2847" s="2"/>
      <c r="DQ2847" s="2"/>
      <c r="DR2847" s="2"/>
      <c r="DS2847" s="2"/>
      <c r="DT2847" s="2"/>
      <c r="DU2847" s="2"/>
      <c r="DV2847" s="2"/>
      <c r="DW2847" s="2"/>
      <c r="DX2847" s="2"/>
      <c r="DY2847" s="2"/>
      <c r="DZ2847" s="2"/>
      <c r="EA2847" s="2"/>
      <c r="EB2847" s="2"/>
      <c r="EC2847" s="2"/>
      <c r="ED2847" s="2"/>
      <c r="EE2847" s="2"/>
      <c r="EF2847" s="2"/>
      <c r="EG2847" s="2"/>
      <c r="EH2847" s="2"/>
      <c r="EI2847" s="2"/>
      <c r="EJ2847" s="2"/>
      <c r="EK2847" s="2"/>
      <c r="EL2847" s="2"/>
      <c r="EM2847" s="2"/>
      <c r="EN2847" s="2"/>
      <c r="EO2847" s="2"/>
      <c r="EP2847" s="2"/>
      <c r="EQ2847" s="2"/>
      <c r="ER2847" s="2"/>
      <c r="ES2847" s="2"/>
      <c r="ET2847" s="2"/>
      <c r="EU2847" s="2"/>
      <c r="EV2847" s="2"/>
      <c r="EW2847" s="2"/>
      <c r="EX2847" s="2"/>
      <c r="EY2847" s="2"/>
      <c r="EZ2847" s="2"/>
      <c r="FA2847" s="2"/>
      <c r="FB2847" s="2"/>
      <c r="FC2847" s="2"/>
      <c r="FD2847" s="2"/>
      <c r="FE2847" s="2"/>
      <c r="FF2847" s="2"/>
      <c r="FG2847" s="2"/>
      <c r="FH2847" s="2"/>
      <c r="FI2847" s="2"/>
      <c r="FJ2847" s="2"/>
      <c r="FK2847" s="2"/>
      <c r="FL2847" s="2"/>
      <c r="FM2847" s="2"/>
      <c r="FN2847" s="2"/>
      <c r="FO2847" s="2"/>
      <c r="FP2847" s="2"/>
      <c r="FQ2847" s="2"/>
      <c r="FR2847" s="2"/>
      <c r="FS2847" s="2"/>
      <c r="FT2847" s="2"/>
      <c r="FU2847" s="2"/>
      <c r="FV2847" s="2"/>
      <c r="FW2847" s="2"/>
      <c r="FX2847" s="2"/>
      <c r="FY2847" s="2"/>
      <c r="FZ2847" s="2"/>
      <c r="GA2847" s="2"/>
      <c r="GB2847" s="2"/>
      <c r="GC2847" s="2"/>
      <c r="GD2847" s="2"/>
      <c r="GE2847" s="2"/>
      <c r="GF2847" s="2"/>
      <c r="GG2847" s="2"/>
      <c r="GH2847" s="2"/>
      <c r="GI2847" s="2"/>
      <c r="GJ2847" s="2"/>
      <c r="GK2847" s="2"/>
      <c r="GL2847" s="2"/>
      <c r="GM2847" s="2"/>
      <c r="GN2847" s="2"/>
      <c r="GO2847" s="2"/>
      <c r="GP2847" s="2"/>
      <c r="GQ2847" s="2"/>
      <c r="GR2847" s="2"/>
      <c r="GS2847" s="2"/>
      <c r="GT2847" s="2"/>
      <c r="GU2847" s="2"/>
      <c r="GV2847" s="2"/>
      <c r="GW2847" s="2"/>
      <c r="GX2847" s="2"/>
      <c r="GY2847" s="2"/>
      <c r="GZ2847" s="2"/>
      <c r="HA2847" s="2"/>
      <c r="HB2847" s="2"/>
      <c r="HC2847" s="2"/>
      <c r="HD2847" s="2"/>
      <c r="HE2847" s="2"/>
      <c r="HF2847" s="2"/>
      <c r="HG2847" s="2"/>
      <c r="HH2847" s="2"/>
      <c r="HI2847" s="2"/>
      <c r="HJ2847" s="2"/>
      <c r="HK2847" s="2"/>
      <c r="HL2847" s="2"/>
      <c r="HM2847" s="2"/>
      <c r="HN2847" s="2"/>
      <c r="HO2847" s="2"/>
      <c r="HP2847" s="2"/>
      <c r="HQ2847" s="2"/>
      <c r="HR2847" s="2"/>
      <c r="HS2847" s="2"/>
      <c r="HT2847" s="2"/>
      <c r="HU2847" s="2"/>
      <c r="HV2847" s="2"/>
      <c r="HW2847" s="2"/>
      <c r="HX2847" s="2"/>
      <c r="HY2847" s="2"/>
      <c r="HZ2847" s="2"/>
      <c r="IA2847" s="2"/>
      <c r="IB2847" s="2"/>
      <c r="IC2847" s="2"/>
      <c r="ID2847" s="2"/>
      <c r="IE2847" s="2"/>
      <c r="IF2847" s="2"/>
      <c r="IG2847" s="2"/>
      <c r="IH2847" s="2"/>
      <c r="II2847" s="2"/>
      <c r="IJ2847" s="2"/>
      <c r="IK2847" s="2"/>
      <c r="IL2847" s="2"/>
      <c r="IM2847" s="2"/>
      <c r="IN2847" s="2"/>
      <c r="IO2847" s="2"/>
      <c r="IP2847" s="2"/>
      <c r="IQ2847" s="2"/>
    </row>
    <row r="2849" spans="1:113" ht="19.2">
      <c r="A2849" s="1" t="s">
        <v>230</v>
      </c>
      <c r="AW2849" s="3"/>
      <c r="AX2849" s="4"/>
      <c r="AY2849" s="3"/>
    </row>
    <row r="2851" spans="1:113" ht="18">
      <c r="B2851" s="124" t="s">
        <v>0</v>
      </c>
      <c r="C2851" s="125"/>
      <c r="D2851" s="125"/>
      <c r="E2851" s="125"/>
      <c r="F2851" s="125"/>
      <c r="G2851" s="125"/>
      <c r="H2851" s="125"/>
      <c r="I2851" s="125"/>
      <c r="J2851" s="125"/>
      <c r="K2851" s="125"/>
      <c r="L2851" s="125"/>
      <c r="M2851" s="125"/>
      <c r="N2851" s="125"/>
      <c r="O2851" s="125"/>
      <c r="P2851" s="125"/>
      <c r="Q2851" s="125"/>
      <c r="R2851" s="125"/>
      <c r="S2851" s="125"/>
      <c r="T2851" s="125"/>
      <c r="U2851" s="125"/>
      <c r="V2851" s="125"/>
      <c r="W2851" s="125"/>
      <c r="X2851" s="125"/>
      <c r="Y2851" s="125"/>
      <c r="Z2851" s="125"/>
      <c r="AA2851" s="125"/>
      <c r="AB2851" s="125"/>
      <c r="AC2851" s="125"/>
      <c r="AD2851" s="125"/>
      <c r="AE2851" s="125"/>
      <c r="AF2851" s="125"/>
      <c r="AG2851" s="125"/>
      <c r="AH2851" s="125"/>
      <c r="AI2851" s="125"/>
      <c r="AJ2851" s="125"/>
      <c r="AK2851" s="125"/>
      <c r="AL2851" s="125"/>
      <c r="AM2851" s="125"/>
      <c r="AN2851" s="125"/>
      <c r="AO2851" s="125"/>
      <c r="AP2851" s="125"/>
      <c r="AQ2851" s="125"/>
      <c r="AR2851" s="125"/>
      <c r="AS2851" s="125"/>
      <c r="AT2851" s="125"/>
      <c r="AU2851" s="125"/>
      <c r="AV2851" s="125"/>
      <c r="AW2851" s="125"/>
      <c r="AX2851" s="125"/>
    </row>
    <row r="2852" spans="1:113">
      <c r="Z2852" s="5"/>
      <c r="AD2852" s="5"/>
      <c r="AE2852" s="5"/>
      <c r="AF2852" s="5"/>
      <c r="AG2852" s="5"/>
      <c r="AH2852" s="5"/>
      <c r="AI2852" s="5"/>
      <c r="AO2852" s="5"/>
    </row>
    <row r="2853" spans="1:113" ht="13.8" thickBot="1">
      <c r="Z2853" s="5"/>
      <c r="AD2853" s="5"/>
      <c r="AE2853" s="5"/>
      <c r="AF2853" s="5"/>
      <c r="AG2853" s="5"/>
      <c r="AH2853" s="5"/>
      <c r="AI2853" s="5"/>
      <c r="AO2853" s="5"/>
      <c r="DI2853" s="6"/>
    </row>
    <row r="2854" spans="1:113" ht="24.75" customHeight="1" thickBot="1">
      <c r="B2854" s="126" t="s">
        <v>231</v>
      </c>
      <c r="C2854" s="127"/>
      <c r="D2854" s="127"/>
      <c r="E2854" s="127"/>
      <c r="F2854" s="127"/>
      <c r="G2854" s="127"/>
      <c r="H2854" s="128" t="s">
        <v>609</v>
      </c>
      <c r="I2854" s="129"/>
      <c r="J2854" s="129"/>
      <c r="K2854" s="129"/>
      <c r="L2854" s="129"/>
      <c r="M2854" s="129"/>
      <c r="N2854" s="129"/>
      <c r="O2854" s="129"/>
      <c r="P2854" s="129"/>
      <c r="Q2854" s="129"/>
      <c r="R2854" s="129"/>
      <c r="S2854" s="129"/>
      <c r="T2854" s="129"/>
      <c r="U2854" s="129"/>
      <c r="V2854" s="129"/>
      <c r="W2854" s="129"/>
      <c r="X2854" s="129"/>
      <c r="Y2854" s="129"/>
      <c r="Z2854" s="129"/>
      <c r="AA2854" s="129"/>
      <c r="AB2854" s="129"/>
      <c r="AC2854" s="129"/>
      <c r="AD2854" s="129"/>
      <c r="AE2854" s="129"/>
      <c r="AF2854" s="129"/>
      <c r="AG2854" s="129"/>
      <c r="AH2854" s="129"/>
      <c r="AI2854" s="129"/>
      <c r="AJ2854" s="129"/>
      <c r="AK2854" s="129"/>
      <c r="AL2854" s="129"/>
      <c r="AM2854" s="129"/>
      <c r="AN2854" s="129"/>
      <c r="AO2854" s="129"/>
      <c r="AP2854" s="129"/>
      <c r="AQ2854" s="129"/>
      <c r="AR2854" s="129"/>
      <c r="AS2854" s="129"/>
      <c r="AT2854" s="129"/>
      <c r="AU2854" s="129"/>
      <c r="AV2854" s="129"/>
      <c r="AW2854" s="129"/>
      <c r="AX2854" s="130"/>
      <c r="DI2854" s="6"/>
    </row>
    <row r="2855" spans="1:113" ht="14.4">
      <c r="B2855" s="7"/>
      <c r="C2855" s="7"/>
      <c r="D2855" s="7"/>
      <c r="E2855" s="7"/>
      <c r="F2855" s="7"/>
      <c r="G2855" s="7"/>
      <c r="H2855" s="8"/>
      <c r="I2855" s="8"/>
      <c r="J2855" s="8"/>
      <c r="K2855" s="8"/>
      <c r="L2855" s="9"/>
      <c r="M2855" s="9"/>
      <c r="N2855" s="9"/>
      <c r="O2855" s="9"/>
      <c r="P2855" s="8"/>
      <c r="Q2855" s="8"/>
      <c r="R2855" s="8"/>
      <c r="S2855" s="8"/>
      <c r="T2855" s="8"/>
      <c r="U2855" s="8"/>
      <c r="V2855" s="10"/>
      <c r="W2855" s="10"/>
      <c r="X2855" s="10"/>
      <c r="Y2855" s="10"/>
      <c r="Z2855" s="10"/>
      <c r="AA2855" s="10"/>
      <c r="AB2855" s="10"/>
      <c r="AC2855" s="10"/>
      <c r="AD2855" s="10"/>
      <c r="AE2855" s="10"/>
      <c r="AF2855" s="10"/>
      <c r="AG2855" s="10"/>
      <c r="AH2855" s="10"/>
      <c r="AI2855" s="10"/>
      <c r="AJ2855" s="10"/>
      <c r="AK2855" s="10"/>
      <c r="AL2855" s="10"/>
      <c r="AM2855" s="10"/>
      <c r="AN2855" s="10"/>
      <c r="AO2855" s="10"/>
      <c r="AP2855" s="10"/>
      <c r="AQ2855" s="10"/>
      <c r="AR2855" s="10"/>
      <c r="AS2855" s="10"/>
      <c r="AT2855" s="10"/>
      <c r="AU2855" s="10"/>
      <c r="AV2855" s="10"/>
      <c r="AW2855" s="10"/>
      <c r="AX2855" s="10"/>
      <c r="DI2855" s="6"/>
    </row>
    <row r="2856" spans="1:113" ht="15" thickBot="1">
      <c r="A2856" s="11"/>
      <c r="B2856" s="10" t="s">
        <v>232</v>
      </c>
      <c r="C2856" s="8"/>
      <c r="D2856" s="8"/>
      <c r="E2856" s="8"/>
      <c r="F2856" s="8"/>
      <c r="G2856" s="8"/>
      <c r="H2856" s="8"/>
      <c r="I2856" s="8"/>
      <c r="J2856" s="8"/>
      <c r="K2856" s="8"/>
      <c r="L2856" s="9"/>
      <c r="M2856" s="9"/>
      <c r="N2856" s="9"/>
      <c r="O2856" s="9"/>
      <c r="P2856" s="8"/>
      <c r="Q2856" s="8"/>
      <c r="R2856" s="8"/>
      <c r="S2856" s="8"/>
      <c r="T2856" s="8"/>
      <c r="U2856" s="8"/>
      <c r="V2856" s="10"/>
      <c r="W2856" s="10"/>
      <c r="X2856" s="10"/>
      <c r="Y2856" s="10"/>
      <c r="Z2856" s="10"/>
      <c r="AA2856" s="10"/>
      <c r="AB2856" s="10"/>
      <c r="AC2856" s="10"/>
      <c r="AD2856" s="10"/>
      <c r="AE2856" s="10"/>
      <c r="AF2856" s="10"/>
      <c r="AG2856" s="10"/>
      <c r="AH2856" s="10"/>
      <c r="AI2856" s="10"/>
      <c r="AJ2856" s="10"/>
      <c r="AK2856" s="10"/>
      <c r="AL2856" s="10"/>
      <c r="AM2856" s="10"/>
      <c r="AN2856" s="10"/>
      <c r="AO2856" s="10"/>
      <c r="AP2856" s="10"/>
      <c r="AQ2856" s="10"/>
      <c r="AR2856" s="10"/>
      <c r="AS2856" s="10"/>
      <c r="AT2856" s="10"/>
      <c r="AU2856" s="10"/>
      <c r="AV2856" s="10"/>
      <c r="AW2856" s="10"/>
      <c r="AX2856" s="10"/>
      <c r="DI2856" s="6"/>
    </row>
    <row r="2857" spans="1:113" ht="14.4">
      <c r="A2857" s="8"/>
      <c r="B2857" s="12"/>
      <c r="C2857" s="7"/>
      <c r="D2857" s="7"/>
      <c r="E2857" s="7"/>
      <c r="F2857" s="7"/>
      <c r="G2857" s="7"/>
      <c r="H2857" s="7"/>
      <c r="I2857" s="7"/>
      <c r="J2857" s="7"/>
      <c r="K2857" s="7"/>
      <c r="L2857" s="13"/>
      <c r="M2857" s="13"/>
      <c r="N2857" s="13"/>
      <c r="O2857" s="13"/>
      <c r="P2857" s="7"/>
      <c r="Q2857" s="7"/>
      <c r="R2857" s="7"/>
      <c r="S2857" s="7"/>
      <c r="T2857" s="7"/>
      <c r="U2857" s="7"/>
      <c r="V2857" s="14"/>
      <c r="W2857" s="14"/>
      <c r="X2857" s="14"/>
      <c r="Y2857" s="14"/>
      <c r="Z2857" s="14"/>
      <c r="AA2857" s="14"/>
      <c r="AB2857" s="14"/>
      <c r="AC2857" s="14"/>
      <c r="AD2857" s="14"/>
      <c r="AE2857" s="14"/>
      <c r="AF2857" s="14"/>
      <c r="AG2857" s="14"/>
      <c r="AH2857" s="14"/>
      <c r="AI2857" s="14"/>
      <c r="AJ2857" s="14"/>
      <c r="AK2857" s="14"/>
      <c r="AL2857" s="14"/>
      <c r="AM2857" s="14"/>
      <c r="AN2857" s="14"/>
      <c r="AO2857" s="14"/>
      <c r="AP2857" s="14"/>
      <c r="AQ2857" s="14"/>
      <c r="AR2857" s="14"/>
      <c r="AS2857" s="14"/>
      <c r="AT2857" s="14"/>
      <c r="AU2857" s="14"/>
      <c r="AV2857" s="14"/>
      <c r="AW2857" s="14"/>
      <c r="AX2857" s="15"/>
    </row>
    <row r="2858" spans="1:113" ht="12" customHeight="1">
      <c r="A2858" s="8"/>
      <c r="B2858" s="134" t="s">
        <v>610</v>
      </c>
      <c r="C2858" s="135"/>
      <c r="D2858" s="135"/>
      <c r="E2858" s="135"/>
      <c r="F2858" s="135"/>
      <c r="G2858" s="135"/>
      <c r="H2858" s="135"/>
      <c r="I2858" s="135"/>
      <c r="J2858" s="135"/>
      <c r="K2858" s="135"/>
      <c r="L2858" s="135"/>
      <c r="M2858" s="135"/>
      <c r="N2858" s="135"/>
      <c r="O2858" s="135"/>
      <c r="P2858" s="135"/>
      <c r="Q2858" s="135"/>
      <c r="R2858" s="135"/>
      <c r="S2858" s="135"/>
      <c r="T2858" s="135"/>
      <c r="U2858" s="135"/>
      <c r="V2858" s="135"/>
      <c r="W2858" s="135"/>
      <c r="X2858" s="135"/>
      <c r="Y2858" s="135"/>
      <c r="Z2858" s="135"/>
      <c r="AA2858" s="135"/>
      <c r="AB2858" s="135"/>
      <c r="AC2858" s="135"/>
      <c r="AD2858" s="135"/>
      <c r="AE2858" s="135"/>
      <c r="AF2858" s="135"/>
      <c r="AG2858" s="135"/>
      <c r="AH2858" s="135"/>
      <c r="AI2858" s="135"/>
      <c r="AJ2858" s="135"/>
      <c r="AK2858" s="135"/>
      <c r="AL2858" s="135"/>
      <c r="AM2858" s="135"/>
      <c r="AN2858" s="135"/>
      <c r="AO2858" s="135"/>
      <c r="AP2858" s="135"/>
      <c r="AQ2858" s="135"/>
      <c r="AR2858" s="135"/>
      <c r="AS2858" s="135"/>
      <c r="AT2858" s="135"/>
      <c r="AU2858" s="135"/>
      <c r="AV2858" s="135"/>
      <c r="AW2858" s="135"/>
      <c r="AX2858" s="136"/>
    </row>
    <row r="2859" spans="1:113" ht="12" customHeight="1">
      <c r="A2859" s="8"/>
      <c r="B2859" s="134"/>
      <c r="C2859" s="135"/>
      <c r="D2859" s="135"/>
      <c r="E2859" s="135"/>
      <c r="F2859" s="135"/>
      <c r="G2859" s="135"/>
      <c r="H2859" s="135"/>
      <c r="I2859" s="135"/>
      <c r="J2859" s="135"/>
      <c r="K2859" s="135"/>
      <c r="L2859" s="135"/>
      <c r="M2859" s="135"/>
      <c r="N2859" s="135"/>
      <c r="O2859" s="135"/>
      <c r="P2859" s="135"/>
      <c r="Q2859" s="135"/>
      <c r="R2859" s="135"/>
      <c r="S2859" s="135"/>
      <c r="T2859" s="135"/>
      <c r="U2859" s="135"/>
      <c r="V2859" s="135"/>
      <c r="W2859" s="135"/>
      <c r="X2859" s="135"/>
      <c r="Y2859" s="135"/>
      <c r="Z2859" s="135"/>
      <c r="AA2859" s="135"/>
      <c r="AB2859" s="135"/>
      <c r="AC2859" s="135"/>
      <c r="AD2859" s="135"/>
      <c r="AE2859" s="135"/>
      <c r="AF2859" s="135"/>
      <c r="AG2859" s="135"/>
      <c r="AH2859" s="135"/>
      <c r="AI2859" s="135"/>
      <c r="AJ2859" s="135"/>
      <c r="AK2859" s="135"/>
      <c r="AL2859" s="135"/>
      <c r="AM2859" s="135"/>
      <c r="AN2859" s="135"/>
      <c r="AO2859" s="135"/>
      <c r="AP2859" s="135"/>
      <c r="AQ2859" s="135"/>
      <c r="AR2859" s="135"/>
      <c r="AS2859" s="135"/>
      <c r="AT2859" s="135"/>
      <c r="AU2859" s="135"/>
      <c r="AV2859" s="135"/>
      <c r="AW2859" s="135"/>
      <c r="AX2859" s="136"/>
      <c r="BC2859" s="16"/>
    </row>
    <row r="2860" spans="1:113" ht="12" customHeight="1">
      <c r="A2860" s="8"/>
      <c r="B2860" s="134"/>
      <c r="C2860" s="135"/>
      <c r="D2860" s="135"/>
      <c r="E2860" s="135"/>
      <c r="F2860" s="135"/>
      <c r="G2860" s="135"/>
      <c r="H2860" s="135"/>
      <c r="I2860" s="135"/>
      <c r="J2860" s="135"/>
      <c r="K2860" s="135"/>
      <c r="L2860" s="135"/>
      <c r="M2860" s="135"/>
      <c r="N2860" s="135"/>
      <c r="O2860" s="135"/>
      <c r="P2860" s="135"/>
      <c r="Q2860" s="135"/>
      <c r="R2860" s="135"/>
      <c r="S2860" s="135"/>
      <c r="T2860" s="135"/>
      <c r="U2860" s="135"/>
      <c r="V2860" s="135"/>
      <c r="W2860" s="135"/>
      <c r="X2860" s="135"/>
      <c r="Y2860" s="135"/>
      <c r="Z2860" s="135"/>
      <c r="AA2860" s="135"/>
      <c r="AB2860" s="135"/>
      <c r="AC2860" s="135"/>
      <c r="AD2860" s="135"/>
      <c r="AE2860" s="135"/>
      <c r="AF2860" s="135"/>
      <c r="AG2860" s="135"/>
      <c r="AH2860" s="135"/>
      <c r="AI2860" s="135"/>
      <c r="AJ2860" s="135"/>
      <c r="AK2860" s="135"/>
      <c r="AL2860" s="135"/>
      <c r="AM2860" s="135"/>
      <c r="AN2860" s="135"/>
      <c r="AO2860" s="135"/>
      <c r="AP2860" s="135"/>
      <c r="AQ2860" s="135"/>
      <c r="AR2860" s="135"/>
      <c r="AS2860" s="135"/>
      <c r="AT2860" s="135"/>
      <c r="AU2860" s="135"/>
      <c r="AV2860" s="135"/>
      <c r="AW2860" s="135"/>
      <c r="AX2860" s="136"/>
    </row>
    <row r="2861" spans="1:113" ht="12" customHeight="1">
      <c r="A2861" s="8"/>
      <c r="B2861" s="134"/>
      <c r="C2861" s="135"/>
      <c r="D2861" s="135"/>
      <c r="E2861" s="135"/>
      <c r="F2861" s="135"/>
      <c r="G2861" s="135"/>
      <c r="H2861" s="135"/>
      <c r="I2861" s="135"/>
      <c r="J2861" s="135"/>
      <c r="K2861" s="135"/>
      <c r="L2861" s="135"/>
      <c r="M2861" s="135"/>
      <c r="N2861" s="135"/>
      <c r="O2861" s="135"/>
      <c r="P2861" s="135"/>
      <c r="Q2861" s="135"/>
      <c r="R2861" s="135"/>
      <c r="S2861" s="135"/>
      <c r="T2861" s="135"/>
      <c r="U2861" s="135"/>
      <c r="V2861" s="135"/>
      <c r="W2861" s="135"/>
      <c r="X2861" s="135"/>
      <c r="Y2861" s="135"/>
      <c r="Z2861" s="135"/>
      <c r="AA2861" s="135"/>
      <c r="AB2861" s="135"/>
      <c r="AC2861" s="135"/>
      <c r="AD2861" s="135"/>
      <c r="AE2861" s="135"/>
      <c r="AF2861" s="135"/>
      <c r="AG2861" s="135"/>
      <c r="AH2861" s="135"/>
      <c r="AI2861" s="135"/>
      <c r="AJ2861" s="135"/>
      <c r="AK2861" s="135"/>
      <c r="AL2861" s="135"/>
      <c r="AM2861" s="135"/>
      <c r="AN2861" s="135"/>
      <c r="AO2861" s="135"/>
      <c r="AP2861" s="135"/>
      <c r="AQ2861" s="135"/>
      <c r="AR2861" s="135"/>
      <c r="AS2861" s="135"/>
      <c r="AT2861" s="135"/>
      <c r="AU2861" s="135"/>
      <c r="AV2861" s="135"/>
      <c r="AW2861" s="135"/>
      <c r="AX2861" s="136"/>
    </row>
    <row r="2862" spans="1:113" ht="12" customHeight="1">
      <c r="A2862" s="8"/>
      <c r="B2862" s="134"/>
      <c r="C2862" s="135"/>
      <c r="D2862" s="135"/>
      <c r="E2862" s="135"/>
      <c r="F2862" s="135"/>
      <c r="G2862" s="135"/>
      <c r="H2862" s="135"/>
      <c r="I2862" s="135"/>
      <c r="J2862" s="135"/>
      <c r="K2862" s="135"/>
      <c r="L2862" s="135"/>
      <c r="M2862" s="135"/>
      <c r="N2862" s="135"/>
      <c r="O2862" s="135"/>
      <c r="P2862" s="135"/>
      <c r="Q2862" s="135"/>
      <c r="R2862" s="135"/>
      <c r="S2862" s="135"/>
      <c r="T2862" s="135"/>
      <c r="U2862" s="135"/>
      <c r="V2862" s="135"/>
      <c r="W2862" s="135"/>
      <c r="X2862" s="135"/>
      <c r="Y2862" s="135"/>
      <c r="Z2862" s="135"/>
      <c r="AA2862" s="135"/>
      <c r="AB2862" s="135"/>
      <c r="AC2862" s="135"/>
      <c r="AD2862" s="135"/>
      <c r="AE2862" s="135"/>
      <c r="AF2862" s="135"/>
      <c r="AG2862" s="135"/>
      <c r="AH2862" s="135"/>
      <c r="AI2862" s="135"/>
      <c r="AJ2862" s="135"/>
      <c r="AK2862" s="135"/>
      <c r="AL2862" s="135"/>
      <c r="AM2862" s="135"/>
      <c r="AN2862" s="135"/>
      <c r="AO2862" s="135"/>
      <c r="AP2862" s="135"/>
      <c r="AQ2862" s="135"/>
      <c r="AR2862" s="135"/>
      <c r="AS2862" s="135"/>
      <c r="AT2862" s="135"/>
      <c r="AU2862" s="135"/>
      <c r="AV2862" s="135"/>
      <c r="AW2862" s="135"/>
      <c r="AX2862" s="136"/>
    </row>
    <row r="2863" spans="1:113" ht="15" thickBot="1">
      <c r="A2863" s="17"/>
      <c r="B2863" s="18"/>
      <c r="C2863" s="19"/>
      <c r="D2863" s="19"/>
      <c r="E2863" s="19"/>
      <c r="F2863" s="19"/>
      <c r="G2863" s="19"/>
      <c r="H2863" s="19"/>
      <c r="I2863" s="19"/>
      <c r="J2863" s="19"/>
      <c r="K2863" s="19"/>
      <c r="L2863" s="19"/>
      <c r="M2863" s="19"/>
      <c r="N2863" s="19"/>
      <c r="O2863" s="19"/>
      <c r="P2863" s="19"/>
      <c r="Q2863" s="19"/>
      <c r="R2863" s="19"/>
      <c r="S2863" s="19"/>
      <c r="T2863" s="19"/>
      <c r="U2863" s="19"/>
      <c r="V2863" s="19"/>
      <c r="W2863" s="19"/>
      <c r="X2863" s="19"/>
      <c r="Y2863" s="19"/>
      <c r="Z2863" s="19"/>
      <c r="AA2863" s="19"/>
      <c r="AB2863" s="19"/>
      <c r="AC2863" s="19"/>
      <c r="AD2863" s="19"/>
      <c r="AE2863" s="19"/>
      <c r="AF2863" s="19"/>
      <c r="AG2863" s="19"/>
      <c r="AH2863" s="19"/>
      <c r="AI2863" s="19"/>
      <c r="AJ2863" s="19"/>
      <c r="AK2863" s="19"/>
      <c r="AL2863" s="19"/>
      <c r="AM2863" s="19"/>
      <c r="AN2863" s="19"/>
      <c r="AO2863" s="19"/>
      <c r="AP2863" s="19"/>
      <c r="AQ2863" s="19"/>
      <c r="AR2863" s="19"/>
      <c r="AS2863" s="19"/>
      <c r="AT2863" s="19"/>
      <c r="AU2863" s="19"/>
      <c r="AV2863" s="19"/>
      <c r="AW2863" s="19"/>
      <c r="AX2863" s="20"/>
    </row>
    <row r="2864" spans="1:113">
      <c r="B2864" s="21"/>
    </row>
    <row r="2865" spans="1:251" ht="15" thickBot="1">
      <c r="A2865" s="11"/>
      <c r="B2865" s="10" t="s">
        <v>233</v>
      </c>
      <c r="C2865" s="8"/>
      <c r="D2865" s="8"/>
      <c r="E2865" s="8"/>
      <c r="F2865" s="8"/>
      <c r="G2865" s="8"/>
      <c r="H2865" s="8"/>
      <c r="I2865" s="8"/>
      <c r="J2865" s="8"/>
      <c r="K2865" s="8"/>
      <c r="L2865" s="9"/>
      <c r="M2865" s="9"/>
      <c r="N2865" s="9"/>
      <c r="O2865" s="9"/>
      <c r="P2865" s="8"/>
      <c r="Q2865" s="8"/>
      <c r="R2865" s="8"/>
      <c r="S2865" s="8"/>
      <c r="T2865" s="8"/>
      <c r="U2865" s="8"/>
      <c r="V2865" s="10"/>
      <c r="W2865" s="10"/>
      <c r="X2865" s="10"/>
      <c r="Y2865" s="10"/>
      <c r="Z2865" s="10"/>
      <c r="AA2865" s="10"/>
      <c r="AB2865" s="10"/>
      <c r="AC2865" s="10"/>
      <c r="AD2865" s="10"/>
      <c r="AE2865" s="10"/>
      <c r="AF2865" s="10"/>
      <c r="AG2865" s="10"/>
      <c r="AH2865" s="10"/>
      <c r="AI2865" s="10"/>
      <c r="AJ2865" s="10"/>
      <c r="AK2865" s="10"/>
      <c r="AL2865" s="10"/>
      <c r="AM2865" s="10"/>
      <c r="AN2865" s="10"/>
      <c r="AO2865" s="10"/>
      <c r="AP2865" s="10"/>
      <c r="AQ2865" s="10"/>
      <c r="AR2865" s="10"/>
      <c r="AS2865" s="10"/>
      <c r="AT2865" s="10"/>
      <c r="AU2865" s="10"/>
      <c r="AV2865" s="10"/>
      <c r="AW2865" s="10"/>
      <c r="AX2865" s="10"/>
      <c r="DI2865" s="6"/>
    </row>
    <row r="2866" spans="1:251" ht="14.4">
      <c r="A2866" s="8"/>
      <c r="B2866" s="12"/>
      <c r="C2866" s="7"/>
      <c r="D2866" s="7"/>
      <c r="E2866" s="7"/>
      <c r="F2866" s="7"/>
      <c r="G2866" s="7"/>
      <c r="H2866" s="7"/>
      <c r="I2866" s="7"/>
      <c r="J2866" s="7"/>
      <c r="K2866" s="7"/>
      <c r="L2866" s="13"/>
      <c r="M2866" s="13"/>
      <c r="N2866" s="13"/>
      <c r="O2866" s="13"/>
      <c r="P2866" s="7"/>
      <c r="Q2866" s="7"/>
      <c r="R2866" s="7"/>
      <c r="S2866" s="7"/>
      <c r="T2866" s="7"/>
      <c r="U2866" s="7"/>
      <c r="V2866" s="14"/>
      <c r="W2866" s="14"/>
      <c r="X2866" s="14"/>
      <c r="Y2866" s="14"/>
      <c r="Z2866" s="14"/>
      <c r="AA2866" s="14"/>
      <c r="AB2866" s="14"/>
      <c r="AC2866" s="14"/>
      <c r="AD2866" s="14"/>
      <c r="AE2866" s="14"/>
      <c r="AF2866" s="14"/>
      <c r="AG2866" s="14"/>
      <c r="AH2866" s="14"/>
      <c r="AI2866" s="14"/>
      <c r="AJ2866" s="14"/>
      <c r="AK2866" s="14"/>
      <c r="AL2866" s="14"/>
      <c r="AM2866" s="14"/>
      <c r="AN2866" s="14"/>
      <c r="AO2866" s="14"/>
      <c r="AP2866" s="14"/>
      <c r="AQ2866" s="14"/>
      <c r="AR2866" s="14"/>
      <c r="AS2866" s="14"/>
      <c r="AT2866" s="14"/>
      <c r="AU2866" s="14"/>
      <c r="AV2866" s="14"/>
      <c r="AW2866" s="14"/>
      <c r="AX2866" s="15"/>
    </row>
    <row r="2867" spans="1:251" ht="12" customHeight="1">
      <c r="A2867" s="8"/>
      <c r="B2867" s="134" t="s">
        <v>611</v>
      </c>
      <c r="C2867" s="135"/>
      <c r="D2867" s="135"/>
      <c r="E2867" s="135"/>
      <c r="F2867" s="135"/>
      <c r="G2867" s="135"/>
      <c r="H2867" s="135"/>
      <c r="I2867" s="135"/>
      <c r="J2867" s="135"/>
      <c r="K2867" s="135"/>
      <c r="L2867" s="135"/>
      <c r="M2867" s="135"/>
      <c r="N2867" s="135"/>
      <c r="O2867" s="135"/>
      <c r="P2867" s="135"/>
      <c r="Q2867" s="135"/>
      <c r="R2867" s="135"/>
      <c r="S2867" s="135"/>
      <c r="T2867" s="135"/>
      <c r="U2867" s="135"/>
      <c r="V2867" s="135"/>
      <c r="W2867" s="135"/>
      <c r="X2867" s="135"/>
      <c r="Y2867" s="135"/>
      <c r="Z2867" s="135"/>
      <c r="AA2867" s="135"/>
      <c r="AB2867" s="135"/>
      <c r="AC2867" s="135"/>
      <c r="AD2867" s="135"/>
      <c r="AE2867" s="135"/>
      <c r="AF2867" s="135"/>
      <c r="AG2867" s="135"/>
      <c r="AH2867" s="135"/>
      <c r="AI2867" s="135"/>
      <c r="AJ2867" s="135"/>
      <c r="AK2867" s="135"/>
      <c r="AL2867" s="135"/>
      <c r="AM2867" s="135"/>
      <c r="AN2867" s="135"/>
      <c r="AO2867" s="135"/>
      <c r="AP2867" s="135"/>
      <c r="AQ2867" s="135"/>
      <c r="AR2867" s="135"/>
      <c r="AS2867" s="135"/>
      <c r="AT2867" s="135"/>
      <c r="AU2867" s="135"/>
      <c r="AV2867" s="135"/>
      <c r="AW2867" s="135"/>
      <c r="AX2867" s="136"/>
    </row>
    <row r="2868" spans="1:251" ht="12" customHeight="1">
      <c r="A2868" s="8"/>
      <c r="B2868" s="134"/>
      <c r="C2868" s="135"/>
      <c r="D2868" s="135"/>
      <c r="E2868" s="135"/>
      <c r="F2868" s="135"/>
      <c r="G2868" s="135"/>
      <c r="H2868" s="135"/>
      <c r="I2868" s="135"/>
      <c r="J2868" s="135"/>
      <c r="K2868" s="135"/>
      <c r="L2868" s="135"/>
      <c r="M2868" s="135"/>
      <c r="N2868" s="135"/>
      <c r="O2868" s="135"/>
      <c r="P2868" s="135"/>
      <c r="Q2868" s="135"/>
      <c r="R2868" s="135"/>
      <c r="S2868" s="135"/>
      <c r="T2868" s="135"/>
      <c r="U2868" s="135"/>
      <c r="V2868" s="135"/>
      <c r="W2868" s="135"/>
      <c r="X2868" s="135"/>
      <c r="Y2868" s="135"/>
      <c r="Z2868" s="135"/>
      <c r="AA2868" s="135"/>
      <c r="AB2868" s="135"/>
      <c r="AC2868" s="135"/>
      <c r="AD2868" s="135"/>
      <c r="AE2868" s="135"/>
      <c r="AF2868" s="135"/>
      <c r="AG2868" s="135"/>
      <c r="AH2868" s="135"/>
      <c r="AI2868" s="135"/>
      <c r="AJ2868" s="135"/>
      <c r="AK2868" s="135"/>
      <c r="AL2868" s="135"/>
      <c r="AM2868" s="135"/>
      <c r="AN2868" s="135"/>
      <c r="AO2868" s="135"/>
      <c r="AP2868" s="135"/>
      <c r="AQ2868" s="135"/>
      <c r="AR2868" s="135"/>
      <c r="AS2868" s="135"/>
      <c r="AT2868" s="135"/>
      <c r="AU2868" s="135"/>
      <c r="AV2868" s="135"/>
      <c r="AW2868" s="135"/>
      <c r="AX2868" s="136"/>
      <c r="BC2868" s="16"/>
    </row>
    <row r="2869" spans="1:251" ht="12" customHeight="1">
      <c r="A2869" s="8"/>
      <c r="B2869" s="134"/>
      <c r="C2869" s="135"/>
      <c r="D2869" s="135"/>
      <c r="E2869" s="135"/>
      <c r="F2869" s="135"/>
      <c r="G2869" s="135"/>
      <c r="H2869" s="135"/>
      <c r="I2869" s="135"/>
      <c r="J2869" s="135"/>
      <c r="K2869" s="135"/>
      <c r="L2869" s="135"/>
      <c r="M2869" s="135"/>
      <c r="N2869" s="135"/>
      <c r="O2869" s="135"/>
      <c r="P2869" s="135"/>
      <c r="Q2869" s="135"/>
      <c r="R2869" s="135"/>
      <c r="S2869" s="135"/>
      <c r="T2869" s="135"/>
      <c r="U2869" s="135"/>
      <c r="V2869" s="135"/>
      <c r="W2869" s="135"/>
      <c r="X2869" s="135"/>
      <c r="Y2869" s="135"/>
      <c r="Z2869" s="135"/>
      <c r="AA2869" s="135"/>
      <c r="AB2869" s="135"/>
      <c r="AC2869" s="135"/>
      <c r="AD2869" s="135"/>
      <c r="AE2869" s="135"/>
      <c r="AF2869" s="135"/>
      <c r="AG2869" s="135"/>
      <c r="AH2869" s="135"/>
      <c r="AI2869" s="135"/>
      <c r="AJ2869" s="135"/>
      <c r="AK2869" s="135"/>
      <c r="AL2869" s="135"/>
      <c r="AM2869" s="135"/>
      <c r="AN2869" s="135"/>
      <c r="AO2869" s="135"/>
      <c r="AP2869" s="135"/>
      <c r="AQ2869" s="135"/>
      <c r="AR2869" s="135"/>
      <c r="AS2869" s="135"/>
      <c r="AT2869" s="135"/>
      <c r="AU2869" s="135"/>
      <c r="AV2869" s="135"/>
      <c r="AW2869" s="135"/>
      <c r="AX2869" s="136"/>
    </row>
    <row r="2870" spans="1:251" ht="12" customHeight="1">
      <c r="A2870" s="8"/>
      <c r="B2870" s="134"/>
      <c r="C2870" s="135"/>
      <c r="D2870" s="135"/>
      <c r="E2870" s="135"/>
      <c r="F2870" s="135"/>
      <c r="G2870" s="135"/>
      <c r="H2870" s="135"/>
      <c r="I2870" s="135"/>
      <c r="J2870" s="135"/>
      <c r="K2870" s="135"/>
      <c r="L2870" s="135"/>
      <c r="M2870" s="135"/>
      <c r="N2870" s="135"/>
      <c r="O2870" s="135"/>
      <c r="P2870" s="135"/>
      <c r="Q2870" s="135"/>
      <c r="R2870" s="135"/>
      <c r="S2870" s="135"/>
      <c r="T2870" s="135"/>
      <c r="U2870" s="135"/>
      <c r="V2870" s="135"/>
      <c r="W2870" s="135"/>
      <c r="X2870" s="135"/>
      <c r="Y2870" s="135"/>
      <c r="Z2870" s="135"/>
      <c r="AA2870" s="135"/>
      <c r="AB2870" s="135"/>
      <c r="AC2870" s="135"/>
      <c r="AD2870" s="135"/>
      <c r="AE2870" s="135"/>
      <c r="AF2870" s="135"/>
      <c r="AG2870" s="135"/>
      <c r="AH2870" s="135"/>
      <c r="AI2870" s="135"/>
      <c r="AJ2870" s="135"/>
      <c r="AK2870" s="135"/>
      <c r="AL2870" s="135"/>
      <c r="AM2870" s="135"/>
      <c r="AN2870" s="135"/>
      <c r="AO2870" s="135"/>
      <c r="AP2870" s="135"/>
      <c r="AQ2870" s="135"/>
      <c r="AR2870" s="135"/>
      <c r="AS2870" s="135"/>
      <c r="AT2870" s="135"/>
      <c r="AU2870" s="135"/>
      <c r="AV2870" s="135"/>
      <c r="AW2870" s="135"/>
      <c r="AX2870" s="136"/>
    </row>
    <row r="2871" spans="1:251" ht="12" customHeight="1">
      <c r="A2871" s="8"/>
      <c r="B2871" s="134"/>
      <c r="C2871" s="135"/>
      <c r="D2871" s="135"/>
      <c r="E2871" s="135"/>
      <c r="F2871" s="135"/>
      <c r="G2871" s="135"/>
      <c r="H2871" s="135"/>
      <c r="I2871" s="135"/>
      <c r="J2871" s="135"/>
      <c r="K2871" s="135"/>
      <c r="L2871" s="135"/>
      <c r="M2871" s="135"/>
      <c r="N2871" s="135"/>
      <c r="O2871" s="135"/>
      <c r="P2871" s="135"/>
      <c r="Q2871" s="135"/>
      <c r="R2871" s="135"/>
      <c r="S2871" s="135"/>
      <c r="T2871" s="135"/>
      <c r="U2871" s="135"/>
      <c r="V2871" s="135"/>
      <c r="W2871" s="135"/>
      <c r="X2871" s="135"/>
      <c r="Y2871" s="135"/>
      <c r="Z2871" s="135"/>
      <c r="AA2871" s="135"/>
      <c r="AB2871" s="135"/>
      <c r="AC2871" s="135"/>
      <c r="AD2871" s="135"/>
      <c r="AE2871" s="135"/>
      <c r="AF2871" s="135"/>
      <c r="AG2871" s="135"/>
      <c r="AH2871" s="135"/>
      <c r="AI2871" s="135"/>
      <c r="AJ2871" s="135"/>
      <c r="AK2871" s="135"/>
      <c r="AL2871" s="135"/>
      <c r="AM2871" s="135"/>
      <c r="AN2871" s="135"/>
      <c r="AO2871" s="135"/>
      <c r="AP2871" s="135"/>
      <c r="AQ2871" s="135"/>
      <c r="AR2871" s="135"/>
      <c r="AS2871" s="135"/>
      <c r="AT2871" s="135"/>
      <c r="AU2871" s="135"/>
      <c r="AV2871" s="135"/>
      <c r="AW2871" s="135"/>
      <c r="AX2871" s="136"/>
    </row>
    <row r="2872" spans="1:251" ht="15" thickBot="1">
      <c r="A2872" s="17"/>
      <c r="B2872" s="18"/>
      <c r="C2872" s="19"/>
      <c r="D2872" s="19"/>
      <c r="E2872" s="19"/>
      <c r="F2872" s="19"/>
      <c r="G2872" s="19"/>
      <c r="H2872" s="19"/>
      <c r="I2872" s="19"/>
      <c r="J2872" s="19"/>
      <c r="K2872" s="19"/>
      <c r="L2872" s="19"/>
      <c r="M2872" s="19"/>
      <c r="N2872" s="19"/>
      <c r="O2872" s="19"/>
      <c r="P2872" s="19"/>
      <c r="Q2872" s="19"/>
      <c r="R2872" s="19"/>
      <c r="S2872" s="19"/>
      <c r="T2872" s="19"/>
      <c r="U2872" s="19"/>
      <c r="V2872" s="19"/>
      <c r="W2872" s="19"/>
      <c r="X2872" s="19"/>
      <c r="Y2872" s="19"/>
      <c r="Z2872" s="19"/>
      <c r="AA2872" s="19"/>
      <c r="AB2872" s="19"/>
      <c r="AC2872" s="19"/>
      <c r="AD2872" s="19"/>
      <c r="AE2872" s="19"/>
      <c r="AF2872" s="19"/>
      <c r="AG2872" s="19"/>
      <c r="AH2872" s="19"/>
      <c r="AI2872" s="19"/>
      <c r="AJ2872" s="19"/>
      <c r="AK2872" s="19"/>
      <c r="AL2872" s="19"/>
      <c r="AM2872" s="19"/>
      <c r="AN2872" s="19"/>
      <c r="AO2872" s="19"/>
      <c r="AP2872" s="19"/>
      <c r="AQ2872" s="19"/>
      <c r="AR2872" s="19"/>
      <c r="AS2872" s="19"/>
      <c r="AT2872" s="19"/>
      <c r="AU2872" s="19"/>
      <c r="AV2872" s="19"/>
      <c r="AW2872" s="19"/>
      <c r="AX2872" s="20"/>
    </row>
    <row r="2873" spans="1:251">
      <c r="B2873" s="21"/>
    </row>
    <row r="2874" spans="1:251" ht="14.4">
      <c r="B2874" s="10" t="s">
        <v>234</v>
      </c>
      <c r="C2874" s="8"/>
      <c r="D2874" s="8"/>
      <c r="E2874" s="8"/>
      <c r="F2874" s="8"/>
      <c r="G2874" s="8"/>
      <c r="H2874" s="8"/>
      <c r="I2874" s="8"/>
      <c r="J2874" s="8"/>
      <c r="K2874" s="8"/>
      <c r="L2874" s="9"/>
      <c r="M2874" s="9"/>
      <c r="N2874" s="9"/>
      <c r="O2874" s="9"/>
      <c r="P2874" s="8"/>
      <c r="Q2874" s="8"/>
      <c r="R2874" s="8"/>
      <c r="S2874" s="8"/>
      <c r="T2874" s="8"/>
      <c r="U2874" s="8"/>
      <c r="V2874" s="10"/>
      <c r="W2874" s="10"/>
      <c r="X2874" s="10"/>
      <c r="Y2874" s="10"/>
      <c r="Z2874" s="10"/>
      <c r="AA2874" s="10"/>
      <c r="AB2874" s="10"/>
      <c r="AC2874" s="10"/>
      <c r="AD2874" s="10"/>
      <c r="AE2874" s="10"/>
      <c r="AF2874" s="10"/>
      <c r="AG2874" s="10"/>
      <c r="AH2874" s="10"/>
      <c r="AI2874" s="10"/>
      <c r="AJ2874" s="10"/>
      <c r="AK2874" s="10"/>
      <c r="AL2874" s="10"/>
      <c r="AM2874" s="10"/>
      <c r="AN2874" s="10"/>
      <c r="AO2874" s="10"/>
      <c r="AP2874" s="10"/>
      <c r="AQ2874" s="10"/>
      <c r="AR2874" s="10"/>
      <c r="AS2874" s="10"/>
      <c r="AT2874" s="10"/>
      <c r="AU2874" s="10"/>
      <c r="AV2874" s="10"/>
      <c r="AW2874" s="10"/>
      <c r="AX2874" s="10"/>
    </row>
    <row r="2875" spans="1:251" ht="15" thickBot="1">
      <c r="B2875" s="8"/>
      <c r="C2875" s="8"/>
      <c r="D2875" s="8"/>
      <c r="E2875" s="8"/>
      <c r="F2875" s="8"/>
      <c r="G2875" s="8"/>
      <c r="H2875" s="8"/>
      <c r="I2875" s="8"/>
      <c r="J2875" s="8"/>
      <c r="K2875" s="8"/>
      <c r="L2875" s="9"/>
      <c r="M2875" s="9"/>
      <c r="N2875" s="9"/>
      <c r="O2875" s="9"/>
      <c r="P2875" s="8"/>
      <c r="Q2875" s="8"/>
      <c r="R2875" s="8"/>
      <c r="S2875" s="8"/>
      <c r="T2875" s="8"/>
      <c r="U2875" s="8"/>
      <c r="V2875" s="10"/>
      <c r="W2875" s="10"/>
      <c r="X2875" s="10"/>
      <c r="Y2875" s="10"/>
      <c r="Z2875" s="10"/>
      <c r="AA2875" s="10"/>
      <c r="AB2875" s="10"/>
      <c r="AC2875" s="10"/>
      <c r="AD2875" s="10"/>
      <c r="AE2875" s="10"/>
      <c r="AF2875" s="10"/>
      <c r="AG2875" s="10"/>
      <c r="AH2875" s="10"/>
      <c r="AI2875" s="10"/>
      <c r="AJ2875" s="10"/>
      <c r="AK2875" s="10"/>
      <c r="AL2875" s="10"/>
      <c r="AM2875" s="10"/>
      <c r="AN2875" s="10"/>
      <c r="AO2875" s="10"/>
      <c r="AP2875" s="10"/>
      <c r="AQ2875" s="10"/>
      <c r="AR2875" s="10"/>
      <c r="AS2875" s="10"/>
      <c r="AT2875" s="10"/>
      <c r="AU2875" s="10"/>
      <c r="AV2875" s="10"/>
      <c r="AW2875" s="10"/>
      <c r="AX2875" s="22" t="s">
        <v>235</v>
      </c>
    </row>
    <row r="2876" spans="1:251" s="16" customFormat="1" ht="13.5" customHeight="1">
      <c r="A2876" s="8"/>
      <c r="B2876" s="96" t="s">
        <v>236</v>
      </c>
      <c r="C2876" s="97"/>
      <c r="D2876" s="97"/>
      <c r="E2876" s="97"/>
      <c r="F2876" s="97"/>
      <c r="G2876" s="97"/>
      <c r="H2876" s="97"/>
      <c r="I2876" s="97"/>
      <c r="J2876" s="97"/>
      <c r="K2876" s="97"/>
      <c r="L2876" s="97"/>
      <c r="M2876" s="97"/>
      <c r="N2876" s="97"/>
      <c r="O2876" s="97"/>
      <c r="P2876" s="97"/>
      <c r="Q2876" s="97"/>
      <c r="R2876" s="97"/>
      <c r="S2876" s="97"/>
      <c r="T2876" s="97"/>
      <c r="U2876" s="97"/>
      <c r="V2876" s="97"/>
      <c r="W2876" s="97"/>
      <c r="X2876" s="97"/>
      <c r="Y2876" s="97"/>
      <c r="Z2876" s="98"/>
      <c r="AA2876" s="102" t="s">
        <v>237</v>
      </c>
      <c r="AB2876" s="97"/>
      <c r="AC2876" s="97"/>
      <c r="AD2876" s="97"/>
      <c r="AE2876" s="97"/>
      <c r="AF2876" s="97"/>
      <c r="AG2876" s="97"/>
      <c r="AH2876" s="97"/>
      <c r="AI2876" s="98"/>
      <c r="AJ2876" s="102" t="s">
        <v>238</v>
      </c>
      <c r="AK2876" s="97"/>
      <c r="AL2876" s="97"/>
      <c r="AM2876" s="97"/>
      <c r="AN2876" s="97"/>
      <c r="AO2876" s="97"/>
      <c r="AP2876" s="97"/>
      <c r="AQ2876" s="97"/>
      <c r="AR2876" s="98"/>
      <c r="AS2876" s="102" t="s">
        <v>239</v>
      </c>
      <c r="AT2876" s="97"/>
      <c r="AU2876" s="97"/>
      <c r="AV2876" s="97"/>
      <c r="AW2876" s="97"/>
      <c r="AX2876" s="104"/>
      <c r="AY2876" s="2"/>
      <c r="AZ2876" s="2"/>
      <c r="BA2876" s="2"/>
      <c r="BB2876" s="2"/>
      <c r="BC2876" s="2"/>
      <c r="BD2876" s="2"/>
      <c r="BE2876" s="2"/>
      <c r="BF2876" s="2"/>
      <c r="BG2876" s="2"/>
      <c r="BH2876" s="2"/>
      <c r="BI2876" s="2"/>
      <c r="BJ2876" s="2"/>
      <c r="BK2876" s="2"/>
      <c r="BL2876" s="2"/>
      <c r="BM2876" s="2"/>
      <c r="BN2876" s="2"/>
      <c r="BO2876" s="2"/>
      <c r="BP2876" s="2"/>
      <c r="BQ2876" s="2"/>
      <c r="BR2876" s="2"/>
      <c r="BS2876" s="2"/>
      <c r="BT2876" s="2"/>
      <c r="BU2876" s="2"/>
      <c r="BV2876" s="2"/>
      <c r="BW2876" s="2"/>
      <c r="BX2876" s="2"/>
      <c r="BY2876" s="2"/>
      <c r="BZ2876" s="2"/>
      <c r="CA2876" s="2"/>
      <c r="CB2876" s="2"/>
      <c r="CC2876" s="2"/>
      <c r="CD2876" s="2"/>
      <c r="CE2876" s="2"/>
      <c r="CF2876" s="2"/>
      <c r="CG2876" s="2"/>
      <c r="CH2876" s="2"/>
      <c r="CI2876" s="2"/>
      <c r="CJ2876" s="2"/>
      <c r="CK2876" s="2"/>
      <c r="CL2876" s="2"/>
      <c r="CM2876" s="2"/>
      <c r="CN2876" s="2"/>
      <c r="CO2876" s="2"/>
      <c r="CP2876" s="2"/>
      <c r="CQ2876" s="2"/>
      <c r="CR2876" s="2"/>
      <c r="CS2876" s="2"/>
      <c r="CT2876" s="2"/>
      <c r="CU2876" s="2"/>
      <c r="CV2876" s="2"/>
      <c r="CW2876" s="2"/>
      <c r="CX2876" s="2"/>
      <c r="CY2876" s="2"/>
      <c r="CZ2876" s="2"/>
      <c r="DA2876" s="2"/>
      <c r="DB2876" s="2"/>
      <c r="DC2876" s="2"/>
      <c r="DD2876" s="2"/>
      <c r="DE2876" s="2"/>
      <c r="DF2876" s="2"/>
      <c r="DG2876" s="2"/>
      <c r="DH2876" s="2"/>
      <c r="DI2876" s="2"/>
      <c r="DJ2876" s="2"/>
      <c r="DK2876" s="2"/>
      <c r="DL2876" s="2"/>
      <c r="DM2876" s="2"/>
      <c r="DN2876" s="2"/>
      <c r="DO2876" s="2"/>
      <c r="DP2876" s="2"/>
      <c r="DQ2876" s="2"/>
      <c r="DR2876" s="2"/>
      <c r="DS2876" s="2"/>
      <c r="DT2876" s="2"/>
      <c r="DU2876" s="2"/>
      <c r="DV2876" s="2"/>
      <c r="DW2876" s="2"/>
      <c r="DX2876" s="2"/>
      <c r="DY2876" s="2"/>
      <c r="DZ2876" s="2"/>
      <c r="EA2876" s="2"/>
      <c r="EB2876" s="2"/>
      <c r="EC2876" s="2"/>
      <c r="ED2876" s="2"/>
      <c r="EE2876" s="2"/>
      <c r="EF2876" s="2"/>
      <c r="EG2876" s="2"/>
      <c r="EH2876" s="2"/>
      <c r="EI2876" s="2"/>
      <c r="EJ2876" s="2"/>
      <c r="EK2876" s="2"/>
      <c r="EL2876" s="2"/>
      <c r="EM2876" s="2"/>
      <c r="EN2876" s="2"/>
      <c r="EO2876" s="2"/>
      <c r="EP2876" s="2"/>
      <c r="EQ2876" s="2"/>
      <c r="ER2876" s="2"/>
      <c r="ES2876" s="2"/>
      <c r="ET2876" s="2"/>
      <c r="EU2876" s="2"/>
      <c r="EV2876" s="2"/>
      <c r="EW2876" s="2"/>
      <c r="EX2876" s="2"/>
      <c r="EY2876" s="2"/>
      <c r="EZ2876" s="2"/>
      <c r="FA2876" s="2"/>
      <c r="FB2876" s="2"/>
      <c r="FC2876" s="2"/>
      <c r="FD2876" s="2"/>
      <c r="FE2876" s="2"/>
      <c r="FF2876" s="2"/>
      <c r="FG2876" s="2"/>
      <c r="FH2876" s="2"/>
      <c r="FI2876" s="2"/>
      <c r="FJ2876" s="2"/>
      <c r="FK2876" s="2"/>
      <c r="FL2876" s="2"/>
      <c r="FM2876" s="2"/>
      <c r="FN2876" s="2"/>
      <c r="FO2876" s="2"/>
      <c r="FP2876" s="2"/>
      <c r="FQ2876" s="2"/>
      <c r="FR2876" s="2"/>
      <c r="FS2876" s="2"/>
      <c r="FT2876" s="2"/>
      <c r="FU2876" s="2"/>
      <c r="FV2876" s="2"/>
      <c r="FW2876" s="2"/>
      <c r="FX2876" s="2"/>
      <c r="FY2876" s="2"/>
      <c r="FZ2876" s="2"/>
      <c r="GA2876" s="2"/>
      <c r="GB2876" s="2"/>
      <c r="GC2876" s="2"/>
      <c r="GD2876" s="2"/>
      <c r="GE2876" s="2"/>
      <c r="GF2876" s="2"/>
      <c r="GG2876" s="2"/>
      <c r="GH2876" s="2"/>
      <c r="GI2876" s="2"/>
      <c r="GJ2876" s="2"/>
      <c r="GK2876" s="2"/>
      <c r="GL2876" s="2"/>
      <c r="GM2876" s="2"/>
      <c r="GN2876" s="2"/>
      <c r="GO2876" s="2"/>
      <c r="GP2876" s="2"/>
      <c r="GQ2876" s="2"/>
      <c r="GR2876" s="2"/>
      <c r="GS2876" s="2"/>
      <c r="GT2876" s="2"/>
      <c r="GU2876" s="2"/>
      <c r="GV2876" s="2"/>
      <c r="GW2876" s="2"/>
      <c r="GX2876" s="2"/>
      <c r="GY2876" s="2"/>
      <c r="GZ2876" s="2"/>
      <c r="HA2876" s="2"/>
      <c r="HB2876" s="2"/>
      <c r="HC2876" s="2"/>
      <c r="HD2876" s="2"/>
      <c r="HE2876" s="2"/>
      <c r="HF2876" s="2"/>
      <c r="HG2876" s="2"/>
      <c r="HH2876" s="2"/>
      <c r="HI2876" s="2"/>
      <c r="HJ2876" s="2"/>
      <c r="HK2876" s="2"/>
      <c r="HL2876" s="2"/>
      <c r="HM2876" s="2"/>
      <c r="HN2876" s="2"/>
      <c r="HO2876" s="2"/>
      <c r="HP2876" s="2"/>
      <c r="HQ2876" s="2"/>
      <c r="HR2876" s="2"/>
      <c r="HS2876" s="2"/>
      <c r="HT2876" s="2"/>
      <c r="HU2876" s="2"/>
      <c r="HV2876" s="2"/>
      <c r="HW2876" s="2"/>
      <c r="HX2876" s="2"/>
      <c r="HY2876" s="2"/>
      <c r="HZ2876" s="2"/>
      <c r="IA2876" s="2"/>
      <c r="IB2876" s="2"/>
      <c r="IC2876" s="2"/>
      <c r="ID2876" s="2"/>
      <c r="IE2876" s="2"/>
      <c r="IF2876" s="2"/>
      <c r="IG2876" s="2"/>
      <c r="IH2876" s="2"/>
      <c r="II2876" s="2"/>
      <c r="IJ2876" s="2"/>
      <c r="IK2876" s="2"/>
      <c r="IL2876" s="2"/>
      <c r="IM2876" s="2"/>
      <c r="IN2876" s="2"/>
      <c r="IO2876" s="2"/>
      <c r="IP2876" s="2"/>
      <c r="IQ2876" s="2"/>
    </row>
    <row r="2877" spans="1:251" s="16" customFormat="1">
      <c r="A2877" s="8"/>
      <c r="B2877" s="99"/>
      <c r="C2877" s="100"/>
      <c r="D2877" s="100"/>
      <c r="E2877" s="100"/>
      <c r="F2877" s="100"/>
      <c r="G2877" s="100"/>
      <c r="H2877" s="100"/>
      <c r="I2877" s="100"/>
      <c r="J2877" s="100"/>
      <c r="K2877" s="100"/>
      <c r="L2877" s="100"/>
      <c r="M2877" s="100"/>
      <c r="N2877" s="100"/>
      <c r="O2877" s="100"/>
      <c r="P2877" s="100"/>
      <c r="Q2877" s="100"/>
      <c r="R2877" s="100"/>
      <c r="S2877" s="100"/>
      <c r="T2877" s="100"/>
      <c r="U2877" s="100"/>
      <c r="V2877" s="100"/>
      <c r="W2877" s="100"/>
      <c r="X2877" s="100"/>
      <c r="Y2877" s="100"/>
      <c r="Z2877" s="101"/>
      <c r="AA2877" s="103"/>
      <c r="AB2877" s="100"/>
      <c r="AC2877" s="100"/>
      <c r="AD2877" s="100"/>
      <c r="AE2877" s="100"/>
      <c r="AF2877" s="100"/>
      <c r="AG2877" s="100"/>
      <c r="AH2877" s="100"/>
      <c r="AI2877" s="101"/>
      <c r="AJ2877" s="103"/>
      <c r="AK2877" s="100"/>
      <c r="AL2877" s="100"/>
      <c r="AM2877" s="100"/>
      <c r="AN2877" s="100"/>
      <c r="AO2877" s="100"/>
      <c r="AP2877" s="100"/>
      <c r="AQ2877" s="100"/>
      <c r="AR2877" s="101"/>
      <c r="AS2877" s="103"/>
      <c r="AT2877" s="100"/>
      <c r="AU2877" s="100"/>
      <c r="AV2877" s="100"/>
      <c r="AW2877" s="100"/>
      <c r="AX2877" s="105"/>
      <c r="AY2877" s="2"/>
      <c r="AZ2877" s="2"/>
      <c r="BA2877" s="2"/>
      <c r="BB2877" s="23"/>
      <c r="BC2877" s="24"/>
      <c r="BE2877" s="2"/>
      <c r="BF2877" s="2"/>
      <c r="BG2877" s="2"/>
      <c r="BH2877" s="2"/>
      <c r="BI2877" s="2"/>
      <c r="BJ2877" s="2"/>
      <c r="BK2877" s="2"/>
      <c r="BL2877" s="2"/>
      <c r="BM2877" s="2"/>
      <c r="BN2877" s="2"/>
      <c r="BO2877" s="2"/>
      <c r="BP2877" s="2"/>
      <c r="BQ2877" s="2"/>
      <c r="BR2877" s="2"/>
      <c r="BS2877" s="2"/>
      <c r="BT2877" s="2"/>
      <c r="BU2877" s="2"/>
      <c r="BV2877" s="2"/>
      <c r="BW2877" s="2"/>
      <c r="BX2877" s="2"/>
      <c r="BY2877" s="2"/>
      <c r="BZ2877" s="2"/>
      <c r="CA2877" s="2"/>
      <c r="CB2877" s="2"/>
      <c r="CC2877" s="2"/>
      <c r="CD2877" s="2"/>
      <c r="CE2877" s="2"/>
      <c r="CF2877" s="2"/>
      <c r="CG2877" s="2"/>
      <c r="CH2877" s="2"/>
      <c r="CI2877" s="2"/>
      <c r="CJ2877" s="2"/>
      <c r="CK2877" s="2"/>
      <c r="CL2877" s="2"/>
      <c r="CM2877" s="2"/>
      <c r="CN2877" s="2"/>
      <c r="CO2877" s="2"/>
      <c r="CP2877" s="2"/>
      <c r="CQ2877" s="2"/>
      <c r="CR2877" s="2"/>
      <c r="CS2877" s="2"/>
      <c r="CT2877" s="2"/>
      <c r="CU2877" s="2"/>
      <c r="CV2877" s="2"/>
      <c r="CW2877" s="2"/>
      <c r="CX2877" s="2"/>
      <c r="CY2877" s="2"/>
      <c r="CZ2877" s="2"/>
      <c r="DA2877" s="2"/>
      <c r="DB2877" s="2"/>
      <c r="DC2877" s="2"/>
      <c r="DD2877" s="2"/>
      <c r="DE2877" s="2"/>
      <c r="DF2877" s="2"/>
      <c r="DG2877" s="2"/>
      <c r="DH2877" s="2"/>
      <c r="DI2877" s="2"/>
      <c r="DJ2877" s="2"/>
      <c r="DK2877" s="2"/>
      <c r="DL2877" s="2"/>
      <c r="DM2877" s="2"/>
      <c r="DN2877" s="2"/>
      <c r="DO2877" s="2"/>
      <c r="DP2877" s="2"/>
      <c r="DQ2877" s="2"/>
      <c r="DR2877" s="2"/>
      <c r="DS2877" s="2"/>
      <c r="DT2877" s="2"/>
      <c r="DU2877" s="2"/>
      <c r="DV2877" s="2"/>
      <c r="DW2877" s="2"/>
      <c r="DX2877" s="2"/>
      <c r="DY2877" s="2"/>
      <c r="DZ2877" s="2"/>
      <c r="EA2877" s="2"/>
      <c r="EB2877" s="2"/>
      <c r="EC2877" s="2"/>
      <c r="ED2877" s="2"/>
      <c r="EE2877" s="2"/>
      <c r="EF2877" s="2"/>
      <c r="EG2877" s="2"/>
      <c r="EH2877" s="2"/>
      <c r="EI2877" s="2"/>
      <c r="EJ2877" s="2"/>
      <c r="EK2877" s="2"/>
      <c r="EL2877" s="2"/>
      <c r="EM2877" s="2"/>
      <c r="EN2877" s="2"/>
      <c r="EO2877" s="2"/>
      <c r="EP2877" s="2"/>
      <c r="EQ2877" s="2"/>
      <c r="ER2877" s="2"/>
      <c r="ES2877" s="2"/>
      <c r="ET2877" s="2"/>
      <c r="EU2877" s="2"/>
      <c r="EV2877" s="2"/>
      <c r="EW2877" s="2"/>
      <c r="EX2877" s="2"/>
      <c r="EY2877" s="2"/>
      <c r="EZ2877" s="2"/>
      <c r="FA2877" s="2"/>
      <c r="FB2877" s="2"/>
      <c r="FC2877" s="2"/>
      <c r="FD2877" s="2"/>
      <c r="FE2877" s="2"/>
      <c r="FF2877" s="2"/>
      <c r="FG2877" s="2"/>
      <c r="FH2877" s="2"/>
      <c r="FI2877" s="2"/>
      <c r="FJ2877" s="2"/>
      <c r="FK2877" s="2"/>
      <c r="FL2877" s="2"/>
      <c r="FM2877" s="2"/>
      <c r="FN2877" s="2"/>
      <c r="FO2877" s="2"/>
      <c r="FP2877" s="2"/>
      <c r="FQ2877" s="2"/>
      <c r="FR2877" s="2"/>
      <c r="FS2877" s="2"/>
      <c r="FT2877" s="2"/>
      <c r="FU2877" s="2"/>
      <c r="FV2877" s="2"/>
      <c r="FW2877" s="2"/>
      <c r="FX2877" s="2"/>
      <c r="FY2877" s="2"/>
      <c r="FZ2877" s="2"/>
      <c r="GA2877" s="2"/>
      <c r="GB2877" s="2"/>
      <c r="GC2877" s="2"/>
      <c r="GD2877" s="2"/>
      <c r="GE2877" s="2"/>
      <c r="GF2877" s="2"/>
      <c r="GG2877" s="2"/>
      <c r="GH2877" s="2"/>
      <c r="GI2877" s="2"/>
      <c r="GJ2877" s="2"/>
      <c r="GK2877" s="2"/>
      <c r="GL2877" s="2"/>
      <c r="GM2877" s="2"/>
      <c r="GN2877" s="2"/>
      <c r="GO2877" s="2"/>
      <c r="GP2877" s="2"/>
      <c r="GQ2877" s="2"/>
      <c r="GR2877" s="2"/>
      <c r="GS2877" s="2"/>
      <c r="GT2877" s="2"/>
      <c r="GU2877" s="2"/>
      <c r="GV2877" s="2"/>
      <c r="GW2877" s="2"/>
      <c r="GX2877" s="2"/>
      <c r="GY2877" s="2"/>
      <c r="GZ2877" s="2"/>
      <c r="HA2877" s="2"/>
      <c r="HB2877" s="2"/>
      <c r="HC2877" s="2"/>
      <c r="HD2877" s="2"/>
      <c r="HE2877" s="2"/>
      <c r="HF2877" s="2"/>
      <c r="HG2877" s="2"/>
      <c r="HH2877" s="2"/>
      <c r="HI2877" s="2"/>
      <c r="HJ2877" s="2"/>
      <c r="HK2877" s="2"/>
      <c r="HL2877" s="2"/>
      <c r="HM2877" s="2"/>
      <c r="HN2877" s="2"/>
      <c r="HO2877" s="2"/>
      <c r="HP2877" s="2"/>
      <c r="HQ2877" s="2"/>
      <c r="HR2877" s="2"/>
      <c r="HS2877" s="2"/>
      <c r="HT2877" s="2"/>
      <c r="HU2877" s="2"/>
      <c r="HV2877" s="2"/>
      <c r="HW2877" s="2"/>
      <c r="HX2877" s="2"/>
      <c r="HY2877" s="2"/>
      <c r="HZ2877" s="2"/>
      <c r="IA2877" s="2"/>
      <c r="IB2877" s="2"/>
      <c r="IC2877" s="2"/>
      <c r="ID2877" s="2"/>
      <c r="IE2877" s="2"/>
      <c r="IF2877" s="2"/>
      <c r="IG2877" s="2"/>
      <c r="IH2877" s="2"/>
      <c r="II2877" s="2"/>
      <c r="IJ2877" s="2"/>
      <c r="IK2877" s="2"/>
      <c r="IL2877" s="2"/>
      <c r="IM2877" s="2"/>
      <c r="IN2877" s="2"/>
      <c r="IO2877" s="2"/>
      <c r="IP2877" s="2"/>
      <c r="IQ2877" s="2"/>
    </row>
    <row r="2878" spans="1:251" s="16" customFormat="1" ht="18.75" customHeight="1">
      <c r="A2878" s="8"/>
      <c r="B2878" s="25"/>
      <c r="C2878" s="106" t="s">
        <v>612</v>
      </c>
      <c r="D2878" s="107"/>
      <c r="E2878" s="107"/>
      <c r="F2878" s="107"/>
      <c r="G2878" s="107"/>
      <c r="H2878" s="107"/>
      <c r="I2878" s="107"/>
      <c r="J2878" s="107"/>
      <c r="K2878" s="107"/>
      <c r="L2878" s="107"/>
      <c r="M2878" s="107"/>
      <c r="N2878" s="107"/>
      <c r="O2878" s="107"/>
      <c r="P2878" s="107"/>
      <c r="Q2878" s="107"/>
      <c r="R2878" s="107"/>
      <c r="S2878" s="107"/>
      <c r="T2878" s="107"/>
      <c r="U2878" s="107"/>
      <c r="V2878" s="107"/>
      <c r="W2878" s="107"/>
      <c r="X2878" s="107"/>
      <c r="Y2878" s="107"/>
      <c r="Z2878" s="108"/>
      <c r="AA2878" s="109">
        <v>40000</v>
      </c>
      <c r="AB2878" s="110"/>
      <c r="AC2878" s="110"/>
      <c r="AD2878" s="110"/>
      <c r="AE2878" s="110"/>
      <c r="AF2878" s="110"/>
      <c r="AG2878" s="110"/>
      <c r="AH2878" s="110"/>
      <c r="AI2878" s="111"/>
      <c r="AJ2878" s="109">
        <v>77500</v>
      </c>
      <c r="AK2878" s="110"/>
      <c r="AL2878" s="110"/>
      <c r="AM2878" s="110"/>
      <c r="AN2878" s="110"/>
      <c r="AO2878" s="110"/>
      <c r="AP2878" s="110"/>
      <c r="AQ2878" s="110"/>
      <c r="AR2878" s="111"/>
      <c r="AS2878" s="112"/>
      <c r="AT2878" s="113"/>
      <c r="AU2878" s="113"/>
      <c r="AV2878" s="113"/>
      <c r="AW2878" s="113"/>
      <c r="AX2878" s="114"/>
      <c r="AY2878" s="2"/>
      <c r="AZ2878" s="2"/>
      <c r="BA2878" s="2"/>
      <c r="BB2878" s="2"/>
      <c r="BC2878" s="2"/>
      <c r="BD2878" s="2"/>
      <c r="BE2878" s="2"/>
      <c r="BF2878" s="2"/>
      <c r="BG2878" s="2"/>
      <c r="BH2878" s="2"/>
      <c r="BI2878" s="2"/>
      <c r="BJ2878" s="2"/>
      <c r="BK2878" s="2"/>
      <c r="BL2878" s="2"/>
      <c r="BM2878" s="2"/>
      <c r="BN2878" s="2"/>
      <c r="BO2878" s="2"/>
      <c r="BP2878" s="2"/>
      <c r="BQ2878" s="2"/>
      <c r="BR2878" s="2"/>
      <c r="BS2878" s="2"/>
      <c r="BT2878" s="2"/>
      <c r="BU2878" s="2"/>
      <c r="BV2878" s="2"/>
      <c r="BW2878" s="2"/>
      <c r="BX2878" s="2"/>
      <c r="BY2878" s="2"/>
      <c r="BZ2878" s="2"/>
      <c r="CA2878" s="2"/>
      <c r="CB2878" s="2"/>
      <c r="CC2878" s="2"/>
      <c r="CD2878" s="2"/>
      <c r="CE2878" s="2"/>
      <c r="CF2878" s="2"/>
      <c r="CG2878" s="2"/>
      <c r="CH2878" s="2"/>
      <c r="CI2878" s="2"/>
      <c r="CJ2878" s="2"/>
      <c r="CK2878" s="2"/>
      <c r="CL2878" s="2"/>
      <c r="CM2878" s="2"/>
      <c r="CN2878" s="2"/>
      <c r="CO2878" s="2"/>
      <c r="CP2878" s="2"/>
      <c r="CQ2878" s="2"/>
      <c r="CR2878" s="2"/>
      <c r="CS2878" s="2"/>
      <c r="CT2878" s="2"/>
      <c r="CU2878" s="2"/>
      <c r="CV2878" s="2"/>
      <c r="CW2878" s="2"/>
      <c r="CX2878" s="2"/>
      <c r="CY2878" s="2"/>
      <c r="CZ2878" s="2"/>
      <c r="DA2878" s="2"/>
      <c r="DB2878" s="2"/>
      <c r="DC2878" s="2"/>
      <c r="DD2878" s="2"/>
      <c r="DE2878" s="2"/>
      <c r="DF2878" s="2"/>
      <c r="DG2878" s="2"/>
      <c r="DH2878" s="2"/>
      <c r="DI2878" s="2"/>
      <c r="DJ2878" s="2"/>
      <c r="DK2878" s="2"/>
      <c r="DL2878" s="2"/>
      <c r="DM2878" s="2"/>
      <c r="DN2878" s="2"/>
      <c r="DO2878" s="2"/>
      <c r="DP2878" s="2"/>
      <c r="DQ2878" s="2"/>
      <c r="DR2878" s="2"/>
      <c r="DS2878" s="2"/>
      <c r="DT2878" s="2"/>
      <c r="DU2878" s="2"/>
      <c r="DV2878" s="2"/>
      <c r="DW2878" s="2"/>
      <c r="DX2878" s="2"/>
      <c r="DY2878" s="2"/>
      <c r="DZ2878" s="2"/>
      <c r="EA2878" s="2"/>
      <c r="EB2878" s="2"/>
      <c r="EC2878" s="2"/>
      <c r="ED2878" s="2"/>
      <c r="EE2878" s="2"/>
      <c r="EF2878" s="2"/>
      <c r="EG2878" s="2"/>
      <c r="EH2878" s="2"/>
      <c r="EI2878" s="2"/>
      <c r="EJ2878" s="2"/>
      <c r="EK2878" s="2"/>
      <c r="EL2878" s="2"/>
      <c r="EM2878" s="2"/>
      <c r="EN2878" s="2"/>
      <c r="EO2878" s="2"/>
      <c r="EP2878" s="2"/>
      <c r="EQ2878" s="2"/>
      <c r="ER2878" s="2"/>
      <c r="ES2878" s="2"/>
      <c r="ET2878" s="2"/>
      <c r="EU2878" s="2"/>
      <c r="EV2878" s="2"/>
      <c r="EW2878" s="2"/>
      <c r="EX2878" s="2"/>
      <c r="EY2878" s="2"/>
      <c r="EZ2878" s="2"/>
      <c r="FA2878" s="2"/>
      <c r="FB2878" s="2"/>
      <c r="FC2878" s="2"/>
      <c r="FD2878" s="2"/>
      <c r="FE2878" s="2"/>
      <c r="FF2878" s="2"/>
      <c r="FG2878" s="2"/>
      <c r="FH2878" s="2"/>
      <c r="FI2878" s="2"/>
      <c r="FJ2878" s="2"/>
      <c r="FK2878" s="2"/>
      <c r="FL2878" s="2"/>
      <c r="FM2878" s="2"/>
      <c r="FN2878" s="2"/>
      <c r="FO2878" s="2"/>
      <c r="FP2878" s="2"/>
      <c r="FQ2878" s="2"/>
      <c r="FR2878" s="2"/>
      <c r="FS2878" s="2"/>
      <c r="FT2878" s="2"/>
      <c r="FU2878" s="2"/>
      <c r="FV2878" s="2"/>
      <c r="FW2878" s="2"/>
      <c r="FX2878" s="2"/>
      <c r="FY2878" s="2"/>
      <c r="FZ2878" s="2"/>
      <c r="GA2878" s="2"/>
      <c r="GB2878" s="2"/>
      <c r="GC2878" s="2"/>
      <c r="GD2878" s="2"/>
      <c r="GE2878" s="2"/>
      <c r="GF2878" s="2"/>
      <c r="GG2878" s="2"/>
      <c r="GH2878" s="2"/>
      <c r="GI2878" s="2"/>
      <c r="GJ2878" s="2"/>
      <c r="GK2878" s="2"/>
      <c r="GL2878" s="2"/>
      <c r="GM2878" s="2"/>
      <c r="GN2878" s="2"/>
      <c r="GO2878" s="2"/>
      <c r="GP2878" s="2"/>
      <c r="GQ2878" s="2"/>
      <c r="GR2878" s="2"/>
      <c r="GS2878" s="2"/>
      <c r="GT2878" s="2"/>
      <c r="GU2878" s="2"/>
      <c r="GV2878" s="2"/>
      <c r="GW2878" s="2"/>
      <c r="GX2878" s="2"/>
      <c r="GY2878" s="2"/>
      <c r="GZ2878" s="2"/>
      <c r="HA2878" s="2"/>
      <c r="HB2878" s="2"/>
      <c r="HC2878" s="2"/>
      <c r="HD2878" s="2"/>
      <c r="HE2878" s="2"/>
      <c r="HF2878" s="2"/>
      <c r="HG2878" s="2"/>
      <c r="HH2878" s="2"/>
      <c r="HI2878" s="2"/>
      <c r="HJ2878" s="2"/>
      <c r="HK2878" s="2"/>
      <c r="HL2878" s="2"/>
      <c r="HM2878" s="2"/>
      <c r="HN2878" s="2"/>
      <c r="HO2878" s="2"/>
      <c r="HP2878" s="2"/>
      <c r="HQ2878" s="2"/>
      <c r="HR2878" s="2"/>
      <c r="HS2878" s="2"/>
      <c r="HT2878" s="2"/>
      <c r="HU2878" s="2"/>
      <c r="HV2878" s="2"/>
      <c r="HW2878" s="2"/>
      <c r="HX2878" s="2"/>
      <c r="HY2878" s="2"/>
      <c r="HZ2878" s="2"/>
      <c r="IA2878" s="2"/>
      <c r="IB2878" s="2"/>
      <c r="IC2878" s="2"/>
      <c r="ID2878" s="2"/>
      <c r="IE2878" s="2"/>
      <c r="IF2878" s="2"/>
      <c r="IG2878" s="2"/>
      <c r="IH2878" s="2"/>
      <c r="II2878" s="2"/>
      <c r="IJ2878" s="2"/>
      <c r="IK2878" s="2"/>
      <c r="IL2878" s="2"/>
      <c r="IM2878" s="2"/>
      <c r="IN2878" s="2"/>
      <c r="IO2878" s="2"/>
      <c r="IP2878" s="2"/>
      <c r="IQ2878" s="2"/>
    </row>
    <row r="2879" spans="1:251" s="16" customFormat="1" ht="18.75" customHeight="1">
      <c r="A2879" s="8"/>
      <c r="B2879" s="25"/>
      <c r="C2879" s="106" t="s">
        <v>613</v>
      </c>
      <c r="D2879" s="107"/>
      <c r="E2879" s="107"/>
      <c r="F2879" s="107"/>
      <c r="G2879" s="107"/>
      <c r="H2879" s="107"/>
      <c r="I2879" s="107"/>
      <c r="J2879" s="107"/>
      <c r="K2879" s="107"/>
      <c r="L2879" s="107"/>
      <c r="M2879" s="107"/>
      <c r="N2879" s="107"/>
      <c r="O2879" s="107"/>
      <c r="P2879" s="107"/>
      <c r="Q2879" s="107"/>
      <c r="R2879" s="107"/>
      <c r="S2879" s="107"/>
      <c r="T2879" s="107"/>
      <c r="U2879" s="107"/>
      <c r="V2879" s="107"/>
      <c r="W2879" s="107"/>
      <c r="X2879" s="107"/>
      <c r="Y2879" s="107"/>
      <c r="Z2879" s="108"/>
      <c r="AA2879" s="109">
        <v>1861</v>
      </c>
      <c r="AB2879" s="110"/>
      <c r="AC2879" s="110"/>
      <c r="AD2879" s="110"/>
      <c r="AE2879" s="110"/>
      <c r="AF2879" s="110"/>
      <c r="AG2879" s="110"/>
      <c r="AH2879" s="110"/>
      <c r="AI2879" s="111"/>
      <c r="AJ2879" s="109">
        <v>2886</v>
      </c>
      <c r="AK2879" s="110"/>
      <c r="AL2879" s="110"/>
      <c r="AM2879" s="110"/>
      <c r="AN2879" s="110"/>
      <c r="AO2879" s="110"/>
      <c r="AP2879" s="110"/>
      <c r="AQ2879" s="110"/>
      <c r="AR2879" s="111"/>
      <c r="AS2879" s="112"/>
      <c r="AT2879" s="113"/>
      <c r="AU2879" s="113"/>
      <c r="AV2879" s="113"/>
      <c r="AW2879" s="113"/>
      <c r="AX2879" s="114"/>
      <c r="AY2879" s="2"/>
      <c r="AZ2879" s="2"/>
      <c r="BA2879" s="2"/>
      <c r="BB2879" s="2"/>
      <c r="BC2879" s="2"/>
      <c r="BD2879" s="2"/>
      <c r="BE2879" s="2"/>
      <c r="BF2879" s="2"/>
      <c r="BG2879" s="2"/>
      <c r="BH2879" s="2"/>
      <c r="BI2879" s="2"/>
      <c r="BJ2879" s="2"/>
      <c r="BK2879" s="2"/>
      <c r="BL2879" s="2"/>
      <c r="BM2879" s="2"/>
      <c r="BN2879" s="2"/>
      <c r="BO2879" s="2"/>
      <c r="BP2879" s="2"/>
      <c r="BQ2879" s="2"/>
      <c r="BR2879" s="2"/>
      <c r="BS2879" s="2"/>
      <c r="BT2879" s="2"/>
      <c r="BU2879" s="2"/>
      <c r="BV2879" s="2"/>
      <c r="BW2879" s="2"/>
      <c r="BX2879" s="2"/>
      <c r="BY2879" s="2"/>
      <c r="BZ2879" s="2"/>
      <c r="CA2879" s="2"/>
      <c r="CB2879" s="2"/>
      <c r="CC2879" s="2"/>
      <c r="CD2879" s="2"/>
      <c r="CE2879" s="2"/>
      <c r="CF2879" s="2"/>
      <c r="CG2879" s="2"/>
      <c r="CH2879" s="2"/>
      <c r="CI2879" s="2"/>
      <c r="CJ2879" s="2"/>
      <c r="CK2879" s="2"/>
      <c r="CL2879" s="2"/>
      <c r="CM2879" s="2"/>
      <c r="CN2879" s="2"/>
      <c r="CO2879" s="2"/>
      <c r="CP2879" s="2"/>
      <c r="CQ2879" s="2"/>
      <c r="CR2879" s="2"/>
      <c r="CS2879" s="2"/>
      <c r="CT2879" s="2"/>
      <c r="CU2879" s="2"/>
      <c r="CV2879" s="2"/>
      <c r="CW2879" s="2"/>
      <c r="CX2879" s="2"/>
      <c r="CY2879" s="2"/>
      <c r="CZ2879" s="2"/>
      <c r="DA2879" s="2"/>
      <c r="DB2879" s="2"/>
      <c r="DC2879" s="2"/>
      <c r="DD2879" s="2"/>
      <c r="DE2879" s="2"/>
      <c r="DF2879" s="2"/>
      <c r="DG2879" s="2"/>
      <c r="DH2879" s="2"/>
      <c r="DI2879" s="2"/>
      <c r="DJ2879" s="2"/>
      <c r="DK2879" s="2"/>
      <c r="DL2879" s="2"/>
      <c r="DM2879" s="2"/>
      <c r="DN2879" s="2"/>
      <c r="DO2879" s="2"/>
      <c r="DP2879" s="2"/>
      <c r="DQ2879" s="2"/>
      <c r="DR2879" s="2"/>
      <c r="DS2879" s="2"/>
      <c r="DT2879" s="2"/>
      <c r="DU2879" s="2"/>
      <c r="DV2879" s="2"/>
      <c r="DW2879" s="2"/>
      <c r="DX2879" s="2"/>
      <c r="DY2879" s="2"/>
      <c r="DZ2879" s="2"/>
      <c r="EA2879" s="2"/>
      <c r="EB2879" s="2"/>
      <c r="EC2879" s="2"/>
      <c r="ED2879" s="2"/>
      <c r="EE2879" s="2"/>
      <c r="EF2879" s="2"/>
      <c r="EG2879" s="2"/>
      <c r="EH2879" s="2"/>
      <c r="EI2879" s="2"/>
      <c r="EJ2879" s="2"/>
      <c r="EK2879" s="2"/>
      <c r="EL2879" s="2"/>
      <c r="EM2879" s="2"/>
      <c r="EN2879" s="2"/>
      <c r="EO2879" s="2"/>
      <c r="EP2879" s="2"/>
      <c r="EQ2879" s="2"/>
      <c r="ER2879" s="2"/>
      <c r="ES2879" s="2"/>
      <c r="ET2879" s="2"/>
      <c r="EU2879" s="2"/>
      <c r="EV2879" s="2"/>
      <c r="EW2879" s="2"/>
      <c r="EX2879" s="2"/>
      <c r="EY2879" s="2"/>
      <c r="EZ2879" s="2"/>
      <c r="FA2879" s="2"/>
      <c r="FB2879" s="2"/>
      <c r="FC2879" s="2"/>
      <c r="FD2879" s="2"/>
      <c r="FE2879" s="2"/>
      <c r="FF2879" s="2"/>
      <c r="FG2879" s="2"/>
      <c r="FH2879" s="2"/>
      <c r="FI2879" s="2"/>
      <c r="FJ2879" s="2"/>
      <c r="FK2879" s="2"/>
      <c r="FL2879" s="2"/>
      <c r="FM2879" s="2"/>
      <c r="FN2879" s="2"/>
      <c r="FO2879" s="2"/>
      <c r="FP2879" s="2"/>
      <c r="FQ2879" s="2"/>
      <c r="FR2879" s="2"/>
      <c r="FS2879" s="2"/>
      <c r="FT2879" s="2"/>
      <c r="FU2879" s="2"/>
      <c r="FV2879" s="2"/>
      <c r="FW2879" s="2"/>
      <c r="FX2879" s="2"/>
      <c r="FY2879" s="2"/>
      <c r="FZ2879" s="2"/>
      <c r="GA2879" s="2"/>
      <c r="GB2879" s="2"/>
      <c r="GC2879" s="2"/>
      <c r="GD2879" s="2"/>
      <c r="GE2879" s="2"/>
      <c r="GF2879" s="2"/>
      <c r="GG2879" s="2"/>
      <c r="GH2879" s="2"/>
      <c r="GI2879" s="2"/>
      <c r="GJ2879" s="2"/>
      <c r="GK2879" s="2"/>
      <c r="GL2879" s="2"/>
      <c r="GM2879" s="2"/>
      <c r="GN2879" s="2"/>
      <c r="GO2879" s="2"/>
      <c r="GP2879" s="2"/>
      <c r="GQ2879" s="2"/>
      <c r="GR2879" s="2"/>
      <c r="GS2879" s="2"/>
      <c r="GT2879" s="2"/>
      <c r="GU2879" s="2"/>
      <c r="GV2879" s="2"/>
      <c r="GW2879" s="2"/>
      <c r="GX2879" s="2"/>
      <c r="GY2879" s="2"/>
      <c r="GZ2879" s="2"/>
      <c r="HA2879" s="2"/>
      <c r="HB2879" s="2"/>
      <c r="HC2879" s="2"/>
      <c r="HD2879" s="2"/>
      <c r="HE2879" s="2"/>
      <c r="HF2879" s="2"/>
      <c r="HG2879" s="2"/>
      <c r="HH2879" s="2"/>
      <c r="HI2879" s="2"/>
      <c r="HJ2879" s="2"/>
      <c r="HK2879" s="2"/>
      <c r="HL2879" s="2"/>
      <c r="HM2879" s="2"/>
      <c r="HN2879" s="2"/>
      <c r="HO2879" s="2"/>
      <c r="HP2879" s="2"/>
      <c r="HQ2879" s="2"/>
      <c r="HR2879" s="2"/>
      <c r="HS2879" s="2"/>
      <c r="HT2879" s="2"/>
      <c r="HU2879" s="2"/>
      <c r="HV2879" s="2"/>
      <c r="HW2879" s="2"/>
      <c r="HX2879" s="2"/>
      <c r="HY2879" s="2"/>
      <c r="HZ2879" s="2"/>
      <c r="IA2879" s="2"/>
      <c r="IB2879" s="2"/>
      <c r="IC2879" s="2"/>
      <c r="ID2879" s="2"/>
      <c r="IE2879" s="2"/>
      <c r="IF2879" s="2"/>
      <c r="IG2879" s="2"/>
      <c r="IH2879" s="2"/>
      <c r="II2879" s="2"/>
      <c r="IJ2879" s="2"/>
      <c r="IK2879" s="2"/>
      <c r="IL2879" s="2"/>
      <c r="IM2879" s="2"/>
      <c r="IN2879" s="2"/>
      <c r="IO2879" s="2"/>
      <c r="IP2879" s="2"/>
      <c r="IQ2879" s="2"/>
    </row>
    <row r="2880" spans="1:251" s="16" customFormat="1" ht="18.75" customHeight="1" thickBot="1">
      <c r="A2880" s="17"/>
      <c r="B2880" s="115" t="s">
        <v>240</v>
      </c>
      <c r="C2880" s="116"/>
      <c r="D2880" s="116"/>
      <c r="E2880" s="116"/>
      <c r="F2880" s="116"/>
      <c r="G2880" s="116"/>
      <c r="H2880" s="116"/>
      <c r="I2880" s="116"/>
      <c r="J2880" s="116"/>
      <c r="K2880" s="116"/>
      <c r="L2880" s="116"/>
      <c r="M2880" s="116"/>
      <c r="N2880" s="116"/>
      <c r="O2880" s="116"/>
      <c r="P2880" s="116"/>
      <c r="Q2880" s="116"/>
      <c r="R2880" s="116"/>
      <c r="S2880" s="116"/>
      <c r="T2880" s="116"/>
      <c r="U2880" s="116"/>
      <c r="V2880" s="116"/>
      <c r="W2880" s="116"/>
      <c r="X2880" s="116"/>
      <c r="Y2880" s="116"/>
      <c r="Z2880" s="117"/>
      <c r="AA2880" s="118">
        <f>SUM($AA$2878:$AA$2879)</f>
        <v>41861</v>
      </c>
      <c r="AB2880" s="119"/>
      <c r="AC2880" s="119"/>
      <c r="AD2880" s="119"/>
      <c r="AE2880" s="119"/>
      <c r="AF2880" s="119"/>
      <c r="AG2880" s="119"/>
      <c r="AH2880" s="119"/>
      <c r="AI2880" s="120"/>
      <c r="AJ2880" s="118">
        <f>SUM($AJ$2878:$AJ$2879)</f>
        <v>80386</v>
      </c>
      <c r="AK2880" s="119"/>
      <c r="AL2880" s="119"/>
      <c r="AM2880" s="119"/>
      <c r="AN2880" s="119"/>
      <c r="AO2880" s="119"/>
      <c r="AP2880" s="119"/>
      <c r="AQ2880" s="119"/>
      <c r="AR2880" s="120"/>
      <c r="AS2880" s="121"/>
      <c r="AT2880" s="122"/>
      <c r="AU2880" s="122"/>
      <c r="AV2880" s="122"/>
      <c r="AW2880" s="122"/>
      <c r="AX2880" s="123"/>
      <c r="AY2880" s="2"/>
      <c r="AZ2880" s="2"/>
      <c r="BA2880" s="2"/>
      <c r="BB2880" s="2"/>
      <c r="BC2880" s="2"/>
      <c r="BD2880" s="2"/>
      <c r="BE2880" s="2"/>
      <c r="BF2880" s="2"/>
      <c r="BG2880" s="2"/>
      <c r="BH2880" s="2"/>
      <c r="BI2880" s="2"/>
      <c r="BJ2880" s="2"/>
      <c r="BK2880" s="2"/>
      <c r="BL2880" s="2"/>
      <c r="BM2880" s="2"/>
      <c r="BN2880" s="2"/>
      <c r="BO2880" s="2"/>
      <c r="BP2880" s="2"/>
      <c r="BQ2880" s="2"/>
      <c r="BR2880" s="2"/>
      <c r="BS2880" s="2"/>
      <c r="BT2880" s="2"/>
      <c r="BU2880" s="2"/>
      <c r="BV2880" s="2"/>
      <c r="BW2880" s="2"/>
      <c r="BX2880" s="2"/>
      <c r="BY2880" s="2"/>
      <c r="BZ2880" s="2"/>
      <c r="CA2880" s="2"/>
      <c r="CB2880" s="2"/>
      <c r="CC2880" s="2"/>
      <c r="CD2880" s="2"/>
      <c r="CE2880" s="2"/>
      <c r="CF2880" s="2"/>
      <c r="CG2880" s="2"/>
      <c r="CH2880" s="2"/>
      <c r="CI2880" s="2"/>
      <c r="CJ2880" s="2"/>
      <c r="CK2880" s="2"/>
      <c r="CL2880" s="2"/>
      <c r="CM2880" s="2"/>
      <c r="CN2880" s="2"/>
      <c r="CO2880" s="2"/>
      <c r="CP2880" s="2"/>
      <c r="CQ2880" s="2"/>
      <c r="CR2880" s="2"/>
      <c r="CS2880" s="2"/>
      <c r="CT2880" s="2"/>
      <c r="CU2880" s="2"/>
      <c r="CV2880" s="2"/>
      <c r="CW2880" s="2"/>
      <c r="CX2880" s="2"/>
      <c r="CY2880" s="2"/>
      <c r="CZ2880" s="2"/>
      <c r="DA2880" s="2"/>
      <c r="DB2880" s="2"/>
      <c r="DC2880" s="2"/>
      <c r="DD2880" s="2"/>
      <c r="DE2880" s="2"/>
      <c r="DF2880" s="2"/>
      <c r="DG2880" s="2"/>
      <c r="DH2880" s="2"/>
      <c r="DI2880" s="2"/>
      <c r="DJ2880" s="2"/>
      <c r="DK2880" s="2"/>
      <c r="DL2880" s="2"/>
      <c r="DM2880" s="2"/>
      <c r="DN2880" s="2"/>
      <c r="DO2880" s="2"/>
      <c r="DP2880" s="2"/>
      <c r="DQ2880" s="2"/>
      <c r="DR2880" s="2"/>
      <c r="DS2880" s="2"/>
      <c r="DT2880" s="2"/>
      <c r="DU2880" s="2"/>
      <c r="DV2880" s="2"/>
      <c r="DW2880" s="2"/>
      <c r="DX2880" s="2"/>
      <c r="DY2880" s="2"/>
      <c r="DZ2880" s="2"/>
      <c r="EA2880" s="2"/>
      <c r="EB2880" s="2"/>
      <c r="EC2880" s="2"/>
      <c r="ED2880" s="2"/>
      <c r="EE2880" s="2"/>
      <c r="EF2880" s="2"/>
      <c r="EG2880" s="2"/>
      <c r="EH2880" s="2"/>
      <c r="EI2880" s="2"/>
      <c r="EJ2880" s="2"/>
      <c r="EK2880" s="2"/>
      <c r="EL2880" s="2"/>
      <c r="EM2880" s="2"/>
      <c r="EN2880" s="2"/>
      <c r="EO2880" s="2"/>
      <c r="EP2880" s="2"/>
      <c r="EQ2880" s="2"/>
      <c r="ER2880" s="2"/>
      <c r="ES2880" s="2"/>
      <c r="ET2880" s="2"/>
      <c r="EU2880" s="2"/>
      <c r="EV2880" s="2"/>
      <c r="EW2880" s="2"/>
      <c r="EX2880" s="2"/>
      <c r="EY2880" s="2"/>
      <c r="EZ2880" s="2"/>
      <c r="FA2880" s="2"/>
      <c r="FB2880" s="2"/>
      <c r="FC2880" s="2"/>
      <c r="FD2880" s="2"/>
      <c r="FE2880" s="2"/>
      <c r="FF2880" s="2"/>
      <c r="FG2880" s="2"/>
      <c r="FH2880" s="2"/>
      <c r="FI2880" s="2"/>
      <c r="FJ2880" s="2"/>
      <c r="FK2880" s="2"/>
      <c r="FL2880" s="2"/>
      <c r="FM2880" s="2"/>
      <c r="FN2880" s="2"/>
      <c r="FO2880" s="2"/>
      <c r="FP2880" s="2"/>
      <c r="FQ2880" s="2"/>
      <c r="FR2880" s="2"/>
      <c r="FS2880" s="2"/>
      <c r="FT2880" s="2"/>
      <c r="FU2880" s="2"/>
      <c r="FV2880" s="2"/>
      <c r="FW2880" s="2"/>
      <c r="FX2880" s="2"/>
      <c r="FY2880" s="2"/>
      <c r="FZ2880" s="2"/>
      <c r="GA2880" s="2"/>
      <c r="GB2880" s="2"/>
      <c r="GC2880" s="2"/>
      <c r="GD2880" s="2"/>
      <c r="GE2880" s="2"/>
      <c r="GF2880" s="2"/>
      <c r="GG2880" s="2"/>
      <c r="GH2880" s="2"/>
      <c r="GI2880" s="2"/>
      <c r="GJ2880" s="2"/>
      <c r="GK2880" s="2"/>
      <c r="GL2880" s="2"/>
      <c r="GM2880" s="2"/>
      <c r="GN2880" s="2"/>
      <c r="GO2880" s="2"/>
      <c r="GP2880" s="2"/>
      <c r="GQ2880" s="2"/>
      <c r="GR2880" s="2"/>
      <c r="GS2880" s="2"/>
      <c r="GT2880" s="2"/>
      <c r="GU2880" s="2"/>
      <c r="GV2880" s="2"/>
      <c r="GW2880" s="2"/>
      <c r="GX2880" s="2"/>
      <c r="GY2880" s="2"/>
      <c r="GZ2880" s="2"/>
      <c r="HA2880" s="2"/>
      <c r="HB2880" s="2"/>
      <c r="HC2880" s="2"/>
      <c r="HD2880" s="2"/>
      <c r="HE2880" s="2"/>
      <c r="HF2880" s="2"/>
      <c r="HG2880" s="2"/>
      <c r="HH2880" s="2"/>
      <c r="HI2880" s="2"/>
      <c r="HJ2880" s="2"/>
      <c r="HK2880" s="2"/>
      <c r="HL2880" s="2"/>
      <c r="HM2880" s="2"/>
      <c r="HN2880" s="2"/>
      <c r="HO2880" s="2"/>
      <c r="HP2880" s="2"/>
      <c r="HQ2880" s="2"/>
      <c r="HR2880" s="2"/>
      <c r="HS2880" s="2"/>
      <c r="HT2880" s="2"/>
      <c r="HU2880" s="2"/>
      <c r="HV2880" s="2"/>
      <c r="HW2880" s="2"/>
      <c r="HX2880" s="2"/>
      <c r="HY2880" s="2"/>
      <c r="HZ2880" s="2"/>
      <c r="IA2880" s="2"/>
      <c r="IB2880" s="2"/>
      <c r="IC2880" s="2"/>
      <c r="ID2880" s="2"/>
      <c r="IE2880" s="2"/>
      <c r="IF2880" s="2"/>
      <c r="IG2880" s="2"/>
      <c r="IH2880" s="2"/>
      <c r="II2880" s="2"/>
      <c r="IJ2880" s="2"/>
      <c r="IK2880" s="2"/>
      <c r="IL2880" s="2"/>
      <c r="IM2880" s="2"/>
      <c r="IN2880" s="2"/>
      <c r="IO2880" s="2"/>
      <c r="IP2880" s="2"/>
      <c r="IQ2880" s="2"/>
    </row>
    <row r="2882" spans="1:113" ht="19.2">
      <c r="A2882" s="1" t="s">
        <v>230</v>
      </c>
      <c r="AW2882" s="3"/>
      <c r="AX2882" s="4"/>
      <c r="AY2882" s="3"/>
    </row>
    <row r="2884" spans="1:113" ht="18">
      <c r="B2884" s="124" t="s">
        <v>0</v>
      </c>
      <c r="C2884" s="125"/>
      <c r="D2884" s="125"/>
      <c r="E2884" s="125"/>
      <c r="F2884" s="125"/>
      <c r="G2884" s="125"/>
      <c r="H2884" s="125"/>
      <c r="I2884" s="125"/>
      <c r="J2884" s="125"/>
      <c r="K2884" s="125"/>
      <c r="L2884" s="125"/>
      <c r="M2884" s="125"/>
      <c r="N2884" s="125"/>
      <c r="O2884" s="125"/>
      <c r="P2884" s="125"/>
      <c r="Q2884" s="125"/>
      <c r="R2884" s="125"/>
      <c r="S2884" s="125"/>
      <c r="T2884" s="125"/>
      <c r="U2884" s="125"/>
      <c r="V2884" s="125"/>
      <c r="W2884" s="125"/>
      <c r="X2884" s="125"/>
      <c r="Y2884" s="125"/>
      <c r="Z2884" s="125"/>
      <c r="AA2884" s="125"/>
      <c r="AB2884" s="125"/>
      <c r="AC2884" s="125"/>
      <c r="AD2884" s="125"/>
      <c r="AE2884" s="125"/>
      <c r="AF2884" s="125"/>
      <c r="AG2884" s="125"/>
      <c r="AH2884" s="125"/>
      <c r="AI2884" s="125"/>
      <c r="AJ2884" s="125"/>
      <c r="AK2884" s="125"/>
      <c r="AL2884" s="125"/>
      <c r="AM2884" s="125"/>
      <c r="AN2884" s="125"/>
      <c r="AO2884" s="125"/>
      <c r="AP2884" s="125"/>
      <c r="AQ2884" s="125"/>
      <c r="AR2884" s="125"/>
      <c r="AS2884" s="125"/>
      <c r="AT2884" s="125"/>
      <c r="AU2884" s="125"/>
      <c r="AV2884" s="125"/>
      <c r="AW2884" s="125"/>
      <c r="AX2884" s="125"/>
    </row>
    <row r="2885" spans="1:113">
      <c r="Z2885" s="5"/>
      <c r="AD2885" s="5"/>
      <c r="AE2885" s="5"/>
      <c r="AF2885" s="5"/>
      <c r="AG2885" s="5"/>
      <c r="AH2885" s="5"/>
      <c r="AI2885" s="5"/>
      <c r="AO2885" s="5"/>
    </row>
    <row r="2886" spans="1:113" ht="13.8" thickBot="1">
      <c r="Z2886" s="5"/>
      <c r="AD2886" s="5"/>
      <c r="AE2886" s="5"/>
      <c r="AF2886" s="5"/>
      <c r="AG2886" s="5"/>
      <c r="AH2886" s="5"/>
      <c r="AI2886" s="5"/>
      <c r="AO2886" s="5"/>
      <c r="DI2886" s="6"/>
    </row>
    <row r="2887" spans="1:113" ht="24.75" customHeight="1" thickBot="1">
      <c r="B2887" s="126" t="s">
        <v>231</v>
      </c>
      <c r="C2887" s="127"/>
      <c r="D2887" s="127"/>
      <c r="E2887" s="127"/>
      <c r="F2887" s="127"/>
      <c r="G2887" s="127"/>
      <c r="H2887" s="128" t="s">
        <v>614</v>
      </c>
      <c r="I2887" s="129"/>
      <c r="J2887" s="129"/>
      <c r="K2887" s="129"/>
      <c r="L2887" s="129"/>
      <c r="M2887" s="129"/>
      <c r="N2887" s="129"/>
      <c r="O2887" s="129"/>
      <c r="P2887" s="129"/>
      <c r="Q2887" s="129"/>
      <c r="R2887" s="129"/>
      <c r="S2887" s="129"/>
      <c r="T2887" s="129"/>
      <c r="U2887" s="129"/>
      <c r="V2887" s="129"/>
      <c r="W2887" s="129"/>
      <c r="X2887" s="129"/>
      <c r="Y2887" s="129"/>
      <c r="Z2887" s="129"/>
      <c r="AA2887" s="129"/>
      <c r="AB2887" s="129"/>
      <c r="AC2887" s="129"/>
      <c r="AD2887" s="129"/>
      <c r="AE2887" s="129"/>
      <c r="AF2887" s="129"/>
      <c r="AG2887" s="129"/>
      <c r="AH2887" s="129"/>
      <c r="AI2887" s="129"/>
      <c r="AJ2887" s="129"/>
      <c r="AK2887" s="129"/>
      <c r="AL2887" s="129"/>
      <c r="AM2887" s="129"/>
      <c r="AN2887" s="129"/>
      <c r="AO2887" s="129"/>
      <c r="AP2887" s="129"/>
      <c r="AQ2887" s="129"/>
      <c r="AR2887" s="129"/>
      <c r="AS2887" s="129"/>
      <c r="AT2887" s="129"/>
      <c r="AU2887" s="129"/>
      <c r="AV2887" s="129"/>
      <c r="AW2887" s="129"/>
      <c r="AX2887" s="130"/>
      <c r="DI2887" s="6"/>
    </row>
    <row r="2888" spans="1:113" ht="14.4">
      <c r="B2888" s="7"/>
      <c r="C2888" s="7"/>
      <c r="D2888" s="7"/>
      <c r="E2888" s="7"/>
      <c r="F2888" s="7"/>
      <c r="G2888" s="7"/>
      <c r="H2888" s="8"/>
      <c r="I2888" s="8"/>
      <c r="J2888" s="8"/>
      <c r="K2888" s="8"/>
      <c r="L2888" s="9"/>
      <c r="M2888" s="9"/>
      <c r="N2888" s="9"/>
      <c r="O2888" s="9"/>
      <c r="P2888" s="8"/>
      <c r="Q2888" s="8"/>
      <c r="R2888" s="8"/>
      <c r="S2888" s="8"/>
      <c r="T2888" s="8"/>
      <c r="U2888" s="8"/>
      <c r="V2888" s="10"/>
      <c r="W2888" s="10"/>
      <c r="X2888" s="10"/>
      <c r="Y2888" s="10"/>
      <c r="Z2888" s="10"/>
      <c r="AA2888" s="10"/>
      <c r="AB2888" s="10"/>
      <c r="AC2888" s="10"/>
      <c r="AD2888" s="10"/>
      <c r="AE2888" s="10"/>
      <c r="AF2888" s="10"/>
      <c r="AG2888" s="10"/>
      <c r="AH2888" s="10"/>
      <c r="AI2888" s="10"/>
      <c r="AJ2888" s="10"/>
      <c r="AK2888" s="10"/>
      <c r="AL2888" s="10"/>
      <c r="AM2888" s="10"/>
      <c r="AN2888" s="10"/>
      <c r="AO2888" s="10"/>
      <c r="AP2888" s="10"/>
      <c r="AQ2888" s="10"/>
      <c r="AR2888" s="10"/>
      <c r="AS2888" s="10"/>
      <c r="AT2888" s="10"/>
      <c r="AU2888" s="10"/>
      <c r="AV2888" s="10"/>
      <c r="AW2888" s="10"/>
      <c r="AX2888" s="10"/>
      <c r="DI2888" s="6"/>
    </row>
    <row r="2889" spans="1:113" ht="15" thickBot="1">
      <c r="A2889" s="11"/>
      <c r="B2889" s="10" t="s">
        <v>232</v>
      </c>
      <c r="C2889" s="8"/>
      <c r="D2889" s="8"/>
      <c r="E2889" s="8"/>
      <c r="F2889" s="8"/>
      <c r="G2889" s="8"/>
      <c r="H2889" s="8"/>
      <c r="I2889" s="8"/>
      <c r="J2889" s="8"/>
      <c r="K2889" s="8"/>
      <c r="L2889" s="9"/>
      <c r="M2889" s="9"/>
      <c r="N2889" s="9"/>
      <c r="O2889" s="9"/>
      <c r="P2889" s="8"/>
      <c r="Q2889" s="8"/>
      <c r="R2889" s="8"/>
      <c r="S2889" s="8"/>
      <c r="T2889" s="8"/>
      <c r="U2889" s="8"/>
      <c r="V2889" s="10"/>
      <c r="W2889" s="10"/>
      <c r="X2889" s="10"/>
      <c r="Y2889" s="10"/>
      <c r="Z2889" s="10"/>
      <c r="AA2889" s="10"/>
      <c r="AB2889" s="10"/>
      <c r="AC2889" s="10"/>
      <c r="AD2889" s="10"/>
      <c r="AE2889" s="10"/>
      <c r="AF2889" s="10"/>
      <c r="AG2889" s="10"/>
      <c r="AH2889" s="10"/>
      <c r="AI2889" s="10"/>
      <c r="AJ2889" s="10"/>
      <c r="AK2889" s="10"/>
      <c r="AL2889" s="10"/>
      <c r="AM2889" s="10"/>
      <c r="AN2889" s="10"/>
      <c r="AO2889" s="10"/>
      <c r="AP2889" s="10"/>
      <c r="AQ2889" s="10"/>
      <c r="AR2889" s="10"/>
      <c r="AS2889" s="10"/>
      <c r="AT2889" s="10"/>
      <c r="AU2889" s="10"/>
      <c r="AV2889" s="10"/>
      <c r="AW2889" s="10"/>
      <c r="AX2889" s="10"/>
      <c r="DI2889" s="6"/>
    </row>
    <row r="2890" spans="1:113" ht="14.4">
      <c r="A2890" s="8"/>
      <c r="B2890" s="12"/>
      <c r="C2890" s="7"/>
      <c r="D2890" s="7"/>
      <c r="E2890" s="7"/>
      <c r="F2890" s="7"/>
      <c r="G2890" s="7"/>
      <c r="H2890" s="7"/>
      <c r="I2890" s="7"/>
      <c r="J2890" s="7"/>
      <c r="K2890" s="7"/>
      <c r="L2890" s="13"/>
      <c r="M2890" s="13"/>
      <c r="N2890" s="13"/>
      <c r="O2890" s="13"/>
      <c r="P2890" s="7"/>
      <c r="Q2890" s="7"/>
      <c r="R2890" s="7"/>
      <c r="S2890" s="7"/>
      <c r="T2890" s="7"/>
      <c r="U2890" s="7"/>
      <c r="V2890" s="14"/>
      <c r="W2890" s="14"/>
      <c r="X2890" s="14"/>
      <c r="Y2890" s="14"/>
      <c r="Z2890" s="14"/>
      <c r="AA2890" s="14"/>
      <c r="AB2890" s="14"/>
      <c r="AC2890" s="14"/>
      <c r="AD2890" s="14"/>
      <c r="AE2890" s="14"/>
      <c r="AF2890" s="14"/>
      <c r="AG2890" s="14"/>
      <c r="AH2890" s="14"/>
      <c r="AI2890" s="14"/>
      <c r="AJ2890" s="14"/>
      <c r="AK2890" s="14"/>
      <c r="AL2890" s="14"/>
      <c r="AM2890" s="14"/>
      <c r="AN2890" s="14"/>
      <c r="AO2890" s="14"/>
      <c r="AP2890" s="14"/>
      <c r="AQ2890" s="14"/>
      <c r="AR2890" s="14"/>
      <c r="AS2890" s="14"/>
      <c r="AT2890" s="14"/>
      <c r="AU2890" s="14"/>
      <c r="AV2890" s="14"/>
      <c r="AW2890" s="14"/>
      <c r="AX2890" s="15"/>
    </row>
    <row r="2891" spans="1:113" ht="12" customHeight="1">
      <c r="A2891" s="8"/>
      <c r="B2891" s="134" t="s">
        <v>615</v>
      </c>
      <c r="C2891" s="135"/>
      <c r="D2891" s="135"/>
      <c r="E2891" s="135"/>
      <c r="F2891" s="135"/>
      <c r="G2891" s="135"/>
      <c r="H2891" s="135"/>
      <c r="I2891" s="135"/>
      <c r="J2891" s="135"/>
      <c r="K2891" s="135"/>
      <c r="L2891" s="135"/>
      <c r="M2891" s="135"/>
      <c r="N2891" s="135"/>
      <c r="O2891" s="135"/>
      <c r="P2891" s="135"/>
      <c r="Q2891" s="135"/>
      <c r="R2891" s="135"/>
      <c r="S2891" s="135"/>
      <c r="T2891" s="135"/>
      <c r="U2891" s="135"/>
      <c r="V2891" s="135"/>
      <c r="W2891" s="135"/>
      <c r="X2891" s="135"/>
      <c r="Y2891" s="135"/>
      <c r="Z2891" s="135"/>
      <c r="AA2891" s="135"/>
      <c r="AB2891" s="135"/>
      <c r="AC2891" s="135"/>
      <c r="AD2891" s="135"/>
      <c r="AE2891" s="135"/>
      <c r="AF2891" s="135"/>
      <c r="AG2891" s="135"/>
      <c r="AH2891" s="135"/>
      <c r="AI2891" s="135"/>
      <c r="AJ2891" s="135"/>
      <c r="AK2891" s="135"/>
      <c r="AL2891" s="135"/>
      <c r="AM2891" s="135"/>
      <c r="AN2891" s="135"/>
      <c r="AO2891" s="135"/>
      <c r="AP2891" s="135"/>
      <c r="AQ2891" s="135"/>
      <c r="AR2891" s="135"/>
      <c r="AS2891" s="135"/>
      <c r="AT2891" s="135"/>
      <c r="AU2891" s="135"/>
      <c r="AV2891" s="135"/>
      <c r="AW2891" s="135"/>
      <c r="AX2891" s="136"/>
    </row>
    <row r="2892" spans="1:113" ht="12" customHeight="1">
      <c r="A2892" s="8"/>
      <c r="B2892" s="134"/>
      <c r="C2892" s="135"/>
      <c r="D2892" s="135"/>
      <c r="E2892" s="135"/>
      <c r="F2892" s="135"/>
      <c r="G2892" s="135"/>
      <c r="H2892" s="135"/>
      <c r="I2892" s="135"/>
      <c r="J2892" s="135"/>
      <c r="K2892" s="135"/>
      <c r="L2892" s="135"/>
      <c r="M2892" s="135"/>
      <c r="N2892" s="135"/>
      <c r="O2892" s="135"/>
      <c r="P2892" s="135"/>
      <c r="Q2892" s="135"/>
      <c r="R2892" s="135"/>
      <c r="S2892" s="135"/>
      <c r="T2892" s="135"/>
      <c r="U2892" s="135"/>
      <c r="V2892" s="135"/>
      <c r="W2892" s="135"/>
      <c r="X2892" s="135"/>
      <c r="Y2892" s="135"/>
      <c r="Z2892" s="135"/>
      <c r="AA2892" s="135"/>
      <c r="AB2892" s="135"/>
      <c r="AC2892" s="135"/>
      <c r="AD2892" s="135"/>
      <c r="AE2892" s="135"/>
      <c r="AF2892" s="135"/>
      <c r="AG2892" s="135"/>
      <c r="AH2892" s="135"/>
      <c r="AI2892" s="135"/>
      <c r="AJ2892" s="135"/>
      <c r="AK2892" s="135"/>
      <c r="AL2892" s="135"/>
      <c r="AM2892" s="135"/>
      <c r="AN2892" s="135"/>
      <c r="AO2892" s="135"/>
      <c r="AP2892" s="135"/>
      <c r="AQ2892" s="135"/>
      <c r="AR2892" s="135"/>
      <c r="AS2892" s="135"/>
      <c r="AT2892" s="135"/>
      <c r="AU2892" s="135"/>
      <c r="AV2892" s="135"/>
      <c r="AW2892" s="135"/>
      <c r="AX2892" s="136"/>
      <c r="BC2892" s="16"/>
    </row>
    <row r="2893" spans="1:113" ht="12" customHeight="1">
      <c r="A2893" s="8"/>
      <c r="B2893" s="134"/>
      <c r="C2893" s="135"/>
      <c r="D2893" s="135"/>
      <c r="E2893" s="135"/>
      <c r="F2893" s="135"/>
      <c r="G2893" s="135"/>
      <c r="H2893" s="135"/>
      <c r="I2893" s="135"/>
      <c r="J2893" s="135"/>
      <c r="K2893" s="135"/>
      <c r="L2893" s="135"/>
      <c r="M2893" s="135"/>
      <c r="N2893" s="135"/>
      <c r="O2893" s="135"/>
      <c r="P2893" s="135"/>
      <c r="Q2893" s="135"/>
      <c r="R2893" s="135"/>
      <c r="S2893" s="135"/>
      <c r="T2893" s="135"/>
      <c r="U2893" s="135"/>
      <c r="V2893" s="135"/>
      <c r="W2893" s="135"/>
      <c r="X2893" s="135"/>
      <c r="Y2893" s="135"/>
      <c r="Z2893" s="135"/>
      <c r="AA2893" s="135"/>
      <c r="AB2893" s="135"/>
      <c r="AC2893" s="135"/>
      <c r="AD2893" s="135"/>
      <c r="AE2893" s="135"/>
      <c r="AF2893" s="135"/>
      <c r="AG2893" s="135"/>
      <c r="AH2893" s="135"/>
      <c r="AI2893" s="135"/>
      <c r="AJ2893" s="135"/>
      <c r="AK2893" s="135"/>
      <c r="AL2893" s="135"/>
      <c r="AM2893" s="135"/>
      <c r="AN2893" s="135"/>
      <c r="AO2893" s="135"/>
      <c r="AP2893" s="135"/>
      <c r="AQ2893" s="135"/>
      <c r="AR2893" s="135"/>
      <c r="AS2893" s="135"/>
      <c r="AT2893" s="135"/>
      <c r="AU2893" s="135"/>
      <c r="AV2893" s="135"/>
      <c r="AW2893" s="135"/>
      <c r="AX2893" s="136"/>
    </row>
    <row r="2894" spans="1:113" ht="12" customHeight="1">
      <c r="A2894" s="8"/>
      <c r="B2894" s="134"/>
      <c r="C2894" s="135"/>
      <c r="D2894" s="135"/>
      <c r="E2894" s="135"/>
      <c r="F2894" s="135"/>
      <c r="G2894" s="135"/>
      <c r="H2894" s="135"/>
      <c r="I2894" s="135"/>
      <c r="J2894" s="135"/>
      <c r="K2894" s="135"/>
      <c r="L2894" s="135"/>
      <c r="M2894" s="135"/>
      <c r="N2894" s="135"/>
      <c r="O2894" s="135"/>
      <c r="P2894" s="135"/>
      <c r="Q2894" s="135"/>
      <c r="R2894" s="135"/>
      <c r="S2894" s="135"/>
      <c r="T2894" s="135"/>
      <c r="U2894" s="135"/>
      <c r="V2894" s="135"/>
      <c r="W2894" s="135"/>
      <c r="X2894" s="135"/>
      <c r="Y2894" s="135"/>
      <c r="Z2894" s="135"/>
      <c r="AA2894" s="135"/>
      <c r="AB2894" s="135"/>
      <c r="AC2894" s="135"/>
      <c r="AD2894" s="135"/>
      <c r="AE2894" s="135"/>
      <c r="AF2894" s="135"/>
      <c r="AG2894" s="135"/>
      <c r="AH2894" s="135"/>
      <c r="AI2894" s="135"/>
      <c r="AJ2894" s="135"/>
      <c r="AK2894" s="135"/>
      <c r="AL2894" s="135"/>
      <c r="AM2894" s="135"/>
      <c r="AN2894" s="135"/>
      <c r="AO2894" s="135"/>
      <c r="AP2894" s="135"/>
      <c r="AQ2894" s="135"/>
      <c r="AR2894" s="135"/>
      <c r="AS2894" s="135"/>
      <c r="AT2894" s="135"/>
      <c r="AU2894" s="135"/>
      <c r="AV2894" s="135"/>
      <c r="AW2894" s="135"/>
      <c r="AX2894" s="136"/>
    </row>
    <row r="2895" spans="1:113" ht="12" customHeight="1">
      <c r="A2895" s="8"/>
      <c r="B2895" s="134"/>
      <c r="C2895" s="135"/>
      <c r="D2895" s="135"/>
      <c r="E2895" s="135"/>
      <c r="F2895" s="135"/>
      <c r="G2895" s="135"/>
      <c r="H2895" s="135"/>
      <c r="I2895" s="135"/>
      <c r="J2895" s="135"/>
      <c r="K2895" s="135"/>
      <c r="L2895" s="135"/>
      <c r="M2895" s="135"/>
      <c r="N2895" s="135"/>
      <c r="O2895" s="135"/>
      <c r="P2895" s="135"/>
      <c r="Q2895" s="135"/>
      <c r="R2895" s="135"/>
      <c r="S2895" s="135"/>
      <c r="T2895" s="135"/>
      <c r="U2895" s="135"/>
      <c r="V2895" s="135"/>
      <c r="W2895" s="135"/>
      <c r="X2895" s="135"/>
      <c r="Y2895" s="135"/>
      <c r="Z2895" s="135"/>
      <c r="AA2895" s="135"/>
      <c r="AB2895" s="135"/>
      <c r="AC2895" s="135"/>
      <c r="AD2895" s="135"/>
      <c r="AE2895" s="135"/>
      <c r="AF2895" s="135"/>
      <c r="AG2895" s="135"/>
      <c r="AH2895" s="135"/>
      <c r="AI2895" s="135"/>
      <c r="AJ2895" s="135"/>
      <c r="AK2895" s="135"/>
      <c r="AL2895" s="135"/>
      <c r="AM2895" s="135"/>
      <c r="AN2895" s="135"/>
      <c r="AO2895" s="135"/>
      <c r="AP2895" s="135"/>
      <c r="AQ2895" s="135"/>
      <c r="AR2895" s="135"/>
      <c r="AS2895" s="135"/>
      <c r="AT2895" s="135"/>
      <c r="AU2895" s="135"/>
      <c r="AV2895" s="135"/>
      <c r="AW2895" s="135"/>
      <c r="AX2895" s="136"/>
    </row>
    <row r="2896" spans="1:113" ht="15" thickBot="1">
      <c r="A2896" s="17"/>
      <c r="B2896" s="18"/>
      <c r="C2896" s="19"/>
      <c r="D2896" s="19"/>
      <c r="E2896" s="19"/>
      <c r="F2896" s="19"/>
      <c r="G2896" s="19"/>
      <c r="H2896" s="19"/>
      <c r="I2896" s="19"/>
      <c r="J2896" s="19"/>
      <c r="K2896" s="19"/>
      <c r="L2896" s="19"/>
      <c r="M2896" s="19"/>
      <c r="N2896" s="19"/>
      <c r="O2896" s="19"/>
      <c r="P2896" s="19"/>
      <c r="Q2896" s="19"/>
      <c r="R2896" s="19"/>
      <c r="S2896" s="19"/>
      <c r="T2896" s="19"/>
      <c r="U2896" s="19"/>
      <c r="V2896" s="19"/>
      <c r="W2896" s="19"/>
      <c r="X2896" s="19"/>
      <c r="Y2896" s="19"/>
      <c r="Z2896" s="19"/>
      <c r="AA2896" s="19"/>
      <c r="AB2896" s="19"/>
      <c r="AC2896" s="19"/>
      <c r="AD2896" s="19"/>
      <c r="AE2896" s="19"/>
      <c r="AF2896" s="19"/>
      <c r="AG2896" s="19"/>
      <c r="AH2896" s="19"/>
      <c r="AI2896" s="19"/>
      <c r="AJ2896" s="19"/>
      <c r="AK2896" s="19"/>
      <c r="AL2896" s="19"/>
      <c r="AM2896" s="19"/>
      <c r="AN2896" s="19"/>
      <c r="AO2896" s="19"/>
      <c r="AP2896" s="19"/>
      <c r="AQ2896" s="19"/>
      <c r="AR2896" s="19"/>
      <c r="AS2896" s="19"/>
      <c r="AT2896" s="19"/>
      <c r="AU2896" s="19"/>
      <c r="AV2896" s="19"/>
      <c r="AW2896" s="19"/>
      <c r="AX2896" s="20"/>
    </row>
    <row r="2897" spans="1:251">
      <c r="B2897" s="21"/>
    </row>
    <row r="2898" spans="1:251" ht="15" thickBot="1">
      <c r="A2898" s="11"/>
      <c r="B2898" s="10" t="s">
        <v>233</v>
      </c>
      <c r="C2898" s="8"/>
      <c r="D2898" s="8"/>
      <c r="E2898" s="8"/>
      <c r="F2898" s="8"/>
      <c r="G2898" s="8"/>
      <c r="H2898" s="8"/>
      <c r="I2898" s="8"/>
      <c r="J2898" s="8"/>
      <c r="K2898" s="8"/>
      <c r="L2898" s="9"/>
      <c r="M2898" s="9"/>
      <c r="N2898" s="9"/>
      <c r="O2898" s="9"/>
      <c r="P2898" s="8"/>
      <c r="Q2898" s="8"/>
      <c r="R2898" s="8"/>
      <c r="S2898" s="8"/>
      <c r="T2898" s="8"/>
      <c r="U2898" s="8"/>
      <c r="V2898" s="10"/>
      <c r="W2898" s="10"/>
      <c r="X2898" s="10"/>
      <c r="Y2898" s="10"/>
      <c r="Z2898" s="10"/>
      <c r="AA2898" s="10"/>
      <c r="AB2898" s="10"/>
      <c r="AC2898" s="10"/>
      <c r="AD2898" s="10"/>
      <c r="AE2898" s="10"/>
      <c r="AF2898" s="10"/>
      <c r="AG2898" s="10"/>
      <c r="AH2898" s="10"/>
      <c r="AI2898" s="10"/>
      <c r="AJ2898" s="10"/>
      <c r="AK2898" s="10"/>
      <c r="AL2898" s="10"/>
      <c r="AM2898" s="10"/>
      <c r="AN2898" s="10"/>
      <c r="AO2898" s="10"/>
      <c r="AP2898" s="10"/>
      <c r="AQ2898" s="10"/>
      <c r="AR2898" s="10"/>
      <c r="AS2898" s="10"/>
      <c r="AT2898" s="10"/>
      <c r="AU2898" s="10"/>
      <c r="AV2898" s="10"/>
      <c r="AW2898" s="10"/>
      <c r="AX2898" s="10"/>
      <c r="DI2898" s="6"/>
    </row>
    <row r="2899" spans="1:251" ht="14.4">
      <c r="A2899" s="8"/>
      <c r="B2899" s="12"/>
      <c r="C2899" s="7"/>
      <c r="D2899" s="7"/>
      <c r="E2899" s="7"/>
      <c r="F2899" s="7"/>
      <c r="G2899" s="7"/>
      <c r="H2899" s="7"/>
      <c r="I2899" s="7"/>
      <c r="J2899" s="7"/>
      <c r="K2899" s="7"/>
      <c r="L2899" s="13"/>
      <c r="M2899" s="13"/>
      <c r="N2899" s="13"/>
      <c r="O2899" s="13"/>
      <c r="P2899" s="7"/>
      <c r="Q2899" s="7"/>
      <c r="R2899" s="7"/>
      <c r="S2899" s="7"/>
      <c r="T2899" s="7"/>
      <c r="U2899" s="7"/>
      <c r="V2899" s="14"/>
      <c r="W2899" s="14"/>
      <c r="X2899" s="14"/>
      <c r="Y2899" s="14"/>
      <c r="Z2899" s="14"/>
      <c r="AA2899" s="14"/>
      <c r="AB2899" s="14"/>
      <c r="AC2899" s="14"/>
      <c r="AD2899" s="14"/>
      <c r="AE2899" s="14"/>
      <c r="AF2899" s="14"/>
      <c r="AG2899" s="14"/>
      <c r="AH2899" s="14"/>
      <c r="AI2899" s="14"/>
      <c r="AJ2899" s="14"/>
      <c r="AK2899" s="14"/>
      <c r="AL2899" s="14"/>
      <c r="AM2899" s="14"/>
      <c r="AN2899" s="14"/>
      <c r="AO2899" s="14"/>
      <c r="AP2899" s="14"/>
      <c r="AQ2899" s="14"/>
      <c r="AR2899" s="14"/>
      <c r="AS2899" s="14"/>
      <c r="AT2899" s="14"/>
      <c r="AU2899" s="14"/>
      <c r="AV2899" s="14"/>
      <c r="AW2899" s="14"/>
      <c r="AX2899" s="15"/>
    </row>
    <row r="2900" spans="1:251" ht="12" customHeight="1">
      <c r="A2900" s="8"/>
      <c r="B2900" s="134" t="s">
        <v>616</v>
      </c>
      <c r="C2900" s="135"/>
      <c r="D2900" s="135"/>
      <c r="E2900" s="135"/>
      <c r="F2900" s="135"/>
      <c r="G2900" s="135"/>
      <c r="H2900" s="135"/>
      <c r="I2900" s="135"/>
      <c r="J2900" s="135"/>
      <c r="K2900" s="135"/>
      <c r="L2900" s="135"/>
      <c r="M2900" s="135"/>
      <c r="N2900" s="135"/>
      <c r="O2900" s="135"/>
      <c r="P2900" s="135"/>
      <c r="Q2900" s="135"/>
      <c r="R2900" s="135"/>
      <c r="S2900" s="135"/>
      <c r="T2900" s="135"/>
      <c r="U2900" s="135"/>
      <c r="V2900" s="135"/>
      <c r="W2900" s="135"/>
      <c r="X2900" s="135"/>
      <c r="Y2900" s="135"/>
      <c r="Z2900" s="135"/>
      <c r="AA2900" s="135"/>
      <c r="AB2900" s="135"/>
      <c r="AC2900" s="135"/>
      <c r="AD2900" s="135"/>
      <c r="AE2900" s="135"/>
      <c r="AF2900" s="135"/>
      <c r="AG2900" s="135"/>
      <c r="AH2900" s="135"/>
      <c r="AI2900" s="135"/>
      <c r="AJ2900" s="135"/>
      <c r="AK2900" s="135"/>
      <c r="AL2900" s="135"/>
      <c r="AM2900" s="135"/>
      <c r="AN2900" s="135"/>
      <c r="AO2900" s="135"/>
      <c r="AP2900" s="135"/>
      <c r="AQ2900" s="135"/>
      <c r="AR2900" s="135"/>
      <c r="AS2900" s="135"/>
      <c r="AT2900" s="135"/>
      <c r="AU2900" s="135"/>
      <c r="AV2900" s="135"/>
      <c r="AW2900" s="135"/>
      <c r="AX2900" s="136"/>
    </row>
    <row r="2901" spans="1:251" ht="12" customHeight="1">
      <c r="A2901" s="8"/>
      <c r="B2901" s="134"/>
      <c r="C2901" s="135"/>
      <c r="D2901" s="135"/>
      <c r="E2901" s="135"/>
      <c r="F2901" s="135"/>
      <c r="G2901" s="135"/>
      <c r="H2901" s="135"/>
      <c r="I2901" s="135"/>
      <c r="J2901" s="135"/>
      <c r="K2901" s="135"/>
      <c r="L2901" s="135"/>
      <c r="M2901" s="135"/>
      <c r="N2901" s="135"/>
      <c r="O2901" s="135"/>
      <c r="P2901" s="135"/>
      <c r="Q2901" s="135"/>
      <c r="R2901" s="135"/>
      <c r="S2901" s="135"/>
      <c r="T2901" s="135"/>
      <c r="U2901" s="135"/>
      <c r="V2901" s="135"/>
      <c r="W2901" s="135"/>
      <c r="X2901" s="135"/>
      <c r="Y2901" s="135"/>
      <c r="Z2901" s="135"/>
      <c r="AA2901" s="135"/>
      <c r="AB2901" s="135"/>
      <c r="AC2901" s="135"/>
      <c r="AD2901" s="135"/>
      <c r="AE2901" s="135"/>
      <c r="AF2901" s="135"/>
      <c r="AG2901" s="135"/>
      <c r="AH2901" s="135"/>
      <c r="AI2901" s="135"/>
      <c r="AJ2901" s="135"/>
      <c r="AK2901" s="135"/>
      <c r="AL2901" s="135"/>
      <c r="AM2901" s="135"/>
      <c r="AN2901" s="135"/>
      <c r="AO2901" s="135"/>
      <c r="AP2901" s="135"/>
      <c r="AQ2901" s="135"/>
      <c r="AR2901" s="135"/>
      <c r="AS2901" s="135"/>
      <c r="AT2901" s="135"/>
      <c r="AU2901" s="135"/>
      <c r="AV2901" s="135"/>
      <c r="AW2901" s="135"/>
      <c r="AX2901" s="136"/>
      <c r="BC2901" s="16"/>
    </row>
    <row r="2902" spans="1:251" ht="12" customHeight="1">
      <c r="A2902" s="8"/>
      <c r="B2902" s="134"/>
      <c r="C2902" s="135"/>
      <c r="D2902" s="135"/>
      <c r="E2902" s="135"/>
      <c r="F2902" s="135"/>
      <c r="G2902" s="135"/>
      <c r="H2902" s="135"/>
      <c r="I2902" s="135"/>
      <c r="J2902" s="135"/>
      <c r="K2902" s="135"/>
      <c r="L2902" s="135"/>
      <c r="M2902" s="135"/>
      <c r="N2902" s="135"/>
      <c r="O2902" s="135"/>
      <c r="P2902" s="135"/>
      <c r="Q2902" s="135"/>
      <c r="R2902" s="135"/>
      <c r="S2902" s="135"/>
      <c r="T2902" s="135"/>
      <c r="U2902" s="135"/>
      <c r="V2902" s="135"/>
      <c r="W2902" s="135"/>
      <c r="X2902" s="135"/>
      <c r="Y2902" s="135"/>
      <c r="Z2902" s="135"/>
      <c r="AA2902" s="135"/>
      <c r="AB2902" s="135"/>
      <c r="AC2902" s="135"/>
      <c r="AD2902" s="135"/>
      <c r="AE2902" s="135"/>
      <c r="AF2902" s="135"/>
      <c r="AG2902" s="135"/>
      <c r="AH2902" s="135"/>
      <c r="AI2902" s="135"/>
      <c r="AJ2902" s="135"/>
      <c r="AK2902" s="135"/>
      <c r="AL2902" s="135"/>
      <c r="AM2902" s="135"/>
      <c r="AN2902" s="135"/>
      <c r="AO2902" s="135"/>
      <c r="AP2902" s="135"/>
      <c r="AQ2902" s="135"/>
      <c r="AR2902" s="135"/>
      <c r="AS2902" s="135"/>
      <c r="AT2902" s="135"/>
      <c r="AU2902" s="135"/>
      <c r="AV2902" s="135"/>
      <c r="AW2902" s="135"/>
      <c r="AX2902" s="136"/>
    </row>
    <row r="2903" spans="1:251" ht="12" customHeight="1">
      <c r="A2903" s="8"/>
      <c r="B2903" s="134"/>
      <c r="C2903" s="135"/>
      <c r="D2903" s="135"/>
      <c r="E2903" s="135"/>
      <c r="F2903" s="135"/>
      <c r="G2903" s="135"/>
      <c r="H2903" s="135"/>
      <c r="I2903" s="135"/>
      <c r="J2903" s="135"/>
      <c r="K2903" s="135"/>
      <c r="L2903" s="135"/>
      <c r="M2903" s="135"/>
      <c r="N2903" s="135"/>
      <c r="O2903" s="135"/>
      <c r="P2903" s="135"/>
      <c r="Q2903" s="135"/>
      <c r="R2903" s="135"/>
      <c r="S2903" s="135"/>
      <c r="T2903" s="135"/>
      <c r="U2903" s="135"/>
      <c r="V2903" s="135"/>
      <c r="W2903" s="135"/>
      <c r="X2903" s="135"/>
      <c r="Y2903" s="135"/>
      <c r="Z2903" s="135"/>
      <c r="AA2903" s="135"/>
      <c r="AB2903" s="135"/>
      <c r="AC2903" s="135"/>
      <c r="AD2903" s="135"/>
      <c r="AE2903" s="135"/>
      <c r="AF2903" s="135"/>
      <c r="AG2903" s="135"/>
      <c r="AH2903" s="135"/>
      <c r="AI2903" s="135"/>
      <c r="AJ2903" s="135"/>
      <c r="AK2903" s="135"/>
      <c r="AL2903" s="135"/>
      <c r="AM2903" s="135"/>
      <c r="AN2903" s="135"/>
      <c r="AO2903" s="135"/>
      <c r="AP2903" s="135"/>
      <c r="AQ2903" s="135"/>
      <c r="AR2903" s="135"/>
      <c r="AS2903" s="135"/>
      <c r="AT2903" s="135"/>
      <c r="AU2903" s="135"/>
      <c r="AV2903" s="135"/>
      <c r="AW2903" s="135"/>
      <c r="AX2903" s="136"/>
    </row>
    <row r="2904" spans="1:251" ht="12" customHeight="1">
      <c r="A2904" s="8"/>
      <c r="B2904" s="134"/>
      <c r="C2904" s="135"/>
      <c r="D2904" s="135"/>
      <c r="E2904" s="135"/>
      <c r="F2904" s="135"/>
      <c r="G2904" s="135"/>
      <c r="H2904" s="135"/>
      <c r="I2904" s="135"/>
      <c r="J2904" s="135"/>
      <c r="K2904" s="135"/>
      <c r="L2904" s="135"/>
      <c r="M2904" s="135"/>
      <c r="N2904" s="135"/>
      <c r="O2904" s="135"/>
      <c r="P2904" s="135"/>
      <c r="Q2904" s="135"/>
      <c r="R2904" s="135"/>
      <c r="S2904" s="135"/>
      <c r="T2904" s="135"/>
      <c r="U2904" s="135"/>
      <c r="V2904" s="135"/>
      <c r="W2904" s="135"/>
      <c r="X2904" s="135"/>
      <c r="Y2904" s="135"/>
      <c r="Z2904" s="135"/>
      <c r="AA2904" s="135"/>
      <c r="AB2904" s="135"/>
      <c r="AC2904" s="135"/>
      <c r="AD2904" s="135"/>
      <c r="AE2904" s="135"/>
      <c r="AF2904" s="135"/>
      <c r="AG2904" s="135"/>
      <c r="AH2904" s="135"/>
      <c r="AI2904" s="135"/>
      <c r="AJ2904" s="135"/>
      <c r="AK2904" s="135"/>
      <c r="AL2904" s="135"/>
      <c r="AM2904" s="135"/>
      <c r="AN2904" s="135"/>
      <c r="AO2904" s="135"/>
      <c r="AP2904" s="135"/>
      <c r="AQ2904" s="135"/>
      <c r="AR2904" s="135"/>
      <c r="AS2904" s="135"/>
      <c r="AT2904" s="135"/>
      <c r="AU2904" s="135"/>
      <c r="AV2904" s="135"/>
      <c r="AW2904" s="135"/>
      <c r="AX2904" s="136"/>
    </row>
    <row r="2905" spans="1:251" ht="15" thickBot="1">
      <c r="A2905" s="17"/>
      <c r="B2905" s="18"/>
      <c r="C2905" s="19"/>
      <c r="D2905" s="19"/>
      <c r="E2905" s="19"/>
      <c r="F2905" s="19"/>
      <c r="G2905" s="19"/>
      <c r="H2905" s="19"/>
      <c r="I2905" s="19"/>
      <c r="J2905" s="19"/>
      <c r="K2905" s="19"/>
      <c r="L2905" s="19"/>
      <c r="M2905" s="19"/>
      <c r="N2905" s="19"/>
      <c r="O2905" s="19"/>
      <c r="P2905" s="19"/>
      <c r="Q2905" s="19"/>
      <c r="R2905" s="19"/>
      <c r="S2905" s="19"/>
      <c r="T2905" s="19"/>
      <c r="U2905" s="19"/>
      <c r="V2905" s="19"/>
      <c r="W2905" s="19"/>
      <c r="X2905" s="19"/>
      <c r="Y2905" s="19"/>
      <c r="Z2905" s="19"/>
      <c r="AA2905" s="19"/>
      <c r="AB2905" s="19"/>
      <c r="AC2905" s="19"/>
      <c r="AD2905" s="19"/>
      <c r="AE2905" s="19"/>
      <c r="AF2905" s="19"/>
      <c r="AG2905" s="19"/>
      <c r="AH2905" s="19"/>
      <c r="AI2905" s="19"/>
      <c r="AJ2905" s="19"/>
      <c r="AK2905" s="19"/>
      <c r="AL2905" s="19"/>
      <c r="AM2905" s="19"/>
      <c r="AN2905" s="19"/>
      <c r="AO2905" s="19"/>
      <c r="AP2905" s="19"/>
      <c r="AQ2905" s="19"/>
      <c r="AR2905" s="19"/>
      <c r="AS2905" s="19"/>
      <c r="AT2905" s="19"/>
      <c r="AU2905" s="19"/>
      <c r="AV2905" s="19"/>
      <c r="AW2905" s="19"/>
      <c r="AX2905" s="20"/>
    </row>
    <row r="2906" spans="1:251">
      <c r="B2906" s="21"/>
    </row>
    <row r="2907" spans="1:251" ht="14.4">
      <c r="B2907" s="10" t="s">
        <v>234</v>
      </c>
      <c r="C2907" s="8"/>
      <c r="D2907" s="8"/>
      <c r="E2907" s="8"/>
      <c r="F2907" s="8"/>
      <c r="G2907" s="8"/>
      <c r="H2907" s="8"/>
      <c r="I2907" s="8"/>
      <c r="J2907" s="8"/>
      <c r="K2907" s="8"/>
      <c r="L2907" s="9"/>
      <c r="M2907" s="9"/>
      <c r="N2907" s="9"/>
      <c r="O2907" s="9"/>
      <c r="P2907" s="8"/>
      <c r="Q2907" s="8"/>
      <c r="R2907" s="8"/>
      <c r="S2907" s="8"/>
      <c r="T2907" s="8"/>
      <c r="U2907" s="8"/>
      <c r="V2907" s="10"/>
      <c r="W2907" s="10"/>
      <c r="X2907" s="10"/>
      <c r="Y2907" s="10"/>
      <c r="Z2907" s="10"/>
      <c r="AA2907" s="10"/>
      <c r="AB2907" s="10"/>
      <c r="AC2907" s="10"/>
      <c r="AD2907" s="10"/>
      <c r="AE2907" s="10"/>
      <c r="AF2907" s="10"/>
      <c r="AG2907" s="10"/>
      <c r="AH2907" s="10"/>
      <c r="AI2907" s="10"/>
      <c r="AJ2907" s="10"/>
      <c r="AK2907" s="10"/>
      <c r="AL2907" s="10"/>
      <c r="AM2907" s="10"/>
      <c r="AN2907" s="10"/>
      <c r="AO2907" s="10"/>
      <c r="AP2907" s="10"/>
      <c r="AQ2907" s="10"/>
      <c r="AR2907" s="10"/>
      <c r="AS2907" s="10"/>
      <c r="AT2907" s="10"/>
      <c r="AU2907" s="10"/>
      <c r="AV2907" s="10"/>
      <c r="AW2907" s="10"/>
      <c r="AX2907" s="10"/>
    </row>
    <row r="2908" spans="1:251" ht="15" thickBot="1">
      <c r="B2908" s="8"/>
      <c r="C2908" s="8"/>
      <c r="D2908" s="8"/>
      <c r="E2908" s="8"/>
      <c r="F2908" s="8"/>
      <c r="G2908" s="8"/>
      <c r="H2908" s="8"/>
      <c r="I2908" s="8"/>
      <c r="J2908" s="8"/>
      <c r="K2908" s="8"/>
      <c r="L2908" s="9"/>
      <c r="M2908" s="9"/>
      <c r="N2908" s="9"/>
      <c r="O2908" s="9"/>
      <c r="P2908" s="8"/>
      <c r="Q2908" s="8"/>
      <c r="R2908" s="8"/>
      <c r="S2908" s="8"/>
      <c r="T2908" s="8"/>
      <c r="U2908" s="8"/>
      <c r="V2908" s="10"/>
      <c r="W2908" s="10"/>
      <c r="X2908" s="10"/>
      <c r="Y2908" s="10"/>
      <c r="Z2908" s="10"/>
      <c r="AA2908" s="10"/>
      <c r="AB2908" s="10"/>
      <c r="AC2908" s="10"/>
      <c r="AD2908" s="10"/>
      <c r="AE2908" s="10"/>
      <c r="AF2908" s="10"/>
      <c r="AG2908" s="10"/>
      <c r="AH2908" s="10"/>
      <c r="AI2908" s="10"/>
      <c r="AJ2908" s="10"/>
      <c r="AK2908" s="10"/>
      <c r="AL2908" s="10"/>
      <c r="AM2908" s="10"/>
      <c r="AN2908" s="10"/>
      <c r="AO2908" s="10"/>
      <c r="AP2908" s="10"/>
      <c r="AQ2908" s="10"/>
      <c r="AR2908" s="10"/>
      <c r="AS2908" s="10"/>
      <c r="AT2908" s="10"/>
      <c r="AU2908" s="10"/>
      <c r="AV2908" s="10"/>
      <c r="AW2908" s="10"/>
      <c r="AX2908" s="22" t="s">
        <v>235</v>
      </c>
    </row>
    <row r="2909" spans="1:251" s="16" customFormat="1" ht="13.5" customHeight="1">
      <c r="A2909" s="8"/>
      <c r="B2909" s="96" t="s">
        <v>236</v>
      </c>
      <c r="C2909" s="97"/>
      <c r="D2909" s="97"/>
      <c r="E2909" s="97"/>
      <c r="F2909" s="97"/>
      <c r="G2909" s="97"/>
      <c r="H2909" s="97"/>
      <c r="I2909" s="97"/>
      <c r="J2909" s="97"/>
      <c r="K2909" s="97"/>
      <c r="L2909" s="97"/>
      <c r="M2909" s="97"/>
      <c r="N2909" s="97"/>
      <c r="O2909" s="97"/>
      <c r="P2909" s="97"/>
      <c r="Q2909" s="97"/>
      <c r="R2909" s="97"/>
      <c r="S2909" s="97"/>
      <c r="T2909" s="97"/>
      <c r="U2909" s="97"/>
      <c r="V2909" s="97"/>
      <c r="W2909" s="97"/>
      <c r="X2909" s="97"/>
      <c r="Y2909" s="97"/>
      <c r="Z2909" s="98"/>
      <c r="AA2909" s="102" t="s">
        <v>237</v>
      </c>
      <c r="AB2909" s="97"/>
      <c r="AC2909" s="97"/>
      <c r="AD2909" s="97"/>
      <c r="AE2909" s="97"/>
      <c r="AF2909" s="97"/>
      <c r="AG2909" s="97"/>
      <c r="AH2909" s="97"/>
      <c r="AI2909" s="98"/>
      <c r="AJ2909" s="102" t="s">
        <v>238</v>
      </c>
      <c r="AK2909" s="97"/>
      <c r="AL2909" s="97"/>
      <c r="AM2909" s="97"/>
      <c r="AN2909" s="97"/>
      <c r="AO2909" s="97"/>
      <c r="AP2909" s="97"/>
      <c r="AQ2909" s="97"/>
      <c r="AR2909" s="98"/>
      <c r="AS2909" s="102" t="s">
        <v>239</v>
      </c>
      <c r="AT2909" s="97"/>
      <c r="AU2909" s="97"/>
      <c r="AV2909" s="97"/>
      <c r="AW2909" s="97"/>
      <c r="AX2909" s="104"/>
      <c r="AY2909" s="2"/>
      <c r="AZ2909" s="2"/>
      <c r="BA2909" s="2"/>
      <c r="BB2909" s="2"/>
      <c r="BC2909" s="2"/>
      <c r="BD2909" s="2"/>
      <c r="BE2909" s="2"/>
      <c r="BF2909" s="2"/>
      <c r="BG2909" s="2"/>
      <c r="BH2909" s="2"/>
      <c r="BI2909" s="2"/>
      <c r="BJ2909" s="2"/>
      <c r="BK2909" s="2"/>
      <c r="BL2909" s="2"/>
      <c r="BM2909" s="2"/>
      <c r="BN2909" s="2"/>
      <c r="BO2909" s="2"/>
      <c r="BP2909" s="2"/>
      <c r="BQ2909" s="2"/>
      <c r="BR2909" s="2"/>
      <c r="BS2909" s="2"/>
      <c r="BT2909" s="2"/>
      <c r="BU2909" s="2"/>
      <c r="BV2909" s="2"/>
      <c r="BW2909" s="2"/>
      <c r="BX2909" s="2"/>
      <c r="BY2909" s="2"/>
      <c r="BZ2909" s="2"/>
      <c r="CA2909" s="2"/>
      <c r="CB2909" s="2"/>
      <c r="CC2909" s="2"/>
      <c r="CD2909" s="2"/>
      <c r="CE2909" s="2"/>
      <c r="CF2909" s="2"/>
      <c r="CG2909" s="2"/>
      <c r="CH2909" s="2"/>
      <c r="CI2909" s="2"/>
      <c r="CJ2909" s="2"/>
      <c r="CK2909" s="2"/>
      <c r="CL2909" s="2"/>
      <c r="CM2909" s="2"/>
      <c r="CN2909" s="2"/>
      <c r="CO2909" s="2"/>
      <c r="CP2909" s="2"/>
      <c r="CQ2909" s="2"/>
      <c r="CR2909" s="2"/>
      <c r="CS2909" s="2"/>
      <c r="CT2909" s="2"/>
      <c r="CU2909" s="2"/>
      <c r="CV2909" s="2"/>
      <c r="CW2909" s="2"/>
      <c r="CX2909" s="2"/>
      <c r="CY2909" s="2"/>
      <c r="CZ2909" s="2"/>
      <c r="DA2909" s="2"/>
      <c r="DB2909" s="2"/>
      <c r="DC2909" s="2"/>
      <c r="DD2909" s="2"/>
      <c r="DE2909" s="2"/>
      <c r="DF2909" s="2"/>
      <c r="DG2909" s="2"/>
      <c r="DH2909" s="2"/>
      <c r="DI2909" s="2"/>
      <c r="DJ2909" s="2"/>
      <c r="DK2909" s="2"/>
      <c r="DL2909" s="2"/>
      <c r="DM2909" s="2"/>
      <c r="DN2909" s="2"/>
      <c r="DO2909" s="2"/>
      <c r="DP2909" s="2"/>
      <c r="DQ2909" s="2"/>
      <c r="DR2909" s="2"/>
      <c r="DS2909" s="2"/>
      <c r="DT2909" s="2"/>
      <c r="DU2909" s="2"/>
      <c r="DV2909" s="2"/>
      <c r="DW2909" s="2"/>
      <c r="DX2909" s="2"/>
      <c r="DY2909" s="2"/>
      <c r="DZ2909" s="2"/>
      <c r="EA2909" s="2"/>
      <c r="EB2909" s="2"/>
      <c r="EC2909" s="2"/>
      <c r="ED2909" s="2"/>
      <c r="EE2909" s="2"/>
      <c r="EF2909" s="2"/>
      <c r="EG2909" s="2"/>
      <c r="EH2909" s="2"/>
      <c r="EI2909" s="2"/>
      <c r="EJ2909" s="2"/>
      <c r="EK2909" s="2"/>
      <c r="EL2909" s="2"/>
      <c r="EM2909" s="2"/>
      <c r="EN2909" s="2"/>
      <c r="EO2909" s="2"/>
      <c r="EP2909" s="2"/>
      <c r="EQ2909" s="2"/>
      <c r="ER2909" s="2"/>
      <c r="ES2909" s="2"/>
      <c r="ET2909" s="2"/>
      <c r="EU2909" s="2"/>
      <c r="EV2909" s="2"/>
      <c r="EW2909" s="2"/>
      <c r="EX2909" s="2"/>
      <c r="EY2909" s="2"/>
      <c r="EZ2909" s="2"/>
      <c r="FA2909" s="2"/>
      <c r="FB2909" s="2"/>
      <c r="FC2909" s="2"/>
      <c r="FD2909" s="2"/>
      <c r="FE2909" s="2"/>
      <c r="FF2909" s="2"/>
      <c r="FG2909" s="2"/>
      <c r="FH2909" s="2"/>
      <c r="FI2909" s="2"/>
      <c r="FJ2909" s="2"/>
      <c r="FK2909" s="2"/>
      <c r="FL2909" s="2"/>
      <c r="FM2909" s="2"/>
      <c r="FN2909" s="2"/>
      <c r="FO2909" s="2"/>
      <c r="FP2909" s="2"/>
      <c r="FQ2909" s="2"/>
      <c r="FR2909" s="2"/>
      <c r="FS2909" s="2"/>
      <c r="FT2909" s="2"/>
      <c r="FU2909" s="2"/>
      <c r="FV2909" s="2"/>
      <c r="FW2909" s="2"/>
      <c r="FX2909" s="2"/>
      <c r="FY2909" s="2"/>
      <c r="FZ2909" s="2"/>
      <c r="GA2909" s="2"/>
      <c r="GB2909" s="2"/>
      <c r="GC2909" s="2"/>
      <c r="GD2909" s="2"/>
      <c r="GE2909" s="2"/>
      <c r="GF2909" s="2"/>
      <c r="GG2909" s="2"/>
      <c r="GH2909" s="2"/>
      <c r="GI2909" s="2"/>
      <c r="GJ2909" s="2"/>
      <c r="GK2909" s="2"/>
      <c r="GL2909" s="2"/>
      <c r="GM2909" s="2"/>
      <c r="GN2909" s="2"/>
      <c r="GO2909" s="2"/>
      <c r="GP2909" s="2"/>
      <c r="GQ2909" s="2"/>
      <c r="GR2909" s="2"/>
      <c r="GS2909" s="2"/>
      <c r="GT2909" s="2"/>
      <c r="GU2909" s="2"/>
      <c r="GV2909" s="2"/>
      <c r="GW2909" s="2"/>
      <c r="GX2909" s="2"/>
      <c r="GY2909" s="2"/>
      <c r="GZ2909" s="2"/>
      <c r="HA2909" s="2"/>
      <c r="HB2909" s="2"/>
      <c r="HC2909" s="2"/>
      <c r="HD2909" s="2"/>
      <c r="HE2909" s="2"/>
      <c r="HF2909" s="2"/>
      <c r="HG2909" s="2"/>
      <c r="HH2909" s="2"/>
      <c r="HI2909" s="2"/>
      <c r="HJ2909" s="2"/>
      <c r="HK2909" s="2"/>
      <c r="HL2909" s="2"/>
      <c r="HM2909" s="2"/>
      <c r="HN2909" s="2"/>
      <c r="HO2909" s="2"/>
      <c r="HP2909" s="2"/>
      <c r="HQ2909" s="2"/>
      <c r="HR2909" s="2"/>
      <c r="HS2909" s="2"/>
      <c r="HT2909" s="2"/>
      <c r="HU2909" s="2"/>
      <c r="HV2909" s="2"/>
      <c r="HW2909" s="2"/>
      <c r="HX2909" s="2"/>
      <c r="HY2909" s="2"/>
      <c r="HZ2909" s="2"/>
      <c r="IA2909" s="2"/>
      <c r="IB2909" s="2"/>
      <c r="IC2909" s="2"/>
      <c r="ID2909" s="2"/>
      <c r="IE2909" s="2"/>
      <c r="IF2909" s="2"/>
      <c r="IG2909" s="2"/>
      <c r="IH2909" s="2"/>
      <c r="II2909" s="2"/>
      <c r="IJ2909" s="2"/>
      <c r="IK2909" s="2"/>
      <c r="IL2909" s="2"/>
      <c r="IM2909" s="2"/>
      <c r="IN2909" s="2"/>
      <c r="IO2909" s="2"/>
      <c r="IP2909" s="2"/>
      <c r="IQ2909" s="2"/>
    </row>
    <row r="2910" spans="1:251" s="16" customFormat="1">
      <c r="A2910" s="8"/>
      <c r="B2910" s="99"/>
      <c r="C2910" s="100"/>
      <c r="D2910" s="100"/>
      <c r="E2910" s="100"/>
      <c r="F2910" s="100"/>
      <c r="G2910" s="100"/>
      <c r="H2910" s="100"/>
      <c r="I2910" s="100"/>
      <c r="J2910" s="100"/>
      <c r="K2910" s="100"/>
      <c r="L2910" s="100"/>
      <c r="M2910" s="100"/>
      <c r="N2910" s="100"/>
      <c r="O2910" s="100"/>
      <c r="P2910" s="100"/>
      <c r="Q2910" s="100"/>
      <c r="R2910" s="100"/>
      <c r="S2910" s="100"/>
      <c r="T2910" s="100"/>
      <c r="U2910" s="100"/>
      <c r="V2910" s="100"/>
      <c r="W2910" s="100"/>
      <c r="X2910" s="100"/>
      <c r="Y2910" s="100"/>
      <c r="Z2910" s="101"/>
      <c r="AA2910" s="103"/>
      <c r="AB2910" s="100"/>
      <c r="AC2910" s="100"/>
      <c r="AD2910" s="100"/>
      <c r="AE2910" s="100"/>
      <c r="AF2910" s="100"/>
      <c r="AG2910" s="100"/>
      <c r="AH2910" s="100"/>
      <c r="AI2910" s="101"/>
      <c r="AJ2910" s="103"/>
      <c r="AK2910" s="100"/>
      <c r="AL2910" s="100"/>
      <c r="AM2910" s="100"/>
      <c r="AN2910" s="100"/>
      <c r="AO2910" s="100"/>
      <c r="AP2910" s="100"/>
      <c r="AQ2910" s="100"/>
      <c r="AR2910" s="101"/>
      <c r="AS2910" s="103"/>
      <c r="AT2910" s="100"/>
      <c r="AU2910" s="100"/>
      <c r="AV2910" s="100"/>
      <c r="AW2910" s="100"/>
      <c r="AX2910" s="105"/>
      <c r="AY2910" s="2"/>
      <c r="AZ2910" s="2"/>
      <c r="BA2910" s="2"/>
      <c r="BB2910" s="23"/>
      <c r="BC2910" s="24"/>
      <c r="BE2910" s="2"/>
      <c r="BF2910" s="2"/>
      <c r="BG2910" s="2"/>
      <c r="BH2910" s="2"/>
      <c r="BI2910" s="2"/>
      <c r="BJ2910" s="2"/>
      <c r="BK2910" s="2"/>
      <c r="BL2910" s="2"/>
      <c r="BM2910" s="2"/>
      <c r="BN2910" s="2"/>
      <c r="BO2910" s="2"/>
      <c r="BP2910" s="2"/>
      <c r="BQ2910" s="2"/>
      <c r="BR2910" s="2"/>
      <c r="BS2910" s="2"/>
      <c r="BT2910" s="2"/>
      <c r="BU2910" s="2"/>
      <c r="BV2910" s="2"/>
      <c r="BW2910" s="2"/>
      <c r="BX2910" s="2"/>
      <c r="BY2910" s="2"/>
      <c r="BZ2910" s="2"/>
      <c r="CA2910" s="2"/>
      <c r="CB2910" s="2"/>
      <c r="CC2910" s="2"/>
      <c r="CD2910" s="2"/>
      <c r="CE2910" s="2"/>
      <c r="CF2910" s="2"/>
      <c r="CG2910" s="2"/>
      <c r="CH2910" s="2"/>
      <c r="CI2910" s="2"/>
      <c r="CJ2910" s="2"/>
      <c r="CK2910" s="2"/>
      <c r="CL2910" s="2"/>
      <c r="CM2910" s="2"/>
      <c r="CN2910" s="2"/>
      <c r="CO2910" s="2"/>
      <c r="CP2910" s="2"/>
      <c r="CQ2910" s="2"/>
      <c r="CR2910" s="2"/>
      <c r="CS2910" s="2"/>
      <c r="CT2910" s="2"/>
      <c r="CU2910" s="2"/>
      <c r="CV2910" s="2"/>
      <c r="CW2910" s="2"/>
      <c r="CX2910" s="2"/>
      <c r="CY2910" s="2"/>
      <c r="CZ2910" s="2"/>
      <c r="DA2910" s="2"/>
      <c r="DB2910" s="2"/>
      <c r="DC2910" s="2"/>
      <c r="DD2910" s="2"/>
      <c r="DE2910" s="2"/>
      <c r="DF2910" s="2"/>
      <c r="DG2910" s="2"/>
      <c r="DH2910" s="2"/>
      <c r="DI2910" s="2"/>
      <c r="DJ2910" s="2"/>
      <c r="DK2910" s="2"/>
      <c r="DL2910" s="2"/>
      <c r="DM2910" s="2"/>
      <c r="DN2910" s="2"/>
      <c r="DO2910" s="2"/>
      <c r="DP2910" s="2"/>
      <c r="DQ2910" s="2"/>
      <c r="DR2910" s="2"/>
      <c r="DS2910" s="2"/>
      <c r="DT2910" s="2"/>
      <c r="DU2910" s="2"/>
      <c r="DV2910" s="2"/>
      <c r="DW2910" s="2"/>
      <c r="DX2910" s="2"/>
      <c r="DY2910" s="2"/>
      <c r="DZ2910" s="2"/>
      <c r="EA2910" s="2"/>
      <c r="EB2910" s="2"/>
      <c r="EC2910" s="2"/>
      <c r="ED2910" s="2"/>
      <c r="EE2910" s="2"/>
      <c r="EF2910" s="2"/>
      <c r="EG2910" s="2"/>
      <c r="EH2910" s="2"/>
      <c r="EI2910" s="2"/>
      <c r="EJ2910" s="2"/>
      <c r="EK2910" s="2"/>
      <c r="EL2910" s="2"/>
      <c r="EM2910" s="2"/>
      <c r="EN2910" s="2"/>
      <c r="EO2910" s="2"/>
      <c r="EP2910" s="2"/>
      <c r="EQ2910" s="2"/>
      <c r="ER2910" s="2"/>
      <c r="ES2910" s="2"/>
      <c r="ET2910" s="2"/>
      <c r="EU2910" s="2"/>
      <c r="EV2910" s="2"/>
      <c r="EW2910" s="2"/>
      <c r="EX2910" s="2"/>
      <c r="EY2910" s="2"/>
      <c r="EZ2910" s="2"/>
      <c r="FA2910" s="2"/>
      <c r="FB2910" s="2"/>
      <c r="FC2910" s="2"/>
      <c r="FD2910" s="2"/>
      <c r="FE2910" s="2"/>
      <c r="FF2910" s="2"/>
      <c r="FG2910" s="2"/>
      <c r="FH2910" s="2"/>
      <c r="FI2910" s="2"/>
      <c r="FJ2910" s="2"/>
      <c r="FK2910" s="2"/>
      <c r="FL2910" s="2"/>
      <c r="FM2910" s="2"/>
      <c r="FN2910" s="2"/>
      <c r="FO2910" s="2"/>
      <c r="FP2910" s="2"/>
      <c r="FQ2910" s="2"/>
      <c r="FR2910" s="2"/>
      <c r="FS2910" s="2"/>
      <c r="FT2910" s="2"/>
      <c r="FU2910" s="2"/>
      <c r="FV2910" s="2"/>
      <c r="FW2910" s="2"/>
      <c r="FX2910" s="2"/>
      <c r="FY2910" s="2"/>
      <c r="FZ2910" s="2"/>
      <c r="GA2910" s="2"/>
      <c r="GB2910" s="2"/>
      <c r="GC2910" s="2"/>
      <c r="GD2910" s="2"/>
      <c r="GE2910" s="2"/>
      <c r="GF2910" s="2"/>
      <c r="GG2910" s="2"/>
      <c r="GH2910" s="2"/>
      <c r="GI2910" s="2"/>
      <c r="GJ2910" s="2"/>
      <c r="GK2910" s="2"/>
      <c r="GL2910" s="2"/>
      <c r="GM2910" s="2"/>
      <c r="GN2910" s="2"/>
      <c r="GO2910" s="2"/>
      <c r="GP2910" s="2"/>
      <c r="GQ2910" s="2"/>
      <c r="GR2910" s="2"/>
      <c r="GS2910" s="2"/>
      <c r="GT2910" s="2"/>
      <c r="GU2910" s="2"/>
      <c r="GV2910" s="2"/>
      <c r="GW2910" s="2"/>
      <c r="GX2910" s="2"/>
      <c r="GY2910" s="2"/>
      <c r="GZ2910" s="2"/>
      <c r="HA2910" s="2"/>
      <c r="HB2910" s="2"/>
      <c r="HC2910" s="2"/>
      <c r="HD2910" s="2"/>
      <c r="HE2910" s="2"/>
      <c r="HF2910" s="2"/>
      <c r="HG2910" s="2"/>
      <c r="HH2910" s="2"/>
      <c r="HI2910" s="2"/>
      <c r="HJ2910" s="2"/>
      <c r="HK2910" s="2"/>
      <c r="HL2910" s="2"/>
      <c r="HM2910" s="2"/>
      <c r="HN2910" s="2"/>
      <c r="HO2910" s="2"/>
      <c r="HP2910" s="2"/>
      <c r="HQ2910" s="2"/>
      <c r="HR2910" s="2"/>
      <c r="HS2910" s="2"/>
      <c r="HT2910" s="2"/>
      <c r="HU2910" s="2"/>
      <c r="HV2910" s="2"/>
      <c r="HW2910" s="2"/>
      <c r="HX2910" s="2"/>
      <c r="HY2910" s="2"/>
      <c r="HZ2910" s="2"/>
      <c r="IA2910" s="2"/>
      <c r="IB2910" s="2"/>
      <c r="IC2910" s="2"/>
      <c r="ID2910" s="2"/>
      <c r="IE2910" s="2"/>
      <c r="IF2910" s="2"/>
      <c r="IG2910" s="2"/>
      <c r="IH2910" s="2"/>
      <c r="II2910" s="2"/>
      <c r="IJ2910" s="2"/>
      <c r="IK2910" s="2"/>
      <c r="IL2910" s="2"/>
      <c r="IM2910" s="2"/>
      <c r="IN2910" s="2"/>
      <c r="IO2910" s="2"/>
      <c r="IP2910" s="2"/>
      <c r="IQ2910" s="2"/>
    </row>
    <row r="2911" spans="1:251" s="16" customFormat="1" ht="18.75" customHeight="1">
      <c r="A2911" s="8"/>
      <c r="B2911" s="25"/>
      <c r="C2911" s="106" t="s">
        <v>617</v>
      </c>
      <c r="D2911" s="107"/>
      <c r="E2911" s="107"/>
      <c r="F2911" s="107"/>
      <c r="G2911" s="107"/>
      <c r="H2911" s="107"/>
      <c r="I2911" s="107"/>
      <c r="J2911" s="107"/>
      <c r="K2911" s="107"/>
      <c r="L2911" s="107"/>
      <c r="M2911" s="107"/>
      <c r="N2911" s="107"/>
      <c r="O2911" s="107"/>
      <c r="P2911" s="107"/>
      <c r="Q2911" s="107"/>
      <c r="R2911" s="107"/>
      <c r="S2911" s="107"/>
      <c r="T2911" s="107"/>
      <c r="U2911" s="107"/>
      <c r="V2911" s="107"/>
      <c r="W2911" s="107"/>
      <c r="X2911" s="107"/>
      <c r="Y2911" s="107"/>
      <c r="Z2911" s="108"/>
      <c r="AA2911" s="109">
        <v>159751</v>
      </c>
      <c r="AB2911" s="110"/>
      <c r="AC2911" s="110"/>
      <c r="AD2911" s="110"/>
      <c r="AE2911" s="110"/>
      <c r="AF2911" s="110"/>
      <c r="AG2911" s="110"/>
      <c r="AH2911" s="110"/>
      <c r="AI2911" s="111"/>
      <c r="AJ2911" s="109">
        <v>154420</v>
      </c>
      <c r="AK2911" s="110"/>
      <c r="AL2911" s="110"/>
      <c r="AM2911" s="110"/>
      <c r="AN2911" s="110"/>
      <c r="AO2911" s="110"/>
      <c r="AP2911" s="110"/>
      <c r="AQ2911" s="110"/>
      <c r="AR2911" s="111"/>
      <c r="AS2911" s="112"/>
      <c r="AT2911" s="113"/>
      <c r="AU2911" s="113"/>
      <c r="AV2911" s="113"/>
      <c r="AW2911" s="113"/>
      <c r="AX2911" s="114"/>
      <c r="AY2911" s="2"/>
      <c r="AZ2911" s="2"/>
      <c r="BA2911" s="2"/>
      <c r="BB2911" s="2"/>
      <c r="BC2911" s="2"/>
      <c r="BD2911" s="2"/>
      <c r="BE2911" s="2"/>
      <c r="BF2911" s="2"/>
      <c r="BG2911" s="2"/>
      <c r="BH2911" s="2"/>
      <c r="BI2911" s="2"/>
      <c r="BJ2911" s="2"/>
      <c r="BK2911" s="2"/>
      <c r="BL2911" s="2"/>
      <c r="BM2911" s="2"/>
      <c r="BN2911" s="2"/>
      <c r="BO2911" s="2"/>
      <c r="BP2911" s="2"/>
      <c r="BQ2911" s="2"/>
      <c r="BR2911" s="2"/>
      <c r="BS2911" s="2"/>
      <c r="BT2911" s="2"/>
      <c r="BU2911" s="2"/>
      <c r="BV2911" s="2"/>
      <c r="BW2911" s="2"/>
      <c r="BX2911" s="2"/>
      <c r="BY2911" s="2"/>
      <c r="BZ2911" s="2"/>
      <c r="CA2911" s="2"/>
      <c r="CB2911" s="2"/>
      <c r="CC2911" s="2"/>
      <c r="CD2911" s="2"/>
      <c r="CE2911" s="2"/>
      <c r="CF2911" s="2"/>
      <c r="CG2911" s="2"/>
      <c r="CH2911" s="2"/>
      <c r="CI2911" s="2"/>
      <c r="CJ2911" s="2"/>
      <c r="CK2911" s="2"/>
      <c r="CL2911" s="2"/>
      <c r="CM2911" s="2"/>
      <c r="CN2911" s="2"/>
      <c r="CO2911" s="2"/>
      <c r="CP2911" s="2"/>
      <c r="CQ2911" s="2"/>
      <c r="CR2911" s="2"/>
      <c r="CS2911" s="2"/>
      <c r="CT2911" s="2"/>
      <c r="CU2911" s="2"/>
      <c r="CV2911" s="2"/>
      <c r="CW2911" s="2"/>
      <c r="CX2911" s="2"/>
      <c r="CY2911" s="2"/>
      <c r="CZ2911" s="2"/>
      <c r="DA2911" s="2"/>
      <c r="DB2911" s="2"/>
      <c r="DC2911" s="2"/>
      <c r="DD2911" s="2"/>
      <c r="DE2911" s="2"/>
      <c r="DF2911" s="2"/>
      <c r="DG2911" s="2"/>
      <c r="DH2911" s="2"/>
      <c r="DI2911" s="2"/>
      <c r="DJ2911" s="2"/>
      <c r="DK2911" s="2"/>
      <c r="DL2911" s="2"/>
      <c r="DM2911" s="2"/>
      <c r="DN2911" s="2"/>
      <c r="DO2911" s="2"/>
      <c r="DP2911" s="2"/>
      <c r="DQ2911" s="2"/>
      <c r="DR2911" s="2"/>
      <c r="DS2911" s="2"/>
      <c r="DT2911" s="2"/>
      <c r="DU2911" s="2"/>
      <c r="DV2911" s="2"/>
      <c r="DW2911" s="2"/>
      <c r="DX2911" s="2"/>
      <c r="DY2911" s="2"/>
      <c r="DZ2911" s="2"/>
      <c r="EA2911" s="2"/>
      <c r="EB2911" s="2"/>
      <c r="EC2911" s="2"/>
      <c r="ED2911" s="2"/>
      <c r="EE2911" s="2"/>
      <c r="EF2911" s="2"/>
      <c r="EG2911" s="2"/>
      <c r="EH2911" s="2"/>
      <c r="EI2911" s="2"/>
      <c r="EJ2911" s="2"/>
      <c r="EK2911" s="2"/>
      <c r="EL2911" s="2"/>
      <c r="EM2911" s="2"/>
      <c r="EN2911" s="2"/>
      <c r="EO2911" s="2"/>
      <c r="EP2911" s="2"/>
      <c r="EQ2911" s="2"/>
      <c r="ER2911" s="2"/>
      <c r="ES2911" s="2"/>
      <c r="ET2911" s="2"/>
      <c r="EU2911" s="2"/>
      <c r="EV2911" s="2"/>
      <c r="EW2911" s="2"/>
      <c r="EX2911" s="2"/>
      <c r="EY2911" s="2"/>
      <c r="EZ2911" s="2"/>
      <c r="FA2911" s="2"/>
      <c r="FB2911" s="2"/>
      <c r="FC2911" s="2"/>
      <c r="FD2911" s="2"/>
      <c r="FE2911" s="2"/>
      <c r="FF2911" s="2"/>
      <c r="FG2911" s="2"/>
      <c r="FH2911" s="2"/>
      <c r="FI2911" s="2"/>
      <c r="FJ2911" s="2"/>
      <c r="FK2911" s="2"/>
      <c r="FL2911" s="2"/>
      <c r="FM2911" s="2"/>
      <c r="FN2911" s="2"/>
      <c r="FO2911" s="2"/>
      <c r="FP2911" s="2"/>
      <c r="FQ2911" s="2"/>
      <c r="FR2911" s="2"/>
      <c r="FS2911" s="2"/>
      <c r="FT2911" s="2"/>
      <c r="FU2911" s="2"/>
      <c r="FV2911" s="2"/>
      <c r="FW2911" s="2"/>
      <c r="FX2911" s="2"/>
      <c r="FY2911" s="2"/>
      <c r="FZ2911" s="2"/>
      <c r="GA2911" s="2"/>
      <c r="GB2911" s="2"/>
      <c r="GC2911" s="2"/>
      <c r="GD2911" s="2"/>
      <c r="GE2911" s="2"/>
      <c r="GF2911" s="2"/>
      <c r="GG2911" s="2"/>
      <c r="GH2911" s="2"/>
      <c r="GI2911" s="2"/>
      <c r="GJ2911" s="2"/>
      <c r="GK2911" s="2"/>
      <c r="GL2911" s="2"/>
      <c r="GM2911" s="2"/>
      <c r="GN2911" s="2"/>
      <c r="GO2911" s="2"/>
      <c r="GP2911" s="2"/>
      <c r="GQ2911" s="2"/>
      <c r="GR2911" s="2"/>
      <c r="GS2911" s="2"/>
      <c r="GT2911" s="2"/>
      <c r="GU2911" s="2"/>
      <c r="GV2911" s="2"/>
      <c r="GW2911" s="2"/>
      <c r="GX2911" s="2"/>
      <c r="GY2911" s="2"/>
      <c r="GZ2911" s="2"/>
      <c r="HA2911" s="2"/>
      <c r="HB2911" s="2"/>
      <c r="HC2911" s="2"/>
      <c r="HD2911" s="2"/>
      <c r="HE2911" s="2"/>
      <c r="HF2911" s="2"/>
      <c r="HG2911" s="2"/>
      <c r="HH2911" s="2"/>
      <c r="HI2911" s="2"/>
      <c r="HJ2911" s="2"/>
      <c r="HK2911" s="2"/>
      <c r="HL2911" s="2"/>
      <c r="HM2911" s="2"/>
      <c r="HN2911" s="2"/>
      <c r="HO2911" s="2"/>
      <c r="HP2911" s="2"/>
      <c r="HQ2911" s="2"/>
      <c r="HR2911" s="2"/>
      <c r="HS2911" s="2"/>
      <c r="HT2911" s="2"/>
      <c r="HU2911" s="2"/>
      <c r="HV2911" s="2"/>
      <c r="HW2911" s="2"/>
      <c r="HX2911" s="2"/>
      <c r="HY2911" s="2"/>
      <c r="HZ2911" s="2"/>
      <c r="IA2911" s="2"/>
      <c r="IB2911" s="2"/>
      <c r="IC2911" s="2"/>
      <c r="ID2911" s="2"/>
      <c r="IE2911" s="2"/>
      <c r="IF2911" s="2"/>
      <c r="IG2911" s="2"/>
      <c r="IH2911" s="2"/>
      <c r="II2911" s="2"/>
      <c r="IJ2911" s="2"/>
      <c r="IK2911" s="2"/>
      <c r="IL2911" s="2"/>
      <c r="IM2911" s="2"/>
      <c r="IN2911" s="2"/>
      <c r="IO2911" s="2"/>
      <c r="IP2911" s="2"/>
      <c r="IQ2911" s="2"/>
    </row>
    <row r="2912" spans="1:251" s="16" customFormat="1" ht="18.75" customHeight="1" thickBot="1">
      <c r="A2912" s="17"/>
      <c r="B2912" s="115" t="s">
        <v>240</v>
      </c>
      <c r="C2912" s="116"/>
      <c r="D2912" s="116"/>
      <c r="E2912" s="116"/>
      <c r="F2912" s="116"/>
      <c r="G2912" s="116"/>
      <c r="H2912" s="116"/>
      <c r="I2912" s="116"/>
      <c r="J2912" s="116"/>
      <c r="K2912" s="116"/>
      <c r="L2912" s="116"/>
      <c r="M2912" s="116"/>
      <c r="N2912" s="116"/>
      <c r="O2912" s="116"/>
      <c r="P2912" s="116"/>
      <c r="Q2912" s="116"/>
      <c r="R2912" s="116"/>
      <c r="S2912" s="116"/>
      <c r="T2912" s="116"/>
      <c r="U2912" s="116"/>
      <c r="V2912" s="116"/>
      <c r="W2912" s="116"/>
      <c r="X2912" s="116"/>
      <c r="Y2912" s="116"/>
      <c r="Z2912" s="117"/>
      <c r="AA2912" s="118">
        <f>SUM($AA$2911:$AA$2911)</f>
        <v>159751</v>
      </c>
      <c r="AB2912" s="119"/>
      <c r="AC2912" s="119"/>
      <c r="AD2912" s="119"/>
      <c r="AE2912" s="119"/>
      <c r="AF2912" s="119"/>
      <c r="AG2912" s="119"/>
      <c r="AH2912" s="119"/>
      <c r="AI2912" s="120"/>
      <c r="AJ2912" s="118">
        <f>SUM($AJ$2911:$AJ$2911)</f>
        <v>154420</v>
      </c>
      <c r="AK2912" s="119"/>
      <c r="AL2912" s="119"/>
      <c r="AM2912" s="119"/>
      <c r="AN2912" s="119"/>
      <c r="AO2912" s="119"/>
      <c r="AP2912" s="119"/>
      <c r="AQ2912" s="119"/>
      <c r="AR2912" s="120"/>
      <c r="AS2912" s="121"/>
      <c r="AT2912" s="122"/>
      <c r="AU2912" s="122"/>
      <c r="AV2912" s="122"/>
      <c r="AW2912" s="122"/>
      <c r="AX2912" s="123"/>
      <c r="AY2912" s="2"/>
      <c r="AZ2912" s="2"/>
      <c r="BA2912" s="2"/>
      <c r="BB2912" s="2"/>
      <c r="BC2912" s="2"/>
      <c r="BD2912" s="2"/>
      <c r="BE2912" s="2"/>
      <c r="BF2912" s="2"/>
      <c r="BG2912" s="2"/>
      <c r="BH2912" s="2"/>
      <c r="BI2912" s="2"/>
      <c r="BJ2912" s="2"/>
      <c r="BK2912" s="2"/>
      <c r="BL2912" s="2"/>
      <c r="BM2912" s="2"/>
      <c r="BN2912" s="2"/>
      <c r="BO2912" s="2"/>
      <c r="BP2912" s="2"/>
      <c r="BQ2912" s="2"/>
      <c r="BR2912" s="2"/>
      <c r="BS2912" s="2"/>
      <c r="BT2912" s="2"/>
      <c r="BU2912" s="2"/>
      <c r="BV2912" s="2"/>
      <c r="BW2912" s="2"/>
      <c r="BX2912" s="2"/>
      <c r="BY2912" s="2"/>
      <c r="BZ2912" s="2"/>
      <c r="CA2912" s="2"/>
      <c r="CB2912" s="2"/>
      <c r="CC2912" s="2"/>
      <c r="CD2912" s="2"/>
      <c r="CE2912" s="2"/>
      <c r="CF2912" s="2"/>
      <c r="CG2912" s="2"/>
      <c r="CH2912" s="2"/>
      <c r="CI2912" s="2"/>
      <c r="CJ2912" s="2"/>
      <c r="CK2912" s="2"/>
      <c r="CL2912" s="2"/>
      <c r="CM2912" s="2"/>
      <c r="CN2912" s="2"/>
      <c r="CO2912" s="2"/>
      <c r="CP2912" s="2"/>
      <c r="CQ2912" s="2"/>
      <c r="CR2912" s="2"/>
      <c r="CS2912" s="2"/>
      <c r="CT2912" s="2"/>
      <c r="CU2912" s="2"/>
      <c r="CV2912" s="2"/>
      <c r="CW2912" s="2"/>
      <c r="CX2912" s="2"/>
      <c r="CY2912" s="2"/>
      <c r="CZ2912" s="2"/>
      <c r="DA2912" s="2"/>
      <c r="DB2912" s="2"/>
      <c r="DC2912" s="2"/>
      <c r="DD2912" s="2"/>
      <c r="DE2912" s="2"/>
      <c r="DF2912" s="2"/>
      <c r="DG2912" s="2"/>
      <c r="DH2912" s="2"/>
      <c r="DI2912" s="2"/>
      <c r="DJ2912" s="2"/>
      <c r="DK2912" s="2"/>
      <c r="DL2912" s="2"/>
      <c r="DM2912" s="2"/>
      <c r="DN2912" s="2"/>
      <c r="DO2912" s="2"/>
      <c r="DP2912" s="2"/>
      <c r="DQ2912" s="2"/>
      <c r="DR2912" s="2"/>
      <c r="DS2912" s="2"/>
      <c r="DT2912" s="2"/>
      <c r="DU2912" s="2"/>
      <c r="DV2912" s="2"/>
      <c r="DW2912" s="2"/>
      <c r="DX2912" s="2"/>
      <c r="DY2912" s="2"/>
      <c r="DZ2912" s="2"/>
      <c r="EA2912" s="2"/>
      <c r="EB2912" s="2"/>
      <c r="EC2912" s="2"/>
      <c r="ED2912" s="2"/>
      <c r="EE2912" s="2"/>
      <c r="EF2912" s="2"/>
      <c r="EG2912" s="2"/>
      <c r="EH2912" s="2"/>
      <c r="EI2912" s="2"/>
      <c r="EJ2912" s="2"/>
      <c r="EK2912" s="2"/>
      <c r="EL2912" s="2"/>
      <c r="EM2912" s="2"/>
      <c r="EN2912" s="2"/>
      <c r="EO2912" s="2"/>
      <c r="EP2912" s="2"/>
      <c r="EQ2912" s="2"/>
      <c r="ER2912" s="2"/>
      <c r="ES2912" s="2"/>
      <c r="ET2912" s="2"/>
      <c r="EU2912" s="2"/>
      <c r="EV2912" s="2"/>
      <c r="EW2912" s="2"/>
      <c r="EX2912" s="2"/>
      <c r="EY2912" s="2"/>
      <c r="EZ2912" s="2"/>
      <c r="FA2912" s="2"/>
      <c r="FB2912" s="2"/>
      <c r="FC2912" s="2"/>
      <c r="FD2912" s="2"/>
      <c r="FE2912" s="2"/>
      <c r="FF2912" s="2"/>
      <c r="FG2912" s="2"/>
      <c r="FH2912" s="2"/>
      <c r="FI2912" s="2"/>
      <c r="FJ2912" s="2"/>
      <c r="FK2912" s="2"/>
      <c r="FL2912" s="2"/>
      <c r="FM2912" s="2"/>
      <c r="FN2912" s="2"/>
      <c r="FO2912" s="2"/>
      <c r="FP2912" s="2"/>
      <c r="FQ2912" s="2"/>
      <c r="FR2912" s="2"/>
      <c r="FS2912" s="2"/>
      <c r="FT2912" s="2"/>
      <c r="FU2912" s="2"/>
      <c r="FV2912" s="2"/>
      <c r="FW2912" s="2"/>
      <c r="FX2912" s="2"/>
      <c r="FY2912" s="2"/>
      <c r="FZ2912" s="2"/>
      <c r="GA2912" s="2"/>
      <c r="GB2912" s="2"/>
      <c r="GC2912" s="2"/>
      <c r="GD2912" s="2"/>
      <c r="GE2912" s="2"/>
      <c r="GF2912" s="2"/>
      <c r="GG2912" s="2"/>
      <c r="GH2912" s="2"/>
      <c r="GI2912" s="2"/>
      <c r="GJ2912" s="2"/>
      <c r="GK2912" s="2"/>
      <c r="GL2912" s="2"/>
      <c r="GM2912" s="2"/>
      <c r="GN2912" s="2"/>
      <c r="GO2912" s="2"/>
      <c r="GP2912" s="2"/>
      <c r="GQ2912" s="2"/>
      <c r="GR2912" s="2"/>
      <c r="GS2912" s="2"/>
      <c r="GT2912" s="2"/>
      <c r="GU2912" s="2"/>
      <c r="GV2912" s="2"/>
      <c r="GW2912" s="2"/>
      <c r="GX2912" s="2"/>
      <c r="GY2912" s="2"/>
      <c r="GZ2912" s="2"/>
      <c r="HA2912" s="2"/>
      <c r="HB2912" s="2"/>
      <c r="HC2912" s="2"/>
      <c r="HD2912" s="2"/>
      <c r="HE2912" s="2"/>
      <c r="HF2912" s="2"/>
      <c r="HG2912" s="2"/>
      <c r="HH2912" s="2"/>
      <c r="HI2912" s="2"/>
      <c r="HJ2912" s="2"/>
      <c r="HK2912" s="2"/>
      <c r="HL2912" s="2"/>
      <c r="HM2912" s="2"/>
      <c r="HN2912" s="2"/>
      <c r="HO2912" s="2"/>
      <c r="HP2912" s="2"/>
      <c r="HQ2912" s="2"/>
      <c r="HR2912" s="2"/>
      <c r="HS2912" s="2"/>
      <c r="HT2912" s="2"/>
      <c r="HU2912" s="2"/>
      <c r="HV2912" s="2"/>
      <c r="HW2912" s="2"/>
      <c r="HX2912" s="2"/>
      <c r="HY2912" s="2"/>
      <c r="HZ2912" s="2"/>
      <c r="IA2912" s="2"/>
      <c r="IB2912" s="2"/>
      <c r="IC2912" s="2"/>
      <c r="ID2912" s="2"/>
      <c r="IE2912" s="2"/>
      <c r="IF2912" s="2"/>
      <c r="IG2912" s="2"/>
      <c r="IH2912" s="2"/>
      <c r="II2912" s="2"/>
      <c r="IJ2912" s="2"/>
      <c r="IK2912" s="2"/>
      <c r="IL2912" s="2"/>
      <c r="IM2912" s="2"/>
      <c r="IN2912" s="2"/>
      <c r="IO2912" s="2"/>
      <c r="IP2912" s="2"/>
      <c r="IQ2912" s="2"/>
    </row>
    <row r="2914" spans="1:113" ht="19.2">
      <c r="A2914" s="1" t="s">
        <v>230</v>
      </c>
      <c r="AW2914" s="3"/>
      <c r="AX2914" s="4"/>
      <c r="AY2914" s="3"/>
    </row>
    <row r="2916" spans="1:113" ht="18">
      <c r="B2916" s="124" t="s">
        <v>0</v>
      </c>
      <c r="C2916" s="125"/>
      <c r="D2916" s="125"/>
      <c r="E2916" s="125"/>
      <c r="F2916" s="125"/>
      <c r="G2916" s="125"/>
      <c r="H2916" s="125"/>
      <c r="I2916" s="125"/>
      <c r="J2916" s="125"/>
      <c r="K2916" s="125"/>
      <c r="L2916" s="125"/>
      <c r="M2916" s="125"/>
      <c r="N2916" s="125"/>
      <c r="O2916" s="125"/>
      <c r="P2916" s="125"/>
      <c r="Q2916" s="125"/>
      <c r="R2916" s="125"/>
      <c r="S2916" s="125"/>
      <c r="T2916" s="125"/>
      <c r="U2916" s="125"/>
      <c r="V2916" s="125"/>
      <c r="W2916" s="125"/>
      <c r="X2916" s="125"/>
      <c r="Y2916" s="125"/>
      <c r="Z2916" s="125"/>
      <c r="AA2916" s="125"/>
      <c r="AB2916" s="125"/>
      <c r="AC2916" s="125"/>
      <c r="AD2916" s="125"/>
      <c r="AE2916" s="125"/>
      <c r="AF2916" s="125"/>
      <c r="AG2916" s="125"/>
      <c r="AH2916" s="125"/>
      <c r="AI2916" s="125"/>
      <c r="AJ2916" s="125"/>
      <c r="AK2916" s="125"/>
      <c r="AL2916" s="125"/>
      <c r="AM2916" s="125"/>
      <c r="AN2916" s="125"/>
      <c r="AO2916" s="125"/>
      <c r="AP2916" s="125"/>
      <c r="AQ2916" s="125"/>
      <c r="AR2916" s="125"/>
      <c r="AS2916" s="125"/>
      <c r="AT2916" s="125"/>
      <c r="AU2916" s="125"/>
      <c r="AV2916" s="125"/>
      <c r="AW2916" s="125"/>
      <c r="AX2916" s="125"/>
    </row>
    <row r="2917" spans="1:113">
      <c r="Z2917" s="5"/>
      <c r="AD2917" s="5"/>
      <c r="AE2917" s="5"/>
      <c r="AF2917" s="5"/>
      <c r="AG2917" s="5"/>
      <c r="AH2917" s="5"/>
      <c r="AI2917" s="5"/>
      <c r="AO2917" s="5"/>
    </row>
    <row r="2918" spans="1:113" ht="13.8" thickBot="1">
      <c r="Z2918" s="5"/>
      <c r="AD2918" s="5"/>
      <c r="AE2918" s="5"/>
      <c r="AF2918" s="5"/>
      <c r="AG2918" s="5"/>
      <c r="AH2918" s="5"/>
      <c r="AI2918" s="5"/>
      <c r="AO2918" s="5"/>
      <c r="DI2918" s="6"/>
    </row>
    <row r="2919" spans="1:113" ht="24.75" customHeight="1" thickBot="1">
      <c r="B2919" s="126" t="s">
        <v>231</v>
      </c>
      <c r="C2919" s="127"/>
      <c r="D2919" s="127"/>
      <c r="E2919" s="127"/>
      <c r="F2919" s="127"/>
      <c r="G2919" s="127"/>
      <c r="H2919" s="128" t="s">
        <v>618</v>
      </c>
      <c r="I2919" s="129"/>
      <c r="J2919" s="129"/>
      <c r="K2919" s="129"/>
      <c r="L2919" s="129"/>
      <c r="M2919" s="129"/>
      <c r="N2919" s="129"/>
      <c r="O2919" s="129"/>
      <c r="P2919" s="129"/>
      <c r="Q2919" s="129"/>
      <c r="R2919" s="129"/>
      <c r="S2919" s="129"/>
      <c r="T2919" s="129"/>
      <c r="U2919" s="129"/>
      <c r="V2919" s="129"/>
      <c r="W2919" s="129"/>
      <c r="X2919" s="129"/>
      <c r="Y2919" s="129"/>
      <c r="Z2919" s="129"/>
      <c r="AA2919" s="129"/>
      <c r="AB2919" s="129"/>
      <c r="AC2919" s="129"/>
      <c r="AD2919" s="129"/>
      <c r="AE2919" s="129"/>
      <c r="AF2919" s="129"/>
      <c r="AG2919" s="129"/>
      <c r="AH2919" s="129"/>
      <c r="AI2919" s="129"/>
      <c r="AJ2919" s="129"/>
      <c r="AK2919" s="129"/>
      <c r="AL2919" s="129"/>
      <c r="AM2919" s="129"/>
      <c r="AN2919" s="129"/>
      <c r="AO2919" s="129"/>
      <c r="AP2919" s="129"/>
      <c r="AQ2919" s="129"/>
      <c r="AR2919" s="129"/>
      <c r="AS2919" s="129"/>
      <c r="AT2919" s="129"/>
      <c r="AU2919" s="129"/>
      <c r="AV2919" s="129"/>
      <c r="AW2919" s="129"/>
      <c r="AX2919" s="130"/>
      <c r="DI2919" s="6"/>
    </row>
    <row r="2920" spans="1:113" ht="14.4">
      <c r="B2920" s="7"/>
      <c r="C2920" s="7"/>
      <c r="D2920" s="7"/>
      <c r="E2920" s="7"/>
      <c r="F2920" s="7"/>
      <c r="G2920" s="7"/>
      <c r="H2920" s="8"/>
      <c r="I2920" s="8"/>
      <c r="J2920" s="8"/>
      <c r="K2920" s="8"/>
      <c r="L2920" s="9"/>
      <c r="M2920" s="9"/>
      <c r="N2920" s="9"/>
      <c r="O2920" s="9"/>
      <c r="P2920" s="8"/>
      <c r="Q2920" s="8"/>
      <c r="R2920" s="8"/>
      <c r="S2920" s="8"/>
      <c r="T2920" s="8"/>
      <c r="U2920" s="8"/>
      <c r="V2920" s="10"/>
      <c r="W2920" s="10"/>
      <c r="X2920" s="10"/>
      <c r="Y2920" s="10"/>
      <c r="Z2920" s="10"/>
      <c r="AA2920" s="10"/>
      <c r="AB2920" s="10"/>
      <c r="AC2920" s="10"/>
      <c r="AD2920" s="10"/>
      <c r="AE2920" s="10"/>
      <c r="AF2920" s="10"/>
      <c r="AG2920" s="10"/>
      <c r="AH2920" s="10"/>
      <c r="AI2920" s="10"/>
      <c r="AJ2920" s="10"/>
      <c r="AK2920" s="10"/>
      <c r="AL2920" s="10"/>
      <c r="AM2920" s="10"/>
      <c r="AN2920" s="10"/>
      <c r="AO2920" s="10"/>
      <c r="AP2920" s="10"/>
      <c r="AQ2920" s="10"/>
      <c r="AR2920" s="10"/>
      <c r="AS2920" s="10"/>
      <c r="AT2920" s="10"/>
      <c r="AU2920" s="10"/>
      <c r="AV2920" s="10"/>
      <c r="AW2920" s="10"/>
      <c r="AX2920" s="10"/>
      <c r="DI2920" s="6"/>
    </row>
    <row r="2921" spans="1:113" ht="15" thickBot="1">
      <c r="A2921" s="11"/>
      <c r="B2921" s="10" t="s">
        <v>232</v>
      </c>
      <c r="C2921" s="8"/>
      <c r="D2921" s="8"/>
      <c r="E2921" s="8"/>
      <c r="F2921" s="8"/>
      <c r="G2921" s="8"/>
      <c r="H2921" s="8"/>
      <c r="I2921" s="8"/>
      <c r="J2921" s="8"/>
      <c r="K2921" s="8"/>
      <c r="L2921" s="9"/>
      <c r="M2921" s="9"/>
      <c r="N2921" s="9"/>
      <c r="O2921" s="9"/>
      <c r="P2921" s="8"/>
      <c r="Q2921" s="8"/>
      <c r="R2921" s="8"/>
      <c r="S2921" s="8"/>
      <c r="T2921" s="8"/>
      <c r="U2921" s="8"/>
      <c r="V2921" s="10"/>
      <c r="W2921" s="10"/>
      <c r="X2921" s="10"/>
      <c r="Y2921" s="10"/>
      <c r="Z2921" s="10"/>
      <c r="AA2921" s="10"/>
      <c r="AB2921" s="10"/>
      <c r="AC2921" s="10"/>
      <c r="AD2921" s="10"/>
      <c r="AE2921" s="10"/>
      <c r="AF2921" s="10"/>
      <c r="AG2921" s="10"/>
      <c r="AH2921" s="10"/>
      <c r="AI2921" s="10"/>
      <c r="AJ2921" s="10"/>
      <c r="AK2921" s="10"/>
      <c r="AL2921" s="10"/>
      <c r="AM2921" s="10"/>
      <c r="AN2921" s="10"/>
      <c r="AO2921" s="10"/>
      <c r="AP2921" s="10"/>
      <c r="AQ2921" s="10"/>
      <c r="AR2921" s="10"/>
      <c r="AS2921" s="10"/>
      <c r="AT2921" s="10"/>
      <c r="AU2921" s="10"/>
      <c r="AV2921" s="10"/>
      <c r="AW2921" s="10"/>
      <c r="AX2921" s="10"/>
      <c r="DI2921" s="6"/>
    </row>
    <row r="2922" spans="1:113" ht="14.4">
      <c r="A2922" s="8"/>
      <c r="B2922" s="12"/>
      <c r="C2922" s="7"/>
      <c r="D2922" s="7"/>
      <c r="E2922" s="7"/>
      <c r="F2922" s="7"/>
      <c r="G2922" s="7"/>
      <c r="H2922" s="7"/>
      <c r="I2922" s="7"/>
      <c r="J2922" s="7"/>
      <c r="K2922" s="7"/>
      <c r="L2922" s="13"/>
      <c r="M2922" s="13"/>
      <c r="N2922" s="13"/>
      <c r="O2922" s="13"/>
      <c r="P2922" s="7"/>
      <c r="Q2922" s="7"/>
      <c r="R2922" s="7"/>
      <c r="S2922" s="7"/>
      <c r="T2922" s="7"/>
      <c r="U2922" s="7"/>
      <c r="V2922" s="14"/>
      <c r="W2922" s="14"/>
      <c r="X2922" s="14"/>
      <c r="Y2922" s="14"/>
      <c r="Z2922" s="14"/>
      <c r="AA2922" s="14"/>
      <c r="AB2922" s="14"/>
      <c r="AC2922" s="14"/>
      <c r="AD2922" s="14"/>
      <c r="AE2922" s="14"/>
      <c r="AF2922" s="14"/>
      <c r="AG2922" s="14"/>
      <c r="AH2922" s="14"/>
      <c r="AI2922" s="14"/>
      <c r="AJ2922" s="14"/>
      <c r="AK2922" s="14"/>
      <c r="AL2922" s="14"/>
      <c r="AM2922" s="14"/>
      <c r="AN2922" s="14"/>
      <c r="AO2922" s="14"/>
      <c r="AP2922" s="14"/>
      <c r="AQ2922" s="14"/>
      <c r="AR2922" s="14"/>
      <c r="AS2922" s="14"/>
      <c r="AT2922" s="14"/>
      <c r="AU2922" s="14"/>
      <c r="AV2922" s="14"/>
      <c r="AW2922" s="14"/>
      <c r="AX2922" s="15"/>
    </row>
    <row r="2923" spans="1:113" ht="12" customHeight="1">
      <c r="A2923" s="8"/>
      <c r="B2923" s="134" t="s">
        <v>619</v>
      </c>
      <c r="C2923" s="135"/>
      <c r="D2923" s="135"/>
      <c r="E2923" s="135"/>
      <c r="F2923" s="135"/>
      <c r="G2923" s="135"/>
      <c r="H2923" s="135"/>
      <c r="I2923" s="135"/>
      <c r="J2923" s="135"/>
      <c r="K2923" s="135"/>
      <c r="L2923" s="135"/>
      <c r="M2923" s="135"/>
      <c r="N2923" s="135"/>
      <c r="O2923" s="135"/>
      <c r="P2923" s="135"/>
      <c r="Q2923" s="135"/>
      <c r="R2923" s="135"/>
      <c r="S2923" s="135"/>
      <c r="T2923" s="135"/>
      <c r="U2923" s="135"/>
      <c r="V2923" s="135"/>
      <c r="W2923" s="135"/>
      <c r="X2923" s="135"/>
      <c r="Y2923" s="135"/>
      <c r="Z2923" s="135"/>
      <c r="AA2923" s="135"/>
      <c r="AB2923" s="135"/>
      <c r="AC2923" s="135"/>
      <c r="AD2923" s="135"/>
      <c r="AE2923" s="135"/>
      <c r="AF2923" s="135"/>
      <c r="AG2923" s="135"/>
      <c r="AH2923" s="135"/>
      <c r="AI2923" s="135"/>
      <c r="AJ2923" s="135"/>
      <c r="AK2923" s="135"/>
      <c r="AL2923" s="135"/>
      <c r="AM2923" s="135"/>
      <c r="AN2923" s="135"/>
      <c r="AO2923" s="135"/>
      <c r="AP2923" s="135"/>
      <c r="AQ2923" s="135"/>
      <c r="AR2923" s="135"/>
      <c r="AS2923" s="135"/>
      <c r="AT2923" s="135"/>
      <c r="AU2923" s="135"/>
      <c r="AV2923" s="135"/>
      <c r="AW2923" s="135"/>
      <c r="AX2923" s="136"/>
    </row>
    <row r="2924" spans="1:113" ht="12" customHeight="1">
      <c r="A2924" s="8"/>
      <c r="B2924" s="134"/>
      <c r="C2924" s="135"/>
      <c r="D2924" s="135"/>
      <c r="E2924" s="135"/>
      <c r="F2924" s="135"/>
      <c r="G2924" s="135"/>
      <c r="H2924" s="135"/>
      <c r="I2924" s="135"/>
      <c r="J2924" s="135"/>
      <c r="K2924" s="135"/>
      <c r="L2924" s="135"/>
      <c r="M2924" s="135"/>
      <c r="N2924" s="135"/>
      <c r="O2924" s="135"/>
      <c r="P2924" s="135"/>
      <c r="Q2924" s="135"/>
      <c r="R2924" s="135"/>
      <c r="S2924" s="135"/>
      <c r="T2924" s="135"/>
      <c r="U2924" s="135"/>
      <c r="V2924" s="135"/>
      <c r="W2924" s="135"/>
      <c r="X2924" s="135"/>
      <c r="Y2924" s="135"/>
      <c r="Z2924" s="135"/>
      <c r="AA2924" s="135"/>
      <c r="AB2924" s="135"/>
      <c r="AC2924" s="135"/>
      <c r="AD2924" s="135"/>
      <c r="AE2924" s="135"/>
      <c r="AF2924" s="135"/>
      <c r="AG2924" s="135"/>
      <c r="AH2924" s="135"/>
      <c r="AI2924" s="135"/>
      <c r="AJ2924" s="135"/>
      <c r="AK2924" s="135"/>
      <c r="AL2924" s="135"/>
      <c r="AM2924" s="135"/>
      <c r="AN2924" s="135"/>
      <c r="AO2924" s="135"/>
      <c r="AP2924" s="135"/>
      <c r="AQ2924" s="135"/>
      <c r="AR2924" s="135"/>
      <c r="AS2924" s="135"/>
      <c r="AT2924" s="135"/>
      <c r="AU2924" s="135"/>
      <c r="AV2924" s="135"/>
      <c r="AW2924" s="135"/>
      <c r="AX2924" s="136"/>
      <c r="BC2924" s="16"/>
    </row>
    <row r="2925" spans="1:113" ht="12" customHeight="1">
      <c r="A2925" s="8"/>
      <c r="B2925" s="134"/>
      <c r="C2925" s="135"/>
      <c r="D2925" s="135"/>
      <c r="E2925" s="135"/>
      <c r="F2925" s="135"/>
      <c r="G2925" s="135"/>
      <c r="H2925" s="135"/>
      <c r="I2925" s="135"/>
      <c r="J2925" s="135"/>
      <c r="K2925" s="135"/>
      <c r="L2925" s="135"/>
      <c r="M2925" s="135"/>
      <c r="N2925" s="135"/>
      <c r="O2925" s="135"/>
      <c r="P2925" s="135"/>
      <c r="Q2925" s="135"/>
      <c r="R2925" s="135"/>
      <c r="S2925" s="135"/>
      <c r="T2925" s="135"/>
      <c r="U2925" s="135"/>
      <c r="V2925" s="135"/>
      <c r="W2925" s="135"/>
      <c r="X2925" s="135"/>
      <c r="Y2925" s="135"/>
      <c r="Z2925" s="135"/>
      <c r="AA2925" s="135"/>
      <c r="AB2925" s="135"/>
      <c r="AC2925" s="135"/>
      <c r="AD2925" s="135"/>
      <c r="AE2925" s="135"/>
      <c r="AF2925" s="135"/>
      <c r="AG2925" s="135"/>
      <c r="AH2925" s="135"/>
      <c r="AI2925" s="135"/>
      <c r="AJ2925" s="135"/>
      <c r="AK2925" s="135"/>
      <c r="AL2925" s="135"/>
      <c r="AM2925" s="135"/>
      <c r="AN2925" s="135"/>
      <c r="AO2925" s="135"/>
      <c r="AP2925" s="135"/>
      <c r="AQ2925" s="135"/>
      <c r="AR2925" s="135"/>
      <c r="AS2925" s="135"/>
      <c r="AT2925" s="135"/>
      <c r="AU2925" s="135"/>
      <c r="AV2925" s="135"/>
      <c r="AW2925" s="135"/>
      <c r="AX2925" s="136"/>
    </row>
    <row r="2926" spans="1:113" ht="12" customHeight="1">
      <c r="A2926" s="8"/>
      <c r="B2926" s="134"/>
      <c r="C2926" s="135"/>
      <c r="D2926" s="135"/>
      <c r="E2926" s="135"/>
      <c r="F2926" s="135"/>
      <c r="G2926" s="135"/>
      <c r="H2926" s="135"/>
      <c r="I2926" s="135"/>
      <c r="J2926" s="135"/>
      <c r="K2926" s="135"/>
      <c r="L2926" s="135"/>
      <c r="M2926" s="135"/>
      <c r="N2926" s="135"/>
      <c r="O2926" s="135"/>
      <c r="P2926" s="135"/>
      <c r="Q2926" s="135"/>
      <c r="R2926" s="135"/>
      <c r="S2926" s="135"/>
      <c r="T2926" s="135"/>
      <c r="U2926" s="135"/>
      <c r="V2926" s="135"/>
      <c r="W2926" s="135"/>
      <c r="X2926" s="135"/>
      <c r="Y2926" s="135"/>
      <c r="Z2926" s="135"/>
      <c r="AA2926" s="135"/>
      <c r="AB2926" s="135"/>
      <c r="AC2926" s="135"/>
      <c r="AD2926" s="135"/>
      <c r="AE2926" s="135"/>
      <c r="AF2926" s="135"/>
      <c r="AG2926" s="135"/>
      <c r="AH2926" s="135"/>
      <c r="AI2926" s="135"/>
      <c r="AJ2926" s="135"/>
      <c r="AK2926" s="135"/>
      <c r="AL2926" s="135"/>
      <c r="AM2926" s="135"/>
      <c r="AN2926" s="135"/>
      <c r="AO2926" s="135"/>
      <c r="AP2926" s="135"/>
      <c r="AQ2926" s="135"/>
      <c r="AR2926" s="135"/>
      <c r="AS2926" s="135"/>
      <c r="AT2926" s="135"/>
      <c r="AU2926" s="135"/>
      <c r="AV2926" s="135"/>
      <c r="AW2926" s="135"/>
      <c r="AX2926" s="136"/>
    </row>
    <row r="2927" spans="1:113" ht="12" customHeight="1">
      <c r="A2927" s="8"/>
      <c r="B2927" s="134"/>
      <c r="C2927" s="135"/>
      <c r="D2927" s="135"/>
      <c r="E2927" s="135"/>
      <c r="F2927" s="135"/>
      <c r="G2927" s="135"/>
      <c r="H2927" s="135"/>
      <c r="I2927" s="135"/>
      <c r="J2927" s="135"/>
      <c r="K2927" s="135"/>
      <c r="L2927" s="135"/>
      <c r="M2927" s="135"/>
      <c r="N2927" s="135"/>
      <c r="O2927" s="135"/>
      <c r="P2927" s="135"/>
      <c r="Q2927" s="135"/>
      <c r="R2927" s="135"/>
      <c r="S2927" s="135"/>
      <c r="T2927" s="135"/>
      <c r="U2927" s="135"/>
      <c r="V2927" s="135"/>
      <c r="W2927" s="135"/>
      <c r="X2927" s="135"/>
      <c r="Y2927" s="135"/>
      <c r="Z2927" s="135"/>
      <c r="AA2927" s="135"/>
      <c r="AB2927" s="135"/>
      <c r="AC2927" s="135"/>
      <c r="AD2927" s="135"/>
      <c r="AE2927" s="135"/>
      <c r="AF2927" s="135"/>
      <c r="AG2927" s="135"/>
      <c r="AH2927" s="135"/>
      <c r="AI2927" s="135"/>
      <c r="AJ2927" s="135"/>
      <c r="AK2927" s="135"/>
      <c r="AL2927" s="135"/>
      <c r="AM2927" s="135"/>
      <c r="AN2927" s="135"/>
      <c r="AO2927" s="135"/>
      <c r="AP2927" s="135"/>
      <c r="AQ2927" s="135"/>
      <c r="AR2927" s="135"/>
      <c r="AS2927" s="135"/>
      <c r="AT2927" s="135"/>
      <c r="AU2927" s="135"/>
      <c r="AV2927" s="135"/>
      <c r="AW2927" s="135"/>
      <c r="AX2927" s="136"/>
    </row>
    <row r="2928" spans="1:113" ht="15" thickBot="1">
      <c r="A2928" s="17"/>
      <c r="B2928" s="18"/>
      <c r="C2928" s="19"/>
      <c r="D2928" s="19"/>
      <c r="E2928" s="19"/>
      <c r="F2928" s="19"/>
      <c r="G2928" s="19"/>
      <c r="H2928" s="19"/>
      <c r="I2928" s="19"/>
      <c r="J2928" s="19"/>
      <c r="K2928" s="19"/>
      <c r="L2928" s="19"/>
      <c r="M2928" s="19"/>
      <c r="N2928" s="19"/>
      <c r="O2928" s="19"/>
      <c r="P2928" s="19"/>
      <c r="Q2928" s="19"/>
      <c r="R2928" s="19"/>
      <c r="S2928" s="19"/>
      <c r="T2928" s="19"/>
      <c r="U2928" s="19"/>
      <c r="V2928" s="19"/>
      <c r="W2928" s="19"/>
      <c r="X2928" s="19"/>
      <c r="Y2928" s="19"/>
      <c r="Z2928" s="19"/>
      <c r="AA2928" s="19"/>
      <c r="AB2928" s="19"/>
      <c r="AC2928" s="19"/>
      <c r="AD2928" s="19"/>
      <c r="AE2928" s="19"/>
      <c r="AF2928" s="19"/>
      <c r="AG2928" s="19"/>
      <c r="AH2928" s="19"/>
      <c r="AI2928" s="19"/>
      <c r="AJ2928" s="19"/>
      <c r="AK2928" s="19"/>
      <c r="AL2928" s="19"/>
      <c r="AM2928" s="19"/>
      <c r="AN2928" s="19"/>
      <c r="AO2928" s="19"/>
      <c r="AP2928" s="19"/>
      <c r="AQ2928" s="19"/>
      <c r="AR2928" s="19"/>
      <c r="AS2928" s="19"/>
      <c r="AT2928" s="19"/>
      <c r="AU2928" s="19"/>
      <c r="AV2928" s="19"/>
      <c r="AW2928" s="19"/>
      <c r="AX2928" s="20"/>
    </row>
    <row r="2929" spans="1:251">
      <c r="B2929" s="21"/>
    </row>
    <row r="2930" spans="1:251" ht="15" thickBot="1">
      <c r="A2930" s="11"/>
      <c r="B2930" s="10" t="s">
        <v>233</v>
      </c>
      <c r="C2930" s="8"/>
      <c r="D2930" s="8"/>
      <c r="E2930" s="8"/>
      <c r="F2930" s="8"/>
      <c r="G2930" s="8"/>
      <c r="H2930" s="8"/>
      <c r="I2930" s="8"/>
      <c r="J2930" s="8"/>
      <c r="K2930" s="8"/>
      <c r="L2930" s="9"/>
      <c r="M2930" s="9"/>
      <c r="N2930" s="9"/>
      <c r="O2930" s="9"/>
      <c r="P2930" s="8"/>
      <c r="Q2930" s="8"/>
      <c r="R2930" s="8"/>
      <c r="S2930" s="8"/>
      <c r="T2930" s="8"/>
      <c r="U2930" s="8"/>
      <c r="V2930" s="10"/>
      <c r="W2930" s="10"/>
      <c r="X2930" s="10"/>
      <c r="Y2930" s="10"/>
      <c r="Z2930" s="10"/>
      <c r="AA2930" s="10"/>
      <c r="AB2930" s="10"/>
      <c r="AC2930" s="10"/>
      <c r="AD2930" s="10"/>
      <c r="AE2930" s="10"/>
      <c r="AF2930" s="10"/>
      <c r="AG2930" s="10"/>
      <c r="AH2930" s="10"/>
      <c r="AI2930" s="10"/>
      <c r="AJ2930" s="10"/>
      <c r="AK2930" s="10"/>
      <c r="AL2930" s="10"/>
      <c r="AM2930" s="10"/>
      <c r="AN2930" s="10"/>
      <c r="AO2930" s="10"/>
      <c r="AP2930" s="10"/>
      <c r="AQ2930" s="10"/>
      <c r="AR2930" s="10"/>
      <c r="AS2930" s="10"/>
      <c r="AT2930" s="10"/>
      <c r="AU2930" s="10"/>
      <c r="AV2930" s="10"/>
      <c r="AW2930" s="10"/>
      <c r="AX2930" s="10"/>
      <c r="DI2930" s="6"/>
    </row>
    <row r="2931" spans="1:251" ht="14.4">
      <c r="A2931" s="8"/>
      <c r="B2931" s="12"/>
      <c r="C2931" s="7"/>
      <c r="D2931" s="7"/>
      <c r="E2931" s="7"/>
      <c r="F2931" s="7"/>
      <c r="G2931" s="7"/>
      <c r="H2931" s="7"/>
      <c r="I2931" s="7"/>
      <c r="J2931" s="7"/>
      <c r="K2931" s="7"/>
      <c r="L2931" s="13"/>
      <c r="M2931" s="13"/>
      <c r="N2931" s="13"/>
      <c r="O2931" s="13"/>
      <c r="P2931" s="7"/>
      <c r="Q2931" s="7"/>
      <c r="R2931" s="7"/>
      <c r="S2931" s="7"/>
      <c r="T2931" s="7"/>
      <c r="U2931" s="7"/>
      <c r="V2931" s="14"/>
      <c r="W2931" s="14"/>
      <c r="X2931" s="14"/>
      <c r="Y2931" s="14"/>
      <c r="Z2931" s="14"/>
      <c r="AA2931" s="14"/>
      <c r="AB2931" s="14"/>
      <c r="AC2931" s="14"/>
      <c r="AD2931" s="14"/>
      <c r="AE2931" s="14"/>
      <c r="AF2931" s="14"/>
      <c r="AG2931" s="14"/>
      <c r="AH2931" s="14"/>
      <c r="AI2931" s="14"/>
      <c r="AJ2931" s="14"/>
      <c r="AK2931" s="14"/>
      <c r="AL2931" s="14"/>
      <c r="AM2931" s="14"/>
      <c r="AN2931" s="14"/>
      <c r="AO2931" s="14"/>
      <c r="AP2931" s="14"/>
      <c r="AQ2931" s="14"/>
      <c r="AR2931" s="14"/>
      <c r="AS2931" s="14"/>
      <c r="AT2931" s="14"/>
      <c r="AU2931" s="14"/>
      <c r="AV2931" s="14"/>
      <c r="AW2931" s="14"/>
      <c r="AX2931" s="15"/>
    </row>
    <row r="2932" spans="1:251" ht="12" customHeight="1">
      <c r="A2932" s="8"/>
      <c r="B2932" s="134" t="s">
        <v>620</v>
      </c>
      <c r="C2932" s="135"/>
      <c r="D2932" s="135"/>
      <c r="E2932" s="135"/>
      <c r="F2932" s="135"/>
      <c r="G2932" s="135"/>
      <c r="H2932" s="135"/>
      <c r="I2932" s="135"/>
      <c r="J2932" s="135"/>
      <c r="K2932" s="135"/>
      <c r="L2932" s="135"/>
      <c r="M2932" s="135"/>
      <c r="N2932" s="135"/>
      <c r="O2932" s="135"/>
      <c r="P2932" s="135"/>
      <c r="Q2932" s="135"/>
      <c r="R2932" s="135"/>
      <c r="S2932" s="135"/>
      <c r="T2932" s="135"/>
      <c r="U2932" s="135"/>
      <c r="V2932" s="135"/>
      <c r="W2932" s="135"/>
      <c r="X2932" s="135"/>
      <c r="Y2932" s="135"/>
      <c r="Z2932" s="135"/>
      <c r="AA2932" s="135"/>
      <c r="AB2932" s="135"/>
      <c r="AC2932" s="135"/>
      <c r="AD2932" s="135"/>
      <c r="AE2932" s="135"/>
      <c r="AF2932" s="135"/>
      <c r="AG2932" s="135"/>
      <c r="AH2932" s="135"/>
      <c r="AI2932" s="135"/>
      <c r="AJ2932" s="135"/>
      <c r="AK2932" s="135"/>
      <c r="AL2932" s="135"/>
      <c r="AM2932" s="135"/>
      <c r="AN2932" s="135"/>
      <c r="AO2932" s="135"/>
      <c r="AP2932" s="135"/>
      <c r="AQ2932" s="135"/>
      <c r="AR2932" s="135"/>
      <c r="AS2932" s="135"/>
      <c r="AT2932" s="135"/>
      <c r="AU2932" s="135"/>
      <c r="AV2932" s="135"/>
      <c r="AW2932" s="135"/>
      <c r="AX2932" s="136"/>
    </row>
    <row r="2933" spans="1:251" ht="12" customHeight="1">
      <c r="A2933" s="8"/>
      <c r="B2933" s="134"/>
      <c r="C2933" s="135"/>
      <c r="D2933" s="135"/>
      <c r="E2933" s="135"/>
      <c r="F2933" s="135"/>
      <c r="G2933" s="135"/>
      <c r="H2933" s="135"/>
      <c r="I2933" s="135"/>
      <c r="J2933" s="135"/>
      <c r="K2933" s="135"/>
      <c r="L2933" s="135"/>
      <c r="M2933" s="135"/>
      <c r="N2933" s="135"/>
      <c r="O2933" s="135"/>
      <c r="P2933" s="135"/>
      <c r="Q2933" s="135"/>
      <c r="R2933" s="135"/>
      <c r="S2933" s="135"/>
      <c r="T2933" s="135"/>
      <c r="U2933" s="135"/>
      <c r="V2933" s="135"/>
      <c r="W2933" s="135"/>
      <c r="X2933" s="135"/>
      <c r="Y2933" s="135"/>
      <c r="Z2933" s="135"/>
      <c r="AA2933" s="135"/>
      <c r="AB2933" s="135"/>
      <c r="AC2933" s="135"/>
      <c r="AD2933" s="135"/>
      <c r="AE2933" s="135"/>
      <c r="AF2933" s="135"/>
      <c r="AG2933" s="135"/>
      <c r="AH2933" s="135"/>
      <c r="AI2933" s="135"/>
      <c r="AJ2933" s="135"/>
      <c r="AK2933" s="135"/>
      <c r="AL2933" s="135"/>
      <c r="AM2933" s="135"/>
      <c r="AN2933" s="135"/>
      <c r="AO2933" s="135"/>
      <c r="AP2933" s="135"/>
      <c r="AQ2933" s="135"/>
      <c r="AR2933" s="135"/>
      <c r="AS2933" s="135"/>
      <c r="AT2933" s="135"/>
      <c r="AU2933" s="135"/>
      <c r="AV2933" s="135"/>
      <c r="AW2933" s="135"/>
      <c r="AX2933" s="136"/>
      <c r="BC2933" s="16"/>
    </row>
    <row r="2934" spans="1:251" ht="12" customHeight="1">
      <c r="A2934" s="8"/>
      <c r="B2934" s="134"/>
      <c r="C2934" s="135"/>
      <c r="D2934" s="135"/>
      <c r="E2934" s="135"/>
      <c r="F2934" s="135"/>
      <c r="G2934" s="135"/>
      <c r="H2934" s="135"/>
      <c r="I2934" s="135"/>
      <c r="J2934" s="135"/>
      <c r="K2934" s="135"/>
      <c r="L2934" s="135"/>
      <c r="M2934" s="135"/>
      <c r="N2934" s="135"/>
      <c r="O2934" s="135"/>
      <c r="P2934" s="135"/>
      <c r="Q2934" s="135"/>
      <c r="R2934" s="135"/>
      <c r="S2934" s="135"/>
      <c r="T2934" s="135"/>
      <c r="U2934" s="135"/>
      <c r="V2934" s="135"/>
      <c r="W2934" s="135"/>
      <c r="X2934" s="135"/>
      <c r="Y2934" s="135"/>
      <c r="Z2934" s="135"/>
      <c r="AA2934" s="135"/>
      <c r="AB2934" s="135"/>
      <c r="AC2934" s="135"/>
      <c r="AD2934" s="135"/>
      <c r="AE2934" s="135"/>
      <c r="AF2934" s="135"/>
      <c r="AG2934" s="135"/>
      <c r="AH2934" s="135"/>
      <c r="AI2934" s="135"/>
      <c r="AJ2934" s="135"/>
      <c r="AK2934" s="135"/>
      <c r="AL2934" s="135"/>
      <c r="AM2934" s="135"/>
      <c r="AN2934" s="135"/>
      <c r="AO2934" s="135"/>
      <c r="AP2934" s="135"/>
      <c r="AQ2934" s="135"/>
      <c r="AR2934" s="135"/>
      <c r="AS2934" s="135"/>
      <c r="AT2934" s="135"/>
      <c r="AU2934" s="135"/>
      <c r="AV2934" s="135"/>
      <c r="AW2934" s="135"/>
      <c r="AX2934" s="136"/>
    </row>
    <row r="2935" spans="1:251" ht="12" customHeight="1">
      <c r="A2935" s="8"/>
      <c r="B2935" s="134"/>
      <c r="C2935" s="135"/>
      <c r="D2935" s="135"/>
      <c r="E2935" s="135"/>
      <c r="F2935" s="135"/>
      <c r="G2935" s="135"/>
      <c r="H2935" s="135"/>
      <c r="I2935" s="135"/>
      <c r="J2935" s="135"/>
      <c r="K2935" s="135"/>
      <c r="L2935" s="135"/>
      <c r="M2935" s="135"/>
      <c r="N2935" s="135"/>
      <c r="O2935" s="135"/>
      <c r="P2935" s="135"/>
      <c r="Q2935" s="135"/>
      <c r="R2935" s="135"/>
      <c r="S2935" s="135"/>
      <c r="T2935" s="135"/>
      <c r="U2935" s="135"/>
      <c r="V2935" s="135"/>
      <c r="W2935" s="135"/>
      <c r="X2935" s="135"/>
      <c r="Y2935" s="135"/>
      <c r="Z2935" s="135"/>
      <c r="AA2935" s="135"/>
      <c r="AB2935" s="135"/>
      <c r="AC2935" s="135"/>
      <c r="AD2935" s="135"/>
      <c r="AE2935" s="135"/>
      <c r="AF2935" s="135"/>
      <c r="AG2935" s="135"/>
      <c r="AH2935" s="135"/>
      <c r="AI2935" s="135"/>
      <c r="AJ2935" s="135"/>
      <c r="AK2935" s="135"/>
      <c r="AL2935" s="135"/>
      <c r="AM2935" s="135"/>
      <c r="AN2935" s="135"/>
      <c r="AO2935" s="135"/>
      <c r="AP2935" s="135"/>
      <c r="AQ2935" s="135"/>
      <c r="AR2935" s="135"/>
      <c r="AS2935" s="135"/>
      <c r="AT2935" s="135"/>
      <c r="AU2935" s="135"/>
      <c r="AV2935" s="135"/>
      <c r="AW2935" s="135"/>
      <c r="AX2935" s="136"/>
    </row>
    <row r="2936" spans="1:251" ht="12" customHeight="1">
      <c r="A2936" s="8"/>
      <c r="B2936" s="134"/>
      <c r="C2936" s="135"/>
      <c r="D2936" s="135"/>
      <c r="E2936" s="135"/>
      <c r="F2936" s="135"/>
      <c r="G2936" s="135"/>
      <c r="H2936" s="135"/>
      <c r="I2936" s="135"/>
      <c r="J2936" s="135"/>
      <c r="K2936" s="135"/>
      <c r="L2936" s="135"/>
      <c r="M2936" s="135"/>
      <c r="N2936" s="135"/>
      <c r="O2936" s="135"/>
      <c r="P2936" s="135"/>
      <c r="Q2936" s="135"/>
      <c r="R2936" s="135"/>
      <c r="S2936" s="135"/>
      <c r="T2936" s="135"/>
      <c r="U2936" s="135"/>
      <c r="V2936" s="135"/>
      <c r="W2936" s="135"/>
      <c r="X2936" s="135"/>
      <c r="Y2936" s="135"/>
      <c r="Z2936" s="135"/>
      <c r="AA2936" s="135"/>
      <c r="AB2936" s="135"/>
      <c r="AC2936" s="135"/>
      <c r="AD2936" s="135"/>
      <c r="AE2936" s="135"/>
      <c r="AF2936" s="135"/>
      <c r="AG2936" s="135"/>
      <c r="AH2936" s="135"/>
      <c r="AI2936" s="135"/>
      <c r="AJ2936" s="135"/>
      <c r="AK2936" s="135"/>
      <c r="AL2936" s="135"/>
      <c r="AM2936" s="135"/>
      <c r="AN2936" s="135"/>
      <c r="AO2936" s="135"/>
      <c r="AP2936" s="135"/>
      <c r="AQ2936" s="135"/>
      <c r="AR2936" s="135"/>
      <c r="AS2936" s="135"/>
      <c r="AT2936" s="135"/>
      <c r="AU2936" s="135"/>
      <c r="AV2936" s="135"/>
      <c r="AW2936" s="135"/>
      <c r="AX2936" s="136"/>
    </row>
    <row r="2937" spans="1:251" ht="15" thickBot="1">
      <c r="A2937" s="17"/>
      <c r="B2937" s="18"/>
      <c r="C2937" s="19"/>
      <c r="D2937" s="19"/>
      <c r="E2937" s="19"/>
      <c r="F2937" s="19"/>
      <c r="G2937" s="19"/>
      <c r="H2937" s="19"/>
      <c r="I2937" s="19"/>
      <c r="J2937" s="19"/>
      <c r="K2937" s="19"/>
      <c r="L2937" s="19"/>
      <c r="M2937" s="19"/>
      <c r="N2937" s="19"/>
      <c r="O2937" s="19"/>
      <c r="P2937" s="19"/>
      <c r="Q2937" s="19"/>
      <c r="R2937" s="19"/>
      <c r="S2937" s="19"/>
      <c r="T2937" s="19"/>
      <c r="U2937" s="19"/>
      <c r="V2937" s="19"/>
      <c r="W2937" s="19"/>
      <c r="X2937" s="19"/>
      <c r="Y2937" s="19"/>
      <c r="Z2937" s="19"/>
      <c r="AA2937" s="19"/>
      <c r="AB2937" s="19"/>
      <c r="AC2937" s="19"/>
      <c r="AD2937" s="19"/>
      <c r="AE2937" s="19"/>
      <c r="AF2937" s="19"/>
      <c r="AG2937" s="19"/>
      <c r="AH2937" s="19"/>
      <c r="AI2937" s="19"/>
      <c r="AJ2937" s="19"/>
      <c r="AK2937" s="19"/>
      <c r="AL2937" s="19"/>
      <c r="AM2937" s="19"/>
      <c r="AN2937" s="19"/>
      <c r="AO2937" s="19"/>
      <c r="AP2937" s="19"/>
      <c r="AQ2937" s="19"/>
      <c r="AR2937" s="19"/>
      <c r="AS2937" s="19"/>
      <c r="AT2937" s="19"/>
      <c r="AU2937" s="19"/>
      <c r="AV2937" s="19"/>
      <c r="AW2937" s="19"/>
      <c r="AX2937" s="20"/>
    </row>
    <row r="2938" spans="1:251">
      <c r="B2938" s="21"/>
    </row>
    <row r="2939" spans="1:251" ht="14.4">
      <c r="B2939" s="10" t="s">
        <v>234</v>
      </c>
      <c r="C2939" s="8"/>
      <c r="D2939" s="8"/>
      <c r="E2939" s="8"/>
      <c r="F2939" s="8"/>
      <c r="G2939" s="8"/>
      <c r="H2939" s="8"/>
      <c r="I2939" s="8"/>
      <c r="J2939" s="8"/>
      <c r="K2939" s="8"/>
      <c r="L2939" s="9"/>
      <c r="M2939" s="9"/>
      <c r="N2939" s="9"/>
      <c r="O2939" s="9"/>
      <c r="P2939" s="8"/>
      <c r="Q2939" s="8"/>
      <c r="R2939" s="8"/>
      <c r="S2939" s="8"/>
      <c r="T2939" s="8"/>
      <c r="U2939" s="8"/>
      <c r="V2939" s="10"/>
      <c r="W2939" s="10"/>
      <c r="X2939" s="10"/>
      <c r="Y2939" s="10"/>
      <c r="Z2939" s="10"/>
      <c r="AA2939" s="10"/>
      <c r="AB2939" s="10"/>
      <c r="AC2939" s="10"/>
      <c r="AD2939" s="10"/>
      <c r="AE2939" s="10"/>
      <c r="AF2939" s="10"/>
      <c r="AG2939" s="10"/>
      <c r="AH2939" s="10"/>
      <c r="AI2939" s="10"/>
      <c r="AJ2939" s="10"/>
      <c r="AK2939" s="10"/>
      <c r="AL2939" s="10"/>
      <c r="AM2939" s="10"/>
      <c r="AN2939" s="10"/>
      <c r="AO2939" s="10"/>
      <c r="AP2939" s="10"/>
      <c r="AQ2939" s="10"/>
      <c r="AR2939" s="10"/>
      <c r="AS2939" s="10"/>
      <c r="AT2939" s="10"/>
      <c r="AU2939" s="10"/>
      <c r="AV2939" s="10"/>
      <c r="AW2939" s="10"/>
      <c r="AX2939" s="10"/>
    </row>
    <row r="2940" spans="1:251" ht="15" thickBot="1">
      <c r="B2940" s="8"/>
      <c r="C2940" s="8"/>
      <c r="D2940" s="8"/>
      <c r="E2940" s="8"/>
      <c r="F2940" s="8"/>
      <c r="G2940" s="8"/>
      <c r="H2940" s="8"/>
      <c r="I2940" s="8"/>
      <c r="J2940" s="8"/>
      <c r="K2940" s="8"/>
      <c r="L2940" s="9"/>
      <c r="M2940" s="9"/>
      <c r="N2940" s="9"/>
      <c r="O2940" s="9"/>
      <c r="P2940" s="8"/>
      <c r="Q2940" s="8"/>
      <c r="R2940" s="8"/>
      <c r="S2940" s="8"/>
      <c r="T2940" s="8"/>
      <c r="U2940" s="8"/>
      <c r="V2940" s="10"/>
      <c r="W2940" s="10"/>
      <c r="X2940" s="10"/>
      <c r="Y2940" s="10"/>
      <c r="Z2940" s="10"/>
      <c r="AA2940" s="10"/>
      <c r="AB2940" s="10"/>
      <c r="AC2940" s="10"/>
      <c r="AD2940" s="10"/>
      <c r="AE2940" s="10"/>
      <c r="AF2940" s="10"/>
      <c r="AG2940" s="10"/>
      <c r="AH2940" s="10"/>
      <c r="AI2940" s="10"/>
      <c r="AJ2940" s="10"/>
      <c r="AK2940" s="10"/>
      <c r="AL2940" s="10"/>
      <c r="AM2940" s="10"/>
      <c r="AN2940" s="10"/>
      <c r="AO2940" s="10"/>
      <c r="AP2940" s="10"/>
      <c r="AQ2940" s="10"/>
      <c r="AR2940" s="10"/>
      <c r="AS2940" s="10"/>
      <c r="AT2940" s="10"/>
      <c r="AU2940" s="10"/>
      <c r="AV2940" s="10"/>
      <c r="AW2940" s="10"/>
      <c r="AX2940" s="22" t="s">
        <v>235</v>
      </c>
    </row>
    <row r="2941" spans="1:251" s="16" customFormat="1" ht="13.5" customHeight="1">
      <c r="A2941" s="8"/>
      <c r="B2941" s="96" t="s">
        <v>236</v>
      </c>
      <c r="C2941" s="97"/>
      <c r="D2941" s="97"/>
      <c r="E2941" s="97"/>
      <c r="F2941" s="97"/>
      <c r="G2941" s="97"/>
      <c r="H2941" s="97"/>
      <c r="I2941" s="97"/>
      <c r="J2941" s="97"/>
      <c r="K2941" s="97"/>
      <c r="L2941" s="97"/>
      <c r="M2941" s="97"/>
      <c r="N2941" s="97"/>
      <c r="O2941" s="97"/>
      <c r="P2941" s="97"/>
      <c r="Q2941" s="97"/>
      <c r="R2941" s="97"/>
      <c r="S2941" s="97"/>
      <c r="T2941" s="97"/>
      <c r="U2941" s="97"/>
      <c r="V2941" s="97"/>
      <c r="W2941" s="97"/>
      <c r="X2941" s="97"/>
      <c r="Y2941" s="97"/>
      <c r="Z2941" s="98"/>
      <c r="AA2941" s="102" t="s">
        <v>237</v>
      </c>
      <c r="AB2941" s="97"/>
      <c r="AC2941" s="97"/>
      <c r="AD2941" s="97"/>
      <c r="AE2941" s="97"/>
      <c r="AF2941" s="97"/>
      <c r="AG2941" s="97"/>
      <c r="AH2941" s="97"/>
      <c r="AI2941" s="98"/>
      <c r="AJ2941" s="102" t="s">
        <v>238</v>
      </c>
      <c r="AK2941" s="97"/>
      <c r="AL2941" s="97"/>
      <c r="AM2941" s="97"/>
      <c r="AN2941" s="97"/>
      <c r="AO2941" s="97"/>
      <c r="AP2941" s="97"/>
      <c r="AQ2941" s="97"/>
      <c r="AR2941" s="98"/>
      <c r="AS2941" s="102" t="s">
        <v>239</v>
      </c>
      <c r="AT2941" s="97"/>
      <c r="AU2941" s="97"/>
      <c r="AV2941" s="97"/>
      <c r="AW2941" s="97"/>
      <c r="AX2941" s="104"/>
      <c r="AY2941" s="2"/>
      <c r="AZ2941" s="2"/>
      <c r="BA2941" s="2"/>
      <c r="BB2941" s="2"/>
      <c r="BC2941" s="2"/>
      <c r="BD2941" s="2"/>
      <c r="BE2941" s="2"/>
      <c r="BF2941" s="2"/>
      <c r="BG2941" s="2"/>
      <c r="BH2941" s="2"/>
      <c r="BI2941" s="2"/>
      <c r="BJ2941" s="2"/>
      <c r="BK2941" s="2"/>
      <c r="BL2941" s="2"/>
      <c r="BM2941" s="2"/>
      <c r="BN2941" s="2"/>
      <c r="BO2941" s="2"/>
      <c r="BP2941" s="2"/>
      <c r="BQ2941" s="2"/>
      <c r="BR2941" s="2"/>
      <c r="BS2941" s="2"/>
      <c r="BT2941" s="2"/>
      <c r="BU2941" s="2"/>
      <c r="BV2941" s="2"/>
      <c r="BW2941" s="2"/>
      <c r="BX2941" s="2"/>
      <c r="BY2941" s="2"/>
      <c r="BZ2941" s="2"/>
      <c r="CA2941" s="2"/>
      <c r="CB2941" s="2"/>
      <c r="CC2941" s="2"/>
      <c r="CD2941" s="2"/>
      <c r="CE2941" s="2"/>
      <c r="CF2941" s="2"/>
      <c r="CG2941" s="2"/>
      <c r="CH2941" s="2"/>
      <c r="CI2941" s="2"/>
      <c r="CJ2941" s="2"/>
      <c r="CK2941" s="2"/>
      <c r="CL2941" s="2"/>
      <c r="CM2941" s="2"/>
      <c r="CN2941" s="2"/>
      <c r="CO2941" s="2"/>
      <c r="CP2941" s="2"/>
      <c r="CQ2941" s="2"/>
      <c r="CR2941" s="2"/>
      <c r="CS2941" s="2"/>
      <c r="CT2941" s="2"/>
      <c r="CU2941" s="2"/>
      <c r="CV2941" s="2"/>
      <c r="CW2941" s="2"/>
      <c r="CX2941" s="2"/>
      <c r="CY2941" s="2"/>
      <c r="CZ2941" s="2"/>
      <c r="DA2941" s="2"/>
      <c r="DB2941" s="2"/>
      <c r="DC2941" s="2"/>
      <c r="DD2941" s="2"/>
      <c r="DE2941" s="2"/>
      <c r="DF2941" s="2"/>
      <c r="DG2941" s="2"/>
      <c r="DH2941" s="2"/>
      <c r="DI2941" s="2"/>
      <c r="DJ2941" s="2"/>
      <c r="DK2941" s="2"/>
      <c r="DL2941" s="2"/>
      <c r="DM2941" s="2"/>
      <c r="DN2941" s="2"/>
      <c r="DO2941" s="2"/>
      <c r="DP2941" s="2"/>
      <c r="DQ2941" s="2"/>
      <c r="DR2941" s="2"/>
      <c r="DS2941" s="2"/>
      <c r="DT2941" s="2"/>
      <c r="DU2941" s="2"/>
      <c r="DV2941" s="2"/>
      <c r="DW2941" s="2"/>
      <c r="DX2941" s="2"/>
      <c r="DY2941" s="2"/>
      <c r="DZ2941" s="2"/>
      <c r="EA2941" s="2"/>
      <c r="EB2941" s="2"/>
      <c r="EC2941" s="2"/>
      <c r="ED2941" s="2"/>
      <c r="EE2941" s="2"/>
      <c r="EF2941" s="2"/>
      <c r="EG2941" s="2"/>
      <c r="EH2941" s="2"/>
      <c r="EI2941" s="2"/>
      <c r="EJ2941" s="2"/>
      <c r="EK2941" s="2"/>
      <c r="EL2941" s="2"/>
      <c r="EM2941" s="2"/>
      <c r="EN2941" s="2"/>
      <c r="EO2941" s="2"/>
      <c r="EP2941" s="2"/>
      <c r="EQ2941" s="2"/>
      <c r="ER2941" s="2"/>
      <c r="ES2941" s="2"/>
      <c r="ET2941" s="2"/>
      <c r="EU2941" s="2"/>
      <c r="EV2941" s="2"/>
      <c r="EW2941" s="2"/>
      <c r="EX2941" s="2"/>
      <c r="EY2941" s="2"/>
      <c r="EZ2941" s="2"/>
      <c r="FA2941" s="2"/>
      <c r="FB2941" s="2"/>
      <c r="FC2941" s="2"/>
      <c r="FD2941" s="2"/>
      <c r="FE2941" s="2"/>
      <c r="FF2941" s="2"/>
      <c r="FG2941" s="2"/>
      <c r="FH2941" s="2"/>
      <c r="FI2941" s="2"/>
      <c r="FJ2941" s="2"/>
      <c r="FK2941" s="2"/>
      <c r="FL2941" s="2"/>
      <c r="FM2941" s="2"/>
      <c r="FN2941" s="2"/>
      <c r="FO2941" s="2"/>
      <c r="FP2941" s="2"/>
      <c r="FQ2941" s="2"/>
      <c r="FR2941" s="2"/>
      <c r="FS2941" s="2"/>
      <c r="FT2941" s="2"/>
      <c r="FU2941" s="2"/>
      <c r="FV2941" s="2"/>
      <c r="FW2941" s="2"/>
      <c r="FX2941" s="2"/>
      <c r="FY2941" s="2"/>
      <c r="FZ2941" s="2"/>
      <c r="GA2941" s="2"/>
      <c r="GB2941" s="2"/>
      <c r="GC2941" s="2"/>
      <c r="GD2941" s="2"/>
      <c r="GE2941" s="2"/>
      <c r="GF2941" s="2"/>
      <c r="GG2941" s="2"/>
      <c r="GH2941" s="2"/>
      <c r="GI2941" s="2"/>
      <c r="GJ2941" s="2"/>
      <c r="GK2941" s="2"/>
      <c r="GL2941" s="2"/>
      <c r="GM2941" s="2"/>
      <c r="GN2941" s="2"/>
      <c r="GO2941" s="2"/>
      <c r="GP2941" s="2"/>
      <c r="GQ2941" s="2"/>
      <c r="GR2941" s="2"/>
      <c r="GS2941" s="2"/>
      <c r="GT2941" s="2"/>
      <c r="GU2941" s="2"/>
      <c r="GV2941" s="2"/>
      <c r="GW2941" s="2"/>
      <c r="GX2941" s="2"/>
      <c r="GY2941" s="2"/>
      <c r="GZ2941" s="2"/>
      <c r="HA2941" s="2"/>
      <c r="HB2941" s="2"/>
      <c r="HC2941" s="2"/>
      <c r="HD2941" s="2"/>
      <c r="HE2941" s="2"/>
      <c r="HF2941" s="2"/>
      <c r="HG2941" s="2"/>
      <c r="HH2941" s="2"/>
      <c r="HI2941" s="2"/>
      <c r="HJ2941" s="2"/>
      <c r="HK2941" s="2"/>
      <c r="HL2941" s="2"/>
      <c r="HM2941" s="2"/>
      <c r="HN2941" s="2"/>
      <c r="HO2941" s="2"/>
      <c r="HP2941" s="2"/>
      <c r="HQ2941" s="2"/>
      <c r="HR2941" s="2"/>
      <c r="HS2941" s="2"/>
      <c r="HT2941" s="2"/>
      <c r="HU2941" s="2"/>
      <c r="HV2941" s="2"/>
      <c r="HW2941" s="2"/>
      <c r="HX2941" s="2"/>
      <c r="HY2941" s="2"/>
      <c r="HZ2941" s="2"/>
      <c r="IA2941" s="2"/>
      <c r="IB2941" s="2"/>
      <c r="IC2941" s="2"/>
      <c r="ID2941" s="2"/>
      <c r="IE2941" s="2"/>
      <c r="IF2941" s="2"/>
      <c r="IG2941" s="2"/>
      <c r="IH2941" s="2"/>
      <c r="II2941" s="2"/>
      <c r="IJ2941" s="2"/>
      <c r="IK2941" s="2"/>
      <c r="IL2941" s="2"/>
      <c r="IM2941" s="2"/>
      <c r="IN2941" s="2"/>
      <c r="IO2941" s="2"/>
      <c r="IP2941" s="2"/>
      <c r="IQ2941" s="2"/>
    </row>
    <row r="2942" spans="1:251" s="16" customFormat="1">
      <c r="A2942" s="8"/>
      <c r="B2942" s="99"/>
      <c r="C2942" s="100"/>
      <c r="D2942" s="100"/>
      <c r="E2942" s="100"/>
      <c r="F2942" s="100"/>
      <c r="G2942" s="100"/>
      <c r="H2942" s="100"/>
      <c r="I2942" s="100"/>
      <c r="J2942" s="100"/>
      <c r="K2942" s="100"/>
      <c r="L2942" s="100"/>
      <c r="M2942" s="100"/>
      <c r="N2942" s="100"/>
      <c r="O2942" s="100"/>
      <c r="P2942" s="100"/>
      <c r="Q2942" s="100"/>
      <c r="R2942" s="100"/>
      <c r="S2942" s="100"/>
      <c r="T2942" s="100"/>
      <c r="U2942" s="100"/>
      <c r="V2942" s="100"/>
      <c r="W2942" s="100"/>
      <c r="X2942" s="100"/>
      <c r="Y2942" s="100"/>
      <c r="Z2942" s="101"/>
      <c r="AA2942" s="103"/>
      <c r="AB2942" s="100"/>
      <c r="AC2942" s="100"/>
      <c r="AD2942" s="100"/>
      <c r="AE2942" s="100"/>
      <c r="AF2942" s="100"/>
      <c r="AG2942" s="100"/>
      <c r="AH2942" s="100"/>
      <c r="AI2942" s="101"/>
      <c r="AJ2942" s="103"/>
      <c r="AK2942" s="100"/>
      <c r="AL2942" s="100"/>
      <c r="AM2942" s="100"/>
      <c r="AN2942" s="100"/>
      <c r="AO2942" s="100"/>
      <c r="AP2942" s="100"/>
      <c r="AQ2942" s="100"/>
      <c r="AR2942" s="101"/>
      <c r="AS2942" s="103"/>
      <c r="AT2942" s="100"/>
      <c r="AU2942" s="100"/>
      <c r="AV2942" s="100"/>
      <c r="AW2942" s="100"/>
      <c r="AX2942" s="105"/>
      <c r="AY2942" s="2"/>
      <c r="AZ2942" s="2"/>
      <c r="BA2942" s="2"/>
      <c r="BB2942" s="23"/>
      <c r="BC2942" s="24"/>
      <c r="BE2942" s="2"/>
      <c r="BF2942" s="2"/>
      <c r="BG2942" s="2"/>
      <c r="BH2942" s="2"/>
      <c r="BI2942" s="2"/>
      <c r="BJ2942" s="2"/>
      <c r="BK2942" s="2"/>
      <c r="BL2942" s="2"/>
      <c r="BM2942" s="2"/>
      <c r="BN2942" s="2"/>
      <c r="BO2942" s="2"/>
      <c r="BP2942" s="2"/>
      <c r="BQ2942" s="2"/>
      <c r="BR2942" s="2"/>
      <c r="BS2942" s="2"/>
      <c r="BT2942" s="2"/>
      <c r="BU2942" s="2"/>
      <c r="BV2942" s="2"/>
      <c r="BW2942" s="2"/>
      <c r="BX2942" s="2"/>
      <c r="BY2942" s="2"/>
      <c r="BZ2942" s="2"/>
      <c r="CA2942" s="2"/>
      <c r="CB2942" s="2"/>
      <c r="CC2942" s="2"/>
      <c r="CD2942" s="2"/>
      <c r="CE2942" s="2"/>
      <c r="CF2942" s="2"/>
      <c r="CG2942" s="2"/>
      <c r="CH2942" s="2"/>
      <c r="CI2942" s="2"/>
      <c r="CJ2942" s="2"/>
      <c r="CK2942" s="2"/>
      <c r="CL2942" s="2"/>
      <c r="CM2942" s="2"/>
      <c r="CN2942" s="2"/>
      <c r="CO2942" s="2"/>
      <c r="CP2942" s="2"/>
      <c r="CQ2942" s="2"/>
      <c r="CR2942" s="2"/>
      <c r="CS2942" s="2"/>
      <c r="CT2942" s="2"/>
      <c r="CU2942" s="2"/>
      <c r="CV2942" s="2"/>
      <c r="CW2942" s="2"/>
      <c r="CX2942" s="2"/>
      <c r="CY2942" s="2"/>
      <c r="CZ2942" s="2"/>
      <c r="DA2942" s="2"/>
      <c r="DB2942" s="2"/>
      <c r="DC2942" s="2"/>
      <c r="DD2942" s="2"/>
      <c r="DE2942" s="2"/>
      <c r="DF2942" s="2"/>
      <c r="DG2942" s="2"/>
      <c r="DH2942" s="2"/>
      <c r="DI2942" s="2"/>
      <c r="DJ2942" s="2"/>
      <c r="DK2942" s="2"/>
      <c r="DL2942" s="2"/>
      <c r="DM2942" s="2"/>
      <c r="DN2942" s="2"/>
      <c r="DO2942" s="2"/>
      <c r="DP2942" s="2"/>
      <c r="DQ2942" s="2"/>
      <c r="DR2942" s="2"/>
      <c r="DS2942" s="2"/>
      <c r="DT2942" s="2"/>
      <c r="DU2942" s="2"/>
      <c r="DV2942" s="2"/>
      <c r="DW2942" s="2"/>
      <c r="DX2942" s="2"/>
      <c r="DY2942" s="2"/>
      <c r="DZ2942" s="2"/>
      <c r="EA2942" s="2"/>
      <c r="EB2942" s="2"/>
      <c r="EC2942" s="2"/>
      <c r="ED2942" s="2"/>
      <c r="EE2942" s="2"/>
      <c r="EF2942" s="2"/>
      <c r="EG2942" s="2"/>
      <c r="EH2942" s="2"/>
      <c r="EI2942" s="2"/>
      <c r="EJ2942" s="2"/>
      <c r="EK2942" s="2"/>
      <c r="EL2942" s="2"/>
      <c r="EM2942" s="2"/>
      <c r="EN2942" s="2"/>
      <c r="EO2942" s="2"/>
      <c r="EP2942" s="2"/>
      <c r="EQ2942" s="2"/>
      <c r="ER2942" s="2"/>
      <c r="ES2942" s="2"/>
      <c r="ET2942" s="2"/>
      <c r="EU2942" s="2"/>
      <c r="EV2942" s="2"/>
      <c r="EW2942" s="2"/>
      <c r="EX2942" s="2"/>
      <c r="EY2942" s="2"/>
      <c r="EZ2942" s="2"/>
      <c r="FA2942" s="2"/>
      <c r="FB2942" s="2"/>
      <c r="FC2942" s="2"/>
      <c r="FD2942" s="2"/>
      <c r="FE2942" s="2"/>
      <c r="FF2942" s="2"/>
      <c r="FG2942" s="2"/>
      <c r="FH2942" s="2"/>
      <c r="FI2942" s="2"/>
      <c r="FJ2942" s="2"/>
      <c r="FK2942" s="2"/>
      <c r="FL2942" s="2"/>
      <c r="FM2942" s="2"/>
      <c r="FN2942" s="2"/>
      <c r="FO2942" s="2"/>
      <c r="FP2942" s="2"/>
      <c r="FQ2942" s="2"/>
      <c r="FR2942" s="2"/>
      <c r="FS2942" s="2"/>
      <c r="FT2942" s="2"/>
      <c r="FU2942" s="2"/>
      <c r="FV2942" s="2"/>
      <c r="FW2942" s="2"/>
      <c r="FX2942" s="2"/>
      <c r="FY2942" s="2"/>
      <c r="FZ2942" s="2"/>
      <c r="GA2942" s="2"/>
      <c r="GB2942" s="2"/>
      <c r="GC2942" s="2"/>
      <c r="GD2942" s="2"/>
      <c r="GE2942" s="2"/>
      <c r="GF2942" s="2"/>
      <c r="GG2942" s="2"/>
      <c r="GH2942" s="2"/>
      <c r="GI2942" s="2"/>
      <c r="GJ2942" s="2"/>
      <c r="GK2942" s="2"/>
      <c r="GL2942" s="2"/>
      <c r="GM2942" s="2"/>
      <c r="GN2942" s="2"/>
      <c r="GO2942" s="2"/>
      <c r="GP2942" s="2"/>
      <c r="GQ2942" s="2"/>
      <c r="GR2942" s="2"/>
      <c r="GS2942" s="2"/>
      <c r="GT2942" s="2"/>
      <c r="GU2942" s="2"/>
      <c r="GV2942" s="2"/>
      <c r="GW2942" s="2"/>
      <c r="GX2942" s="2"/>
      <c r="GY2942" s="2"/>
      <c r="GZ2942" s="2"/>
      <c r="HA2942" s="2"/>
      <c r="HB2942" s="2"/>
      <c r="HC2942" s="2"/>
      <c r="HD2942" s="2"/>
      <c r="HE2942" s="2"/>
      <c r="HF2942" s="2"/>
      <c r="HG2942" s="2"/>
      <c r="HH2942" s="2"/>
      <c r="HI2942" s="2"/>
      <c r="HJ2942" s="2"/>
      <c r="HK2942" s="2"/>
      <c r="HL2942" s="2"/>
      <c r="HM2942" s="2"/>
      <c r="HN2942" s="2"/>
      <c r="HO2942" s="2"/>
      <c r="HP2942" s="2"/>
      <c r="HQ2942" s="2"/>
      <c r="HR2942" s="2"/>
      <c r="HS2942" s="2"/>
      <c r="HT2942" s="2"/>
      <c r="HU2942" s="2"/>
      <c r="HV2942" s="2"/>
      <c r="HW2942" s="2"/>
      <c r="HX2942" s="2"/>
      <c r="HY2942" s="2"/>
      <c r="HZ2942" s="2"/>
      <c r="IA2942" s="2"/>
      <c r="IB2942" s="2"/>
      <c r="IC2942" s="2"/>
      <c r="ID2942" s="2"/>
      <c r="IE2942" s="2"/>
      <c r="IF2942" s="2"/>
      <c r="IG2942" s="2"/>
      <c r="IH2942" s="2"/>
      <c r="II2942" s="2"/>
      <c r="IJ2942" s="2"/>
      <c r="IK2942" s="2"/>
      <c r="IL2942" s="2"/>
      <c r="IM2942" s="2"/>
      <c r="IN2942" s="2"/>
      <c r="IO2942" s="2"/>
      <c r="IP2942" s="2"/>
      <c r="IQ2942" s="2"/>
    </row>
    <row r="2943" spans="1:251" s="16" customFormat="1" ht="18.75" customHeight="1">
      <c r="A2943" s="8"/>
      <c r="B2943" s="25"/>
      <c r="C2943" s="106" t="s">
        <v>840</v>
      </c>
      <c r="D2943" s="107"/>
      <c r="E2943" s="107"/>
      <c r="F2943" s="107"/>
      <c r="G2943" s="107"/>
      <c r="H2943" s="107"/>
      <c r="I2943" s="107"/>
      <c r="J2943" s="107"/>
      <c r="K2943" s="107"/>
      <c r="L2943" s="107"/>
      <c r="M2943" s="107"/>
      <c r="N2943" s="107"/>
      <c r="O2943" s="107"/>
      <c r="P2943" s="107"/>
      <c r="Q2943" s="107"/>
      <c r="R2943" s="107"/>
      <c r="S2943" s="107"/>
      <c r="T2943" s="107"/>
      <c r="U2943" s="107"/>
      <c r="V2943" s="107"/>
      <c r="W2943" s="107"/>
      <c r="X2943" s="107"/>
      <c r="Y2943" s="107"/>
      <c r="Z2943" s="108"/>
      <c r="AA2943" s="109">
        <v>48213</v>
      </c>
      <c r="AB2943" s="110"/>
      <c r="AC2943" s="110"/>
      <c r="AD2943" s="110"/>
      <c r="AE2943" s="110"/>
      <c r="AF2943" s="110"/>
      <c r="AG2943" s="110"/>
      <c r="AH2943" s="110"/>
      <c r="AI2943" s="111"/>
      <c r="AJ2943" s="109">
        <v>48626</v>
      </c>
      <c r="AK2943" s="110"/>
      <c r="AL2943" s="110"/>
      <c r="AM2943" s="110"/>
      <c r="AN2943" s="110"/>
      <c r="AO2943" s="110"/>
      <c r="AP2943" s="110"/>
      <c r="AQ2943" s="110"/>
      <c r="AR2943" s="111"/>
      <c r="AS2943" s="112"/>
      <c r="AT2943" s="113"/>
      <c r="AU2943" s="113"/>
      <c r="AV2943" s="113"/>
      <c r="AW2943" s="113"/>
      <c r="AX2943" s="114"/>
      <c r="AY2943" s="2"/>
      <c r="AZ2943" s="2"/>
      <c r="BA2943" s="2"/>
      <c r="BB2943" s="2"/>
      <c r="BC2943" s="2"/>
      <c r="BD2943" s="2"/>
      <c r="BE2943" s="2"/>
      <c r="BF2943" s="2"/>
      <c r="BG2943" s="2"/>
      <c r="BH2943" s="2"/>
      <c r="BI2943" s="2"/>
      <c r="BJ2943" s="2"/>
      <c r="BK2943" s="2"/>
      <c r="BL2943" s="2"/>
      <c r="BM2943" s="2"/>
      <c r="BN2943" s="2"/>
      <c r="BO2943" s="2"/>
      <c r="BP2943" s="2"/>
      <c r="BQ2943" s="2"/>
      <c r="BR2943" s="2"/>
      <c r="BS2943" s="2"/>
      <c r="BT2943" s="2"/>
      <c r="BU2943" s="2"/>
      <c r="BV2943" s="2"/>
      <c r="BW2943" s="2"/>
      <c r="BX2943" s="2"/>
      <c r="BY2943" s="2"/>
      <c r="BZ2943" s="2"/>
      <c r="CA2943" s="2"/>
      <c r="CB2943" s="2"/>
      <c r="CC2943" s="2"/>
      <c r="CD2943" s="2"/>
      <c r="CE2943" s="2"/>
      <c r="CF2943" s="2"/>
      <c r="CG2943" s="2"/>
      <c r="CH2943" s="2"/>
      <c r="CI2943" s="2"/>
      <c r="CJ2943" s="2"/>
      <c r="CK2943" s="2"/>
      <c r="CL2943" s="2"/>
      <c r="CM2943" s="2"/>
      <c r="CN2943" s="2"/>
      <c r="CO2943" s="2"/>
      <c r="CP2943" s="2"/>
      <c r="CQ2943" s="2"/>
      <c r="CR2943" s="2"/>
      <c r="CS2943" s="2"/>
      <c r="CT2943" s="2"/>
      <c r="CU2943" s="2"/>
      <c r="CV2943" s="2"/>
      <c r="CW2943" s="2"/>
      <c r="CX2943" s="2"/>
      <c r="CY2943" s="2"/>
      <c r="CZ2943" s="2"/>
      <c r="DA2943" s="2"/>
      <c r="DB2943" s="2"/>
      <c r="DC2943" s="2"/>
      <c r="DD2943" s="2"/>
      <c r="DE2943" s="2"/>
      <c r="DF2943" s="2"/>
      <c r="DG2943" s="2"/>
      <c r="DH2943" s="2"/>
      <c r="DI2943" s="2"/>
      <c r="DJ2943" s="2"/>
      <c r="DK2943" s="2"/>
      <c r="DL2943" s="2"/>
      <c r="DM2943" s="2"/>
      <c r="DN2943" s="2"/>
      <c r="DO2943" s="2"/>
      <c r="DP2943" s="2"/>
      <c r="DQ2943" s="2"/>
      <c r="DR2943" s="2"/>
      <c r="DS2943" s="2"/>
      <c r="DT2943" s="2"/>
      <c r="DU2943" s="2"/>
      <c r="DV2943" s="2"/>
      <c r="DW2943" s="2"/>
      <c r="DX2943" s="2"/>
      <c r="DY2943" s="2"/>
      <c r="DZ2943" s="2"/>
      <c r="EA2943" s="2"/>
      <c r="EB2943" s="2"/>
      <c r="EC2943" s="2"/>
      <c r="ED2943" s="2"/>
      <c r="EE2943" s="2"/>
      <c r="EF2943" s="2"/>
      <c r="EG2943" s="2"/>
      <c r="EH2943" s="2"/>
      <c r="EI2943" s="2"/>
      <c r="EJ2943" s="2"/>
      <c r="EK2943" s="2"/>
      <c r="EL2943" s="2"/>
      <c r="EM2943" s="2"/>
      <c r="EN2943" s="2"/>
      <c r="EO2943" s="2"/>
      <c r="EP2943" s="2"/>
      <c r="EQ2943" s="2"/>
      <c r="ER2943" s="2"/>
      <c r="ES2943" s="2"/>
      <c r="ET2943" s="2"/>
      <c r="EU2943" s="2"/>
      <c r="EV2943" s="2"/>
      <c r="EW2943" s="2"/>
      <c r="EX2943" s="2"/>
      <c r="EY2943" s="2"/>
      <c r="EZ2943" s="2"/>
      <c r="FA2943" s="2"/>
      <c r="FB2943" s="2"/>
      <c r="FC2943" s="2"/>
      <c r="FD2943" s="2"/>
      <c r="FE2943" s="2"/>
      <c r="FF2943" s="2"/>
      <c r="FG2943" s="2"/>
      <c r="FH2943" s="2"/>
      <c r="FI2943" s="2"/>
      <c r="FJ2943" s="2"/>
      <c r="FK2943" s="2"/>
      <c r="FL2943" s="2"/>
      <c r="FM2943" s="2"/>
      <c r="FN2943" s="2"/>
      <c r="FO2943" s="2"/>
      <c r="FP2943" s="2"/>
      <c r="FQ2943" s="2"/>
      <c r="FR2943" s="2"/>
      <c r="FS2943" s="2"/>
      <c r="FT2943" s="2"/>
      <c r="FU2943" s="2"/>
      <c r="FV2943" s="2"/>
      <c r="FW2943" s="2"/>
      <c r="FX2943" s="2"/>
      <c r="FY2943" s="2"/>
      <c r="FZ2943" s="2"/>
      <c r="GA2943" s="2"/>
      <c r="GB2943" s="2"/>
      <c r="GC2943" s="2"/>
      <c r="GD2943" s="2"/>
      <c r="GE2943" s="2"/>
      <c r="GF2943" s="2"/>
      <c r="GG2943" s="2"/>
      <c r="GH2943" s="2"/>
      <c r="GI2943" s="2"/>
      <c r="GJ2943" s="2"/>
      <c r="GK2943" s="2"/>
      <c r="GL2943" s="2"/>
      <c r="GM2943" s="2"/>
      <c r="GN2943" s="2"/>
      <c r="GO2943" s="2"/>
      <c r="GP2943" s="2"/>
      <c r="GQ2943" s="2"/>
      <c r="GR2943" s="2"/>
      <c r="GS2943" s="2"/>
      <c r="GT2943" s="2"/>
      <c r="GU2943" s="2"/>
      <c r="GV2943" s="2"/>
      <c r="GW2943" s="2"/>
      <c r="GX2943" s="2"/>
      <c r="GY2943" s="2"/>
      <c r="GZ2943" s="2"/>
      <c r="HA2943" s="2"/>
      <c r="HB2943" s="2"/>
      <c r="HC2943" s="2"/>
      <c r="HD2943" s="2"/>
      <c r="HE2943" s="2"/>
      <c r="HF2943" s="2"/>
      <c r="HG2943" s="2"/>
      <c r="HH2943" s="2"/>
      <c r="HI2943" s="2"/>
      <c r="HJ2943" s="2"/>
      <c r="HK2943" s="2"/>
      <c r="HL2943" s="2"/>
      <c r="HM2943" s="2"/>
      <c r="HN2943" s="2"/>
      <c r="HO2943" s="2"/>
      <c r="HP2943" s="2"/>
      <c r="HQ2943" s="2"/>
      <c r="HR2943" s="2"/>
      <c r="HS2943" s="2"/>
      <c r="HT2943" s="2"/>
      <c r="HU2943" s="2"/>
      <c r="HV2943" s="2"/>
      <c r="HW2943" s="2"/>
      <c r="HX2943" s="2"/>
      <c r="HY2943" s="2"/>
      <c r="HZ2943" s="2"/>
      <c r="IA2943" s="2"/>
      <c r="IB2943" s="2"/>
      <c r="IC2943" s="2"/>
      <c r="ID2943" s="2"/>
      <c r="IE2943" s="2"/>
      <c r="IF2943" s="2"/>
      <c r="IG2943" s="2"/>
      <c r="IH2943" s="2"/>
      <c r="II2943" s="2"/>
      <c r="IJ2943" s="2"/>
      <c r="IK2943" s="2"/>
      <c r="IL2943" s="2"/>
      <c r="IM2943" s="2"/>
      <c r="IN2943" s="2"/>
      <c r="IO2943" s="2"/>
      <c r="IP2943" s="2"/>
      <c r="IQ2943" s="2"/>
    </row>
    <row r="2944" spans="1:251" s="16" customFormat="1" ht="18.75" customHeight="1" thickBot="1">
      <c r="A2944" s="17"/>
      <c r="B2944" s="115" t="s">
        <v>240</v>
      </c>
      <c r="C2944" s="116"/>
      <c r="D2944" s="116"/>
      <c r="E2944" s="116"/>
      <c r="F2944" s="116"/>
      <c r="G2944" s="116"/>
      <c r="H2944" s="116"/>
      <c r="I2944" s="116"/>
      <c r="J2944" s="116"/>
      <c r="K2944" s="116"/>
      <c r="L2944" s="116"/>
      <c r="M2944" s="116"/>
      <c r="N2944" s="116"/>
      <c r="O2944" s="116"/>
      <c r="P2944" s="116"/>
      <c r="Q2944" s="116"/>
      <c r="R2944" s="116"/>
      <c r="S2944" s="116"/>
      <c r="T2944" s="116"/>
      <c r="U2944" s="116"/>
      <c r="V2944" s="116"/>
      <c r="W2944" s="116"/>
      <c r="X2944" s="116"/>
      <c r="Y2944" s="116"/>
      <c r="Z2944" s="117"/>
      <c r="AA2944" s="118">
        <f>SUM($AA$2943:$AA$2943)</f>
        <v>48213</v>
      </c>
      <c r="AB2944" s="119"/>
      <c r="AC2944" s="119"/>
      <c r="AD2944" s="119"/>
      <c r="AE2944" s="119"/>
      <c r="AF2944" s="119"/>
      <c r="AG2944" s="119"/>
      <c r="AH2944" s="119"/>
      <c r="AI2944" s="120"/>
      <c r="AJ2944" s="118">
        <f>SUM($AJ$2943:$AJ$2943)</f>
        <v>48626</v>
      </c>
      <c r="AK2944" s="119"/>
      <c r="AL2944" s="119"/>
      <c r="AM2944" s="119"/>
      <c r="AN2944" s="119"/>
      <c r="AO2944" s="119"/>
      <c r="AP2944" s="119"/>
      <c r="AQ2944" s="119"/>
      <c r="AR2944" s="120"/>
      <c r="AS2944" s="121"/>
      <c r="AT2944" s="122"/>
      <c r="AU2944" s="122"/>
      <c r="AV2944" s="122"/>
      <c r="AW2944" s="122"/>
      <c r="AX2944" s="123"/>
      <c r="AY2944" s="2"/>
      <c r="AZ2944" s="2"/>
      <c r="BA2944" s="2"/>
      <c r="BB2944" s="2"/>
      <c r="BC2944" s="2"/>
      <c r="BD2944" s="2"/>
      <c r="BE2944" s="2"/>
      <c r="BF2944" s="2"/>
      <c r="BG2944" s="2"/>
      <c r="BH2944" s="2"/>
      <c r="BI2944" s="2"/>
      <c r="BJ2944" s="2"/>
      <c r="BK2944" s="2"/>
      <c r="BL2944" s="2"/>
      <c r="BM2944" s="2"/>
      <c r="BN2944" s="2"/>
      <c r="BO2944" s="2"/>
      <c r="BP2944" s="2"/>
      <c r="BQ2944" s="2"/>
      <c r="BR2944" s="2"/>
      <c r="BS2944" s="2"/>
      <c r="BT2944" s="2"/>
      <c r="BU2944" s="2"/>
      <c r="BV2944" s="2"/>
      <c r="BW2944" s="2"/>
      <c r="BX2944" s="2"/>
      <c r="BY2944" s="2"/>
      <c r="BZ2944" s="2"/>
      <c r="CA2944" s="2"/>
      <c r="CB2944" s="2"/>
      <c r="CC2944" s="2"/>
      <c r="CD2944" s="2"/>
      <c r="CE2944" s="2"/>
      <c r="CF2944" s="2"/>
      <c r="CG2944" s="2"/>
      <c r="CH2944" s="2"/>
      <c r="CI2944" s="2"/>
      <c r="CJ2944" s="2"/>
      <c r="CK2944" s="2"/>
      <c r="CL2944" s="2"/>
      <c r="CM2944" s="2"/>
      <c r="CN2944" s="2"/>
      <c r="CO2944" s="2"/>
      <c r="CP2944" s="2"/>
      <c r="CQ2944" s="2"/>
      <c r="CR2944" s="2"/>
      <c r="CS2944" s="2"/>
      <c r="CT2944" s="2"/>
      <c r="CU2944" s="2"/>
      <c r="CV2944" s="2"/>
      <c r="CW2944" s="2"/>
      <c r="CX2944" s="2"/>
      <c r="CY2944" s="2"/>
      <c r="CZ2944" s="2"/>
      <c r="DA2944" s="2"/>
      <c r="DB2944" s="2"/>
      <c r="DC2944" s="2"/>
      <c r="DD2944" s="2"/>
      <c r="DE2944" s="2"/>
      <c r="DF2944" s="2"/>
      <c r="DG2944" s="2"/>
      <c r="DH2944" s="2"/>
      <c r="DI2944" s="2"/>
      <c r="DJ2944" s="2"/>
      <c r="DK2944" s="2"/>
      <c r="DL2944" s="2"/>
      <c r="DM2944" s="2"/>
      <c r="DN2944" s="2"/>
      <c r="DO2944" s="2"/>
      <c r="DP2944" s="2"/>
      <c r="DQ2944" s="2"/>
      <c r="DR2944" s="2"/>
      <c r="DS2944" s="2"/>
      <c r="DT2944" s="2"/>
      <c r="DU2944" s="2"/>
      <c r="DV2944" s="2"/>
      <c r="DW2944" s="2"/>
      <c r="DX2944" s="2"/>
      <c r="DY2944" s="2"/>
      <c r="DZ2944" s="2"/>
      <c r="EA2944" s="2"/>
      <c r="EB2944" s="2"/>
      <c r="EC2944" s="2"/>
      <c r="ED2944" s="2"/>
      <c r="EE2944" s="2"/>
      <c r="EF2944" s="2"/>
      <c r="EG2944" s="2"/>
      <c r="EH2944" s="2"/>
      <c r="EI2944" s="2"/>
      <c r="EJ2944" s="2"/>
      <c r="EK2944" s="2"/>
      <c r="EL2944" s="2"/>
      <c r="EM2944" s="2"/>
      <c r="EN2944" s="2"/>
      <c r="EO2944" s="2"/>
      <c r="EP2944" s="2"/>
      <c r="EQ2944" s="2"/>
      <c r="ER2944" s="2"/>
      <c r="ES2944" s="2"/>
      <c r="ET2944" s="2"/>
      <c r="EU2944" s="2"/>
      <c r="EV2944" s="2"/>
      <c r="EW2944" s="2"/>
      <c r="EX2944" s="2"/>
      <c r="EY2944" s="2"/>
      <c r="EZ2944" s="2"/>
      <c r="FA2944" s="2"/>
      <c r="FB2944" s="2"/>
      <c r="FC2944" s="2"/>
      <c r="FD2944" s="2"/>
      <c r="FE2944" s="2"/>
      <c r="FF2944" s="2"/>
      <c r="FG2944" s="2"/>
      <c r="FH2944" s="2"/>
      <c r="FI2944" s="2"/>
      <c r="FJ2944" s="2"/>
      <c r="FK2944" s="2"/>
      <c r="FL2944" s="2"/>
      <c r="FM2944" s="2"/>
      <c r="FN2944" s="2"/>
      <c r="FO2944" s="2"/>
      <c r="FP2944" s="2"/>
      <c r="FQ2944" s="2"/>
      <c r="FR2944" s="2"/>
      <c r="FS2944" s="2"/>
      <c r="FT2944" s="2"/>
      <c r="FU2944" s="2"/>
      <c r="FV2944" s="2"/>
      <c r="FW2944" s="2"/>
      <c r="FX2944" s="2"/>
      <c r="FY2944" s="2"/>
      <c r="FZ2944" s="2"/>
      <c r="GA2944" s="2"/>
      <c r="GB2944" s="2"/>
      <c r="GC2944" s="2"/>
      <c r="GD2944" s="2"/>
      <c r="GE2944" s="2"/>
      <c r="GF2944" s="2"/>
      <c r="GG2944" s="2"/>
      <c r="GH2944" s="2"/>
      <c r="GI2944" s="2"/>
      <c r="GJ2944" s="2"/>
      <c r="GK2944" s="2"/>
      <c r="GL2944" s="2"/>
      <c r="GM2944" s="2"/>
      <c r="GN2944" s="2"/>
      <c r="GO2944" s="2"/>
      <c r="GP2944" s="2"/>
      <c r="GQ2944" s="2"/>
      <c r="GR2944" s="2"/>
      <c r="GS2944" s="2"/>
      <c r="GT2944" s="2"/>
      <c r="GU2944" s="2"/>
      <c r="GV2944" s="2"/>
      <c r="GW2944" s="2"/>
      <c r="GX2944" s="2"/>
      <c r="GY2944" s="2"/>
      <c r="GZ2944" s="2"/>
      <c r="HA2944" s="2"/>
      <c r="HB2944" s="2"/>
      <c r="HC2944" s="2"/>
      <c r="HD2944" s="2"/>
      <c r="HE2944" s="2"/>
      <c r="HF2944" s="2"/>
      <c r="HG2944" s="2"/>
      <c r="HH2944" s="2"/>
      <c r="HI2944" s="2"/>
      <c r="HJ2944" s="2"/>
      <c r="HK2944" s="2"/>
      <c r="HL2944" s="2"/>
      <c r="HM2944" s="2"/>
      <c r="HN2944" s="2"/>
      <c r="HO2944" s="2"/>
      <c r="HP2944" s="2"/>
      <c r="HQ2944" s="2"/>
      <c r="HR2944" s="2"/>
      <c r="HS2944" s="2"/>
      <c r="HT2944" s="2"/>
      <c r="HU2944" s="2"/>
      <c r="HV2944" s="2"/>
      <c r="HW2944" s="2"/>
      <c r="HX2944" s="2"/>
      <c r="HY2944" s="2"/>
      <c r="HZ2944" s="2"/>
      <c r="IA2944" s="2"/>
      <c r="IB2944" s="2"/>
      <c r="IC2944" s="2"/>
      <c r="ID2944" s="2"/>
      <c r="IE2944" s="2"/>
      <c r="IF2944" s="2"/>
      <c r="IG2944" s="2"/>
      <c r="IH2944" s="2"/>
      <c r="II2944" s="2"/>
      <c r="IJ2944" s="2"/>
      <c r="IK2944" s="2"/>
      <c r="IL2944" s="2"/>
      <c r="IM2944" s="2"/>
      <c r="IN2944" s="2"/>
      <c r="IO2944" s="2"/>
      <c r="IP2944" s="2"/>
      <c r="IQ2944" s="2"/>
    </row>
    <row r="2946" spans="1:113" ht="19.2">
      <c r="A2946" s="1" t="s">
        <v>230</v>
      </c>
      <c r="AW2946" s="3"/>
      <c r="AX2946" s="4"/>
      <c r="AY2946" s="3"/>
    </row>
    <row r="2948" spans="1:113" ht="18">
      <c r="B2948" s="124" t="s">
        <v>0</v>
      </c>
      <c r="C2948" s="125"/>
      <c r="D2948" s="125"/>
      <c r="E2948" s="125"/>
      <c r="F2948" s="125"/>
      <c r="G2948" s="125"/>
      <c r="H2948" s="125"/>
      <c r="I2948" s="125"/>
      <c r="J2948" s="125"/>
      <c r="K2948" s="125"/>
      <c r="L2948" s="125"/>
      <c r="M2948" s="125"/>
      <c r="N2948" s="125"/>
      <c r="O2948" s="125"/>
      <c r="P2948" s="125"/>
      <c r="Q2948" s="125"/>
      <c r="R2948" s="125"/>
      <c r="S2948" s="125"/>
      <c r="T2948" s="125"/>
      <c r="U2948" s="125"/>
      <c r="V2948" s="125"/>
      <c r="W2948" s="125"/>
      <c r="X2948" s="125"/>
      <c r="Y2948" s="125"/>
      <c r="Z2948" s="125"/>
      <c r="AA2948" s="125"/>
      <c r="AB2948" s="125"/>
      <c r="AC2948" s="125"/>
      <c r="AD2948" s="125"/>
      <c r="AE2948" s="125"/>
      <c r="AF2948" s="125"/>
      <c r="AG2948" s="125"/>
      <c r="AH2948" s="125"/>
      <c r="AI2948" s="125"/>
      <c r="AJ2948" s="125"/>
      <c r="AK2948" s="125"/>
      <c r="AL2948" s="125"/>
      <c r="AM2948" s="125"/>
      <c r="AN2948" s="125"/>
      <c r="AO2948" s="125"/>
      <c r="AP2948" s="125"/>
      <c r="AQ2948" s="125"/>
      <c r="AR2948" s="125"/>
      <c r="AS2948" s="125"/>
      <c r="AT2948" s="125"/>
      <c r="AU2948" s="125"/>
      <c r="AV2948" s="125"/>
      <c r="AW2948" s="125"/>
      <c r="AX2948" s="125"/>
    </row>
    <row r="2949" spans="1:113">
      <c r="Z2949" s="5"/>
      <c r="AD2949" s="5"/>
      <c r="AE2949" s="5"/>
      <c r="AF2949" s="5"/>
      <c r="AG2949" s="5"/>
      <c r="AH2949" s="5"/>
      <c r="AI2949" s="5"/>
      <c r="AO2949" s="5"/>
    </row>
    <row r="2950" spans="1:113" ht="13.8" thickBot="1">
      <c r="Z2950" s="5"/>
      <c r="AD2950" s="5"/>
      <c r="AE2950" s="5"/>
      <c r="AF2950" s="5"/>
      <c r="AG2950" s="5"/>
      <c r="AH2950" s="5"/>
      <c r="AI2950" s="5"/>
      <c r="AO2950" s="5"/>
      <c r="DI2950" s="6"/>
    </row>
    <row r="2951" spans="1:113" ht="24.75" customHeight="1" thickBot="1">
      <c r="B2951" s="126" t="s">
        <v>231</v>
      </c>
      <c r="C2951" s="127"/>
      <c r="D2951" s="127"/>
      <c r="E2951" s="127"/>
      <c r="F2951" s="127"/>
      <c r="G2951" s="127"/>
      <c r="H2951" s="128" t="s">
        <v>621</v>
      </c>
      <c r="I2951" s="129"/>
      <c r="J2951" s="129"/>
      <c r="K2951" s="129"/>
      <c r="L2951" s="129"/>
      <c r="M2951" s="129"/>
      <c r="N2951" s="129"/>
      <c r="O2951" s="129"/>
      <c r="P2951" s="129"/>
      <c r="Q2951" s="129"/>
      <c r="R2951" s="129"/>
      <c r="S2951" s="129"/>
      <c r="T2951" s="129"/>
      <c r="U2951" s="129"/>
      <c r="V2951" s="129"/>
      <c r="W2951" s="129"/>
      <c r="X2951" s="129"/>
      <c r="Y2951" s="129"/>
      <c r="Z2951" s="129"/>
      <c r="AA2951" s="129"/>
      <c r="AB2951" s="129"/>
      <c r="AC2951" s="129"/>
      <c r="AD2951" s="129"/>
      <c r="AE2951" s="129"/>
      <c r="AF2951" s="129"/>
      <c r="AG2951" s="129"/>
      <c r="AH2951" s="129"/>
      <c r="AI2951" s="129"/>
      <c r="AJ2951" s="129"/>
      <c r="AK2951" s="129"/>
      <c r="AL2951" s="129"/>
      <c r="AM2951" s="129"/>
      <c r="AN2951" s="129"/>
      <c r="AO2951" s="129"/>
      <c r="AP2951" s="129"/>
      <c r="AQ2951" s="129"/>
      <c r="AR2951" s="129"/>
      <c r="AS2951" s="129"/>
      <c r="AT2951" s="129"/>
      <c r="AU2951" s="129"/>
      <c r="AV2951" s="129"/>
      <c r="AW2951" s="129"/>
      <c r="AX2951" s="130"/>
      <c r="DI2951" s="6"/>
    </row>
    <row r="2952" spans="1:113" ht="14.4">
      <c r="B2952" s="7"/>
      <c r="C2952" s="7"/>
      <c r="D2952" s="7"/>
      <c r="E2952" s="7"/>
      <c r="F2952" s="7"/>
      <c r="G2952" s="7"/>
      <c r="H2952" s="8"/>
      <c r="I2952" s="8"/>
      <c r="J2952" s="8"/>
      <c r="K2952" s="8"/>
      <c r="L2952" s="9"/>
      <c r="M2952" s="9"/>
      <c r="N2952" s="9"/>
      <c r="O2952" s="9"/>
      <c r="P2952" s="8"/>
      <c r="Q2952" s="8"/>
      <c r="R2952" s="8"/>
      <c r="S2952" s="8"/>
      <c r="T2952" s="8"/>
      <c r="U2952" s="8"/>
      <c r="V2952" s="10"/>
      <c r="W2952" s="10"/>
      <c r="X2952" s="10"/>
      <c r="Y2952" s="10"/>
      <c r="Z2952" s="10"/>
      <c r="AA2952" s="10"/>
      <c r="AB2952" s="10"/>
      <c r="AC2952" s="10"/>
      <c r="AD2952" s="10"/>
      <c r="AE2952" s="10"/>
      <c r="AF2952" s="10"/>
      <c r="AG2952" s="10"/>
      <c r="AH2952" s="10"/>
      <c r="AI2952" s="10"/>
      <c r="AJ2952" s="10"/>
      <c r="AK2952" s="10"/>
      <c r="AL2952" s="10"/>
      <c r="AM2952" s="10"/>
      <c r="AN2952" s="10"/>
      <c r="AO2952" s="10"/>
      <c r="AP2952" s="10"/>
      <c r="AQ2952" s="10"/>
      <c r="AR2952" s="10"/>
      <c r="AS2952" s="10"/>
      <c r="AT2952" s="10"/>
      <c r="AU2952" s="10"/>
      <c r="AV2952" s="10"/>
      <c r="AW2952" s="10"/>
      <c r="AX2952" s="10"/>
      <c r="DI2952" s="6"/>
    </row>
    <row r="2953" spans="1:113" ht="15" thickBot="1">
      <c r="A2953" s="11"/>
      <c r="B2953" s="10" t="s">
        <v>232</v>
      </c>
      <c r="C2953" s="8"/>
      <c r="D2953" s="8"/>
      <c r="E2953" s="8"/>
      <c r="F2953" s="8"/>
      <c r="G2953" s="8"/>
      <c r="H2953" s="8"/>
      <c r="I2953" s="8"/>
      <c r="J2953" s="8"/>
      <c r="K2953" s="8"/>
      <c r="L2953" s="9"/>
      <c r="M2953" s="9"/>
      <c r="N2953" s="9"/>
      <c r="O2953" s="9"/>
      <c r="P2953" s="8"/>
      <c r="Q2953" s="8"/>
      <c r="R2953" s="8"/>
      <c r="S2953" s="8"/>
      <c r="T2953" s="8"/>
      <c r="U2953" s="8"/>
      <c r="V2953" s="10"/>
      <c r="W2953" s="10"/>
      <c r="X2953" s="10"/>
      <c r="Y2953" s="10"/>
      <c r="Z2953" s="10"/>
      <c r="AA2953" s="10"/>
      <c r="AB2953" s="10"/>
      <c r="AC2953" s="10"/>
      <c r="AD2953" s="10"/>
      <c r="AE2953" s="10"/>
      <c r="AF2953" s="10"/>
      <c r="AG2953" s="10"/>
      <c r="AH2953" s="10"/>
      <c r="AI2953" s="10"/>
      <c r="AJ2953" s="10"/>
      <c r="AK2953" s="10"/>
      <c r="AL2953" s="10"/>
      <c r="AM2953" s="10"/>
      <c r="AN2953" s="10"/>
      <c r="AO2953" s="10"/>
      <c r="AP2953" s="10"/>
      <c r="AQ2953" s="10"/>
      <c r="AR2953" s="10"/>
      <c r="AS2953" s="10"/>
      <c r="AT2953" s="10"/>
      <c r="AU2953" s="10"/>
      <c r="AV2953" s="10"/>
      <c r="AW2953" s="10"/>
      <c r="AX2953" s="10"/>
      <c r="DI2953" s="6"/>
    </row>
    <row r="2954" spans="1:113" ht="14.4">
      <c r="A2954" s="8"/>
      <c r="B2954" s="12"/>
      <c r="C2954" s="7"/>
      <c r="D2954" s="7"/>
      <c r="E2954" s="7"/>
      <c r="F2954" s="7"/>
      <c r="G2954" s="7"/>
      <c r="H2954" s="7"/>
      <c r="I2954" s="7"/>
      <c r="J2954" s="7"/>
      <c r="K2954" s="7"/>
      <c r="L2954" s="13"/>
      <c r="M2954" s="13"/>
      <c r="N2954" s="13"/>
      <c r="O2954" s="13"/>
      <c r="P2954" s="7"/>
      <c r="Q2954" s="7"/>
      <c r="R2954" s="7"/>
      <c r="S2954" s="7"/>
      <c r="T2954" s="7"/>
      <c r="U2954" s="7"/>
      <c r="V2954" s="14"/>
      <c r="W2954" s="14"/>
      <c r="X2954" s="14"/>
      <c r="Y2954" s="14"/>
      <c r="Z2954" s="14"/>
      <c r="AA2954" s="14"/>
      <c r="AB2954" s="14"/>
      <c r="AC2954" s="14"/>
      <c r="AD2954" s="14"/>
      <c r="AE2954" s="14"/>
      <c r="AF2954" s="14"/>
      <c r="AG2954" s="14"/>
      <c r="AH2954" s="14"/>
      <c r="AI2954" s="14"/>
      <c r="AJ2954" s="14"/>
      <c r="AK2954" s="14"/>
      <c r="AL2954" s="14"/>
      <c r="AM2954" s="14"/>
      <c r="AN2954" s="14"/>
      <c r="AO2954" s="14"/>
      <c r="AP2954" s="14"/>
      <c r="AQ2954" s="14"/>
      <c r="AR2954" s="14"/>
      <c r="AS2954" s="14"/>
      <c r="AT2954" s="14"/>
      <c r="AU2954" s="14"/>
      <c r="AV2954" s="14"/>
      <c r="AW2954" s="14"/>
      <c r="AX2954" s="15"/>
    </row>
    <row r="2955" spans="1:113" ht="12" customHeight="1">
      <c r="A2955" s="8"/>
      <c r="B2955" s="134" t="s">
        <v>622</v>
      </c>
      <c r="C2955" s="135"/>
      <c r="D2955" s="135"/>
      <c r="E2955" s="135"/>
      <c r="F2955" s="135"/>
      <c r="G2955" s="135"/>
      <c r="H2955" s="135"/>
      <c r="I2955" s="135"/>
      <c r="J2955" s="135"/>
      <c r="K2955" s="135"/>
      <c r="L2955" s="135"/>
      <c r="M2955" s="135"/>
      <c r="N2955" s="135"/>
      <c r="O2955" s="135"/>
      <c r="P2955" s="135"/>
      <c r="Q2955" s="135"/>
      <c r="R2955" s="135"/>
      <c r="S2955" s="135"/>
      <c r="T2955" s="135"/>
      <c r="U2955" s="135"/>
      <c r="V2955" s="135"/>
      <c r="W2955" s="135"/>
      <c r="X2955" s="135"/>
      <c r="Y2955" s="135"/>
      <c r="Z2955" s="135"/>
      <c r="AA2955" s="135"/>
      <c r="AB2955" s="135"/>
      <c r="AC2955" s="135"/>
      <c r="AD2955" s="135"/>
      <c r="AE2955" s="135"/>
      <c r="AF2955" s="135"/>
      <c r="AG2955" s="135"/>
      <c r="AH2955" s="135"/>
      <c r="AI2955" s="135"/>
      <c r="AJ2955" s="135"/>
      <c r="AK2955" s="135"/>
      <c r="AL2955" s="135"/>
      <c r="AM2955" s="135"/>
      <c r="AN2955" s="135"/>
      <c r="AO2955" s="135"/>
      <c r="AP2955" s="135"/>
      <c r="AQ2955" s="135"/>
      <c r="AR2955" s="135"/>
      <c r="AS2955" s="135"/>
      <c r="AT2955" s="135"/>
      <c r="AU2955" s="135"/>
      <c r="AV2955" s="135"/>
      <c r="AW2955" s="135"/>
      <c r="AX2955" s="136"/>
    </row>
    <row r="2956" spans="1:113" ht="12" customHeight="1">
      <c r="A2956" s="8"/>
      <c r="B2956" s="134"/>
      <c r="C2956" s="135"/>
      <c r="D2956" s="135"/>
      <c r="E2956" s="135"/>
      <c r="F2956" s="135"/>
      <c r="G2956" s="135"/>
      <c r="H2956" s="135"/>
      <c r="I2956" s="135"/>
      <c r="J2956" s="135"/>
      <c r="K2956" s="135"/>
      <c r="L2956" s="135"/>
      <c r="M2956" s="135"/>
      <c r="N2956" s="135"/>
      <c r="O2956" s="135"/>
      <c r="P2956" s="135"/>
      <c r="Q2956" s="135"/>
      <c r="R2956" s="135"/>
      <c r="S2956" s="135"/>
      <c r="T2956" s="135"/>
      <c r="U2956" s="135"/>
      <c r="V2956" s="135"/>
      <c r="W2956" s="135"/>
      <c r="X2956" s="135"/>
      <c r="Y2956" s="135"/>
      <c r="Z2956" s="135"/>
      <c r="AA2956" s="135"/>
      <c r="AB2956" s="135"/>
      <c r="AC2956" s="135"/>
      <c r="AD2956" s="135"/>
      <c r="AE2956" s="135"/>
      <c r="AF2956" s="135"/>
      <c r="AG2956" s="135"/>
      <c r="AH2956" s="135"/>
      <c r="AI2956" s="135"/>
      <c r="AJ2956" s="135"/>
      <c r="AK2956" s="135"/>
      <c r="AL2956" s="135"/>
      <c r="AM2956" s="135"/>
      <c r="AN2956" s="135"/>
      <c r="AO2956" s="135"/>
      <c r="AP2956" s="135"/>
      <c r="AQ2956" s="135"/>
      <c r="AR2956" s="135"/>
      <c r="AS2956" s="135"/>
      <c r="AT2956" s="135"/>
      <c r="AU2956" s="135"/>
      <c r="AV2956" s="135"/>
      <c r="AW2956" s="135"/>
      <c r="AX2956" s="136"/>
      <c r="BC2956" s="16"/>
    </row>
    <row r="2957" spans="1:113" ht="12" customHeight="1">
      <c r="A2957" s="8"/>
      <c r="B2957" s="134"/>
      <c r="C2957" s="135"/>
      <c r="D2957" s="135"/>
      <c r="E2957" s="135"/>
      <c r="F2957" s="135"/>
      <c r="G2957" s="135"/>
      <c r="H2957" s="135"/>
      <c r="I2957" s="135"/>
      <c r="J2957" s="135"/>
      <c r="K2957" s="135"/>
      <c r="L2957" s="135"/>
      <c r="M2957" s="135"/>
      <c r="N2957" s="135"/>
      <c r="O2957" s="135"/>
      <c r="P2957" s="135"/>
      <c r="Q2957" s="135"/>
      <c r="R2957" s="135"/>
      <c r="S2957" s="135"/>
      <c r="T2957" s="135"/>
      <c r="U2957" s="135"/>
      <c r="V2957" s="135"/>
      <c r="W2957" s="135"/>
      <c r="X2957" s="135"/>
      <c r="Y2957" s="135"/>
      <c r="Z2957" s="135"/>
      <c r="AA2957" s="135"/>
      <c r="AB2957" s="135"/>
      <c r="AC2957" s="135"/>
      <c r="AD2957" s="135"/>
      <c r="AE2957" s="135"/>
      <c r="AF2957" s="135"/>
      <c r="AG2957" s="135"/>
      <c r="AH2957" s="135"/>
      <c r="AI2957" s="135"/>
      <c r="AJ2957" s="135"/>
      <c r="AK2957" s="135"/>
      <c r="AL2957" s="135"/>
      <c r="AM2957" s="135"/>
      <c r="AN2957" s="135"/>
      <c r="AO2957" s="135"/>
      <c r="AP2957" s="135"/>
      <c r="AQ2957" s="135"/>
      <c r="AR2957" s="135"/>
      <c r="AS2957" s="135"/>
      <c r="AT2957" s="135"/>
      <c r="AU2957" s="135"/>
      <c r="AV2957" s="135"/>
      <c r="AW2957" s="135"/>
      <c r="AX2957" s="136"/>
    </row>
    <row r="2958" spans="1:113" ht="12" customHeight="1">
      <c r="A2958" s="8"/>
      <c r="B2958" s="134"/>
      <c r="C2958" s="135"/>
      <c r="D2958" s="135"/>
      <c r="E2958" s="135"/>
      <c r="F2958" s="135"/>
      <c r="G2958" s="135"/>
      <c r="H2958" s="135"/>
      <c r="I2958" s="135"/>
      <c r="J2958" s="135"/>
      <c r="K2958" s="135"/>
      <c r="L2958" s="135"/>
      <c r="M2958" s="135"/>
      <c r="N2958" s="135"/>
      <c r="O2958" s="135"/>
      <c r="P2958" s="135"/>
      <c r="Q2958" s="135"/>
      <c r="R2958" s="135"/>
      <c r="S2958" s="135"/>
      <c r="T2958" s="135"/>
      <c r="U2958" s="135"/>
      <c r="V2958" s="135"/>
      <c r="W2958" s="135"/>
      <c r="X2958" s="135"/>
      <c r="Y2958" s="135"/>
      <c r="Z2958" s="135"/>
      <c r="AA2958" s="135"/>
      <c r="AB2958" s="135"/>
      <c r="AC2958" s="135"/>
      <c r="AD2958" s="135"/>
      <c r="AE2958" s="135"/>
      <c r="AF2958" s="135"/>
      <c r="AG2958" s="135"/>
      <c r="AH2958" s="135"/>
      <c r="AI2958" s="135"/>
      <c r="AJ2958" s="135"/>
      <c r="AK2958" s="135"/>
      <c r="AL2958" s="135"/>
      <c r="AM2958" s="135"/>
      <c r="AN2958" s="135"/>
      <c r="AO2958" s="135"/>
      <c r="AP2958" s="135"/>
      <c r="AQ2958" s="135"/>
      <c r="AR2958" s="135"/>
      <c r="AS2958" s="135"/>
      <c r="AT2958" s="135"/>
      <c r="AU2958" s="135"/>
      <c r="AV2958" s="135"/>
      <c r="AW2958" s="135"/>
      <c r="AX2958" s="136"/>
    </row>
    <row r="2959" spans="1:113" ht="12" customHeight="1">
      <c r="A2959" s="8"/>
      <c r="B2959" s="134"/>
      <c r="C2959" s="135"/>
      <c r="D2959" s="135"/>
      <c r="E2959" s="135"/>
      <c r="F2959" s="135"/>
      <c r="G2959" s="135"/>
      <c r="H2959" s="135"/>
      <c r="I2959" s="135"/>
      <c r="J2959" s="135"/>
      <c r="K2959" s="135"/>
      <c r="L2959" s="135"/>
      <c r="M2959" s="135"/>
      <c r="N2959" s="135"/>
      <c r="O2959" s="135"/>
      <c r="P2959" s="135"/>
      <c r="Q2959" s="135"/>
      <c r="R2959" s="135"/>
      <c r="S2959" s="135"/>
      <c r="T2959" s="135"/>
      <c r="U2959" s="135"/>
      <c r="V2959" s="135"/>
      <c r="W2959" s="135"/>
      <c r="X2959" s="135"/>
      <c r="Y2959" s="135"/>
      <c r="Z2959" s="135"/>
      <c r="AA2959" s="135"/>
      <c r="AB2959" s="135"/>
      <c r="AC2959" s="135"/>
      <c r="AD2959" s="135"/>
      <c r="AE2959" s="135"/>
      <c r="AF2959" s="135"/>
      <c r="AG2959" s="135"/>
      <c r="AH2959" s="135"/>
      <c r="AI2959" s="135"/>
      <c r="AJ2959" s="135"/>
      <c r="AK2959" s="135"/>
      <c r="AL2959" s="135"/>
      <c r="AM2959" s="135"/>
      <c r="AN2959" s="135"/>
      <c r="AO2959" s="135"/>
      <c r="AP2959" s="135"/>
      <c r="AQ2959" s="135"/>
      <c r="AR2959" s="135"/>
      <c r="AS2959" s="135"/>
      <c r="AT2959" s="135"/>
      <c r="AU2959" s="135"/>
      <c r="AV2959" s="135"/>
      <c r="AW2959" s="135"/>
      <c r="AX2959" s="136"/>
    </row>
    <row r="2960" spans="1:113" ht="15" thickBot="1">
      <c r="A2960" s="17"/>
      <c r="B2960" s="18"/>
      <c r="C2960" s="19"/>
      <c r="D2960" s="19"/>
      <c r="E2960" s="19"/>
      <c r="F2960" s="19"/>
      <c r="G2960" s="19"/>
      <c r="H2960" s="19"/>
      <c r="I2960" s="19"/>
      <c r="J2960" s="19"/>
      <c r="K2960" s="19"/>
      <c r="L2960" s="19"/>
      <c r="M2960" s="19"/>
      <c r="N2960" s="19"/>
      <c r="O2960" s="19"/>
      <c r="P2960" s="19"/>
      <c r="Q2960" s="19"/>
      <c r="R2960" s="19"/>
      <c r="S2960" s="19"/>
      <c r="T2960" s="19"/>
      <c r="U2960" s="19"/>
      <c r="V2960" s="19"/>
      <c r="W2960" s="19"/>
      <c r="X2960" s="19"/>
      <c r="Y2960" s="19"/>
      <c r="Z2960" s="19"/>
      <c r="AA2960" s="19"/>
      <c r="AB2960" s="19"/>
      <c r="AC2960" s="19"/>
      <c r="AD2960" s="19"/>
      <c r="AE2960" s="19"/>
      <c r="AF2960" s="19"/>
      <c r="AG2960" s="19"/>
      <c r="AH2960" s="19"/>
      <c r="AI2960" s="19"/>
      <c r="AJ2960" s="19"/>
      <c r="AK2960" s="19"/>
      <c r="AL2960" s="19"/>
      <c r="AM2960" s="19"/>
      <c r="AN2960" s="19"/>
      <c r="AO2960" s="19"/>
      <c r="AP2960" s="19"/>
      <c r="AQ2960" s="19"/>
      <c r="AR2960" s="19"/>
      <c r="AS2960" s="19"/>
      <c r="AT2960" s="19"/>
      <c r="AU2960" s="19"/>
      <c r="AV2960" s="19"/>
      <c r="AW2960" s="19"/>
      <c r="AX2960" s="20"/>
    </row>
    <row r="2961" spans="1:251">
      <c r="B2961" s="21"/>
    </row>
    <row r="2962" spans="1:251" ht="15" thickBot="1">
      <c r="A2962" s="11"/>
      <c r="B2962" s="10" t="s">
        <v>233</v>
      </c>
      <c r="C2962" s="8"/>
      <c r="D2962" s="8"/>
      <c r="E2962" s="8"/>
      <c r="F2962" s="8"/>
      <c r="G2962" s="8"/>
      <c r="H2962" s="8"/>
      <c r="I2962" s="8"/>
      <c r="J2962" s="8"/>
      <c r="K2962" s="8"/>
      <c r="L2962" s="9"/>
      <c r="M2962" s="9"/>
      <c r="N2962" s="9"/>
      <c r="O2962" s="9"/>
      <c r="P2962" s="8"/>
      <c r="Q2962" s="8"/>
      <c r="R2962" s="8"/>
      <c r="S2962" s="8"/>
      <c r="T2962" s="8"/>
      <c r="U2962" s="8"/>
      <c r="V2962" s="10"/>
      <c r="W2962" s="10"/>
      <c r="X2962" s="10"/>
      <c r="Y2962" s="10"/>
      <c r="Z2962" s="10"/>
      <c r="AA2962" s="10"/>
      <c r="AB2962" s="10"/>
      <c r="AC2962" s="10"/>
      <c r="AD2962" s="10"/>
      <c r="AE2962" s="10"/>
      <c r="AF2962" s="10"/>
      <c r="AG2962" s="10"/>
      <c r="AH2962" s="10"/>
      <c r="AI2962" s="10"/>
      <c r="AJ2962" s="10"/>
      <c r="AK2962" s="10"/>
      <c r="AL2962" s="10"/>
      <c r="AM2962" s="10"/>
      <c r="AN2962" s="10"/>
      <c r="AO2962" s="10"/>
      <c r="AP2962" s="10"/>
      <c r="AQ2962" s="10"/>
      <c r="AR2962" s="10"/>
      <c r="AS2962" s="10"/>
      <c r="AT2962" s="10"/>
      <c r="AU2962" s="10"/>
      <c r="AV2962" s="10"/>
      <c r="AW2962" s="10"/>
      <c r="AX2962" s="10"/>
      <c r="DI2962" s="6"/>
    </row>
    <row r="2963" spans="1:251" ht="14.4">
      <c r="A2963" s="8"/>
      <c r="B2963" s="12"/>
      <c r="C2963" s="7"/>
      <c r="D2963" s="7"/>
      <c r="E2963" s="7"/>
      <c r="F2963" s="7"/>
      <c r="G2963" s="7"/>
      <c r="H2963" s="7"/>
      <c r="I2963" s="7"/>
      <c r="J2963" s="7"/>
      <c r="K2963" s="7"/>
      <c r="L2963" s="13"/>
      <c r="M2963" s="13"/>
      <c r="N2963" s="13"/>
      <c r="O2963" s="13"/>
      <c r="P2963" s="7"/>
      <c r="Q2963" s="7"/>
      <c r="R2963" s="7"/>
      <c r="S2963" s="7"/>
      <c r="T2963" s="7"/>
      <c r="U2963" s="7"/>
      <c r="V2963" s="14"/>
      <c r="W2963" s="14"/>
      <c r="X2963" s="14"/>
      <c r="Y2963" s="14"/>
      <c r="Z2963" s="14"/>
      <c r="AA2963" s="14"/>
      <c r="AB2963" s="14"/>
      <c r="AC2963" s="14"/>
      <c r="AD2963" s="14"/>
      <c r="AE2963" s="14"/>
      <c r="AF2963" s="14"/>
      <c r="AG2963" s="14"/>
      <c r="AH2963" s="14"/>
      <c r="AI2963" s="14"/>
      <c r="AJ2963" s="14"/>
      <c r="AK2963" s="14"/>
      <c r="AL2963" s="14"/>
      <c r="AM2963" s="14"/>
      <c r="AN2963" s="14"/>
      <c r="AO2963" s="14"/>
      <c r="AP2963" s="14"/>
      <c r="AQ2963" s="14"/>
      <c r="AR2963" s="14"/>
      <c r="AS2963" s="14"/>
      <c r="AT2963" s="14"/>
      <c r="AU2963" s="14"/>
      <c r="AV2963" s="14"/>
      <c r="AW2963" s="14"/>
      <c r="AX2963" s="15"/>
    </row>
    <row r="2964" spans="1:251" ht="12" customHeight="1">
      <c r="A2964" s="8"/>
      <c r="B2964" s="134" t="s">
        <v>623</v>
      </c>
      <c r="C2964" s="135"/>
      <c r="D2964" s="135"/>
      <c r="E2964" s="135"/>
      <c r="F2964" s="135"/>
      <c r="G2964" s="135"/>
      <c r="H2964" s="135"/>
      <c r="I2964" s="135"/>
      <c r="J2964" s="135"/>
      <c r="K2964" s="135"/>
      <c r="L2964" s="135"/>
      <c r="M2964" s="135"/>
      <c r="N2964" s="135"/>
      <c r="O2964" s="135"/>
      <c r="P2964" s="135"/>
      <c r="Q2964" s="135"/>
      <c r="R2964" s="135"/>
      <c r="S2964" s="135"/>
      <c r="T2964" s="135"/>
      <c r="U2964" s="135"/>
      <c r="V2964" s="135"/>
      <c r="W2964" s="135"/>
      <c r="X2964" s="135"/>
      <c r="Y2964" s="135"/>
      <c r="Z2964" s="135"/>
      <c r="AA2964" s="135"/>
      <c r="AB2964" s="135"/>
      <c r="AC2964" s="135"/>
      <c r="AD2964" s="135"/>
      <c r="AE2964" s="135"/>
      <c r="AF2964" s="135"/>
      <c r="AG2964" s="135"/>
      <c r="AH2964" s="135"/>
      <c r="AI2964" s="135"/>
      <c r="AJ2964" s="135"/>
      <c r="AK2964" s="135"/>
      <c r="AL2964" s="135"/>
      <c r="AM2964" s="135"/>
      <c r="AN2964" s="135"/>
      <c r="AO2964" s="135"/>
      <c r="AP2964" s="135"/>
      <c r="AQ2964" s="135"/>
      <c r="AR2964" s="135"/>
      <c r="AS2964" s="135"/>
      <c r="AT2964" s="135"/>
      <c r="AU2964" s="135"/>
      <c r="AV2964" s="135"/>
      <c r="AW2964" s="135"/>
      <c r="AX2964" s="136"/>
    </row>
    <row r="2965" spans="1:251" ht="12" customHeight="1">
      <c r="A2965" s="8"/>
      <c r="B2965" s="134"/>
      <c r="C2965" s="135"/>
      <c r="D2965" s="135"/>
      <c r="E2965" s="135"/>
      <c r="F2965" s="135"/>
      <c r="G2965" s="135"/>
      <c r="H2965" s="135"/>
      <c r="I2965" s="135"/>
      <c r="J2965" s="135"/>
      <c r="K2965" s="135"/>
      <c r="L2965" s="135"/>
      <c r="M2965" s="135"/>
      <c r="N2965" s="135"/>
      <c r="O2965" s="135"/>
      <c r="P2965" s="135"/>
      <c r="Q2965" s="135"/>
      <c r="R2965" s="135"/>
      <c r="S2965" s="135"/>
      <c r="T2965" s="135"/>
      <c r="U2965" s="135"/>
      <c r="V2965" s="135"/>
      <c r="W2965" s="135"/>
      <c r="X2965" s="135"/>
      <c r="Y2965" s="135"/>
      <c r="Z2965" s="135"/>
      <c r="AA2965" s="135"/>
      <c r="AB2965" s="135"/>
      <c r="AC2965" s="135"/>
      <c r="AD2965" s="135"/>
      <c r="AE2965" s="135"/>
      <c r="AF2965" s="135"/>
      <c r="AG2965" s="135"/>
      <c r="AH2965" s="135"/>
      <c r="AI2965" s="135"/>
      <c r="AJ2965" s="135"/>
      <c r="AK2965" s="135"/>
      <c r="AL2965" s="135"/>
      <c r="AM2965" s="135"/>
      <c r="AN2965" s="135"/>
      <c r="AO2965" s="135"/>
      <c r="AP2965" s="135"/>
      <c r="AQ2965" s="135"/>
      <c r="AR2965" s="135"/>
      <c r="AS2965" s="135"/>
      <c r="AT2965" s="135"/>
      <c r="AU2965" s="135"/>
      <c r="AV2965" s="135"/>
      <c r="AW2965" s="135"/>
      <c r="AX2965" s="136"/>
      <c r="BC2965" s="16"/>
    </row>
    <row r="2966" spans="1:251" ht="12" customHeight="1">
      <c r="A2966" s="8"/>
      <c r="B2966" s="134"/>
      <c r="C2966" s="135"/>
      <c r="D2966" s="135"/>
      <c r="E2966" s="135"/>
      <c r="F2966" s="135"/>
      <c r="G2966" s="135"/>
      <c r="H2966" s="135"/>
      <c r="I2966" s="135"/>
      <c r="J2966" s="135"/>
      <c r="K2966" s="135"/>
      <c r="L2966" s="135"/>
      <c r="M2966" s="135"/>
      <c r="N2966" s="135"/>
      <c r="O2966" s="135"/>
      <c r="P2966" s="135"/>
      <c r="Q2966" s="135"/>
      <c r="R2966" s="135"/>
      <c r="S2966" s="135"/>
      <c r="T2966" s="135"/>
      <c r="U2966" s="135"/>
      <c r="V2966" s="135"/>
      <c r="W2966" s="135"/>
      <c r="X2966" s="135"/>
      <c r="Y2966" s="135"/>
      <c r="Z2966" s="135"/>
      <c r="AA2966" s="135"/>
      <c r="AB2966" s="135"/>
      <c r="AC2966" s="135"/>
      <c r="AD2966" s="135"/>
      <c r="AE2966" s="135"/>
      <c r="AF2966" s="135"/>
      <c r="AG2966" s="135"/>
      <c r="AH2966" s="135"/>
      <c r="AI2966" s="135"/>
      <c r="AJ2966" s="135"/>
      <c r="AK2966" s="135"/>
      <c r="AL2966" s="135"/>
      <c r="AM2966" s="135"/>
      <c r="AN2966" s="135"/>
      <c r="AO2966" s="135"/>
      <c r="AP2966" s="135"/>
      <c r="AQ2966" s="135"/>
      <c r="AR2966" s="135"/>
      <c r="AS2966" s="135"/>
      <c r="AT2966" s="135"/>
      <c r="AU2966" s="135"/>
      <c r="AV2966" s="135"/>
      <c r="AW2966" s="135"/>
      <c r="AX2966" s="136"/>
    </row>
    <row r="2967" spans="1:251" ht="12" customHeight="1">
      <c r="A2967" s="8"/>
      <c r="B2967" s="134"/>
      <c r="C2967" s="135"/>
      <c r="D2967" s="135"/>
      <c r="E2967" s="135"/>
      <c r="F2967" s="135"/>
      <c r="G2967" s="135"/>
      <c r="H2967" s="135"/>
      <c r="I2967" s="135"/>
      <c r="J2967" s="135"/>
      <c r="K2967" s="135"/>
      <c r="L2967" s="135"/>
      <c r="M2967" s="135"/>
      <c r="N2967" s="135"/>
      <c r="O2967" s="135"/>
      <c r="P2967" s="135"/>
      <c r="Q2967" s="135"/>
      <c r="R2967" s="135"/>
      <c r="S2967" s="135"/>
      <c r="T2967" s="135"/>
      <c r="U2967" s="135"/>
      <c r="V2967" s="135"/>
      <c r="W2967" s="135"/>
      <c r="X2967" s="135"/>
      <c r="Y2967" s="135"/>
      <c r="Z2967" s="135"/>
      <c r="AA2967" s="135"/>
      <c r="AB2967" s="135"/>
      <c r="AC2967" s="135"/>
      <c r="AD2967" s="135"/>
      <c r="AE2967" s="135"/>
      <c r="AF2967" s="135"/>
      <c r="AG2967" s="135"/>
      <c r="AH2967" s="135"/>
      <c r="AI2967" s="135"/>
      <c r="AJ2967" s="135"/>
      <c r="AK2967" s="135"/>
      <c r="AL2967" s="135"/>
      <c r="AM2967" s="135"/>
      <c r="AN2967" s="135"/>
      <c r="AO2967" s="135"/>
      <c r="AP2967" s="135"/>
      <c r="AQ2967" s="135"/>
      <c r="AR2967" s="135"/>
      <c r="AS2967" s="135"/>
      <c r="AT2967" s="135"/>
      <c r="AU2967" s="135"/>
      <c r="AV2967" s="135"/>
      <c r="AW2967" s="135"/>
      <c r="AX2967" s="136"/>
    </row>
    <row r="2968" spans="1:251" ht="12" customHeight="1">
      <c r="A2968" s="8"/>
      <c r="B2968" s="134"/>
      <c r="C2968" s="135"/>
      <c r="D2968" s="135"/>
      <c r="E2968" s="135"/>
      <c r="F2968" s="135"/>
      <c r="G2968" s="135"/>
      <c r="H2968" s="135"/>
      <c r="I2968" s="135"/>
      <c r="J2968" s="135"/>
      <c r="K2968" s="135"/>
      <c r="L2968" s="135"/>
      <c r="M2968" s="135"/>
      <c r="N2968" s="135"/>
      <c r="O2968" s="135"/>
      <c r="P2968" s="135"/>
      <c r="Q2968" s="135"/>
      <c r="R2968" s="135"/>
      <c r="S2968" s="135"/>
      <c r="T2968" s="135"/>
      <c r="U2968" s="135"/>
      <c r="V2968" s="135"/>
      <c r="W2968" s="135"/>
      <c r="X2968" s="135"/>
      <c r="Y2968" s="135"/>
      <c r="Z2968" s="135"/>
      <c r="AA2968" s="135"/>
      <c r="AB2968" s="135"/>
      <c r="AC2968" s="135"/>
      <c r="AD2968" s="135"/>
      <c r="AE2968" s="135"/>
      <c r="AF2968" s="135"/>
      <c r="AG2968" s="135"/>
      <c r="AH2968" s="135"/>
      <c r="AI2968" s="135"/>
      <c r="AJ2968" s="135"/>
      <c r="AK2968" s="135"/>
      <c r="AL2968" s="135"/>
      <c r="AM2968" s="135"/>
      <c r="AN2968" s="135"/>
      <c r="AO2968" s="135"/>
      <c r="AP2968" s="135"/>
      <c r="AQ2968" s="135"/>
      <c r="AR2968" s="135"/>
      <c r="AS2968" s="135"/>
      <c r="AT2968" s="135"/>
      <c r="AU2968" s="135"/>
      <c r="AV2968" s="135"/>
      <c r="AW2968" s="135"/>
      <c r="AX2968" s="136"/>
    </row>
    <row r="2969" spans="1:251" ht="15" thickBot="1">
      <c r="A2969" s="17"/>
      <c r="B2969" s="18"/>
      <c r="C2969" s="19"/>
      <c r="D2969" s="19"/>
      <c r="E2969" s="19"/>
      <c r="F2969" s="19"/>
      <c r="G2969" s="19"/>
      <c r="H2969" s="19"/>
      <c r="I2969" s="19"/>
      <c r="J2969" s="19"/>
      <c r="K2969" s="19"/>
      <c r="L2969" s="19"/>
      <c r="M2969" s="19"/>
      <c r="N2969" s="19"/>
      <c r="O2969" s="19"/>
      <c r="P2969" s="19"/>
      <c r="Q2969" s="19"/>
      <c r="R2969" s="19"/>
      <c r="S2969" s="19"/>
      <c r="T2969" s="19"/>
      <c r="U2969" s="19"/>
      <c r="V2969" s="19"/>
      <c r="W2969" s="19"/>
      <c r="X2969" s="19"/>
      <c r="Y2969" s="19"/>
      <c r="Z2969" s="19"/>
      <c r="AA2969" s="19"/>
      <c r="AB2969" s="19"/>
      <c r="AC2969" s="19"/>
      <c r="AD2969" s="19"/>
      <c r="AE2969" s="19"/>
      <c r="AF2969" s="19"/>
      <c r="AG2969" s="19"/>
      <c r="AH2969" s="19"/>
      <c r="AI2969" s="19"/>
      <c r="AJ2969" s="19"/>
      <c r="AK2969" s="19"/>
      <c r="AL2969" s="19"/>
      <c r="AM2969" s="19"/>
      <c r="AN2969" s="19"/>
      <c r="AO2969" s="19"/>
      <c r="AP2969" s="19"/>
      <c r="AQ2969" s="19"/>
      <c r="AR2969" s="19"/>
      <c r="AS2969" s="19"/>
      <c r="AT2969" s="19"/>
      <c r="AU2969" s="19"/>
      <c r="AV2969" s="19"/>
      <c r="AW2969" s="19"/>
      <c r="AX2969" s="20"/>
    </row>
    <row r="2970" spans="1:251">
      <c r="B2970" s="21"/>
    </row>
    <row r="2971" spans="1:251" ht="14.4">
      <c r="B2971" s="10" t="s">
        <v>234</v>
      </c>
      <c r="C2971" s="8"/>
      <c r="D2971" s="8"/>
      <c r="E2971" s="8"/>
      <c r="F2971" s="8"/>
      <c r="G2971" s="8"/>
      <c r="H2971" s="8"/>
      <c r="I2971" s="8"/>
      <c r="J2971" s="8"/>
      <c r="K2971" s="8"/>
      <c r="L2971" s="9"/>
      <c r="M2971" s="9"/>
      <c r="N2971" s="9"/>
      <c r="O2971" s="9"/>
      <c r="P2971" s="8"/>
      <c r="Q2971" s="8"/>
      <c r="R2971" s="8"/>
      <c r="S2971" s="8"/>
      <c r="T2971" s="8"/>
      <c r="U2971" s="8"/>
      <c r="V2971" s="10"/>
      <c r="W2971" s="10"/>
      <c r="X2971" s="10"/>
      <c r="Y2971" s="10"/>
      <c r="Z2971" s="10"/>
      <c r="AA2971" s="10"/>
      <c r="AB2971" s="10"/>
      <c r="AC2971" s="10"/>
      <c r="AD2971" s="10"/>
      <c r="AE2971" s="10"/>
      <c r="AF2971" s="10"/>
      <c r="AG2971" s="10"/>
      <c r="AH2971" s="10"/>
      <c r="AI2971" s="10"/>
      <c r="AJ2971" s="10"/>
      <c r="AK2971" s="10"/>
      <c r="AL2971" s="10"/>
      <c r="AM2971" s="10"/>
      <c r="AN2971" s="10"/>
      <c r="AO2971" s="10"/>
      <c r="AP2971" s="10"/>
      <c r="AQ2971" s="10"/>
      <c r="AR2971" s="10"/>
      <c r="AS2971" s="10"/>
      <c r="AT2971" s="10"/>
      <c r="AU2971" s="10"/>
      <c r="AV2971" s="10"/>
      <c r="AW2971" s="10"/>
      <c r="AX2971" s="10"/>
    </row>
    <row r="2972" spans="1:251" ht="15" thickBot="1">
      <c r="B2972" s="8"/>
      <c r="C2972" s="8"/>
      <c r="D2972" s="8"/>
      <c r="E2972" s="8"/>
      <c r="F2972" s="8"/>
      <c r="G2972" s="8"/>
      <c r="H2972" s="8"/>
      <c r="I2972" s="8"/>
      <c r="J2972" s="8"/>
      <c r="K2972" s="8"/>
      <c r="L2972" s="9"/>
      <c r="M2972" s="9"/>
      <c r="N2972" s="9"/>
      <c r="O2972" s="9"/>
      <c r="P2972" s="8"/>
      <c r="Q2972" s="8"/>
      <c r="R2972" s="8"/>
      <c r="S2972" s="8"/>
      <c r="T2972" s="8"/>
      <c r="U2972" s="8"/>
      <c r="V2972" s="10"/>
      <c r="W2972" s="10"/>
      <c r="X2972" s="10"/>
      <c r="Y2972" s="10"/>
      <c r="Z2972" s="10"/>
      <c r="AA2972" s="10"/>
      <c r="AB2972" s="10"/>
      <c r="AC2972" s="10"/>
      <c r="AD2972" s="10"/>
      <c r="AE2972" s="10"/>
      <c r="AF2972" s="10"/>
      <c r="AG2972" s="10"/>
      <c r="AH2972" s="10"/>
      <c r="AI2972" s="10"/>
      <c r="AJ2972" s="10"/>
      <c r="AK2972" s="10"/>
      <c r="AL2972" s="10"/>
      <c r="AM2972" s="10"/>
      <c r="AN2972" s="10"/>
      <c r="AO2972" s="10"/>
      <c r="AP2972" s="10"/>
      <c r="AQ2972" s="10"/>
      <c r="AR2972" s="10"/>
      <c r="AS2972" s="10"/>
      <c r="AT2972" s="10"/>
      <c r="AU2972" s="10"/>
      <c r="AV2972" s="10"/>
      <c r="AW2972" s="10"/>
      <c r="AX2972" s="22" t="s">
        <v>235</v>
      </c>
    </row>
    <row r="2973" spans="1:251" s="16" customFormat="1" ht="13.5" customHeight="1">
      <c r="A2973" s="8"/>
      <c r="B2973" s="96" t="s">
        <v>236</v>
      </c>
      <c r="C2973" s="97"/>
      <c r="D2973" s="97"/>
      <c r="E2973" s="97"/>
      <c r="F2973" s="97"/>
      <c r="G2973" s="97"/>
      <c r="H2973" s="97"/>
      <c r="I2973" s="97"/>
      <c r="J2973" s="97"/>
      <c r="K2973" s="97"/>
      <c r="L2973" s="97"/>
      <c r="M2973" s="97"/>
      <c r="N2973" s="97"/>
      <c r="O2973" s="97"/>
      <c r="P2973" s="97"/>
      <c r="Q2973" s="97"/>
      <c r="R2973" s="97"/>
      <c r="S2973" s="97"/>
      <c r="T2973" s="97"/>
      <c r="U2973" s="97"/>
      <c r="V2973" s="97"/>
      <c r="W2973" s="97"/>
      <c r="X2973" s="97"/>
      <c r="Y2973" s="97"/>
      <c r="Z2973" s="98"/>
      <c r="AA2973" s="102" t="s">
        <v>237</v>
      </c>
      <c r="AB2973" s="97"/>
      <c r="AC2973" s="97"/>
      <c r="AD2973" s="97"/>
      <c r="AE2973" s="97"/>
      <c r="AF2973" s="97"/>
      <c r="AG2973" s="97"/>
      <c r="AH2973" s="97"/>
      <c r="AI2973" s="98"/>
      <c r="AJ2973" s="102" t="s">
        <v>238</v>
      </c>
      <c r="AK2973" s="97"/>
      <c r="AL2973" s="97"/>
      <c r="AM2973" s="97"/>
      <c r="AN2973" s="97"/>
      <c r="AO2973" s="97"/>
      <c r="AP2973" s="97"/>
      <c r="AQ2973" s="97"/>
      <c r="AR2973" s="98"/>
      <c r="AS2973" s="102" t="s">
        <v>239</v>
      </c>
      <c r="AT2973" s="97"/>
      <c r="AU2973" s="97"/>
      <c r="AV2973" s="97"/>
      <c r="AW2973" s="97"/>
      <c r="AX2973" s="104"/>
      <c r="AY2973" s="2"/>
      <c r="AZ2973" s="2"/>
      <c r="BA2973" s="2"/>
      <c r="BB2973" s="2"/>
      <c r="BC2973" s="2"/>
      <c r="BD2973" s="2"/>
      <c r="BE2973" s="2"/>
      <c r="BF2973" s="2"/>
      <c r="BG2973" s="2"/>
      <c r="BH2973" s="2"/>
      <c r="BI2973" s="2"/>
      <c r="BJ2973" s="2"/>
      <c r="BK2973" s="2"/>
      <c r="BL2973" s="2"/>
      <c r="BM2973" s="2"/>
      <c r="BN2973" s="2"/>
      <c r="BO2973" s="2"/>
      <c r="BP2973" s="2"/>
      <c r="BQ2973" s="2"/>
      <c r="BR2973" s="2"/>
      <c r="BS2973" s="2"/>
      <c r="BT2973" s="2"/>
      <c r="BU2973" s="2"/>
      <c r="BV2973" s="2"/>
      <c r="BW2973" s="2"/>
      <c r="BX2973" s="2"/>
      <c r="BY2973" s="2"/>
      <c r="BZ2973" s="2"/>
      <c r="CA2973" s="2"/>
      <c r="CB2973" s="2"/>
      <c r="CC2973" s="2"/>
      <c r="CD2973" s="2"/>
      <c r="CE2973" s="2"/>
      <c r="CF2973" s="2"/>
      <c r="CG2973" s="2"/>
      <c r="CH2973" s="2"/>
      <c r="CI2973" s="2"/>
      <c r="CJ2973" s="2"/>
      <c r="CK2973" s="2"/>
      <c r="CL2973" s="2"/>
      <c r="CM2973" s="2"/>
      <c r="CN2973" s="2"/>
      <c r="CO2973" s="2"/>
      <c r="CP2973" s="2"/>
      <c r="CQ2973" s="2"/>
      <c r="CR2973" s="2"/>
      <c r="CS2973" s="2"/>
      <c r="CT2973" s="2"/>
      <c r="CU2973" s="2"/>
      <c r="CV2973" s="2"/>
      <c r="CW2973" s="2"/>
      <c r="CX2973" s="2"/>
      <c r="CY2973" s="2"/>
      <c r="CZ2973" s="2"/>
      <c r="DA2973" s="2"/>
      <c r="DB2973" s="2"/>
      <c r="DC2973" s="2"/>
      <c r="DD2973" s="2"/>
      <c r="DE2973" s="2"/>
      <c r="DF2973" s="2"/>
      <c r="DG2973" s="2"/>
      <c r="DH2973" s="2"/>
      <c r="DI2973" s="2"/>
      <c r="DJ2973" s="2"/>
      <c r="DK2973" s="2"/>
      <c r="DL2973" s="2"/>
      <c r="DM2973" s="2"/>
      <c r="DN2973" s="2"/>
      <c r="DO2973" s="2"/>
      <c r="DP2973" s="2"/>
      <c r="DQ2973" s="2"/>
      <c r="DR2973" s="2"/>
      <c r="DS2973" s="2"/>
      <c r="DT2973" s="2"/>
      <c r="DU2973" s="2"/>
      <c r="DV2973" s="2"/>
      <c r="DW2973" s="2"/>
      <c r="DX2973" s="2"/>
      <c r="DY2973" s="2"/>
      <c r="DZ2973" s="2"/>
      <c r="EA2973" s="2"/>
      <c r="EB2973" s="2"/>
      <c r="EC2973" s="2"/>
      <c r="ED2973" s="2"/>
      <c r="EE2973" s="2"/>
      <c r="EF2973" s="2"/>
      <c r="EG2973" s="2"/>
      <c r="EH2973" s="2"/>
      <c r="EI2973" s="2"/>
      <c r="EJ2973" s="2"/>
      <c r="EK2973" s="2"/>
      <c r="EL2973" s="2"/>
      <c r="EM2973" s="2"/>
      <c r="EN2973" s="2"/>
      <c r="EO2973" s="2"/>
      <c r="EP2973" s="2"/>
      <c r="EQ2973" s="2"/>
      <c r="ER2973" s="2"/>
      <c r="ES2973" s="2"/>
      <c r="ET2973" s="2"/>
      <c r="EU2973" s="2"/>
      <c r="EV2973" s="2"/>
      <c r="EW2973" s="2"/>
      <c r="EX2973" s="2"/>
      <c r="EY2973" s="2"/>
      <c r="EZ2973" s="2"/>
      <c r="FA2973" s="2"/>
      <c r="FB2973" s="2"/>
      <c r="FC2973" s="2"/>
      <c r="FD2973" s="2"/>
      <c r="FE2973" s="2"/>
      <c r="FF2973" s="2"/>
      <c r="FG2973" s="2"/>
      <c r="FH2973" s="2"/>
      <c r="FI2973" s="2"/>
      <c r="FJ2973" s="2"/>
      <c r="FK2973" s="2"/>
      <c r="FL2973" s="2"/>
      <c r="FM2973" s="2"/>
      <c r="FN2973" s="2"/>
      <c r="FO2973" s="2"/>
      <c r="FP2973" s="2"/>
      <c r="FQ2973" s="2"/>
      <c r="FR2973" s="2"/>
      <c r="FS2973" s="2"/>
      <c r="FT2973" s="2"/>
      <c r="FU2973" s="2"/>
      <c r="FV2973" s="2"/>
      <c r="FW2973" s="2"/>
      <c r="FX2973" s="2"/>
      <c r="FY2973" s="2"/>
      <c r="FZ2973" s="2"/>
      <c r="GA2973" s="2"/>
      <c r="GB2973" s="2"/>
      <c r="GC2973" s="2"/>
      <c r="GD2973" s="2"/>
      <c r="GE2973" s="2"/>
      <c r="GF2973" s="2"/>
      <c r="GG2973" s="2"/>
      <c r="GH2973" s="2"/>
      <c r="GI2973" s="2"/>
      <c r="GJ2973" s="2"/>
      <c r="GK2973" s="2"/>
      <c r="GL2973" s="2"/>
      <c r="GM2973" s="2"/>
      <c r="GN2973" s="2"/>
      <c r="GO2973" s="2"/>
      <c r="GP2973" s="2"/>
      <c r="GQ2973" s="2"/>
      <c r="GR2973" s="2"/>
      <c r="GS2973" s="2"/>
      <c r="GT2973" s="2"/>
      <c r="GU2973" s="2"/>
      <c r="GV2973" s="2"/>
      <c r="GW2973" s="2"/>
      <c r="GX2973" s="2"/>
      <c r="GY2973" s="2"/>
      <c r="GZ2973" s="2"/>
      <c r="HA2973" s="2"/>
      <c r="HB2973" s="2"/>
      <c r="HC2973" s="2"/>
      <c r="HD2973" s="2"/>
      <c r="HE2973" s="2"/>
      <c r="HF2973" s="2"/>
      <c r="HG2973" s="2"/>
      <c r="HH2973" s="2"/>
      <c r="HI2973" s="2"/>
      <c r="HJ2973" s="2"/>
      <c r="HK2973" s="2"/>
      <c r="HL2973" s="2"/>
      <c r="HM2973" s="2"/>
      <c r="HN2973" s="2"/>
      <c r="HO2973" s="2"/>
      <c r="HP2973" s="2"/>
      <c r="HQ2973" s="2"/>
      <c r="HR2973" s="2"/>
      <c r="HS2973" s="2"/>
      <c r="HT2973" s="2"/>
      <c r="HU2973" s="2"/>
      <c r="HV2973" s="2"/>
      <c r="HW2973" s="2"/>
      <c r="HX2973" s="2"/>
      <c r="HY2973" s="2"/>
      <c r="HZ2973" s="2"/>
      <c r="IA2973" s="2"/>
      <c r="IB2973" s="2"/>
      <c r="IC2973" s="2"/>
      <c r="ID2973" s="2"/>
      <c r="IE2973" s="2"/>
      <c r="IF2973" s="2"/>
      <c r="IG2973" s="2"/>
      <c r="IH2973" s="2"/>
      <c r="II2973" s="2"/>
      <c r="IJ2973" s="2"/>
      <c r="IK2973" s="2"/>
      <c r="IL2973" s="2"/>
      <c r="IM2973" s="2"/>
      <c r="IN2973" s="2"/>
      <c r="IO2973" s="2"/>
      <c r="IP2973" s="2"/>
      <c r="IQ2973" s="2"/>
    </row>
    <row r="2974" spans="1:251" s="16" customFormat="1">
      <c r="A2974" s="8"/>
      <c r="B2974" s="99"/>
      <c r="C2974" s="100"/>
      <c r="D2974" s="100"/>
      <c r="E2974" s="100"/>
      <c r="F2974" s="100"/>
      <c r="G2974" s="100"/>
      <c r="H2974" s="100"/>
      <c r="I2974" s="100"/>
      <c r="J2974" s="100"/>
      <c r="K2974" s="100"/>
      <c r="L2974" s="100"/>
      <c r="M2974" s="100"/>
      <c r="N2974" s="100"/>
      <c r="O2974" s="100"/>
      <c r="P2974" s="100"/>
      <c r="Q2974" s="100"/>
      <c r="R2974" s="100"/>
      <c r="S2974" s="100"/>
      <c r="T2974" s="100"/>
      <c r="U2974" s="100"/>
      <c r="V2974" s="100"/>
      <c r="W2974" s="100"/>
      <c r="X2974" s="100"/>
      <c r="Y2974" s="100"/>
      <c r="Z2974" s="101"/>
      <c r="AA2974" s="103"/>
      <c r="AB2974" s="100"/>
      <c r="AC2974" s="100"/>
      <c r="AD2974" s="100"/>
      <c r="AE2974" s="100"/>
      <c r="AF2974" s="100"/>
      <c r="AG2974" s="100"/>
      <c r="AH2974" s="100"/>
      <c r="AI2974" s="101"/>
      <c r="AJ2974" s="103"/>
      <c r="AK2974" s="100"/>
      <c r="AL2974" s="100"/>
      <c r="AM2974" s="100"/>
      <c r="AN2974" s="100"/>
      <c r="AO2974" s="100"/>
      <c r="AP2974" s="100"/>
      <c r="AQ2974" s="100"/>
      <c r="AR2974" s="101"/>
      <c r="AS2974" s="103"/>
      <c r="AT2974" s="100"/>
      <c r="AU2974" s="100"/>
      <c r="AV2974" s="100"/>
      <c r="AW2974" s="100"/>
      <c r="AX2974" s="105"/>
      <c r="AY2974" s="2"/>
      <c r="AZ2974" s="2"/>
      <c r="BA2974" s="2"/>
      <c r="BB2974" s="23"/>
      <c r="BC2974" s="24"/>
      <c r="BE2974" s="2"/>
      <c r="BF2974" s="2"/>
      <c r="BG2974" s="2"/>
      <c r="BH2974" s="2"/>
      <c r="BI2974" s="2"/>
      <c r="BJ2974" s="2"/>
      <c r="BK2974" s="2"/>
      <c r="BL2974" s="2"/>
      <c r="BM2974" s="2"/>
      <c r="BN2974" s="2"/>
      <c r="BO2974" s="2"/>
      <c r="BP2974" s="2"/>
      <c r="BQ2974" s="2"/>
      <c r="BR2974" s="2"/>
      <c r="BS2974" s="2"/>
      <c r="BT2974" s="2"/>
      <c r="BU2974" s="2"/>
      <c r="BV2974" s="2"/>
      <c r="BW2974" s="2"/>
      <c r="BX2974" s="2"/>
      <c r="BY2974" s="2"/>
      <c r="BZ2974" s="2"/>
      <c r="CA2974" s="2"/>
      <c r="CB2974" s="2"/>
      <c r="CC2974" s="2"/>
      <c r="CD2974" s="2"/>
      <c r="CE2974" s="2"/>
      <c r="CF2974" s="2"/>
      <c r="CG2974" s="2"/>
      <c r="CH2974" s="2"/>
      <c r="CI2974" s="2"/>
      <c r="CJ2974" s="2"/>
      <c r="CK2974" s="2"/>
      <c r="CL2974" s="2"/>
      <c r="CM2974" s="2"/>
      <c r="CN2974" s="2"/>
      <c r="CO2974" s="2"/>
      <c r="CP2974" s="2"/>
      <c r="CQ2974" s="2"/>
      <c r="CR2974" s="2"/>
      <c r="CS2974" s="2"/>
      <c r="CT2974" s="2"/>
      <c r="CU2974" s="2"/>
      <c r="CV2974" s="2"/>
      <c r="CW2974" s="2"/>
      <c r="CX2974" s="2"/>
      <c r="CY2974" s="2"/>
      <c r="CZ2974" s="2"/>
      <c r="DA2974" s="2"/>
      <c r="DB2974" s="2"/>
      <c r="DC2974" s="2"/>
      <c r="DD2974" s="2"/>
      <c r="DE2974" s="2"/>
      <c r="DF2974" s="2"/>
      <c r="DG2974" s="2"/>
      <c r="DH2974" s="2"/>
      <c r="DI2974" s="2"/>
      <c r="DJ2974" s="2"/>
      <c r="DK2974" s="2"/>
      <c r="DL2974" s="2"/>
      <c r="DM2974" s="2"/>
      <c r="DN2974" s="2"/>
      <c r="DO2974" s="2"/>
      <c r="DP2974" s="2"/>
      <c r="DQ2974" s="2"/>
      <c r="DR2974" s="2"/>
      <c r="DS2974" s="2"/>
      <c r="DT2974" s="2"/>
      <c r="DU2974" s="2"/>
      <c r="DV2974" s="2"/>
      <c r="DW2974" s="2"/>
      <c r="DX2974" s="2"/>
      <c r="DY2974" s="2"/>
      <c r="DZ2974" s="2"/>
      <c r="EA2974" s="2"/>
      <c r="EB2974" s="2"/>
      <c r="EC2974" s="2"/>
      <c r="ED2974" s="2"/>
      <c r="EE2974" s="2"/>
      <c r="EF2974" s="2"/>
      <c r="EG2974" s="2"/>
      <c r="EH2974" s="2"/>
      <c r="EI2974" s="2"/>
      <c r="EJ2974" s="2"/>
      <c r="EK2974" s="2"/>
      <c r="EL2974" s="2"/>
      <c r="EM2974" s="2"/>
      <c r="EN2974" s="2"/>
      <c r="EO2974" s="2"/>
      <c r="EP2974" s="2"/>
      <c r="EQ2974" s="2"/>
      <c r="ER2974" s="2"/>
      <c r="ES2974" s="2"/>
      <c r="ET2974" s="2"/>
      <c r="EU2974" s="2"/>
      <c r="EV2974" s="2"/>
      <c r="EW2974" s="2"/>
      <c r="EX2974" s="2"/>
      <c r="EY2974" s="2"/>
      <c r="EZ2974" s="2"/>
      <c r="FA2974" s="2"/>
      <c r="FB2974" s="2"/>
      <c r="FC2974" s="2"/>
      <c r="FD2974" s="2"/>
      <c r="FE2974" s="2"/>
      <c r="FF2974" s="2"/>
      <c r="FG2974" s="2"/>
      <c r="FH2974" s="2"/>
      <c r="FI2974" s="2"/>
      <c r="FJ2974" s="2"/>
      <c r="FK2974" s="2"/>
      <c r="FL2974" s="2"/>
      <c r="FM2974" s="2"/>
      <c r="FN2974" s="2"/>
      <c r="FO2974" s="2"/>
      <c r="FP2974" s="2"/>
      <c r="FQ2974" s="2"/>
      <c r="FR2974" s="2"/>
      <c r="FS2974" s="2"/>
      <c r="FT2974" s="2"/>
      <c r="FU2974" s="2"/>
      <c r="FV2974" s="2"/>
      <c r="FW2974" s="2"/>
      <c r="FX2974" s="2"/>
      <c r="FY2974" s="2"/>
      <c r="FZ2974" s="2"/>
      <c r="GA2974" s="2"/>
      <c r="GB2974" s="2"/>
      <c r="GC2974" s="2"/>
      <c r="GD2974" s="2"/>
      <c r="GE2974" s="2"/>
      <c r="GF2974" s="2"/>
      <c r="GG2974" s="2"/>
      <c r="GH2974" s="2"/>
      <c r="GI2974" s="2"/>
      <c r="GJ2974" s="2"/>
      <c r="GK2974" s="2"/>
      <c r="GL2974" s="2"/>
      <c r="GM2974" s="2"/>
      <c r="GN2974" s="2"/>
      <c r="GO2974" s="2"/>
      <c r="GP2974" s="2"/>
      <c r="GQ2974" s="2"/>
      <c r="GR2974" s="2"/>
      <c r="GS2974" s="2"/>
      <c r="GT2974" s="2"/>
      <c r="GU2974" s="2"/>
      <c r="GV2974" s="2"/>
      <c r="GW2974" s="2"/>
      <c r="GX2974" s="2"/>
      <c r="GY2974" s="2"/>
      <c r="GZ2974" s="2"/>
      <c r="HA2974" s="2"/>
      <c r="HB2974" s="2"/>
      <c r="HC2974" s="2"/>
      <c r="HD2974" s="2"/>
      <c r="HE2974" s="2"/>
      <c r="HF2974" s="2"/>
      <c r="HG2974" s="2"/>
      <c r="HH2974" s="2"/>
      <c r="HI2974" s="2"/>
      <c r="HJ2974" s="2"/>
      <c r="HK2974" s="2"/>
      <c r="HL2974" s="2"/>
      <c r="HM2974" s="2"/>
      <c r="HN2974" s="2"/>
      <c r="HO2974" s="2"/>
      <c r="HP2974" s="2"/>
      <c r="HQ2974" s="2"/>
      <c r="HR2974" s="2"/>
      <c r="HS2974" s="2"/>
      <c r="HT2974" s="2"/>
      <c r="HU2974" s="2"/>
      <c r="HV2974" s="2"/>
      <c r="HW2974" s="2"/>
      <c r="HX2974" s="2"/>
      <c r="HY2974" s="2"/>
      <c r="HZ2974" s="2"/>
      <c r="IA2974" s="2"/>
      <c r="IB2974" s="2"/>
      <c r="IC2974" s="2"/>
      <c r="ID2974" s="2"/>
      <c r="IE2974" s="2"/>
      <c r="IF2974" s="2"/>
      <c r="IG2974" s="2"/>
      <c r="IH2974" s="2"/>
      <c r="II2974" s="2"/>
      <c r="IJ2974" s="2"/>
      <c r="IK2974" s="2"/>
      <c r="IL2974" s="2"/>
      <c r="IM2974" s="2"/>
      <c r="IN2974" s="2"/>
      <c r="IO2974" s="2"/>
      <c r="IP2974" s="2"/>
      <c r="IQ2974" s="2"/>
    </row>
    <row r="2975" spans="1:251" s="16" customFormat="1" ht="18.75" customHeight="1">
      <c r="A2975" s="8"/>
      <c r="B2975" s="25"/>
      <c r="C2975" s="106" t="s">
        <v>624</v>
      </c>
      <c r="D2975" s="107"/>
      <c r="E2975" s="107"/>
      <c r="F2975" s="107"/>
      <c r="G2975" s="107"/>
      <c r="H2975" s="107"/>
      <c r="I2975" s="107"/>
      <c r="J2975" s="107"/>
      <c r="K2975" s="107"/>
      <c r="L2975" s="107"/>
      <c r="M2975" s="107"/>
      <c r="N2975" s="107"/>
      <c r="O2975" s="107"/>
      <c r="P2975" s="107"/>
      <c r="Q2975" s="107"/>
      <c r="R2975" s="107"/>
      <c r="S2975" s="107"/>
      <c r="T2975" s="107"/>
      <c r="U2975" s="107"/>
      <c r="V2975" s="107"/>
      <c r="W2975" s="107"/>
      <c r="X2975" s="107"/>
      <c r="Y2975" s="107"/>
      <c r="Z2975" s="108"/>
      <c r="AA2975" s="109">
        <v>24000</v>
      </c>
      <c r="AB2975" s="110"/>
      <c r="AC2975" s="110"/>
      <c r="AD2975" s="110"/>
      <c r="AE2975" s="110"/>
      <c r="AF2975" s="110"/>
      <c r="AG2975" s="110"/>
      <c r="AH2975" s="110"/>
      <c r="AI2975" s="111"/>
      <c r="AJ2975" s="109">
        <v>10000</v>
      </c>
      <c r="AK2975" s="110"/>
      <c r="AL2975" s="110"/>
      <c r="AM2975" s="110"/>
      <c r="AN2975" s="110"/>
      <c r="AO2975" s="110"/>
      <c r="AP2975" s="110"/>
      <c r="AQ2975" s="110"/>
      <c r="AR2975" s="111"/>
      <c r="AS2975" s="112"/>
      <c r="AT2975" s="113"/>
      <c r="AU2975" s="113"/>
      <c r="AV2975" s="113"/>
      <c r="AW2975" s="113"/>
      <c r="AX2975" s="114"/>
      <c r="AY2975" s="2"/>
      <c r="AZ2975" s="2"/>
      <c r="BA2975" s="2"/>
      <c r="BB2975" s="2"/>
      <c r="BC2975" s="2"/>
      <c r="BD2975" s="2"/>
      <c r="BE2975" s="2"/>
      <c r="BF2975" s="2"/>
      <c r="BG2975" s="2"/>
      <c r="BH2975" s="2"/>
      <c r="BI2975" s="2"/>
      <c r="BJ2975" s="2"/>
      <c r="BK2975" s="2"/>
      <c r="BL2975" s="2"/>
      <c r="BM2975" s="2"/>
      <c r="BN2975" s="2"/>
      <c r="BO2975" s="2"/>
      <c r="BP2975" s="2"/>
      <c r="BQ2975" s="2"/>
      <c r="BR2975" s="2"/>
      <c r="BS2975" s="2"/>
      <c r="BT2975" s="2"/>
      <c r="BU2975" s="2"/>
      <c r="BV2975" s="2"/>
      <c r="BW2975" s="2"/>
      <c r="BX2975" s="2"/>
      <c r="BY2975" s="2"/>
      <c r="BZ2975" s="2"/>
      <c r="CA2975" s="2"/>
      <c r="CB2975" s="2"/>
      <c r="CC2975" s="2"/>
      <c r="CD2975" s="2"/>
      <c r="CE2975" s="2"/>
      <c r="CF2975" s="2"/>
      <c r="CG2975" s="2"/>
      <c r="CH2975" s="2"/>
      <c r="CI2975" s="2"/>
      <c r="CJ2975" s="2"/>
      <c r="CK2975" s="2"/>
      <c r="CL2975" s="2"/>
      <c r="CM2975" s="2"/>
      <c r="CN2975" s="2"/>
      <c r="CO2975" s="2"/>
      <c r="CP2975" s="2"/>
      <c r="CQ2975" s="2"/>
      <c r="CR2975" s="2"/>
      <c r="CS2975" s="2"/>
      <c r="CT2975" s="2"/>
      <c r="CU2975" s="2"/>
      <c r="CV2975" s="2"/>
      <c r="CW2975" s="2"/>
      <c r="CX2975" s="2"/>
      <c r="CY2975" s="2"/>
      <c r="CZ2975" s="2"/>
      <c r="DA2975" s="2"/>
      <c r="DB2975" s="2"/>
      <c r="DC2975" s="2"/>
      <c r="DD2975" s="2"/>
      <c r="DE2975" s="2"/>
      <c r="DF2975" s="2"/>
      <c r="DG2975" s="2"/>
      <c r="DH2975" s="2"/>
      <c r="DI2975" s="2"/>
      <c r="DJ2975" s="2"/>
      <c r="DK2975" s="2"/>
      <c r="DL2975" s="2"/>
      <c r="DM2975" s="2"/>
      <c r="DN2975" s="2"/>
      <c r="DO2975" s="2"/>
      <c r="DP2975" s="2"/>
      <c r="DQ2975" s="2"/>
      <c r="DR2975" s="2"/>
      <c r="DS2975" s="2"/>
      <c r="DT2975" s="2"/>
      <c r="DU2975" s="2"/>
      <c r="DV2975" s="2"/>
      <c r="DW2975" s="2"/>
      <c r="DX2975" s="2"/>
      <c r="DY2975" s="2"/>
      <c r="DZ2975" s="2"/>
      <c r="EA2975" s="2"/>
      <c r="EB2975" s="2"/>
      <c r="EC2975" s="2"/>
      <c r="ED2975" s="2"/>
      <c r="EE2975" s="2"/>
      <c r="EF2975" s="2"/>
      <c r="EG2975" s="2"/>
      <c r="EH2975" s="2"/>
      <c r="EI2975" s="2"/>
      <c r="EJ2975" s="2"/>
      <c r="EK2975" s="2"/>
      <c r="EL2975" s="2"/>
      <c r="EM2975" s="2"/>
      <c r="EN2975" s="2"/>
      <c r="EO2975" s="2"/>
      <c r="EP2975" s="2"/>
      <c r="EQ2975" s="2"/>
      <c r="ER2975" s="2"/>
      <c r="ES2975" s="2"/>
      <c r="ET2975" s="2"/>
      <c r="EU2975" s="2"/>
      <c r="EV2975" s="2"/>
      <c r="EW2975" s="2"/>
      <c r="EX2975" s="2"/>
      <c r="EY2975" s="2"/>
      <c r="EZ2975" s="2"/>
      <c r="FA2975" s="2"/>
      <c r="FB2975" s="2"/>
      <c r="FC2975" s="2"/>
      <c r="FD2975" s="2"/>
      <c r="FE2975" s="2"/>
      <c r="FF2975" s="2"/>
      <c r="FG2975" s="2"/>
      <c r="FH2975" s="2"/>
      <c r="FI2975" s="2"/>
      <c r="FJ2975" s="2"/>
      <c r="FK2975" s="2"/>
      <c r="FL2975" s="2"/>
      <c r="FM2975" s="2"/>
      <c r="FN2975" s="2"/>
      <c r="FO2975" s="2"/>
      <c r="FP2975" s="2"/>
      <c r="FQ2975" s="2"/>
      <c r="FR2975" s="2"/>
      <c r="FS2975" s="2"/>
      <c r="FT2975" s="2"/>
      <c r="FU2975" s="2"/>
      <c r="FV2975" s="2"/>
      <c r="FW2975" s="2"/>
      <c r="FX2975" s="2"/>
      <c r="FY2975" s="2"/>
      <c r="FZ2975" s="2"/>
      <c r="GA2975" s="2"/>
      <c r="GB2975" s="2"/>
      <c r="GC2975" s="2"/>
      <c r="GD2975" s="2"/>
      <c r="GE2975" s="2"/>
      <c r="GF2975" s="2"/>
      <c r="GG2975" s="2"/>
      <c r="GH2975" s="2"/>
      <c r="GI2975" s="2"/>
      <c r="GJ2975" s="2"/>
      <c r="GK2975" s="2"/>
      <c r="GL2975" s="2"/>
      <c r="GM2975" s="2"/>
      <c r="GN2975" s="2"/>
      <c r="GO2975" s="2"/>
      <c r="GP2975" s="2"/>
      <c r="GQ2975" s="2"/>
      <c r="GR2975" s="2"/>
      <c r="GS2975" s="2"/>
      <c r="GT2975" s="2"/>
      <c r="GU2975" s="2"/>
      <c r="GV2975" s="2"/>
      <c r="GW2975" s="2"/>
      <c r="GX2975" s="2"/>
      <c r="GY2975" s="2"/>
      <c r="GZ2975" s="2"/>
      <c r="HA2975" s="2"/>
      <c r="HB2975" s="2"/>
      <c r="HC2975" s="2"/>
      <c r="HD2975" s="2"/>
      <c r="HE2975" s="2"/>
      <c r="HF2975" s="2"/>
      <c r="HG2975" s="2"/>
      <c r="HH2975" s="2"/>
      <c r="HI2975" s="2"/>
      <c r="HJ2975" s="2"/>
      <c r="HK2975" s="2"/>
      <c r="HL2975" s="2"/>
      <c r="HM2975" s="2"/>
      <c r="HN2975" s="2"/>
      <c r="HO2975" s="2"/>
      <c r="HP2975" s="2"/>
      <c r="HQ2975" s="2"/>
      <c r="HR2975" s="2"/>
      <c r="HS2975" s="2"/>
      <c r="HT2975" s="2"/>
      <c r="HU2975" s="2"/>
      <c r="HV2975" s="2"/>
      <c r="HW2975" s="2"/>
      <c r="HX2975" s="2"/>
      <c r="HY2975" s="2"/>
      <c r="HZ2975" s="2"/>
      <c r="IA2975" s="2"/>
      <c r="IB2975" s="2"/>
      <c r="IC2975" s="2"/>
      <c r="ID2975" s="2"/>
      <c r="IE2975" s="2"/>
      <c r="IF2975" s="2"/>
      <c r="IG2975" s="2"/>
      <c r="IH2975" s="2"/>
      <c r="II2975" s="2"/>
      <c r="IJ2975" s="2"/>
      <c r="IK2975" s="2"/>
      <c r="IL2975" s="2"/>
      <c r="IM2975" s="2"/>
      <c r="IN2975" s="2"/>
      <c r="IO2975" s="2"/>
      <c r="IP2975" s="2"/>
      <c r="IQ2975" s="2"/>
    </row>
    <row r="2976" spans="1:251" s="16" customFormat="1" ht="18.75" customHeight="1" thickBot="1">
      <c r="A2976" s="17"/>
      <c r="B2976" s="115" t="s">
        <v>240</v>
      </c>
      <c r="C2976" s="116"/>
      <c r="D2976" s="116"/>
      <c r="E2976" s="116"/>
      <c r="F2976" s="116"/>
      <c r="G2976" s="116"/>
      <c r="H2976" s="116"/>
      <c r="I2976" s="116"/>
      <c r="J2976" s="116"/>
      <c r="K2976" s="116"/>
      <c r="L2976" s="116"/>
      <c r="M2976" s="116"/>
      <c r="N2976" s="116"/>
      <c r="O2976" s="116"/>
      <c r="P2976" s="116"/>
      <c r="Q2976" s="116"/>
      <c r="R2976" s="116"/>
      <c r="S2976" s="116"/>
      <c r="T2976" s="116"/>
      <c r="U2976" s="116"/>
      <c r="V2976" s="116"/>
      <c r="W2976" s="116"/>
      <c r="X2976" s="116"/>
      <c r="Y2976" s="116"/>
      <c r="Z2976" s="117"/>
      <c r="AA2976" s="118">
        <f>SUM($AA$2975:$AA$2975)</f>
        <v>24000</v>
      </c>
      <c r="AB2976" s="119"/>
      <c r="AC2976" s="119"/>
      <c r="AD2976" s="119"/>
      <c r="AE2976" s="119"/>
      <c r="AF2976" s="119"/>
      <c r="AG2976" s="119"/>
      <c r="AH2976" s="119"/>
      <c r="AI2976" s="120"/>
      <c r="AJ2976" s="118">
        <f>SUM($AJ$2975:$AJ$2975)</f>
        <v>10000</v>
      </c>
      <c r="AK2976" s="119"/>
      <c r="AL2976" s="119"/>
      <c r="AM2976" s="119"/>
      <c r="AN2976" s="119"/>
      <c r="AO2976" s="119"/>
      <c r="AP2976" s="119"/>
      <c r="AQ2976" s="119"/>
      <c r="AR2976" s="120"/>
      <c r="AS2976" s="121"/>
      <c r="AT2976" s="122"/>
      <c r="AU2976" s="122"/>
      <c r="AV2976" s="122"/>
      <c r="AW2976" s="122"/>
      <c r="AX2976" s="123"/>
      <c r="AY2976" s="2"/>
      <c r="AZ2976" s="2"/>
      <c r="BA2976" s="2"/>
      <c r="BB2976" s="2"/>
      <c r="BC2976" s="2"/>
      <c r="BD2976" s="2"/>
      <c r="BE2976" s="2"/>
      <c r="BF2976" s="2"/>
      <c r="BG2976" s="2"/>
      <c r="BH2976" s="2"/>
      <c r="BI2976" s="2"/>
      <c r="BJ2976" s="2"/>
      <c r="BK2976" s="2"/>
      <c r="BL2976" s="2"/>
      <c r="BM2976" s="2"/>
      <c r="BN2976" s="2"/>
      <c r="BO2976" s="2"/>
      <c r="BP2976" s="2"/>
      <c r="BQ2976" s="2"/>
      <c r="BR2976" s="2"/>
      <c r="BS2976" s="2"/>
      <c r="BT2976" s="2"/>
      <c r="BU2976" s="2"/>
      <c r="BV2976" s="2"/>
      <c r="BW2976" s="2"/>
      <c r="BX2976" s="2"/>
      <c r="BY2976" s="2"/>
      <c r="BZ2976" s="2"/>
      <c r="CA2976" s="2"/>
      <c r="CB2976" s="2"/>
      <c r="CC2976" s="2"/>
      <c r="CD2976" s="2"/>
      <c r="CE2976" s="2"/>
      <c r="CF2976" s="2"/>
      <c r="CG2976" s="2"/>
      <c r="CH2976" s="2"/>
      <c r="CI2976" s="2"/>
      <c r="CJ2976" s="2"/>
      <c r="CK2976" s="2"/>
      <c r="CL2976" s="2"/>
      <c r="CM2976" s="2"/>
      <c r="CN2976" s="2"/>
      <c r="CO2976" s="2"/>
      <c r="CP2976" s="2"/>
      <c r="CQ2976" s="2"/>
      <c r="CR2976" s="2"/>
      <c r="CS2976" s="2"/>
      <c r="CT2976" s="2"/>
      <c r="CU2976" s="2"/>
      <c r="CV2976" s="2"/>
      <c r="CW2976" s="2"/>
      <c r="CX2976" s="2"/>
      <c r="CY2976" s="2"/>
      <c r="CZ2976" s="2"/>
      <c r="DA2976" s="2"/>
      <c r="DB2976" s="2"/>
      <c r="DC2976" s="2"/>
      <c r="DD2976" s="2"/>
      <c r="DE2976" s="2"/>
      <c r="DF2976" s="2"/>
      <c r="DG2976" s="2"/>
      <c r="DH2976" s="2"/>
      <c r="DI2976" s="2"/>
      <c r="DJ2976" s="2"/>
      <c r="DK2976" s="2"/>
      <c r="DL2976" s="2"/>
      <c r="DM2976" s="2"/>
      <c r="DN2976" s="2"/>
      <c r="DO2976" s="2"/>
      <c r="DP2976" s="2"/>
      <c r="DQ2976" s="2"/>
      <c r="DR2976" s="2"/>
      <c r="DS2976" s="2"/>
      <c r="DT2976" s="2"/>
      <c r="DU2976" s="2"/>
      <c r="DV2976" s="2"/>
      <c r="DW2976" s="2"/>
      <c r="DX2976" s="2"/>
      <c r="DY2976" s="2"/>
      <c r="DZ2976" s="2"/>
      <c r="EA2976" s="2"/>
      <c r="EB2976" s="2"/>
      <c r="EC2976" s="2"/>
      <c r="ED2976" s="2"/>
      <c r="EE2976" s="2"/>
      <c r="EF2976" s="2"/>
      <c r="EG2976" s="2"/>
      <c r="EH2976" s="2"/>
      <c r="EI2976" s="2"/>
      <c r="EJ2976" s="2"/>
      <c r="EK2976" s="2"/>
      <c r="EL2976" s="2"/>
      <c r="EM2976" s="2"/>
      <c r="EN2976" s="2"/>
      <c r="EO2976" s="2"/>
      <c r="EP2976" s="2"/>
      <c r="EQ2976" s="2"/>
      <c r="ER2976" s="2"/>
      <c r="ES2976" s="2"/>
      <c r="ET2976" s="2"/>
      <c r="EU2976" s="2"/>
      <c r="EV2976" s="2"/>
      <c r="EW2976" s="2"/>
      <c r="EX2976" s="2"/>
      <c r="EY2976" s="2"/>
      <c r="EZ2976" s="2"/>
      <c r="FA2976" s="2"/>
      <c r="FB2976" s="2"/>
      <c r="FC2976" s="2"/>
      <c r="FD2976" s="2"/>
      <c r="FE2976" s="2"/>
      <c r="FF2976" s="2"/>
      <c r="FG2976" s="2"/>
      <c r="FH2976" s="2"/>
      <c r="FI2976" s="2"/>
      <c r="FJ2976" s="2"/>
      <c r="FK2976" s="2"/>
      <c r="FL2976" s="2"/>
      <c r="FM2976" s="2"/>
      <c r="FN2976" s="2"/>
      <c r="FO2976" s="2"/>
      <c r="FP2976" s="2"/>
      <c r="FQ2976" s="2"/>
      <c r="FR2976" s="2"/>
      <c r="FS2976" s="2"/>
      <c r="FT2976" s="2"/>
      <c r="FU2976" s="2"/>
      <c r="FV2976" s="2"/>
      <c r="FW2976" s="2"/>
      <c r="FX2976" s="2"/>
      <c r="FY2976" s="2"/>
      <c r="FZ2976" s="2"/>
      <c r="GA2976" s="2"/>
      <c r="GB2976" s="2"/>
      <c r="GC2976" s="2"/>
      <c r="GD2976" s="2"/>
      <c r="GE2976" s="2"/>
      <c r="GF2976" s="2"/>
      <c r="GG2976" s="2"/>
      <c r="GH2976" s="2"/>
      <c r="GI2976" s="2"/>
      <c r="GJ2976" s="2"/>
      <c r="GK2976" s="2"/>
      <c r="GL2976" s="2"/>
      <c r="GM2976" s="2"/>
      <c r="GN2976" s="2"/>
      <c r="GO2976" s="2"/>
      <c r="GP2976" s="2"/>
      <c r="GQ2976" s="2"/>
      <c r="GR2976" s="2"/>
      <c r="GS2976" s="2"/>
      <c r="GT2976" s="2"/>
      <c r="GU2976" s="2"/>
      <c r="GV2976" s="2"/>
      <c r="GW2976" s="2"/>
      <c r="GX2976" s="2"/>
      <c r="GY2976" s="2"/>
      <c r="GZ2976" s="2"/>
      <c r="HA2976" s="2"/>
      <c r="HB2976" s="2"/>
      <c r="HC2976" s="2"/>
      <c r="HD2976" s="2"/>
      <c r="HE2976" s="2"/>
      <c r="HF2976" s="2"/>
      <c r="HG2976" s="2"/>
      <c r="HH2976" s="2"/>
      <c r="HI2976" s="2"/>
      <c r="HJ2976" s="2"/>
      <c r="HK2976" s="2"/>
      <c r="HL2976" s="2"/>
      <c r="HM2976" s="2"/>
      <c r="HN2976" s="2"/>
      <c r="HO2976" s="2"/>
      <c r="HP2976" s="2"/>
      <c r="HQ2976" s="2"/>
      <c r="HR2976" s="2"/>
      <c r="HS2976" s="2"/>
      <c r="HT2976" s="2"/>
      <c r="HU2976" s="2"/>
      <c r="HV2976" s="2"/>
      <c r="HW2976" s="2"/>
      <c r="HX2976" s="2"/>
      <c r="HY2976" s="2"/>
      <c r="HZ2976" s="2"/>
      <c r="IA2976" s="2"/>
      <c r="IB2976" s="2"/>
      <c r="IC2976" s="2"/>
      <c r="ID2976" s="2"/>
      <c r="IE2976" s="2"/>
      <c r="IF2976" s="2"/>
      <c r="IG2976" s="2"/>
      <c r="IH2976" s="2"/>
      <c r="II2976" s="2"/>
      <c r="IJ2976" s="2"/>
      <c r="IK2976" s="2"/>
      <c r="IL2976" s="2"/>
      <c r="IM2976" s="2"/>
      <c r="IN2976" s="2"/>
      <c r="IO2976" s="2"/>
      <c r="IP2976" s="2"/>
      <c r="IQ2976" s="2"/>
    </row>
    <row r="2978" spans="1:113" ht="19.2">
      <c r="A2978" s="1" t="s">
        <v>230</v>
      </c>
      <c r="AW2978" s="3"/>
      <c r="AX2978" s="4"/>
      <c r="AY2978" s="3"/>
    </row>
    <row r="2980" spans="1:113" ht="18">
      <c r="B2980" s="124" t="s">
        <v>0</v>
      </c>
      <c r="C2980" s="125"/>
      <c r="D2980" s="125"/>
      <c r="E2980" s="125"/>
      <c r="F2980" s="125"/>
      <c r="G2980" s="125"/>
      <c r="H2980" s="125"/>
      <c r="I2980" s="125"/>
      <c r="J2980" s="125"/>
      <c r="K2980" s="125"/>
      <c r="L2980" s="125"/>
      <c r="M2980" s="125"/>
      <c r="N2980" s="125"/>
      <c r="O2980" s="125"/>
      <c r="P2980" s="125"/>
      <c r="Q2980" s="125"/>
      <c r="R2980" s="125"/>
      <c r="S2980" s="125"/>
      <c r="T2980" s="125"/>
      <c r="U2980" s="125"/>
      <c r="V2980" s="125"/>
      <c r="W2980" s="125"/>
      <c r="X2980" s="125"/>
      <c r="Y2980" s="125"/>
      <c r="Z2980" s="125"/>
      <c r="AA2980" s="125"/>
      <c r="AB2980" s="125"/>
      <c r="AC2980" s="125"/>
      <c r="AD2980" s="125"/>
      <c r="AE2980" s="125"/>
      <c r="AF2980" s="125"/>
      <c r="AG2980" s="125"/>
      <c r="AH2980" s="125"/>
      <c r="AI2980" s="125"/>
      <c r="AJ2980" s="125"/>
      <c r="AK2980" s="125"/>
      <c r="AL2980" s="125"/>
      <c r="AM2980" s="125"/>
      <c r="AN2980" s="125"/>
      <c r="AO2980" s="125"/>
      <c r="AP2980" s="125"/>
      <c r="AQ2980" s="125"/>
      <c r="AR2980" s="125"/>
      <c r="AS2980" s="125"/>
      <c r="AT2980" s="125"/>
      <c r="AU2980" s="125"/>
      <c r="AV2980" s="125"/>
      <c r="AW2980" s="125"/>
      <c r="AX2980" s="125"/>
    </row>
    <row r="2981" spans="1:113">
      <c r="Z2981" s="5"/>
      <c r="AD2981" s="5"/>
      <c r="AE2981" s="5"/>
      <c r="AF2981" s="5"/>
      <c r="AG2981" s="5"/>
      <c r="AH2981" s="5"/>
      <c r="AI2981" s="5"/>
      <c r="AO2981" s="5"/>
    </row>
    <row r="2982" spans="1:113" ht="13.8" thickBot="1">
      <c r="Z2982" s="5"/>
      <c r="AD2982" s="5"/>
      <c r="AE2982" s="5"/>
      <c r="AF2982" s="5"/>
      <c r="AG2982" s="5"/>
      <c r="AH2982" s="5"/>
      <c r="AI2982" s="5"/>
      <c r="AO2982" s="5"/>
      <c r="DI2982" s="6"/>
    </row>
    <row r="2983" spans="1:113" ht="24.75" customHeight="1" thickBot="1">
      <c r="B2983" s="126" t="s">
        <v>231</v>
      </c>
      <c r="C2983" s="127"/>
      <c r="D2983" s="127"/>
      <c r="E2983" s="127"/>
      <c r="F2983" s="127"/>
      <c r="G2983" s="127"/>
      <c r="H2983" s="128" t="s">
        <v>625</v>
      </c>
      <c r="I2983" s="129"/>
      <c r="J2983" s="129"/>
      <c r="K2983" s="129"/>
      <c r="L2983" s="129"/>
      <c r="M2983" s="129"/>
      <c r="N2983" s="129"/>
      <c r="O2983" s="129"/>
      <c r="P2983" s="129"/>
      <c r="Q2983" s="129"/>
      <c r="R2983" s="129"/>
      <c r="S2983" s="129"/>
      <c r="T2983" s="129"/>
      <c r="U2983" s="129"/>
      <c r="V2983" s="129"/>
      <c r="W2983" s="129"/>
      <c r="X2983" s="129"/>
      <c r="Y2983" s="129"/>
      <c r="Z2983" s="129"/>
      <c r="AA2983" s="129"/>
      <c r="AB2983" s="129"/>
      <c r="AC2983" s="129"/>
      <c r="AD2983" s="129"/>
      <c r="AE2983" s="129"/>
      <c r="AF2983" s="129"/>
      <c r="AG2983" s="129"/>
      <c r="AH2983" s="129"/>
      <c r="AI2983" s="129"/>
      <c r="AJ2983" s="129"/>
      <c r="AK2983" s="129"/>
      <c r="AL2983" s="129"/>
      <c r="AM2983" s="129"/>
      <c r="AN2983" s="129"/>
      <c r="AO2983" s="129"/>
      <c r="AP2983" s="129"/>
      <c r="AQ2983" s="129"/>
      <c r="AR2983" s="129"/>
      <c r="AS2983" s="129"/>
      <c r="AT2983" s="129"/>
      <c r="AU2983" s="129"/>
      <c r="AV2983" s="129"/>
      <c r="AW2983" s="129"/>
      <c r="AX2983" s="130"/>
      <c r="DI2983" s="6"/>
    </row>
    <row r="2984" spans="1:113" ht="14.4">
      <c r="B2984" s="7"/>
      <c r="C2984" s="7"/>
      <c r="D2984" s="7"/>
      <c r="E2984" s="7"/>
      <c r="F2984" s="7"/>
      <c r="G2984" s="7"/>
      <c r="H2984" s="8"/>
      <c r="I2984" s="8"/>
      <c r="J2984" s="8"/>
      <c r="K2984" s="8"/>
      <c r="L2984" s="9"/>
      <c r="M2984" s="9"/>
      <c r="N2984" s="9"/>
      <c r="O2984" s="9"/>
      <c r="P2984" s="8"/>
      <c r="Q2984" s="8"/>
      <c r="R2984" s="8"/>
      <c r="S2984" s="8"/>
      <c r="T2984" s="8"/>
      <c r="U2984" s="8"/>
      <c r="V2984" s="10"/>
      <c r="W2984" s="10"/>
      <c r="X2984" s="10"/>
      <c r="Y2984" s="10"/>
      <c r="Z2984" s="10"/>
      <c r="AA2984" s="10"/>
      <c r="AB2984" s="10"/>
      <c r="AC2984" s="10"/>
      <c r="AD2984" s="10"/>
      <c r="AE2984" s="10"/>
      <c r="AF2984" s="10"/>
      <c r="AG2984" s="10"/>
      <c r="AH2984" s="10"/>
      <c r="AI2984" s="10"/>
      <c r="AJ2984" s="10"/>
      <c r="AK2984" s="10"/>
      <c r="AL2984" s="10"/>
      <c r="AM2984" s="10"/>
      <c r="AN2984" s="10"/>
      <c r="AO2984" s="10"/>
      <c r="AP2984" s="10"/>
      <c r="AQ2984" s="10"/>
      <c r="AR2984" s="10"/>
      <c r="AS2984" s="10"/>
      <c r="AT2984" s="10"/>
      <c r="AU2984" s="10"/>
      <c r="AV2984" s="10"/>
      <c r="AW2984" s="10"/>
      <c r="AX2984" s="10"/>
      <c r="DI2984" s="6"/>
    </row>
    <row r="2985" spans="1:113" ht="15" thickBot="1">
      <c r="A2985" s="11"/>
      <c r="B2985" s="10" t="s">
        <v>232</v>
      </c>
      <c r="C2985" s="8"/>
      <c r="D2985" s="8"/>
      <c r="E2985" s="8"/>
      <c r="F2985" s="8"/>
      <c r="G2985" s="8"/>
      <c r="H2985" s="8"/>
      <c r="I2985" s="8"/>
      <c r="J2985" s="8"/>
      <c r="K2985" s="8"/>
      <c r="L2985" s="9"/>
      <c r="M2985" s="9"/>
      <c r="N2985" s="9"/>
      <c r="O2985" s="9"/>
      <c r="P2985" s="8"/>
      <c r="Q2985" s="8"/>
      <c r="R2985" s="8"/>
      <c r="S2985" s="8"/>
      <c r="T2985" s="8"/>
      <c r="U2985" s="8"/>
      <c r="V2985" s="10"/>
      <c r="W2985" s="10"/>
      <c r="X2985" s="10"/>
      <c r="Y2985" s="10"/>
      <c r="Z2985" s="10"/>
      <c r="AA2985" s="10"/>
      <c r="AB2985" s="10"/>
      <c r="AC2985" s="10"/>
      <c r="AD2985" s="10"/>
      <c r="AE2985" s="10"/>
      <c r="AF2985" s="10"/>
      <c r="AG2985" s="10"/>
      <c r="AH2985" s="10"/>
      <c r="AI2985" s="10"/>
      <c r="AJ2985" s="10"/>
      <c r="AK2985" s="10"/>
      <c r="AL2985" s="10"/>
      <c r="AM2985" s="10"/>
      <c r="AN2985" s="10"/>
      <c r="AO2985" s="10"/>
      <c r="AP2985" s="10"/>
      <c r="AQ2985" s="10"/>
      <c r="AR2985" s="10"/>
      <c r="AS2985" s="10"/>
      <c r="AT2985" s="10"/>
      <c r="AU2985" s="10"/>
      <c r="AV2985" s="10"/>
      <c r="AW2985" s="10"/>
      <c r="AX2985" s="10"/>
      <c r="DI2985" s="6"/>
    </row>
    <row r="2986" spans="1:113" ht="14.4">
      <c r="A2986" s="8"/>
      <c r="B2986" s="12"/>
      <c r="C2986" s="7"/>
      <c r="D2986" s="7"/>
      <c r="E2986" s="7"/>
      <c r="F2986" s="7"/>
      <c r="G2986" s="7"/>
      <c r="H2986" s="7"/>
      <c r="I2986" s="7"/>
      <c r="J2986" s="7"/>
      <c r="K2986" s="7"/>
      <c r="L2986" s="13"/>
      <c r="M2986" s="13"/>
      <c r="N2986" s="13"/>
      <c r="O2986" s="13"/>
      <c r="P2986" s="7"/>
      <c r="Q2986" s="7"/>
      <c r="R2986" s="7"/>
      <c r="S2986" s="7"/>
      <c r="T2986" s="7"/>
      <c r="U2986" s="7"/>
      <c r="V2986" s="14"/>
      <c r="W2986" s="14"/>
      <c r="X2986" s="14"/>
      <c r="Y2986" s="14"/>
      <c r="Z2986" s="14"/>
      <c r="AA2986" s="14"/>
      <c r="AB2986" s="14"/>
      <c r="AC2986" s="14"/>
      <c r="AD2986" s="14"/>
      <c r="AE2986" s="14"/>
      <c r="AF2986" s="14"/>
      <c r="AG2986" s="14"/>
      <c r="AH2986" s="14"/>
      <c r="AI2986" s="14"/>
      <c r="AJ2986" s="14"/>
      <c r="AK2986" s="14"/>
      <c r="AL2986" s="14"/>
      <c r="AM2986" s="14"/>
      <c r="AN2986" s="14"/>
      <c r="AO2986" s="14"/>
      <c r="AP2986" s="14"/>
      <c r="AQ2986" s="14"/>
      <c r="AR2986" s="14"/>
      <c r="AS2986" s="14"/>
      <c r="AT2986" s="14"/>
      <c r="AU2986" s="14"/>
      <c r="AV2986" s="14"/>
      <c r="AW2986" s="14"/>
      <c r="AX2986" s="15"/>
    </row>
    <row r="2987" spans="1:113" ht="12" customHeight="1">
      <c r="A2987" s="8"/>
      <c r="B2987" s="134" t="s">
        <v>626</v>
      </c>
      <c r="C2987" s="135"/>
      <c r="D2987" s="135"/>
      <c r="E2987" s="135"/>
      <c r="F2987" s="135"/>
      <c r="G2987" s="135"/>
      <c r="H2987" s="135"/>
      <c r="I2987" s="135"/>
      <c r="J2987" s="135"/>
      <c r="K2987" s="135"/>
      <c r="L2987" s="135"/>
      <c r="M2987" s="135"/>
      <c r="N2987" s="135"/>
      <c r="O2987" s="135"/>
      <c r="P2987" s="135"/>
      <c r="Q2987" s="135"/>
      <c r="R2987" s="135"/>
      <c r="S2987" s="135"/>
      <c r="T2987" s="135"/>
      <c r="U2987" s="135"/>
      <c r="V2987" s="135"/>
      <c r="W2987" s="135"/>
      <c r="X2987" s="135"/>
      <c r="Y2987" s="135"/>
      <c r="Z2987" s="135"/>
      <c r="AA2987" s="135"/>
      <c r="AB2987" s="135"/>
      <c r="AC2987" s="135"/>
      <c r="AD2987" s="135"/>
      <c r="AE2987" s="135"/>
      <c r="AF2987" s="135"/>
      <c r="AG2987" s="135"/>
      <c r="AH2987" s="135"/>
      <c r="AI2987" s="135"/>
      <c r="AJ2987" s="135"/>
      <c r="AK2987" s="135"/>
      <c r="AL2987" s="135"/>
      <c r="AM2987" s="135"/>
      <c r="AN2987" s="135"/>
      <c r="AO2987" s="135"/>
      <c r="AP2987" s="135"/>
      <c r="AQ2987" s="135"/>
      <c r="AR2987" s="135"/>
      <c r="AS2987" s="135"/>
      <c r="AT2987" s="135"/>
      <c r="AU2987" s="135"/>
      <c r="AV2987" s="135"/>
      <c r="AW2987" s="135"/>
      <c r="AX2987" s="136"/>
    </row>
    <row r="2988" spans="1:113" ht="12" customHeight="1">
      <c r="A2988" s="8"/>
      <c r="B2988" s="134"/>
      <c r="C2988" s="135"/>
      <c r="D2988" s="135"/>
      <c r="E2988" s="135"/>
      <c r="F2988" s="135"/>
      <c r="G2988" s="135"/>
      <c r="H2988" s="135"/>
      <c r="I2988" s="135"/>
      <c r="J2988" s="135"/>
      <c r="K2988" s="135"/>
      <c r="L2988" s="135"/>
      <c r="M2988" s="135"/>
      <c r="N2988" s="135"/>
      <c r="O2988" s="135"/>
      <c r="P2988" s="135"/>
      <c r="Q2988" s="135"/>
      <c r="R2988" s="135"/>
      <c r="S2988" s="135"/>
      <c r="T2988" s="135"/>
      <c r="U2988" s="135"/>
      <c r="V2988" s="135"/>
      <c r="W2988" s="135"/>
      <c r="X2988" s="135"/>
      <c r="Y2988" s="135"/>
      <c r="Z2988" s="135"/>
      <c r="AA2988" s="135"/>
      <c r="AB2988" s="135"/>
      <c r="AC2988" s="135"/>
      <c r="AD2988" s="135"/>
      <c r="AE2988" s="135"/>
      <c r="AF2988" s="135"/>
      <c r="AG2988" s="135"/>
      <c r="AH2988" s="135"/>
      <c r="AI2988" s="135"/>
      <c r="AJ2988" s="135"/>
      <c r="AK2988" s="135"/>
      <c r="AL2988" s="135"/>
      <c r="AM2988" s="135"/>
      <c r="AN2988" s="135"/>
      <c r="AO2988" s="135"/>
      <c r="AP2988" s="135"/>
      <c r="AQ2988" s="135"/>
      <c r="AR2988" s="135"/>
      <c r="AS2988" s="135"/>
      <c r="AT2988" s="135"/>
      <c r="AU2988" s="135"/>
      <c r="AV2988" s="135"/>
      <c r="AW2988" s="135"/>
      <c r="AX2988" s="136"/>
      <c r="BC2988" s="16"/>
    </row>
    <row r="2989" spans="1:113" ht="12" customHeight="1">
      <c r="A2989" s="8"/>
      <c r="B2989" s="134"/>
      <c r="C2989" s="135"/>
      <c r="D2989" s="135"/>
      <c r="E2989" s="135"/>
      <c r="F2989" s="135"/>
      <c r="G2989" s="135"/>
      <c r="H2989" s="135"/>
      <c r="I2989" s="135"/>
      <c r="J2989" s="135"/>
      <c r="K2989" s="135"/>
      <c r="L2989" s="135"/>
      <c r="M2989" s="135"/>
      <c r="N2989" s="135"/>
      <c r="O2989" s="135"/>
      <c r="P2989" s="135"/>
      <c r="Q2989" s="135"/>
      <c r="R2989" s="135"/>
      <c r="S2989" s="135"/>
      <c r="T2989" s="135"/>
      <c r="U2989" s="135"/>
      <c r="V2989" s="135"/>
      <c r="W2989" s="135"/>
      <c r="X2989" s="135"/>
      <c r="Y2989" s="135"/>
      <c r="Z2989" s="135"/>
      <c r="AA2989" s="135"/>
      <c r="AB2989" s="135"/>
      <c r="AC2989" s="135"/>
      <c r="AD2989" s="135"/>
      <c r="AE2989" s="135"/>
      <c r="AF2989" s="135"/>
      <c r="AG2989" s="135"/>
      <c r="AH2989" s="135"/>
      <c r="AI2989" s="135"/>
      <c r="AJ2989" s="135"/>
      <c r="AK2989" s="135"/>
      <c r="AL2989" s="135"/>
      <c r="AM2989" s="135"/>
      <c r="AN2989" s="135"/>
      <c r="AO2989" s="135"/>
      <c r="AP2989" s="135"/>
      <c r="AQ2989" s="135"/>
      <c r="AR2989" s="135"/>
      <c r="AS2989" s="135"/>
      <c r="AT2989" s="135"/>
      <c r="AU2989" s="135"/>
      <c r="AV2989" s="135"/>
      <c r="AW2989" s="135"/>
      <c r="AX2989" s="136"/>
    </row>
    <row r="2990" spans="1:113" ht="12" customHeight="1">
      <c r="A2990" s="8"/>
      <c r="B2990" s="134"/>
      <c r="C2990" s="135"/>
      <c r="D2990" s="135"/>
      <c r="E2990" s="135"/>
      <c r="F2990" s="135"/>
      <c r="G2990" s="135"/>
      <c r="H2990" s="135"/>
      <c r="I2990" s="135"/>
      <c r="J2990" s="135"/>
      <c r="K2990" s="135"/>
      <c r="L2990" s="135"/>
      <c r="M2990" s="135"/>
      <c r="N2990" s="135"/>
      <c r="O2990" s="135"/>
      <c r="P2990" s="135"/>
      <c r="Q2990" s="135"/>
      <c r="R2990" s="135"/>
      <c r="S2990" s="135"/>
      <c r="T2990" s="135"/>
      <c r="U2990" s="135"/>
      <c r="V2990" s="135"/>
      <c r="W2990" s="135"/>
      <c r="X2990" s="135"/>
      <c r="Y2990" s="135"/>
      <c r="Z2990" s="135"/>
      <c r="AA2990" s="135"/>
      <c r="AB2990" s="135"/>
      <c r="AC2990" s="135"/>
      <c r="AD2990" s="135"/>
      <c r="AE2990" s="135"/>
      <c r="AF2990" s="135"/>
      <c r="AG2990" s="135"/>
      <c r="AH2990" s="135"/>
      <c r="AI2990" s="135"/>
      <c r="AJ2990" s="135"/>
      <c r="AK2990" s="135"/>
      <c r="AL2990" s="135"/>
      <c r="AM2990" s="135"/>
      <c r="AN2990" s="135"/>
      <c r="AO2990" s="135"/>
      <c r="AP2990" s="135"/>
      <c r="AQ2990" s="135"/>
      <c r="AR2990" s="135"/>
      <c r="AS2990" s="135"/>
      <c r="AT2990" s="135"/>
      <c r="AU2990" s="135"/>
      <c r="AV2990" s="135"/>
      <c r="AW2990" s="135"/>
      <c r="AX2990" s="136"/>
    </row>
    <row r="2991" spans="1:113" ht="12" customHeight="1">
      <c r="A2991" s="8"/>
      <c r="B2991" s="134"/>
      <c r="C2991" s="135"/>
      <c r="D2991" s="135"/>
      <c r="E2991" s="135"/>
      <c r="F2991" s="135"/>
      <c r="G2991" s="135"/>
      <c r="H2991" s="135"/>
      <c r="I2991" s="135"/>
      <c r="J2991" s="135"/>
      <c r="K2991" s="135"/>
      <c r="L2991" s="135"/>
      <c r="M2991" s="135"/>
      <c r="N2991" s="135"/>
      <c r="O2991" s="135"/>
      <c r="P2991" s="135"/>
      <c r="Q2991" s="135"/>
      <c r="R2991" s="135"/>
      <c r="S2991" s="135"/>
      <c r="T2991" s="135"/>
      <c r="U2991" s="135"/>
      <c r="V2991" s="135"/>
      <c r="W2991" s="135"/>
      <c r="X2991" s="135"/>
      <c r="Y2991" s="135"/>
      <c r="Z2991" s="135"/>
      <c r="AA2991" s="135"/>
      <c r="AB2991" s="135"/>
      <c r="AC2991" s="135"/>
      <c r="AD2991" s="135"/>
      <c r="AE2991" s="135"/>
      <c r="AF2991" s="135"/>
      <c r="AG2991" s="135"/>
      <c r="AH2991" s="135"/>
      <c r="AI2991" s="135"/>
      <c r="AJ2991" s="135"/>
      <c r="AK2991" s="135"/>
      <c r="AL2991" s="135"/>
      <c r="AM2991" s="135"/>
      <c r="AN2991" s="135"/>
      <c r="AO2991" s="135"/>
      <c r="AP2991" s="135"/>
      <c r="AQ2991" s="135"/>
      <c r="AR2991" s="135"/>
      <c r="AS2991" s="135"/>
      <c r="AT2991" s="135"/>
      <c r="AU2991" s="135"/>
      <c r="AV2991" s="135"/>
      <c r="AW2991" s="135"/>
      <c r="AX2991" s="136"/>
    </row>
    <row r="2992" spans="1:113" ht="15" thickBot="1">
      <c r="A2992" s="17"/>
      <c r="B2992" s="18"/>
      <c r="C2992" s="19"/>
      <c r="D2992" s="19"/>
      <c r="E2992" s="19"/>
      <c r="F2992" s="19"/>
      <c r="G2992" s="19"/>
      <c r="H2992" s="19"/>
      <c r="I2992" s="19"/>
      <c r="J2992" s="19"/>
      <c r="K2992" s="19"/>
      <c r="L2992" s="19"/>
      <c r="M2992" s="19"/>
      <c r="N2992" s="19"/>
      <c r="O2992" s="19"/>
      <c r="P2992" s="19"/>
      <c r="Q2992" s="19"/>
      <c r="R2992" s="19"/>
      <c r="S2992" s="19"/>
      <c r="T2992" s="19"/>
      <c r="U2992" s="19"/>
      <c r="V2992" s="19"/>
      <c r="W2992" s="19"/>
      <c r="X2992" s="19"/>
      <c r="Y2992" s="19"/>
      <c r="Z2992" s="19"/>
      <c r="AA2992" s="19"/>
      <c r="AB2992" s="19"/>
      <c r="AC2992" s="19"/>
      <c r="AD2992" s="19"/>
      <c r="AE2992" s="19"/>
      <c r="AF2992" s="19"/>
      <c r="AG2992" s="19"/>
      <c r="AH2992" s="19"/>
      <c r="AI2992" s="19"/>
      <c r="AJ2992" s="19"/>
      <c r="AK2992" s="19"/>
      <c r="AL2992" s="19"/>
      <c r="AM2992" s="19"/>
      <c r="AN2992" s="19"/>
      <c r="AO2992" s="19"/>
      <c r="AP2992" s="19"/>
      <c r="AQ2992" s="19"/>
      <c r="AR2992" s="19"/>
      <c r="AS2992" s="19"/>
      <c r="AT2992" s="19"/>
      <c r="AU2992" s="19"/>
      <c r="AV2992" s="19"/>
      <c r="AW2992" s="19"/>
      <c r="AX2992" s="20"/>
    </row>
    <row r="2993" spans="1:251">
      <c r="B2993" s="21"/>
    </row>
    <row r="2994" spans="1:251" ht="15" thickBot="1">
      <c r="A2994" s="11"/>
      <c r="B2994" s="10" t="s">
        <v>233</v>
      </c>
      <c r="C2994" s="8"/>
      <c r="D2994" s="8"/>
      <c r="E2994" s="8"/>
      <c r="F2994" s="8"/>
      <c r="G2994" s="8"/>
      <c r="H2994" s="8"/>
      <c r="I2994" s="8"/>
      <c r="J2994" s="8"/>
      <c r="K2994" s="8"/>
      <c r="L2994" s="9"/>
      <c r="M2994" s="9"/>
      <c r="N2994" s="9"/>
      <c r="O2994" s="9"/>
      <c r="P2994" s="8"/>
      <c r="Q2994" s="8"/>
      <c r="R2994" s="8"/>
      <c r="S2994" s="8"/>
      <c r="T2994" s="8"/>
      <c r="U2994" s="8"/>
      <c r="V2994" s="10"/>
      <c r="W2994" s="10"/>
      <c r="X2994" s="10"/>
      <c r="Y2994" s="10"/>
      <c r="Z2994" s="10"/>
      <c r="AA2994" s="10"/>
      <c r="AB2994" s="10"/>
      <c r="AC2994" s="10"/>
      <c r="AD2994" s="10"/>
      <c r="AE2994" s="10"/>
      <c r="AF2994" s="10"/>
      <c r="AG2994" s="10"/>
      <c r="AH2994" s="10"/>
      <c r="AI2994" s="10"/>
      <c r="AJ2994" s="10"/>
      <c r="AK2994" s="10"/>
      <c r="AL2994" s="10"/>
      <c r="AM2994" s="10"/>
      <c r="AN2994" s="10"/>
      <c r="AO2994" s="10"/>
      <c r="AP2994" s="10"/>
      <c r="AQ2994" s="10"/>
      <c r="AR2994" s="10"/>
      <c r="AS2994" s="10"/>
      <c r="AT2994" s="10"/>
      <c r="AU2994" s="10"/>
      <c r="AV2994" s="10"/>
      <c r="AW2994" s="10"/>
      <c r="AX2994" s="10"/>
      <c r="DI2994" s="6"/>
    </row>
    <row r="2995" spans="1:251" ht="14.4">
      <c r="A2995" s="8"/>
      <c r="B2995" s="12"/>
      <c r="C2995" s="7"/>
      <c r="D2995" s="7"/>
      <c r="E2995" s="7"/>
      <c r="F2995" s="7"/>
      <c r="G2995" s="7"/>
      <c r="H2995" s="7"/>
      <c r="I2995" s="7"/>
      <c r="J2995" s="7"/>
      <c r="K2995" s="7"/>
      <c r="L2995" s="13"/>
      <c r="M2995" s="13"/>
      <c r="N2995" s="13"/>
      <c r="O2995" s="13"/>
      <c r="P2995" s="7"/>
      <c r="Q2995" s="7"/>
      <c r="R2995" s="7"/>
      <c r="S2995" s="7"/>
      <c r="T2995" s="7"/>
      <c r="U2995" s="7"/>
      <c r="V2995" s="14"/>
      <c r="W2995" s="14"/>
      <c r="X2995" s="14"/>
      <c r="Y2995" s="14"/>
      <c r="Z2995" s="14"/>
      <c r="AA2995" s="14"/>
      <c r="AB2995" s="14"/>
      <c r="AC2995" s="14"/>
      <c r="AD2995" s="14"/>
      <c r="AE2995" s="14"/>
      <c r="AF2995" s="14"/>
      <c r="AG2995" s="14"/>
      <c r="AH2995" s="14"/>
      <c r="AI2995" s="14"/>
      <c r="AJ2995" s="14"/>
      <c r="AK2995" s="14"/>
      <c r="AL2995" s="14"/>
      <c r="AM2995" s="14"/>
      <c r="AN2995" s="14"/>
      <c r="AO2995" s="14"/>
      <c r="AP2995" s="14"/>
      <c r="AQ2995" s="14"/>
      <c r="AR2995" s="14"/>
      <c r="AS2995" s="14"/>
      <c r="AT2995" s="14"/>
      <c r="AU2995" s="14"/>
      <c r="AV2995" s="14"/>
      <c r="AW2995" s="14"/>
      <c r="AX2995" s="15"/>
    </row>
    <row r="2996" spans="1:251" ht="12" customHeight="1">
      <c r="A2996" s="8"/>
      <c r="B2996" s="134" t="s">
        <v>627</v>
      </c>
      <c r="C2996" s="135"/>
      <c r="D2996" s="135"/>
      <c r="E2996" s="135"/>
      <c r="F2996" s="135"/>
      <c r="G2996" s="135"/>
      <c r="H2996" s="135"/>
      <c r="I2996" s="135"/>
      <c r="J2996" s="135"/>
      <c r="K2996" s="135"/>
      <c r="L2996" s="135"/>
      <c r="M2996" s="135"/>
      <c r="N2996" s="135"/>
      <c r="O2996" s="135"/>
      <c r="P2996" s="135"/>
      <c r="Q2996" s="135"/>
      <c r="R2996" s="135"/>
      <c r="S2996" s="135"/>
      <c r="T2996" s="135"/>
      <c r="U2996" s="135"/>
      <c r="V2996" s="135"/>
      <c r="W2996" s="135"/>
      <c r="X2996" s="135"/>
      <c r="Y2996" s="135"/>
      <c r="Z2996" s="135"/>
      <c r="AA2996" s="135"/>
      <c r="AB2996" s="135"/>
      <c r="AC2996" s="135"/>
      <c r="AD2996" s="135"/>
      <c r="AE2996" s="135"/>
      <c r="AF2996" s="135"/>
      <c r="AG2996" s="135"/>
      <c r="AH2996" s="135"/>
      <c r="AI2996" s="135"/>
      <c r="AJ2996" s="135"/>
      <c r="AK2996" s="135"/>
      <c r="AL2996" s="135"/>
      <c r="AM2996" s="135"/>
      <c r="AN2996" s="135"/>
      <c r="AO2996" s="135"/>
      <c r="AP2996" s="135"/>
      <c r="AQ2996" s="135"/>
      <c r="AR2996" s="135"/>
      <c r="AS2996" s="135"/>
      <c r="AT2996" s="135"/>
      <c r="AU2996" s="135"/>
      <c r="AV2996" s="135"/>
      <c r="AW2996" s="135"/>
      <c r="AX2996" s="136"/>
    </row>
    <row r="2997" spans="1:251" ht="12" customHeight="1">
      <c r="A2997" s="8"/>
      <c r="B2997" s="134"/>
      <c r="C2997" s="135"/>
      <c r="D2997" s="135"/>
      <c r="E2997" s="135"/>
      <c r="F2997" s="135"/>
      <c r="G2997" s="135"/>
      <c r="H2997" s="135"/>
      <c r="I2997" s="135"/>
      <c r="J2997" s="135"/>
      <c r="K2997" s="135"/>
      <c r="L2997" s="135"/>
      <c r="M2997" s="135"/>
      <c r="N2997" s="135"/>
      <c r="O2997" s="135"/>
      <c r="P2997" s="135"/>
      <c r="Q2997" s="135"/>
      <c r="R2997" s="135"/>
      <c r="S2997" s="135"/>
      <c r="T2997" s="135"/>
      <c r="U2997" s="135"/>
      <c r="V2997" s="135"/>
      <c r="W2997" s="135"/>
      <c r="X2997" s="135"/>
      <c r="Y2997" s="135"/>
      <c r="Z2997" s="135"/>
      <c r="AA2997" s="135"/>
      <c r="AB2997" s="135"/>
      <c r="AC2997" s="135"/>
      <c r="AD2997" s="135"/>
      <c r="AE2997" s="135"/>
      <c r="AF2997" s="135"/>
      <c r="AG2997" s="135"/>
      <c r="AH2997" s="135"/>
      <c r="AI2997" s="135"/>
      <c r="AJ2997" s="135"/>
      <c r="AK2997" s="135"/>
      <c r="AL2997" s="135"/>
      <c r="AM2997" s="135"/>
      <c r="AN2997" s="135"/>
      <c r="AO2997" s="135"/>
      <c r="AP2997" s="135"/>
      <c r="AQ2997" s="135"/>
      <c r="AR2997" s="135"/>
      <c r="AS2997" s="135"/>
      <c r="AT2997" s="135"/>
      <c r="AU2997" s="135"/>
      <c r="AV2997" s="135"/>
      <c r="AW2997" s="135"/>
      <c r="AX2997" s="136"/>
    </row>
    <row r="2998" spans="1:251" ht="12" customHeight="1">
      <c r="A2998" s="8"/>
      <c r="B2998" s="134"/>
      <c r="C2998" s="135"/>
      <c r="D2998" s="135"/>
      <c r="E2998" s="135"/>
      <c r="F2998" s="135"/>
      <c r="G2998" s="135"/>
      <c r="H2998" s="135"/>
      <c r="I2998" s="135"/>
      <c r="J2998" s="135"/>
      <c r="K2998" s="135"/>
      <c r="L2998" s="135"/>
      <c r="M2998" s="135"/>
      <c r="N2998" s="135"/>
      <c r="O2998" s="135"/>
      <c r="P2998" s="135"/>
      <c r="Q2998" s="135"/>
      <c r="R2998" s="135"/>
      <c r="S2998" s="135"/>
      <c r="T2998" s="135"/>
      <c r="U2998" s="135"/>
      <c r="V2998" s="135"/>
      <c r="W2998" s="135"/>
      <c r="X2998" s="135"/>
      <c r="Y2998" s="135"/>
      <c r="Z2998" s="135"/>
      <c r="AA2998" s="135"/>
      <c r="AB2998" s="135"/>
      <c r="AC2998" s="135"/>
      <c r="AD2998" s="135"/>
      <c r="AE2998" s="135"/>
      <c r="AF2998" s="135"/>
      <c r="AG2998" s="135"/>
      <c r="AH2998" s="135"/>
      <c r="AI2998" s="135"/>
      <c r="AJ2998" s="135"/>
      <c r="AK2998" s="135"/>
      <c r="AL2998" s="135"/>
      <c r="AM2998" s="135"/>
      <c r="AN2998" s="135"/>
      <c r="AO2998" s="135"/>
      <c r="AP2998" s="135"/>
      <c r="AQ2998" s="135"/>
      <c r="AR2998" s="135"/>
      <c r="AS2998" s="135"/>
      <c r="AT2998" s="135"/>
      <c r="AU2998" s="135"/>
      <c r="AV2998" s="135"/>
      <c r="AW2998" s="135"/>
      <c r="AX2998" s="136"/>
      <c r="BC2998" s="16"/>
    </row>
    <row r="2999" spans="1:251" ht="12" customHeight="1">
      <c r="A2999" s="8"/>
      <c r="B2999" s="134"/>
      <c r="C2999" s="135"/>
      <c r="D2999" s="135"/>
      <c r="E2999" s="135"/>
      <c r="F2999" s="135"/>
      <c r="G2999" s="135"/>
      <c r="H2999" s="135"/>
      <c r="I2999" s="135"/>
      <c r="J2999" s="135"/>
      <c r="K2999" s="135"/>
      <c r="L2999" s="135"/>
      <c r="M2999" s="135"/>
      <c r="N2999" s="135"/>
      <c r="O2999" s="135"/>
      <c r="P2999" s="135"/>
      <c r="Q2999" s="135"/>
      <c r="R2999" s="135"/>
      <c r="S2999" s="135"/>
      <c r="T2999" s="135"/>
      <c r="U2999" s="135"/>
      <c r="V2999" s="135"/>
      <c r="W2999" s="135"/>
      <c r="X2999" s="135"/>
      <c r="Y2999" s="135"/>
      <c r="Z2999" s="135"/>
      <c r="AA2999" s="135"/>
      <c r="AB2999" s="135"/>
      <c r="AC2999" s="135"/>
      <c r="AD2999" s="135"/>
      <c r="AE2999" s="135"/>
      <c r="AF2999" s="135"/>
      <c r="AG2999" s="135"/>
      <c r="AH2999" s="135"/>
      <c r="AI2999" s="135"/>
      <c r="AJ2999" s="135"/>
      <c r="AK2999" s="135"/>
      <c r="AL2999" s="135"/>
      <c r="AM2999" s="135"/>
      <c r="AN2999" s="135"/>
      <c r="AO2999" s="135"/>
      <c r="AP2999" s="135"/>
      <c r="AQ2999" s="135"/>
      <c r="AR2999" s="135"/>
      <c r="AS2999" s="135"/>
      <c r="AT2999" s="135"/>
      <c r="AU2999" s="135"/>
      <c r="AV2999" s="135"/>
      <c r="AW2999" s="135"/>
      <c r="AX2999" s="136"/>
    </row>
    <row r="3000" spans="1:251" ht="12" customHeight="1">
      <c r="A3000" s="8"/>
      <c r="B3000" s="134"/>
      <c r="C3000" s="135"/>
      <c r="D3000" s="135"/>
      <c r="E3000" s="135"/>
      <c r="F3000" s="135"/>
      <c r="G3000" s="135"/>
      <c r="H3000" s="135"/>
      <c r="I3000" s="135"/>
      <c r="J3000" s="135"/>
      <c r="K3000" s="135"/>
      <c r="L3000" s="135"/>
      <c r="M3000" s="135"/>
      <c r="N3000" s="135"/>
      <c r="O3000" s="135"/>
      <c r="P3000" s="135"/>
      <c r="Q3000" s="135"/>
      <c r="R3000" s="135"/>
      <c r="S3000" s="135"/>
      <c r="T3000" s="135"/>
      <c r="U3000" s="135"/>
      <c r="V3000" s="135"/>
      <c r="W3000" s="135"/>
      <c r="X3000" s="135"/>
      <c r="Y3000" s="135"/>
      <c r="Z3000" s="135"/>
      <c r="AA3000" s="135"/>
      <c r="AB3000" s="135"/>
      <c r="AC3000" s="135"/>
      <c r="AD3000" s="135"/>
      <c r="AE3000" s="135"/>
      <c r="AF3000" s="135"/>
      <c r="AG3000" s="135"/>
      <c r="AH3000" s="135"/>
      <c r="AI3000" s="135"/>
      <c r="AJ3000" s="135"/>
      <c r="AK3000" s="135"/>
      <c r="AL3000" s="135"/>
      <c r="AM3000" s="135"/>
      <c r="AN3000" s="135"/>
      <c r="AO3000" s="135"/>
      <c r="AP3000" s="135"/>
      <c r="AQ3000" s="135"/>
      <c r="AR3000" s="135"/>
      <c r="AS3000" s="135"/>
      <c r="AT3000" s="135"/>
      <c r="AU3000" s="135"/>
      <c r="AV3000" s="135"/>
      <c r="AW3000" s="135"/>
      <c r="AX3000" s="136"/>
    </row>
    <row r="3001" spans="1:251" ht="12" customHeight="1">
      <c r="A3001" s="8"/>
      <c r="B3001" s="134"/>
      <c r="C3001" s="135"/>
      <c r="D3001" s="135"/>
      <c r="E3001" s="135"/>
      <c r="F3001" s="135"/>
      <c r="G3001" s="135"/>
      <c r="H3001" s="135"/>
      <c r="I3001" s="135"/>
      <c r="J3001" s="135"/>
      <c r="K3001" s="135"/>
      <c r="L3001" s="135"/>
      <c r="M3001" s="135"/>
      <c r="N3001" s="135"/>
      <c r="O3001" s="135"/>
      <c r="P3001" s="135"/>
      <c r="Q3001" s="135"/>
      <c r="R3001" s="135"/>
      <c r="S3001" s="135"/>
      <c r="T3001" s="135"/>
      <c r="U3001" s="135"/>
      <c r="V3001" s="135"/>
      <c r="W3001" s="135"/>
      <c r="X3001" s="135"/>
      <c r="Y3001" s="135"/>
      <c r="Z3001" s="135"/>
      <c r="AA3001" s="135"/>
      <c r="AB3001" s="135"/>
      <c r="AC3001" s="135"/>
      <c r="AD3001" s="135"/>
      <c r="AE3001" s="135"/>
      <c r="AF3001" s="135"/>
      <c r="AG3001" s="135"/>
      <c r="AH3001" s="135"/>
      <c r="AI3001" s="135"/>
      <c r="AJ3001" s="135"/>
      <c r="AK3001" s="135"/>
      <c r="AL3001" s="135"/>
      <c r="AM3001" s="135"/>
      <c r="AN3001" s="135"/>
      <c r="AO3001" s="135"/>
      <c r="AP3001" s="135"/>
      <c r="AQ3001" s="135"/>
      <c r="AR3001" s="135"/>
      <c r="AS3001" s="135"/>
      <c r="AT3001" s="135"/>
      <c r="AU3001" s="135"/>
      <c r="AV3001" s="135"/>
      <c r="AW3001" s="135"/>
      <c r="AX3001" s="136"/>
    </row>
    <row r="3002" spans="1:251" ht="15" thickBot="1">
      <c r="A3002" s="17"/>
      <c r="B3002" s="18"/>
      <c r="C3002" s="19"/>
      <c r="D3002" s="19"/>
      <c r="E3002" s="19"/>
      <c r="F3002" s="19"/>
      <c r="G3002" s="19"/>
      <c r="H3002" s="19"/>
      <c r="I3002" s="19"/>
      <c r="J3002" s="19"/>
      <c r="K3002" s="19"/>
      <c r="L3002" s="19"/>
      <c r="M3002" s="19"/>
      <c r="N3002" s="19"/>
      <c r="O3002" s="19"/>
      <c r="P3002" s="19"/>
      <c r="Q3002" s="19"/>
      <c r="R3002" s="19"/>
      <c r="S3002" s="19"/>
      <c r="T3002" s="19"/>
      <c r="U3002" s="19"/>
      <c r="V3002" s="19"/>
      <c r="W3002" s="19"/>
      <c r="X3002" s="19"/>
      <c r="Y3002" s="19"/>
      <c r="Z3002" s="19"/>
      <c r="AA3002" s="19"/>
      <c r="AB3002" s="19"/>
      <c r="AC3002" s="19"/>
      <c r="AD3002" s="19"/>
      <c r="AE3002" s="19"/>
      <c r="AF3002" s="19"/>
      <c r="AG3002" s="19"/>
      <c r="AH3002" s="19"/>
      <c r="AI3002" s="19"/>
      <c r="AJ3002" s="19"/>
      <c r="AK3002" s="19"/>
      <c r="AL3002" s="19"/>
      <c r="AM3002" s="19"/>
      <c r="AN3002" s="19"/>
      <c r="AO3002" s="19"/>
      <c r="AP3002" s="19"/>
      <c r="AQ3002" s="19"/>
      <c r="AR3002" s="19"/>
      <c r="AS3002" s="19"/>
      <c r="AT3002" s="19"/>
      <c r="AU3002" s="19"/>
      <c r="AV3002" s="19"/>
      <c r="AW3002" s="19"/>
      <c r="AX3002" s="20"/>
    </row>
    <row r="3003" spans="1:251">
      <c r="B3003" s="21"/>
    </row>
    <row r="3004" spans="1:251" ht="14.4">
      <c r="B3004" s="10" t="s">
        <v>234</v>
      </c>
      <c r="C3004" s="8"/>
      <c r="D3004" s="8"/>
      <c r="E3004" s="8"/>
      <c r="F3004" s="8"/>
      <c r="G3004" s="8"/>
      <c r="H3004" s="8"/>
      <c r="I3004" s="8"/>
      <c r="J3004" s="8"/>
      <c r="K3004" s="8"/>
      <c r="L3004" s="9"/>
      <c r="M3004" s="9"/>
      <c r="N3004" s="9"/>
      <c r="O3004" s="9"/>
      <c r="P3004" s="8"/>
      <c r="Q3004" s="8"/>
      <c r="R3004" s="8"/>
      <c r="S3004" s="8"/>
      <c r="T3004" s="8"/>
      <c r="U3004" s="8"/>
      <c r="V3004" s="10"/>
      <c r="W3004" s="10"/>
      <c r="X3004" s="10"/>
      <c r="Y3004" s="10"/>
      <c r="Z3004" s="10"/>
      <c r="AA3004" s="10"/>
      <c r="AB3004" s="10"/>
      <c r="AC3004" s="10"/>
      <c r="AD3004" s="10"/>
      <c r="AE3004" s="10"/>
      <c r="AF3004" s="10"/>
      <c r="AG3004" s="10"/>
      <c r="AH3004" s="10"/>
      <c r="AI3004" s="10"/>
      <c r="AJ3004" s="10"/>
      <c r="AK3004" s="10"/>
      <c r="AL3004" s="10"/>
      <c r="AM3004" s="10"/>
      <c r="AN3004" s="10"/>
      <c r="AO3004" s="10"/>
      <c r="AP3004" s="10"/>
      <c r="AQ3004" s="10"/>
      <c r="AR3004" s="10"/>
      <c r="AS3004" s="10"/>
      <c r="AT3004" s="10"/>
      <c r="AU3004" s="10"/>
      <c r="AV3004" s="10"/>
      <c r="AW3004" s="10"/>
      <c r="AX3004" s="10"/>
    </row>
    <row r="3005" spans="1:251" ht="15" thickBot="1">
      <c r="B3005" s="8"/>
      <c r="C3005" s="8"/>
      <c r="D3005" s="8"/>
      <c r="E3005" s="8"/>
      <c r="F3005" s="8"/>
      <c r="G3005" s="8"/>
      <c r="H3005" s="8"/>
      <c r="I3005" s="8"/>
      <c r="J3005" s="8"/>
      <c r="K3005" s="8"/>
      <c r="L3005" s="9"/>
      <c r="M3005" s="9"/>
      <c r="N3005" s="9"/>
      <c r="O3005" s="9"/>
      <c r="P3005" s="8"/>
      <c r="Q3005" s="8"/>
      <c r="R3005" s="8"/>
      <c r="S3005" s="8"/>
      <c r="T3005" s="8"/>
      <c r="U3005" s="8"/>
      <c r="V3005" s="10"/>
      <c r="W3005" s="10"/>
      <c r="X3005" s="10"/>
      <c r="Y3005" s="10"/>
      <c r="Z3005" s="10"/>
      <c r="AA3005" s="10"/>
      <c r="AB3005" s="10"/>
      <c r="AC3005" s="10"/>
      <c r="AD3005" s="10"/>
      <c r="AE3005" s="10"/>
      <c r="AF3005" s="10"/>
      <c r="AG3005" s="10"/>
      <c r="AH3005" s="10"/>
      <c r="AI3005" s="10"/>
      <c r="AJ3005" s="10"/>
      <c r="AK3005" s="10"/>
      <c r="AL3005" s="10"/>
      <c r="AM3005" s="10"/>
      <c r="AN3005" s="10"/>
      <c r="AO3005" s="10"/>
      <c r="AP3005" s="10"/>
      <c r="AQ3005" s="10"/>
      <c r="AR3005" s="10"/>
      <c r="AS3005" s="10"/>
      <c r="AT3005" s="10"/>
      <c r="AU3005" s="10"/>
      <c r="AV3005" s="10"/>
      <c r="AW3005" s="10"/>
      <c r="AX3005" s="22" t="s">
        <v>235</v>
      </c>
    </row>
    <row r="3006" spans="1:251" s="16" customFormat="1" ht="13.5" customHeight="1">
      <c r="A3006" s="8"/>
      <c r="B3006" s="96" t="s">
        <v>236</v>
      </c>
      <c r="C3006" s="97"/>
      <c r="D3006" s="97"/>
      <c r="E3006" s="97"/>
      <c r="F3006" s="97"/>
      <c r="G3006" s="97"/>
      <c r="H3006" s="97"/>
      <c r="I3006" s="97"/>
      <c r="J3006" s="97"/>
      <c r="K3006" s="97"/>
      <c r="L3006" s="97"/>
      <c r="M3006" s="97"/>
      <c r="N3006" s="97"/>
      <c r="O3006" s="97"/>
      <c r="P3006" s="97"/>
      <c r="Q3006" s="97"/>
      <c r="R3006" s="97"/>
      <c r="S3006" s="97"/>
      <c r="T3006" s="97"/>
      <c r="U3006" s="97"/>
      <c r="V3006" s="97"/>
      <c r="W3006" s="97"/>
      <c r="X3006" s="97"/>
      <c r="Y3006" s="97"/>
      <c r="Z3006" s="98"/>
      <c r="AA3006" s="102" t="s">
        <v>237</v>
      </c>
      <c r="AB3006" s="97"/>
      <c r="AC3006" s="97"/>
      <c r="AD3006" s="97"/>
      <c r="AE3006" s="97"/>
      <c r="AF3006" s="97"/>
      <c r="AG3006" s="97"/>
      <c r="AH3006" s="97"/>
      <c r="AI3006" s="98"/>
      <c r="AJ3006" s="102" t="s">
        <v>238</v>
      </c>
      <c r="AK3006" s="97"/>
      <c r="AL3006" s="97"/>
      <c r="AM3006" s="97"/>
      <c r="AN3006" s="97"/>
      <c r="AO3006" s="97"/>
      <c r="AP3006" s="97"/>
      <c r="AQ3006" s="97"/>
      <c r="AR3006" s="98"/>
      <c r="AS3006" s="102" t="s">
        <v>239</v>
      </c>
      <c r="AT3006" s="97"/>
      <c r="AU3006" s="97"/>
      <c r="AV3006" s="97"/>
      <c r="AW3006" s="97"/>
      <c r="AX3006" s="104"/>
      <c r="AY3006" s="2"/>
      <c r="AZ3006" s="2"/>
      <c r="BA3006" s="2"/>
      <c r="BB3006" s="2"/>
      <c r="BC3006" s="2"/>
      <c r="BD3006" s="2"/>
      <c r="BE3006" s="2"/>
      <c r="BF3006" s="2"/>
      <c r="BG3006" s="2"/>
      <c r="BH3006" s="2"/>
      <c r="BI3006" s="2"/>
      <c r="BJ3006" s="2"/>
      <c r="BK3006" s="2"/>
      <c r="BL3006" s="2"/>
      <c r="BM3006" s="2"/>
      <c r="BN3006" s="2"/>
      <c r="BO3006" s="2"/>
      <c r="BP3006" s="2"/>
      <c r="BQ3006" s="2"/>
      <c r="BR3006" s="2"/>
      <c r="BS3006" s="2"/>
      <c r="BT3006" s="2"/>
      <c r="BU3006" s="2"/>
      <c r="BV3006" s="2"/>
      <c r="BW3006" s="2"/>
      <c r="BX3006" s="2"/>
      <c r="BY3006" s="2"/>
      <c r="BZ3006" s="2"/>
      <c r="CA3006" s="2"/>
      <c r="CB3006" s="2"/>
      <c r="CC3006" s="2"/>
      <c r="CD3006" s="2"/>
      <c r="CE3006" s="2"/>
      <c r="CF3006" s="2"/>
      <c r="CG3006" s="2"/>
      <c r="CH3006" s="2"/>
      <c r="CI3006" s="2"/>
      <c r="CJ3006" s="2"/>
      <c r="CK3006" s="2"/>
      <c r="CL3006" s="2"/>
      <c r="CM3006" s="2"/>
      <c r="CN3006" s="2"/>
      <c r="CO3006" s="2"/>
      <c r="CP3006" s="2"/>
      <c r="CQ3006" s="2"/>
      <c r="CR3006" s="2"/>
      <c r="CS3006" s="2"/>
      <c r="CT3006" s="2"/>
      <c r="CU3006" s="2"/>
      <c r="CV3006" s="2"/>
      <c r="CW3006" s="2"/>
      <c r="CX3006" s="2"/>
      <c r="CY3006" s="2"/>
      <c r="CZ3006" s="2"/>
      <c r="DA3006" s="2"/>
      <c r="DB3006" s="2"/>
      <c r="DC3006" s="2"/>
      <c r="DD3006" s="2"/>
      <c r="DE3006" s="2"/>
      <c r="DF3006" s="2"/>
      <c r="DG3006" s="2"/>
      <c r="DH3006" s="2"/>
      <c r="DI3006" s="2"/>
      <c r="DJ3006" s="2"/>
      <c r="DK3006" s="2"/>
      <c r="DL3006" s="2"/>
      <c r="DM3006" s="2"/>
      <c r="DN3006" s="2"/>
      <c r="DO3006" s="2"/>
      <c r="DP3006" s="2"/>
      <c r="DQ3006" s="2"/>
      <c r="DR3006" s="2"/>
      <c r="DS3006" s="2"/>
      <c r="DT3006" s="2"/>
      <c r="DU3006" s="2"/>
      <c r="DV3006" s="2"/>
      <c r="DW3006" s="2"/>
      <c r="DX3006" s="2"/>
      <c r="DY3006" s="2"/>
      <c r="DZ3006" s="2"/>
      <c r="EA3006" s="2"/>
      <c r="EB3006" s="2"/>
      <c r="EC3006" s="2"/>
      <c r="ED3006" s="2"/>
      <c r="EE3006" s="2"/>
      <c r="EF3006" s="2"/>
      <c r="EG3006" s="2"/>
      <c r="EH3006" s="2"/>
      <c r="EI3006" s="2"/>
      <c r="EJ3006" s="2"/>
      <c r="EK3006" s="2"/>
      <c r="EL3006" s="2"/>
      <c r="EM3006" s="2"/>
      <c r="EN3006" s="2"/>
      <c r="EO3006" s="2"/>
      <c r="EP3006" s="2"/>
      <c r="EQ3006" s="2"/>
      <c r="ER3006" s="2"/>
      <c r="ES3006" s="2"/>
      <c r="ET3006" s="2"/>
      <c r="EU3006" s="2"/>
      <c r="EV3006" s="2"/>
      <c r="EW3006" s="2"/>
      <c r="EX3006" s="2"/>
      <c r="EY3006" s="2"/>
      <c r="EZ3006" s="2"/>
      <c r="FA3006" s="2"/>
      <c r="FB3006" s="2"/>
      <c r="FC3006" s="2"/>
      <c r="FD3006" s="2"/>
      <c r="FE3006" s="2"/>
      <c r="FF3006" s="2"/>
      <c r="FG3006" s="2"/>
      <c r="FH3006" s="2"/>
      <c r="FI3006" s="2"/>
      <c r="FJ3006" s="2"/>
      <c r="FK3006" s="2"/>
      <c r="FL3006" s="2"/>
      <c r="FM3006" s="2"/>
      <c r="FN3006" s="2"/>
      <c r="FO3006" s="2"/>
      <c r="FP3006" s="2"/>
      <c r="FQ3006" s="2"/>
      <c r="FR3006" s="2"/>
      <c r="FS3006" s="2"/>
      <c r="FT3006" s="2"/>
      <c r="FU3006" s="2"/>
      <c r="FV3006" s="2"/>
      <c r="FW3006" s="2"/>
      <c r="FX3006" s="2"/>
      <c r="FY3006" s="2"/>
      <c r="FZ3006" s="2"/>
      <c r="GA3006" s="2"/>
      <c r="GB3006" s="2"/>
      <c r="GC3006" s="2"/>
      <c r="GD3006" s="2"/>
      <c r="GE3006" s="2"/>
      <c r="GF3006" s="2"/>
      <c r="GG3006" s="2"/>
      <c r="GH3006" s="2"/>
      <c r="GI3006" s="2"/>
      <c r="GJ3006" s="2"/>
      <c r="GK3006" s="2"/>
      <c r="GL3006" s="2"/>
      <c r="GM3006" s="2"/>
      <c r="GN3006" s="2"/>
      <c r="GO3006" s="2"/>
      <c r="GP3006" s="2"/>
      <c r="GQ3006" s="2"/>
      <c r="GR3006" s="2"/>
      <c r="GS3006" s="2"/>
      <c r="GT3006" s="2"/>
      <c r="GU3006" s="2"/>
      <c r="GV3006" s="2"/>
      <c r="GW3006" s="2"/>
      <c r="GX3006" s="2"/>
      <c r="GY3006" s="2"/>
      <c r="GZ3006" s="2"/>
      <c r="HA3006" s="2"/>
      <c r="HB3006" s="2"/>
      <c r="HC3006" s="2"/>
      <c r="HD3006" s="2"/>
      <c r="HE3006" s="2"/>
      <c r="HF3006" s="2"/>
      <c r="HG3006" s="2"/>
      <c r="HH3006" s="2"/>
      <c r="HI3006" s="2"/>
      <c r="HJ3006" s="2"/>
      <c r="HK3006" s="2"/>
      <c r="HL3006" s="2"/>
      <c r="HM3006" s="2"/>
      <c r="HN3006" s="2"/>
      <c r="HO3006" s="2"/>
      <c r="HP3006" s="2"/>
      <c r="HQ3006" s="2"/>
      <c r="HR3006" s="2"/>
      <c r="HS3006" s="2"/>
      <c r="HT3006" s="2"/>
      <c r="HU3006" s="2"/>
      <c r="HV3006" s="2"/>
      <c r="HW3006" s="2"/>
      <c r="HX3006" s="2"/>
      <c r="HY3006" s="2"/>
      <c r="HZ3006" s="2"/>
      <c r="IA3006" s="2"/>
      <c r="IB3006" s="2"/>
      <c r="IC3006" s="2"/>
      <c r="ID3006" s="2"/>
      <c r="IE3006" s="2"/>
      <c r="IF3006" s="2"/>
      <c r="IG3006" s="2"/>
      <c r="IH3006" s="2"/>
      <c r="II3006" s="2"/>
      <c r="IJ3006" s="2"/>
      <c r="IK3006" s="2"/>
      <c r="IL3006" s="2"/>
      <c r="IM3006" s="2"/>
      <c r="IN3006" s="2"/>
      <c r="IO3006" s="2"/>
      <c r="IP3006" s="2"/>
      <c r="IQ3006" s="2"/>
    </row>
    <row r="3007" spans="1:251" s="16" customFormat="1">
      <c r="A3007" s="8"/>
      <c r="B3007" s="99"/>
      <c r="C3007" s="100"/>
      <c r="D3007" s="100"/>
      <c r="E3007" s="100"/>
      <c r="F3007" s="100"/>
      <c r="G3007" s="100"/>
      <c r="H3007" s="100"/>
      <c r="I3007" s="100"/>
      <c r="J3007" s="100"/>
      <c r="K3007" s="100"/>
      <c r="L3007" s="100"/>
      <c r="M3007" s="100"/>
      <c r="N3007" s="100"/>
      <c r="O3007" s="100"/>
      <c r="P3007" s="100"/>
      <c r="Q3007" s="100"/>
      <c r="R3007" s="100"/>
      <c r="S3007" s="100"/>
      <c r="T3007" s="100"/>
      <c r="U3007" s="100"/>
      <c r="V3007" s="100"/>
      <c r="W3007" s="100"/>
      <c r="X3007" s="100"/>
      <c r="Y3007" s="100"/>
      <c r="Z3007" s="101"/>
      <c r="AA3007" s="103"/>
      <c r="AB3007" s="100"/>
      <c r="AC3007" s="100"/>
      <c r="AD3007" s="100"/>
      <c r="AE3007" s="100"/>
      <c r="AF3007" s="100"/>
      <c r="AG3007" s="100"/>
      <c r="AH3007" s="100"/>
      <c r="AI3007" s="101"/>
      <c r="AJ3007" s="103"/>
      <c r="AK3007" s="100"/>
      <c r="AL3007" s="100"/>
      <c r="AM3007" s="100"/>
      <c r="AN3007" s="100"/>
      <c r="AO3007" s="100"/>
      <c r="AP3007" s="100"/>
      <c r="AQ3007" s="100"/>
      <c r="AR3007" s="101"/>
      <c r="AS3007" s="103"/>
      <c r="AT3007" s="100"/>
      <c r="AU3007" s="100"/>
      <c r="AV3007" s="100"/>
      <c r="AW3007" s="100"/>
      <c r="AX3007" s="105"/>
      <c r="AY3007" s="2"/>
      <c r="AZ3007" s="2"/>
      <c r="BA3007" s="2"/>
      <c r="BB3007" s="23"/>
      <c r="BC3007" s="24"/>
      <c r="BE3007" s="2"/>
      <c r="BF3007" s="2"/>
      <c r="BG3007" s="2"/>
      <c r="BH3007" s="2"/>
      <c r="BI3007" s="2"/>
      <c r="BJ3007" s="2"/>
      <c r="BK3007" s="2"/>
      <c r="BL3007" s="2"/>
      <c r="BM3007" s="2"/>
      <c r="BN3007" s="2"/>
      <c r="BO3007" s="2"/>
      <c r="BP3007" s="2"/>
      <c r="BQ3007" s="2"/>
      <c r="BR3007" s="2"/>
      <c r="BS3007" s="2"/>
      <c r="BT3007" s="2"/>
      <c r="BU3007" s="2"/>
      <c r="BV3007" s="2"/>
      <c r="BW3007" s="2"/>
      <c r="BX3007" s="2"/>
      <c r="BY3007" s="2"/>
      <c r="BZ3007" s="2"/>
      <c r="CA3007" s="2"/>
      <c r="CB3007" s="2"/>
      <c r="CC3007" s="2"/>
      <c r="CD3007" s="2"/>
      <c r="CE3007" s="2"/>
      <c r="CF3007" s="2"/>
      <c r="CG3007" s="2"/>
      <c r="CH3007" s="2"/>
      <c r="CI3007" s="2"/>
      <c r="CJ3007" s="2"/>
      <c r="CK3007" s="2"/>
      <c r="CL3007" s="2"/>
      <c r="CM3007" s="2"/>
      <c r="CN3007" s="2"/>
      <c r="CO3007" s="2"/>
      <c r="CP3007" s="2"/>
      <c r="CQ3007" s="2"/>
      <c r="CR3007" s="2"/>
      <c r="CS3007" s="2"/>
      <c r="CT3007" s="2"/>
      <c r="CU3007" s="2"/>
      <c r="CV3007" s="2"/>
      <c r="CW3007" s="2"/>
      <c r="CX3007" s="2"/>
      <c r="CY3007" s="2"/>
      <c r="CZ3007" s="2"/>
      <c r="DA3007" s="2"/>
      <c r="DB3007" s="2"/>
      <c r="DC3007" s="2"/>
      <c r="DD3007" s="2"/>
      <c r="DE3007" s="2"/>
      <c r="DF3007" s="2"/>
      <c r="DG3007" s="2"/>
      <c r="DH3007" s="2"/>
      <c r="DI3007" s="2"/>
      <c r="DJ3007" s="2"/>
      <c r="DK3007" s="2"/>
      <c r="DL3007" s="2"/>
      <c r="DM3007" s="2"/>
      <c r="DN3007" s="2"/>
      <c r="DO3007" s="2"/>
      <c r="DP3007" s="2"/>
      <c r="DQ3007" s="2"/>
      <c r="DR3007" s="2"/>
      <c r="DS3007" s="2"/>
      <c r="DT3007" s="2"/>
      <c r="DU3007" s="2"/>
      <c r="DV3007" s="2"/>
      <c r="DW3007" s="2"/>
      <c r="DX3007" s="2"/>
      <c r="DY3007" s="2"/>
      <c r="DZ3007" s="2"/>
      <c r="EA3007" s="2"/>
      <c r="EB3007" s="2"/>
      <c r="EC3007" s="2"/>
      <c r="ED3007" s="2"/>
      <c r="EE3007" s="2"/>
      <c r="EF3007" s="2"/>
      <c r="EG3007" s="2"/>
      <c r="EH3007" s="2"/>
      <c r="EI3007" s="2"/>
      <c r="EJ3007" s="2"/>
      <c r="EK3007" s="2"/>
      <c r="EL3007" s="2"/>
      <c r="EM3007" s="2"/>
      <c r="EN3007" s="2"/>
      <c r="EO3007" s="2"/>
      <c r="EP3007" s="2"/>
      <c r="EQ3007" s="2"/>
      <c r="ER3007" s="2"/>
      <c r="ES3007" s="2"/>
      <c r="ET3007" s="2"/>
      <c r="EU3007" s="2"/>
      <c r="EV3007" s="2"/>
      <c r="EW3007" s="2"/>
      <c r="EX3007" s="2"/>
      <c r="EY3007" s="2"/>
      <c r="EZ3007" s="2"/>
      <c r="FA3007" s="2"/>
      <c r="FB3007" s="2"/>
      <c r="FC3007" s="2"/>
      <c r="FD3007" s="2"/>
      <c r="FE3007" s="2"/>
      <c r="FF3007" s="2"/>
      <c r="FG3007" s="2"/>
      <c r="FH3007" s="2"/>
      <c r="FI3007" s="2"/>
      <c r="FJ3007" s="2"/>
      <c r="FK3007" s="2"/>
      <c r="FL3007" s="2"/>
      <c r="FM3007" s="2"/>
      <c r="FN3007" s="2"/>
      <c r="FO3007" s="2"/>
      <c r="FP3007" s="2"/>
      <c r="FQ3007" s="2"/>
      <c r="FR3007" s="2"/>
      <c r="FS3007" s="2"/>
      <c r="FT3007" s="2"/>
      <c r="FU3007" s="2"/>
      <c r="FV3007" s="2"/>
      <c r="FW3007" s="2"/>
      <c r="FX3007" s="2"/>
      <c r="FY3007" s="2"/>
      <c r="FZ3007" s="2"/>
      <c r="GA3007" s="2"/>
      <c r="GB3007" s="2"/>
      <c r="GC3007" s="2"/>
      <c r="GD3007" s="2"/>
      <c r="GE3007" s="2"/>
      <c r="GF3007" s="2"/>
      <c r="GG3007" s="2"/>
      <c r="GH3007" s="2"/>
      <c r="GI3007" s="2"/>
      <c r="GJ3007" s="2"/>
      <c r="GK3007" s="2"/>
      <c r="GL3007" s="2"/>
      <c r="GM3007" s="2"/>
      <c r="GN3007" s="2"/>
      <c r="GO3007" s="2"/>
      <c r="GP3007" s="2"/>
      <c r="GQ3007" s="2"/>
      <c r="GR3007" s="2"/>
      <c r="GS3007" s="2"/>
      <c r="GT3007" s="2"/>
      <c r="GU3007" s="2"/>
      <c r="GV3007" s="2"/>
      <c r="GW3007" s="2"/>
      <c r="GX3007" s="2"/>
      <c r="GY3007" s="2"/>
      <c r="GZ3007" s="2"/>
      <c r="HA3007" s="2"/>
      <c r="HB3007" s="2"/>
      <c r="HC3007" s="2"/>
      <c r="HD3007" s="2"/>
      <c r="HE3007" s="2"/>
      <c r="HF3007" s="2"/>
      <c r="HG3007" s="2"/>
      <c r="HH3007" s="2"/>
      <c r="HI3007" s="2"/>
      <c r="HJ3007" s="2"/>
      <c r="HK3007" s="2"/>
      <c r="HL3007" s="2"/>
      <c r="HM3007" s="2"/>
      <c r="HN3007" s="2"/>
      <c r="HO3007" s="2"/>
      <c r="HP3007" s="2"/>
      <c r="HQ3007" s="2"/>
      <c r="HR3007" s="2"/>
      <c r="HS3007" s="2"/>
      <c r="HT3007" s="2"/>
      <c r="HU3007" s="2"/>
      <c r="HV3007" s="2"/>
      <c r="HW3007" s="2"/>
      <c r="HX3007" s="2"/>
      <c r="HY3007" s="2"/>
      <c r="HZ3007" s="2"/>
      <c r="IA3007" s="2"/>
      <c r="IB3007" s="2"/>
      <c r="IC3007" s="2"/>
      <c r="ID3007" s="2"/>
      <c r="IE3007" s="2"/>
      <c r="IF3007" s="2"/>
      <c r="IG3007" s="2"/>
      <c r="IH3007" s="2"/>
      <c r="II3007" s="2"/>
      <c r="IJ3007" s="2"/>
      <c r="IK3007" s="2"/>
      <c r="IL3007" s="2"/>
      <c r="IM3007" s="2"/>
      <c r="IN3007" s="2"/>
      <c r="IO3007" s="2"/>
      <c r="IP3007" s="2"/>
      <c r="IQ3007" s="2"/>
    </row>
    <row r="3008" spans="1:251" s="16" customFormat="1" ht="18.75" customHeight="1">
      <c r="A3008" s="8"/>
      <c r="B3008" s="25"/>
      <c r="C3008" s="106" t="s">
        <v>845</v>
      </c>
      <c r="D3008" s="107"/>
      <c r="E3008" s="107"/>
      <c r="F3008" s="107"/>
      <c r="G3008" s="107"/>
      <c r="H3008" s="107"/>
      <c r="I3008" s="107"/>
      <c r="J3008" s="107"/>
      <c r="K3008" s="107"/>
      <c r="L3008" s="107"/>
      <c r="M3008" s="107"/>
      <c r="N3008" s="107"/>
      <c r="O3008" s="107"/>
      <c r="P3008" s="107"/>
      <c r="Q3008" s="107"/>
      <c r="R3008" s="107"/>
      <c r="S3008" s="107"/>
      <c r="T3008" s="107"/>
      <c r="U3008" s="107"/>
      <c r="V3008" s="107"/>
      <c r="W3008" s="107"/>
      <c r="X3008" s="107"/>
      <c r="Y3008" s="107"/>
      <c r="Z3008" s="108"/>
      <c r="AA3008" s="109">
        <v>151886</v>
      </c>
      <c r="AB3008" s="110"/>
      <c r="AC3008" s="110"/>
      <c r="AD3008" s="110"/>
      <c r="AE3008" s="110"/>
      <c r="AF3008" s="110"/>
      <c r="AG3008" s="110"/>
      <c r="AH3008" s="110"/>
      <c r="AI3008" s="111"/>
      <c r="AJ3008" s="109">
        <v>1011180</v>
      </c>
      <c r="AK3008" s="110"/>
      <c r="AL3008" s="110"/>
      <c r="AM3008" s="110"/>
      <c r="AN3008" s="110"/>
      <c r="AO3008" s="110"/>
      <c r="AP3008" s="110"/>
      <c r="AQ3008" s="110"/>
      <c r="AR3008" s="111"/>
      <c r="AS3008" s="112"/>
      <c r="AT3008" s="113"/>
      <c r="AU3008" s="113"/>
      <c r="AV3008" s="113"/>
      <c r="AW3008" s="113"/>
      <c r="AX3008" s="114"/>
      <c r="AY3008" s="2"/>
      <c r="AZ3008" s="2"/>
      <c r="BA3008" s="2"/>
      <c r="BB3008" s="2"/>
      <c r="BC3008" s="2"/>
      <c r="BD3008" s="2"/>
      <c r="BE3008" s="2"/>
      <c r="BF3008" s="2"/>
      <c r="BG3008" s="2"/>
      <c r="BH3008" s="2"/>
      <c r="BI3008" s="2"/>
      <c r="BJ3008" s="2"/>
      <c r="BK3008" s="2"/>
      <c r="BL3008" s="2"/>
      <c r="BM3008" s="2"/>
      <c r="BN3008" s="2"/>
      <c r="BO3008" s="2"/>
      <c r="BP3008" s="2"/>
      <c r="BQ3008" s="2"/>
      <c r="BR3008" s="2"/>
      <c r="BS3008" s="2"/>
      <c r="BT3008" s="2"/>
      <c r="BU3008" s="2"/>
      <c r="BV3008" s="2"/>
      <c r="BW3008" s="2"/>
      <c r="BX3008" s="2"/>
      <c r="BY3008" s="2"/>
      <c r="BZ3008" s="2"/>
      <c r="CA3008" s="2"/>
      <c r="CB3008" s="2"/>
      <c r="CC3008" s="2"/>
      <c r="CD3008" s="2"/>
      <c r="CE3008" s="2"/>
      <c r="CF3008" s="2"/>
      <c r="CG3008" s="2"/>
      <c r="CH3008" s="2"/>
      <c r="CI3008" s="2"/>
      <c r="CJ3008" s="2"/>
      <c r="CK3008" s="2"/>
      <c r="CL3008" s="2"/>
      <c r="CM3008" s="2"/>
      <c r="CN3008" s="2"/>
      <c r="CO3008" s="2"/>
      <c r="CP3008" s="2"/>
      <c r="CQ3008" s="2"/>
      <c r="CR3008" s="2"/>
      <c r="CS3008" s="2"/>
      <c r="CT3008" s="2"/>
      <c r="CU3008" s="2"/>
      <c r="CV3008" s="2"/>
      <c r="CW3008" s="2"/>
      <c r="CX3008" s="2"/>
      <c r="CY3008" s="2"/>
      <c r="CZ3008" s="2"/>
      <c r="DA3008" s="2"/>
      <c r="DB3008" s="2"/>
      <c r="DC3008" s="2"/>
      <c r="DD3008" s="2"/>
      <c r="DE3008" s="2"/>
      <c r="DF3008" s="2"/>
      <c r="DG3008" s="2"/>
      <c r="DH3008" s="2"/>
      <c r="DI3008" s="2"/>
      <c r="DJ3008" s="2"/>
      <c r="DK3008" s="2"/>
      <c r="DL3008" s="2"/>
      <c r="DM3008" s="2"/>
      <c r="DN3008" s="2"/>
      <c r="DO3008" s="2"/>
      <c r="DP3008" s="2"/>
      <c r="DQ3008" s="2"/>
      <c r="DR3008" s="2"/>
      <c r="DS3008" s="2"/>
      <c r="DT3008" s="2"/>
      <c r="DU3008" s="2"/>
      <c r="DV3008" s="2"/>
      <c r="DW3008" s="2"/>
      <c r="DX3008" s="2"/>
      <c r="DY3008" s="2"/>
      <c r="DZ3008" s="2"/>
      <c r="EA3008" s="2"/>
      <c r="EB3008" s="2"/>
      <c r="EC3008" s="2"/>
      <c r="ED3008" s="2"/>
      <c r="EE3008" s="2"/>
      <c r="EF3008" s="2"/>
      <c r="EG3008" s="2"/>
      <c r="EH3008" s="2"/>
      <c r="EI3008" s="2"/>
      <c r="EJ3008" s="2"/>
      <c r="EK3008" s="2"/>
      <c r="EL3008" s="2"/>
      <c r="EM3008" s="2"/>
      <c r="EN3008" s="2"/>
      <c r="EO3008" s="2"/>
      <c r="EP3008" s="2"/>
      <c r="EQ3008" s="2"/>
      <c r="ER3008" s="2"/>
      <c r="ES3008" s="2"/>
      <c r="ET3008" s="2"/>
      <c r="EU3008" s="2"/>
      <c r="EV3008" s="2"/>
      <c r="EW3008" s="2"/>
      <c r="EX3008" s="2"/>
      <c r="EY3008" s="2"/>
      <c r="EZ3008" s="2"/>
      <c r="FA3008" s="2"/>
      <c r="FB3008" s="2"/>
      <c r="FC3008" s="2"/>
      <c r="FD3008" s="2"/>
      <c r="FE3008" s="2"/>
      <c r="FF3008" s="2"/>
      <c r="FG3008" s="2"/>
      <c r="FH3008" s="2"/>
      <c r="FI3008" s="2"/>
      <c r="FJ3008" s="2"/>
      <c r="FK3008" s="2"/>
      <c r="FL3008" s="2"/>
      <c r="FM3008" s="2"/>
      <c r="FN3008" s="2"/>
      <c r="FO3008" s="2"/>
      <c r="FP3008" s="2"/>
      <c r="FQ3008" s="2"/>
      <c r="FR3008" s="2"/>
      <c r="FS3008" s="2"/>
      <c r="FT3008" s="2"/>
      <c r="FU3008" s="2"/>
      <c r="FV3008" s="2"/>
      <c r="FW3008" s="2"/>
      <c r="FX3008" s="2"/>
      <c r="FY3008" s="2"/>
      <c r="FZ3008" s="2"/>
      <c r="GA3008" s="2"/>
      <c r="GB3008" s="2"/>
      <c r="GC3008" s="2"/>
      <c r="GD3008" s="2"/>
      <c r="GE3008" s="2"/>
      <c r="GF3008" s="2"/>
      <c r="GG3008" s="2"/>
      <c r="GH3008" s="2"/>
      <c r="GI3008" s="2"/>
      <c r="GJ3008" s="2"/>
      <c r="GK3008" s="2"/>
      <c r="GL3008" s="2"/>
      <c r="GM3008" s="2"/>
      <c r="GN3008" s="2"/>
      <c r="GO3008" s="2"/>
      <c r="GP3008" s="2"/>
      <c r="GQ3008" s="2"/>
      <c r="GR3008" s="2"/>
      <c r="GS3008" s="2"/>
      <c r="GT3008" s="2"/>
      <c r="GU3008" s="2"/>
      <c r="GV3008" s="2"/>
      <c r="GW3008" s="2"/>
      <c r="GX3008" s="2"/>
      <c r="GY3008" s="2"/>
      <c r="GZ3008" s="2"/>
      <c r="HA3008" s="2"/>
      <c r="HB3008" s="2"/>
      <c r="HC3008" s="2"/>
      <c r="HD3008" s="2"/>
      <c r="HE3008" s="2"/>
      <c r="HF3008" s="2"/>
      <c r="HG3008" s="2"/>
      <c r="HH3008" s="2"/>
      <c r="HI3008" s="2"/>
      <c r="HJ3008" s="2"/>
      <c r="HK3008" s="2"/>
      <c r="HL3008" s="2"/>
      <c r="HM3008" s="2"/>
      <c r="HN3008" s="2"/>
      <c r="HO3008" s="2"/>
      <c r="HP3008" s="2"/>
      <c r="HQ3008" s="2"/>
      <c r="HR3008" s="2"/>
      <c r="HS3008" s="2"/>
      <c r="HT3008" s="2"/>
      <c r="HU3008" s="2"/>
      <c r="HV3008" s="2"/>
      <c r="HW3008" s="2"/>
      <c r="HX3008" s="2"/>
      <c r="HY3008" s="2"/>
      <c r="HZ3008" s="2"/>
      <c r="IA3008" s="2"/>
      <c r="IB3008" s="2"/>
      <c r="IC3008" s="2"/>
      <c r="ID3008" s="2"/>
      <c r="IE3008" s="2"/>
      <c r="IF3008" s="2"/>
      <c r="IG3008" s="2"/>
      <c r="IH3008" s="2"/>
      <c r="II3008" s="2"/>
      <c r="IJ3008" s="2"/>
      <c r="IK3008" s="2"/>
      <c r="IL3008" s="2"/>
      <c r="IM3008" s="2"/>
      <c r="IN3008" s="2"/>
      <c r="IO3008" s="2"/>
      <c r="IP3008" s="2"/>
      <c r="IQ3008" s="2"/>
    </row>
    <row r="3009" spans="1:251" s="16" customFormat="1" ht="18.75" customHeight="1">
      <c r="A3009" s="8"/>
      <c r="B3009" s="25"/>
      <c r="C3009" s="106" t="s">
        <v>628</v>
      </c>
      <c r="D3009" s="107"/>
      <c r="E3009" s="107"/>
      <c r="F3009" s="107"/>
      <c r="G3009" s="107"/>
      <c r="H3009" s="107"/>
      <c r="I3009" s="107"/>
      <c r="J3009" s="107"/>
      <c r="K3009" s="107"/>
      <c r="L3009" s="107"/>
      <c r="M3009" s="107"/>
      <c r="N3009" s="107"/>
      <c r="O3009" s="107"/>
      <c r="P3009" s="107"/>
      <c r="Q3009" s="107"/>
      <c r="R3009" s="107"/>
      <c r="S3009" s="107"/>
      <c r="T3009" s="107"/>
      <c r="U3009" s="107"/>
      <c r="V3009" s="107"/>
      <c r="W3009" s="107"/>
      <c r="X3009" s="107"/>
      <c r="Y3009" s="107"/>
      <c r="Z3009" s="108"/>
      <c r="AA3009" s="109">
        <v>73094</v>
      </c>
      <c r="AB3009" s="110"/>
      <c r="AC3009" s="110"/>
      <c r="AD3009" s="110"/>
      <c r="AE3009" s="110"/>
      <c r="AF3009" s="110"/>
      <c r="AG3009" s="110"/>
      <c r="AH3009" s="110"/>
      <c r="AI3009" s="111"/>
      <c r="AJ3009" s="109">
        <v>95552</v>
      </c>
      <c r="AK3009" s="110"/>
      <c r="AL3009" s="110"/>
      <c r="AM3009" s="110"/>
      <c r="AN3009" s="110"/>
      <c r="AO3009" s="110"/>
      <c r="AP3009" s="110"/>
      <c r="AQ3009" s="110"/>
      <c r="AR3009" s="111"/>
      <c r="AS3009" s="112"/>
      <c r="AT3009" s="113"/>
      <c r="AU3009" s="113"/>
      <c r="AV3009" s="113"/>
      <c r="AW3009" s="113"/>
      <c r="AX3009" s="114"/>
      <c r="AY3009" s="2"/>
      <c r="AZ3009" s="2"/>
      <c r="BA3009" s="2"/>
      <c r="BB3009" s="2"/>
      <c r="BC3009" s="2"/>
      <c r="BD3009" s="2"/>
      <c r="BE3009" s="2"/>
      <c r="BF3009" s="2"/>
      <c r="BG3009" s="2"/>
      <c r="BH3009" s="2"/>
      <c r="BI3009" s="2"/>
      <c r="BJ3009" s="2"/>
      <c r="BK3009" s="2"/>
      <c r="BL3009" s="2"/>
      <c r="BM3009" s="2"/>
      <c r="BN3009" s="2"/>
      <c r="BO3009" s="2"/>
      <c r="BP3009" s="2"/>
      <c r="BQ3009" s="2"/>
      <c r="BR3009" s="2"/>
      <c r="BS3009" s="2"/>
      <c r="BT3009" s="2"/>
      <c r="BU3009" s="2"/>
      <c r="BV3009" s="2"/>
      <c r="BW3009" s="2"/>
      <c r="BX3009" s="2"/>
      <c r="BY3009" s="2"/>
      <c r="BZ3009" s="2"/>
      <c r="CA3009" s="2"/>
      <c r="CB3009" s="2"/>
      <c r="CC3009" s="2"/>
      <c r="CD3009" s="2"/>
      <c r="CE3009" s="2"/>
      <c r="CF3009" s="2"/>
      <c r="CG3009" s="2"/>
      <c r="CH3009" s="2"/>
      <c r="CI3009" s="2"/>
      <c r="CJ3009" s="2"/>
      <c r="CK3009" s="2"/>
      <c r="CL3009" s="2"/>
      <c r="CM3009" s="2"/>
      <c r="CN3009" s="2"/>
      <c r="CO3009" s="2"/>
      <c r="CP3009" s="2"/>
      <c r="CQ3009" s="2"/>
      <c r="CR3009" s="2"/>
      <c r="CS3009" s="2"/>
      <c r="CT3009" s="2"/>
      <c r="CU3009" s="2"/>
      <c r="CV3009" s="2"/>
      <c r="CW3009" s="2"/>
      <c r="CX3009" s="2"/>
      <c r="CY3009" s="2"/>
      <c r="CZ3009" s="2"/>
      <c r="DA3009" s="2"/>
      <c r="DB3009" s="2"/>
      <c r="DC3009" s="2"/>
      <c r="DD3009" s="2"/>
      <c r="DE3009" s="2"/>
      <c r="DF3009" s="2"/>
      <c r="DG3009" s="2"/>
      <c r="DH3009" s="2"/>
      <c r="DI3009" s="2"/>
      <c r="DJ3009" s="2"/>
      <c r="DK3009" s="2"/>
      <c r="DL3009" s="2"/>
      <c r="DM3009" s="2"/>
      <c r="DN3009" s="2"/>
      <c r="DO3009" s="2"/>
      <c r="DP3009" s="2"/>
      <c r="DQ3009" s="2"/>
      <c r="DR3009" s="2"/>
      <c r="DS3009" s="2"/>
      <c r="DT3009" s="2"/>
      <c r="DU3009" s="2"/>
      <c r="DV3009" s="2"/>
      <c r="DW3009" s="2"/>
      <c r="DX3009" s="2"/>
      <c r="DY3009" s="2"/>
      <c r="DZ3009" s="2"/>
      <c r="EA3009" s="2"/>
      <c r="EB3009" s="2"/>
      <c r="EC3009" s="2"/>
      <c r="ED3009" s="2"/>
      <c r="EE3009" s="2"/>
      <c r="EF3009" s="2"/>
      <c r="EG3009" s="2"/>
      <c r="EH3009" s="2"/>
      <c r="EI3009" s="2"/>
      <c r="EJ3009" s="2"/>
      <c r="EK3009" s="2"/>
      <c r="EL3009" s="2"/>
      <c r="EM3009" s="2"/>
      <c r="EN3009" s="2"/>
      <c r="EO3009" s="2"/>
      <c r="EP3009" s="2"/>
      <c r="EQ3009" s="2"/>
      <c r="ER3009" s="2"/>
      <c r="ES3009" s="2"/>
      <c r="ET3009" s="2"/>
      <c r="EU3009" s="2"/>
      <c r="EV3009" s="2"/>
      <c r="EW3009" s="2"/>
      <c r="EX3009" s="2"/>
      <c r="EY3009" s="2"/>
      <c r="EZ3009" s="2"/>
      <c r="FA3009" s="2"/>
      <c r="FB3009" s="2"/>
      <c r="FC3009" s="2"/>
      <c r="FD3009" s="2"/>
      <c r="FE3009" s="2"/>
      <c r="FF3009" s="2"/>
      <c r="FG3009" s="2"/>
      <c r="FH3009" s="2"/>
      <c r="FI3009" s="2"/>
      <c r="FJ3009" s="2"/>
      <c r="FK3009" s="2"/>
      <c r="FL3009" s="2"/>
      <c r="FM3009" s="2"/>
      <c r="FN3009" s="2"/>
      <c r="FO3009" s="2"/>
      <c r="FP3009" s="2"/>
      <c r="FQ3009" s="2"/>
      <c r="FR3009" s="2"/>
      <c r="FS3009" s="2"/>
      <c r="FT3009" s="2"/>
      <c r="FU3009" s="2"/>
      <c r="FV3009" s="2"/>
      <c r="FW3009" s="2"/>
      <c r="FX3009" s="2"/>
      <c r="FY3009" s="2"/>
      <c r="FZ3009" s="2"/>
      <c r="GA3009" s="2"/>
      <c r="GB3009" s="2"/>
      <c r="GC3009" s="2"/>
      <c r="GD3009" s="2"/>
      <c r="GE3009" s="2"/>
      <c r="GF3009" s="2"/>
      <c r="GG3009" s="2"/>
      <c r="GH3009" s="2"/>
      <c r="GI3009" s="2"/>
      <c r="GJ3009" s="2"/>
      <c r="GK3009" s="2"/>
      <c r="GL3009" s="2"/>
      <c r="GM3009" s="2"/>
      <c r="GN3009" s="2"/>
      <c r="GO3009" s="2"/>
      <c r="GP3009" s="2"/>
      <c r="GQ3009" s="2"/>
      <c r="GR3009" s="2"/>
      <c r="GS3009" s="2"/>
      <c r="GT3009" s="2"/>
      <c r="GU3009" s="2"/>
      <c r="GV3009" s="2"/>
      <c r="GW3009" s="2"/>
      <c r="GX3009" s="2"/>
      <c r="GY3009" s="2"/>
      <c r="GZ3009" s="2"/>
      <c r="HA3009" s="2"/>
      <c r="HB3009" s="2"/>
      <c r="HC3009" s="2"/>
      <c r="HD3009" s="2"/>
      <c r="HE3009" s="2"/>
      <c r="HF3009" s="2"/>
      <c r="HG3009" s="2"/>
      <c r="HH3009" s="2"/>
      <c r="HI3009" s="2"/>
      <c r="HJ3009" s="2"/>
      <c r="HK3009" s="2"/>
      <c r="HL3009" s="2"/>
      <c r="HM3009" s="2"/>
      <c r="HN3009" s="2"/>
      <c r="HO3009" s="2"/>
      <c r="HP3009" s="2"/>
      <c r="HQ3009" s="2"/>
      <c r="HR3009" s="2"/>
      <c r="HS3009" s="2"/>
      <c r="HT3009" s="2"/>
      <c r="HU3009" s="2"/>
      <c r="HV3009" s="2"/>
      <c r="HW3009" s="2"/>
      <c r="HX3009" s="2"/>
      <c r="HY3009" s="2"/>
      <c r="HZ3009" s="2"/>
      <c r="IA3009" s="2"/>
      <c r="IB3009" s="2"/>
      <c r="IC3009" s="2"/>
      <c r="ID3009" s="2"/>
      <c r="IE3009" s="2"/>
      <c r="IF3009" s="2"/>
      <c r="IG3009" s="2"/>
      <c r="IH3009" s="2"/>
      <c r="II3009" s="2"/>
      <c r="IJ3009" s="2"/>
      <c r="IK3009" s="2"/>
      <c r="IL3009" s="2"/>
      <c r="IM3009" s="2"/>
      <c r="IN3009" s="2"/>
      <c r="IO3009" s="2"/>
      <c r="IP3009" s="2"/>
      <c r="IQ3009" s="2"/>
    </row>
    <row r="3010" spans="1:251" s="16" customFormat="1" ht="18.75" customHeight="1" thickBot="1">
      <c r="A3010" s="17"/>
      <c r="B3010" s="115" t="s">
        <v>240</v>
      </c>
      <c r="C3010" s="116"/>
      <c r="D3010" s="116"/>
      <c r="E3010" s="116"/>
      <c r="F3010" s="116"/>
      <c r="G3010" s="116"/>
      <c r="H3010" s="116"/>
      <c r="I3010" s="116"/>
      <c r="J3010" s="116"/>
      <c r="K3010" s="116"/>
      <c r="L3010" s="116"/>
      <c r="M3010" s="116"/>
      <c r="N3010" s="116"/>
      <c r="O3010" s="116"/>
      <c r="P3010" s="116"/>
      <c r="Q3010" s="116"/>
      <c r="R3010" s="116"/>
      <c r="S3010" s="116"/>
      <c r="T3010" s="116"/>
      <c r="U3010" s="116"/>
      <c r="V3010" s="116"/>
      <c r="W3010" s="116"/>
      <c r="X3010" s="116"/>
      <c r="Y3010" s="116"/>
      <c r="Z3010" s="117"/>
      <c r="AA3010" s="118">
        <f>SUM($AA$3008:$AA$3009)</f>
        <v>224980</v>
      </c>
      <c r="AB3010" s="119"/>
      <c r="AC3010" s="119"/>
      <c r="AD3010" s="119"/>
      <c r="AE3010" s="119"/>
      <c r="AF3010" s="119"/>
      <c r="AG3010" s="119"/>
      <c r="AH3010" s="119"/>
      <c r="AI3010" s="120"/>
      <c r="AJ3010" s="118">
        <f>SUM($AJ$3008:$AJ$3009)</f>
        <v>1106732</v>
      </c>
      <c r="AK3010" s="119"/>
      <c r="AL3010" s="119"/>
      <c r="AM3010" s="119"/>
      <c r="AN3010" s="119"/>
      <c r="AO3010" s="119"/>
      <c r="AP3010" s="119"/>
      <c r="AQ3010" s="119"/>
      <c r="AR3010" s="120"/>
      <c r="AS3010" s="121"/>
      <c r="AT3010" s="122"/>
      <c r="AU3010" s="122"/>
      <c r="AV3010" s="122"/>
      <c r="AW3010" s="122"/>
      <c r="AX3010" s="123"/>
      <c r="AY3010" s="2"/>
      <c r="AZ3010" s="2"/>
      <c r="BA3010" s="2"/>
      <c r="BB3010" s="2"/>
      <c r="BC3010" s="2"/>
      <c r="BD3010" s="2"/>
      <c r="BE3010" s="2"/>
      <c r="BF3010" s="2"/>
      <c r="BG3010" s="2"/>
      <c r="BH3010" s="2"/>
      <c r="BI3010" s="2"/>
      <c r="BJ3010" s="2"/>
      <c r="BK3010" s="2"/>
      <c r="BL3010" s="2"/>
      <c r="BM3010" s="2"/>
      <c r="BN3010" s="2"/>
      <c r="BO3010" s="2"/>
      <c r="BP3010" s="2"/>
      <c r="BQ3010" s="2"/>
      <c r="BR3010" s="2"/>
      <c r="BS3010" s="2"/>
      <c r="BT3010" s="2"/>
      <c r="BU3010" s="2"/>
      <c r="BV3010" s="2"/>
      <c r="BW3010" s="2"/>
      <c r="BX3010" s="2"/>
      <c r="BY3010" s="2"/>
      <c r="BZ3010" s="2"/>
      <c r="CA3010" s="2"/>
      <c r="CB3010" s="2"/>
      <c r="CC3010" s="2"/>
      <c r="CD3010" s="2"/>
      <c r="CE3010" s="2"/>
      <c r="CF3010" s="2"/>
      <c r="CG3010" s="2"/>
      <c r="CH3010" s="2"/>
      <c r="CI3010" s="2"/>
      <c r="CJ3010" s="2"/>
      <c r="CK3010" s="2"/>
      <c r="CL3010" s="2"/>
      <c r="CM3010" s="2"/>
      <c r="CN3010" s="2"/>
      <c r="CO3010" s="2"/>
      <c r="CP3010" s="2"/>
      <c r="CQ3010" s="2"/>
      <c r="CR3010" s="2"/>
      <c r="CS3010" s="2"/>
      <c r="CT3010" s="2"/>
      <c r="CU3010" s="2"/>
      <c r="CV3010" s="2"/>
      <c r="CW3010" s="2"/>
      <c r="CX3010" s="2"/>
      <c r="CY3010" s="2"/>
      <c r="CZ3010" s="2"/>
      <c r="DA3010" s="2"/>
      <c r="DB3010" s="2"/>
      <c r="DC3010" s="2"/>
      <c r="DD3010" s="2"/>
      <c r="DE3010" s="2"/>
      <c r="DF3010" s="2"/>
      <c r="DG3010" s="2"/>
      <c r="DH3010" s="2"/>
      <c r="DI3010" s="2"/>
      <c r="DJ3010" s="2"/>
      <c r="DK3010" s="2"/>
      <c r="DL3010" s="2"/>
      <c r="DM3010" s="2"/>
      <c r="DN3010" s="2"/>
      <c r="DO3010" s="2"/>
      <c r="DP3010" s="2"/>
      <c r="DQ3010" s="2"/>
      <c r="DR3010" s="2"/>
      <c r="DS3010" s="2"/>
      <c r="DT3010" s="2"/>
      <c r="DU3010" s="2"/>
      <c r="DV3010" s="2"/>
      <c r="DW3010" s="2"/>
      <c r="DX3010" s="2"/>
      <c r="DY3010" s="2"/>
      <c r="DZ3010" s="2"/>
      <c r="EA3010" s="2"/>
      <c r="EB3010" s="2"/>
      <c r="EC3010" s="2"/>
      <c r="ED3010" s="2"/>
      <c r="EE3010" s="2"/>
      <c r="EF3010" s="2"/>
      <c r="EG3010" s="2"/>
      <c r="EH3010" s="2"/>
      <c r="EI3010" s="2"/>
      <c r="EJ3010" s="2"/>
      <c r="EK3010" s="2"/>
      <c r="EL3010" s="2"/>
      <c r="EM3010" s="2"/>
      <c r="EN3010" s="2"/>
      <c r="EO3010" s="2"/>
      <c r="EP3010" s="2"/>
      <c r="EQ3010" s="2"/>
      <c r="ER3010" s="2"/>
      <c r="ES3010" s="2"/>
      <c r="ET3010" s="2"/>
      <c r="EU3010" s="2"/>
      <c r="EV3010" s="2"/>
      <c r="EW3010" s="2"/>
      <c r="EX3010" s="2"/>
      <c r="EY3010" s="2"/>
      <c r="EZ3010" s="2"/>
      <c r="FA3010" s="2"/>
      <c r="FB3010" s="2"/>
      <c r="FC3010" s="2"/>
      <c r="FD3010" s="2"/>
      <c r="FE3010" s="2"/>
      <c r="FF3010" s="2"/>
      <c r="FG3010" s="2"/>
      <c r="FH3010" s="2"/>
      <c r="FI3010" s="2"/>
      <c r="FJ3010" s="2"/>
      <c r="FK3010" s="2"/>
      <c r="FL3010" s="2"/>
      <c r="FM3010" s="2"/>
      <c r="FN3010" s="2"/>
      <c r="FO3010" s="2"/>
      <c r="FP3010" s="2"/>
      <c r="FQ3010" s="2"/>
      <c r="FR3010" s="2"/>
      <c r="FS3010" s="2"/>
      <c r="FT3010" s="2"/>
      <c r="FU3010" s="2"/>
      <c r="FV3010" s="2"/>
      <c r="FW3010" s="2"/>
      <c r="FX3010" s="2"/>
      <c r="FY3010" s="2"/>
      <c r="FZ3010" s="2"/>
      <c r="GA3010" s="2"/>
      <c r="GB3010" s="2"/>
      <c r="GC3010" s="2"/>
      <c r="GD3010" s="2"/>
      <c r="GE3010" s="2"/>
      <c r="GF3010" s="2"/>
      <c r="GG3010" s="2"/>
      <c r="GH3010" s="2"/>
      <c r="GI3010" s="2"/>
      <c r="GJ3010" s="2"/>
      <c r="GK3010" s="2"/>
      <c r="GL3010" s="2"/>
      <c r="GM3010" s="2"/>
      <c r="GN3010" s="2"/>
      <c r="GO3010" s="2"/>
      <c r="GP3010" s="2"/>
      <c r="GQ3010" s="2"/>
      <c r="GR3010" s="2"/>
      <c r="GS3010" s="2"/>
      <c r="GT3010" s="2"/>
      <c r="GU3010" s="2"/>
      <c r="GV3010" s="2"/>
      <c r="GW3010" s="2"/>
      <c r="GX3010" s="2"/>
      <c r="GY3010" s="2"/>
      <c r="GZ3010" s="2"/>
      <c r="HA3010" s="2"/>
      <c r="HB3010" s="2"/>
      <c r="HC3010" s="2"/>
      <c r="HD3010" s="2"/>
      <c r="HE3010" s="2"/>
      <c r="HF3010" s="2"/>
      <c r="HG3010" s="2"/>
      <c r="HH3010" s="2"/>
      <c r="HI3010" s="2"/>
      <c r="HJ3010" s="2"/>
      <c r="HK3010" s="2"/>
      <c r="HL3010" s="2"/>
      <c r="HM3010" s="2"/>
      <c r="HN3010" s="2"/>
      <c r="HO3010" s="2"/>
      <c r="HP3010" s="2"/>
      <c r="HQ3010" s="2"/>
      <c r="HR3010" s="2"/>
      <c r="HS3010" s="2"/>
      <c r="HT3010" s="2"/>
      <c r="HU3010" s="2"/>
      <c r="HV3010" s="2"/>
      <c r="HW3010" s="2"/>
      <c r="HX3010" s="2"/>
      <c r="HY3010" s="2"/>
      <c r="HZ3010" s="2"/>
      <c r="IA3010" s="2"/>
      <c r="IB3010" s="2"/>
      <c r="IC3010" s="2"/>
      <c r="ID3010" s="2"/>
      <c r="IE3010" s="2"/>
      <c r="IF3010" s="2"/>
      <c r="IG3010" s="2"/>
      <c r="IH3010" s="2"/>
      <c r="II3010" s="2"/>
      <c r="IJ3010" s="2"/>
      <c r="IK3010" s="2"/>
      <c r="IL3010" s="2"/>
      <c r="IM3010" s="2"/>
      <c r="IN3010" s="2"/>
      <c r="IO3010" s="2"/>
      <c r="IP3010" s="2"/>
      <c r="IQ3010" s="2"/>
    </row>
    <row r="3012" spans="1:251" ht="19.2">
      <c r="A3012" s="1" t="s">
        <v>230</v>
      </c>
      <c r="AW3012" s="3"/>
      <c r="AX3012" s="4"/>
      <c r="AY3012" s="3"/>
    </row>
    <row r="3014" spans="1:251" ht="18">
      <c r="B3014" s="124" t="s">
        <v>0</v>
      </c>
      <c r="C3014" s="125"/>
      <c r="D3014" s="125"/>
      <c r="E3014" s="125"/>
      <c r="F3014" s="125"/>
      <c r="G3014" s="125"/>
      <c r="H3014" s="125"/>
      <c r="I3014" s="125"/>
      <c r="J3014" s="125"/>
      <c r="K3014" s="125"/>
      <c r="L3014" s="125"/>
      <c r="M3014" s="125"/>
      <c r="N3014" s="125"/>
      <c r="O3014" s="125"/>
      <c r="P3014" s="125"/>
      <c r="Q3014" s="125"/>
      <c r="R3014" s="125"/>
      <c r="S3014" s="125"/>
      <c r="T3014" s="125"/>
      <c r="U3014" s="125"/>
      <c r="V3014" s="125"/>
      <c r="W3014" s="125"/>
      <c r="X3014" s="125"/>
      <c r="Y3014" s="125"/>
      <c r="Z3014" s="125"/>
      <c r="AA3014" s="125"/>
      <c r="AB3014" s="125"/>
      <c r="AC3014" s="125"/>
      <c r="AD3014" s="125"/>
      <c r="AE3014" s="125"/>
      <c r="AF3014" s="125"/>
      <c r="AG3014" s="125"/>
      <c r="AH3014" s="125"/>
      <c r="AI3014" s="125"/>
      <c r="AJ3014" s="125"/>
      <c r="AK3014" s="125"/>
      <c r="AL3014" s="125"/>
      <c r="AM3014" s="125"/>
      <c r="AN3014" s="125"/>
      <c r="AO3014" s="125"/>
      <c r="AP3014" s="125"/>
      <c r="AQ3014" s="125"/>
      <c r="AR3014" s="125"/>
      <c r="AS3014" s="125"/>
      <c r="AT3014" s="125"/>
      <c r="AU3014" s="125"/>
      <c r="AV3014" s="125"/>
      <c r="AW3014" s="125"/>
      <c r="AX3014" s="125"/>
    </row>
    <row r="3015" spans="1:251">
      <c r="Z3015" s="5"/>
      <c r="AD3015" s="5"/>
      <c r="AE3015" s="5"/>
      <c r="AF3015" s="5"/>
      <c r="AG3015" s="5"/>
      <c r="AH3015" s="5"/>
      <c r="AI3015" s="5"/>
      <c r="AO3015" s="5"/>
    </row>
    <row r="3016" spans="1:251" ht="13.8" thickBot="1">
      <c r="Z3016" s="5"/>
      <c r="AD3016" s="5"/>
      <c r="AE3016" s="5"/>
      <c r="AF3016" s="5"/>
      <c r="AG3016" s="5"/>
      <c r="AH3016" s="5"/>
      <c r="AI3016" s="5"/>
      <c r="AO3016" s="5"/>
      <c r="DI3016" s="6"/>
    </row>
    <row r="3017" spans="1:251" ht="24.75" customHeight="1" thickBot="1">
      <c r="B3017" s="126" t="s">
        <v>231</v>
      </c>
      <c r="C3017" s="127"/>
      <c r="D3017" s="127"/>
      <c r="E3017" s="127"/>
      <c r="F3017" s="127"/>
      <c r="G3017" s="127"/>
      <c r="H3017" s="128" t="s">
        <v>629</v>
      </c>
      <c r="I3017" s="129"/>
      <c r="J3017" s="129"/>
      <c r="K3017" s="129"/>
      <c r="L3017" s="129"/>
      <c r="M3017" s="129"/>
      <c r="N3017" s="129"/>
      <c r="O3017" s="129"/>
      <c r="P3017" s="129"/>
      <c r="Q3017" s="129"/>
      <c r="R3017" s="129"/>
      <c r="S3017" s="129"/>
      <c r="T3017" s="129"/>
      <c r="U3017" s="129"/>
      <c r="V3017" s="129"/>
      <c r="W3017" s="129"/>
      <c r="X3017" s="129"/>
      <c r="Y3017" s="129"/>
      <c r="Z3017" s="129"/>
      <c r="AA3017" s="129"/>
      <c r="AB3017" s="129"/>
      <c r="AC3017" s="129"/>
      <c r="AD3017" s="129"/>
      <c r="AE3017" s="129"/>
      <c r="AF3017" s="129"/>
      <c r="AG3017" s="129"/>
      <c r="AH3017" s="129"/>
      <c r="AI3017" s="129"/>
      <c r="AJ3017" s="129"/>
      <c r="AK3017" s="129"/>
      <c r="AL3017" s="129"/>
      <c r="AM3017" s="129"/>
      <c r="AN3017" s="129"/>
      <c r="AO3017" s="129"/>
      <c r="AP3017" s="129"/>
      <c r="AQ3017" s="129"/>
      <c r="AR3017" s="129"/>
      <c r="AS3017" s="129"/>
      <c r="AT3017" s="129"/>
      <c r="AU3017" s="129"/>
      <c r="AV3017" s="129"/>
      <c r="AW3017" s="129"/>
      <c r="AX3017" s="130"/>
      <c r="DI3017" s="6"/>
    </row>
    <row r="3018" spans="1:251" ht="14.4">
      <c r="B3018" s="7"/>
      <c r="C3018" s="7"/>
      <c r="D3018" s="7"/>
      <c r="E3018" s="7"/>
      <c r="F3018" s="7"/>
      <c r="G3018" s="7"/>
      <c r="H3018" s="8"/>
      <c r="I3018" s="8"/>
      <c r="J3018" s="8"/>
      <c r="K3018" s="8"/>
      <c r="L3018" s="9"/>
      <c r="M3018" s="9"/>
      <c r="N3018" s="9"/>
      <c r="O3018" s="9"/>
      <c r="P3018" s="8"/>
      <c r="Q3018" s="8"/>
      <c r="R3018" s="8"/>
      <c r="S3018" s="8"/>
      <c r="T3018" s="8"/>
      <c r="U3018" s="8"/>
      <c r="V3018" s="10"/>
      <c r="W3018" s="10"/>
      <c r="X3018" s="10"/>
      <c r="Y3018" s="10"/>
      <c r="Z3018" s="10"/>
      <c r="AA3018" s="10"/>
      <c r="AB3018" s="10"/>
      <c r="AC3018" s="10"/>
      <c r="AD3018" s="10"/>
      <c r="AE3018" s="10"/>
      <c r="AF3018" s="10"/>
      <c r="AG3018" s="10"/>
      <c r="AH3018" s="10"/>
      <c r="AI3018" s="10"/>
      <c r="AJ3018" s="10"/>
      <c r="AK3018" s="10"/>
      <c r="AL3018" s="10"/>
      <c r="AM3018" s="10"/>
      <c r="AN3018" s="10"/>
      <c r="AO3018" s="10"/>
      <c r="AP3018" s="10"/>
      <c r="AQ3018" s="10"/>
      <c r="AR3018" s="10"/>
      <c r="AS3018" s="10"/>
      <c r="AT3018" s="10"/>
      <c r="AU3018" s="10"/>
      <c r="AV3018" s="10"/>
      <c r="AW3018" s="10"/>
      <c r="AX3018" s="10"/>
      <c r="DI3018" s="6"/>
    </row>
    <row r="3019" spans="1:251" ht="15" thickBot="1">
      <c r="A3019" s="11"/>
      <c r="B3019" s="10" t="s">
        <v>232</v>
      </c>
      <c r="C3019" s="8"/>
      <c r="D3019" s="8"/>
      <c r="E3019" s="8"/>
      <c r="F3019" s="8"/>
      <c r="G3019" s="8"/>
      <c r="H3019" s="8"/>
      <c r="I3019" s="8"/>
      <c r="J3019" s="8"/>
      <c r="K3019" s="8"/>
      <c r="L3019" s="9"/>
      <c r="M3019" s="9"/>
      <c r="N3019" s="9"/>
      <c r="O3019" s="9"/>
      <c r="P3019" s="8"/>
      <c r="Q3019" s="8"/>
      <c r="R3019" s="8"/>
      <c r="S3019" s="8"/>
      <c r="T3019" s="8"/>
      <c r="U3019" s="8"/>
      <c r="V3019" s="10"/>
      <c r="W3019" s="10"/>
      <c r="X3019" s="10"/>
      <c r="Y3019" s="10"/>
      <c r="Z3019" s="10"/>
      <c r="AA3019" s="10"/>
      <c r="AB3019" s="10"/>
      <c r="AC3019" s="10"/>
      <c r="AD3019" s="10"/>
      <c r="AE3019" s="10"/>
      <c r="AF3019" s="10"/>
      <c r="AG3019" s="10"/>
      <c r="AH3019" s="10"/>
      <c r="AI3019" s="10"/>
      <c r="AJ3019" s="10"/>
      <c r="AK3019" s="10"/>
      <c r="AL3019" s="10"/>
      <c r="AM3019" s="10"/>
      <c r="AN3019" s="10"/>
      <c r="AO3019" s="10"/>
      <c r="AP3019" s="10"/>
      <c r="AQ3019" s="10"/>
      <c r="AR3019" s="10"/>
      <c r="AS3019" s="10"/>
      <c r="AT3019" s="10"/>
      <c r="AU3019" s="10"/>
      <c r="AV3019" s="10"/>
      <c r="AW3019" s="10"/>
      <c r="AX3019" s="10"/>
      <c r="DI3019" s="6"/>
    </row>
    <row r="3020" spans="1:251" ht="14.4">
      <c r="A3020" s="8"/>
      <c r="B3020" s="12"/>
      <c r="C3020" s="7"/>
      <c r="D3020" s="7"/>
      <c r="E3020" s="7"/>
      <c r="F3020" s="7"/>
      <c r="G3020" s="7"/>
      <c r="H3020" s="7"/>
      <c r="I3020" s="7"/>
      <c r="J3020" s="7"/>
      <c r="K3020" s="7"/>
      <c r="L3020" s="13"/>
      <c r="M3020" s="13"/>
      <c r="N3020" s="13"/>
      <c r="O3020" s="13"/>
      <c r="P3020" s="7"/>
      <c r="Q3020" s="7"/>
      <c r="R3020" s="7"/>
      <c r="S3020" s="7"/>
      <c r="T3020" s="7"/>
      <c r="U3020" s="7"/>
      <c r="V3020" s="14"/>
      <c r="W3020" s="14"/>
      <c r="X3020" s="14"/>
      <c r="Y3020" s="14"/>
      <c r="Z3020" s="14"/>
      <c r="AA3020" s="14"/>
      <c r="AB3020" s="14"/>
      <c r="AC3020" s="14"/>
      <c r="AD3020" s="14"/>
      <c r="AE3020" s="14"/>
      <c r="AF3020" s="14"/>
      <c r="AG3020" s="14"/>
      <c r="AH3020" s="14"/>
      <c r="AI3020" s="14"/>
      <c r="AJ3020" s="14"/>
      <c r="AK3020" s="14"/>
      <c r="AL3020" s="14"/>
      <c r="AM3020" s="14"/>
      <c r="AN3020" s="14"/>
      <c r="AO3020" s="14"/>
      <c r="AP3020" s="14"/>
      <c r="AQ3020" s="14"/>
      <c r="AR3020" s="14"/>
      <c r="AS3020" s="14"/>
      <c r="AT3020" s="14"/>
      <c r="AU3020" s="14"/>
      <c r="AV3020" s="14"/>
      <c r="AW3020" s="14"/>
      <c r="AX3020" s="15"/>
    </row>
    <row r="3021" spans="1:251" ht="12" customHeight="1">
      <c r="A3021" s="8"/>
      <c r="B3021" s="134" t="s">
        <v>630</v>
      </c>
      <c r="C3021" s="135"/>
      <c r="D3021" s="135"/>
      <c r="E3021" s="135"/>
      <c r="F3021" s="135"/>
      <c r="G3021" s="135"/>
      <c r="H3021" s="135"/>
      <c r="I3021" s="135"/>
      <c r="J3021" s="135"/>
      <c r="K3021" s="135"/>
      <c r="L3021" s="135"/>
      <c r="M3021" s="135"/>
      <c r="N3021" s="135"/>
      <c r="O3021" s="135"/>
      <c r="P3021" s="135"/>
      <c r="Q3021" s="135"/>
      <c r="R3021" s="135"/>
      <c r="S3021" s="135"/>
      <c r="T3021" s="135"/>
      <c r="U3021" s="135"/>
      <c r="V3021" s="135"/>
      <c r="W3021" s="135"/>
      <c r="X3021" s="135"/>
      <c r="Y3021" s="135"/>
      <c r="Z3021" s="135"/>
      <c r="AA3021" s="135"/>
      <c r="AB3021" s="135"/>
      <c r="AC3021" s="135"/>
      <c r="AD3021" s="135"/>
      <c r="AE3021" s="135"/>
      <c r="AF3021" s="135"/>
      <c r="AG3021" s="135"/>
      <c r="AH3021" s="135"/>
      <c r="AI3021" s="135"/>
      <c r="AJ3021" s="135"/>
      <c r="AK3021" s="135"/>
      <c r="AL3021" s="135"/>
      <c r="AM3021" s="135"/>
      <c r="AN3021" s="135"/>
      <c r="AO3021" s="135"/>
      <c r="AP3021" s="135"/>
      <c r="AQ3021" s="135"/>
      <c r="AR3021" s="135"/>
      <c r="AS3021" s="135"/>
      <c r="AT3021" s="135"/>
      <c r="AU3021" s="135"/>
      <c r="AV3021" s="135"/>
      <c r="AW3021" s="135"/>
      <c r="AX3021" s="136"/>
    </row>
    <row r="3022" spans="1:251" ht="12" customHeight="1">
      <c r="A3022" s="8"/>
      <c r="B3022" s="134"/>
      <c r="C3022" s="135"/>
      <c r="D3022" s="135"/>
      <c r="E3022" s="135"/>
      <c r="F3022" s="135"/>
      <c r="G3022" s="135"/>
      <c r="H3022" s="135"/>
      <c r="I3022" s="135"/>
      <c r="J3022" s="135"/>
      <c r="K3022" s="135"/>
      <c r="L3022" s="135"/>
      <c r="M3022" s="135"/>
      <c r="N3022" s="135"/>
      <c r="O3022" s="135"/>
      <c r="P3022" s="135"/>
      <c r="Q3022" s="135"/>
      <c r="R3022" s="135"/>
      <c r="S3022" s="135"/>
      <c r="T3022" s="135"/>
      <c r="U3022" s="135"/>
      <c r="V3022" s="135"/>
      <c r="W3022" s="135"/>
      <c r="X3022" s="135"/>
      <c r="Y3022" s="135"/>
      <c r="Z3022" s="135"/>
      <c r="AA3022" s="135"/>
      <c r="AB3022" s="135"/>
      <c r="AC3022" s="135"/>
      <c r="AD3022" s="135"/>
      <c r="AE3022" s="135"/>
      <c r="AF3022" s="135"/>
      <c r="AG3022" s="135"/>
      <c r="AH3022" s="135"/>
      <c r="AI3022" s="135"/>
      <c r="AJ3022" s="135"/>
      <c r="AK3022" s="135"/>
      <c r="AL3022" s="135"/>
      <c r="AM3022" s="135"/>
      <c r="AN3022" s="135"/>
      <c r="AO3022" s="135"/>
      <c r="AP3022" s="135"/>
      <c r="AQ3022" s="135"/>
      <c r="AR3022" s="135"/>
      <c r="AS3022" s="135"/>
      <c r="AT3022" s="135"/>
      <c r="AU3022" s="135"/>
      <c r="AV3022" s="135"/>
      <c r="AW3022" s="135"/>
      <c r="AX3022" s="136"/>
      <c r="BC3022" s="16"/>
    </row>
    <row r="3023" spans="1:251" ht="12" customHeight="1">
      <c r="A3023" s="8"/>
      <c r="B3023" s="134"/>
      <c r="C3023" s="135"/>
      <c r="D3023" s="135"/>
      <c r="E3023" s="135"/>
      <c r="F3023" s="135"/>
      <c r="G3023" s="135"/>
      <c r="H3023" s="135"/>
      <c r="I3023" s="135"/>
      <c r="J3023" s="135"/>
      <c r="K3023" s="135"/>
      <c r="L3023" s="135"/>
      <c r="M3023" s="135"/>
      <c r="N3023" s="135"/>
      <c r="O3023" s="135"/>
      <c r="P3023" s="135"/>
      <c r="Q3023" s="135"/>
      <c r="R3023" s="135"/>
      <c r="S3023" s="135"/>
      <c r="T3023" s="135"/>
      <c r="U3023" s="135"/>
      <c r="V3023" s="135"/>
      <c r="W3023" s="135"/>
      <c r="X3023" s="135"/>
      <c r="Y3023" s="135"/>
      <c r="Z3023" s="135"/>
      <c r="AA3023" s="135"/>
      <c r="AB3023" s="135"/>
      <c r="AC3023" s="135"/>
      <c r="AD3023" s="135"/>
      <c r="AE3023" s="135"/>
      <c r="AF3023" s="135"/>
      <c r="AG3023" s="135"/>
      <c r="AH3023" s="135"/>
      <c r="AI3023" s="135"/>
      <c r="AJ3023" s="135"/>
      <c r="AK3023" s="135"/>
      <c r="AL3023" s="135"/>
      <c r="AM3023" s="135"/>
      <c r="AN3023" s="135"/>
      <c r="AO3023" s="135"/>
      <c r="AP3023" s="135"/>
      <c r="AQ3023" s="135"/>
      <c r="AR3023" s="135"/>
      <c r="AS3023" s="135"/>
      <c r="AT3023" s="135"/>
      <c r="AU3023" s="135"/>
      <c r="AV3023" s="135"/>
      <c r="AW3023" s="135"/>
      <c r="AX3023" s="136"/>
    </row>
    <row r="3024" spans="1:251" ht="12" customHeight="1">
      <c r="A3024" s="8"/>
      <c r="B3024" s="134"/>
      <c r="C3024" s="135"/>
      <c r="D3024" s="135"/>
      <c r="E3024" s="135"/>
      <c r="F3024" s="135"/>
      <c r="G3024" s="135"/>
      <c r="H3024" s="135"/>
      <c r="I3024" s="135"/>
      <c r="J3024" s="135"/>
      <c r="K3024" s="135"/>
      <c r="L3024" s="135"/>
      <c r="M3024" s="135"/>
      <c r="N3024" s="135"/>
      <c r="O3024" s="135"/>
      <c r="P3024" s="135"/>
      <c r="Q3024" s="135"/>
      <c r="R3024" s="135"/>
      <c r="S3024" s="135"/>
      <c r="T3024" s="135"/>
      <c r="U3024" s="135"/>
      <c r="V3024" s="135"/>
      <c r="W3024" s="135"/>
      <c r="X3024" s="135"/>
      <c r="Y3024" s="135"/>
      <c r="Z3024" s="135"/>
      <c r="AA3024" s="135"/>
      <c r="AB3024" s="135"/>
      <c r="AC3024" s="135"/>
      <c r="AD3024" s="135"/>
      <c r="AE3024" s="135"/>
      <c r="AF3024" s="135"/>
      <c r="AG3024" s="135"/>
      <c r="AH3024" s="135"/>
      <c r="AI3024" s="135"/>
      <c r="AJ3024" s="135"/>
      <c r="AK3024" s="135"/>
      <c r="AL3024" s="135"/>
      <c r="AM3024" s="135"/>
      <c r="AN3024" s="135"/>
      <c r="AO3024" s="135"/>
      <c r="AP3024" s="135"/>
      <c r="AQ3024" s="135"/>
      <c r="AR3024" s="135"/>
      <c r="AS3024" s="135"/>
      <c r="AT3024" s="135"/>
      <c r="AU3024" s="135"/>
      <c r="AV3024" s="135"/>
      <c r="AW3024" s="135"/>
      <c r="AX3024" s="136"/>
    </row>
    <row r="3025" spans="1:251" ht="12" customHeight="1">
      <c r="A3025" s="8"/>
      <c r="B3025" s="134"/>
      <c r="C3025" s="135"/>
      <c r="D3025" s="135"/>
      <c r="E3025" s="135"/>
      <c r="F3025" s="135"/>
      <c r="G3025" s="135"/>
      <c r="H3025" s="135"/>
      <c r="I3025" s="135"/>
      <c r="J3025" s="135"/>
      <c r="K3025" s="135"/>
      <c r="L3025" s="135"/>
      <c r="M3025" s="135"/>
      <c r="N3025" s="135"/>
      <c r="O3025" s="135"/>
      <c r="P3025" s="135"/>
      <c r="Q3025" s="135"/>
      <c r="R3025" s="135"/>
      <c r="S3025" s="135"/>
      <c r="T3025" s="135"/>
      <c r="U3025" s="135"/>
      <c r="V3025" s="135"/>
      <c r="W3025" s="135"/>
      <c r="X3025" s="135"/>
      <c r="Y3025" s="135"/>
      <c r="Z3025" s="135"/>
      <c r="AA3025" s="135"/>
      <c r="AB3025" s="135"/>
      <c r="AC3025" s="135"/>
      <c r="AD3025" s="135"/>
      <c r="AE3025" s="135"/>
      <c r="AF3025" s="135"/>
      <c r="AG3025" s="135"/>
      <c r="AH3025" s="135"/>
      <c r="AI3025" s="135"/>
      <c r="AJ3025" s="135"/>
      <c r="AK3025" s="135"/>
      <c r="AL3025" s="135"/>
      <c r="AM3025" s="135"/>
      <c r="AN3025" s="135"/>
      <c r="AO3025" s="135"/>
      <c r="AP3025" s="135"/>
      <c r="AQ3025" s="135"/>
      <c r="AR3025" s="135"/>
      <c r="AS3025" s="135"/>
      <c r="AT3025" s="135"/>
      <c r="AU3025" s="135"/>
      <c r="AV3025" s="135"/>
      <c r="AW3025" s="135"/>
      <c r="AX3025" s="136"/>
    </row>
    <row r="3026" spans="1:251" ht="15" thickBot="1">
      <c r="A3026" s="17"/>
      <c r="B3026" s="18"/>
      <c r="C3026" s="19"/>
      <c r="D3026" s="19"/>
      <c r="E3026" s="19"/>
      <c r="F3026" s="19"/>
      <c r="G3026" s="19"/>
      <c r="H3026" s="19"/>
      <c r="I3026" s="19"/>
      <c r="J3026" s="19"/>
      <c r="K3026" s="19"/>
      <c r="L3026" s="19"/>
      <c r="M3026" s="19"/>
      <c r="N3026" s="19"/>
      <c r="O3026" s="19"/>
      <c r="P3026" s="19"/>
      <c r="Q3026" s="19"/>
      <c r="R3026" s="19"/>
      <c r="S3026" s="19"/>
      <c r="T3026" s="19"/>
      <c r="U3026" s="19"/>
      <c r="V3026" s="19"/>
      <c r="W3026" s="19"/>
      <c r="X3026" s="19"/>
      <c r="Y3026" s="19"/>
      <c r="Z3026" s="19"/>
      <c r="AA3026" s="19"/>
      <c r="AB3026" s="19"/>
      <c r="AC3026" s="19"/>
      <c r="AD3026" s="19"/>
      <c r="AE3026" s="19"/>
      <c r="AF3026" s="19"/>
      <c r="AG3026" s="19"/>
      <c r="AH3026" s="19"/>
      <c r="AI3026" s="19"/>
      <c r="AJ3026" s="19"/>
      <c r="AK3026" s="19"/>
      <c r="AL3026" s="19"/>
      <c r="AM3026" s="19"/>
      <c r="AN3026" s="19"/>
      <c r="AO3026" s="19"/>
      <c r="AP3026" s="19"/>
      <c r="AQ3026" s="19"/>
      <c r="AR3026" s="19"/>
      <c r="AS3026" s="19"/>
      <c r="AT3026" s="19"/>
      <c r="AU3026" s="19"/>
      <c r="AV3026" s="19"/>
      <c r="AW3026" s="19"/>
      <c r="AX3026" s="20"/>
    </row>
    <row r="3027" spans="1:251">
      <c r="B3027" s="21"/>
    </row>
    <row r="3028" spans="1:251" ht="15" thickBot="1">
      <c r="A3028" s="11"/>
      <c r="B3028" s="10" t="s">
        <v>233</v>
      </c>
      <c r="C3028" s="8"/>
      <c r="D3028" s="8"/>
      <c r="E3028" s="8"/>
      <c r="F3028" s="8"/>
      <c r="G3028" s="8"/>
      <c r="H3028" s="8"/>
      <c r="I3028" s="8"/>
      <c r="J3028" s="8"/>
      <c r="K3028" s="8"/>
      <c r="L3028" s="9"/>
      <c r="M3028" s="9"/>
      <c r="N3028" s="9"/>
      <c r="O3028" s="9"/>
      <c r="P3028" s="8"/>
      <c r="Q3028" s="8"/>
      <c r="R3028" s="8"/>
      <c r="S3028" s="8"/>
      <c r="T3028" s="8"/>
      <c r="U3028" s="8"/>
      <c r="V3028" s="10"/>
      <c r="W3028" s="10"/>
      <c r="X3028" s="10"/>
      <c r="Y3028" s="10"/>
      <c r="Z3028" s="10"/>
      <c r="AA3028" s="10"/>
      <c r="AB3028" s="10"/>
      <c r="AC3028" s="10"/>
      <c r="AD3028" s="10"/>
      <c r="AE3028" s="10"/>
      <c r="AF3028" s="10"/>
      <c r="AG3028" s="10"/>
      <c r="AH3028" s="10"/>
      <c r="AI3028" s="10"/>
      <c r="AJ3028" s="10"/>
      <c r="AK3028" s="10"/>
      <c r="AL3028" s="10"/>
      <c r="AM3028" s="10"/>
      <c r="AN3028" s="10"/>
      <c r="AO3028" s="10"/>
      <c r="AP3028" s="10"/>
      <c r="AQ3028" s="10"/>
      <c r="AR3028" s="10"/>
      <c r="AS3028" s="10"/>
      <c r="AT3028" s="10"/>
      <c r="AU3028" s="10"/>
      <c r="AV3028" s="10"/>
      <c r="AW3028" s="10"/>
      <c r="AX3028" s="10"/>
      <c r="DI3028" s="6"/>
    </row>
    <row r="3029" spans="1:251" ht="14.4">
      <c r="A3029" s="8"/>
      <c r="B3029" s="12"/>
      <c r="C3029" s="7"/>
      <c r="D3029" s="7"/>
      <c r="E3029" s="7"/>
      <c r="F3029" s="7"/>
      <c r="G3029" s="7"/>
      <c r="H3029" s="7"/>
      <c r="I3029" s="7"/>
      <c r="J3029" s="7"/>
      <c r="K3029" s="7"/>
      <c r="L3029" s="13"/>
      <c r="M3029" s="13"/>
      <c r="N3029" s="13"/>
      <c r="O3029" s="13"/>
      <c r="P3029" s="7"/>
      <c r="Q3029" s="7"/>
      <c r="R3029" s="7"/>
      <c r="S3029" s="7"/>
      <c r="T3029" s="7"/>
      <c r="U3029" s="7"/>
      <c r="V3029" s="14"/>
      <c r="W3029" s="14"/>
      <c r="X3029" s="14"/>
      <c r="Y3029" s="14"/>
      <c r="Z3029" s="14"/>
      <c r="AA3029" s="14"/>
      <c r="AB3029" s="14"/>
      <c r="AC3029" s="14"/>
      <c r="AD3029" s="14"/>
      <c r="AE3029" s="14"/>
      <c r="AF3029" s="14"/>
      <c r="AG3029" s="14"/>
      <c r="AH3029" s="14"/>
      <c r="AI3029" s="14"/>
      <c r="AJ3029" s="14"/>
      <c r="AK3029" s="14"/>
      <c r="AL3029" s="14"/>
      <c r="AM3029" s="14"/>
      <c r="AN3029" s="14"/>
      <c r="AO3029" s="14"/>
      <c r="AP3029" s="14"/>
      <c r="AQ3029" s="14"/>
      <c r="AR3029" s="14"/>
      <c r="AS3029" s="14"/>
      <c r="AT3029" s="14"/>
      <c r="AU3029" s="14"/>
      <c r="AV3029" s="14"/>
      <c r="AW3029" s="14"/>
      <c r="AX3029" s="15"/>
    </row>
    <row r="3030" spans="1:251" ht="12" customHeight="1">
      <c r="A3030" s="8"/>
      <c r="B3030" s="134" t="s">
        <v>631</v>
      </c>
      <c r="C3030" s="135"/>
      <c r="D3030" s="135"/>
      <c r="E3030" s="135"/>
      <c r="F3030" s="135"/>
      <c r="G3030" s="135"/>
      <c r="H3030" s="135"/>
      <c r="I3030" s="135"/>
      <c r="J3030" s="135"/>
      <c r="K3030" s="135"/>
      <c r="L3030" s="135"/>
      <c r="M3030" s="135"/>
      <c r="N3030" s="135"/>
      <c r="O3030" s="135"/>
      <c r="P3030" s="135"/>
      <c r="Q3030" s="135"/>
      <c r="R3030" s="135"/>
      <c r="S3030" s="135"/>
      <c r="T3030" s="135"/>
      <c r="U3030" s="135"/>
      <c r="V3030" s="135"/>
      <c r="W3030" s="135"/>
      <c r="X3030" s="135"/>
      <c r="Y3030" s="135"/>
      <c r="Z3030" s="135"/>
      <c r="AA3030" s="135"/>
      <c r="AB3030" s="135"/>
      <c r="AC3030" s="135"/>
      <c r="AD3030" s="135"/>
      <c r="AE3030" s="135"/>
      <c r="AF3030" s="135"/>
      <c r="AG3030" s="135"/>
      <c r="AH3030" s="135"/>
      <c r="AI3030" s="135"/>
      <c r="AJ3030" s="135"/>
      <c r="AK3030" s="135"/>
      <c r="AL3030" s="135"/>
      <c r="AM3030" s="135"/>
      <c r="AN3030" s="135"/>
      <c r="AO3030" s="135"/>
      <c r="AP3030" s="135"/>
      <c r="AQ3030" s="135"/>
      <c r="AR3030" s="135"/>
      <c r="AS3030" s="135"/>
      <c r="AT3030" s="135"/>
      <c r="AU3030" s="135"/>
      <c r="AV3030" s="135"/>
      <c r="AW3030" s="135"/>
      <c r="AX3030" s="136"/>
    </row>
    <row r="3031" spans="1:251" ht="12" customHeight="1">
      <c r="A3031" s="8"/>
      <c r="B3031" s="134"/>
      <c r="C3031" s="135"/>
      <c r="D3031" s="135"/>
      <c r="E3031" s="135"/>
      <c r="F3031" s="135"/>
      <c r="G3031" s="135"/>
      <c r="H3031" s="135"/>
      <c r="I3031" s="135"/>
      <c r="J3031" s="135"/>
      <c r="K3031" s="135"/>
      <c r="L3031" s="135"/>
      <c r="M3031" s="135"/>
      <c r="N3031" s="135"/>
      <c r="O3031" s="135"/>
      <c r="P3031" s="135"/>
      <c r="Q3031" s="135"/>
      <c r="R3031" s="135"/>
      <c r="S3031" s="135"/>
      <c r="T3031" s="135"/>
      <c r="U3031" s="135"/>
      <c r="V3031" s="135"/>
      <c r="W3031" s="135"/>
      <c r="X3031" s="135"/>
      <c r="Y3031" s="135"/>
      <c r="Z3031" s="135"/>
      <c r="AA3031" s="135"/>
      <c r="AB3031" s="135"/>
      <c r="AC3031" s="135"/>
      <c r="AD3031" s="135"/>
      <c r="AE3031" s="135"/>
      <c r="AF3031" s="135"/>
      <c r="AG3031" s="135"/>
      <c r="AH3031" s="135"/>
      <c r="AI3031" s="135"/>
      <c r="AJ3031" s="135"/>
      <c r="AK3031" s="135"/>
      <c r="AL3031" s="135"/>
      <c r="AM3031" s="135"/>
      <c r="AN3031" s="135"/>
      <c r="AO3031" s="135"/>
      <c r="AP3031" s="135"/>
      <c r="AQ3031" s="135"/>
      <c r="AR3031" s="135"/>
      <c r="AS3031" s="135"/>
      <c r="AT3031" s="135"/>
      <c r="AU3031" s="135"/>
      <c r="AV3031" s="135"/>
      <c r="AW3031" s="135"/>
      <c r="AX3031" s="136"/>
      <c r="BC3031" s="16"/>
    </row>
    <row r="3032" spans="1:251" ht="12" customHeight="1">
      <c r="A3032" s="8"/>
      <c r="B3032" s="134"/>
      <c r="C3032" s="135"/>
      <c r="D3032" s="135"/>
      <c r="E3032" s="135"/>
      <c r="F3032" s="135"/>
      <c r="G3032" s="135"/>
      <c r="H3032" s="135"/>
      <c r="I3032" s="135"/>
      <c r="J3032" s="135"/>
      <c r="K3032" s="135"/>
      <c r="L3032" s="135"/>
      <c r="M3032" s="135"/>
      <c r="N3032" s="135"/>
      <c r="O3032" s="135"/>
      <c r="P3032" s="135"/>
      <c r="Q3032" s="135"/>
      <c r="R3032" s="135"/>
      <c r="S3032" s="135"/>
      <c r="T3032" s="135"/>
      <c r="U3032" s="135"/>
      <c r="V3032" s="135"/>
      <c r="W3032" s="135"/>
      <c r="X3032" s="135"/>
      <c r="Y3032" s="135"/>
      <c r="Z3032" s="135"/>
      <c r="AA3032" s="135"/>
      <c r="AB3032" s="135"/>
      <c r="AC3032" s="135"/>
      <c r="AD3032" s="135"/>
      <c r="AE3032" s="135"/>
      <c r="AF3032" s="135"/>
      <c r="AG3032" s="135"/>
      <c r="AH3032" s="135"/>
      <c r="AI3032" s="135"/>
      <c r="AJ3032" s="135"/>
      <c r="AK3032" s="135"/>
      <c r="AL3032" s="135"/>
      <c r="AM3032" s="135"/>
      <c r="AN3032" s="135"/>
      <c r="AO3032" s="135"/>
      <c r="AP3032" s="135"/>
      <c r="AQ3032" s="135"/>
      <c r="AR3032" s="135"/>
      <c r="AS3032" s="135"/>
      <c r="AT3032" s="135"/>
      <c r="AU3032" s="135"/>
      <c r="AV3032" s="135"/>
      <c r="AW3032" s="135"/>
      <c r="AX3032" s="136"/>
    </row>
    <row r="3033" spans="1:251" ht="12" customHeight="1">
      <c r="A3033" s="8"/>
      <c r="B3033" s="134"/>
      <c r="C3033" s="135"/>
      <c r="D3033" s="135"/>
      <c r="E3033" s="135"/>
      <c r="F3033" s="135"/>
      <c r="G3033" s="135"/>
      <c r="H3033" s="135"/>
      <c r="I3033" s="135"/>
      <c r="J3033" s="135"/>
      <c r="K3033" s="135"/>
      <c r="L3033" s="135"/>
      <c r="M3033" s="135"/>
      <c r="N3033" s="135"/>
      <c r="O3033" s="135"/>
      <c r="P3033" s="135"/>
      <c r="Q3033" s="135"/>
      <c r="R3033" s="135"/>
      <c r="S3033" s="135"/>
      <c r="T3033" s="135"/>
      <c r="U3033" s="135"/>
      <c r="V3033" s="135"/>
      <c r="W3033" s="135"/>
      <c r="X3033" s="135"/>
      <c r="Y3033" s="135"/>
      <c r="Z3033" s="135"/>
      <c r="AA3033" s="135"/>
      <c r="AB3033" s="135"/>
      <c r="AC3033" s="135"/>
      <c r="AD3033" s="135"/>
      <c r="AE3033" s="135"/>
      <c r="AF3033" s="135"/>
      <c r="AG3033" s="135"/>
      <c r="AH3033" s="135"/>
      <c r="AI3033" s="135"/>
      <c r="AJ3033" s="135"/>
      <c r="AK3033" s="135"/>
      <c r="AL3033" s="135"/>
      <c r="AM3033" s="135"/>
      <c r="AN3033" s="135"/>
      <c r="AO3033" s="135"/>
      <c r="AP3033" s="135"/>
      <c r="AQ3033" s="135"/>
      <c r="AR3033" s="135"/>
      <c r="AS3033" s="135"/>
      <c r="AT3033" s="135"/>
      <c r="AU3033" s="135"/>
      <c r="AV3033" s="135"/>
      <c r="AW3033" s="135"/>
      <c r="AX3033" s="136"/>
    </row>
    <row r="3034" spans="1:251" ht="12" customHeight="1">
      <c r="A3034" s="8"/>
      <c r="B3034" s="134"/>
      <c r="C3034" s="135"/>
      <c r="D3034" s="135"/>
      <c r="E3034" s="135"/>
      <c r="F3034" s="135"/>
      <c r="G3034" s="135"/>
      <c r="H3034" s="135"/>
      <c r="I3034" s="135"/>
      <c r="J3034" s="135"/>
      <c r="K3034" s="135"/>
      <c r="L3034" s="135"/>
      <c r="M3034" s="135"/>
      <c r="N3034" s="135"/>
      <c r="O3034" s="135"/>
      <c r="P3034" s="135"/>
      <c r="Q3034" s="135"/>
      <c r="R3034" s="135"/>
      <c r="S3034" s="135"/>
      <c r="T3034" s="135"/>
      <c r="U3034" s="135"/>
      <c r="V3034" s="135"/>
      <c r="W3034" s="135"/>
      <c r="X3034" s="135"/>
      <c r="Y3034" s="135"/>
      <c r="Z3034" s="135"/>
      <c r="AA3034" s="135"/>
      <c r="AB3034" s="135"/>
      <c r="AC3034" s="135"/>
      <c r="AD3034" s="135"/>
      <c r="AE3034" s="135"/>
      <c r="AF3034" s="135"/>
      <c r="AG3034" s="135"/>
      <c r="AH3034" s="135"/>
      <c r="AI3034" s="135"/>
      <c r="AJ3034" s="135"/>
      <c r="AK3034" s="135"/>
      <c r="AL3034" s="135"/>
      <c r="AM3034" s="135"/>
      <c r="AN3034" s="135"/>
      <c r="AO3034" s="135"/>
      <c r="AP3034" s="135"/>
      <c r="AQ3034" s="135"/>
      <c r="AR3034" s="135"/>
      <c r="AS3034" s="135"/>
      <c r="AT3034" s="135"/>
      <c r="AU3034" s="135"/>
      <c r="AV3034" s="135"/>
      <c r="AW3034" s="135"/>
      <c r="AX3034" s="136"/>
    </row>
    <row r="3035" spans="1:251" ht="15" thickBot="1">
      <c r="A3035" s="17"/>
      <c r="B3035" s="18"/>
      <c r="C3035" s="19"/>
      <c r="D3035" s="19"/>
      <c r="E3035" s="19"/>
      <c r="F3035" s="19"/>
      <c r="G3035" s="19"/>
      <c r="H3035" s="19"/>
      <c r="I3035" s="19"/>
      <c r="J3035" s="19"/>
      <c r="K3035" s="19"/>
      <c r="L3035" s="19"/>
      <c r="M3035" s="19"/>
      <c r="N3035" s="19"/>
      <c r="O3035" s="19"/>
      <c r="P3035" s="19"/>
      <c r="Q3035" s="19"/>
      <c r="R3035" s="19"/>
      <c r="S3035" s="19"/>
      <c r="T3035" s="19"/>
      <c r="U3035" s="19"/>
      <c r="V3035" s="19"/>
      <c r="W3035" s="19"/>
      <c r="X3035" s="19"/>
      <c r="Y3035" s="19"/>
      <c r="Z3035" s="19"/>
      <c r="AA3035" s="19"/>
      <c r="AB3035" s="19"/>
      <c r="AC3035" s="19"/>
      <c r="AD3035" s="19"/>
      <c r="AE3035" s="19"/>
      <c r="AF3035" s="19"/>
      <c r="AG3035" s="19"/>
      <c r="AH3035" s="19"/>
      <c r="AI3035" s="19"/>
      <c r="AJ3035" s="19"/>
      <c r="AK3035" s="19"/>
      <c r="AL3035" s="19"/>
      <c r="AM3035" s="19"/>
      <c r="AN3035" s="19"/>
      <c r="AO3035" s="19"/>
      <c r="AP3035" s="19"/>
      <c r="AQ3035" s="19"/>
      <c r="AR3035" s="19"/>
      <c r="AS3035" s="19"/>
      <c r="AT3035" s="19"/>
      <c r="AU3035" s="19"/>
      <c r="AV3035" s="19"/>
      <c r="AW3035" s="19"/>
      <c r="AX3035" s="20"/>
    </row>
    <row r="3036" spans="1:251">
      <c r="B3036" s="21"/>
    </row>
    <row r="3037" spans="1:251" ht="14.4">
      <c r="B3037" s="10" t="s">
        <v>234</v>
      </c>
      <c r="C3037" s="8"/>
      <c r="D3037" s="8"/>
      <c r="E3037" s="8"/>
      <c r="F3037" s="8"/>
      <c r="G3037" s="8"/>
      <c r="H3037" s="8"/>
      <c r="I3037" s="8"/>
      <c r="J3037" s="8"/>
      <c r="K3037" s="8"/>
      <c r="L3037" s="9"/>
      <c r="M3037" s="9"/>
      <c r="N3037" s="9"/>
      <c r="O3037" s="9"/>
      <c r="P3037" s="8"/>
      <c r="Q3037" s="8"/>
      <c r="R3037" s="8"/>
      <c r="S3037" s="8"/>
      <c r="T3037" s="8"/>
      <c r="U3037" s="8"/>
      <c r="V3037" s="10"/>
      <c r="W3037" s="10"/>
      <c r="X3037" s="10"/>
      <c r="Y3037" s="10"/>
      <c r="Z3037" s="10"/>
      <c r="AA3037" s="10"/>
      <c r="AB3037" s="10"/>
      <c r="AC3037" s="10"/>
      <c r="AD3037" s="10"/>
      <c r="AE3037" s="10"/>
      <c r="AF3037" s="10"/>
      <c r="AG3037" s="10"/>
      <c r="AH3037" s="10"/>
      <c r="AI3037" s="10"/>
      <c r="AJ3037" s="10"/>
      <c r="AK3037" s="10"/>
      <c r="AL3037" s="10"/>
      <c r="AM3037" s="10"/>
      <c r="AN3037" s="10"/>
      <c r="AO3037" s="10"/>
      <c r="AP3037" s="10"/>
      <c r="AQ3037" s="10"/>
      <c r="AR3037" s="10"/>
      <c r="AS3037" s="10"/>
      <c r="AT3037" s="10"/>
      <c r="AU3037" s="10"/>
      <c r="AV3037" s="10"/>
      <c r="AW3037" s="10"/>
      <c r="AX3037" s="10"/>
    </row>
    <row r="3038" spans="1:251" ht="15" thickBot="1">
      <c r="B3038" s="8"/>
      <c r="C3038" s="8"/>
      <c r="D3038" s="8"/>
      <c r="E3038" s="8"/>
      <c r="F3038" s="8"/>
      <c r="G3038" s="8"/>
      <c r="H3038" s="8"/>
      <c r="I3038" s="8"/>
      <c r="J3038" s="8"/>
      <c r="K3038" s="8"/>
      <c r="L3038" s="9"/>
      <c r="M3038" s="9"/>
      <c r="N3038" s="9"/>
      <c r="O3038" s="9"/>
      <c r="P3038" s="8"/>
      <c r="Q3038" s="8"/>
      <c r="R3038" s="8"/>
      <c r="S3038" s="8"/>
      <c r="T3038" s="8"/>
      <c r="U3038" s="8"/>
      <c r="V3038" s="10"/>
      <c r="W3038" s="10"/>
      <c r="X3038" s="10"/>
      <c r="Y3038" s="10"/>
      <c r="Z3038" s="10"/>
      <c r="AA3038" s="10"/>
      <c r="AB3038" s="10"/>
      <c r="AC3038" s="10"/>
      <c r="AD3038" s="10"/>
      <c r="AE3038" s="10"/>
      <c r="AF3038" s="10"/>
      <c r="AG3038" s="10"/>
      <c r="AH3038" s="10"/>
      <c r="AI3038" s="10"/>
      <c r="AJ3038" s="10"/>
      <c r="AK3038" s="10"/>
      <c r="AL3038" s="10"/>
      <c r="AM3038" s="10"/>
      <c r="AN3038" s="10"/>
      <c r="AO3038" s="10"/>
      <c r="AP3038" s="10"/>
      <c r="AQ3038" s="10"/>
      <c r="AR3038" s="10"/>
      <c r="AS3038" s="10"/>
      <c r="AT3038" s="10"/>
      <c r="AU3038" s="10"/>
      <c r="AV3038" s="10"/>
      <c r="AW3038" s="10"/>
      <c r="AX3038" s="22" t="s">
        <v>235</v>
      </c>
    </row>
    <row r="3039" spans="1:251" s="16" customFormat="1" ht="13.5" customHeight="1">
      <c r="A3039" s="8"/>
      <c r="B3039" s="96" t="s">
        <v>236</v>
      </c>
      <c r="C3039" s="97"/>
      <c r="D3039" s="97"/>
      <c r="E3039" s="97"/>
      <c r="F3039" s="97"/>
      <c r="G3039" s="97"/>
      <c r="H3039" s="97"/>
      <c r="I3039" s="97"/>
      <c r="J3039" s="97"/>
      <c r="K3039" s="97"/>
      <c r="L3039" s="97"/>
      <c r="M3039" s="97"/>
      <c r="N3039" s="97"/>
      <c r="O3039" s="97"/>
      <c r="P3039" s="97"/>
      <c r="Q3039" s="97"/>
      <c r="R3039" s="97"/>
      <c r="S3039" s="97"/>
      <c r="T3039" s="97"/>
      <c r="U3039" s="97"/>
      <c r="V3039" s="97"/>
      <c r="W3039" s="97"/>
      <c r="X3039" s="97"/>
      <c r="Y3039" s="97"/>
      <c r="Z3039" s="98"/>
      <c r="AA3039" s="102" t="s">
        <v>237</v>
      </c>
      <c r="AB3039" s="97"/>
      <c r="AC3039" s="97"/>
      <c r="AD3039" s="97"/>
      <c r="AE3039" s="97"/>
      <c r="AF3039" s="97"/>
      <c r="AG3039" s="97"/>
      <c r="AH3039" s="97"/>
      <c r="AI3039" s="98"/>
      <c r="AJ3039" s="102" t="s">
        <v>238</v>
      </c>
      <c r="AK3039" s="97"/>
      <c r="AL3039" s="97"/>
      <c r="AM3039" s="97"/>
      <c r="AN3039" s="97"/>
      <c r="AO3039" s="97"/>
      <c r="AP3039" s="97"/>
      <c r="AQ3039" s="97"/>
      <c r="AR3039" s="98"/>
      <c r="AS3039" s="102" t="s">
        <v>239</v>
      </c>
      <c r="AT3039" s="97"/>
      <c r="AU3039" s="97"/>
      <c r="AV3039" s="97"/>
      <c r="AW3039" s="97"/>
      <c r="AX3039" s="104"/>
      <c r="AY3039" s="2"/>
      <c r="AZ3039" s="2"/>
      <c r="BA3039" s="2"/>
      <c r="BB3039" s="2"/>
      <c r="BC3039" s="2"/>
      <c r="BD3039" s="2"/>
      <c r="BE3039" s="2"/>
      <c r="BF3039" s="2"/>
      <c r="BG3039" s="2"/>
      <c r="BH3039" s="2"/>
      <c r="BI3039" s="2"/>
      <c r="BJ3039" s="2"/>
      <c r="BK3039" s="2"/>
      <c r="BL3039" s="2"/>
      <c r="BM3039" s="2"/>
      <c r="BN3039" s="2"/>
      <c r="BO3039" s="2"/>
      <c r="BP3039" s="2"/>
      <c r="BQ3039" s="2"/>
      <c r="BR3039" s="2"/>
      <c r="BS3039" s="2"/>
      <c r="BT3039" s="2"/>
      <c r="BU3039" s="2"/>
      <c r="BV3039" s="2"/>
      <c r="BW3039" s="2"/>
      <c r="BX3039" s="2"/>
      <c r="BY3039" s="2"/>
      <c r="BZ3039" s="2"/>
      <c r="CA3039" s="2"/>
      <c r="CB3039" s="2"/>
      <c r="CC3039" s="2"/>
      <c r="CD3039" s="2"/>
      <c r="CE3039" s="2"/>
      <c r="CF3039" s="2"/>
      <c r="CG3039" s="2"/>
      <c r="CH3039" s="2"/>
      <c r="CI3039" s="2"/>
      <c r="CJ3039" s="2"/>
      <c r="CK3039" s="2"/>
      <c r="CL3039" s="2"/>
      <c r="CM3039" s="2"/>
      <c r="CN3039" s="2"/>
      <c r="CO3039" s="2"/>
      <c r="CP3039" s="2"/>
      <c r="CQ3039" s="2"/>
      <c r="CR3039" s="2"/>
      <c r="CS3039" s="2"/>
      <c r="CT3039" s="2"/>
      <c r="CU3039" s="2"/>
      <c r="CV3039" s="2"/>
      <c r="CW3039" s="2"/>
      <c r="CX3039" s="2"/>
      <c r="CY3039" s="2"/>
      <c r="CZ3039" s="2"/>
      <c r="DA3039" s="2"/>
      <c r="DB3039" s="2"/>
      <c r="DC3039" s="2"/>
      <c r="DD3039" s="2"/>
      <c r="DE3039" s="2"/>
      <c r="DF3039" s="2"/>
      <c r="DG3039" s="2"/>
      <c r="DH3039" s="2"/>
      <c r="DI3039" s="2"/>
      <c r="DJ3039" s="2"/>
      <c r="DK3039" s="2"/>
      <c r="DL3039" s="2"/>
      <c r="DM3039" s="2"/>
      <c r="DN3039" s="2"/>
      <c r="DO3039" s="2"/>
      <c r="DP3039" s="2"/>
      <c r="DQ3039" s="2"/>
      <c r="DR3039" s="2"/>
      <c r="DS3039" s="2"/>
      <c r="DT3039" s="2"/>
      <c r="DU3039" s="2"/>
      <c r="DV3039" s="2"/>
      <c r="DW3039" s="2"/>
      <c r="DX3039" s="2"/>
      <c r="DY3039" s="2"/>
      <c r="DZ3039" s="2"/>
      <c r="EA3039" s="2"/>
      <c r="EB3039" s="2"/>
      <c r="EC3039" s="2"/>
      <c r="ED3039" s="2"/>
      <c r="EE3039" s="2"/>
      <c r="EF3039" s="2"/>
      <c r="EG3039" s="2"/>
      <c r="EH3039" s="2"/>
      <c r="EI3039" s="2"/>
      <c r="EJ3039" s="2"/>
      <c r="EK3039" s="2"/>
      <c r="EL3039" s="2"/>
      <c r="EM3039" s="2"/>
      <c r="EN3039" s="2"/>
      <c r="EO3039" s="2"/>
      <c r="EP3039" s="2"/>
      <c r="EQ3039" s="2"/>
      <c r="ER3039" s="2"/>
      <c r="ES3039" s="2"/>
      <c r="ET3039" s="2"/>
      <c r="EU3039" s="2"/>
      <c r="EV3039" s="2"/>
      <c r="EW3039" s="2"/>
      <c r="EX3039" s="2"/>
      <c r="EY3039" s="2"/>
      <c r="EZ3039" s="2"/>
      <c r="FA3039" s="2"/>
      <c r="FB3039" s="2"/>
      <c r="FC3039" s="2"/>
      <c r="FD3039" s="2"/>
      <c r="FE3039" s="2"/>
      <c r="FF3039" s="2"/>
      <c r="FG3039" s="2"/>
      <c r="FH3039" s="2"/>
      <c r="FI3039" s="2"/>
      <c r="FJ3039" s="2"/>
      <c r="FK3039" s="2"/>
      <c r="FL3039" s="2"/>
      <c r="FM3039" s="2"/>
      <c r="FN3039" s="2"/>
      <c r="FO3039" s="2"/>
      <c r="FP3039" s="2"/>
      <c r="FQ3039" s="2"/>
      <c r="FR3039" s="2"/>
      <c r="FS3039" s="2"/>
      <c r="FT3039" s="2"/>
      <c r="FU3039" s="2"/>
      <c r="FV3039" s="2"/>
      <c r="FW3039" s="2"/>
      <c r="FX3039" s="2"/>
      <c r="FY3039" s="2"/>
      <c r="FZ3039" s="2"/>
      <c r="GA3039" s="2"/>
      <c r="GB3039" s="2"/>
      <c r="GC3039" s="2"/>
      <c r="GD3039" s="2"/>
      <c r="GE3039" s="2"/>
      <c r="GF3039" s="2"/>
      <c r="GG3039" s="2"/>
      <c r="GH3039" s="2"/>
      <c r="GI3039" s="2"/>
      <c r="GJ3039" s="2"/>
      <c r="GK3039" s="2"/>
      <c r="GL3039" s="2"/>
      <c r="GM3039" s="2"/>
      <c r="GN3039" s="2"/>
      <c r="GO3039" s="2"/>
      <c r="GP3039" s="2"/>
      <c r="GQ3039" s="2"/>
      <c r="GR3039" s="2"/>
      <c r="GS3039" s="2"/>
      <c r="GT3039" s="2"/>
      <c r="GU3039" s="2"/>
      <c r="GV3039" s="2"/>
      <c r="GW3039" s="2"/>
      <c r="GX3039" s="2"/>
      <c r="GY3039" s="2"/>
      <c r="GZ3039" s="2"/>
      <c r="HA3039" s="2"/>
      <c r="HB3039" s="2"/>
      <c r="HC3039" s="2"/>
      <c r="HD3039" s="2"/>
      <c r="HE3039" s="2"/>
      <c r="HF3039" s="2"/>
      <c r="HG3039" s="2"/>
      <c r="HH3039" s="2"/>
      <c r="HI3039" s="2"/>
      <c r="HJ3039" s="2"/>
      <c r="HK3039" s="2"/>
      <c r="HL3039" s="2"/>
      <c r="HM3039" s="2"/>
      <c r="HN3039" s="2"/>
      <c r="HO3039" s="2"/>
      <c r="HP3039" s="2"/>
      <c r="HQ3039" s="2"/>
      <c r="HR3039" s="2"/>
      <c r="HS3039" s="2"/>
      <c r="HT3039" s="2"/>
      <c r="HU3039" s="2"/>
      <c r="HV3039" s="2"/>
      <c r="HW3039" s="2"/>
      <c r="HX3039" s="2"/>
      <c r="HY3039" s="2"/>
      <c r="HZ3039" s="2"/>
      <c r="IA3039" s="2"/>
      <c r="IB3039" s="2"/>
      <c r="IC3039" s="2"/>
      <c r="ID3039" s="2"/>
      <c r="IE3039" s="2"/>
      <c r="IF3039" s="2"/>
      <c r="IG3039" s="2"/>
      <c r="IH3039" s="2"/>
      <c r="II3039" s="2"/>
      <c r="IJ3039" s="2"/>
      <c r="IK3039" s="2"/>
      <c r="IL3039" s="2"/>
      <c r="IM3039" s="2"/>
      <c r="IN3039" s="2"/>
      <c r="IO3039" s="2"/>
      <c r="IP3039" s="2"/>
      <c r="IQ3039" s="2"/>
    </row>
    <row r="3040" spans="1:251" s="16" customFormat="1">
      <c r="A3040" s="8"/>
      <c r="B3040" s="99"/>
      <c r="C3040" s="100"/>
      <c r="D3040" s="100"/>
      <c r="E3040" s="100"/>
      <c r="F3040" s="100"/>
      <c r="G3040" s="100"/>
      <c r="H3040" s="100"/>
      <c r="I3040" s="100"/>
      <c r="J3040" s="100"/>
      <c r="K3040" s="100"/>
      <c r="L3040" s="100"/>
      <c r="M3040" s="100"/>
      <c r="N3040" s="100"/>
      <c r="O3040" s="100"/>
      <c r="P3040" s="100"/>
      <c r="Q3040" s="100"/>
      <c r="R3040" s="100"/>
      <c r="S3040" s="100"/>
      <c r="T3040" s="100"/>
      <c r="U3040" s="100"/>
      <c r="V3040" s="100"/>
      <c r="W3040" s="100"/>
      <c r="X3040" s="100"/>
      <c r="Y3040" s="100"/>
      <c r="Z3040" s="101"/>
      <c r="AA3040" s="103"/>
      <c r="AB3040" s="100"/>
      <c r="AC3040" s="100"/>
      <c r="AD3040" s="100"/>
      <c r="AE3040" s="100"/>
      <c r="AF3040" s="100"/>
      <c r="AG3040" s="100"/>
      <c r="AH3040" s="100"/>
      <c r="AI3040" s="101"/>
      <c r="AJ3040" s="103"/>
      <c r="AK3040" s="100"/>
      <c r="AL3040" s="100"/>
      <c r="AM3040" s="100"/>
      <c r="AN3040" s="100"/>
      <c r="AO3040" s="100"/>
      <c r="AP3040" s="100"/>
      <c r="AQ3040" s="100"/>
      <c r="AR3040" s="101"/>
      <c r="AS3040" s="103"/>
      <c r="AT3040" s="100"/>
      <c r="AU3040" s="100"/>
      <c r="AV3040" s="100"/>
      <c r="AW3040" s="100"/>
      <c r="AX3040" s="105"/>
      <c r="AY3040" s="2"/>
      <c r="AZ3040" s="2"/>
      <c r="BA3040" s="2"/>
      <c r="BB3040" s="23"/>
      <c r="BC3040" s="24"/>
      <c r="BE3040" s="2"/>
      <c r="BF3040" s="2"/>
      <c r="BG3040" s="2"/>
      <c r="BH3040" s="2"/>
      <c r="BI3040" s="2"/>
      <c r="BJ3040" s="2"/>
      <c r="BK3040" s="2"/>
      <c r="BL3040" s="2"/>
      <c r="BM3040" s="2"/>
      <c r="BN3040" s="2"/>
      <c r="BO3040" s="2"/>
      <c r="BP3040" s="2"/>
      <c r="BQ3040" s="2"/>
      <c r="BR3040" s="2"/>
      <c r="BS3040" s="2"/>
      <c r="BT3040" s="2"/>
      <c r="BU3040" s="2"/>
      <c r="BV3040" s="2"/>
      <c r="BW3040" s="2"/>
      <c r="BX3040" s="2"/>
      <c r="BY3040" s="2"/>
      <c r="BZ3040" s="2"/>
      <c r="CA3040" s="2"/>
      <c r="CB3040" s="2"/>
      <c r="CC3040" s="2"/>
      <c r="CD3040" s="2"/>
      <c r="CE3040" s="2"/>
      <c r="CF3040" s="2"/>
      <c r="CG3040" s="2"/>
      <c r="CH3040" s="2"/>
      <c r="CI3040" s="2"/>
      <c r="CJ3040" s="2"/>
      <c r="CK3040" s="2"/>
      <c r="CL3040" s="2"/>
      <c r="CM3040" s="2"/>
      <c r="CN3040" s="2"/>
      <c r="CO3040" s="2"/>
      <c r="CP3040" s="2"/>
      <c r="CQ3040" s="2"/>
      <c r="CR3040" s="2"/>
      <c r="CS3040" s="2"/>
      <c r="CT3040" s="2"/>
      <c r="CU3040" s="2"/>
      <c r="CV3040" s="2"/>
      <c r="CW3040" s="2"/>
      <c r="CX3040" s="2"/>
      <c r="CY3040" s="2"/>
      <c r="CZ3040" s="2"/>
      <c r="DA3040" s="2"/>
      <c r="DB3040" s="2"/>
      <c r="DC3040" s="2"/>
      <c r="DD3040" s="2"/>
      <c r="DE3040" s="2"/>
      <c r="DF3040" s="2"/>
      <c r="DG3040" s="2"/>
      <c r="DH3040" s="2"/>
      <c r="DI3040" s="2"/>
      <c r="DJ3040" s="2"/>
      <c r="DK3040" s="2"/>
      <c r="DL3040" s="2"/>
      <c r="DM3040" s="2"/>
      <c r="DN3040" s="2"/>
      <c r="DO3040" s="2"/>
      <c r="DP3040" s="2"/>
      <c r="DQ3040" s="2"/>
      <c r="DR3040" s="2"/>
      <c r="DS3040" s="2"/>
      <c r="DT3040" s="2"/>
      <c r="DU3040" s="2"/>
      <c r="DV3040" s="2"/>
      <c r="DW3040" s="2"/>
      <c r="DX3040" s="2"/>
      <c r="DY3040" s="2"/>
      <c r="DZ3040" s="2"/>
      <c r="EA3040" s="2"/>
      <c r="EB3040" s="2"/>
      <c r="EC3040" s="2"/>
      <c r="ED3040" s="2"/>
      <c r="EE3040" s="2"/>
      <c r="EF3040" s="2"/>
      <c r="EG3040" s="2"/>
      <c r="EH3040" s="2"/>
      <c r="EI3040" s="2"/>
      <c r="EJ3040" s="2"/>
      <c r="EK3040" s="2"/>
      <c r="EL3040" s="2"/>
      <c r="EM3040" s="2"/>
      <c r="EN3040" s="2"/>
      <c r="EO3040" s="2"/>
      <c r="EP3040" s="2"/>
      <c r="EQ3040" s="2"/>
      <c r="ER3040" s="2"/>
      <c r="ES3040" s="2"/>
      <c r="ET3040" s="2"/>
      <c r="EU3040" s="2"/>
      <c r="EV3040" s="2"/>
      <c r="EW3040" s="2"/>
      <c r="EX3040" s="2"/>
      <c r="EY3040" s="2"/>
      <c r="EZ3040" s="2"/>
      <c r="FA3040" s="2"/>
      <c r="FB3040" s="2"/>
      <c r="FC3040" s="2"/>
      <c r="FD3040" s="2"/>
      <c r="FE3040" s="2"/>
      <c r="FF3040" s="2"/>
      <c r="FG3040" s="2"/>
      <c r="FH3040" s="2"/>
      <c r="FI3040" s="2"/>
      <c r="FJ3040" s="2"/>
      <c r="FK3040" s="2"/>
      <c r="FL3040" s="2"/>
      <c r="FM3040" s="2"/>
      <c r="FN3040" s="2"/>
      <c r="FO3040" s="2"/>
      <c r="FP3040" s="2"/>
      <c r="FQ3040" s="2"/>
      <c r="FR3040" s="2"/>
      <c r="FS3040" s="2"/>
      <c r="FT3040" s="2"/>
      <c r="FU3040" s="2"/>
      <c r="FV3040" s="2"/>
      <c r="FW3040" s="2"/>
      <c r="FX3040" s="2"/>
      <c r="FY3040" s="2"/>
      <c r="FZ3040" s="2"/>
      <c r="GA3040" s="2"/>
      <c r="GB3040" s="2"/>
      <c r="GC3040" s="2"/>
      <c r="GD3040" s="2"/>
      <c r="GE3040" s="2"/>
      <c r="GF3040" s="2"/>
      <c r="GG3040" s="2"/>
      <c r="GH3040" s="2"/>
      <c r="GI3040" s="2"/>
      <c r="GJ3040" s="2"/>
      <c r="GK3040" s="2"/>
      <c r="GL3040" s="2"/>
      <c r="GM3040" s="2"/>
      <c r="GN3040" s="2"/>
      <c r="GO3040" s="2"/>
      <c r="GP3040" s="2"/>
      <c r="GQ3040" s="2"/>
      <c r="GR3040" s="2"/>
      <c r="GS3040" s="2"/>
      <c r="GT3040" s="2"/>
      <c r="GU3040" s="2"/>
      <c r="GV3040" s="2"/>
      <c r="GW3040" s="2"/>
      <c r="GX3040" s="2"/>
      <c r="GY3040" s="2"/>
      <c r="GZ3040" s="2"/>
      <c r="HA3040" s="2"/>
      <c r="HB3040" s="2"/>
      <c r="HC3040" s="2"/>
      <c r="HD3040" s="2"/>
      <c r="HE3040" s="2"/>
      <c r="HF3040" s="2"/>
      <c r="HG3040" s="2"/>
      <c r="HH3040" s="2"/>
      <c r="HI3040" s="2"/>
      <c r="HJ3040" s="2"/>
      <c r="HK3040" s="2"/>
      <c r="HL3040" s="2"/>
      <c r="HM3040" s="2"/>
      <c r="HN3040" s="2"/>
      <c r="HO3040" s="2"/>
      <c r="HP3040" s="2"/>
      <c r="HQ3040" s="2"/>
      <c r="HR3040" s="2"/>
      <c r="HS3040" s="2"/>
      <c r="HT3040" s="2"/>
      <c r="HU3040" s="2"/>
      <c r="HV3040" s="2"/>
      <c r="HW3040" s="2"/>
      <c r="HX3040" s="2"/>
      <c r="HY3040" s="2"/>
      <c r="HZ3040" s="2"/>
      <c r="IA3040" s="2"/>
      <c r="IB3040" s="2"/>
      <c r="IC3040" s="2"/>
      <c r="ID3040" s="2"/>
      <c r="IE3040" s="2"/>
      <c r="IF3040" s="2"/>
      <c r="IG3040" s="2"/>
      <c r="IH3040" s="2"/>
      <c r="II3040" s="2"/>
      <c r="IJ3040" s="2"/>
      <c r="IK3040" s="2"/>
      <c r="IL3040" s="2"/>
      <c r="IM3040" s="2"/>
      <c r="IN3040" s="2"/>
      <c r="IO3040" s="2"/>
      <c r="IP3040" s="2"/>
      <c r="IQ3040" s="2"/>
    </row>
    <row r="3041" spans="1:251" s="16" customFormat="1" ht="18.75" customHeight="1">
      <c r="A3041" s="8"/>
      <c r="B3041" s="25"/>
      <c r="C3041" s="106" t="s">
        <v>841</v>
      </c>
      <c r="D3041" s="107"/>
      <c r="E3041" s="107"/>
      <c r="F3041" s="107"/>
      <c r="G3041" s="107"/>
      <c r="H3041" s="107"/>
      <c r="I3041" s="107"/>
      <c r="J3041" s="107"/>
      <c r="K3041" s="107"/>
      <c r="L3041" s="107"/>
      <c r="M3041" s="107"/>
      <c r="N3041" s="107"/>
      <c r="O3041" s="107"/>
      <c r="P3041" s="107"/>
      <c r="Q3041" s="107"/>
      <c r="R3041" s="107"/>
      <c r="S3041" s="107"/>
      <c r="T3041" s="107"/>
      <c r="U3041" s="107"/>
      <c r="V3041" s="107"/>
      <c r="W3041" s="107"/>
      <c r="X3041" s="107"/>
      <c r="Y3041" s="107"/>
      <c r="Z3041" s="108"/>
      <c r="AA3041" s="109">
        <v>100390</v>
      </c>
      <c r="AB3041" s="110"/>
      <c r="AC3041" s="110"/>
      <c r="AD3041" s="110"/>
      <c r="AE3041" s="110"/>
      <c r="AF3041" s="110"/>
      <c r="AG3041" s="110"/>
      <c r="AH3041" s="110"/>
      <c r="AI3041" s="111"/>
      <c r="AJ3041" s="109">
        <v>192975</v>
      </c>
      <c r="AK3041" s="110"/>
      <c r="AL3041" s="110"/>
      <c r="AM3041" s="110"/>
      <c r="AN3041" s="110"/>
      <c r="AO3041" s="110"/>
      <c r="AP3041" s="110"/>
      <c r="AQ3041" s="110"/>
      <c r="AR3041" s="111"/>
      <c r="AS3041" s="112"/>
      <c r="AT3041" s="113"/>
      <c r="AU3041" s="113"/>
      <c r="AV3041" s="113"/>
      <c r="AW3041" s="113"/>
      <c r="AX3041" s="114"/>
      <c r="AY3041" s="2"/>
      <c r="AZ3041" s="2"/>
      <c r="BA3041" s="2"/>
      <c r="BB3041" s="2"/>
      <c r="BC3041" s="2"/>
      <c r="BD3041" s="2"/>
      <c r="BE3041" s="2"/>
      <c r="BF3041" s="2"/>
      <c r="BG3041" s="2"/>
      <c r="BH3041" s="2"/>
      <c r="BI3041" s="2"/>
      <c r="BJ3041" s="2"/>
      <c r="BK3041" s="2"/>
      <c r="BL3041" s="2"/>
      <c r="BM3041" s="2"/>
      <c r="BN3041" s="2"/>
      <c r="BO3041" s="2"/>
      <c r="BP3041" s="2"/>
      <c r="BQ3041" s="2"/>
      <c r="BR3041" s="2"/>
      <c r="BS3041" s="2"/>
      <c r="BT3041" s="2"/>
      <c r="BU3041" s="2"/>
      <c r="BV3041" s="2"/>
      <c r="BW3041" s="2"/>
      <c r="BX3041" s="2"/>
      <c r="BY3041" s="2"/>
      <c r="BZ3041" s="2"/>
      <c r="CA3041" s="2"/>
      <c r="CB3041" s="2"/>
      <c r="CC3041" s="2"/>
      <c r="CD3041" s="2"/>
      <c r="CE3041" s="2"/>
      <c r="CF3041" s="2"/>
      <c r="CG3041" s="2"/>
      <c r="CH3041" s="2"/>
      <c r="CI3041" s="2"/>
      <c r="CJ3041" s="2"/>
      <c r="CK3041" s="2"/>
      <c r="CL3041" s="2"/>
      <c r="CM3041" s="2"/>
      <c r="CN3041" s="2"/>
      <c r="CO3041" s="2"/>
      <c r="CP3041" s="2"/>
      <c r="CQ3041" s="2"/>
      <c r="CR3041" s="2"/>
      <c r="CS3041" s="2"/>
      <c r="CT3041" s="2"/>
      <c r="CU3041" s="2"/>
      <c r="CV3041" s="2"/>
      <c r="CW3041" s="2"/>
      <c r="CX3041" s="2"/>
      <c r="CY3041" s="2"/>
      <c r="CZ3041" s="2"/>
      <c r="DA3041" s="2"/>
      <c r="DB3041" s="2"/>
      <c r="DC3041" s="2"/>
      <c r="DD3041" s="2"/>
      <c r="DE3041" s="2"/>
      <c r="DF3041" s="2"/>
      <c r="DG3041" s="2"/>
      <c r="DH3041" s="2"/>
      <c r="DI3041" s="2"/>
      <c r="DJ3041" s="2"/>
      <c r="DK3041" s="2"/>
      <c r="DL3041" s="2"/>
      <c r="DM3041" s="2"/>
      <c r="DN3041" s="2"/>
      <c r="DO3041" s="2"/>
      <c r="DP3041" s="2"/>
      <c r="DQ3041" s="2"/>
      <c r="DR3041" s="2"/>
      <c r="DS3041" s="2"/>
      <c r="DT3041" s="2"/>
      <c r="DU3041" s="2"/>
      <c r="DV3041" s="2"/>
      <c r="DW3041" s="2"/>
      <c r="DX3041" s="2"/>
      <c r="DY3041" s="2"/>
      <c r="DZ3041" s="2"/>
      <c r="EA3041" s="2"/>
      <c r="EB3041" s="2"/>
      <c r="EC3041" s="2"/>
      <c r="ED3041" s="2"/>
      <c r="EE3041" s="2"/>
      <c r="EF3041" s="2"/>
      <c r="EG3041" s="2"/>
      <c r="EH3041" s="2"/>
      <c r="EI3041" s="2"/>
      <c r="EJ3041" s="2"/>
      <c r="EK3041" s="2"/>
      <c r="EL3041" s="2"/>
      <c r="EM3041" s="2"/>
      <c r="EN3041" s="2"/>
      <c r="EO3041" s="2"/>
      <c r="EP3041" s="2"/>
      <c r="EQ3041" s="2"/>
      <c r="ER3041" s="2"/>
      <c r="ES3041" s="2"/>
      <c r="ET3041" s="2"/>
      <c r="EU3041" s="2"/>
      <c r="EV3041" s="2"/>
      <c r="EW3041" s="2"/>
      <c r="EX3041" s="2"/>
      <c r="EY3041" s="2"/>
      <c r="EZ3041" s="2"/>
      <c r="FA3041" s="2"/>
      <c r="FB3041" s="2"/>
      <c r="FC3041" s="2"/>
      <c r="FD3041" s="2"/>
      <c r="FE3041" s="2"/>
      <c r="FF3041" s="2"/>
      <c r="FG3041" s="2"/>
      <c r="FH3041" s="2"/>
      <c r="FI3041" s="2"/>
      <c r="FJ3041" s="2"/>
      <c r="FK3041" s="2"/>
      <c r="FL3041" s="2"/>
      <c r="FM3041" s="2"/>
      <c r="FN3041" s="2"/>
      <c r="FO3041" s="2"/>
      <c r="FP3041" s="2"/>
      <c r="FQ3041" s="2"/>
      <c r="FR3041" s="2"/>
      <c r="FS3041" s="2"/>
      <c r="FT3041" s="2"/>
      <c r="FU3041" s="2"/>
      <c r="FV3041" s="2"/>
      <c r="FW3041" s="2"/>
      <c r="FX3041" s="2"/>
      <c r="FY3041" s="2"/>
      <c r="FZ3041" s="2"/>
      <c r="GA3041" s="2"/>
      <c r="GB3041" s="2"/>
      <c r="GC3041" s="2"/>
      <c r="GD3041" s="2"/>
      <c r="GE3041" s="2"/>
      <c r="GF3041" s="2"/>
      <c r="GG3041" s="2"/>
      <c r="GH3041" s="2"/>
      <c r="GI3041" s="2"/>
      <c r="GJ3041" s="2"/>
      <c r="GK3041" s="2"/>
      <c r="GL3041" s="2"/>
      <c r="GM3041" s="2"/>
      <c r="GN3041" s="2"/>
      <c r="GO3041" s="2"/>
      <c r="GP3041" s="2"/>
      <c r="GQ3041" s="2"/>
      <c r="GR3041" s="2"/>
      <c r="GS3041" s="2"/>
      <c r="GT3041" s="2"/>
      <c r="GU3041" s="2"/>
      <c r="GV3041" s="2"/>
      <c r="GW3041" s="2"/>
      <c r="GX3041" s="2"/>
      <c r="GY3041" s="2"/>
      <c r="GZ3041" s="2"/>
      <c r="HA3041" s="2"/>
      <c r="HB3041" s="2"/>
      <c r="HC3041" s="2"/>
      <c r="HD3041" s="2"/>
      <c r="HE3041" s="2"/>
      <c r="HF3041" s="2"/>
      <c r="HG3041" s="2"/>
      <c r="HH3041" s="2"/>
      <c r="HI3041" s="2"/>
      <c r="HJ3041" s="2"/>
      <c r="HK3041" s="2"/>
      <c r="HL3041" s="2"/>
      <c r="HM3041" s="2"/>
      <c r="HN3041" s="2"/>
      <c r="HO3041" s="2"/>
      <c r="HP3041" s="2"/>
      <c r="HQ3041" s="2"/>
      <c r="HR3041" s="2"/>
      <c r="HS3041" s="2"/>
      <c r="HT3041" s="2"/>
      <c r="HU3041" s="2"/>
      <c r="HV3041" s="2"/>
      <c r="HW3041" s="2"/>
      <c r="HX3041" s="2"/>
      <c r="HY3041" s="2"/>
      <c r="HZ3041" s="2"/>
      <c r="IA3041" s="2"/>
      <c r="IB3041" s="2"/>
      <c r="IC3041" s="2"/>
      <c r="ID3041" s="2"/>
      <c r="IE3041" s="2"/>
      <c r="IF3041" s="2"/>
      <c r="IG3041" s="2"/>
      <c r="IH3041" s="2"/>
      <c r="II3041" s="2"/>
      <c r="IJ3041" s="2"/>
      <c r="IK3041" s="2"/>
      <c r="IL3041" s="2"/>
      <c r="IM3041" s="2"/>
      <c r="IN3041" s="2"/>
      <c r="IO3041" s="2"/>
      <c r="IP3041" s="2"/>
      <c r="IQ3041" s="2"/>
    </row>
    <row r="3042" spans="1:251" s="16" customFormat="1" ht="18.75" customHeight="1">
      <c r="A3042" s="8"/>
      <c r="B3042" s="25"/>
      <c r="C3042" s="106" t="s">
        <v>632</v>
      </c>
      <c r="D3042" s="107"/>
      <c r="E3042" s="107"/>
      <c r="F3042" s="107"/>
      <c r="G3042" s="107"/>
      <c r="H3042" s="107"/>
      <c r="I3042" s="107"/>
      <c r="J3042" s="107"/>
      <c r="K3042" s="107"/>
      <c r="L3042" s="107"/>
      <c r="M3042" s="107"/>
      <c r="N3042" s="107"/>
      <c r="O3042" s="107"/>
      <c r="P3042" s="107"/>
      <c r="Q3042" s="107"/>
      <c r="R3042" s="107"/>
      <c r="S3042" s="107"/>
      <c r="T3042" s="107"/>
      <c r="U3042" s="107"/>
      <c r="V3042" s="107"/>
      <c r="W3042" s="107"/>
      <c r="X3042" s="107"/>
      <c r="Y3042" s="107"/>
      <c r="Z3042" s="108"/>
      <c r="AA3042" s="109">
        <v>0</v>
      </c>
      <c r="AB3042" s="110"/>
      <c r="AC3042" s="110"/>
      <c r="AD3042" s="110"/>
      <c r="AE3042" s="110"/>
      <c r="AF3042" s="110"/>
      <c r="AG3042" s="110"/>
      <c r="AH3042" s="110"/>
      <c r="AI3042" s="111"/>
      <c r="AJ3042" s="109">
        <v>2861318</v>
      </c>
      <c r="AK3042" s="110"/>
      <c r="AL3042" s="110"/>
      <c r="AM3042" s="110"/>
      <c r="AN3042" s="110"/>
      <c r="AO3042" s="110"/>
      <c r="AP3042" s="110"/>
      <c r="AQ3042" s="110"/>
      <c r="AR3042" s="111"/>
      <c r="AS3042" s="112"/>
      <c r="AT3042" s="113"/>
      <c r="AU3042" s="113"/>
      <c r="AV3042" s="113"/>
      <c r="AW3042" s="113"/>
      <c r="AX3042" s="114"/>
      <c r="AY3042" s="2"/>
      <c r="AZ3042" s="2"/>
      <c r="BA3042" s="2"/>
      <c r="BB3042" s="2"/>
      <c r="BC3042" s="2"/>
      <c r="BD3042" s="2"/>
      <c r="BE3042" s="2"/>
      <c r="BF3042" s="2"/>
      <c r="BG3042" s="2"/>
      <c r="BH3042" s="2"/>
      <c r="BI3042" s="2"/>
      <c r="BJ3042" s="2"/>
      <c r="BK3042" s="2"/>
      <c r="BL3042" s="2"/>
      <c r="BM3042" s="2"/>
      <c r="BN3042" s="2"/>
      <c r="BO3042" s="2"/>
      <c r="BP3042" s="2"/>
      <c r="BQ3042" s="2"/>
      <c r="BR3042" s="2"/>
      <c r="BS3042" s="2"/>
      <c r="BT3042" s="2"/>
      <c r="BU3042" s="2"/>
      <c r="BV3042" s="2"/>
      <c r="BW3042" s="2"/>
      <c r="BX3042" s="2"/>
      <c r="BY3042" s="2"/>
      <c r="BZ3042" s="2"/>
      <c r="CA3042" s="2"/>
      <c r="CB3042" s="2"/>
      <c r="CC3042" s="2"/>
      <c r="CD3042" s="2"/>
      <c r="CE3042" s="2"/>
      <c r="CF3042" s="2"/>
      <c r="CG3042" s="2"/>
      <c r="CH3042" s="2"/>
      <c r="CI3042" s="2"/>
      <c r="CJ3042" s="2"/>
      <c r="CK3042" s="2"/>
      <c r="CL3042" s="2"/>
      <c r="CM3042" s="2"/>
      <c r="CN3042" s="2"/>
      <c r="CO3042" s="2"/>
      <c r="CP3042" s="2"/>
      <c r="CQ3042" s="2"/>
      <c r="CR3042" s="2"/>
      <c r="CS3042" s="2"/>
      <c r="CT3042" s="2"/>
      <c r="CU3042" s="2"/>
      <c r="CV3042" s="2"/>
      <c r="CW3042" s="2"/>
      <c r="CX3042" s="2"/>
      <c r="CY3042" s="2"/>
      <c r="CZ3042" s="2"/>
      <c r="DA3042" s="2"/>
      <c r="DB3042" s="2"/>
      <c r="DC3042" s="2"/>
      <c r="DD3042" s="2"/>
      <c r="DE3042" s="2"/>
      <c r="DF3042" s="2"/>
      <c r="DG3042" s="2"/>
      <c r="DH3042" s="2"/>
      <c r="DI3042" s="2"/>
      <c r="DJ3042" s="2"/>
      <c r="DK3042" s="2"/>
      <c r="DL3042" s="2"/>
      <c r="DM3042" s="2"/>
      <c r="DN3042" s="2"/>
      <c r="DO3042" s="2"/>
      <c r="DP3042" s="2"/>
      <c r="DQ3042" s="2"/>
      <c r="DR3042" s="2"/>
      <c r="DS3042" s="2"/>
      <c r="DT3042" s="2"/>
      <c r="DU3042" s="2"/>
      <c r="DV3042" s="2"/>
      <c r="DW3042" s="2"/>
      <c r="DX3042" s="2"/>
      <c r="DY3042" s="2"/>
      <c r="DZ3042" s="2"/>
      <c r="EA3042" s="2"/>
      <c r="EB3042" s="2"/>
      <c r="EC3042" s="2"/>
      <c r="ED3042" s="2"/>
      <c r="EE3042" s="2"/>
      <c r="EF3042" s="2"/>
      <c r="EG3042" s="2"/>
      <c r="EH3042" s="2"/>
      <c r="EI3042" s="2"/>
      <c r="EJ3042" s="2"/>
      <c r="EK3042" s="2"/>
      <c r="EL3042" s="2"/>
      <c r="EM3042" s="2"/>
      <c r="EN3042" s="2"/>
      <c r="EO3042" s="2"/>
      <c r="EP3042" s="2"/>
      <c r="EQ3042" s="2"/>
      <c r="ER3042" s="2"/>
      <c r="ES3042" s="2"/>
      <c r="ET3042" s="2"/>
      <c r="EU3042" s="2"/>
      <c r="EV3042" s="2"/>
      <c r="EW3042" s="2"/>
      <c r="EX3042" s="2"/>
      <c r="EY3042" s="2"/>
      <c r="EZ3042" s="2"/>
      <c r="FA3042" s="2"/>
      <c r="FB3042" s="2"/>
      <c r="FC3042" s="2"/>
      <c r="FD3042" s="2"/>
      <c r="FE3042" s="2"/>
      <c r="FF3042" s="2"/>
      <c r="FG3042" s="2"/>
      <c r="FH3042" s="2"/>
      <c r="FI3042" s="2"/>
      <c r="FJ3042" s="2"/>
      <c r="FK3042" s="2"/>
      <c r="FL3042" s="2"/>
      <c r="FM3042" s="2"/>
      <c r="FN3042" s="2"/>
      <c r="FO3042" s="2"/>
      <c r="FP3042" s="2"/>
      <c r="FQ3042" s="2"/>
      <c r="FR3042" s="2"/>
      <c r="FS3042" s="2"/>
      <c r="FT3042" s="2"/>
      <c r="FU3042" s="2"/>
      <c r="FV3042" s="2"/>
      <c r="FW3042" s="2"/>
      <c r="FX3042" s="2"/>
      <c r="FY3042" s="2"/>
      <c r="FZ3042" s="2"/>
      <c r="GA3042" s="2"/>
      <c r="GB3042" s="2"/>
      <c r="GC3042" s="2"/>
      <c r="GD3042" s="2"/>
      <c r="GE3042" s="2"/>
      <c r="GF3042" s="2"/>
      <c r="GG3042" s="2"/>
      <c r="GH3042" s="2"/>
      <c r="GI3042" s="2"/>
      <c r="GJ3042" s="2"/>
      <c r="GK3042" s="2"/>
      <c r="GL3042" s="2"/>
      <c r="GM3042" s="2"/>
      <c r="GN3042" s="2"/>
      <c r="GO3042" s="2"/>
      <c r="GP3042" s="2"/>
      <c r="GQ3042" s="2"/>
      <c r="GR3042" s="2"/>
      <c r="GS3042" s="2"/>
      <c r="GT3042" s="2"/>
      <c r="GU3042" s="2"/>
      <c r="GV3042" s="2"/>
      <c r="GW3042" s="2"/>
      <c r="GX3042" s="2"/>
      <c r="GY3042" s="2"/>
      <c r="GZ3042" s="2"/>
      <c r="HA3042" s="2"/>
      <c r="HB3042" s="2"/>
      <c r="HC3042" s="2"/>
      <c r="HD3042" s="2"/>
      <c r="HE3042" s="2"/>
      <c r="HF3042" s="2"/>
      <c r="HG3042" s="2"/>
      <c r="HH3042" s="2"/>
      <c r="HI3042" s="2"/>
      <c r="HJ3042" s="2"/>
      <c r="HK3042" s="2"/>
      <c r="HL3042" s="2"/>
      <c r="HM3042" s="2"/>
      <c r="HN3042" s="2"/>
      <c r="HO3042" s="2"/>
      <c r="HP3042" s="2"/>
      <c r="HQ3042" s="2"/>
      <c r="HR3042" s="2"/>
      <c r="HS3042" s="2"/>
      <c r="HT3042" s="2"/>
      <c r="HU3042" s="2"/>
      <c r="HV3042" s="2"/>
      <c r="HW3042" s="2"/>
      <c r="HX3042" s="2"/>
      <c r="HY3042" s="2"/>
      <c r="HZ3042" s="2"/>
      <c r="IA3042" s="2"/>
      <c r="IB3042" s="2"/>
      <c r="IC3042" s="2"/>
      <c r="ID3042" s="2"/>
      <c r="IE3042" s="2"/>
      <c r="IF3042" s="2"/>
      <c r="IG3042" s="2"/>
      <c r="IH3042" s="2"/>
      <c r="II3042" s="2"/>
      <c r="IJ3042" s="2"/>
      <c r="IK3042" s="2"/>
      <c r="IL3042" s="2"/>
      <c r="IM3042" s="2"/>
      <c r="IN3042" s="2"/>
      <c r="IO3042" s="2"/>
      <c r="IP3042" s="2"/>
      <c r="IQ3042" s="2"/>
    </row>
    <row r="3043" spans="1:251" s="16" customFormat="1" ht="18.75" customHeight="1" thickBot="1">
      <c r="A3043" s="17"/>
      <c r="B3043" s="115" t="s">
        <v>240</v>
      </c>
      <c r="C3043" s="116"/>
      <c r="D3043" s="116"/>
      <c r="E3043" s="116"/>
      <c r="F3043" s="116"/>
      <c r="G3043" s="116"/>
      <c r="H3043" s="116"/>
      <c r="I3043" s="116"/>
      <c r="J3043" s="116"/>
      <c r="K3043" s="116"/>
      <c r="L3043" s="116"/>
      <c r="M3043" s="116"/>
      <c r="N3043" s="116"/>
      <c r="O3043" s="116"/>
      <c r="P3043" s="116"/>
      <c r="Q3043" s="116"/>
      <c r="R3043" s="116"/>
      <c r="S3043" s="116"/>
      <c r="T3043" s="116"/>
      <c r="U3043" s="116"/>
      <c r="V3043" s="116"/>
      <c r="W3043" s="116"/>
      <c r="X3043" s="116"/>
      <c r="Y3043" s="116"/>
      <c r="Z3043" s="117"/>
      <c r="AA3043" s="118">
        <f>SUM($AA$3041:$AI$3042)</f>
        <v>100390</v>
      </c>
      <c r="AB3043" s="119"/>
      <c r="AC3043" s="119"/>
      <c r="AD3043" s="119"/>
      <c r="AE3043" s="119"/>
      <c r="AF3043" s="119"/>
      <c r="AG3043" s="119"/>
      <c r="AH3043" s="119"/>
      <c r="AI3043" s="120"/>
      <c r="AJ3043" s="118">
        <f>SUM($AJ$3041:$AR$3042)</f>
        <v>3054293</v>
      </c>
      <c r="AK3043" s="119"/>
      <c r="AL3043" s="119"/>
      <c r="AM3043" s="119"/>
      <c r="AN3043" s="119"/>
      <c r="AO3043" s="119"/>
      <c r="AP3043" s="119"/>
      <c r="AQ3043" s="119"/>
      <c r="AR3043" s="120"/>
      <c r="AS3043" s="121"/>
      <c r="AT3043" s="122"/>
      <c r="AU3043" s="122"/>
      <c r="AV3043" s="122"/>
      <c r="AW3043" s="122"/>
      <c r="AX3043" s="123"/>
      <c r="AY3043" s="2"/>
      <c r="AZ3043" s="2"/>
      <c r="BA3043" s="2"/>
      <c r="BB3043" s="2"/>
      <c r="BC3043" s="2"/>
      <c r="BD3043" s="2"/>
      <c r="BE3043" s="2"/>
      <c r="BF3043" s="2"/>
      <c r="BG3043" s="2"/>
      <c r="BH3043" s="2"/>
      <c r="BI3043" s="2"/>
      <c r="BJ3043" s="2"/>
      <c r="BK3043" s="2"/>
      <c r="BL3043" s="2"/>
      <c r="BM3043" s="2"/>
      <c r="BN3043" s="2"/>
      <c r="BO3043" s="2"/>
      <c r="BP3043" s="2"/>
      <c r="BQ3043" s="2"/>
      <c r="BR3043" s="2"/>
      <c r="BS3043" s="2"/>
      <c r="BT3043" s="2"/>
      <c r="BU3043" s="2"/>
      <c r="BV3043" s="2"/>
      <c r="BW3043" s="2"/>
      <c r="BX3043" s="2"/>
      <c r="BY3043" s="2"/>
      <c r="BZ3043" s="2"/>
      <c r="CA3043" s="2"/>
      <c r="CB3043" s="2"/>
      <c r="CC3043" s="2"/>
      <c r="CD3043" s="2"/>
      <c r="CE3043" s="2"/>
      <c r="CF3043" s="2"/>
      <c r="CG3043" s="2"/>
      <c r="CH3043" s="2"/>
      <c r="CI3043" s="2"/>
      <c r="CJ3043" s="2"/>
      <c r="CK3043" s="2"/>
      <c r="CL3043" s="2"/>
      <c r="CM3043" s="2"/>
      <c r="CN3043" s="2"/>
      <c r="CO3043" s="2"/>
      <c r="CP3043" s="2"/>
      <c r="CQ3043" s="2"/>
      <c r="CR3043" s="2"/>
      <c r="CS3043" s="2"/>
      <c r="CT3043" s="2"/>
      <c r="CU3043" s="2"/>
      <c r="CV3043" s="2"/>
      <c r="CW3043" s="2"/>
      <c r="CX3043" s="2"/>
      <c r="CY3043" s="2"/>
      <c r="CZ3043" s="2"/>
      <c r="DA3043" s="2"/>
      <c r="DB3043" s="2"/>
      <c r="DC3043" s="2"/>
      <c r="DD3043" s="2"/>
      <c r="DE3043" s="2"/>
      <c r="DF3043" s="2"/>
      <c r="DG3043" s="2"/>
      <c r="DH3043" s="2"/>
      <c r="DI3043" s="2"/>
      <c r="DJ3043" s="2"/>
      <c r="DK3043" s="2"/>
      <c r="DL3043" s="2"/>
      <c r="DM3043" s="2"/>
      <c r="DN3043" s="2"/>
      <c r="DO3043" s="2"/>
      <c r="DP3043" s="2"/>
      <c r="DQ3043" s="2"/>
      <c r="DR3043" s="2"/>
      <c r="DS3043" s="2"/>
      <c r="DT3043" s="2"/>
      <c r="DU3043" s="2"/>
      <c r="DV3043" s="2"/>
      <c r="DW3043" s="2"/>
      <c r="DX3043" s="2"/>
      <c r="DY3043" s="2"/>
      <c r="DZ3043" s="2"/>
      <c r="EA3043" s="2"/>
      <c r="EB3043" s="2"/>
      <c r="EC3043" s="2"/>
      <c r="ED3043" s="2"/>
      <c r="EE3043" s="2"/>
      <c r="EF3043" s="2"/>
      <c r="EG3043" s="2"/>
      <c r="EH3043" s="2"/>
      <c r="EI3043" s="2"/>
      <c r="EJ3043" s="2"/>
      <c r="EK3043" s="2"/>
      <c r="EL3043" s="2"/>
      <c r="EM3043" s="2"/>
      <c r="EN3043" s="2"/>
      <c r="EO3043" s="2"/>
      <c r="EP3043" s="2"/>
      <c r="EQ3043" s="2"/>
      <c r="ER3043" s="2"/>
      <c r="ES3043" s="2"/>
      <c r="ET3043" s="2"/>
      <c r="EU3043" s="2"/>
      <c r="EV3043" s="2"/>
      <c r="EW3043" s="2"/>
      <c r="EX3043" s="2"/>
      <c r="EY3043" s="2"/>
      <c r="EZ3043" s="2"/>
      <c r="FA3043" s="2"/>
      <c r="FB3043" s="2"/>
      <c r="FC3043" s="2"/>
      <c r="FD3043" s="2"/>
      <c r="FE3043" s="2"/>
      <c r="FF3043" s="2"/>
      <c r="FG3043" s="2"/>
      <c r="FH3043" s="2"/>
      <c r="FI3043" s="2"/>
      <c r="FJ3043" s="2"/>
      <c r="FK3043" s="2"/>
      <c r="FL3043" s="2"/>
      <c r="FM3043" s="2"/>
      <c r="FN3043" s="2"/>
      <c r="FO3043" s="2"/>
      <c r="FP3043" s="2"/>
      <c r="FQ3043" s="2"/>
      <c r="FR3043" s="2"/>
      <c r="FS3043" s="2"/>
      <c r="FT3043" s="2"/>
      <c r="FU3043" s="2"/>
      <c r="FV3043" s="2"/>
      <c r="FW3043" s="2"/>
      <c r="FX3043" s="2"/>
      <c r="FY3043" s="2"/>
      <c r="FZ3043" s="2"/>
      <c r="GA3043" s="2"/>
      <c r="GB3043" s="2"/>
      <c r="GC3043" s="2"/>
      <c r="GD3043" s="2"/>
      <c r="GE3043" s="2"/>
      <c r="GF3043" s="2"/>
      <c r="GG3043" s="2"/>
      <c r="GH3043" s="2"/>
      <c r="GI3043" s="2"/>
      <c r="GJ3043" s="2"/>
      <c r="GK3043" s="2"/>
      <c r="GL3043" s="2"/>
      <c r="GM3043" s="2"/>
      <c r="GN3043" s="2"/>
      <c r="GO3043" s="2"/>
      <c r="GP3043" s="2"/>
      <c r="GQ3043" s="2"/>
      <c r="GR3043" s="2"/>
      <c r="GS3043" s="2"/>
      <c r="GT3043" s="2"/>
      <c r="GU3043" s="2"/>
      <c r="GV3043" s="2"/>
      <c r="GW3043" s="2"/>
      <c r="GX3043" s="2"/>
      <c r="GY3043" s="2"/>
      <c r="GZ3043" s="2"/>
      <c r="HA3043" s="2"/>
      <c r="HB3043" s="2"/>
      <c r="HC3043" s="2"/>
      <c r="HD3043" s="2"/>
      <c r="HE3043" s="2"/>
      <c r="HF3043" s="2"/>
      <c r="HG3043" s="2"/>
      <c r="HH3043" s="2"/>
      <c r="HI3043" s="2"/>
      <c r="HJ3043" s="2"/>
      <c r="HK3043" s="2"/>
      <c r="HL3043" s="2"/>
      <c r="HM3043" s="2"/>
      <c r="HN3043" s="2"/>
      <c r="HO3043" s="2"/>
      <c r="HP3043" s="2"/>
      <c r="HQ3043" s="2"/>
      <c r="HR3043" s="2"/>
      <c r="HS3043" s="2"/>
      <c r="HT3043" s="2"/>
      <c r="HU3043" s="2"/>
      <c r="HV3043" s="2"/>
      <c r="HW3043" s="2"/>
      <c r="HX3043" s="2"/>
      <c r="HY3043" s="2"/>
      <c r="HZ3043" s="2"/>
      <c r="IA3043" s="2"/>
      <c r="IB3043" s="2"/>
      <c r="IC3043" s="2"/>
      <c r="ID3043" s="2"/>
      <c r="IE3043" s="2"/>
      <c r="IF3043" s="2"/>
      <c r="IG3043" s="2"/>
      <c r="IH3043" s="2"/>
      <c r="II3043" s="2"/>
      <c r="IJ3043" s="2"/>
      <c r="IK3043" s="2"/>
      <c r="IL3043" s="2"/>
      <c r="IM3043" s="2"/>
      <c r="IN3043" s="2"/>
      <c r="IO3043" s="2"/>
      <c r="IP3043" s="2"/>
      <c r="IQ3043" s="2"/>
    </row>
    <row r="3045" spans="1:251" ht="19.2">
      <c r="A3045" s="1" t="s">
        <v>230</v>
      </c>
      <c r="AW3045" s="3"/>
      <c r="AX3045" s="4"/>
      <c r="AY3045" s="3"/>
    </row>
    <row r="3047" spans="1:251" ht="18">
      <c r="B3047" s="124" t="s">
        <v>0</v>
      </c>
      <c r="C3047" s="125"/>
      <c r="D3047" s="125"/>
      <c r="E3047" s="125"/>
      <c r="F3047" s="125"/>
      <c r="G3047" s="125"/>
      <c r="H3047" s="125"/>
      <c r="I3047" s="125"/>
      <c r="J3047" s="125"/>
      <c r="K3047" s="125"/>
      <c r="L3047" s="125"/>
      <c r="M3047" s="125"/>
      <c r="N3047" s="125"/>
      <c r="O3047" s="125"/>
      <c r="P3047" s="125"/>
      <c r="Q3047" s="125"/>
      <c r="R3047" s="125"/>
      <c r="S3047" s="125"/>
      <c r="T3047" s="125"/>
      <c r="U3047" s="125"/>
      <c r="V3047" s="125"/>
      <c r="W3047" s="125"/>
      <c r="X3047" s="125"/>
      <c r="Y3047" s="125"/>
      <c r="Z3047" s="125"/>
      <c r="AA3047" s="125"/>
      <c r="AB3047" s="125"/>
      <c r="AC3047" s="125"/>
      <c r="AD3047" s="125"/>
      <c r="AE3047" s="125"/>
      <c r="AF3047" s="125"/>
      <c r="AG3047" s="125"/>
      <c r="AH3047" s="125"/>
      <c r="AI3047" s="125"/>
      <c r="AJ3047" s="125"/>
      <c r="AK3047" s="125"/>
      <c r="AL3047" s="125"/>
      <c r="AM3047" s="125"/>
      <c r="AN3047" s="125"/>
      <c r="AO3047" s="125"/>
      <c r="AP3047" s="125"/>
      <c r="AQ3047" s="125"/>
      <c r="AR3047" s="125"/>
      <c r="AS3047" s="125"/>
      <c r="AT3047" s="125"/>
      <c r="AU3047" s="125"/>
      <c r="AV3047" s="125"/>
      <c r="AW3047" s="125"/>
      <c r="AX3047" s="125"/>
    </row>
    <row r="3048" spans="1:251">
      <c r="Z3048" s="5"/>
      <c r="AD3048" s="5"/>
      <c r="AE3048" s="5"/>
      <c r="AF3048" s="5"/>
      <c r="AG3048" s="5"/>
      <c r="AH3048" s="5"/>
      <c r="AI3048" s="5"/>
      <c r="AO3048" s="5"/>
    </row>
    <row r="3049" spans="1:251">
      <c r="Z3049" s="5"/>
      <c r="AD3049" s="5"/>
      <c r="AE3049" s="5"/>
      <c r="AF3049" s="5"/>
      <c r="AG3049" s="5"/>
      <c r="AH3049" s="5"/>
      <c r="AI3049" s="5"/>
      <c r="AO3049" s="5"/>
      <c r="DI3049" s="6"/>
    </row>
    <row r="3050" spans="1:251" ht="24.75" customHeight="1" thickBot="1">
      <c r="B3050" s="126" t="s">
        <v>231</v>
      </c>
      <c r="C3050" s="127"/>
      <c r="D3050" s="127"/>
      <c r="E3050" s="127"/>
      <c r="F3050" s="127"/>
      <c r="G3050" s="127"/>
      <c r="H3050" s="128" t="s">
        <v>633</v>
      </c>
      <c r="I3050" s="129"/>
      <c r="J3050" s="129"/>
      <c r="K3050" s="129"/>
      <c r="L3050" s="129"/>
      <c r="M3050" s="129"/>
      <c r="N3050" s="129"/>
      <c r="O3050" s="129"/>
      <c r="P3050" s="129"/>
      <c r="Q3050" s="129"/>
      <c r="R3050" s="129"/>
      <c r="S3050" s="129"/>
      <c r="T3050" s="129"/>
      <c r="U3050" s="129"/>
      <c r="V3050" s="129"/>
      <c r="W3050" s="129"/>
      <c r="X3050" s="129"/>
      <c r="Y3050" s="129"/>
      <c r="Z3050" s="129"/>
      <c r="AA3050" s="129"/>
      <c r="AB3050" s="129"/>
      <c r="AC3050" s="129"/>
      <c r="AD3050" s="129"/>
      <c r="AE3050" s="129"/>
      <c r="AF3050" s="129"/>
      <c r="AG3050" s="129"/>
      <c r="AH3050" s="129"/>
      <c r="AI3050" s="129"/>
      <c r="AJ3050" s="129"/>
      <c r="AK3050" s="129"/>
      <c r="AL3050" s="129"/>
      <c r="AM3050" s="129"/>
      <c r="AN3050" s="129"/>
      <c r="AO3050" s="129"/>
      <c r="AP3050" s="129"/>
      <c r="AQ3050" s="129"/>
      <c r="AR3050" s="129"/>
      <c r="AS3050" s="129"/>
      <c r="AT3050" s="129"/>
      <c r="AU3050" s="129"/>
      <c r="AV3050" s="129"/>
      <c r="AW3050" s="129"/>
      <c r="AX3050" s="130"/>
      <c r="DI3050" s="6"/>
    </row>
    <row r="3051" spans="1:251" ht="14.4">
      <c r="B3051" s="7"/>
      <c r="C3051" s="7"/>
      <c r="D3051" s="7"/>
      <c r="E3051" s="7"/>
      <c r="F3051" s="7"/>
      <c r="G3051" s="7"/>
      <c r="H3051" s="8"/>
      <c r="I3051" s="8"/>
      <c r="J3051" s="8"/>
      <c r="K3051" s="8"/>
      <c r="L3051" s="9"/>
      <c r="M3051" s="9"/>
      <c r="N3051" s="9"/>
      <c r="O3051" s="9"/>
      <c r="P3051" s="8"/>
      <c r="Q3051" s="8"/>
      <c r="R3051" s="8"/>
      <c r="S3051" s="8"/>
      <c r="T3051" s="8"/>
      <c r="U3051" s="8"/>
      <c r="V3051" s="10"/>
      <c r="W3051" s="10"/>
      <c r="X3051" s="10"/>
      <c r="Y3051" s="10"/>
      <c r="Z3051" s="10"/>
      <c r="AA3051" s="10"/>
      <c r="AB3051" s="10"/>
      <c r="AC3051" s="10"/>
      <c r="AD3051" s="10"/>
      <c r="AE3051" s="10"/>
      <c r="AF3051" s="10"/>
      <c r="AG3051" s="10"/>
      <c r="AH3051" s="10"/>
      <c r="AI3051" s="10"/>
      <c r="AJ3051" s="10"/>
      <c r="AK3051" s="10"/>
      <c r="AL3051" s="10"/>
      <c r="AM3051" s="10"/>
      <c r="AN3051" s="10"/>
      <c r="AO3051" s="10"/>
      <c r="AP3051" s="10"/>
      <c r="AQ3051" s="10"/>
      <c r="AR3051" s="10"/>
      <c r="AS3051" s="10"/>
      <c r="AT3051" s="10"/>
      <c r="AU3051" s="10"/>
      <c r="AV3051" s="10"/>
      <c r="AW3051" s="10"/>
      <c r="AX3051" s="10"/>
      <c r="DI3051" s="6"/>
    </row>
    <row r="3052" spans="1:251" ht="15" thickBot="1">
      <c r="A3052" s="11"/>
      <c r="B3052" s="10" t="s">
        <v>232</v>
      </c>
      <c r="C3052" s="8"/>
      <c r="D3052" s="8"/>
      <c r="E3052" s="8"/>
      <c r="F3052" s="8"/>
      <c r="G3052" s="8"/>
      <c r="H3052" s="8"/>
      <c r="I3052" s="8"/>
      <c r="J3052" s="8"/>
      <c r="K3052" s="8"/>
      <c r="L3052" s="9"/>
      <c r="M3052" s="9"/>
      <c r="N3052" s="9"/>
      <c r="O3052" s="9"/>
      <c r="P3052" s="8"/>
      <c r="Q3052" s="8"/>
      <c r="R3052" s="8"/>
      <c r="S3052" s="8"/>
      <c r="T3052" s="8"/>
      <c r="U3052" s="8"/>
      <c r="V3052" s="10"/>
      <c r="W3052" s="10"/>
      <c r="X3052" s="10"/>
      <c r="Y3052" s="10"/>
      <c r="Z3052" s="10"/>
      <c r="AA3052" s="10"/>
      <c r="AB3052" s="10"/>
      <c r="AC3052" s="10"/>
      <c r="AD3052" s="10"/>
      <c r="AE3052" s="10"/>
      <c r="AF3052" s="10"/>
      <c r="AG3052" s="10"/>
      <c r="AH3052" s="10"/>
      <c r="AI3052" s="10"/>
      <c r="AJ3052" s="10"/>
      <c r="AK3052" s="10"/>
      <c r="AL3052" s="10"/>
      <c r="AM3052" s="10"/>
      <c r="AN3052" s="10"/>
      <c r="AO3052" s="10"/>
      <c r="AP3052" s="10"/>
      <c r="AQ3052" s="10"/>
      <c r="AR3052" s="10"/>
      <c r="AS3052" s="10"/>
      <c r="AT3052" s="10"/>
      <c r="AU3052" s="10"/>
      <c r="AV3052" s="10"/>
      <c r="AW3052" s="10"/>
      <c r="AX3052" s="10"/>
      <c r="DI3052" s="6"/>
    </row>
    <row r="3053" spans="1:251" ht="14.4">
      <c r="A3053" s="8"/>
      <c r="B3053" s="12"/>
      <c r="C3053" s="7"/>
      <c r="D3053" s="7"/>
      <c r="E3053" s="7"/>
      <c r="F3053" s="7"/>
      <c r="G3053" s="7"/>
      <c r="H3053" s="7"/>
      <c r="I3053" s="7"/>
      <c r="J3053" s="7"/>
      <c r="K3053" s="7"/>
      <c r="L3053" s="13"/>
      <c r="M3053" s="13"/>
      <c r="N3053" s="13"/>
      <c r="O3053" s="13"/>
      <c r="P3053" s="7"/>
      <c r="Q3053" s="7"/>
      <c r="R3053" s="7"/>
      <c r="S3053" s="7"/>
      <c r="T3053" s="7"/>
      <c r="U3053" s="7"/>
      <c r="V3053" s="14"/>
      <c r="W3053" s="14"/>
      <c r="X3053" s="14"/>
      <c r="Y3053" s="14"/>
      <c r="Z3053" s="14"/>
      <c r="AA3053" s="14"/>
      <c r="AB3053" s="14"/>
      <c r="AC3053" s="14"/>
      <c r="AD3053" s="14"/>
      <c r="AE3053" s="14"/>
      <c r="AF3053" s="14"/>
      <c r="AG3053" s="14"/>
      <c r="AH3053" s="14"/>
      <c r="AI3053" s="14"/>
      <c r="AJ3053" s="14"/>
      <c r="AK3053" s="14"/>
      <c r="AL3053" s="14"/>
      <c r="AM3053" s="14"/>
      <c r="AN3053" s="14"/>
      <c r="AO3053" s="14"/>
      <c r="AP3053" s="14"/>
      <c r="AQ3053" s="14"/>
      <c r="AR3053" s="14"/>
      <c r="AS3053" s="14"/>
      <c r="AT3053" s="14"/>
      <c r="AU3053" s="14"/>
      <c r="AV3053" s="14"/>
      <c r="AW3053" s="14"/>
      <c r="AX3053" s="15"/>
    </row>
    <row r="3054" spans="1:251" ht="12" customHeight="1">
      <c r="A3054" s="8"/>
      <c r="B3054" s="134" t="s">
        <v>634</v>
      </c>
      <c r="C3054" s="135"/>
      <c r="D3054" s="135"/>
      <c r="E3054" s="135"/>
      <c r="F3054" s="135"/>
      <c r="G3054" s="135"/>
      <c r="H3054" s="135"/>
      <c r="I3054" s="135"/>
      <c r="J3054" s="135"/>
      <c r="K3054" s="135"/>
      <c r="L3054" s="135"/>
      <c r="M3054" s="135"/>
      <c r="N3054" s="135"/>
      <c r="O3054" s="135"/>
      <c r="P3054" s="135"/>
      <c r="Q3054" s="135"/>
      <c r="R3054" s="135"/>
      <c r="S3054" s="135"/>
      <c r="T3054" s="135"/>
      <c r="U3054" s="135"/>
      <c r="V3054" s="135"/>
      <c r="W3054" s="135"/>
      <c r="X3054" s="135"/>
      <c r="Y3054" s="135"/>
      <c r="Z3054" s="135"/>
      <c r="AA3054" s="135"/>
      <c r="AB3054" s="135"/>
      <c r="AC3054" s="135"/>
      <c r="AD3054" s="135"/>
      <c r="AE3054" s="135"/>
      <c r="AF3054" s="135"/>
      <c r="AG3054" s="135"/>
      <c r="AH3054" s="135"/>
      <c r="AI3054" s="135"/>
      <c r="AJ3054" s="135"/>
      <c r="AK3054" s="135"/>
      <c r="AL3054" s="135"/>
      <c r="AM3054" s="135"/>
      <c r="AN3054" s="135"/>
      <c r="AO3054" s="135"/>
      <c r="AP3054" s="135"/>
      <c r="AQ3054" s="135"/>
      <c r="AR3054" s="135"/>
      <c r="AS3054" s="135"/>
      <c r="AT3054" s="135"/>
      <c r="AU3054" s="135"/>
      <c r="AV3054" s="135"/>
      <c r="AW3054" s="135"/>
      <c r="AX3054" s="136"/>
    </row>
    <row r="3055" spans="1:251" ht="12" customHeight="1">
      <c r="A3055" s="8"/>
      <c r="B3055" s="134"/>
      <c r="C3055" s="135"/>
      <c r="D3055" s="135"/>
      <c r="E3055" s="135"/>
      <c r="F3055" s="135"/>
      <c r="G3055" s="135"/>
      <c r="H3055" s="135"/>
      <c r="I3055" s="135"/>
      <c r="J3055" s="135"/>
      <c r="K3055" s="135"/>
      <c r="L3055" s="135"/>
      <c r="M3055" s="135"/>
      <c r="N3055" s="135"/>
      <c r="O3055" s="135"/>
      <c r="P3055" s="135"/>
      <c r="Q3055" s="135"/>
      <c r="R3055" s="135"/>
      <c r="S3055" s="135"/>
      <c r="T3055" s="135"/>
      <c r="U3055" s="135"/>
      <c r="V3055" s="135"/>
      <c r="W3055" s="135"/>
      <c r="X3055" s="135"/>
      <c r="Y3055" s="135"/>
      <c r="Z3055" s="135"/>
      <c r="AA3055" s="135"/>
      <c r="AB3055" s="135"/>
      <c r="AC3055" s="135"/>
      <c r="AD3055" s="135"/>
      <c r="AE3055" s="135"/>
      <c r="AF3055" s="135"/>
      <c r="AG3055" s="135"/>
      <c r="AH3055" s="135"/>
      <c r="AI3055" s="135"/>
      <c r="AJ3055" s="135"/>
      <c r="AK3055" s="135"/>
      <c r="AL3055" s="135"/>
      <c r="AM3055" s="135"/>
      <c r="AN3055" s="135"/>
      <c r="AO3055" s="135"/>
      <c r="AP3055" s="135"/>
      <c r="AQ3055" s="135"/>
      <c r="AR3055" s="135"/>
      <c r="AS3055" s="135"/>
      <c r="AT3055" s="135"/>
      <c r="AU3055" s="135"/>
      <c r="AV3055" s="135"/>
      <c r="AW3055" s="135"/>
      <c r="AX3055" s="136"/>
      <c r="BC3055" s="16"/>
    </row>
    <row r="3056" spans="1:251" ht="12" customHeight="1">
      <c r="A3056" s="8"/>
      <c r="B3056" s="134"/>
      <c r="C3056" s="135"/>
      <c r="D3056" s="135"/>
      <c r="E3056" s="135"/>
      <c r="F3056" s="135"/>
      <c r="G3056" s="135"/>
      <c r="H3056" s="135"/>
      <c r="I3056" s="135"/>
      <c r="J3056" s="135"/>
      <c r="K3056" s="135"/>
      <c r="L3056" s="135"/>
      <c r="M3056" s="135"/>
      <c r="N3056" s="135"/>
      <c r="O3056" s="135"/>
      <c r="P3056" s="135"/>
      <c r="Q3056" s="135"/>
      <c r="R3056" s="135"/>
      <c r="S3056" s="135"/>
      <c r="T3056" s="135"/>
      <c r="U3056" s="135"/>
      <c r="V3056" s="135"/>
      <c r="W3056" s="135"/>
      <c r="X3056" s="135"/>
      <c r="Y3056" s="135"/>
      <c r="Z3056" s="135"/>
      <c r="AA3056" s="135"/>
      <c r="AB3056" s="135"/>
      <c r="AC3056" s="135"/>
      <c r="AD3056" s="135"/>
      <c r="AE3056" s="135"/>
      <c r="AF3056" s="135"/>
      <c r="AG3056" s="135"/>
      <c r="AH3056" s="135"/>
      <c r="AI3056" s="135"/>
      <c r="AJ3056" s="135"/>
      <c r="AK3056" s="135"/>
      <c r="AL3056" s="135"/>
      <c r="AM3056" s="135"/>
      <c r="AN3056" s="135"/>
      <c r="AO3056" s="135"/>
      <c r="AP3056" s="135"/>
      <c r="AQ3056" s="135"/>
      <c r="AR3056" s="135"/>
      <c r="AS3056" s="135"/>
      <c r="AT3056" s="135"/>
      <c r="AU3056" s="135"/>
      <c r="AV3056" s="135"/>
      <c r="AW3056" s="135"/>
      <c r="AX3056" s="136"/>
    </row>
    <row r="3057" spans="1:251" ht="12" customHeight="1">
      <c r="A3057" s="8"/>
      <c r="B3057" s="134"/>
      <c r="C3057" s="135"/>
      <c r="D3057" s="135"/>
      <c r="E3057" s="135"/>
      <c r="F3057" s="135"/>
      <c r="G3057" s="135"/>
      <c r="H3057" s="135"/>
      <c r="I3057" s="135"/>
      <c r="J3057" s="135"/>
      <c r="K3057" s="135"/>
      <c r="L3057" s="135"/>
      <c r="M3057" s="135"/>
      <c r="N3057" s="135"/>
      <c r="O3057" s="135"/>
      <c r="P3057" s="135"/>
      <c r="Q3057" s="135"/>
      <c r="R3057" s="135"/>
      <c r="S3057" s="135"/>
      <c r="T3057" s="135"/>
      <c r="U3057" s="135"/>
      <c r="V3057" s="135"/>
      <c r="W3057" s="135"/>
      <c r="X3057" s="135"/>
      <c r="Y3057" s="135"/>
      <c r="Z3057" s="135"/>
      <c r="AA3057" s="135"/>
      <c r="AB3057" s="135"/>
      <c r="AC3057" s="135"/>
      <c r="AD3057" s="135"/>
      <c r="AE3057" s="135"/>
      <c r="AF3057" s="135"/>
      <c r="AG3057" s="135"/>
      <c r="AH3057" s="135"/>
      <c r="AI3057" s="135"/>
      <c r="AJ3057" s="135"/>
      <c r="AK3057" s="135"/>
      <c r="AL3057" s="135"/>
      <c r="AM3057" s="135"/>
      <c r="AN3057" s="135"/>
      <c r="AO3057" s="135"/>
      <c r="AP3057" s="135"/>
      <c r="AQ3057" s="135"/>
      <c r="AR3057" s="135"/>
      <c r="AS3057" s="135"/>
      <c r="AT3057" s="135"/>
      <c r="AU3057" s="135"/>
      <c r="AV3057" s="135"/>
      <c r="AW3057" s="135"/>
      <c r="AX3057" s="136"/>
    </row>
    <row r="3058" spans="1:251" ht="12" customHeight="1">
      <c r="A3058" s="8"/>
      <c r="B3058" s="134"/>
      <c r="C3058" s="135"/>
      <c r="D3058" s="135"/>
      <c r="E3058" s="135"/>
      <c r="F3058" s="135"/>
      <c r="G3058" s="135"/>
      <c r="H3058" s="135"/>
      <c r="I3058" s="135"/>
      <c r="J3058" s="135"/>
      <c r="K3058" s="135"/>
      <c r="L3058" s="135"/>
      <c r="M3058" s="135"/>
      <c r="N3058" s="135"/>
      <c r="O3058" s="135"/>
      <c r="P3058" s="135"/>
      <c r="Q3058" s="135"/>
      <c r="R3058" s="135"/>
      <c r="S3058" s="135"/>
      <c r="T3058" s="135"/>
      <c r="U3058" s="135"/>
      <c r="V3058" s="135"/>
      <c r="W3058" s="135"/>
      <c r="X3058" s="135"/>
      <c r="Y3058" s="135"/>
      <c r="Z3058" s="135"/>
      <c r="AA3058" s="135"/>
      <c r="AB3058" s="135"/>
      <c r="AC3058" s="135"/>
      <c r="AD3058" s="135"/>
      <c r="AE3058" s="135"/>
      <c r="AF3058" s="135"/>
      <c r="AG3058" s="135"/>
      <c r="AH3058" s="135"/>
      <c r="AI3058" s="135"/>
      <c r="AJ3058" s="135"/>
      <c r="AK3058" s="135"/>
      <c r="AL3058" s="135"/>
      <c r="AM3058" s="135"/>
      <c r="AN3058" s="135"/>
      <c r="AO3058" s="135"/>
      <c r="AP3058" s="135"/>
      <c r="AQ3058" s="135"/>
      <c r="AR3058" s="135"/>
      <c r="AS3058" s="135"/>
      <c r="AT3058" s="135"/>
      <c r="AU3058" s="135"/>
      <c r="AV3058" s="135"/>
      <c r="AW3058" s="135"/>
      <c r="AX3058" s="136"/>
    </row>
    <row r="3059" spans="1:251" ht="15" thickBot="1">
      <c r="A3059" s="17"/>
      <c r="B3059" s="18"/>
      <c r="C3059" s="19"/>
      <c r="D3059" s="19"/>
      <c r="E3059" s="19"/>
      <c r="F3059" s="19"/>
      <c r="G3059" s="19"/>
      <c r="H3059" s="19"/>
      <c r="I3059" s="19"/>
      <c r="J3059" s="19"/>
      <c r="K3059" s="19"/>
      <c r="L3059" s="19"/>
      <c r="M3059" s="19"/>
      <c r="N3059" s="19"/>
      <c r="O3059" s="19"/>
      <c r="P3059" s="19"/>
      <c r="Q3059" s="19"/>
      <c r="R3059" s="19"/>
      <c r="S3059" s="19"/>
      <c r="T3059" s="19"/>
      <c r="U3059" s="19"/>
      <c r="V3059" s="19"/>
      <c r="W3059" s="19"/>
      <c r="X3059" s="19"/>
      <c r="Y3059" s="19"/>
      <c r="Z3059" s="19"/>
      <c r="AA3059" s="19"/>
      <c r="AB3059" s="19"/>
      <c r="AC3059" s="19"/>
      <c r="AD3059" s="19"/>
      <c r="AE3059" s="19"/>
      <c r="AF3059" s="19"/>
      <c r="AG3059" s="19"/>
      <c r="AH3059" s="19"/>
      <c r="AI3059" s="19"/>
      <c r="AJ3059" s="19"/>
      <c r="AK3059" s="19"/>
      <c r="AL3059" s="19"/>
      <c r="AM3059" s="19"/>
      <c r="AN3059" s="19"/>
      <c r="AO3059" s="19"/>
      <c r="AP3059" s="19"/>
      <c r="AQ3059" s="19"/>
      <c r="AR3059" s="19"/>
      <c r="AS3059" s="19"/>
      <c r="AT3059" s="19"/>
      <c r="AU3059" s="19"/>
      <c r="AV3059" s="19"/>
      <c r="AW3059" s="19"/>
      <c r="AX3059" s="20"/>
    </row>
    <row r="3060" spans="1:251">
      <c r="B3060" s="21"/>
    </row>
    <row r="3061" spans="1:251" ht="15" thickBot="1">
      <c r="A3061" s="11"/>
      <c r="B3061" s="10" t="s">
        <v>233</v>
      </c>
      <c r="C3061" s="8"/>
      <c r="D3061" s="8"/>
      <c r="E3061" s="8"/>
      <c r="F3061" s="8"/>
      <c r="G3061" s="8"/>
      <c r="H3061" s="8"/>
      <c r="I3061" s="8"/>
      <c r="J3061" s="8"/>
      <c r="K3061" s="8"/>
      <c r="L3061" s="9"/>
      <c r="M3061" s="9"/>
      <c r="N3061" s="9"/>
      <c r="O3061" s="9"/>
      <c r="P3061" s="8"/>
      <c r="Q3061" s="8"/>
      <c r="R3061" s="8"/>
      <c r="S3061" s="8"/>
      <c r="T3061" s="8"/>
      <c r="U3061" s="8"/>
      <c r="V3061" s="10"/>
      <c r="W3061" s="10"/>
      <c r="X3061" s="10"/>
      <c r="Y3061" s="10"/>
      <c r="Z3061" s="10"/>
      <c r="AA3061" s="10"/>
      <c r="AB3061" s="10"/>
      <c r="AC3061" s="10"/>
      <c r="AD3061" s="10"/>
      <c r="AE3061" s="10"/>
      <c r="AF3061" s="10"/>
      <c r="AG3061" s="10"/>
      <c r="AH3061" s="10"/>
      <c r="AI3061" s="10"/>
      <c r="AJ3061" s="10"/>
      <c r="AK3061" s="10"/>
      <c r="AL3061" s="10"/>
      <c r="AM3061" s="10"/>
      <c r="AN3061" s="10"/>
      <c r="AO3061" s="10"/>
      <c r="AP3061" s="10"/>
      <c r="AQ3061" s="10"/>
      <c r="AR3061" s="10"/>
      <c r="AS3061" s="10"/>
      <c r="AT3061" s="10"/>
      <c r="AU3061" s="10"/>
      <c r="AV3061" s="10"/>
      <c r="AW3061" s="10"/>
      <c r="AX3061" s="10"/>
      <c r="DI3061" s="6"/>
    </row>
    <row r="3062" spans="1:251" ht="14.4">
      <c r="A3062" s="8"/>
      <c r="B3062" s="12"/>
      <c r="C3062" s="7"/>
      <c r="D3062" s="7"/>
      <c r="E3062" s="7"/>
      <c r="F3062" s="7"/>
      <c r="G3062" s="7"/>
      <c r="H3062" s="7"/>
      <c r="I3062" s="7"/>
      <c r="J3062" s="7"/>
      <c r="K3062" s="7"/>
      <c r="L3062" s="13"/>
      <c r="M3062" s="13"/>
      <c r="N3062" s="13"/>
      <c r="O3062" s="13"/>
      <c r="P3062" s="7"/>
      <c r="Q3062" s="7"/>
      <c r="R3062" s="7"/>
      <c r="S3062" s="7"/>
      <c r="T3062" s="7"/>
      <c r="U3062" s="7"/>
      <c r="V3062" s="14"/>
      <c r="W3062" s="14"/>
      <c r="X3062" s="14"/>
      <c r="Y3062" s="14"/>
      <c r="Z3062" s="14"/>
      <c r="AA3062" s="14"/>
      <c r="AB3062" s="14"/>
      <c r="AC3062" s="14"/>
      <c r="AD3062" s="14"/>
      <c r="AE3062" s="14"/>
      <c r="AF3062" s="14"/>
      <c r="AG3062" s="14"/>
      <c r="AH3062" s="14"/>
      <c r="AI3062" s="14"/>
      <c r="AJ3062" s="14"/>
      <c r="AK3062" s="14"/>
      <c r="AL3062" s="14"/>
      <c r="AM3062" s="14"/>
      <c r="AN3062" s="14"/>
      <c r="AO3062" s="14"/>
      <c r="AP3062" s="14"/>
      <c r="AQ3062" s="14"/>
      <c r="AR3062" s="14"/>
      <c r="AS3062" s="14"/>
      <c r="AT3062" s="14"/>
      <c r="AU3062" s="14"/>
      <c r="AV3062" s="14"/>
      <c r="AW3062" s="14"/>
      <c r="AX3062" s="15"/>
    </row>
    <row r="3063" spans="1:251" ht="12" customHeight="1">
      <c r="A3063" s="8"/>
      <c r="B3063" s="134" t="s">
        <v>635</v>
      </c>
      <c r="C3063" s="135"/>
      <c r="D3063" s="135"/>
      <c r="E3063" s="135"/>
      <c r="F3063" s="135"/>
      <c r="G3063" s="135"/>
      <c r="H3063" s="135"/>
      <c r="I3063" s="135"/>
      <c r="J3063" s="135"/>
      <c r="K3063" s="135"/>
      <c r="L3063" s="135"/>
      <c r="M3063" s="135"/>
      <c r="N3063" s="135"/>
      <c r="O3063" s="135"/>
      <c r="P3063" s="135"/>
      <c r="Q3063" s="135"/>
      <c r="R3063" s="135"/>
      <c r="S3063" s="135"/>
      <c r="T3063" s="135"/>
      <c r="U3063" s="135"/>
      <c r="V3063" s="135"/>
      <c r="W3063" s="135"/>
      <c r="X3063" s="135"/>
      <c r="Y3063" s="135"/>
      <c r="Z3063" s="135"/>
      <c r="AA3063" s="135"/>
      <c r="AB3063" s="135"/>
      <c r="AC3063" s="135"/>
      <c r="AD3063" s="135"/>
      <c r="AE3063" s="135"/>
      <c r="AF3063" s="135"/>
      <c r="AG3063" s="135"/>
      <c r="AH3063" s="135"/>
      <c r="AI3063" s="135"/>
      <c r="AJ3063" s="135"/>
      <c r="AK3063" s="135"/>
      <c r="AL3063" s="135"/>
      <c r="AM3063" s="135"/>
      <c r="AN3063" s="135"/>
      <c r="AO3063" s="135"/>
      <c r="AP3063" s="135"/>
      <c r="AQ3063" s="135"/>
      <c r="AR3063" s="135"/>
      <c r="AS3063" s="135"/>
      <c r="AT3063" s="135"/>
      <c r="AU3063" s="135"/>
      <c r="AV3063" s="135"/>
      <c r="AW3063" s="135"/>
      <c r="AX3063" s="136"/>
    </row>
    <row r="3064" spans="1:251" ht="12" customHeight="1">
      <c r="A3064" s="8"/>
      <c r="B3064" s="134"/>
      <c r="C3064" s="135"/>
      <c r="D3064" s="135"/>
      <c r="E3064" s="135"/>
      <c r="F3064" s="135"/>
      <c r="G3064" s="135"/>
      <c r="H3064" s="135"/>
      <c r="I3064" s="135"/>
      <c r="J3064" s="135"/>
      <c r="K3064" s="135"/>
      <c r="L3064" s="135"/>
      <c r="M3064" s="135"/>
      <c r="N3064" s="135"/>
      <c r="O3064" s="135"/>
      <c r="P3064" s="135"/>
      <c r="Q3064" s="135"/>
      <c r="R3064" s="135"/>
      <c r="S3064" s="135"/>
      <c r="T3064" s="135"/>
      <c r="U3064" s="135"/>
      <c r="V3064" s="135"/>
      <c r="W3064" s="135"/>
      <c r="X3064" s="135"/>
      <c r="Y3064" s="135"/>
      <c r="Z3064" s="135"/>
      <c r="AA3064" s="135"/>
      <c r="AB3064" s="135"/>
      <c r="AC3064" s="135"/>
      <c r="AD3064" s="135"/>
      <c r="AE3064" s="135"/>
      <c r="AF3064" s="135"/>
      <c r="AG3064" s="135"/>
      <c r="AH3064" s="135"/>
      <c r="AI3064" s="135"/>
      <c r="AJ3064" s="135"/>
      <c r="AK3064" s="135"/>
      <c r="AL3064" s="135"/>
      <c r="AM3064" s="135"/>
      <c r="AN3064" s="135"/>
      <c r="AO3064" s="135"/>
      <c r="AP3064" s="135"/>
      <c r="AQ3064" s="135"/>
      <c r="AR3064" s="135"/>
      <c r="AS3064" s="135"/>
      <c r="AT3064" s="135"/>
      <c r="AU3064" s="135"/>
      <c r="AV3064" s="135"/>
      <c r="AW3064" s="135"/>
      <c r="AX3064" s="136"/>
      <c r="BC3064" s="16"/>
    </row>
    <row r="3065" spans="1:251" ht="12" customHeight="1">
      <c r="A3065" s="8"/>
      <c r="B3065" s="134"/>
      <c r="C3065" s="135"/>
      <c r="D3065" s="135"/>
      <c r="E3065" s="135"/>
      <c r="F3065" s="135"/>
      <c r="G3065" s="135"/>
      <c r="H3065" s="135"/>
      <c r="I3065" s="135"/>
      <c r="J3065" s="135"/>
      <c r="K3065" s="135"/>
      <c r="L3065" s="135"/>
      <c r="M3065" s="135"/>
      <c r="N3065" s="135"/>
      <c r="O3065" s="135"/>
      <c r="P3065" s="135"/>
      <c r="Q3065" s="135"/>
      <c r="R3065" s="135"/>
      <c r="S3065" s="135"/>
      <c r="T3065" s="135"/>
      <c r="U3065" s="135"/>
      <c r="V3065" s="135"/>
      <c r="W3065" s="135"/>
      <c r="X3065" s="135"/>
      <c r="Y3065" s="135"/>
      <c r="Z3065" s="135"/>
      <c r="AA3065" s="135"/>
      <c r="AB3065" s="135"/>
      <c r="AC3065" s="135"/>
      <c r="AD3065" s="135"/>
      <c r="AE3065" s="135"/>
      <c r="AF3065" s="135"/>
      <c r="AG3065" s="135"/>
      <c r="AH3065" s="135"/>
      <c r="AI3065" s="135"/>
      <c r="AJ3065" s="135"/>
      <c r="AK3065" s="135"/>
      <c r="AL3065" s="135"/>
      <c r="AM3065" s="135"/>
      <c r="AN3065" s="135"/>
      <c r="AO3065" s="135"/>
      <c r="AP3065" s="135"/>
      <c r="AQ3065" s="135"/>
      <c r="AR3065" s="135"/>
      <c r="AS3065" s="135"/>
      <c r="AT3065" s="135"/>
      <c r="AU3065" s="135"/>
      <c r="AV3065" s="135"/>
      <c r="AW3065" s="135"/>
      <c r="AX3065" s="136"/>
    </row>
    <row r="3066" spans="1:251" ht="12" customHeight="1">
      <c r="A3066" s="8"/>
      <c r="B3066" s="134"/>
      <c r="C3066" s="135"/>
      <c r="D3066" s="135"/>
      <c r="E3066" s="135"/>
      <c r="F3066" s="135"/>
      <c r="G3066" s="135"/>
      <c r="H3066" s="135"/>
      <c r="I3066" s="135"/>
      <c r="J3066" s="135"/>
      <c r="K3066" s="135"/>
      <c r="L3066" s="135"/>
      <c r="M3066" s="135"/>
      <c r="N3066" s="135"/>
      <c r="O3066" s="135"/>
      <c r="P3066" s="135"/>
      <c r="Q3066" s="135"/>
      <c r="R3066" s="135"/>
      <c r="S3066" s="135"/>
      <c r="T3066" s="135"/>
      <c r="U3066" s="135"/>
      <c r="V3066" s="135"/>
      <c r="W3066" s="135"/>
      <c r="X3066" s="135"/>
      <c r="Y3066" s="135"/>
      <c r="Z3066" s="135"/>
      <c r="AA3066" s="135"/>
      <c r="AB3066" s="135"/>
      <c r="AC3066" s="135"/>
      <c r="AD3066" s="135"/>
      <c r="AE3066" s="135"/>
      <c r="AF3066" s="135"/>
      <c r="AG3066" s="135"/>
      <c r="AH3066" s="135"/>
      <c r="AI3066" s="135"/>
      <c r="AJ3066" s="135"/>
      <c r="AK3066" s="135"/>
      <c r="AL3066" s="135"/>
      <c r="AM3066" s="135"/>
      <c r="AN3066" s="135"/>
      <c r="AO3066" s="135"/>
      <c r="AP3066" s="135"/>
      <c r="AQ3066" s="135"/>
      <c r="AR3066" s="135"/>
      <c r="AS3066" s="135"/>
      <c r="AT3066" s="135"/>
      <c r="AU3066" s="135"/>
      <c r="AV3066" s="135"/>
      <c r="AW3066" s="135"/>
      <c r="AX3066" s="136"/>
    </row>
    <row r="3067" spans="1:251" ht="12" customHeight="1">
      <c r="A3067" s="8"/>
      <c r="B3067" s="134"/>
      <c r="C3067" s="135"/>
      <c r="D3067" s="135"/>
      <c r="E3067" s="135"/>
      <c r="F3067" s="135"/>
      <c r="G3067" s="135"/>
      <c r="H3067" s="135"/>
      <c r="I3067" s="135"/>
      <c r="J3067" s="135"/>
      <c r="K3067" s="135"/>
      <c r="L3067" s="135"/>
      <c r="M3067" s="135"/>
      <c r="N3067" s="135"/>
      <c r="O3067" s="135"/>
      <c r="P3067" s="135"/>
      <c r="Q3067" s="135"/>
      <c r="R3067" s="135"/>
      <c r="S3067" s="135"/>
      <c r="T3067" s="135"/>
      <c r="U3067" s="135"/>
      <c r="V3067" s="135"/>
      <c r="W3067" s="135"/>
      <c r="X3067" s="135"/>
      <c r="Y3067" s="135"/>
      <c r="Z3067" s="135"/>
      <c r="AA3067" s="135"/>
      <c r="AB3067" s="135"/>
      <c r="AC3067" s="135"/>
      <c r="AD3067" s="135"/>
      <c r="AE3067" s="135"/>
      <c r="AF3067" s="135"/>
      <c r="AG3067" s="135"/>
      <c r="AH3067" s="135"/>
      <c r="AI3067" s="135"/>
      <c r="AJ3067" s="135"/>
      <c r="AK3067" s="135"/>
      <c r="AL3067" s="135"/>
      <c r="AM3067" s="135"/>
      <c r="AN3067" s="135"/>
      <c r="AO3067" s="135"/>
      <c r="AP3067" s="135"/>
      <c r="AQ3067" s="135"/>
      <c r="AR3067" s="135"/>
      <c r="AS3067" s="135"/>
      <c r="AT3067" s="135"/>
      <c r="AU3067" s="135"/>
      <c r="AV3067" s="135"/>
      <c r="AW3067" s="135"/>
      <c r="AX3067" s="136"/>
    </row>
    <row r="3068" spans="1:251" ht="15" thickBot="1">
      <c r="A3068" s="17"/>
      <c r="B3068" s="18"/>
      <c r="C3068" s="19"/>
      <c r="D3068" s="19"/>
      <c r="E3068" s="19"/>
      <c r="F3068" s="19"/>
      <c r="G3068" s="19"/>
      <c r="H3068" s="19"/>
      <c r="I3068" s="19"/>
      <c r="J3068" s="19"/>
      <c r="K3068" s="19"/>
      <c r="L3068" s="19"/>
      <c r="M3068" s="19"/>
      <c r="N3068" s="19"/>
      <c r="O3068" s="19"/>
      <c r="P3068" s="19"/>
      <c r="Q3068" s="19"/>
      <c r="R3068" s="19"/>
      <c r="S3068" s="19"/>
      <c r="T3068" s="19"/>
      <c r="U3068" s="19"/>
      <c r="V3068" s="19"/>
      <c r="W3068" s="19"/>
      <c r="X3068" s="19"/>
      <c r="Y3068" s="19"/>
      <c r="Z3068" s="19"/>
      <c r="AA3068" s="19"/>
      <c r="AB3068" s="19"/>
      <c r="AC3068" s="19"/>
      <c r="AD3068" s="19"/>
      <c r="AE3068" s="19"/>
      <c r="AF3068" s="19"/>
      <c r="AG3068" s="19"/>
      <c r="AH3068" s="19"/>
      <c r="AI3068" s="19"/>
      <c r="AJ3068" s="19"/>
      <c r="AK3068" s="19"/>
      <c r="AL3068" s="19"/>
      <c r="AM3068" s="19"/>
      <c r="AN3068" s="19"/>
      <c r="AO3068" s="19"/>
      <c r="AP3068" s="19"/>
      <c r="AQ3068" s="19"/>
      <c r="AR3068" s="19"/>
      <c r="AS3068" s="19"/>
      <c r="AT3068" s="19"/>
      <c r="AU3068" s="19"/>
      <c r="AV3068" s="19"/>
      <c r="AW3068" s="19"/>
      <c r="AX3068" s="20"/>
    </row>
    <row r="3069" spans="1:251">
      <c r="B3069" s="21"/>
    </row>
    <row r="3070" spans="1:251" ht="14.4">
      <c r="B3070" s="10" t="s">
        <v>234</v>
      </c>
      <c r="C3070" s="8"/>
      <c r="D3070" s="8"/>
      <c r="E3070" s="8"/>
      <c r="F3070" s="8"/>
      <c r="G3070" s="8"/>
      <c r="H3070" s="8"/>
      <c r="I3070" s="8"/>
      <c r="J3070" s="8"/>
      <c r="K3070" s="8"/>
      <c r="L3070" s="9"/>
      <c r="M3070" s="9"/>
      <c r="N3070" s="9"/>
      <c r="O3070" s="9"/>
      <c r="P3070" s="8"/>
      <c r="Q3070" s="8"/>
      <c r="R3070" s="8"/>
      <c r="S3070" s="8"/>
      <c r="T3070" s="8"/>
      <c r="U3070" s="8"/>
      <c r="V3070" s="10"/>
      <c r="W3070" s="10"/>
      <c r="X3070" s="10"/>
      <c r="Y3070" s="10"/>
      <c r="Z3070" s="10"/>
      <c r="AA3070" s="10"/>
      <c r="AB3070" s="10"/>
      <c r="AC3070" s="10"/>
      <c r="AD3070" s="10"/>
      <c r="AE3070" s="10"/>
      <c r="AF3070" s="10"/>
      <c r="AG3070" s="10"/>
      <c r="AH3070" s="10"/>
      <c r="AI3070" s="10"/>
      <c r="AJ3070" s="10"/>
      <c r="AK3070" s="10"/>
      <c r="AL3070" s="10"/>
      <c r="AM3070" s="10"/>
      <c r="AN3070" s="10"/>
      <c r="AO3070" s="10"/>
      <c r="AP3070" s="10"/>
      <c r="AQ3070" s="10"/>
      <c r="AR3070" s="10"/>
      <c r="AS3070" s="10"/>
      <c r="AT3070" s="10"/>
      <c r="AU3070" s="10"/>
      <c r="AV3070" s="10"/>
      <c r="AW3070" s="10"/>
      <c r="AX3070" s="10"/>
    </row>
    <row r="3071" spans="1:251" ht="15" thickBot="1">
      <c r="B3071" s="8"/>
      <c r="C3071" s="8"/>
      <c r="D3071" s="8"/>
      <c r="E3071" s="8"/>
      <c r="F3071" s="8"/>
      <c r="G3071" s="8"/>
      <c r="H3071" s="8"/>
      <c r="I3071" s="8"/>
      <c r="J3071" s="8"/>
      <c r="K3071" s="8"/>
      <c r="L3071" s="9"/>
      <c r="M3071" s="9"/>
      <c r="N3071" s="9"/>
      <c r="O3071" s="9"/>
      <c r="P3071" s="8"/>
      <c r="Q3071" s="8"/>
      <c r="R3071" s="8"/>
      <c r="S3071" s="8"/>
      <c r="T3071" s="8"/>
      <c r="U3071" s="8"/>
      <c r="V3071" s="10"/>
      <c r="W3071" s="10"/>
      <c r="X3071" s="10"/>
      <c r="Y3071" s="10"/>
      <c r="Z3071" s="10"/>
      <c r="AA3071" s="10"/>
      <c r="AB3071" s="10"/>
      <c r="AC3071" s="10"/>
      <c r="AD3071" s="10"/>
      <c r="AE3071" s="10"/>
      <c r="AF3071" s="10"/>
      <c r="AG3071" s="10"/>
      <c r="AH3071" s="10"/>
      <c r="AI3071" s="10"/>
      <c r="AJ3071" s="10"/>
      <c r="AK3071" s="10"/>
      <c r="AL3071" s="10"/>
      <c r="AM3071" s="10"/>
      <c r="AN3071" s="10"/>
      <c r="AO3071" s="10"/>
      <c r="AP3071" s="10"/>
      <c r="AQ3071" s="10"/>
      <c r="AR3071" s="10"/>
      <c r="AS3071" s="10"/>
      <c r="AT3071" s="10"/>
      <c r="AU3071" s="10"/>
      <c r="AV3071" s="10"/>
      <c r="AW3071" s="10"/>
      <c r="AX3071" s="22" t="s">
        <v>235</v>
      </c>
    </row>
    <row r="3072" spans="1:251" s="16" customFormat="1" ht="13.5" customHeight="1">
      <c r="A3072" s="8"/>
      <c r="B3072" s="96" t="s">
        <v>236</v>
      </c>
      <c r="C3072" s="97"/>
      <c r="D3072" s="97"/>
      <c r="E3072" s="97"/>
      <c r="F3072" s="97"/>
      <c r="G3072" s="97"/>
      <c r="H3072" s="97"/>
      <c r="I3072" s="97"/>
      <c r="J3072" s="97"/>
      <c r="K3072" s="97"/>
      <c r="L3072" s="97"/>
      <c r="M3072" s="97"/>
      <c r="N3072" s="97"/>
      <c r="O3072" s="97"/>
      <c r="P3072" s="97"/>
      <c r="Q3072" s="97"/>
      <c r="R3072" s="97"/>
      <c r="S3072" s="97"/>
      <c r="T3072" s="97"/>
      <c r="U3072" s="97"/>
      <c r="V3072" s="97"/>
      <c r="W3072" s="97"/>
      <c r="X3072" s="97"/>
      <c r="Y3072" s="97"/>
      <c r="Z3072" s="98"/>
      <c r="AA3072" s="102" t="s">
        <v>237</v>
      </c>
      <c r="AB3072" s="97"/>
      <c r="AC3072" s="97"/>
      <c r="AD3072" s="97"/>
      <c r="AE3072" s="97"/>
      <c r="AF3072" s="97"/>
      <c r="AG3072" s="97"/>
      <c r="AH3072" s="97"/>
      <c r="AI3072" s="98"/>
      <c r="AJ3072" s="102" t="s">
        <v>238</v>
      </c>
      <c r="AK3072" s="97"/>
      <c r="AL3072" s="97"/>
      <c r="AM3072" s="97"/>
      <c r="AN3072" s="97"/>
      <c r="AO3072" s="97"/>
      <c r="AP3072" s="97"/>
      <c r="AQ3072" s="97"/>
      <c r="AR3072" s="98"/>
      <c r="AS3072" s="102" t="s">
        <v>239</v>
      </c>
      <c r="AT3072" s="97"/>
      <c r="AU3072" s="97"/>
      <c r="AV3072" s="97"/>
      <c r="AW3072" s="97"/>
      <c r="AX3072" s="104"/>
      <c r="AY3072" s="2"/>
      <c r="AZ3072" s="2"/>
      <c r="BA3072" s="2"/>
      <c r="BB3072" s="2"/>
      <c r="BC3072" s="2"/>
      <c r="BD3072" s="2"/>
      <c r="BE3072" s="2"/>
      <c r="BF3072" s="2"/>
      <c r="BG3072" s="2"/>
      <c r="BH3072" s="2"/>
      <c r="BI3072" s="2"/>
      <c r="BJ3072" s="2"/>
      <c r="BK3072" s="2"/>
      <c r="BL3072" s="2"/>
      <c r="BM3072" s="2"/>
      <c r="BN3072" s="2"/>
      <c r="BO3072" s="2"/>
      <c r="BP3072" s="2"/>
      <c r="BQ3072" s="2"/>
      <c r="BR3072" s="2"/>
      <c r="BS3072" s="2"/>
      <c r="BT3072" s="2"/>
      <c r="BU3072" s="2"/>
      <c r="BV3072" s="2"/>
      <c r="BW3072" s="2"/>
      <c r="BX3072" s="2"/>
      <c r="BY3072" s="2"/>
      <c r="BZ3072" s="2"/>
      <c r="CA3072" s="2"/>
      <c r="CB3072" s="2"/>
      <c r="CC3072" s="2"/>
      <c r="CD3072" s="2"/>
      <c r="CE3072" s="2"/>
      <c r="CF3072" s="2"/>
      <c r="CG3072" s="2"/>
      <c r="CH3072" s="2"/>
      <c r="CI3072" s="2"/>
      <c r="CJ3072" s="2"/>
      <c r="CK3072" s="2"/>
      <c r="CL3072" s="2"/>
      <c r="CM3072" s="2"/>
      <c r="CN3072" s="2"/>
      <c r="CO3072" s="2"/>
      <c r="CP3072" s="2"/>
      <c r="CQ3072" s="2"/>
      <c r="CR3072" s="2"/>
      <c r="CS3072" s="2"/>
      <c r="CT3072" s="2"/>
      <c r="CU3072" s="2"/>
      <c r="CV3072" s="2"/>
      <c r="CW3072" s="2"/>
      <c r="CX3072" s="2"/>
      <c r="CY3072" s="2"/>
      <c r="CZ3072" s="2"/>
      <c r="DA3072" s="2"/>
      <c r="DB3072" s="2"/>
      <c r="DC3072" s="2"/>
      <c r="DD3072" s="2"/>
      <c r="DE3072" s="2"/>
      <c r="DF3072" s="2"/>
      <c r="DG3072" s="2"/>
      <c r="DH3072" s="2"/>
      <c r="DI3072" s="2"/>
      <c r="DJ3072" s="2"/>
      <c r="DK3072" s="2"/>
      <c r="DL3072" s="2"/>
      <c r="DM3072" s="2"/>
      <c r="DN3072" s="2"/>
      <c r="DO3072" s="2"/>
      <c r="DP3072" s="2"/>
      <c r="DQ3072" s="2"/>
      <c r="DR3072" s="2"/>
      <c r="DS3072" s="2"/>
      <c r="DT3072" s="2"/>
      <c r="DU3072" s="2"/>
      <c r="DV3072" s="2"/>
      <c r="DW3072" s="2"/>
      <c r="DX3072" s="2"/>
      <c r="DY3072" s="2"/>
      <c r="DZ3072" s="2"/>
      <c r="EA3072" s="2"/>
      <c r="EB3072" s="2"/>
      <c r="EC3072" s="2"/>
      <c r="ED3072" s="2"/>
      <c r="EE3072" s="2"/>
      <c r="EF3072" s="2"/>
      <c r="EG3072" s="2"/>
      <c r="EH3072" s="2"/>
      <c r="EI3072" s="2"/>
      <c r="EJ3072" s="2"/>
      <c r="EK3072" s="2"/>
      <c r="EL3072" s="2"/>
      <c r="EM3072" s="2"/>
      <c r="EN3072" s="2"/>
      <c r="EO3072" s="2"/>
      <c r="EP3072" s="2"/>
      <c r="EQ3072" s="2"/>
      <c r="ER3072" s="2"/>
      <c r="ES3072" s="2"/>
      <c r="ET3072" s="2"/>
      <c r="EU3072" s="2"/>
      <c r="EV3072" s="2"/>
      <c r="EW3072" s="2"/>
      <c r="EX3072" s="2"/>
      <c r="EY3072" s="2"/>
      <c r="EZ3072" s="2"/>
      <c r="FA3072" s="2"/>
      <c r="FB3072" s="2"/>
      <c r="FC3072" s="2"/>
      <c r="FD3072" s="2"/>
      <c r="FE3072" s="2"/>
      <c r="FF3072" s="2"/>
      <c r="FG3072" s="2"/>
      <c r="FH3072" s="2"/>
      <c r="FI3072" s="2"/>
      <c r="FJ3072" s="2"/>
      <c r="FK3072" s="2"/>
      <c r="FL3072" s="2"/>
      <c r="FM3072" s="2"/>
      <c r="FN3072" s="2"/>
      <c r="FO3072" s="2"/>
      <c r="FP3072" s="2"/>
      <c r="FQ3072" s="2"/>
      <c r="FR3072" s="2"/>
      <c r="FS3072" s="2"/>
      <c r="FT3072" s="2"/>
      <c r="FU3072" s="2"/>
      <c r="FV3072" s="2"/>
      <c r="FW3072" s="2"/>
      <c r="FX3072" s="2"/>
      <c r="FY3072" s="2"/>
      <c r="FZ3072" s="2"/>
      <c r="GA3072" s="2"/>
      <c r="GB3072" s="2"/>
      <c r="GC3072" s="2"/>
      <c r="GD3072" s="2"/>
      <c r="GE3072" s="2"/>
      <c r="GF3072" s="2"/>
      <c r="GG3072" s="2"/>
      <c r="GH3072" s="2"/>
      <c r="GI3072" s="2"/>
      <c r="GJ3072" s="2"/>
      <c r="GK3072" s="2"/>
      <c r="GL3072" s="2"/>
      <c r="GM3072" s="2"/>
      <c r="GN3072" s="2"/>
      <c r="GO3072" s="2"/>
      <c r="GP3072" s="2"/>
      <c r="GQ3072" s="2"/>
      <c r="GR3072" s="2"/>
      <c r="GS3072" s="2"/>
      <c r="GT3072" s="2"/>
      <c r="GU3072" s="2"/>
      <c r="GV3072" s="2"/>
      <c r="GW3072" s="2"/>
      <c r="GX3072" s="2"/>
      <c r="GY3072" s="2"/>
      <c r="GZ3072" s="2"/>
      <c r="HA3072" s="2"/>
      <c r="HB3072" s="2"/>
      <c r="HC3072" s="2"/>
      <c r="HD3072" s="2"/>
      <c r="HE3072" s="2"/>
      <c r="HF3072" s="2"/>
      <c r="HG3072" s="2"/>
      <c r="HH3072" s="2"/>
      <c r="HI3072" s="2"/>
      <c r="HJ3072" s="2"/>
      <c r="HK3072" s="2"/>
      <c r="HL3072" s="2"/>
      <c r="HM3072" s="2"/>
      <c r="HN3072" s="2"/>
      <c r="HO3072" s="2"/>
      <c r="HP3072" s="2"/>
      <c r="HQ3072" s="2"/>
      <c r="HR3072" s="2"/>
      <c r="HS3072" s="2"/>
      <c r="HT3072" s="2"/>
      <c r="HU3072" s="2"/>
      <c r="HV3072" s="2"/>
      <c r="HW3072" s="2"/>
      <c r="HX3072" s="2"/>
      <c r="HY3072" s="2"/>
      <c r="HZ3072" s="2"/>
      <c r="IA3072" s="2"/>
      <c r="IB3072" s="2"/>
      <c r="IC3072" s="2"/>
      <c r="ID3072" s="2"/>
      <c r="IE3072" s="2"/>
      <c r="IF3072" s="2"/>
      <c r="IG3072" s="2"/>
      <c r="IH3072" s="2"/>
      <c r="II3072" s="2"/>
      <c r="IJ3072" s="2"/>
      <c r="IK3072" s="2"/>
      <c r="IL3072" s="2"/>
      <c r="IM3072" s="2"/>
      <c r="IN3072" s="2"/>
      <c r="IO3072" s="2"/>
      <c r="IP3072" s="2"/>
      <c r="IQ3072" s="2"/>
    </row>
    <row r="3073" spans="1:251" s="16" customFormat="1">
      <c r="A3073" s="8"/>
      <c r="B3073" s="99"/>
      <c r="C3073" s="100"/>
      <c r="D3073" s="100"/>
      <c r="E3073" s="100"/>
      <c r="F3073" s="100"/>
      <c r="G3073" s="100"/>
      <c r="H3073" s="100"/>
      <c r="I3073" s="100"/>
      <c r="J3073" s="100"/>
      <c r="K3073" s="100"/>
      <c r="L3073" s="100"/>
      <c r="M3073" s="100"/>
      <c r="N3073" s="100"/>
      <c r="O3073" s="100"/>
      <c r="P3073" s="100"/>
      <c r="Q3073" s="100"/>
      <c r="R3073" s="100"/>
      <c r="S3073" s="100"/>
      <c r="T3073" s="100"/>
      <c r="U3073" s="100"/>
      <c r="V3073" s="100"/>
      <c r="W3073" s="100"/>
      <c r="X3073" s="100"/>
      <c r="Y3073" s="100"/>
      <c r="Z3073" s="101"/>
      <c r="AA3073" s="103"/>
      <c r="AB3073" s="100"/>
      <c r="AC3073" s="100"/>
      <c r="AD3073" s="100"/>
      <c r="AE3073" s="100"/>
      <c r="AF3073" s="100"/>
      <c r="AG3073" s="100"/>
      <c r="AH3073" s="100"/>
      <c r="AI3073" s="101"/>
      <c r="AJ3073" s="103"/>
      <c r="AK3073" s="100"/>
      <c r="AL3073" s="100"/>
      <c r="AM3073" s="100"/>
      <c r="AN3073" s="100"/>
      <c r="AO3073" s="100"/>
      <c r="AP3073" s="100"/>
      <c r="AQ3073" s="100"/>
      <c r="AR3073" s="101"/>
      <c r="AS3073" s="103"/>
      <c r="AT3073" s="100"/>
      <c r="AU3073" s="100"/>
      <c r="AV3073" s="100"/>
      <c r="AW3073" s="100"/>
      <c r="AX3073" s="105"/>
      <c r="AY3073" s="2"/>
      <c r="AZ3073" s="2"/>
      <c r="BA3073" s="2"/>
      <c r="BB3073" s="23"/>
      <c r="BC3073" s="24"/>
      <c r="BE3073" s="2"/>
      <c r="BF3073" s="2"/>
      <c r="BG3073" s="2"/>
      <c r="BH3073" s="2"/>
      <c r="BI3073" s="2"/>
      <c r="BJ3073" s="2"/>
      <c r="BK3073" s="2"/>
      <c r="BL3073" s="2"/>
      <c r="BM3073" s="2"/>
      <c r="BN3073" s="2"/>
      <c r="BO3073" s="2"/>
      <c r="BP3073" s="2"/>
      <c r="BQ3073" s="2"/>
      <c r="BR3073" s="2"/>
      <c r="BS3073" s="2"/>
      <c r="BT3073" s="2"/>
      <c r="BU3073" s="2"/>
      <c r="BV3073" s="2"/>
      <c r="BW3073" s="2"/>
      <c r="BX3073" s="2"/>
      <c r="BY3073" s="2"/>
      <c r="BZ3073" s="2"/>
      <c r="CA3073" s="2"/>
      <c r="CB3073" s="2"/>
      <c r="CC3073" s="2"/>
      <c r="CD3073" s="2"/>
      <c r="CE3073" s="2"/>
      <c r="CF3073" s="2"/>
      <c r="CG3073" s="2"/>
      <c r="CH3073" s="2"/>
      <c r="CI3073" s="2"/>
      <c r="CJ3073" s="2"/>
      <c r="CK3073" s="2"/>
      <c r="CL3073" s="2"/>
      <c r="CM3073" s="2"/>
      <c r="CN3073" s="2"/>
      <c r="CO3073" s="2"/>
      <c r="CP3073" s="2"/>
      <c r="CQ3073" s="2"/>
      <c r="CR3073" s="2"/>
      <c r="CS3073" s="2"/>
      <c r="CT3073" s="2"/>
      <c r="CU3073" s="2"/>
      <c r="CV3073" s="2"/>
      <c r="CW3073" s="2"/>
      <c r="CX3073" s="2"/>
      <c r="CY3073" s="2"/>
      <c r="CZ3073" s="2"/>
      <c r="DA3073" s="2"/>
      <c r="DB3073" s="2"/>
      <c r="DC3073" s="2"/>
      <c r="DD3073" s="2"/>
      <c r="DE3073" s="2"/>
      <c r="DF3073" s="2"/>
      <c r="DG3073" s="2"/>
      <c r="DH3073" s="2"/>
      <c r="DI3073" s="2"/>
      <c r="DJ3073" s="2"/>
      <c r="DK3073" s="2"/>
      <c r="DL3073" s="2"/>
      <c r="DM3073" s="2"/>
      <c r="DN3073" s="2"/>
      <c r="DO3073" s="2"/>
      <c r="DP3073" s="2"/>
      <c r="DQ3073" s="2"/>
      <c r="DR3073" s="2"/>
      <c r="DS3073" s="2"/>
      <c r="DT3073" s="2"/>
      <c r="DU3073" s="2"/>
      <c r="DV3073" s="2"/>
      <c r="DW3073" s="2"/>
      <c r="DX3073" s="2"/>
      <c r="DY3073" s="2"/>
      <c r="DZ3073" s="2"/>
      <c r="EA3073" s="2"/>
      <c r="EB3073" s="2"/>
      <c r="EC3073" s="2"/>
      <c r="ED3073" s="2"/>
      <c r="EE3073" s="2"/>
      <c r="EF3073" s="2"/>
      <c r="EG3073" s="2"/>
      <c r="EH3073" s="2"/>
      <c r="EI3073" s="2"/>
      <c r="EJ3073" s="2"/>
      <c r="EK3073" s="2"/>
      <c r="EL3073" s="2"/>
      <c r="EM3073" s="2"/>
      <c r="EN3073" s="2"/>
      <c r="EO3073" s="2"/>
      <c r="EP3073" s="2"/>
      <c r="EQ3073" s="2"/>
      <c r="ER3073" s="2"/>
      <c r="ES3073" s="2"/>
      <c r="ET3073" s="2"/>
      <c r="EU3073" s="2"/>
      <c r="EV3073" s="2"/>
      <c r="EW3073" s="2"/>
      <c r="EX3073" s="2"/>
      <c r="EY3073" s="2"/>
      <c r="EZ3073" s="2"/>
      <c r="FA3073" s="2"/>
      <c r="FB3073" s="2"/>
      <c r="FC3073" s="2"/>
      <c r="FD3073" s="2"/>
      <c r="FE3073" s="2"/>
      <c r="FF3073" s="2"/>
      <c r="FG3073" s="2"/>
      <c r="FH3073" s="2"/>
      <c r="FI3073" s="2"/>
      <c r="FJ3073" s="2"/>
      <c r="FK3073" s="2"/>
      <c r="FL3073" s="2"/>
      <c r="FM3073" s="2"/>
      <c r="FN3073" s="2"/>
      <c r="FO3073" s="2"/>
      <c r="FP3073" s="2"/>
      <c r="FQ3073" s="2"/>
      <c r="FR3073" s="2"/>
      <c r="FS3073" s="2"/>
      <c r="FT3073" s="2"/>
      <c r="FU3073" s="2"/>
      <c r="FV3073" s="2"/>
      <c r="FW3073" s="2"/>
      <c r="FX3073" s="2"/>
      <c r="FY3073" s="2"/>
      <c r="FZ3073" s="2"/>
      <c r="GA3073" s="2"/>
      <c r="GB3073" s="2"/>
      <c r="GC3073" s="2"/>
      <c r="GD3073" s="2"/>
      <c r="GE3073" s="2"/>
      <c r="GF3073" s="2"/>
      <c r="GG3073" s="2"/>
      <c r="GH3073" s="2"/>
      <c r="GI3073" s="2"/>
      <c r="GJ3073" s="2"/>
      <c r="GK3073" s="2"/>
      <c r="GL3073" s="2"/>
      <c r="GM3073" s="2"/>
      <c r="GN3073" s="2"/>
      <c r="GO3073" s="2"/>
      <c r="GP3073" s="2"/>
      <c r="GQ3073" s="2"/>
      <c r="GR3073" s="2"/>
      <c r="GS3073" s="2"/>
      <c r="GT3073" s="2"/>
      <c r="GU3073" s="2"/>
      <c r="GV3073" s="2"/>
      <c r="GW3073" s="2"/>
      <c r="GX3073" s="2"/>
      <c r="GY3073" s="2"/>
      <c r="GZ3073" s="2"/>
      <c r="HA3073" s="2"/>
      <c r="HB3073" s="2"/>
      <c r="HC3073" s="2"/>
      <c r="HD3073" s="2"/>
      <c r="HE3073" s="2"/>
      <c r="HF3073" s="2"/>
      <c r="HG3073" s="2"/>
      <c r="HH3073" s="2"/>
      <c r="HI3073" s="2"/>
      <c r="HJ3073" s="2"/>
      <c r="HK3073" s="2"/>
      <c r="HL3073" s="2"/>
      <c r="HM3073" s="2"/>
      <c r="HN3073" s="2"/>
      <c r="HO3073" s="2"/>
      <c r="HP3073" s="2"/>
      <c r="HQ3073" s="2"/>
      <c r="HR3073" s="2"/>
      <c r="HS3073" s="2"/>
      <c r="HT3073" s="2"/>
      <c r="HU3073" s="2"/>
      <c r="HV3073" s="2"/>
      <c r="HW3073" s="2"/>
      <c r="HX3073" s="2"/>
      <c r="HY3073" s="2"/>
      <c r="HZ3073" s="2"/>
      <c r="IA3073" s="2"/>
      <c r="IB3073" s="2"/>
      <c r="IC3073" s="2"/>
      <c r="ID3073" s="2"/>
      <c r="IE3073" s="2"/>
      <c r="IF3073" s="2"/>
      <c r="IG3073" s="2"/>
      <c r="IH3073" s="2"/>
      <c r="II3073" s="2"/>
      <c r="IJ3073" s="2"/>
      <c r="IK3073" s="2"/>
      <c r="IL3073" s="2"/>
      <c r="IM3073" s="2"/>
      <c r="IN3073" s="2"/>
      <c r="IO3073" s="2"/>
      <c r="IP3073" s="2"/>
      <c r="IQ3073" s="2"/>
    </row>
    <row r="3074" spans="1:251" s="16" customFormat="1" ht="18.75" customHeight="1">
      <c r="A3074" s="8"/>
      <c r="B3074" s="25"/>
      <c r="C3074" s="106" t="s">
        <v>636</v>
      </c>
      <c r="D3074" s="107"/>
      <c r="E3074" s="107"/>
      <c r="F3074" s="107"/>
      <c r="G3074" s="107"/>
      <c r="H3074" s="107"/>
      <c r="I3074" s="107"/>
      <c r="J3074" s="107"/>
      <c r="K3074" s="107"/>
      <c r="L3074" s="107"/>
      <c r="M3074" s="107"/>
      <c r="N3074" s="107"/>
      <c r="O3074" s="107"/>
      <c r="P3074" s="107"/>
      <c r="Q3074" s="107"/>
      <c r="R3074" s="107"/>
      <c r="S3074" s="107"/>
      <c r="T3074" s="107"/>
      <c r="U3074" s="107"/>
      <c r="V3074" s="107"/>
      <c r="W3074" s="107"/>
      <c r="X3074" s="107"/>
      <c r="Y3074" s="107"/>
      <c r="Z3074" s="108"/>
      <c r="AA3074" s="109">
        <v>3600</v>
      </c>
      <c r="AB3074" s="110"/>
      <c r="AC3074" s="110"/>
      <c r="AD3074" s="110"/>
      <c r="AE3074" s="110"/>
      <c r="AF3074" s="110"/>
      <c r="AG3074" s="110"/>
      <c r="AH3074" s="110"/>
      <c r="AI3074" s="111"/>
      <c r="AJ3074" s="109">
        <v>3600</v>
      </c>
      <c r="AK3074" s="110"/>
      <c r="AL3074" s="110"/>
      <c r="AM3074" s="110"/>
      <c r="AN3074" s="110"/>
      <c r="AO3074" s="110"/>
      <c r="AP3074" s="110"/>
      <c r="AQ3074" s="110"/>
      <c r="AR3074" s="111"/>
      <c r="AS3074" s="112"/>
      <c r="AT3074" s="113"/>
      <c r="AU3074" s="113"/>
      <c r="AV3074" s="113"/>
      <c r="AW3074" s="113"/>
      <c r="AX3074" s="114"/>
      <c r="AY3074" s="2"/>
      <c r="AZ3074" s="2"/>
      <c r="BA3074" s="2"/>
      <c r="BB3074" s="2"/>
      <c r="BC3074" s="2"/>
      <c r="BD3074" s="2"/>
      <c r="BE3074" s="2"/>
      <c r="BF3074" s="2"/>
      <c r="BG3074" s="2"/>
      <c r="BH3074" s="2"/>
      <c r="BI3074" s="2"/>
      <c r="BJ3074" s="2"/>
      <c r="BK3074" s="2"/>
      <c r="BL3074" s="2"/>
      <c r="BM3074" s="2"/>
      <c r="BN3074" s="2"/>
      <c r="BO3074" s="2"/>
      <c r="BP3074" s="2"/>
      <c r="BQ3074" s="2"/>
      <c r="BR3074" s="2"/>
      <c r="BS3074" s="2"/>
      <c r="BT3074" s="2"/>
      <c r="BU3074" s="2"/>
      <c r="BV3074" s="2"/>
      <c r="BW3074" s="2"/>
      <c r="BX3074" s="2"/>
      <c r="BY3074" s="2"/>
      <c r="BZ3074" s="2"/>
      <c r="CA3074" s="2"/>
      <c r="CB3074" s="2"/>
      <c r="CC3074" s="2"/>
      <c r="CD3074" s="2"/>
      <c r="CE3074" s="2"/>
      <c r="CF3074" s="2"/>
      <c r="CG3074" s="2"/>
      <c r="CH3074" s="2"/>
      <c r="CI3074" s="2"/>
      <c r="CJ3074" s="2"/>
      <c r="CK3074" s="2"/>
      <c r="CL3074" s="2"/>
      <c r="CM3074" s="2"/>
      <c r="CN3074" s="2"/>
      <c r="CO3074" s="2"/>
      <c r="CP3074" s="2"/>
      <c r="CQ3074" s="2"/>
      <c r="CR3074" s="2"/>
      <c r="CS3074" s="2"/>
      <c r="CT3074" s="2"/>
      <c r="CU3074" s="2"/>
      <c r="CV3074" s="2"/>
      <c r="CW3074" s="2"/>
      <c r="CX3074" s="2"/>
      <c r="CY3074" s="2"/>
      <c r="CZ3074" s="2"/>
      <c r="DA3074" s="2"/>
      <c r="DB3074" s="2"/>
      <c r="DC3074" s="2"/>
      <c r="DD3074" s="2"/>
      <c r="DE3074" s="2"/>
      <c r="DF3074" s="2"/>
      <c r="DG3074" s="2"/>
      <c r="DH3074" s="2"/>
      <c r="DI3074" s="2"/>
      <c r="DJ3074" s="2"/>
      <c r="DK3074" s="2"/>
      <c r="DL3074" s="2"/>
      <c r="DM3074" s="2"/>
      <c r="DN3074" s="2"/>
      <c r="DO3074" s="2"/>
      <c r="DP3074" s="2"/>
      <c r="DQ3074" s="2"/>
      <c r="DR3074" s="2"/>
      <c r="DS3074" s="2"/>
      <c r="DT3074" s="2"/>
      <c r="DU3074" s="2"/>
      <c r="DV3074" s="2"/>
      <c r="DW3074" s="2"/>
      <c r="DX3074" s="2"/>
      <c r="DY3074" s="2"/>
      <c r="DZ3074" s="2"/>
      <c r="EA3074" s="2"/>
      <c r="EB3074" s="2"/>
      <c r="EC3074" s="2"/>
      <c r="ED3074" s="2"/>
      <c r="EE3074" s="2"/>
      <c r="EF3074" s="2"/>
      <c r="EG3074" s="2"/>
      <c r="EH3074" s="2"/>
      <c r="EI3074" s="2"/>
      <c r="EJ3074" s="2"/>
      <c r="EK3074" s="2"/>
      <c r="EL3074" s="2"/>
      <c r="EM3074" s="2"/>
      <c r="EN3074" s="2"/>
      <c r="EO3074" s="2"/>
      <c r="EP3074" s="2"/>
      <c r="EQ3074" s="2"/>
      <c r="ER3074" s="2"/>
      <c r="ES3074" s="2"/>
      <c r="ET3074" s="2"/>
      <c r="EU3074" s="2"/>
      <c r="EV3074" s="2"/>
      <c r="EW3074" s="2"/>
      <c r="EX3074" s="2"/>
      <c r="EY3074" s="2"/>
      <c r="EZ3074" s="2"/>
      <c r="FA3074" s="2"/>
      <c r="FB3074" s="2"/>
      <c r="FC3074" s="2"/>
      <c r="FD3074" s="2"/>
      <c r="FE3074" s="2"/>
      <c r="FF3074" s="2"/>
      <c r="FG3074" s="2"/>
      <c r="FH3074" s="2"/>
      <c r="FI3074" s="2"/>
      <c r="FJ3074" s="2"/>
      <c r="FK3074" s="2"/>
      <c r="FL3074" s="2"/>
      <c r="FM3074" s="2"/>
      <c r="FN3074" s="2"/>
      <c r="FO3074" s="2"/>
      <c r="FP3074" s="2"/>
      <c r="FQ3074" s="2"/>
      <c r="FR3074" s="2"/>
      <c r="FS3074" s="2"/>
      <c r="FT3074" s="2"/>
      <c r="FU3074" s="2"/>
      <c r="FV3074" s="2"/>
      <c r="FW3074" s="2"/>
      <c r="FX3074" s="2"/>
      <c r="FY3074" s="2"/>
      <c r="FZ3074" s="2"/>
      <c r="GA3074" s="2"/>
      <c r="GB3074" s="2"/>
      <c r="GC3074" s="2"/>
      <c r="GD3074" s="2"/>
      <c r="GE3074" s="2"/>
      <c r="GF3074" s="2"/>
      <c r="GG3074" s="2"/>
      <c r="GH3074" s="2"/>
      <c r="GI3074" s="2"/>
      <c r="GJ3074" s="2"/>
      <c r="GK3074" s="2"/>
      <c r="GL3074" s="2"/>
      <c r="GM3074" s="2"/>
      <c r="GN3074" s="2"/>
      <c r="GO3074" s="2"/>
      <c r="GP3074" s="2"/>
      <c r="GQ3074" s="2"/>
      <c r="GR3074" s="2"/>
      <c r="GS3074" s="2"/>
      <c r="GT3074" s="2"/>
      <c r="GU3074" s="2"/>
      <c r="GV3074" s="2"/>
      <c r="GW3074" s="2"/>
      <c r="GX3074" s="2"/>
      <c r="GY3074" s="2"/>
      <c r="GZ3074" s="2"/>
      <c r="HA3074" s="2"/>
      <c r="HB3074" s="2"/>
      <c r="HC3074" s="2"/>
      <c r="HD3074" s="2"/>
      <c r="HE3074" s="2"/>
      <c r="HF3074" s="2"/>
      <c r="HG3074" s="2"/>
      <c r="HH3074" s="2"/>
      <c r="HI3074" s="2"/>
      <c r="HJ3074" s="2"/>
      <c r="HK3074" s="2"/>
      <c r="HL3074" s="2"/>
      <c r="HM3074" s="2"/>
      <c r="HN3074" s="2"/>
      <c r="HO3074" s="2"/>
      <c r="HP3074" s="2"/>
      <c r="HQ3074" s="2"/>
      <c r="HR3074" s="2"/>
      <c r="HS3074" s="2"/>
      <c r="HT3074" s="2"/>
      <c r="HU3074" s="2"/>
      <c r="HV3074" s="2"/>
      <c r="HW3074" s="2"/>
      <c r="HX3074" s="2"/>
      <c r="HY3074" s="2"/>
      <c r="HZ3074" s="2"/>
      <c r="IA3074" s="2"/>
      <c r="IB3074" s="2"/>
      <c r="IC3074" s="2"/>
      <c r="ID3074" s="2"/>
      <c r="IE3074" s="2"/>
      <c r="IF3074" s="2"/>
      <c r="IG3074" s="2"/>
      <c r="IH3074" s="2"/>
      <c r="II3074" s="2"/>
      <c r="IJ3074" s="2"/>
      <c r="IK3074" s="2"/>
      <c r="IL3074" s="2"/>
      <c r="IM3074" s="2"/>
      <c r="IN3074" s="2"/>
      <c r="IO3074" s="2"/>
      <c r="IP3074" s="2"/>
      <c r="IQ3074" s="2"/>
    </row>
    <row r="3075" spans="1:251" s="16" customFormat="1" ht="18.75" customHeight="1" thickBot="1">
      <c r="A3075" s="17"/>
      <c r="B3075" s="115" t="s">
        <v>240</v>
      </c>
      <c r="C3075" s="116"/>
      <c r="D3075" s="116"/>
      <c r="E3075" s="116"/>
      <c r="F3075" s="116"/>
      <c r="G3075" s="116"/>
      <c r="H3075" s="116"/>
      <c r="I3075" s="116"/>
      <c r="J3075" s="116"/>
      <c r="K3075" s="116"/>
      <c r="L3075" s="116"/>
      <c r="M3075" s="116"/>
      <c r="N3075" s="116"/>
      <c r="O3075" s="116"/>
      <c r="P3075" s="116"/>
      <c r="Q3075" s="116"/>
      <c r="R3075" s="116"/>
      <c r="S3075" s="116"/>
      <c r="T3075" s="116"/>
      <c r="U3075" s="116"/>
      <c r="V3075" s="116"/>
      <c r="W3075" s="116"/>
      <c r="X3075" s="116"/>
      <c r="Y3075" s="116"/>
      <c r="Z3075" s="117"/>
      <c r="AA3075" s="118">
        <f>SUM($AA$3074:$AA$3074)</f>
        <v>3600</v>
      </c>
      <c r="AB3075" s="119"/>
      <c r="AC3075" s="119"/>
      <c r="AD3075" s="119"/>
      <c r="AE3075" s="119"/>
      <c r="AF3075" s="119"/>
      <c r="AG3075" s="119"/>
      <c r="AH3075" s="119"/>
      <c r="AI3075" s="120"/>
      <c r="AJ3075" s="118">
        <f>SUM($AJ$3074:$AJ$3074)</f>
        <v>3600</v>
      </c>
      <c r="AK3075" s="119"/>
      <c r="AL3075" s="119"/>
      <c r="AM3075" s="119"/>
      <c r="AN3075" s="119"/>
      <c r="AO3075" s="119"/>
      <c r="AP3075" s="119"/>
      <c r="AQ3075" s="119"/>
      <c r="AR3075" s="120"/>
      <c r="AS3075" s="121"/>
      <c r="AT3075" s="122"/>
      <c r="AU3075" s="122"/>
      <c r="AV3075" s="122"/>
      <c r="AW3075" s="122"/>
      <c r="AX3075" s="123"/>
      <c r="AY3075" s="2"/>
      <c r="AZ3075" s="2"/>
      <c r="BA3075" s="2"/>
      <c r="BB3075" s="2"/>
      <c r="BC3075" s="2"/>
      <c r="BD3075" s="2"/>
      <c r="BE3075" s="2"/>
      <c r="BF3075" s="2"/>
      <c r="BG3075" s="2"/>
      <c r="BH3075" s="2"/>
      <c r="BI3075" s="2"/>
      <c r="BJ3075" s="2"/>
      <c r="BK3075" s="2"/>
      <c r="BL3075" s="2"/>
      <c r="BM3075" s="2"/>
      <c r="BN3075" s="2"/>
      <c r="BO3075" s="2"/>
      <c r="BP3075" s="2"/>
      <c r="BQ3075" s="2"/>
      <c r="BR3075" s="2"/>
      <c r="BS3075" s="2"/>
      <c r="BT3075" s="2"/>
      <c r="BU3075" s="2"/>
      <c r="BV3075" s="2"/>
      <c r="BW3075" s="2"/>
      <c r="BX3075" s="2"/>
      <c r="BY3075" s="2"/>
      <c r="BZ3075" s="2"/>
      <c r="CA3075" s="2"/>
      <c r="CB3075" s="2"/>
      <c r="CC3075" s="2"/>
      <c r="CD3075" s="2"/>
      <c r="CE3075" s="2"/>
      <c r="CF3075" s="2"/>
      <c r="CG3075" s="2"/>
      <c r="CH3075" s="2"/>
      <c r="CI3075" s="2"/>
      <c r="CJ3075" s="2"/>
      <c r="CK3075" s="2"/>
      <c r="CL3075" s="2"/>
      <c r="CM3075" s="2"/>
      <c r="CN3075" s="2"/>
      <c r="CO3075" s="2"/>
      <c r="CP3075" s="2"/>
      <c r="CQ3075" s="2"/>
      <c r="CR3075" s="2"/>
      <c r="CS3075" s="2"/>
      <c r="CT3075" s="2"/>
      <c r="CU3075" s="2"/>
      <c r="CV3075" s="2"/>
      <c r="CW3075" s="2"/>
      <c r="CX3075" s="2"/>
      <c r="CY3075" s="2"/>
      <c r="CZ3075" s="2"/>
      <c r="DA3075" s="2"/>
      <c r="DB3075" s="2"/>
      <c r="DC3075" s="2"/>
      <c r="DD3075" s="2"/>
      <c r="DE3075" s="2"/>
      <c r="DF3075" s="2"/>
      <c r="DG3075" s="2"/>
      <c r="DH3075" s="2"/>
      <c r="DI3075" s="2"/>
      <c r="DJ3075" s="2"/>
      <c r="DK3075" s="2"/>
      <c r="DL3075" s="2"/>
      <c r="DM3075" s="2"/>
      <c r="DN3075" s="2"/>
      <c r="DO3075" s="2"/>
      <c r="DP3075" s="2"/>
      <c r="DQ3075" s="2"/>
      <c r="DR3075" s="2"/>
      <c r="DS3075" s="2"/>
      <c r="DT3075" s="2"/>
      <c r="DU3075" s="2"/>
      <c r="DV3075" s="2"/>
      <c r="DW3075" s="2"/>
      <c r="DX3075" s="2"/>
      <c r="DY3075" s="2"/>
      <c r="DZ3075" s="2"/>
      <c r="EA3075" s="2"/>
      <c r="EB3075" s="2"/>
      <c r="EC3075" s="2"/>
      <c r="ED3075" s="2"/>
      <c r="EE3075" s="2"/>
      <c r="EF3075" s="2"/>
      <c r="EG3075" s="2"/>
      <c r="EH3075" s="2"/>
      <c r="EI3075" s="2"/>
      <c r="EJ3075" s="2"/>
      <c r="EK3075" s="2"/>
      <c r="EL3075" s="2"/>
      <c r="EM3075" s="2"/>
      <c r="EN3075" s="2"/>
      <c r="EO3075" s="2"/>
      <c r="EP3075" s="2"/>
      <c r="EQ3075" s="2"/>
      <c r="ER3075" s="2"/>
      <c r="ES3075" s="2"/>
      <c r="ET3075" s="2"/>
      <c r="EU3075" s="2"/>
      <c r="EV3075" s="2"/>
      <c r="EW3075" s="2"/>
      <c r="EX3075" s="2"/>
      <c r="EY3075" s="2"/>
      <c r="EZ3075" s="2"/>
      <c r="FA3075" s="2"/>
      <c r="FB3075" s="2"/>
      <c r="FC3075" s="2"/>
      <c r="FD3075" s="2"/>
      <c r="FE3075" s="2"/>
      <c r="FF3075" s="2"/>
      <c r="FG3075" s="2"/>
      <c r="FH3075" s="2"/>
      <c r="FI3075" s="2"/>
      <c r="FJ3075" s="2"/>
      <c r="FK3075" s="2"/>
      <c r="FL3075" s="2"/>
      <c r="FM3075" s="2"/>
      <c r="FN3075" s="2"/>
      <c r="FO3075" s="2"/>
      <c r="FP3075" s="2"/>
      <c r="FQ3075" s="2"/>
      <c r="FR3075" s="2"/>
      <c r="FS3075" s="2"/>
      <c r="FT3075" s="2"/>
      <c r="FU3075" s="2"/>
      <c r="FV3075" s="2"/>
      <c r="FW3075" s="2"/>
      <c r="FX3075" s="2"/>
      <c r="FY3075" s="2"/>
      <c r="FZ3075" s="2"/>
      <c r="GA3075" s="2"/>
      <c r="GB3075" s="2"/>
      <c r="GC3075" s="2"/>
      <c r="GD3075" s="2"/>
      <c r="GE3075" s="2"/>
      <c r="GF3075" s="2"/>
      <c r="GG3075" s="2"/>
      <c r="GH3075" s="2"/>
      <c r="GI3075" s="2"/>
      <c r="GJ3075" s="2"/>
      <c r="GK3075" s="2"/>
      <c r="GL3075" s="2"/>
      <c r="GM3075" s="2"/>
      <c r="GN3075" s="2"/>
      <c r="GO3075" s="2"/>
      <c r="GP3075" s="2"/>
      <c r="GQ3075" s="2"/>
      <c r="GR3075" s="2"/>
      <c r="GS3075" s="2"/>
      <c r="GT3075" s="2"/>
      <c r="GU3075" s="2"/>
      <c r="GV3075" s="2"/>
      <c r="GW3075" s="2"/>
      <c r="GX3075" s="2"/>
      <c r="GY3075" s="2"/>
      <c r="GZ3075" s="2"/>
      <c r="HA3075" s="2"/>
      <c r="HB3075" s="2"/>
      <c r="HC3075" s="2"/>
      <c r="HD3075" s="2"/>
      <c r="HE3075" s="2"/>
      <c r="HF3075" s="2"/>
      <c r="HG3075" s="2"/>
      <c r="HH3075" s="2"/>
      <c r="HI3075" s="2"/>
      <c r="HJ3075" s="2"/>
      <c r="HK3075" s="2"/>
      <c r="HL3075" s="2"/>
      <c r="HM3075" s="2"/>
      <c r="HN3075" s="2"/>
      <c r="HO3075" s="2"/>
      <c r="HP3075" s="2"/>
      <c r="HQ3075" s="2"/>
      <c r="HR3075" s="2"/>
      <c r="HS3075" s="2"/>
      <c r="HT3075" s="2"/>
      <c r="HU3075" s="2"/>
      <c r="HV3075" s="2"/>
      <c r="HW3075" s="2"/>
      <c r="HX3075" s="2"/>
      <c r="HY3075" s="2"/>
      <c r="HZ3075" s="2"/>
      <c r="IA3075" s="2"/>
      <c r="IB3075" s="2"/>
      <c r="IC3075" s="2"/>
      <c r="ID3075" s="2"/>
      <c r="IE3075" s="2"/>
      <c r="IF3075" s="2"/>
      <c r="IG3075" s="2"/>
      <c r="IH3075" s="2"/>
      <c r="II3075" s="2"/>
      <c r="IJ3075" s="2"/>
      <c r="IK3075" s="2"/>
      <c r="IL3075" s="2"/>
      <c r="IM3075" s="2"/>
      <c r="IN3075" s="2"/>
      <c r="IO3075" s="2"/>
      <c r="IP3075" s="2"/>
      <c r="IQ3075" s="2"/>
    </row>
    <row r="3077" spans="1:251" ht="19.2">
      <c r="A3077" s="1" t="s">
        <v>230</v>
      </c>
      <c r="AW3077" s="3"/>
      <c r="AX3077" s="4"/>
      <c r="AY3077" s="3"/>
    </row>
    <row r="3079" spans="1:251" ht="18">
      <c r="B3079" s="124" t="s">
        <v>0</v>
      </c>
      <c r="C3079" s="125"/>
      <c r="D3079" s="125"/>
      <c r="E3079" s="125"/>
      <c r="F3079" s="125"/>
      <c r="G3079" s="125"/>
      <c r="H3079" s="125"/>
      <c r="I3079" s="125"/>
      <c r="J3079" s="125"/>
      <c r="K3079" s="125"/>
      <c r="L3079" s="125"/>
      <c r="M3079" s="125"/>
      <c r="N3079" s="125"/>
      <c r="O3079" s="125"/>
      <c r="P3079" s="125"/>
      <c r="Q3079" s="125"/>
      <c r="R3079" s="125"/>
      <c r="S3079" s="125"/>
      <c r="T3079" s="125"/>
      <c r="U3079" s="125"/>
      <c r="V3079" s="125"/>
      <c r="W3079" s="125"/>
      <c r="X3079" s="125"/>
      <c r="Y3079" s="125"/>
      <c r="Z3079" s="125"/>
      <c r="AA3079" s="125"/>
      <c r="AB3079" s="125"/>
      <c r="AC3079" s="125"/>
      <c r="AD3079" s="125"/>
      <c r="AE3079" s="125"/>
      <c r="AF3079" s="125"/>
      <c r="AG3079" s="125"/>
      <c r="AH3079" s="125"/>
      <c r="AI3079" s="125"/>
      <c r="AJ3079" s="125"/>
      <c r="AK3079" s="125"/>
      <c r="AL3079" s="125"/>
      <c r="AM3079" s="125"/>
      <c r="AN3079" s="125"/>
      <c r="AO3079" s="125"/>
      <c r="AP3079" s="125"/>
      <c r="AQ3079" s="125"/>
      <c r="AR3079" s="125"/>
      <c r="AS3079" s="125"/>
      <c r="AT3079" s="125"/>
      <c r="AU3079" s="125"/>
      <c r="AV3079" s="125"/>
      <c r="AW3079" s="125"/>
      <c r="AX3079" s="125"/>
    </row>
    <row r="3080" spans="1:251">
      <c r="Z3080" s="5"/>
      <c r="AD3080" s="5"/>
      <c r="AE3080" s="5"/>
      <c r="AF3080" s="5"/>
      <c r="AG3080" s="5"/>
      <c r="AH3080" s="5"/>
      <c r="AI3080" s="5"/>
      <c r="AO3080" s="5"/>
    </row>
    <row r="3081" spans="1:251" ht="13.8" thickBot="1">
      <c r="Z3081" s="5"/>
      <c r="AD3081" s="5"/>
      <c r="AE3081" s="5"/>
      <c r="AF3081" s="5"/>
      <c r="AG3081" s="5"/>
      <c r="AH3081" s="5"/>
      <c r="AI3081" s="5"/>
      <c r="AO3081" s="5"/>
      <c r="DI3081" s="6"/>
    </row>
    <row r="3082" spans="1:251" ht="24.75" customHeight="1" thickBot="1">
      <c r="B3082" s="126" t="s">
        <v>231</v>
      </c>
      <c r="C3082" s="127"/>
      <c r="D3082" s="127"/>
      <c r="E3082" s="127"/>
      <c r="F3082" s="127"/>
      <c r="G3082" s="127"/>
      <c r="H3082" s="128" t="s">
        <v>637</v>
      </c>
      <c r="I3082" s="129"/>
      <c r="J3082" s="129"/>
      <c r="K3082" s="129"/>
      <c r="L3082" s="129"/>
      <c r="M3082" s="129"/>
      <c r="N3082" s="129"/>
      <c r="O3082" s="129"/>
      <c r="P3082" s="129"/>
      <c r="Q3082" s="129"/>
      <c r="R3082" s="129"/>
      <c r="S3082" s="129"/>
      <c r="T3082" s="129"/>
      <c r="U3082" s="129"/>
      <c r="V3082" s="129"/>
      <c r="W3082" s="129"/>
      <c r="X3082" s="129"/>
      <c r="Y3082" s="129"/>
      <c r="Z3082" s="129"/>
      <c r="AA3082" s="129"/>
      <c r="AB3082" s="129"/>
      <c r="AC3082" s="129"/>
      <c r="AD3082" s="129"/>
      <c r="AE3082" s="129"/>
      <c r="AF3082" s="129"/>
      <c r="AG3082" s="129"/>
      <c r="AH3082" s="129"/>
      <c r="AI3082" s="129"/>
      <c r="AJ3082" s="129"/>
      <c r="AK3082" s="129"/>
      <c r="AL3082" s="129"/>
      <c r="AM3082" s="129"/>
      <c r="AN3082" s="129"/>
      <c r="AO3082" s="129"/>
      <c r="AP3082" s="129"/>
      <c r="AQ3082" s="129"/>
      <c r="AR3082" s="129"/>
      <c r="AS3082" s="129"/>
      <c r="AT3082" s="129"/>
      <c r="AU3082" s="129"/>
      <c r="AV3082" s="129"/>
      <c r="AW3082" s="129"/>
      <c r="AX3082" s="130"/>
      <c r="DI3082" s="6"/>
    </row>
    <row r="3083" spans="1:251" ht="14.4">
      <c r="B3083" s="7"/>
      <c r="C3083" s="7"/>
      <c r="D3083" s="7"/>
      <c r="E3083" s="7"/>
      <c r="F3083" s="7"/>
      <c r="G3083" s="7"/>
      <c r="H3083" s="8"/>
      <c r="I3083" s="8"/>
      <c r="J3083" s="8"/>
      <c r="K3083" s="8"/>
      <c r="L3083" s="9"/>
      <c r="M3083" s="9"/>
      <c r="N3083" s="9"/>
      <c r="O3083" s="9"/>
      <c r="P3083" s="8"/>
      <c r="Q3083" s="8"/>
      <c r="R3083" s="8"/>
      <c r="S3083" s="8"/>
      <c r="T3083" s="8"/>
      <c r="U3083" s="8"/>
      <c r="V3083" s="10"/>
      <c r="W3083" s="10"/>
      <c r="X3083" s="10"/>
      <c r="Y3083" s="10"/>
      <c r="Z3083" s="10"/>
      <c r="AA3083" s="10"/>
      <c r="AB3083" s="10"/>
      <c r="AC3083" s="10"/>
      <c r="AD3083" s="10"/>
      <c r="AE3083" s="10"/>
      <c r="AF3083" s="10"/>
      <c r="AG3083" s="10"/>
      <c r="AH3083" s="10"/>
      <c r="AI3083" s="10"/>
      <c r="AJ3083" s="10"/>
      <c r="AK3083" s="10"/>
      <c r="AL3083" s="10"/>
      <c r="AM3083" s="10"/>
      <c r="AN3083" s="10"/>
      <c r="AO3083" s="10"/>
      <c r="AP3083" s="10"/>
      <c r="AQ3083" s="10"/>
      <c r="AR3083" s="10"/>
      <c r="AS3083" s="10"/>
      <c r="AT3083" s="10"/>
      <c r="AU3083" s="10"/>
      <c r="AV3083" s="10"/>
      <c r="AW3083" s="10"/>
      <c r="AX3083" s="10"/>
      <c r="DI3083" s="6"/>
    </row>
    <row r="3084" spans="1:251" ht="15" thickBot="1">
      <c r="A3084" s="11"/>
      <c r="B3084" s="10" t="s">
        <v>232</v>
      </c>
      <c r="C3084" s="8"/>
      <c r="D3084" s="8"/>
      <c r="E3084" s="8"/>
      <c r="F3084" s="8"/>
      <c r="G3084" s="8"/>
      <c r="H3084" s="8"/>
      <c r="I3084" s="8"/>
      <c r="J3084" s="8"/>
      <c r="K3084" s="8"/>
      <c r="L3084" s="9"/>
      <c r="M3084" s="9"/>
      <c r="N3084" s="9"/>
      <c r="O3084" s="9"/>
      <c r="P3084" s="8"/>
      <c r="Q3084" s="8"/>
      <c r="R3084" s="8"/>
      <c r="S3084" s="8"/>
      <c r="T3084" s="8"/>
      <c r="U3084" s="8"/>
      <c r="V3084" s="10"/>
      <c r="W3084" s="10"/>
      <c r="X3084" s="10"/>
      <c r="Y3084" s="10"/>
      <c r="Z3084" s="10"/>
      <c r="AA3084" s="10"/>
      <c r="AB3084" s="10"/>
      <c r="AC3084" s="10"/>
      <c r="AD3084" s="10"/>
      <c r="AE3084" s="10"/>
      <c r="AF3084" s="10"/>
      <c r="AG3084" s="10"/>
      <c r="AH3084" s="10"/>
      <c r="AI3084" s="10"/>
      <c r="AJ3084" s="10"/>
      <c r="AK3084" s="10"/>
      <c r="AL3084" s="10"/>
      <c r="AM3084" s="10"/>
      <c r="AN3084" s="10"/>
      <c r="AO3084" s="10"/>
      <c r="AP3084" s="10"/>
      <c r="AQ3084" s="10"/>
      <c r="AR3084" s="10"/>
      <c r="AS3084" s="10"/>
      <c r="AT3084" s="10"/>
      <c r="AU3084" s="10"/>
      <c r="AV3084" s="10"/>
      <c r="AW3084" s="10"/>
      <c r="AX3084" s="10"/>
      <c r="DI3084" s="6"/>
    </row>
    <row r="3085" spans="1:251" ht="14.4">
      <c r="A3085" s="8"/>
      <c r="B3085" s="12"/>
      <c r="C3085" s="7"/>
      <c r="D3085" s="7"/>
      <c r="E3085" s="7"/>
      <c r="F3085" s="7"/>
      <c r="G3085" s="7"/>
      <c r="H3085" s="7"/>
      <c r="I3085" s="7"/>
      <c r="J3085" s="7"/>
      <c r="K3085" s="7"/>
      <c r="L3085" s="13"/>
      <c r="M3085" s="13"/>
      <c r="N3085" s="13"/>
      <c r="O3085" s="13"/>
      <c r="P3085" s="7"/>
      <c r="Q3085" s="7"/>
      <c r="R3085" s="7"/>
      <c r="S3085" s="7"/>
      <c r="T3085" s="7"/>
      <c r="U3085" s="7"/>
      <c r="V3085" s="14"/>
      <c r="W3085" s="14"/>
      <c r="X3085" s="14"/>
      <c r="Y3085" s="14"/>
      <c r="Z3085" s="14"/>
      <c r="AA3085" s="14"/>
      <c r="AB3085" s="14"/>
      <c r="AC3085" s="14"/>
      <c r="AD3085" s="14"/>
      <c r="AE3085" s="14"/>
      <c r="AF3085" s="14"/>
      <c r="AG3085" s="14"/>
      <c r="AH3085" s="14"/>
      <c r="AI3085" s="14"/>
      <c r="AJ3085" s="14"/>
      <c r="AK3085" s="14"/>
      <c r="AL3085" s="14"/>
      <c r="AM3085" s="14"/>
      <c r="AN3085" s="14"/>
      <c r="AO3085" s="14"/>
      <c r="AP3085" s="14"/>
      <c r="AQ3085" s="14"/>
      <c r="AR3085" s="14"/>
      <c r="AS3085" s="14"/>
      <c r="AT3085" s="14"/>
      <c r="AU3085" s="14"/>
      <c r="AV3085" s="14"/>
      <c r="AW3085" s="14"/>
      <c r="AX3085" s="15"/>
    </row>
    <row r="3086" spans="1:251" ht="12" customHeight="1">
      <c r="A3086" s="8"/>
      <c r="B3086" s="134" t="s">
        <v>638</v>
      </c>
      <c r="C3086" s="135"/>
      <c r="D3086" s="135"/>
      <c r="E3086" s="135"/>
      <c r="F3086" s="135"/>
      <c r="G3086" s="135"/>
      <c r="H3086" s="135"/>
      <c r="I3086" s="135"/>
      <c r="J3086" s="135"/>
      <c r="K3086" s="135"/>
      <c r="L3086" s="135"/>
      <c r="M3086" s="135"/>
      <c r="N3086" s="135"/>
      <c r="O3086" s="135"/>
      <c r="P3086" s="135"/>
      <c r="Q3086" s="135"/>
      <c r="R3086" s="135"/>
      <c r="S3086" s="135"/>
      <c r="T3086" s="135"/>
      <c r="U3086" s="135"/>
      <c r="V3086" s="135"/>
      <c r="W3086" s="135"/>
      <c r="X3086" s="135"/>
      <c r="Y3086" s="135"/>
      <c r="Z3086" s="135"/>
      <c r="AA3086" s="135"/>
      <c r="AB3086" s="135"/>
      <c r="AC3086" s="135"/>
      <c r="AD3086" s="135"/>
      <c r="AE3086" s="135"/>
      <c r="AF3086" s="135"/>
      <c r="AG3086" s="135"/>
      <c r="AH3086" s="135"/>
      <c r="AI3086" s="135"/>
      <c r="AJ3086" s="135"/>
      <c r="AK3086" s="135"/>
      <c r="AL3086" s="135"/>
      <c r="AM3086" s="135"/>
      <c r="AN3086" s="135"/>
      <c r="AO3086" s="135"/>
      <c r="AP3086" s="135"/>
      <c r="AQ3086" s="135"/>
      <c r="AR3086" s="135"/>
      <c r="AS3086" s="135"/>
      <c r="AT3086" s="135"/>
      <c r="AU3086" s="135"/>
      <c r="AV3086" s="135"/>
      <c r="AW3086" s="135"/>
      <c r="AX3086" s="136"/>
    </row>
    <row r="3087" spans="1:251" ht="12" customHeight="1">
      <c r="A3087" s="8"/>
      <c r="B3087" s="134"/>
      <c r="C3087" s="135"/>
      <c r="D3087" s="135"/>
      <c r="E3087" s="135"/>
      <c r="F3087" s="135"/>
      <c r="G3087" s="135"/>
      <c r="H3087" s="135"/>
      <c r="I3087" s="135"/>
      <c r="J3087" s="135"/>
      <c r="K3087" s="135"/>
      <c r="L3087" s="135"/>
      <c r="M3087" s="135"/>
      <c r="N3087" s="135"/>
      <c r="O3087" s="135"/>
      <c r="P3087" s="135"/>
      <c r="Q3087" s="135"/>
      <c r="R3087" s="135"/>
      <c r="S3087" s="135"/>
      <c r="T3087" s="135"/>
      <c r="U3087" s="135"/>
      <c r="V3087" s="135"/>
      <c r="W3087" s="135"/>
      <c r="X3087" s="135"/>
      <c r="Y3087" s="135"/>
      <c r="Z3087" s="135"/>
      <c r="AA3087" s="135"/>
      <c r="AB3087" s="135"/>
      <c r="AC3087" s="135"/>
      <c r="AD3087" s="135"/>
      <c r="AE3087" s="135"/>
      <c r="AF3087" s="135"/>
      <c r="AG3087" s="135"/>
      <c r="AH3087" s="135"/>
      <c r="AI3087" s="135"/>
      <c r="AJ3087" s="135"/>
      <c r="AK3087" s="135"/>
      <c r="AL3087" s="135"/>
      <c r="AM3087" s="135"/>
      <c r="AN3087" s="135"/>
      <c r="AO3087" s="135"/>
      <c r="AP3087" s="135"/>
      <c r="AQ3087" s="135"/>
      <c r="AR3087" s="135"/>
      <c r="AS3087" s="135"/>
      <c r="AT3087" s="135"/>
      <c r="AU3087" s="135"/>
      <c r="AV3087" s="135"/>
      <c r="AW3087" s="135"/>
      <c r="AX3087" s="136"/>
      <c r="BC3087" s="16"/>
    </row>
    <row r="3088" spans="1:251" ht="12" customHeight="1">
      <c r="A3088" s="8"/>
      <c r="B3088" s="134"/>
      <c r="C3088" s="135"/>
      <c r="D3088" s="135"/>
      <c r="E3088" s="135"/>
      <c r="F3088" s="135"/>
      <c r="G3088" s="135"/>
      <c r="H3088" s="135"/>
      <c r="I3088" s="135"/>
      <c r="J3088" s="135"/>
      <c r="K3088" s="135"/>
      <c r="L3088" s="135"/>
      <c r="M3088" s="135"/>
      <c r="N3088" s="135"/>
      <c r="O3088" s="135"/>
      <c r="P3088" s="135"/>
      <c r="Q3088" s="135"/>
      <c r="R3088" s="135"/>
      <c r="S3088" s="135"/>
      <c r="T3088" s="135"/>
      <c r="U3088" s="135"/>
      <c r="V3088" s="135"/>
      <c r="W3088" s="135"/>
      <c r="X3088" s="135"/>
      <c r="Y3088" s="135"/>
      <c r="Z3088" s="135"/>
      <c r="AA3088" s="135"/>
      <c r="AB3088" s="135"/>
      <c r="AC3088" s="135"/>
      <c r="AD3088" s="135"/>
      <c r="AE3088" s="135"/>
      <c r="AF3088" s="135"/>
      <c r="AG3088" s="135"/>
      <c r="AH3088" s="135"/>
      <c r="AI3088" s="135"/>
      <c r="AJ3088" s="135"/>
      <c r="AK3088" s="135"/>
      <c r="AL3088" s="135"/>
      <c r="AM3088" s="135"/>
      <c r="AN3088" s="135"/>
      <c r="AO3088" s="135"/>
      <c r="AP3088" s="135"/>
      <c r="AQ3088" s="135"/>
      <c r="AR3088" s="135"/>
      <c r="AS3088" s="135"/>
      <c r="AT3088" s="135"/>
      <c r="AU3088" s="135"/>
      <c r="AV3088" s="135"/>
      <c r="AW3088" s="135"/>
      <c r="AX3088" s="136"/>
    </row>
    <row r="3089" spans="1:251" ht="12" customHeight="1">
      <c r="A3089" s="8"/>
      <c r="B3089" s="134"/>
      <c r="C3089" s="135"/>
      <c r="D3089" s="135"/>
      <c r="E3089" s="135"/>
      <c r="F3089" s="135"/>
      <c r="G3089" s="135"/>
      <c r="H3089" s="135"/>
      <c r="I3089" s="135"/>
      <c r="J3089" s="135"/>
      <c r="K3089" s="135"/>
      <c r="L3089" s="135"/>
      <c r="M3089" s="135"/>
      <c r="N3089" s="135"/>
      <c r="O3089" s="135"/>
      <c r="P3089" s="135"/>
      <c r="Q3089" s="135"/>
      <c r="R3089" s="135"/>
      <c r="S3089" s="135"/>
      <c r="T3089" s="135"/>
      <c r="U3089" s="135"/>
      <c r="V3089" s="135"/>
      <c r="W3089" s="135"/>
      <c r="X3089" s="135"/>
      <c r="Y3089" s="135"/>
      <c r="Z3089" s="135"/>
      <c r="AA3089" s="135"/>
      <c r="AB3089" s="135"/>
      <c r="AC3089" s="135"/>
      <c r="AD3089" s="135"/>
      <c r="AE3089" s="135"/>
      <c r="AF3089" s="135"/>
      <c r="AG3089" s="135"/>
      <c r="AH3089" s="135"/>
      <c r="AI3089" s="135"/>
      <c r="AJ3089" s="135"/>
      <c r="AK3089" s="135"/>
      <c r="AL3089" s="135"/>
      <c r="AM3089" s="135"/>
      <c r="AN3089" s="135"/>
      <c r="AO3089" s="135"/>
      <c r="AP3089" s="135"/>
      <c r="AQ3089" s="135"/>
      <c r="AR3089" s="135"/>
      <c r="AS3089" s="135"/>
      <c r="AT3089" s="135"/>
      <c r="AU3089" s="135"/>
      <c r="AV3089" s="135"/>
      <c r="AW3089" s="135"/>
      <c r="AX3089" s="136"/>
    </row>
    <row r="3090" spans="1:251" ht="12" customHeight="1">
      <c r="A3090" s="8"/>
      <c r="B3090" s="134"/>
      <c r="C3090" s="135"/>
      <c r="D3090" s="135"/>
      <c r="E3090" s="135"/>
      <c r="F3090" s="135"/>
      <c r="G3090" s="135"/>
      <c r="H3090" s="135"/>
      <c r="I3090" s="135"/>
      <c r="J3090" s="135"/>
      <c r="K3090" s="135"/>
      <c r="L3090" s="135"/>
      <c r="M3090" s="135"/>
      <c r="N3090" s="135"/>
      <c r="O3090" s="135"/>
      <c r="P3090" s="135"/>
      <c r="Q3090" s="135"/>
      <c r="R3090" s="135"/>
      <c r="S3090" s="135"/>
      <c r="T3090" s="135"/>
      <c r="U3090" s="135"/>
      <c r="V3090" s="135"/>
      <c r="W3090" s="135"/>
      <c r="X3090" s="135"/>
      <c r="Y3090" s="135"/>
      <c r="Z3090" s="135"/>
      <c r="AA3090" s="135"/>
      <c r="AB3090" s="135"/>
      <c r="AC3090" s="135"/>
      <c r="AD3090" s="135"/>
      <c r="AE3090" s="135"/>
      <c r="AF3090" s="135"/>
      <c r="AG3090" s="135"/>
      <c r="AH3090" s="135"/>
      <c r="AI3090" s="135"/>
      <c r="AJ3090" s="135"/>
      <c r="AK3090" s="135"/>
      <c r="AL3090" s="135"/>
      <c r="AM3090" s="135"/>
      <c r="AN3090" s="135"/>
      <c r="AO3090" s="135"/>
      <c r="AP3090" s="135"/>
      <c r="AQ3090" s="135"/>
      <c r="AR3090" s="135"/>
      <c r="AS3090" s="135"/>
      <c r="AT3090" s="135"/>
      <c r="AU3090" s="135"/>
      <c r="AV3090" s="135"/>
      <c r="AW3090" s="135"/>
      <c r="AX3090" s="136"/>
    </row>
    <row r="3091" spans="1:251" ht="15" thickBot="1">
      <c r="A3091" s="17"/>
      <c r="B3091" s="18"/>
      <c r="C3091" s="19"/>
      <c r="D3091" s="19"/>
      <c r="E3091" s="19"/>
      <c r="F3091" s="19"/>
      <c r="G3091" s="19"/>
      <c r="H3091" s="19"/>
      <c r="I3091" s="19"/>
      <c r="J3091" s="19"/>
      <c r="K3091" s="19"/>
      <c r="L3091" s="19"/>
      <c r="M3091" s="19"/>
      <c r="N3091" s="19"/>
      <c r="O3091" s="19"/>
      <c r="P3091" s="19"/>
      <c r="Q3091" s="19"/>
      <c r="R3091" s="19"/>
      <c r="S3091" s="19"/>
      <c r="T3091" s="19"/>
      <c r="U3091" s="19"/>
      <c r="V3091" s="19"/>
      <c r="W3091" s="19"/>
      <c r="X3091" s="19"/>
      <c r="Y3091" s="19"/>
      <c r="Z3091" s="19"/>
      <c r="AA3091" s="19"/>
      <c r="AB3091" s="19"/>
      <c r="AC3091" s="19"/>
      <c r="AD3091" s="19"/>
      <c r="AE3091" s="19"/>
      <c r="AF3091" s="19"/>
      <c r="AG3091" s="19"/>
      <c r="AH3091" s="19"/>
      <c r="AI3091" s="19"/>
      <c r="AJ3091" s="19"/>
      <c r="AK3091" s="19"/>
      <c r="AL3091" s="19"/>
      <c r="AM3091" s="19"/>
      <c r="AN3091" s="19"/>
      <c r="AO3091" s="19"/>
      <c r="AP3091" s="19"/>
      <c r="AQ3091" s="19"/>
      <c r="AR3091" s="19"/>
      <c r="AS3091" s="19"/>
      <c r="AT3091" s="19"/>
      <c r="AU3091" s="19"/>
      <c r="AV3091" s="19"/>
      <c r="AW3091" s="19"/>
      <c r="AX3091" s="20"/>
    </row>
    <row r="3092" spans="1:251">
      <c r="B3092" s="21"/>
    </row>
    <row r="3093" spans="1:251" ht="15" thickBot="1">
      <c r="A3093" s="11"/>
      <c r="B3093" s="10" t="s">
        <v>233</v>
      </c>
      <c r="C3093" s="8"/>
      <c r="D3093" s="8"/>
      <c r="E3093" s="8"/>
      <c r="F3093" s="8"/>
      <c r="G3093" s="8"/>
      <c r="H3093" s="8"/>
      <c r="I3093" s="8"/>
      <c r="J3093" s="8"/>
      <c r="K3093" s="8"/>
      <c r="L3093" s="9"/>
      <c r="M3093" s="9"/>
      <c r="N3093" s="9"/>
      <c r="O3093" s="9"/>
      <c r="P3093" s="8"/>
      <c r="Q3093" s="8"/>
      <c r="R3093" s="8"/>
      <c r="S3093" s="8"/>
      <c r="T3093" s="8"/>
      <c r="U3093" s="8"/>
      <c r="V3093" s="10"/>
      <c r="W3093" s="10"/>
      <c r="X3093" s="10"/>
      <c r="Y3093" s="10"/>
      <c r="Z3093" s="10"/>
      <c r="AA3093" s="10"/>
      <c r="AB3093" s="10"/>
      <c r="AC3093" s="10"/>
      <c r="AD3093" s="10"/>
      <c r="AE3093" s="10"/>
      <c r="AF3093" s="10"/>
      <c r="AG3093" s="10"/>
      <c r="AH3093" s="10"/>
      <c r="AI3093" s="10"/>
      <c r="AJ3093" s="10"/>
      <c r="AK3093" s="10"/>
      <c r="AL3093" s="10"/>
      <c r="AM3093" s="10"/>
      <c r="AN3093" s="10"/>
      <c r="AO3093" s="10"/>
      <c r="AP3093" s="10"/>
      <c r="AQ3093" s="10"/>
      <c r="AR3093" s="10"/>
      <c r="AS3093" s="10"/>
      <c r="AT3093" s="10"/>
      <c r="AU3093" s="10"/>
      <c r="AV3093" s="10"/>
      <c r="AW3093" s="10"/>
      <c r="AX3093" s="10"/>
      <c r="DI3093" s="6"/>
    </row>
    <row r="3094" spans="1:251" ht="14.4">
      <c r="A3094" s="8"/>
      <c r="B3094" s="12"/>
      <c r="C3094" s="7"/>
      <c r="D3094" s="7"/>
      <c r="E3094" s="7"/>
      <c r="F3094" s="7"/>
      <c r="G3094" s="7"/>
      <c r="H3094" s="7"/>
      <c r="I3094" s="7"/>
      <c r="J3094" s="7"/>
      <c r="K3094" s="7"/>
      <c r="L3094" s="13"/>
      <c r="M3094" s="13"/>
      <c r="N3094" s="13"/>
      <c r="O3094" s="13"/>
      <c r="P3094" s="7"/>
      <c r="Q3094" s="7"/>
      <c r="R3094" s="7"/>
      <c r="S3094" s="7"/>
      <c r="T3094" s="7"/>
      <c r="U3094" s="7"/>
      <c r="V3094" s="14"/>
      <c r="W3094" s="14"/>
      <c r="X3094" s="14"/>
      <c r="Y3094" s="14"/>
      <c r="Z3094" s="14"/>
      <c r="AA3094" s="14"/>
      <c r="AB3094" s="14"/>
      <c r="AC3094" s="14"/>
      <c r="AD3094" s="14"/>
      <c r="AE3094" s="14"/>
      <c r="AF3094" s="14"/>
      <c r="AG3094" s="14"/>
      <c r="AH3094" s="14"/>
      <c r="AI3094" s="14"/>
      <c r="AJ3094" s="14"/>
      <c r="AK3094" s="14"/>
      <c r="AL3094" s="14"/>
      <c r="AM3094" s="14"/>
      <c r="AN3094" s="14"/>
      <c r="AO3094" s="14"/>
      <c r="AP3094" s="14"/>
      <c r="AQ3094" s="14"/>
      <c r="AR3094" s="14"/>
      <c r="AS3094" s="14"/>
      <c r="AT3094" s="14"/>
      <c r="AU3094" s="14"/>
      <c r="AV3094" s="14"/>
      <c r="AW3094" s="14"/>
      <c r="AX3094" s="15"/>
    </row>
    <row r="3095" spans="1:251" ht="12" customHeight="1">
      <c r="A3095" s="8"/>
      <c r="B3095" s="134" t="s">
        <v>639</v>
      </c>
      <c r="C3095" s="135"/>
      <c r="D3095" s="135"/>
      <c r="E3095" s="135"/>
      <c r="F3095" s="135"/>
      <c r="G3095" s="135"/>
      <c r="H3095" s="135"/>
      <c r="I3095" s="135"/>
      <c r="J3095" s="135"/>
      <c r="K3095" s="135"/>
      <c r="L3095" s="135"/>
      <c r="M3095" s="135"/>
      <c r="N3095" s="135"/>
      <c r="O3095" s="135"/>
      <c r="P3095" s="135"/>
      <c r="Q3095" s="135"/>
      <c r="R3095" s="135"/>
      <c r="S3095" s="135"/>
      <c r="T3095" s="135"/>
      <c r="U3095" s="135"/>
      <c r="V3095" s="135"/>
      <c r="W3095" s="135"/>
      <c r="X3095" s="135"/>
      <c r="Y3095" s="135"/>
      <c r="Z3095" s="135"/>
      <c r="AA3095" s="135"/>
      <c r="AB3095" s="135"/>
      <c r="AC3095" s="135"/>
      <c r="AD3095" s="135"/>
      <c r="AE3095" s="135"/>
      <c r="AF3095" s="135"/>
      <c r="AG3095" s="135"/>
      <c r="AH3095" s="135"/>
      <c r="AI3095" s="135"/>
      <c r="AJ3095" s="135"/>
      <c r="AK3095" s="135"/>
      <c r="AL3095" s="135"/>
      <c r="AM3095" s="135"/>
      <c r="AN3095" s="135"/>
      <c r="AO3095" s="135"/>
      <c r="AP3095" s="135"/>
      <c r="AQ3095" s="135"/>
      <c r="AR3095" s="135"/>
      <c r="AS3095" s="135"/>
      <c r="AT3095" s="135"/>
      <c r="AU3095" s="135"/>
      <c r="AV3095" s="135"/>
      <c r="AW3095" s="135"/>
      <c r="AX3095" s="136"/>
    </row>
    <row r="3096" spans="1:251" ht="12" customHeight="1">
      <c r="A3096" s="8"/>
      <c r="B3096" s="134"/>
      <c r="C3096" s="135"/>
      <c r="D3096" s="135"/>
      <c r="E3096" s="135"/>
      <c r="F3096" s="135"/>
      <c r="G3096" s="135"/>
      <c r="H3096" s="135"/>
      <c r="I3096" s="135"/>
      <c r="J3096" s="135"/>
      <c r="K3096" s="135"/>
      <c r="L3096" s="135"/>
      <c r="M3096" s="135"/>
      <c r="N3096" s="135"/>
      <c r="O3096" s="135"/>
      <c r="P3096" s="135"/>
      <c r="Q3096" s="135"/>
      <c r="R3096" s="135"/>
      <c r="S3096" s="135"/>
      <c r="T3096" s="135"/>
      <c r="U3096" s="135"/>
      <c r="V3096" s="135"/>
      <c r="W3096" s="135"/>
      <c r="X3096" s="135"/>
      <c r="Y3096" s="135"/>
      <c r="Z3096" s="135"/>
      <c r="AA3096" s="135"/>
      <c r="AB3096" s="135"/>
      <c r="AC3096" s="135"/>
      <c r="AD3096" s="135"/>
      <c r="AE3096" s="135"/>
      <c r="AF3096" s="135"/>
      <c r="AG3096" s="135"/>
      <c r="AH3096" s="135"/>
      <c r="AI3096" s="135"/>
      <c r="AJ3096" s="135"/>
      <c r="AK3096" s="135"/>
      <c r="AL3096" s="135"/>
      <c r="AM3096" s="135"/>
      <c r="AN3096" s="135"/>
      <c r="AO3096" s="135"/>
      <c r="AP3096" s="135"/>
      <c r="AQ3096" s="135"/>
      <c r="AR3096" s="135"/>
      <c r="AS3096" s="135"/>
      <c r="AT3096" s="135"/>
      <c r="AU3096" s="135"/>
      <c r="AV3096" s="135"/>
      <c r="AW3096" s="135"/>
      <c r="AX3096" s="136"/>
      <c r="BC3096" s="16"/>
    </row>
    <row r="3097" spans="1:251" ht="12" customHeight="1">
      <c r="A3097" s="8"/>
      <c r="B3097" s="134"/>
      <c r="C3097" s="135"/>
      <c r="D3097" s="135"/>
      <c r="E3097" s="135"/>
      <c r="F3097" s="135"/>
      <c r="G3097" s="135"/>
      <c r="H3097" s="135"/>
      <c r="I3097" s="135"/>
      <c r="J3097" s="135"/>
      <c r="K3097" s="135"/>
      <c r="L3097" s="135"/>
      <c r="M3097" s="135"/>
      <c r="N3097" s="135"/>
      <c r="O3097" s="135"/>
      <c r="P3097" s="135"/>
      <c r="Q3097" s="135"/>
      <c r="R3097" s="135"/>
      <c r="S3097" s="135"/>
      <c r="T3097" s="135"/>
      <c r="U3097" s="135"/>
      <c r="V3097" s="135"/>
      <c r="W3097" s="135"/>
      <c r="X3097" s="135"/>
      <c r="Y3097" s="135"/>
      <c r="Z3097" s="135"/>
      <c r="AA3097" s="135"/>
      <c r="AB3097" s="135"/>
      <c r="AC3097" s="135"/>
      <c r="AD3097" s="135"/>
      <c r="AE3097" s="135"/>
      <c r="AF3097" s="135"/>
      <c r="AG3097" s="135"/>
      <c r="AH3097" s="135"/>
      <c r="AI3097" s="135"/>
      <c r="AJ3097" s="135"/>
      <c r="AK3097" s="135"/>
      <c r="AL3097" s="135"/>
      <c r="AM3097" s="135"/>
      <c r="AN3097" s="135"/>
      <c r="AO3097" s="135"/>
      <c r="AP3097" s="135"/>
      <c r="AQ3097" s="135"/>
      <c r="AR3097" s="135"/>
      <c r="AS3097" s="135"/>
      <c r="AT3097" s="135"/>
      <c r="AU3097" s="135"/>
      <c r="AV3097" s="135"/>
      <c r="AW3097" s="135"/>
      <c r="AX3097" s="136"/>
    </row>
    <row r="3098" spans="1:251" ht="12" customHeight="1">
      <c r="A3098" s="8"/>
      <c r="B3098" s="134"/>
      <c r="C3098" s="135"/>
      <c r="D3098" s="135"/>
      <c r="E3098" s="135"/>
      <c r="F3098" s="135"/>
      <c r="G3098" s="135"/>
      <c r="H3098" s="135"/>
      <c r="I3098" s="135"/>
      <c r="J3098" s="135"/>
      <c r="K3098" s="135"/>
      <c r="L3098" s="135"/>
      <c r="M3098" s="135"/>
      <c r="N3098" s="135"/>
      <c r="O3098" s="135"/>
      <c r="P3098" s="135"/>
      <c r="Q3098" s="135"/>
      <c r="R3098" s="135"/>
      <c r="S3098" s="135"/>
      <c r="T3098" s="135"/>
      <c r="U3098" s="135"/>
      <c r="V3098" s="135"/>
      <c r="W3098" s="135"/>
      <c r="X3098" s="135"/>
      <c r="Y3098" s="135"/>
      <c r="Z3098" s="135"/>
      <c r="AA3098" s="135"/>
      <c r="AB3098" s="135"/>
      <c r="AC3098" s="135"/>
      <c r="AD3098" s="135"/>
      <c r="AE3098" s="135"/>
      <c r="AF3098" s="135"/>
      <c r="AG3098" s="135"/>
      <c r="AH3098" s="135"/>
      <c r="AI3098" s="135"/>
      <c r="AJ3098" s="135"/>
      <c r="AK3098" s="135"/>
      <c r="AL3098" s="135"/>
      <c r="AM3098" s="135"/>
      <c r="AN3098" s="135"/>
      <c r="AO3098" s="135"/>
      <c r="AP3098" s="135"/>
      <c r="AQ3098" s="135"/>
      <c r="AR3098" s="135"/>
      <c r="AS3098" s="135"/>
      <c r="AT3098" s="135"/>
      <c r="AU3098" s="135"/>
      <c r="AV3098" s="135"/>
      <c r="AW3098" s="135"/>
      <c r="AX3098" s="136"/>
    </row>
    <row r="3099" spans="1:251" ht="12" customHeight="1">
      <c r="A3099" s="8"/>
      <c r="B3099" s="134"/>
      <c r="C3099" s="135"/>
      <c r="D3099" s="135"/>
      <c r="E3099" s="135"/>
      <c r="F3099" s="135"/>
      <c r="G3099" s="135"/>
      <c r="H3099" s="135"/>
      <c r="I3099" s="135"/>
      <c r="J3099" s="135"/>
      <c r="K3099" s="135"/>
      <c r="L3099" s="135"/>
      <c r="M3099" s="135"/>
      <c r="N3099" s="135"/>
      <c r="O3099" s="135"/>
      <c r="P3099" s="135"/>
      <c r="Q3099" s="135"/>
      <c r="R3099" s="135"/>
      <c r="S3099" s="135"/>
      <c r="T3099" s="135"/>
      <c r="U3099" s="135"/>
      <c r="V3099" s="135"/>
      <c r="W3099" s="135"/>
      <c r="X3099" s="135"/>
      <c r="Y3099" s="135"/>
      <c r="Z3099" s="135"/>
      <c r="AA3099" s="135"/>
      <c r="AB3099" s="135"/>
      <c r="AC3099" s="135"/>
      <c r="AD3099" s="135"/>
      <c r="AE3099" s="135"/>
      <c r="AF3099" s="135"/>
      <c r="AG3099" s="135"/>
      <c r="AH3099" s="135"/>
      <c r="AI3099" s="135"/>
      <c r="AJ3099" s="135"/>
      <c r="AK3099" s="135"/>
      <c r="AL3099" s="135"/>
      <c r="AM3099" s="135"/>
      <c r="AN3099" s="135"/>
      <c r="AO3099" s="135"/>
      <c r="AP3099" s="135"/>
      <c r="AQ3099" s="135"/>
      <c r="AR3099" s="135"/>
      <c r="AS3099" s="135"/>
      <c r="AT3099" s="135"/>
      <c r="AU3099" s="135"/>
      <c r="AV3099" s="135"/>
      <c r="AW3099" s="135"/>
      <c r="AX3099" s="136"/>
    </row>
    <row r="3100" spans="1:251" ht="15" thickBot="1">
      <c r="A3100" s="17"/>
      <c r="B3100" s="18"/>
      <c r="C3100" s="19"/>
      <c r="D3100" s="19"/>
      <c r="E3100" s="19"/>
      <c r="F3100" s="19"/>
      <c r="G3100" s="19"/>
      <c r="H3100" s="19"/>
      <c r="I3100" s="19"/>
      <c r="J3100" s="19"/>
      <c r="K3100" s="19"/>
      <c r="L3100" s="19"/>
      <c r="M3100" s="19"/>
      <c r="N3100" s="19"/>
      <c r="O3100" s="19"/>
      <c r="P3100" s="19"/>
      <c r="Q3100" s="19"/>
      <c r="R3100" s="19"/>
      <c r="S3100" s="19"/>
      <c r="T3100" s="19"/>
      <c r="U3100" s="19"/>
      <c r="V3100" s="19"/>
      <c r="W3100" s="19"/>
      <c r="X3100" s="19"/>
      <c r="Y3100" s="19"/>
      <c r="Z3100" s="19"/>
      <c r="AA3100" s="19"/>
      <c r="AB3100" s="19"/>
      <c r="AC3100" s="19"/>
      <c r="AD3100" s="19"/>
      <c r="AE3100" s="19"/>
      <c r="AF3100" s="19"/>
      <c r="AG3100" s="19"/>
      <c r="AH3100" s="19"/>
      <c r="AI3100" s="19"/>
      <c r="AJ3100" s="19"/>
      <c r="AK3100" s="19"/>
      <c r="AL3100" s="19"/>
      <c r="AM3100" s="19"/>
      <c r="AN3100" s="19"/>
      <c r="AO3100" s="19"/>
      <c r="AP3100" s="19"/>
      <c r="AQ3100" s="19"/>
      <c r="AR3100" s="19"/>
      <c r="AS3100" s="19"/>
      <c r="AT3100" s="19"/>
      <c r="AU3100" s="19"/>
      <c r="AV3100" s="19"/>
      <c r="AW3100" s="19"/>
      <c r="AX3100" s="20"/>
    </row>
    <row r="3101" spans="1:251">
      <c r="B3101" s="21"/>
    </row>
    <row r="3102" spans="1:251" ht="14.4">
      <c r="B3102" s="10" t="s">
        <v>234</v>
      </c>
      <c r="C3102" s="8"/>
      <c r="D3102" s="8"/>
      <c r="E3102" s="8"/>
      <c r="F3102" s="8"/>
      <c r="G3102" s="8"/>
      <c r="H3102" s="8"/>
      <c r="I3102" s="8"/>
      <c r="J3102" s="8"/>
      <c r="K3102" s="8"/>
      <c r="L3102" s="9"/>
      <c r="M3102" s="9"/>
      <c r="N3102" s="9"/>
      <c r="O3102" s="9"/>
      <c r="P3102" s="8"/>
      <c r="Q3102" s="8"/>
      <c r="R3102" s="8"/>
      <c r="S3102" s="8"/>
      <c r="T3102" s="8"/>
      <c r="U3102" s="8"/>
      <c r="V3102" s="10"/>
      <c r="W3102" s="10"/>
      <c r="X3102" s="10"/>
      <c r="Y3102" s="10"/>
      <c r="Z3102" s="10"/>
      <c r="AA3102" s="10"/>
      <c r="AB3102" s="10"/>
      <c r="AC3102" s="10"/>
      <c r="AD3102" s="10"/>
      <c r="AE3102" s="10"/>
      <c r="AF3102" s="10"/>
      <c r="AG3102" s="10"/>
      <c r="AH3102" s="10"/>
      <c r="AI3102" s="10"/>
      <c r="AJ3102" s="10"/>
      <c r="AK3102" s="10"/>
      <c r="AL3102" s="10"/>
      <c r="AM3102" s="10"/>
      <c r="AN3102" s="10"/>
      <c r="AO3102" s="10"/>
      <c r="AP3102" s="10"/>
      <c r="AQ3102" s="10"/>
      <c r="AR3102" s="10"/>
      <c r="AS3102" s="10"/>
      <c r="AT3102" s="10"/>
      <c r="AU3102" s="10"/>
      <c r="AV3102" s="10"/>
      <c r="AW3102" s="10"/>
      <c r="AX3102" s="10"/>
    </row>
    <row r="3103" spans="1:251" ht="15" thickBot="1">
      <c r="B3103" s="8"/>
      <c r="C3103" s="8"/>
      <c r="D3103" s="8"/>
      <c r="E3103" s="8"/>
      <c r="F3103" s="8"/>
      <c r="G3103" s="8"/>
      <c r="H3103" s="8"/>
      <c r="I3103" s="8"/>
      <c r="J3103" s="8"/>
      <c r="K3103" s="8"/>
      <c r="L3103" s="9"/>
      <c r="M3103" s="9"/>
      <c r="N3103" s="9"/>
      <c r="O3103" s="9"/>
      <c r="P3103" s="8"/>
      <c r="Q3103" s="8"/>
      <c r="R3103" s="8"/>
      <c r="S3103" s="8"/>
      <c r="T3103" s="8"/>
      <c r="U3103" s="8"/>
      <c r="V3103" s="10"/>
      <c r="W3103" s="10"/>
      <c r="X3103" s="10"/>
      <c r="Y3103" s="10"/>
      <c r="Z3103" s="10"/>
      <c r="AA3103" s="10"/>
      <c r="AB3103" s="10"/>
      <c r="AC3103" s="10"/>
      <c r="AD3103" s="10"/>
      <c r="AE3103" s="10"/>
      <c r="AF3103" s="10"/>
      <c r="AG3103" s="10"/>
      <c r="AH3103" s="10"/>
      <c r="AI3103" s="10"/>
      <c r="AJ3103" s="10"/>
      <c r="AK3103" s="10"/>
      <c r="AL3103" s="10"/>
      <c r="AM3103" s="10"/>
      <c r="AN3103" s="10"/>
      <c r="AO3103" s="10"/>
      <c r="AP3103" s="10"/>
      <c r="AQ3103" s="10"/>
      <c r="AR3103" s="10"/>
      <c r="AS3103" s="10"/>
      <c r="AT3103" s="10"/>
      <c r="AU3103" s="10"/>
      <c r="AV3103" s="10"/>
      <c r="AW3103" s="10"/>
      <c r="AX3103" s="22" t="s">
        <v>235</v>
      </c>
    </row>
    <row r="3104" spans="1:251" s="16" customFormat="1" ht="13.5" customHeight="1">
      <c r="A3104" s="8"/>
      <c r="B3104" s="96" t="s">
        <v>236</v>
      </c>
      <c r="C3104" s="97"/>
      <c r="D3104" s="97"/>
      <c r="E3104" s="97"/>
      <c r="F3104" s="97"/>
      <c r="G3104" s="97"/>
      <c r="H3104" s="97"/>
      <c r="I3104" s="97"/>
      <c r="J3104" s="97"/>
      <c r="K3104" s="97"/>
      <c r="L3104" s="97"/>
      <c r="M3104" s="97"/>
      <c r="N3104" s="97"/>
      <c r="O3104" s="97"/>
      <c r="P3104" s="97"/>
      <c r="Q3104" s="97"/>
      <c r="R3104" s="97"/>
      <c r="S3104" s="97"/>
      <c r="T3104" s="97"/>
      <c r="U3104" s="97"/>
      <c r="V3104" s="97"/>
      <c r="W3104" s="97"/>
      <c r="X3104" s="97"/>
      <c r="Y3104" s="97"/>
      <c r="Z3104" s="98"/>
      <c r="AA3104" s="102" t="s">
        <v>237</v>
      </c>
      <c r="AB3104" s="97"/>
      <c r="AC3104" s="97"/>
      <c r="AD3104" s="97"/>
      <c r="AE3104" s="97"/>
      <c r="AF3104" s="97"/>
      <c r="AG3104" s="97"/>
      <c r="AH3104" s="97"/>
      <c r="AI3104" s="98"/>
      <c r="AJ3104" s="102" t="s">
        <v>238</v>
      </c>
      <c r="AK3104" s="97"/>
      <c r="AL3104" s="97"/>
      <c r="AM3104" s="97"/>
      <c r="AN3104" s="97"/>
      <c r="AO3104" s="97"/>
      <c r="AP3104" s="97"/>
      <c r="AQ3104" s="97"/>
      <c r="AR3104" s="98"/>
      <c r="AS3104" s="102" t="s">
        <v>239</v>
      </c>
      <c r="AT3104" s="97"/>
      <c r="AU3104" s="97"/>
      <c r="AV3104" s="97"/>
      <c r="AW3104" s="97"/>
      <c r="AX3104" s="104"/>
      <c r="AY3104" s="2"/>
      <c r="AZ3104" s="2"/>
      <c r="BA3104" s="2"/>
      <c r="BB3104" s="2"/>
      <c r="BC3104" s="2"/>
      <c r="BD3104" s="2"/>
      <c r="BE3104" s="2"/>
      <c r="BF3104" s="2"/>
      <c r="BG3104" s="2"/>
      <c r="BH3104" s="2"/>
      <c r="BI3104" s="2"/>
      <c r="BJ3104" s="2"/>
      <c r="BK3104" s="2"/>
      <c r="BL3104" s="2"/>
      <c r="BM3104" s="2"/>
      <c r="BN3104" s="2"/>
      <c r="BO3104" s="2"/>
      <c r="BP3104" s="2"/>
      <c r="BQ3104" s="2"/>
      <c r="BR3104" s="2"/>
      <c r="BS3104" s="2"/>
      <c r="BT3104" s="2"/>
      <c r="BU3104" s="2"/>
      <c r="BV3104" s="2"/>
      <c r="BW3104" s="2"/>
      <c r="BX3104" s="2"/>
      <c r="BY3104" s="2"/>
      <c r="BZ3104" s="2"/>
      <c r="CA3104" s="2"/>
      <c r="CB3104" s="2"/>
      <c r="CC3104" s="2"/>
      <c r="CD3104" s="2"/>
      <c r="CE3104" s="2"/>
      <c r="CF3104" s="2"/>
      <c r="CG3104" s="2"/>
      <c r="CH3104" s="2"/>
      <c r="CI3104" s="2"/>
      <c r="CJ3104" s="2"/>
      <c r="CK3104" s="2"/>
      <c r="CL3104" s="2"/>
      <c r="CM3104" s="2"/>
      <c r="CN3104" s="2"/>
      <c r="CO3104" s="2"/>
      <c r="CP3104" s="2"/>
      <c r="CQ3104" s="2"/>
      <c r="CR3104" s="2"/>
      <c r="CS3104" s="2"/>
      <c r="CT3104" s="2"/>
      <c r="CU3104" s="2"/>
      <c r="CV3104" s="2"/>
      <c r="CW3104" s="2"/>
      <c r="CX3104" s="2"/>
      <c r="CY3104" s="2"/>
      <c r="CZ3104" s="2"/>
      <c r="DA3104" s="2"/>
      <c r="DB3104" s="2"/>
      <c r="DC3104" s="2"/>
      <c r="DD3104" s="2"/>
      <c r="DE3104" s="2"/>
      <c r="DF3104" s="2"/>
      <c r="DG3104" s="2"/>
      <c r="DH3104" s="2"/>
      <c r="DI3104" s="2"/>
      <c r="DJ3104" s="2"/>
      <c r="DK3104" s="2"/>
      <c r="DL3104" s="2"/>
      <c r="DM3104" s="2"/>
      <c r="DN3104" s="2"/>
      <c r="DO3104" s="2"/>
      <c r="DP3104" s="2"/>
      <c r="DQ3104" s="2"/>
      <c r="DR3104" s="2"/>
      <c r="DS3104" s="2"/>
      <c r="DT3104" s="2"/>
      <c r="DU3104" s="2"/>
      <c r="DV3104" s="2"/>
      <c r="DW3104" s="2"/>
      <c r="DX3104" s="2"/>
      <c r="DY3104" s="2"/>
      <c r="DZ3104" s="2"/>
      <c r="EA3104" s="2"/>
      <c r="EB3104" s="2"/>
      <c r="EC3104" s="2"/>
      <c r="ED3104" s="2"/>
      <c r="EE3104" s="2"/>
      <c r="EF3104" s="2"/>
      <c r="EG3104" s="2"/>
      <c r="EH3104" s="2"/>
      <c r="EI3104" s="2"/>
      <c r="EJ3104" s="2"/>
      <c r="EK3104" s="2"/>
      <c r="EL3104" s="2"/>
      <c r="EM3104" s="2"/>
      <c r="EN3104" s="2"/>
      <c r="EO3104" s="2"/>
      <c r="EP3104" s="2"/>
      <c r="EQ3104" s="2"/>
      <c r="ER3104" s="2"/>
      <c r="ES3104" s="2"/>
      <c r="ET3104" s="2"/>
      <c r="EU3104" s="2"/>
      <c r="EV3104" s="2"/>
      <c r="EW3104" s="2"/>
      <c r="EX3104" s="2"/>
      <c r="EY3104" s="2"/>
      <c r="EZ3104" s="2"/>
      <c r="FA3104" s="2"/>
      <c r="FB3104" s="2"/>
      <c r="FC3104" s="2"/>
      <c r="FD3104" s="2"/>
      <c r="FE3104" s="2"/>
      <c r="FF3104" s="2"/>
      <c r="FG3104" s="2"/>
      <c r="FH3104" s="2"/>
      <c r="FI3104" s="2"/>
      <c r="FJ3104" s="2"/>
      <c r="FK3104" s="2"/>
      <c r="FL3104" s="2"/>
      <c r="FM3104" s="2"/>
      <c r="FN3104" s="2"/>
      <c r="FO3104" s="2"/>
      <c r="FP3104" s="2"/>
      <c r="FQ3104" s="2"/>
      <c r="FR3104" s="2"/>
      <c r="FS3104" s="2"/>
      <c r="FT3104" s="2"/>
      <c r="FU3104" s="2"/>
      <c r="FV3104" s="2"/>
      <c r="FW3104" s="2"/>
      <c r="FX3104" s="2"/>
      <c r="FY3104" s="2"/>
      <c r="FZ3104" s="2"/>
      <c r="GA3104" s="2"/>
      <c r="GB3104" s="2"/>
      <c r="GC3104" s="2"/>
      <c r="GD3104" s="2"/>
      <c r="GE3104" s="2"/>
      <c r="GF3104" s="2"/>
      <c r="GG3104" s="2"/>
      <c r="GH3104" s="2"/>
      <c r="GI3104" s="2"/>
      <c r="GJ3104" s="2"/>
      <c r="GK3104" s="2"/>
      <c r="GL3104" s="2"/>
      <c r="GM3104" s="2"/>
      <c r="GN3104" s="2"/>
      <c r="GO3104" s="2"/>
      <c r="GP3104" s="2"/>
      <c r="GQ3104" s="2"/>
      <c r="GR3104" s="2"/>
      <c r="GS3104" s="2"/>
      <c r="GT3104" s="2"/>
      <c r="GU3104" s="2"/>
      <c r="GV3104" s="2"/>
      <c r="GW3104" s="2"/>
      <c r="GX3104" s="2"/>
      <c r="GY3104" s="2"/>
      <c r="GZ3104" s="2"/>
      <c r="HA3104" s="2"/>
      <c r="HB3104" s="2"/>
      <c r="HC3104" s="2"/>
      <c r="HD3104" s="2"/>
      <c r="HE3104" s="2"/>
      <c r="HF3104" s="2"/>
      <c r="HG3104" s="2"/>
      <c r="HH3104" s="2"/>
      <c r="HI3104" s="2"/>
      <c r="HJ3104" s="2"/>
      <c r="HK3104" s="2"/>
      <c r="HL3104" s="2"/>
      <c r="HM3104" s="2"/>
      <c r="HN3104" s="2"/>
      <c r="HO3104" s="2"/>
      <c r="HP3104" s="2"/>
      <c r="HQ3104" s="2"/>
      <c r="HR3104" s="2"/>
      <c r="HS3104" s="2"/>
      <c r="HT3104" s="2"/>
      <c r="HU3104" s="2"/>
      <c r="HV3104" s="2"/>
      <c r="HW3104" s="2"/>
      <c r="HX3104" s="2"/>
      <c r="HY3104" s="2"/>
      <c r="HZ3104" s="2"/>
      <c r="IA3104" s="2"/>
      <c r="IB3104" s="2"/>
      <c r="IC3104" s="2"/>
      <c r="ID3104" s="2"/>
      <c r="IE3104" s="2"/>
      <c r="IF3104" s="2"/>
      <c r="IG3104" s="2"/>
      <c r="IH3104" s="2"/>
      <c r="II3104" s="2"/>
      <c r="IJ3104" s="2"/>
      <c r="IK3104" s="2"/>
      <c r="IL3104" s="2"/>
      <c r="IM3104" s="2"/>
      <c r="IN3104" s="2"/>
      <c r="IO3104" s="2"/>
      <c r="IP3104" s="2"/>
      <c r="IQ3104" s="2"/>
    </row>
    <row r="3105" spans="1:251" s="16" customFormat="1">
      <c r="A3105" s="8"/>
      <c r="B3105" s="99"/>
      <c r="C3105" s="100"/>
      <c r="D3105" s="100"/>
      <c r="E3105" s="100"/>
      <c r="F3105" s="100"/>
      <c r="G3105" s="100"/>
      <c r="H3105" s="100"/>
      <c r="I3105" s="100"/>
      <c r="J3105" s="100"/>
      <c r="K3105" s="100"/>
      <c r="L3105" s="100"/>
      <c r="M3105" s="100"/>
      <c r="N3105" s="100"/>
      <c r="O3105" s="100"/>
      <c r="P3105" s="100"/>
      <c r="Q3105" s="100"/>
      <c r="R3105" s="100"/>
      <c r="S3105" s="100"/>
      <c r="T3105" s="100"/>
      <c r="U3105" s="100"/>
      <c r="V3105" s="100"/>
      <c r="W3105" s="100"/>
      <c r="X3105" s="100"/>
      <c r="Y3105" s="100"/>
      <c r="Z3105" s="101"/>
      <c r="AA3105" s="103"/>
      <c r="AB3105" s="100"/>
      <c r="AC3105" s="100"/>
      <c r="AD3105" s="100"/>
      <c r="AE3105" s="100"/>
      <c r="AF3105" s="100"/>
      <c r="AG3105" s="100"/>
      <c r="AH3105" s="100"/>
      <c r="AI3105" s="101"/>
      <c r="AJ3105" s="103"/>
      <c r="AK3105" s="100"/>
      <c r="AL3105" s="100"/>
      <c r="AM3105" s="100"/>
      <c r="AN3105" s="100"/>
      <c r="AO3105" s="100"/>
      <c r="AP3105" s="100"/>
      <c r="AQ3105" s="100"/>
      <c r="AR3105" s="101"/>
      <c r="AS3105" s="103"/>
      <c r="AT3105" s="100"/>
      <c r="AU3105" s="100"/>
      <c r="AV3105" s="100"/>
      <c r="AW3105" s="100"/>
      <c r="AX3105" s="105"/>
      <c r="AY3105" s="2"/>
      <c r="AZ3105" s="2"/>
      <c r="BA3105" s="2"/>
      <c r="BB3105" s="23"/>
      <c r="BC3105" s="24"/>
      <c r="BE3105" s="2"/>
      <c r="BF3105" s="2"/>
      <c r="BG3105" s="2"/>
      <c r="BH3105" s="2"/>
      <c r="BI3105" s="2"/>
      <c r="BJ3105" s="2"/>
      <c r="BK3105" s="2"/>
      <c r="BL3105" s="2"/>
      <c r="BM3105" s="2"/>
      <c r="BN3105" s="2"/>
      <c r="BO3105" s="2"/>
      <c r="BP3105" s="2"/>
      <c r="BQ3105" s="2"/>
      <c r="BR3105" s="2"/>
      <c r="BS3105" s="2"/>
      <c r="BT3105" s="2"/>
      <c r="BU3105" s="2"/>
      <c r="BV3105" s="2"/>
      <c r="BW3105" s="2"/>
      <c r="BX3105" s="2"/>
      <c r="BY3105" s="2"/>
      <c r="BZ3105" s="2"/>
      <c r="CA3105" s="2"/>
      <c r="CB3105" s="2"/>
      <c r="CC3105" s="2"/>
      <c r="CD3105" s="2"/>
      <c r="CE3105" s="2"/>
      <c r="CF3105" s="2"/>
      <c r="CG3105" s="2"/>
      <c r="CH3105" s="2"/>
      <c r="CI3105" s="2"/>
      <c r="CJ3105" s="2"/>
      <c r="CK3105" s="2"/>
      <c r="CL3105" s="2"/>
      <c r="CM3105" s="2"/>
      <c r="CN3105" s="2"/>
      <c r="CO3105" s="2"/>
      <c r="CP3105" s="2"/>
      <c r="CQ3105" s="2"/>
      <c r="CR3105" s="2"/>
      <c r="CS3105" s="2"/>
      <c r="CT3105" s="2"/>
      <c r="CU3105" s="2"/>
      <c r="CV3105" s="2"/>
      <c r="CW3105" s="2"/>
      <c r="CX3105" s="2"/>
      <c r="CY3105" s="2"/>
      <c r="CZ3105" s="2"/>
      <c r="DA3105" s="2"/>
      <c r="DB3105" s="2"/>
      <c r="DC3105" s="2"/>
      <c r="DD3105" s="2"/>
      <c r="DE3105" s="2"/>
      <c r="DF3105" s="2"/>
      <c r="DG3105" s="2"/>
      <c r="DH3105" s="2"/>
      <c r="DI3105" s="2"/>
      <c r="DJ3105" s="2"/>
      <c r="DK3105" s="2"/>
      <c r="DL3105" s="2"/>
      <c r="DM3105" s="2"/>
      <c r="DN3105" s="2"/>
      <c r="DO3105" s="2"/>
      <c r="DP3105" s="2"/>
      <c r="DQ3105" s="2"/>
      <c r="DR3105" s="2"/>
      <c r="DS3105" s="2"/>
      <c r="DT3105" s="2"/>
      <c r="DU3105" s="2"/>
      <c r="DV3105" s="2"/>
      <c r="DW3105" s="2"/>
      <c r="DX3105" s="2"/>
      <c r="DY3105" s="2"/>
      <c r="DZ3105" s="2"/>
      <c r="EA3105" s="2"/>
      <c r="EB3105" s="2"/>
      <c r="EC3105" s="2"/>
      <c r="ED3105" s="2"/>
      <c r="EE3105" s="2"/>
      <c r="EF3105" s="2"/>
      <c r="EG3105" s="2"/>
      <c r="EH3105" s="2"/>
      <c r="EI3105" s="2"/>
      <c r="EJ3105" s="2"/>
      <c r="EK3105" s="2"/>
      <c r="EL3105" s="2"/>
      <c r="EM3105" s="2"/>
      <c r="EN3105" s="2"/>
      <c r="EO3105" s="2"/>
      <c r="EP3105" s="2"/>
      <c r="EQ3105" s="2"/>
      <c r="ER3105" s="2"/>
      <c r="ES3105" s="2"/>
      <c r="ET3105" s="2"/>
      <c r="EU3105" s="2"/>
      <c r="EV3105" s="2"/>
      <c r="EW3105" s="2"/>
      <c r="EX3105" s="2"/>
      <c r="EY3105" s="2"/>
      <c r="EZ3105" s="2"/>
      <c r="FA3105" s="2"/>
      <c r="FB3105" s="2"/>
      <c r="FC3105" s="2"/>
      <c r="FD3105" s="2"/>
      <c r="FE3105" s="2"/>
      <c r="FF3105" s="2"/>
      <c r="FG3105" s="2"/>
      <c r="FH3105" s="2"/>
      <c r="FI3105" s="2"/>
      <c r="FJ3105" s="2"/>
      <c r="FK3105" s="2"/>
      <c r="FL3105" s="2"/>
      <c r="FM3105" s="2"/>
      <c r="FN3105" s="2"/>
      <c r="FO3105" s="2"/>
      <c r="FP3105" s="2"/>
      <c r="FQ3105" s="2"/>
      <c r="FR3105" s="2"/>
      <c r="FS3105" s="2"/>
      <c r="FT3105" s="2"/>
      <c r="FU3105" s="2"/>
      <c r="FV3105" s="2"/>
      <c r="FW3105" s="2"/>
      <c r="FX3105" s="2"/>
      <c r="FY3105" s="2"/>
      <c r="FZ3105" s="2"/>
      <c r="GA3105" s="2"/>
      <c r="GB3105" s="2"/>
      <c r="GC3105" s="2"/>
      <c r="GD3105" s="2"/>
      <c r="GE3105" s="2"/>
      <c r="GF3105" s="2"/>
      <c r="GG3105" s="2"/>
      <c r="GH3105" s="2"/>
      <c r="GI3105" s="2"/>
      <c r="GJ3105" s="2"/>
      <c r="GK3105" s="2"/>
      <c r="GL3105" s="2"/>
      <c r="GM3105" s="2"/>
      <c r="GN3105" s="2"/>
      <c r="GO3105" s="2"/>
      <c r="GP3105" s="2"/>
      <c r="GQ3105" s="2"/>
      <c r="GR3105" s="2"/>
      <c r="GS3105" s="2"/>
      <c r="GT3105" s="2"/>
      <c r="GU3105" s="2"/>
      <c r="GV3105" s="2"/>
      <c r="GW3105" s="2"/>
      <c r="GX3105" s="2"/>
      <c r="GY3105" s="2"/>
      <c r="GZ3105" s="2"/>
      <c r="HA3105" s="2"/>
      <c r="HB3105" s="2"/>
      <c r="HC3105" s="2"/>
      <c r="HD3105" s="2"/>
      <c r="HE3105" s="2"/>
      <c r="HF3105" s="2"/>
      <c r="HG3105" s="2"/>
      <c r="HH3105" s="2"/>
      <c r="HI3105" s="2"/>
      <c r="HJ3105" s="2"/>
      <c r="HK3105" s="2"/>
      <c r="HL3105" s="2"/>
      <c r="HM3105" s="2"/>
      <c r="HN3105" s="2"/>
      <c r="HO3105" s="2"/>
      <c r="HP3105" s="2"/>
      <c r="HQ3105" s="2"/>
      <c r="HR3105" s="2"/>
      <c r="HS3105" s="2"/>
      <c r="HT3105" s="2"/>
      <c r="HU3105" s="2"/>
      <c r="HV3105" s="2"/>
      <c r="HW3105" s="2"/>
      <c r="HX3105" s="2"/>
      <c r="HY3105" s="2"/>
      <c r="HZ3105" s="2"/>
      <c r="IA3105" s="2"/>
      <c r="IB3105" s="2"/>
      <c r="IC3105" s="2"/>
      <c r="ID3105" s="2"/>
      <c r="IE3105" s="2"/>
      <c r="IF3105" s="2"/>
      <c r="IG3105" s="2"/>
      <c r="IH3105" s="2"/>
      <c r="II3105" s="2"/>
      <c r="IJ3105" s="2"/>
      <c r="IK3105" s="2"/>
      <c r="IL3105" s="2"/>
      <c r="IM3105" s="2"/>
      <c r="IN3105" s="2"/>
      <c r="IO3105" s="2"/>
      <c r="IP3105" s="2"/>
      <c r="IQ3105" s="2"/>
    </row>
    <row r="3106" spans="1:251" s="16" customFormat="1" ht="18.75" customHeight="1">
      <c r="A3106" s="8"/>
      <c r="B3106" s="25"/>
      <c r="C3106" s="106" t="s">
        <v>640</v>
      </c>
      <c r="D3106" s="107"/>
      <c r="E3106" s="107"/>
      <c r="F3106" s="107"/>
      <c r="G3106" s="107"/>
      <c r="H3106" s="107"/>
      <c r="I3106" s="107"/>
      <c r="J3106" s="107"/>
      <c r="K3106" s="107"/>
      <c r="L3106" s="107"/>
      <c r="M3106" s="107"/>
      <c r="N3106" s="107"/>
      <c r="O3106" s="107"/>
      <c r="P3106" s="107"/>
      <c r="Q3106" s="107"/>
      <c r="R3106" s="107"/>
      <c r="S3106" s="107"/>
      <c r="T3106" s="107"/>
      <c r="U3106" s="107"/>
      <c r="V3106" s="107"/>
      <c r="W3106" s="107"/>
      <c r="X3106" s="107"/>
      <c r="Y3106" s="107"/>
      <c r="Z3106" s="108"/>
      <c r="AA3106" s="109">
        <v>3560</v>
      </c>
      <c r="AB3106" s="110"/>
      <c r="AC3106" s="110"/>
      <c r="AD3106" s="110"/>
      <c r="AE3106" s="110"/>
      <c r="AF3106" s="110"/>
      <c r="AG3106" s="110"/>
      <c r="AH3106" s="110"/>
      <c r="AI3106" s="111"/>
      <c r="AJ3106" s="109">
        <v>9474</v>
      </c>
      <c r="AK3106" s="110"/>
      <c r="AL3106" s="110"/>
      <c r="AM3106" s="110"/>
      <c r="AN3106" s="110"/>
      <c r="AO3106" s="110"/>
      <c r="AP3106" s="110"/>
      <c r="AQ3106" s="110"/>
      <c r="AR3106" s="111"/>
      <c r="AS3106" s="112"/>
      <c r="AT3106" s="113"/>
      <c r="AU3106" s="113"/>
      <c r="AV3106" s="113"/>
      <c r="AW3106" s="113"/>
      <c r="AX3106" s="114"/>
      <c r="AY3106" s="2"/>
      <c r="AZ3106" s="2"/>
      <c r="BA3106" s="2"/>
      <c r="BB3106" s="2"/>
      <c r="BC3106" s="2"/>
      <c r="BD3106" s="2"/>
      <c r="BE3106" s="2"/>
      <c r="BF3106" s="2"/>
      <c r="BG3106" s="2"/>
      <c r="BH3106" s="2"/>
      <c r="BI3106" s="2"/>
      <c r="BJ3106" s="2"/>
      <c r="BK3106" s="2"/>
      <c r="BL3106" s="2"/>
      <c r="BM3106" s="2"/>
      <c r="BN3106" s="2"/>
      <c r="BO3106" s="2"/>
      <c r="BP3106" s="2"/>
      <c r="BQ3106" s="2"/>
      <c r="BR3106" s="2"/>
      <c r="BS3106" s="2"/>
      <c r="BT3106" s="2"/>
      <c r="BU3106" s="2"/>
      <c r="BV3106" s="2"/>
      <c r="BW3106" s="2"/>
      <c r="BX3106" s="2"/>
      <c r="BY3106" s="2"/>
      <c r="BZ3106" s="2"/>
      <c r="CA3106" s="2"/>
      <c r="CB3106" s="2"/>
      <c r="CC3106" s="2"/>
      <c r="CD3106" s="2"/>
      <c r="CE3106" s="2"/>
      <c r="CF3106" s="2"/>
      <c r="CG3106" s="2"/>
      <c r="CH3106" s="2"/>
      <c r="CI3106" s="2"/>
      <c r="CJ3106" s="2"/>
      <c r="CK3106" s="2"/>
      <c r="CL3106" s="2"/>
      <c r="CM3106" s="2"/>
      <c r="CN3106" s="2"/>
      <c r="CO3106" s="2"/>
      <c r="CP3106" s="2"/>
      <c r="CQ3106" s="2"/>
      <c r="CR3106" s="2"/>
      <c r="CS3106" s="2"/>
      <c r="CT3106" s="2"/>
      <c r="CU3106" s="2"/>
      <c r="CV3106" s="2"/>
      <c r="CW3106" s="2"/>
      <c r="CX3106" s="2"/>
      <c r="CY3106" s="2"/>
      <c r="CZ3106" s="2"/>
      <c r="DA3106" s="2"/>
      <c r="DB3106" s="2"/>
      <c r="DC3106" s="2"/>
      <c r="DD3106" s="2"/>
      <c r="DE3106" s="2"/>
      <c r="DF3106" s="2"/>
      <c r="DG3106" s="2"/>
      <c r="DH3106" s="2"/>
      <c r="DI3106" s="2"/>
      <c r="DJ3106" s="2"/>
      <c r="DK3106" s="2"/>
      <c r="DL3106" s="2"/>
      <c r="DM3106" s="2"/>
      <c r="DN3106" s="2"/>
      <c r="DO3106" s="2"/>
      <c r="DP3106" s="2"/>
      <c r="DQ3106" s="2"/>
      <c r="DR3106" s="2"/>
      <c r="DS3106" s="2"/>
      <c r="DT3106" s="2"/>
      <c r="DU3106" s="2"/>
      <c r="DV3106" s="2"/>
      <c r="DW3106" s="2"/>
      <c r="DX3106" s="2"/>
      <c r="DY3106" s="2"/>
      <c r="DZ3106" s="2"/>
      <c r="EA3106" s="2"/>
      <c r="EB3106" s="2"/>
      <c r="EC3106" s="2"/>
      <c r="ED3106" s="2"/>
      <c r="EE3106" s="2"/>
      <c r="EF3106" s="2"/>
      <c r="EG3106" s="2"/>
      <c r="EH3106" s="2"/>
      <c r="EI3106" s="2"/>
      <c r="EJ3106" s="2"/>
      <c r="EK3106" s="2"/>
      <c r="EL3106" s="2"/>
      <c r="EM3106" s="2"/>
      <c r="EN3106" s="2"/>
      <c r="EO3106" s="2"/>
      <c r="EP3106" s="2"/>
      <c r="EQ3106" s="2"/>
      <c r="ER3106" s="2"/>
      <c r="ES3106" s="2"/>
      <c r="ET3106" s="2"/>
      <c r="EU3106" s="2"/>
      <c r="EV3106" s="2"/>
      <c r="EW3106" s="2"/>
      <c r="EX3106" s="2"/>
      <c r="EY3106" s="2"/>
      <c r="EZ3106" s="2"/>
      <c r="FA3106" s="2"/>
      <c r="FB3106" s="2"/>
      <c r="FC3106" s="2"/>
      <c r="FD3106" s="2"/>
      <c r="FE3106" s="2"/>
      <c r="FF3106" s="2"/>
      <c r="FG3106" s="2"/>
      <c r="FH3106" s="2"/>
      <c r="FI3106" s="2"/>
      <c r="FJ3106" s="2"/>
      <c r="FK3106" s="2"/>
      <c r="FL3106" s="2"/>
      <c r="FM3106" s="2"/>
      <c r="FN3106" s="2"/>
      <c r="FO3106" s="2"/>
      <c r="FP3106" s="2"/>
      <c r="FQ3106" s="2"/>
      <c r="FR3106" s="2"/>
      <c r="FS3106" s="2"/>
      <c r="FT3106" s="2"/>
      <c r="FU3106" s="2"/>
      <c r="FV3106" s="2"/>
      <c r="FW3106" s="2"/>
      <c r="FX3106" s="2"/>
      <c r="FY3106" s="2"/>
      <c r="FZ3106" s="2"/>
      <c r="GA3106" s="2"/>
      <c r="GB3106" s="2"/>
      <c r="GC3106" s="2"/>
      <c r="GD3106" s="2"/>
      <c r="GE3106" s="2"/>
      <c r="GF3106" s="2"/>
      <c r="GG3106" s="2"/>
      <c r="GH3106" s="2"/>
      <c r="GI3106" s="2"/>
      <c r="GJ3106" s="2"/>
      <c r="GK3106" s="2"/>
      <c r="GL3106" s="2"/>
      <c r="GM3106" s="2"/>
      <c r="GN3106" s="2"/>
      <c r="GO3106" s="2"/>
      <c r="GP3106" s="2"/>
      <c r="GQ3106" s="2"/>
      <c r="GR3106" s="2"/>
      <c r="GS3106" s="2"/>
      <c r="GT3106" s="2"/>
      <c r="GU3106" s="2"/>
      <c r="GV3106" s="2"/>
      <c r="GW3106" s="2"/>
      <c r="GX3106" s="2"/>
      <c r="GY3106" s="2"/>
      <c r="GZ3106" s="2"/>
      <c r="HA3106" s="2"/>
      <c r="HB3106" s="2"/>
      <c r="HC3106" s="2"/>
      <c r="HD3106" s="2"/>
      <c r="HE3106" s="2"/>
      <c r="HF3106" s="2"/>
      <c r="HG3106" s="2"/>
      <c r="HH3106" s="2"/>
      <c r="HI3106" s="2"/>
      <c r="HJ3106" s="2"/>
      <c r="HK3106" s="2"/>
      <c r="HL3106" s="2"/>
      <c r="HM3106" s="2"/>
      <c r="HN3106" s="2"/>
      <c r="HO3106" s="2"/>
      <c r="HP3106" s="2"/>
      <c r="HQ3106" s="2"/>
      <c r="HR3106" s="2"/>
      <c r="HS3106" s="2"/>
      <c r="HT3106" s="2"/>
      <c r="HU3106" s="2"/>
      <c r="HV3106" s="2"/>
      <c r="HW3106" s="2"/>
      <c r="HX3106" s="2"/>
      <c r="HY3106" s="2"/>
      <c r="HZ3106" s="2"/>
      <c r="IA3106" s="2"/>
      <c r="IB3106" s="2"/>
      <c r="IC3106" s="2"/>
      <c r="ID3106" s="2"/>
      <c r="IE3106" s="2"/>
      <c r="IF3106" s="2"/>
      <c r="IG3106" s="2"/>
      <c r="IH3106" s="2"/>
      <c r="II3106" s="2"/>
      <c r="IJ3106" s="2"/>
      <c r="IK3106" s="2"/>
      <c r="IL3106" s="2"/>
      <c r="IM3106" s="2"/>
      <c r="IN3106" s="2"/>
      <c r="IO3106" s="2"/>
      <c r="IP3106" s="2"/>
      <c r="IQ3106" s="2"/>
    </row>
    <row r="3107" spans="1:251" s="16" customFormat="1" ht="18.75" customHeight="1" thickBot="1">
      <c r="A3107" s="17"/>
      <c r="B3107" s="115" t="s">
        <v>240</v>
      </c>
      <c r="C3107" s="116"/>
      <c r="D3107" s="116"/>
      <c r="E3107" s="116"/>
      <c r="F3107" s="116"/>
      <c r="G3107" s="116"/>
      <c r="H3107" s="116"/>
      <c r="I3107" s="116"/>
      <c r="J3107" s="116"/>
      <c r="K3107" s="116"/>
      <c r="L3107" s="116"/>
      <c r="M3107" s="116"/>
      <c r="N3107" s="116"/>
      <c r="O3107" s="116"/>
      <c r="P3107" s="116"/>
      <c r="Q3107" s="116"/>
      <c r="R3107" s="116"/>
      <c r="S3107" s="116"/>
      <c r="T3107" s="116"/>
      <c r="U3107" s="116"/>
      <c r="V3107" s="116"/>
      <c r="W3107" s="116"/>
      <c r="X3107" s="116"/>
      <c r="Y3107" s="116"/>
      <c r="Z3107" s="117"/>
      <c r="AA3107" s="118">
        <f>SUM($AA$3106:$AA$3106)</f>
        <v>3560</v>
      </c>
      <c r="AB3107" s="119"/>
      <c r="AC3107" s="119"/>
      <c r="AD3107" s="119"/>
      <c r="AE3107" s="119"/>
      <c r="AF3107" s="119"/>
      <c r="AG3107" s="119"/>
      <c r="AH3107" s="119"/>
      <c r="AI3107" s="120"/>
      <c r="AJ3107" s="118">
        <f>SUM($AJ$3106:$AJ$3106)</f>
        <v>9474</v>
      </c>
      <c r="AK3107" s="119"/>
      <c r="AL3107" s="119"/>
      <c r="AM3107" s="119"/>
      <c r="AN3107" s="119"/>
      <c r="AO3107" s="119"/>
      <c r="AP3107" s="119"/>
      <c r="AQ3107" s="119"/>
      <c r="AR3107" s="120"/>
      <c r="AS3107" s="121"/>
      <c r="AT3107" s="122"/>
      <c r="AU3107" s="122"/>
      <c r="AV3107" s="122"/>
      <c r="AW3107" s="122"/>
      <c r="AX3107" s="123"/>
      <c r="AY3107" s="2"/>
      <c r="AZ3107" s="2"/>
      <c r="BA3107" s="2"/>
      <c r="BB3107" s="2"/>
      <c r="BC3107" s="2"/>
      <c r="BD3107" s="2"/>
      <c r="BE3107" s="2"/>
      <c r="BF3107" s="2"/>
      <c r="BG3107" s="2"/>
      <c r="BH3107" s="2"/>
      <c r="BI3107" s="2"/>
      <c r="BJ3107" s="2"/>
      <c r="BK3107" s="2"/>
      <c r="BL3107" s="2"/>
      <c r="BM3107" s="2"/>
      <c r="BN3107" s="2"/>
      <c r="BO3107" s="2"/>
      <c r="BP3107" s="2"/>
      <c r="BQ3107" s="2"/>
      <c r="BR3107" s="2"/>
      <c r="BS3107" s="2"/>
      <c r="BT3107" s="2"/>
      <c r="BU3107" s="2"/>
      <c r="BV3107" s="2"/>
      <c r="BW3107" s="2"/>
      <c r="BX3107" s="2"/>
      <c r="BY3107" s="2"/>
      <c r="BZ3107" s="2"/>
      <c r="CA3107" s="2"/>
      <c r="CB3107" s="2"/>
      <c r="CC3107" s="2"/>
      <c r="CD3107" s="2"/>
      <c r="CE3107" s="2"/>
      <c r="CF3107" s="2"/>
      <c r="CG3107" s="2"/>
      <c r="CH3107" s="2"/>
      <c r="CI3107" s="2"/>
      <c r="CJ3107" s="2"/>
      <c r="CK3107" s="2"/>
      <c r="CL3107" s="2"/>
      <c r="CM3107" s="2"/>
      <c r="CN3107" s="2"/>
      <c r="CO3107" s="2"/>
      <c r="CP3107" s="2"/>
      <c r="CQ3107" s="2"/>
      <c r="CR3107" s="2"/>
      <c r="CS3107" s="2"/>
      <c r="CT3107" s="2"/>
      <c r="CU3107" s="2"/>
      <c r="CV3107" s="2"/>
      <c r="CW3107" s="2"/>
      <c r="CX3107" s="2"/>
      <c r="CY3107" s="2"/>
      <c r="CZ3107" s="2"/>
      <c r="DA3107" s="2"/>
      <c r="DB3107" s="2"/>
      <c r="DC3107" s="2"/>
      <c r="DD3107" s="2"/>
      <c r="DE3107" s="2"/>
      <c r="DF3107" s="2"/>
      <c r="DG3107" s="2"/>
      <c r="DH3107" s="2"/>
      <c r="DI3107" s="2"/>
      <c r="DJ3107" s="2"/>
      <c r="DK3107" s="2"/>
      <c r="DL3107" s="2"/>
      <c r="DM3107" s="2"/>
      <c r="DN3107" s="2"/>
      <c r="DO3107" s="2"/>
      <c r="DP3107" s="2"/>
      <c r="DQ3107" s="2"/>
      <c r="DR3107" s="2"/>
      <c r="DS3107" s="2"/>
      <c r="DT3107" s="2"/>
      <c r="DU3107" s="2"/>
      <c r="DV3107" s="2"/>
      <c r="DW3107" s="2"/>
      <c r="DX3107" s="2"/>
      <c r="DY3107" s="2"/>
      <c r="DZ3107" s="2"/>
      <c r="EA3107" s="2"/>
      <c r="EB3107" s="2"/>
      <c r="EC3107" s="2"/>
      <c r="ED3107" s="2"/>
      <c r="EE3107" s="2"/>
      <c r="EF3107" s="2"/>
      <c r="EG3107" s="2"/>
      <c r="EH3107" s="2"/>
      <c r="EI3107" s="2"/>
      <c r="EJ3107" s="2"/>
      <c r="EK3107" s="2"/>
      <c r="EL3107" s="2"/>
      <c r="EM3107" s="2"/>
      <c r="EN3107" s="2"/>
      <c r="EO3107" s="2"/>
      <c r="EP3107" s="2"/>
      <c r="EQ3107" s="2"/>
      <c r="ER3107" s="2"/>
      <c r="ES3107" s="2"/>
      <c r="ET3107" s="2"/>
      <c r="EU3107" s="2"/>
      <c r="EV3107" s="2"/>
      <c r="EW3107" s="2"/>
      <c r="EX3107" s="2"/>
      <c r="EY3107" s="2"/>
      <c r="EZ3107" s="2"/>
      <c r="FA3107" s="2"/>
      <c r="FB3107" s="2"/>
      <c r="FC3107" s="2"/>
      <c r="FD3107" s="2"/>
      <c r="FE3107" s="2"/>
      <c r="FF3107" s="2"/>
      <c r="FG3107" s="2"/>
      <c r="FH3107" s="2"/>
      <c r="FI3107" s="2"/>
      <c r="FJ3107" s="2"/>
      <c r="FK3107" s="2"/>
      <c r="FL3107" s="2"/>
      <c r="FM3107" s="2"/>
      <c r="FN3107" s="2"/>
      <c r="FO3107" s="2"/>
      <c r="FP3107" s="2"/>
      <c r="FQ3107" s="2"/>
      <c r="FR3107" s="2"/>
      <c r="FS3107" s="2"/>
      <c r="FT3107" s="2"/>
      <c r="FU3107" s="2"/>
      <c r="FV3107" s="2"/>
      <c r="FW3107" s="2"/>
      <c r="FX3107" s="2"/>
      <c r="FY3107" s="2"/>
      <c r="FZ3107" s="2"/>
      <c r="GA3107" s="2"/>
      <c r="GB3107" s="2"/>
      <c r="GC3107" s="2"/>
      <c r="GD3107" s="2"/>
      <c r="GE3107" s="2"/>
      <c r="GF3107" s="2"/>
      <c r="GG3107" s="2"/>
      <c r="GH3107" s="2"/>
      <c r="GI3107" s="2"/>
      <c r="GJ3107" s="2"/>
      <c r="GK3107" s="2"/>
      <c r="GL3107" s="2"/>
      <c r="GM3107" s="2"/>
      <c r="GN3107" s="2"/>
      <c r="GO3107" s="2"/>
      <c r="GP3107" s="2"/>
      <c r="GQ3107" s="2"/>
      <c r="GR3107" s="2"/>
      <c r="GS3107" s="2"/>
      <c r="GT3107" s="2"/>
      <c r="GU3107" s="2"/>
      <c r="GV3107" s="2"/>
      <c r="GW3107" s="2"/>
      <c r="GX3107" s="2"/>
      <c r="GY3107" s="2"/>
      <c r="GZ3107" s="2"/>
      <c r="HA3107" s="2"/>
      <c r="HB3107" s="2"/>
      <c r="HC3107" s="2"/>
      <c r="HD3107" s="2"/>
      <c r="HE3107" s="2"/>
      <c r="HF3107" s="2"/>
      <c r="HG3107" s="2"/>
      <c r="HH3107" s="2"/>
      <c r="HI3107" s="2"/>
      <c r="HJ3107" s="2"/>
      <c r="HK3107" s="2"/>
      <c r="HL3107" s="2"/>
      <c r="HM3107" s="2"/>
      <c r="HN3107" s="2"/>
      <c r="HO3107" s="2"/>
      <c r="HP3107" s="2"/>
      <c r="HQ3107" s="2"/>
      <c r="HR3107" s="2"/>
      <c r="HS3107" s="2"/>
      <c r="HT3107" s="2"/>
      <c r="HU3107" s="2"/>
      <c r="HV3107" s="2"/>
      <c r="HW3107" s="2"/>
      <c r="HX3107" s="2"/>
      <c r="HY3107" s="2"/>
      <c r="HZ3107" s="2"/>
      <c r="IA3107" s="2"/>
      <c r="IB3107" s="2"/>
      <c r="IC3107" s="2"/>
      <c r="ID3107" s="2"/>
      <c r="IE3107" s="2"/>
      <c r="IF3107" s="2"/>
      <c r="IG3107" s="2"/>
      <c r="IH3107" s="2"/>
      <c r="II3107" s="2"/>
      <c r="IJ3107" s="2"/>
      <c r="IK3107" s="2"/>
      <c r="IL3107" s="2"/>
      <c r="IM3107" s="2"/>
      <c r="IN3107" s="2"/>
      <c r="IO3107" s="2"/>
      <c r="IP3107" s="2"/>
      <c r="IQ3107" s="2"/>
    </row>
    <row r="3109" spans="1:251" ht="19.2">
      <c r="A3109" s="1" t="s">
        <v>230</v>
      </c>
      <c r="AW3109" s="3"/>
      <c r="AX3109" s="4"/>
      <c r="AY3109" s="3"/>
    </row>
    <row r="3111" spans="1:251" ht="18">
      <c r="B3111" s="124" t="s">
        <v>0</v>
      </c>
      <c r="C3111" s="125"/>
      <c r="D3111" s="125"/>
      <c r="E3111" s="125"/>
      <c r="F3111" s="125"/>
      <c r="G3111" s="125"/>
      <c r="H3111" s="125"/>
      <c r="I3111" s="125"/>
      <c r="J3111" s="125"/>
      <c r="K3111" s="125"/>
      <c r="L3111" s="125"/>
      <c r="M3111" s="125"/>
      <c r="N3111" s="125"/>
      <c r="O3111" s="125"/>
      <c r="P3111" s="125"/>
      <c r="Q3111" s="125"/>
      <c r="R3111" s="125"/>
      <c r="S3111" s="125"/>
      <c r="T3111" s="125"/>
      <c r="U3111" s="125"/>
      <c r="V3111" s="125"/>
      <c r="W3111" s="125"/>
      <c r="X3111" s="125"/>
      <c r="Y3111" s="125"/>
      <c r="Z3111" s="125"/>
      <c r="AA3111" s="125"/>
      <c r="AB3111" s="125"/>
      <c r="AC3111" s="125"/>
      <c r="AD3111" s="125"/>
      <c r="AE3111" s="125"/>
      <c r="AF3111" s="125"/>
      <c r="AG3111" s="125"/>
      <c r="AH3111" s="125"/>
      <c r="AI3111" s="125"/>
      <c r="AJ3111" s="125"/>
      <c r="AK3111" s="125"/>
      <c r="AL3111" s="125"/>
      <c r="AM3111" s="125"/>
      <c r="AN3111" s="125"/>
      <c r="AO3111" s="125"/>
      <c r="AP3111" s="125"/>
      <c r="AQ3111" s="125"/>
      <c r="AR3111" s="125"/>
      <c r="AS3111" s="125"/>
      <c r="AT3111" s="125"/>
      <c r="AU3111" s="125"/>
      <c r="AV3111" s="125"/>
      <c r="AW3111" s="125"/>
      <c r="AX3111" s="125"/>
    </row>
    <row r="3112" spans="1:251">
      <c r="Z3112" s="5"/>
      <c r="AD3112" s="5"/>
      <c r="AE3112" s="5"/>
      <c r="AF3112" s="5"/>
      <c r="AG3112" s="5"/>
      <c r="AH3112" s="5"/>
      <c r="AI3112" s="5"/>
      <c r="AO3112" s="5"/>
    </row>
    <row r="3113" spans="1:251" ht="13.8" thickBot="1">
      <c r="Z3113" s="5"/>
      <c r="AD3113" s="5"/>
      <c r="AE3113" s="5"/>
      <c r="AF3113" s="5"/>
      <c r="AG3113" s="5"/>
      <c r="AH3113" s="5"/>
      <c r="AI3113" s="5"/>
      <c r="AO3113" s="5"/>
      <c r="DI3113" s="6"/>
    </row>
    <row r="3114" spans="1:251" ht="24.75" customHeight="1" thickBot="1">
      <c r="B3114" s="126" t="s">
        <v>231</v>
      </c>
      <c r="C3114" s="127"/>
      <c r="D3114" s="127"/>
      <c r="E3114" s="127"/>
      <c r="F3114" s="127"/>
      <c r="G3114" s="127"/>
      <c r="H3114" s="128" t="s">
        <v>643</v>
      </c>
      <c r="I3114" s="129"/>
      <c r="J3114" s="129"/>
      <c r="K3114" s="129"/>
      <c r="L3114" s="129"/>
      <c r="M3114" s="129"/>
      <c r="N3114" s="129"/>
      <c r="O3114" s="129"/>
      <c r="P3114" s="129"/>
      <c r="Q3114" s="129"/>
      <c r="R3114" s="129"/>
      <c r="S3114" s="129"/>
      <c r="T3114" s="129"/>
      <c r="U3114" s="129"/>
      <c r="V3114" s="129"/>
      <c r="W3114" s="129"/>
      <c r="X3114" s="129"/>
      <c r="Y3114" s="129"/>
      <c r="Z3114" s="129"/>
      <c r="AA3114" s="129"/>
      <c r="AB3114" s="129"/>
      <c r="AC3114" s="129"/>
      <c r="AD3114" s="129"/>
      <c r="AE3114" s="129"/>
      <c r="AF3114" s="129"/>
      <c r="AG3114" s="129"/>
      <c r="AH3114" s="129"/>
      <c r="AI3114" s="129"/>
      <c r="AJ3114" s="129"/>
      <c r="AK3114" s="129"/>
      <c r="AL3114" s="129"/>
      <c r="AM3114" s="129"/>
      <c r="AN3114" s="129"/>
      <c r="AO3114" s="129"/>
      <c r="AP3114" s="129"/>
      <c r="AQ3114" s="129"/>
      <c r="AR3114" s="129"/>
      <c r="AS3114" s="129"/>
      <c r="AT3114" s="129"/>
      <c r="AU3114" s="129"/>
      <c r="AV3114" s="129"/>
      <c r="AW3114" s="129"/>
      <c r="AX3114" s="130"/>
      <c r="DI3114" s="6"/>
    </row>
    <row r="3115" spans="1:251" ht="14.4">
      <c r="B3115" s="7"/>
      <c r="C3115" s="7"/>
      <c r="D3115" s="7"/>
      <c r="E3115" s="7"/>
      <c r="F3115" s="7"/>
      <c r="G3115" s="7"/>
      <c r="H3115" s="8"/>
      <c r="I3115" s="8"/>
      <c r="J3115" s="8"/>
      <c r="K3115" s="8"/>
      <c r="L3115" s="9"/>
      <c r="M3115" s="9"/>
      <c r="N3115" s="9"/>
      <c r="O3115" s="9"/>
      <c r="P3115" s="8"/>
      <c r="Q3115" s="8"/>
      <c r="R3115" s="8"/>
      <c r="S3115" s="8"/>
      <c r="T3115" s="8"/>
      <c r="U3115" s="8"/>
      <c r="V3115" s="10"/>
      <c r="W3115" s="10"/>
      <c r="X3115" s="10"/>
      <c r="Y3115" s="10"/>
      <c r="Z3115" s="10"/>
      <c r="AA3115" s="10"/>
      <c r="AB3115" s="10"/>
      <c r="AC3115" s="10"/>
      <c r="AD3115" s="10"/>
      <c r="AE3115" s="10"/>
      <c r="AF3115" s="10"/>
      <c r="AG3115" s="10"/>
      <c r="AH3115" s="10"/>
      <c r="AI3115" s="10"/>
      <c r="AJ3115" s="10"/>
      <c r="AK3115" s="10"/>
      <c r="AL3115" s="10"/>
      <c r="AM3115" s="10"/>
      <c r="AN3115" s="10"/>
      <c r="AO3115" s="10"/>
      <c r="AP3115" s="10"/>
      <c r="AQ3115" s="10"/>
      <c r="AR3115" s="10"/>
      <c r="AS3115" s="10"/>
      <c r="AT3115" s="10"/>
      <c r="AU3115" s="10"/>
      <c r="AV3115" s="10"/>
      <c r="AW3115" s="10"/>
      <c r="AX3115" s="10"/>
      <c r="DI3115" s="6"/>
    </row>
    <row r="3116" spans="1:251" ht="15" thickBot="1">
      <c r="A3116" s="11"/>
      <c r="B3116" s="10" t="s">
        <v>232</v>
      </c>
      <c r="C3116" s="8"/>
      <c r="D3116" s="8"/>
      <c r="E3116" s="8"/>
      <c r="F3116" s="8"/>
      <c r="G3116" s="8"/>
      <c r="H3116" s="8"/>
      <c r="I3116" s="8"/>
      <c r="J3116" s="8"/>
      <c r="K3116" s="8"/>
      <c r="L3116" s="9"/>
      <c r="M3116" s="9"/>
      <c r="N3116" s="9"/>
      <c r="O3116" s="9"/>
      <c r="P3116" s="8"/>
      <c r="Q3116" s="8"/>
      <c r="R3116" s="8"/>
      <c r="S3116" s="8"/>
      <c r="T3116" s="8"/>
      <c r="U3116" s="8"/>
      <c r="V3116" s="10"/>
      <c r="W3116" s="10"/>
      <c r="X3116" s="10"/>
      <c r="Y3116" s="10"/>
      <c r="Z3116" s="10"/>
      <c r="AA3116" s="10"/>
      <c r="AB3116" s="10"/>
      <c r="AC3116" s="10"/>
      <c r="AD3116" s="10"/>
      <c r="AE3116" s="10"/>
      <c r="AF3116" s="10"/>
      <c r="AG3116" s="10"/>
      <c r="AH3116" s="10"/>
      <c r="AI3116" s="10"/>
      <c r="AJ3116" s="10"/>
      <c r="AK3116" s="10"/>
      <c r="AL3116" s="10"/>
      <c r="AM3116" s="10"/>
      <c r="AN3116" s="10"/>
      <c r="AO3116" s="10"/>
      <c r="AP3116" s="10"/>
      <c r="AQ3116" s="10"/>
      <c r="AR3116" s="10"/>
      <c r="AS3116" s="10"/>
      <c r="AT3116" s="10"/>
      <c r="AU3116" s="10"/>
      <c r="AV3116" s="10"/>
      <c r="AW3116" s="10"/>
      <c r="AX3116" s="10"/>
      <c r="DI3116" s="6"/>
    </row>
    <row r="3117" spans="1:251" ht="14.4">
      <c r="A3117" s="8"/>
      <c r="B3117" s="12"/>
      <c r="C3117" s="7"/>
      <c r="D3117" s="7"/>
      <c r="E3117" s="7"/>
      <c r="F3117" s="7"/>
      <c r="G3117" s="7"/>
      <c r="H3117" s="7"/>
      <c r="I3117" s="7"/>
      <c r="J3117" s="7"/>
      <c r="K3117" s="7"/>
      <c r="L3117" s="13"/>
      <c r="M3117" s="13"/>
      <c r="N3117" s="13"/>
      <c r="O3117" s="13"/>
      <c r="P3117" s="7"/>
      <c r="Q3117" s="7"/>
      <c r="R3117" s="7"/>
      <c r="S3117" s="7"/>
      <c r="T3117" s="7"/>
      <c r="U3117" s="7"/>
      <c r="V3117" s="14"/>
      <c r="W3117" s="14"/>
      <c r="X3117" s="14"/>
      <c r="Y3117" s="14"/>
      <c r="Z3117" s="14"/>
      <c r="AA3117" s="14"/>
      <c r="AB3117" s="14"/>
      <c r="AC3117" s="14"/>
      <c r="AD3117" s="14"/>
      <c r="AE3117" s="14"/>
      <c r="AF3117" s="14"/>
      <c r="AG3117" s="14"/>
      <c r="AH3117" s="14"/>
      <c r="AI3117" s="14"/>
      <c r="AJ3117" s="14"/>
      <c r="AK3117" s="14"/>
      <c r="AL3117" s="14"/>
      <c r="AM3117" s="14"/>
      <c r="AN3117" s="14"/>
      <c r="AO3117" s="14"/>
      <c r="AP3117" s="14"/>
      <c r="AQ3117" s="14"/>
      <c r="AR3117" s="14"/>
      <c r="AS3117" s="14"/>
      <c r="AT3117" s="14"/>
      <c r="AU3117" s="14"/>
      <c r="AV3117" s="14"/>
      <c r="AW3117" s="14"/>
      <c r="AX3117" s="15"/>
    </row>
    <row r="3118" spans="1:251" ht="12" customHeight="1">
      <c r="A3118" s="8"/>
      <c r="B3118" s="134" t="s">
        <v>644</v>
      </c>
      <c r="C3118" s="135"/>
      <c r="D3118" s="135"/>
      <c r="E3118" s="135"/>
      <c r="F3118" s="135"/>
      <c r="G3118" s="135"/>
      <c r="H3118" s="135"/>
      <c r="I3118" s="135"/>
      <c r="J3118" s="135"/>
      <c r="K3118" s="135"/>
      <c r="L3118" s="135"/>
      <c r="M3118" s="135"/>
      <c r="N3118" s="135"/>
      <c r="O3118" s="135"/>
      <c r="P3118" s="135"/>
      <c r="Q3118" s="135"/>
      <c r="R3118" s="135"/>
      <c r="S3118" s="135"/>
      <c r="T3118" s="135"/>
      <c r="U3118" s="135"/>
      <c r="V3118" s="135"/>
      <c r="W3118" s="135"/>
      <c r="X3118" s="135"/>
      <c r="Y3118" s="135"/>
      <c r="Z3118" s="135"/>
      <c r="AA3118" s="135"/>
      <c r="AB3118" s="135"/>
      <c r="AC3118" s="135"/>
      <c r="AD3118" s="135"/>
      <c r="AE3118" s="135"/>
      <c r="AF3118" s="135"/>
      <c r="AG3118" s="135"/>
      <c r="AH3118" s="135"/>
      <c r="AI3118" s="135"/>
      <c r="AJ3118" s="135"/>
      <c r="AK3118" s="135"/>
      <c r="AL3118" s="135"/>
      <c r="AM3118" s="135"/>
      <c r="AN3118" s="135"/>
      <c r="AO3118" s="135"/>
      <c r="AP3118" s="135"/>
      <c r="AQ3118" s="135"/>
      <c r="AR3118" s="135"/>
      <c r="AS3118" s="135"/>
      <c r="AT3118" s="135"/>
      <c r="AU3118" s="135"/>
      <c r="AV3118" s="135"/>
      <c r="AW3118" s="135"/>
      <c r="AX3118" s="136"/>
    </row>
    <row r="3119" spans="1:251" ht="12" customHeight="1">
      <c r="A3119" s="8"/>
      <c r="B3119" s="134"/>
      <c r="C3119" s="135"/>
      <c r="D3119" s="135"/>
      <c r="E3119" s="135"/>
      <c r="F3119" s="135"/>
      <c r="G3119" s="135"/>
      <c r="H3119" s="135"/>
      <c r="I3119" s="135"/>
      <c r="J3119" s="135"/>
      <c r="K3119" s="135"/>
      <c r="L3119" s="135"/>
      <c r="M3119" s="135"/>
      <c r="N3119" s="135"/>
      <c r="O3119" s="135"/>
      <c r="P3119" s="135"/>
      <c r="Q3119" s="135"/>
      <c r="R3119" s="135"/>
      <c r="S3119" s="135"/>
      <c r="T3119" s="135"/>
      <c r="U3119" s="135"/>
      <c r="V3119" s="135"/>
      <c r="W3119" s="135"/>
      <c r="X3119" s="135"/>
      <c r="Y3119" s="135"/>
      <c r="Z3119" s="135"/>
      <c r="AA3119" s="135"/>
      <c r="AB3119" s="135"/>
      <c r="AC3119" s="135"/>
      <c r="AD3119" s="135"/>
      <c r="AE3119" s="135"/>
      <c r="AF3119" s="135"/>
      <c r="AG3119" s="135"/>
      <c r="AH3119" s="135"/>
      <c r="AI3119" s="135"/>
      <c r="AJ3119" s="135"/>
      <c r="AK3119" s="135"/>
      <c r="AL3119" s="135"/>
      <c r="AM3119" s="135"/>
      <c r="AN3119" s="135"/>
      <c r="AO3119" s="135"/>
      <c r="AP3119" s="135"/>
      <c r="AQ3119" s="135"/>
      <c r="AR3119" s="135"/>
      <c r="AS3119" s="135"/>
      <c r="AT3119" s="135"/>
      <c r="AU3119" s="135"/>
      <c r="AV3119" s="135"/>
      <c r="AW3119" s="135"/>
      <c r="AX3119" s="136"/>
      <c r="BC3119" s="16"/>
    </row>
    <row r="3120" spans="1:251" ht="12" customHeight="1">
      <c r="A3120" s="8"/>
      <c r="B3120" s="134"/>
      <c r="C3120" s="135"/>
      <c r="D3120" s="135"/>
      <c r="E3120" s="135"/>
      <c r="F3120" s="135"/>
      <c r="G3120" s="135"/>
      <c r="H3120" s="135"/>
      <c r="I3120" s="135"/>
      <c r="J3120" s="135"/>
      <c r="K3120" s="135"/>
      <c r="L3120" s="135"/>
      <c r="M3120" s="135"/>
      <c r="N3120" s="135"/>
      <c r="O3120" s="135"/>
      <c r="P3120" s="135"/>
      <c r="Q3120" s="135"/>
      <c r="R3120" s="135"/>
      <c r="S3120" s="135"/>
      <c r="T3120" s="135"/>
      <c r="U3120" s="135"/>
      <c r="V3120" s="135"/>
      <c r="W3120" s="135"/>
      <c r="X3120" s="135"/>
      <c r="Y3120" s="135"/>
      <c r="Z3120" s="135"/>
      <c r="AA3120" s="135"/>
      <c r="AB3120" s="135"/>
      <c r="AC3120" s="135"/>
      <c r="AD3120" s="135"/>
      <c r="AE3120" s="135"/>
      <c r="AF3120" s="135"/>
      <c r="AG3120" s="135"/>
      <c r="AH3120" s="135"/>
      <c r="AI3120" s="135"/>
      <c r="AJ3120" s="135"/>
      <c r="AK3120" s="135"/>
      <c r="AL3120" s="135"/>
      <c r="AM3120" s="135"/>
      <c r="AN3120" s="135"/>
      <c r="AO3120" s="135"/>
      <c r="AP3120" s="135"/>
      <c r="AQ3120" s="135"/>
      <c r="AR3120" s="135"/>
      <c r="AS3120" s="135"/>
      <c r="AT3120" s="135"/>
      <c r="AU3120" s="135"/>
      <c r="AV3120" s="135"/>
      <c r="AW3120" s="135"/>
      <c r="AX3120" s="136"/>
    </row>
    <row r="3121" spans="1:113" ht="12" customHeight="1">
      <c r="A3121" s="8"/>
      <c r="B3121" s="134"/>
      <c r="C3121" s="135"/>
      <c r="D3121" s="135"/>
      <c r="E3121" s="135"/>
      <c r="F3121" s="135"/>
      <c r="G3121" s="135"/>
      <c r="H3121" s="135"/>
      <c r="I3121" s="135"/>
      <c r="J3121" s="135"/>
      <c r="K3121" s="135"/>
      <c r="L3121" s="135"/>
      <c r="M3121" s="135"/>
      <c r="N3121" s="135"/>
      <c r="O3121" s="135"/>
      <c r="P3121" s="135"/>
      <c r="Q3121" s="135"/>
      <c r="R3121" s="135"/>
      <c r="S3121" s="135"/>
      <c r="T3121" s="135"/>
      <c r="U3121" s="135"/>
      <c r="V3121" s="135"/>
      <c r="W3121" s="135"/>
      <c r="X3121" s="135"/>
      <c r="Y3121" s="135"/>
      <c r="Z3121" s="135"/>
      <c r="AA3121" s="135"/>
      <c r="AB3121" s="135"/>
      <c r="AC3121" s="135"/>
      <c r="AD3121" s="135"/>
      <c r="AE3121" s="135"/>
      <c r="AF3121" s="135"/>
      <c r="AG3121" s="135"/>
      <c r="AH3121" s="135"/>
      <c r="AI3121" s="135"/>
      <c r="AJ3121" s="135"/>
      <c r="AK3121" s="135"/>
      <c r="AL3121" s="135"/>
      <c r="AM3121" s="135"/>
      <c r="AN3121" s="135"/>
      <c r="AO3121" s="135"/>
      <c r="AP3121" s="135"/>
      <c r="AQ3121" s="135"/>
      <c r="AR3121" s="135"/>
      <c r="AS3121" s="135"/>
      <c r="AT3121" s="135"/>
      <c r="AU3121" s="135"/>
      <c r="AV3121" s="135"/>
      <c r="AW3121" s="135"/>
      <c r="AX3121" s="136"/>
    </row>
    <row r="3122" spans="1:113" ht="12" customHeight="1">
      <c r="A3122" s="8"/>
      <c r="B3122" s="134"/>
      <c r="C3122" s="135"/>
      <c r="D3122" s="135"/>
      <c r="E3122" s="135"/>
      <c r="F3122" s="135"/>
      <c r="G3122" s="135"/>
      <c r="H3122" s="135"/>
      <c r="I3122" s="135"/>
      <c r="J3122" s="135"/>
      <c r="K3122" s="135"/>
      <c r="L3122" s="135"/>
      <c r="M3122" s="135"/>
      <c r="N3122" s="135"/>
      <c r="O3122" s="135"/>
      <c r="P3122" s="135"/>
      <c r="Q3122" s="135"/>
      <c r="R3122" s="135"/>
      <c r="S3122" s="135"/>
      <c r="T3122" s="135"/>
      <c r="U3122" s="135"/>
      <c r="V3122" s="135"/>
      <c r="W3122" s="135"/>
      <c r="X3122" s="135"/>
      <c r="Y3122" s="135"/>
      <c r="Z3122" s="135"/>
      <c r="AA3122" s="135"/>
      <c r="AB3122" s="135"/>
      <c r="AC3122" s="135"/>
      <c r="AD3122" s="135"/>
      <c r="AE3122" s="135"/>
      <c r="AF3122" s="135"/>
      <c r="AG3122" s="135"/>
      <c r="AH3122" s="135"/>
      <c r="AI3122" s="135"/>
      <c r="AJ3122" s="135"/>
      <c r="AK3122" s="135"/>
      <c r="AL3122" s="135"/>
      <c r="AM3122" s="135"/>
      <c r="AN3122" s="135"/>
      <c r="AO3122" s="135"/>
      <c r="AP3122" s="135"/>
      <c r="AQ3122" s="135"/>
      <c r="AR3122" s="135"/>
      <c r="AS3122" s="135"/>
      <c r="AT3122" s="135"/>
      <c r="AU3122" s="135"/>
      <c r="AV3122" s="135"/>
      <c r="AW3122" s="135"/>
      <c r="AX3122" s="136"/>
    </row>
    <row r="3123" spans="1:113" ht="15" thickBot="1">
      <c r="A3123" s="17"/>
      <c r="B3123" s="18"/>
      <c r="C3123" s="19"/>
      <c r="D3123" s="19"/>
      <c r="E3123" s="19"/>
      <c r="F3123" s="19"/>
      <c r="G3123" s="19"/>
      <c r="H3123" s="19"/>
      <c r="I3123" s="19"/>
      <c r="J3123" s="19"/>
      <c r="K3123" s="19"/>
      <c r="L3123" s="19"/>
      <c r="M3123" s="19"/>
      <c r="N3123" s="19"/>
      <c r="O3123" s="19"/>
      <c r="P3123" s="19"/>
      <c r="Q3123" s="19"/>
      <c r="R3123" s="19"/>
      <c r="S3123" s="19"/>
      <c r="T3123" s="19"/>
      <c r="U3123" s="19"/>
      <c r="V3123" s="19"/>
      <c r="W3123" s="19"/>
      <c r="X3123" s="19"/>
      <c r="Y3123" s="19"/>
      <c r="Z3123" s="19"/>
      <c r="AA3123" s="19"/>
      <c r="AB3123" s="19"/>
      <c r="AC3123" s="19"/>
      <c r="AD3123" s="19"/>
      <c r="AE3123" s="19"/>
      <c r="AF3123" s="19"/>
      <c r="AG3123" s="19"/>
      <c r="AH3123" s="19"/>
      <c r="AI3123" s="19"/>
      <c r="AJ3123" s="19"/>
      <c r="AK3123" s="19"/>
      <c r="AL3123" s="19"/>
      <c r="AM3123" s="19"/>
      <c r="AN3123" s="19"/>
      <c r="AO3123" s="19"/>
      <c r="AP3123" s="19"/>
      <c r="AQ3123" s="19"/>
      <c r="AR3123" s="19"/>
      <c r="AS3123" s="19"/>
      <c r="AT3123" s="19"/>
      <c r="AU3123" s="19"/>
      <c r="AV3123" s="19"/>
      <c r="AW3123" s="19"/>
      <c r="AX3123" s="20"/>
    </row>
    <row r="3124" spans="1:113">
      <c r="B3124" s="21"/>
    </row>
    <row r="3125" spans="1:113" ht="15" thickBot="1">
      <c r="A3125" s="11"/>
      <c r="B3125" s="10" t="s">
        <v>233</v>
      </c>
      <c r="C3125" s="8"/>
      <c r="D3125" s="8"/>
      <c r="E3125" s="8"/>
      <c r="F3125" s="8"/>
      <c r="G3125" s="8"/>
      <c r="H3125" s="8"/>
      <c r="I3125" s="8"/>
      <c r="J3125" s="8"/>
      <c r="K3125" s="8"/>
      <c r="L3125" s="9"/>
      <c r="M3125" s="9"/>
      <c r="N3125" s="9"/>
      <c r="O3125" s="9"/>
      <c r="P3125" s="8"/>
      <c r="Q3125" s="8"/>
      <c r="R3125" s="8"/>
      <c r="S3125" s="8"/>
      <c r="T3125" s="8"/>
      <c r="U3125" s="8"/>
      <c r="V3125" s="10"/>
      <c r="W3125" s="10"/>
      <c r="X3125" s="10"/>
      <c r="Y3125" s="10"/>
      <c r="Z3125" s="10"/>
      <c r="AA3125" s="10"/>
      <c r="AB3125" s="10"/>
      <c r="AC3125" s="10"/>
      <c r="AD3125" s="10"/>
      <c r="AE3125" s="10"/>
      <c r="AF3125" s="10"/>
      <c r="AG3125" s="10"/>
      <c r="AH3125" s="10"/>
      <c r="AI3125" s="10"/>
      <c r="AJ3125" s="10"/>
      <c r="AK3125" s="10"/>
      <c r="AL3125" s="10"/>
      <c r="AM3125" s="10"/>
      <c r="AN3125" s="10"/>
      <c r="AO3125" s="10"/>
      <c r="AP3125" s="10"/>
      <c r="AQ3125" s="10"/>
      <c r="AR3125" s="10"/>
      <c r="AS3125" s="10"/>
      <c r="AT3125" s="10"/>
      <c r="AU3125" s="10"/>
      <c r="AV3125" s="10"/>
      <c r="AW3125" s="10"/>
      <c r="AX3125" s="10"/>
      <c r="DI3125" s="6"/>
    </row>
    <row r="3126" spans="1:113" ht="14.4">
      <c r="A3126" s="8"/>
      <c r="B3126" s="12"/>
      <c r="C3126" s="7"/>
      <c r="D3126" s="7"/>
      <c r="E3126" s="7"/>
      <c r="F3126" s="7"/>
      <c r="G3126" s="7"/>
      <c r="H3126" s="7"/>
      <c r="I3126" s="7"/>
      <c r="J3126" s="7"/>
      <c r="K3126" s="7"/>
      <c r="L3126" s="13"/>
      <c r="M3126" s="13"/>
      <c r="N3126" s="13"/>
      <c r="O3126" s="13"/>
      <c r="P3126" s="7"/>
      <c r="Q3126" s="7"/>
      <c r="R3126" s="7"/>
      <c r="S3126" s="7"/>
      <c r="T3126" s="7"/>
      <c r="U3126" s="7"/>
      <c r="V3126" s="14"/>
      <c r="W3126" s="14"/>
      <c r="X3126" s="14"/>
      <c r="Y3126" s="14"/>
      <c r="Z3126" s="14"/>
      <c r="AA3126" s="14"/>
      <c r="AB3126" s="14"/>
      <c r="AC3126" s="14"/>
      <c r="AD3126" s="14"/>
      <c r="AE3126" s="14"/>
      <c r="AF3126" s="14"/>
      <c r="AG3126" s="14"/>
      <c r="AH3126" s="14"/>
      <c r="AI3126" s="14"/>
      <c r="AJ3126" s="14"/>
      <c r="AK3126" s="14"/>
      <c r="AL3126" s="14"/>
      <c r="AM3126" s="14"/>
      <c r="AN3126" s="14"/>
      <c r="AO3126" s="14"/>
      <c r="AP3126" s="14"/>
      <c r="AQ3126" s="14"/>
      <c r="AR3126" s="14"/>
      <c r="AS3126" s="14"/>
      <c r="AT3126" s="14"/>
      <c r="AU3126" s="14"/>
      <c r="AV3126" s="14"/>
      <c r="AW3126" s="14"/>
      <c r="AX3126" s="15"/>
    </row>
    <row r="3127" spans="1:113" ht="12" customHeight="1">
      <c r="A3127" s="8"/>
      <c r="B3127" s="134" t="s">
        <v>645</v>
      </c>
      <c r="C3127" s="135"/>
      <c r="D3127" s="135"/>
      <c r="E3127" s="135"/>
      <c r="F3127" s="135"/>
      <c r="G3127" s="135"/>
      <c r="H3127" s="135"/>
      <c r="I3127" s="135"/>
      <c r="J3127" s="135"/>
      <c r="K3127" s="135"/>
      <c r="L3127" s="135"/>
      <c r="M3127" s="135"/>
      <c r="N3127" s="135"/>
      <c r="O3127" s="135"/>
      <c r="P3127" s="135"/>
      <c r="Q3127" s="135"/>
      <c r="R3127" s="135"/>
      <c r="S3127" s="135"/>
      <c r="T3127" s="135"/>
      <c r="U3127" s="135"/>
      <c r="V3127" s="135"/>
      <c r="W3127" s="135"/>
      <c r="X3127" s="135"/>
      <c r="Y3127" s="135"/>
      <c r="Z3127" s="135"/>
      <c r="AA3127" s="135"/>
      <c r="AB3127" s="135"/>
      <c r="AC3127" s="135"/>
      <c r="AD3127" s="135"/>
      <c r="AE3127" s="135"/>
      <c r="AF3127" s="135"/>
      <c r="AG3127" s="135"/>
      <c r="AH3127" s="135"/>
      <c r="AI3127" s="135"/>
      <c r="AJ3127" s="135"/>
      <c r="AK3127" s="135"/>
      <c r="AL3127" s="135"/>
      <c r="AM3127" s="135"/>
      <c r="AN3127" s="135"/>
      <c r="AO3127" s="135"/>
      <c r="AP3127" s="135"/>
      <c r="AQ3127" s="135"/>
      <c r="AR3127" s="135"/>
      <c r="AS3127" s="135"/>
      <c r="AT3127" s="135"/>
      <c r="AU3127" s="135"/>
      <c r="AV3127" s="135"/>
      <c r="AW3127" s="135"/>
      <c r="AX3127" s="136"/>
    </row>
    <row r="3128" spans="1:113" ht="12" customHeight="1">
      <c r="A3128" s="8"/>
      <c r="B3128" s="134"/>
      <c r="C3128" s="135"/>
      <c r="D3128" s="135"/>
      <c r="E3128" s="135"/>
      <c r="F3128" s="135"/>
      <c r="G3128" s="135"/>
      <c r="H3128" s="135"/>
      <c r="I3128" s="135"/>
      <c r="J3128" s="135"/>
      <c r="K3128" s="135"/>
      <c r="L3128" s="135"/>
      <c r="M3128" s="135"/>
      <c r="N3128" s="135"/>
      <c r="O3128" s="135"/>
      <c r="P3128" s="135"/>
      <c r="Q3128" s="135"/>
      <c r="R3128" s="135"/>
      <c r="S3128" s="135"/>
      <c r="T3128" s="135"/>
      <c r="U3128" s="135"/>
      <c r="V3128" s="135"/>
      <c r="W3128" s="135"/>
      <c r="X3128" s="135"/>
      <c r="Y3128" s="135"/>
      <c r="Z3128" s="135"/>
      <c r="AA3128" s="135"/>
      <c r="AB3128" s="135"/>
      <c r="AC3128" s="135"/>
      <c r="AD3128" s="135"/>
      <c r="AE3128" s="135"/>
      <c r="AF3128" s="135"/>
      <c r="AG3128" s="135"/>
      <c r="AH3128" s="135"/>
      <c r="AI3128" s="135"/>
      <c r="AJ3128" s="135"/>
      <c r="AK3128" s="135"/>
      <c r="AL3128" s="135"/>
      <c r="AM3128" s="135"/>
      <c r="AN3128" s="135"/>
      <c r="AO3128" s="135"/>
      <c r="AP3128" s="135"/>
      <c r="AQ3128" s="135"/>
      <c r="AR3128" s="135"/>
      <c r="AS3128" s="135"/>
      <c r="AT3128" s="135"/>
      <c r="AU3128" s="135"/>
      <c r="AV3128" s="135"/>
      <c r="AW3128" s="135"/>
      <c r="AX3128" s="136"/>
    </row>
    <row r="3129" spans="1:113" ht="12" customHeight="1">
      <c r="A3129" s="8"/>
      <c r="B3129" s="134"/>
      <c r="C3129" s="135"/>
      <c r="D3129" s="135"/>
      <c r="E3129" s="135"/>
      <c r="F3129" s="135"/>
      <c r="G3129" s="135"/>
      <c r="H3129" s="135"/>
      <c r="I3129" s="135"/>
      <c r="J3129" s="135"/>
      <c r="K3129" s="135"/>
      <c r="L3129" s="135"/>
      <c r="M3129" s="135"/>
      <c r="N3129" s="135"/>
      <c r="O3129" s="135"/>
      <c r="P3129" s="135"/>
      <c r="Q3129" s="135"/>
      <c r="R3129" s="135"/>
      <c r="S3129" s="135"/>
      <c r="T3129" s="135"/>
      <c r="U3129" s="135"/>
      <c r="V3129" s="135"/>
      <c r="W3129" s="135"/>
      <c r="X3129" s="135"/>
      <c r="Y3129" s="135"/>
      <c r="Z3129" s="135"/>
      <c r="AA3129" s="135"/>
      <c r="AB3129" s="135"/>
      <c r="AC3129" s="135"/>
      <c r="AD3129" s="135"/>
      <c r="AE3129" s="135"/>
      <c r="AF3129" s="135"/>
      <c r="AG3129" s="135"/>
      <c r="AH3129" s="135"/>
      <c r="AI3129" s="135"/>
      <c r="AJ3129" s="135"/>
      <c r="AK3129" s="135"/>
      <c r="AL3129" s="135"/>
      <c r="AM3129" s="135"/>
      <c r="AN3129" s="135"/>
      <c r="AO3129" s="135"/>
      <c r="AP3129" s="135"/>
      <c r="AQ3129" s="135"/>
      <c r="AR3129" s="135"/>
      <c r="AS3129" s="135"/>
      <c r="AT3129" s="135"/>
      <c r="AU3129" s="135"/>
      <c r="AV3129" s="135"/>
      <c r="AW3129" s="135"/>
      <c r="AX3129" s="136"/>
    </row>
    <row r="3130" spans="1:113" ht="12" customHeight="1">
      <c r="A3130" s="8"/>
      <c r="B3130" s="134"/>
      <c r="C3130" s="135"/>
      <c r="D3130" s="135"/>
      <c r="E3130" s="135"/>
      <c r="F3130" s="135"/>
      <c r="G3130" s="135"/>
      <c r="H3130" s="135"/>
      <c r="I3130" s="135"/>
      <c r="J3130" s="135"/>
      <c r="K3130" s="135"/>
      <c r="L3130" s="135"/>
      <c r="M3130" s="135"/>
      <c r="N3130" s="135"/>
      <c r="O3130" s="135"/>
      <c r="P3130" s="135"/>
      <c r="Q3130" s="135"/>
      <c r="R3130" s="135"/>
      <c r="S3130" s="135"/>
      <c r="T3130" s="135"/>
      <c r="U3130" s="135"/>
      <c r="V3130" s="135"/>
      <c r="W3130" s="135"/>
      <c r="X3130" s="135"/>
      <c r="Y3130" s="135"/>
      <c r="Z3130" s="135"/>
      <c r="AA3130" s="135"/>
      <c r="AB3130" s="135"/>
      <c r="AC3130" s="135"/>
      <c r="AD3130" s="135"/>
      <c r="AE3130" s="135"/>
      <c r="AF3130" s="135"/>
      <c r="AG3130" s="135"/>
      <c r="AH3130" s="135"/>
      <c r="AI3130" s="135"/>
      <c r="AJ3130" s="135"/>
      <c r="AK3130" s="135"/>
      <c r="AL3130" s="135"/>
      <c r="AM3130" s="135"/>
      <c r="AN3130" s="135"/>
      <c r="AO3130" s="135"/>
      <c r="AP3130" s="135"/>
      <c r="AQ3130" s="135"/>
      <c r="AR3130" s="135"/>
      <c r="AS3130" s="135"/>
      <c r="AT3130" s="135"/>
      <c r="AU3130" s="135"/>
      <c r="AV3130" s="135"/>
      <c r="AW3130" s="135"/>
      <c r="AX3130" s="136"/>
    </row>
    <row r="3131" spans="1:113" ht="12" customHeight="1">
      <c r="A3131" s="8"/>
      <c r="B3131" s="134"/>
      <c r="C3131" s="135"/>
      <c r="D3131" s="135"/>
      <c r="E3131" s="135"/>
      <c r="F3131" s="135"/>
      <c r="G3131" s="135"/>
      <c r="H3131" s="135"/>
      <c r="I3131" s="135"/>
      <c r="J3131" s="135"/>
      <c r="K3131" s="135"/>
      <c r="L3131" s="135"/>
      <c r="M3131" s="135"/>
      <c r="N3131" s="135"/>
      <c r="O3131" s="135"/>
      <c r="P3131" s="135"/>
      <c r="Q3131" s="135"/>
      <c r="R3131" s="135"/>
      <c r="S3131" s="135"/>
      <c r="T3131" s="135"/>
      <c r="U3131" s="135"/>
      <c r="V3131" s="135"/>
      <c r="W3131" s="135"/>
      <c r="X3131" s="135"/>
      <c r="Y3131" s="135"/>
      <c r="Z3131" s="135"/>
      <c r="AA3131" s="135"/>
      <c r="AB3131" s="135"/>
      <c r="AC3131" s="135"/>
      <c r="AD3131" s="135"/>
      <c r="AE3131" s="135"/>
      <c r="AF3131" s="135"/>
      <c r="AG3131" s="135"/>
      <c r="AH3131" s="135"/>
      <c r="AI3131" s="135"/>
      <c r="AJ3131" s="135"/>
      <c r="AK3131" s="135"/>
      <c r="AL3131" s="135"/>
      <c r="AM3131" s="135"/>
      <c r="AN3131" s="135"/>
      <c r="AO3131" s="135"/>
      <c r="AP3131" s="135"/>
      <c r="AQ3131" s="135"/>
      <c r="AR3131" s="135"/>
      <c r="AS3131" s="135"/>
      <c r="AT3131" s="135"/>
      <c r="AU3131" s="135"/>
      <c r="AV3131" s="135"/>
      <c r="AW3131" s="135"/>
      <c r="AX3131" s="136"/>
    </row>
    <row r="3132" spans="1:113" ht="12" customHeight="1">
      <c r="A3132" s="8"/>
      <c r="B3132" s="134"/>
      <c r="C3132" s="135"/>
      <c r="D3132" s="135"/>
      <c r="E3132" s="135"/>
      <c r="F3132" s="135"/>
      <c r="G3132" s="135"/>
      <c r="H3132" s="135"/>
      <c r="I3132" s="135"/>
      <c r="J3132" s="135"/>
      <c r="K3132" s="135"/>
      <c r="L3132" s="135"/>
      <c r="M3132" s="135"/>
      <c r="N3132" s="135"/>
      <c r="O3132" s="135"/>
      <c r="P3132" s="135"/>
      <c r="Q3132" s="135"/>
      <c r="R3132" s="135"/>
      <c r="S3132" s="135"/>
      <c r="T3132" s="135"/>
      <c r="U3132" s="135"/>
      <c r="V3132" s="135"/>
      <c r="W3132" s="135"/>
      <c r="X3132" s="135"/>
      <c r="Y3132" s="135"/>
      <c r="Z3132" s="135"/>
      <c r="AA3132" s="135"/>
      <c r="AB3132" s="135"/>
      <c r="AC3132" s="135"/>
      <c r="AD3132" s="135"/>
      <c r="AE3132" s="135"/>
      <c r="AF3132" s="135"/>
      <c r="AG3132" s="135"/>
      <c r="AH3132" s="135"/>
      <c r="AI3132" s="135"/>
      <c r="AJ3132" s="135"/>
      <c r="AK3132" s="135"/>
      <c r="AL3132" s="135"/>
      <c r="AM3132" s="135"/>
      <c r="AN3132" s="135"/>
      <c r="AO3132" s="135"/>
      <c r="AP3132" s="135"/>
      <c r="AQ3132" s="135"/>
      <c r="AR3132" s="135"/>
      <c r="AS3132" s="135"/>
      <c r="AT3132" s="135"/>
      <c r="AU3132" s="135"/>
      <c r="AV3132" s="135"/>
      <c r="AW3132" s="135"/>
      <c r="AX3132" s="136"/>
    </row>
    <row r="3133" spans="1:113" ht="12" customHeight="1">
      <c r="A3133" s="8"/>
      <c r="B3133" s="134"/>
      <c r="C3133" s="135"/>
      <c r="D3133" s="135"/>
      <c r="E3133" s="135"/>
      <c r="F3133" s="135"/>
      <c r="G3133" s="135"/>
      <c r="H3133" s="135"/>
      <c r="I3133" s="135"/>
      <c r="J3133" s="135"/>
      <c r="K3133" s="135"/>
      <c r="L3133" s="135"/>
      <c r="M3133" s="135"/>
      <c r="N3133" s="135"/>
      <c r="O3133" s="135"/>
      <c r="P3133" s="135"/>
      <c r="Q3133" s="135"/>
      <c r="R3133" s="135"/>
      <c r="S3133" s="135"/>
      <c r="T3133" s="135"/>
      <c r="U3133" s="135"/>
      <c r="V3133" s="135"/>
      <c r="W3133" s="135"/>
      <c r="X3133" s="135"/>
      <c r="Y3133" s="135"/>
      <c r="Z3133" s="135"/>
      <c r="AA3133" s="135"/>
      <c r="AB3133" s="135"/>
      <c r="AC3133" s="135"/>
      <c r="AD3133" s="135"/>
      <c r="AE3133" s="135"/>
      <c r="AF3133" s="135"/>
      <c r="AG3133" s="135"/>
      <c r="AH3133" s="135"/>
      <c r="AI3133" s="135"/>
      <c r="AJ3133" s="135"/>
      <c r="AK3133" s="135"/>
      <c r="AL3133" s="135"/>
      <c r="AM3133" s="135"/>
      <c r="AN3133" s="135"/>
      <c r="AO3133" s="135"/>
      <c r="AP3133" s="135"/>
      <c r="AQ3133" s="135"/>
      <c r="AR3133" s="135"/>
      <c r="AS3133" s="135"/>
      <c r="AT3133" s="135"/>
      <c r="AU3133" s="135"/>
      <c r="AV3133" s="135"/>
      <c r="AW3133" s="135"/>
      <c r="AX3133" s="136"/>
      <c r="BC3133" s="16"/>
    </row>
    <row r="3134" spans="1:113" ht="12" customHeight="1">
      <c r="A3134" s="8"/>
      <c r="B3134" s="134"/>
      <c r="C3134" s="135"/>
      <c r="D3134" s="135"/>
      <c r="E3134" s="135"/>
      <c r="F3134" s="135"/>
      <c r="G3134" s="135"/>
      <c r="H3134" s="135"/>
      <c r="I3134" s="135"/>
      <c r="J3134" s="135"/>
      <c r="K3134" s="135"/>
      <c r="L3134" s="135"/>
      <c r="M3134" s="135"/>
      <c r="N3134" s="135"/>
      <c r="O3134" s="135"/>
      <c r="P3134" s="135"/>
      <c r="Q3134" s="135"/>
      <c r="R3134" s="135"/>
      <c r="S3134" s="135"/>
      <c r="T3134" s="135"/>
      <c r="U3134" s="135"/>
      <c r="V3134" s="135"/>
      <c r="W3134" s="135"/>
      <c r="X3134" s="135"/>
      <c r="Y3134" s="135"/>
      <c r="Z3134" s="135"/>
      <c r="AA3134" s="135"/>
      <c r="AB3134" s="135"/>
      <c r="AC3134" s="135"/>
      <c r="AD3134" s="135"/>
      <c r="AE3134" s="135"/>
      <c r="AF3134" s="135"/>
      <c r="AG3134" s="135"/>
      <c r="AH3134" s="135"/>
      <c r="AI3134" s="135"/>
      <c r="AJ3134" s="135"/>
      <c r="AK3134" s="135"/>
      <c r="AL3134" s="135"/>
      <c r="AM3134" s="135"/>
      <c r="AN3134" s="135"/>
      <c r="AO3134" s="135"/>
      <c r="AP3134" s="135"/>
      <c r="AQ3134" s="135"/>
      <c r="AR3134" s="135"/>
      <c r="AS3134" s="135"/>
      <c r="AT3134" s="135"/>
      <c r="AU3134" s="135"/>
      <c r="AV3134" s="135"/>
      <c r="AW3134" s="135"/>
      <c r="AX3134" s="136"/>
    </row>
    <row r="3135" spans="1:113" ht="12" customHeight="1">
      <c r="A3135" s="8"/>
      <c r="B3135" s="134"/>
      <c r="C3135" s="135"/>
      <c r="D3135" s="135"/>
      <c r="E3135" s="135"/>
      <c r="F3135" s="135"/>
      <c r="G3135" s="135"/>
      <c r="H3135" s="135"/>
      <c r="I3135" s="135"/>
      <c r="J3135" s="135"/>
      <c r="K3135" s="135"/>
      <c r="L3135" s="135"/>
      <c r="M3135" s="135"/>
      <c r="N3135" s="135"/>
      <c r="O3135" s="135"/>
      <c r="P3135" s="135"/>
      <c r="Q3135" s="135"/>
      <c r="R3135" s="135"/>
      <c r="S3135" s="135"/>
      <c r="T3135" s="135"/>
      <c r="U3135" s="135"/>
      <c r="V3135" s="135"/>
      <c r="W3135" s="135"/>
      <c r="X3135" s="135"/>
      <c r="Y3135" s="135"/>
      <c r="Z3135" s="135"/>
      <c r="AA3135" s="135"/>
      <c r="AB3135" s="135"/>
      <c r="AC3135" s="135"/>
      <c r="AD3135" s="135"/>
      <c r="AE3135" s="135"/>
      <c r="AF3135" s="135"/>
      <c r="AG3135" s="135"/>
      <c r="AH3135" s="135"/>
      <c r="AI3135" s="135"/>
      <c r="AJ3135" s="135"/>
      <c r="AK3135" s="135"/>
      <c r="AL3135" s="135"/>
      <c r="AM3135" s="135"/>
      <c r="AN3135" s="135"/>
      <c r="AO3135" s="135"/>
      <c r="AP3135" s="135"/>
      <c r="AQ3135" s="135"/>
      <c r="AR3135" s="135"/>
      <c r="AS3135" s="135"/>
      <c r="AT3135" s="135"/>
      <c r="AU3135" s="135"/>
      <c r="AV3135" s="135"/>
      <c r="AW3135" s="135"/>
      <c r="AX3135" s="136"/>
    </row>
    <row r="3136" spans="1:113" ht="12" customHeight="1">
      <c r="A3136" s="8"/>
      <c r="B3136" s="134"/>
      <c r="C3136" s="135"/>
      <c r="D3136" s="135"/>
      <c r="E3136" s="135"/>
      <c r="F3136" s="135"/>
      <c r="G3136" s="135"/>
      <c r="H3136" s="135"/>
      <c r="I3136" s="135"/>
      <c r="J3136" s="135"/>
      <c r="K3136" s="135"/>
      <c r="L3136" s="135"/>
      <c r="M3136" s="135"/>
      <c r="N3136" s="135"/>
      <c r="O3136" s="135"/>
      <c r="P3136" s="135"/>
      <c r="Q3136" s="135"/>
      <c r="R3136" s="135"/>
      <c r="S3136" s="135"/>
      <c r="T3136" s="135"/>
      <c r="U3136" s="135"/>
      <c r="V3136" s="135"/>
      <c r="W3136" s="135"/>
      <c r="X3136" s="135"/>
      <c r="Y3136" s="135"/>
      <c r="Z3136" s="135"/>
      <c r="AA3136" s="135"/>
      <c r="AB3136" s="135"/>
      <c r="AC3136" s="135"/>
      <c r="AD3136" s="135"/>
      <c r="AE3136" s="135"/>
      <c r="AF3136" s="135"/>
      <c r="AG3136" s="135"/>
      <c r="AH3136" s="135"/>
      <c r="AI3136" s="135"/>
      <c r="AJ3136" s="135"/>
      <c r="AK3136" s="135"/>
      <c r="AL3136" s="135"/>
      <c r="AM3136" s="135"/>
      <c r="AN3136" s="135"/>
      <c r="AO3136" s="135"/>
      <c r="AP3136" s="135"/>
      <c r="AQ3136" s="135"/>
      <c r="AR3136" s="135"/>
      <c r="AS3136" s="135"/>
      <c r="AT3136" s="135"/>
      <c r="AU3136" s="135"/>
      <c r="AV3136" s="135"/>
      <c r="AW3136" s="135"/>
      <c r="AX3136" s="136"/>
    </row>
    <row r="3137" spans="1:251" ht="15" thickBot="1">
      <c r="A3137" s="17"/>
      <c r="B3137" s="18"/>
      <c r="C3137" s="19"/>
      <c r="D3137" s="19"/>
      <c r="E3137" s="19"/>
      <c r="F3137" s="19"/>
      <c r="G3137" s="19"/>
      <c r="H3137" s="19"/>
      <c r="I3137" s="19"/>
      <c r="J3137" s="19"/>
      <c r="K3137" s="19"/>
      <c r="L3137" s="19"/>
      <c r="M3137" s="19"/>
      <c r="N3137" s="19"/>
      <c r="O3137" s="19"/>
      <c r="P3137" s="19"/>
      <c r="Q3137" s="19"/>
      <c r="R3137" s="19"/>
      <c r="S3137" s="19"/>
      <c r="T3137" s="19"/>
      <c r="U3137" s="19"/>
      <c r="V3137" s="19"/>
      <c r="W3137" s="19"/>
      <c r="X3137" s="19"/>
      <c r="Y3137" s="19"/>
      <c r="Z3137" s="19"/>
      <c r="AA3137" s="19"/>
      <c r="AB3137" s="19"/>
      <c r="AC3137" s="19"/>
      <c r="AD3137" s="19"/>
      <c r="AE3137" s="19"/>
      <c r="AF3137" s="19"/>
      <c r="AG3137" s="19"/>
      <c r="AH3137" s="19"/>
      <c r="AI3137" s="19"/>
      <c r="AJ3137" s="19"/>
      <c r="AK3137" s="19"/>
      <c r="AL3137" s="19"/>
      <c r="AM3137" s="19"/>
      <c r="AN3137" s="19"/>
      <c r="AO3137" s="19"/>
      <c r="AP3137" s="19"/>
      <c r="AQ3137" s="19"/>
      <c r="AR3137" s="19"/>
      <c r="AS3137" s="19"/>
      <c r="AT3137" s="19"/>
      <c r="AU3137" s="19"/>
      <c r="AV3137" s="19"/>
      <c r="AW3137" s="19"/>
      <c r="AX3137" s="20"/>
    </row>
    <row r="3138" spans="1:251">
      <c r="B3138" s="21"/>
    </row>
    <row r="3139" spans="1:251" ht="14.4">
      <c r="B3139" s="10" t="s">
        <v>234</v>
      </c>
      <c r="C3139" s="8"/>
      <c r="D3139" s="8"/>
      <c r="E3139" s="8"/>
      <c r="F3139" s="8"/>
      <c r="G3139" s="8"/>
      <c r="H3139" s="8"/>
      <c r="I3139" s="8"/>
      <c r="J3139" s="8"/>
      <c r="K3139" s="8"/>
      <c r="L3139" s="9"/>
      <c r="M3139" s="9"/>
      <c r="N3139" s="9"/>
      <c r="O3139" s="9"/>
      <c r="P3139" s="8"/>
      <c r="Q3139" s="8"/>
      <c r="R3139" s="8"/>
      <c r="S3139" s="8"/>
      <c r="T3139" s="8"/>
      <c r="U3139" s="8"/>
      <c r="V3139" s="10"/>
      <c r="W3139" s="10"/>
      <c r="X3139" s="10"/>
      <c r="Y3139" s="10"/>
      <c r="Z3139" s="10"/>
      <c r="AA3139" s="10"/>
      <c r="AB3139" s="10"/>
      <c r="AC3139" s="10"/>
      <c r="AD3139" s="10"/>
      <c r="AE3139" s="10"/>
      <c r="AF3139" s="10"/>
      <c r="AG3139" s="10"/>
      <c r="AH3139" s="10"/>
      <c r="AI3139" s="10"/>
      <c r="AJ3139" s="10"/>
      <c r="AK3139" s="10"/>
      <c r="AL3139" s="10"/>
      <c r="AM3139" s="10"/>
      <c r="AN3139" s="10"/>
      <c r="AO3139" s="10"/>
      <c r="AP3139" s="10"/>
      <c r="AQ3139" s="10"/>
      <c r="AR3139" s="10"/>
      <c r="AS3139" s="10"/>
      <c r="AT3139" s="10"/>
      <c r="AU3139" s="10"/>
      <c r="AV3139" s="10"/>
      <c r="AW3139" s="10"/>
      <c r="AX3139" s="10"/>
    </row>
    <row r="3140" spans="1:251" ht="15" thickBot="1">
      <c r="B3140" s="8"/>
      <c r="C3140" s="8"/>
      <c r="D3140" s="8"/>
      <c r="E3140" s="8"/>
      <c r="F3140" s="8"/>
      <c r="G3140" s="8"/>
      <c r="H3140" s="8"/>
      <c r="I3140" s="8"/>
      <c r="J3140" s="8"/>
      <c r="K3140" s="8"/>
      <c r="L3140" s="9"/>
      <c r="M3140" s="9"/>
      <c r="N3140" s="9"/>
      <c r="O3140" s="9"/>
      <c r="P3140" s="8"/>
      <c r="Q3140" s="8"/>
      <c r="R3140" s="8"/>
      <c r="S3140" s="8"/>
      <c r="T3140" s="8"/>
      <c r="U3140" s="8"/>
      <c r="V3140" s="10"/>
      <c r="W3140" s="10"/>
      <c r="X3140" s="10"/>
      <c r="Y3140" s="10"/>
      <c r="Z3140" s="10"/>
      <c r="AA3140" s="10"/>
      <c r="AB3140" s="10"/>
      <c r="AC3140" s="10"/>
      <c r="AD3140" s="10"/>
      <c r="AE3140" s="10"/>
      <c r="AF3140" s="10"/>
      <c r="AG3140" s="10"/>
      <c r="AH3140" s="10"/>
      <c r="AI3140" s="10"/>
      <c r="AJ3140" s="10"/>
      <c r="AK3140" s="10"/>
      <c r="AL3140" s="10"/>
      <c r="AM3140" s="10"/>
      <c r="AN3140" s="10"/>
      <c r="AO3140" s="10"/>
      <c r="AP3140" s="10"/>
      <c r="AQ3140" s="10"/>
      <c r="AR3140" s="10"/>
      <c r="AS3140" s="10"/>
      <c r="AT3140" s="10"/>
      <c r="AU3140" s="10"/>
      <c r="AV3140" s="10"/>
      <c r="AW3140" s="10"/>
      <c r="AX3140" s="22" t="s">
        <v>235</v>
      </c>
    </row>
    <row r="3141" spans="1:251" s="16" customFormat="1" ht="13.5" customHeight="1">
      <c r="A3141" s="8"/>
      <c r="B3141" s="96" t="s">
        <v>236</v>
      </c>
      <c r="C3141" s="97"/>
      <c r="D3141" s="97"/>
      <c r="E3141" s="97"/>
      <c r="F3141" s="97"/>
      <c r="G3141" s="97"/>
      <c r="H3141" s="97"/>
      <c r="I3141" s="97"/>
      <c r="J3141" s="97"/>
      <c r="K3141" s="97"/>
      <c r="L3141" s="97"/>
      <c r="M3141" s="97"/>
      <c r="N3141" s="97"/>
      <c r="O3141" s="97"/>
      <c r="P3141" s="97"/>
      <c r="Q3141" s="97"/>
      <c r="R3141" s="97"/>
      <c r="S3141" s="97"/>
      <c r="T3141" s="97"/>
      <c r="U3141" s="97"/>
      <c r="V3141" s="97"/>
      <c r="W3141" s="97"/>
      <c r="X3141" s="97"/>
      <c r="Y3141" s="97"/>
      <c r="Z3141" s="98"/>
      <c r="AA3141" s="102" t="s">
        <v>237</v>
      </c>
      <c r="AB3141" s="97"/>
      <c r="AC3141" s="97"/>
      <c r="AD3141" s="97"/>
      <c r="AE3141" s="97"/>
      <c r="AF3141" s="97"/>
      <c r="AG3141" s="97"/>
      <c r="AH3141" s="97"/>
      <c r="AI3141" s="98"/>
      <c r="AJ3141" s="102" t="s">
        <v>238</v>
      </c>
      <c r="AK3141" s="97"/>
      <c r="AL3141" s="97"/>
      <c r="AM3141" s="97"/>
      <c r="AN3141" s="97"/>
      <c r="AO3141" s="97"/>
      <c r="AP3141" s="97"/>
      <c r="AQ3141" s="97"/>
      <c r="AR3141" s="98"/>
      <c r="AS3141" s="102" t="s">
        <v>239</v>
      </c>
      <c r="AT3141" s="97"/>
      <c r="AU3141" s="97"/>
      <c r="AV3141" s="97"/>
      <c r="AW3141" s="97"/>
      <c r="AX3141" s="104"/>
      <c r="AY3141" s="2"/>
      <c r="AZ3141" s="2"/>
      <c r="BA3141" s="2"/>
      <c r="BB3141" s="2"/>
      <c r="BC3141" s="2"/>
      <c r="BD3141" s="2"/>
      <c r="BE3141" s="2"/>
      <c r="BF3141" s="2"/>
      <c r="BG3141" s="2"/>
      <c r="BH3141" s="2"/>
      <c r="BI3141" s="2"/>
      <c r="BJ3141" s="2"/>
      <c r="BK3141" s="2"/>
      <c r="BL3141" s="2"/>
      <c r="BM3141" s="2"/>
      <c r="BN3141" s="2"/>
      <c r="BO3141" s="2"/>
      <c r="BP3141" s="2"/>
      <c r="BQ3141" s="2"/>
      <c r="BR3141" s="2"/>
      <c r="BS3141" s="2"/>
      <c r="BT3141" s="2"/>
      <c r="BU3141" s="2"/>
      <c r="BV3141" s="2"/>
      <c r="BW3141" s="2"/>
      <c r="BX3141" s="2"/>
      <c r="BY3141" s="2"/>
      <c r="BZ3141" s="2"/>
      <c r="CA3141" s="2"/>
      <c r="CB3141" s="2"/>
      <c r="CC3141" s="2"/>
      <c r="CD3141" s="2"/>
      <c r="CE3141" s="2"/>
      <c r="CF3141" s="2"/>
      <c r="CG3141" s="2"/>
      <c r="CH3141" s="2"/>
      <c r="CI3141" s="2"/>
      <c r="CJ3141" s="2"/>
      <c r="CK3141" s="2"/>
      <c r="CL3141" s="2"/>
      <c r="CM3141" s="2"/>
      <c r="CN3141" s="2"/>
      <c r="CO3141" s="2"/>
      <c r="CP3141" s="2"/>
      <c r="CQ3141" s="2"/>
      <c r="CR3141" s="2"/>
      <c r="CS3141" s="2"/>
      <c r="CT3141" s="2"/>
      <c r="CU3141" s="2"/>
      <c r="CV3141" s="2"/>
      <c r="CW3141" s="2"/>
      <c r="CX3141" s="2"/>
      <c r="CY3141" s="2"/>
      <c r="CZ3141" s="2"/>
      <c r="DA3141" s="2"/>
      <c r="DB3141" s="2"/>
      <c r="DC3141" s="2"/>
      <c r="DD3141" s="2"/>
      <c r="DE3141" s="2"/>
      <c r="DF3141" s="2"/>
      <c r="DG3141" s="2"/>
      <c r="DH3141" s="2"/>
      <c r="DI3141" s="2"/>
      <c r="DJ3141" s="2"/>
      <c r="DK3141" s="2"/>
      <c r="DL3141" s="2"/>
      <c r="DM3141" s="2"/>
      <c r="DN3141" s="2"/>
      <c r="DO3141" s="2"/>
      <c r="DP3141" s="2"/>
      <c r="DQ3141" s="2"/>
      <c r="DR3141" s="2"/>
      <c r="DS3141" s="2"/>
      <c r="DT3141" s="2"/>
      <c r="DU3141" s="2"/>
      <c r="DV3141" s="2"/>
      <c r="DW3141" s="2"/>
      <c r="DX3141" s="2"/>
      <c r="DY3141" s="2"/>
      <c r="DZ3141" s="2"/>
      <c r="EA3141" s="2"/>
      <c r="EB3141" s="2"/>
      <c r="EC3141" s="2"/>
      <c r="ED3141" s="2"/>
      <c r="EE3141" s="2"/>
      <c r="EF3141" s="2"/>
      <c r="EG3141" s="2"/>
      <c r="EH3141" s="2"/>
      <c r="EI3141" s="2"/>
      <c r="EJ3141" s="2"/>
      <c r="EK3141" s="2"/>
      <c r="EL3141" s="2"/>
      <c r="EM3141" s="2"/>
      <c r="EN3141" s="2"/>
      <c r="EO3141" s="2"/>
      <c r="EP3141" s="2"/>
      <c r="EQ3141" s="2"/>
      <c r="ER3141" s="2"/>
      <c r="ES3141" s="2"/>
      <c r="ET3141" s="2"/>
      <c r="EU3141" s="2"/>
      <c r="EV3141" s="2"/>
      <c r="EW3141" s="2"/>
      <c r="EX3141" s="2"/>
      <c r="EY3141" s="2"/>
      <c r="EZ3141" s="2"/>
      <c r="FA3141" s="2"/>
      <c r="FB3141" s="2"/>
      <c r="FC3141" s="2"/>
      <c r="FD3141" s="2"/>
      <c r="FE3141" s="2"/>
      <c r="FF3141" s="2"/>
      <c r="FG3141" s="2"/>
      <c r="FH3141" s="2"/>
      <c r="FI3141" s="2"/>
      <c r="FJ3141" s="2"/>
      <c r="FK3141" s="2"/>
      <c r="FL3141" s="2"/>
      <c r="FM3141" s="2"/>
      <c r="FN3141" s="2"/>
      <c r="FO3141" s="2"/>
      <c r="FP3141" s="2"/>
      <c r="FQ3141" s="2"/>
      <c r="FR3141" s="2"/>
      <c r="FS3141" s="2"/>
      <c r="FT3141" s="2"/>
      <c r="FU3141" s="2"/>
      <c r="FV3141" s="2"/>
      <c r="FW3141" s="2"/>
      <c r="FX3141" s="2"/>
      <c r="FY3141" s="2"/>
      <c r="FZ3141" s="2"/>
      <c r="GA3141" s="2"/>
      <c r="GB3141" s="2"/>
      <c r="GC3141" s="2"/>
      <c r="GD3141" s="2"/>
      <c r="GE3141" s="2"/>
      <c r="GF3141" s="2"/>
      <c r="GG3141" s="2"/>
      <c r="GH3141" s="2"/>
      <c r="GI3141" s="2"/>
      <c r="GJ3141" s="2"/>
      <c r="GK3141" s="2"/>
      <c r="GL3141" s="2"/>
      <c r="GM3141" s="2"/>
      <c r="GN3141" s="2"/>
      <c r="GO3141" s="2"/>
      <c r="GP3141" s="2"/>
      <c r="GQ3141" s="2"/>
      <c r="GR3141" s="2"/>
      <c r="GS3141" s="2"/>
      <c r="GT3141" s="2"/>
      <c r="GU3141" s="2"/>
      <c r="GV3141" s="2"/>
      <c r="GW3141" s="2"/>
      <c r="GX3141" s="2"/>
      <c r="GY3141" s="2"/>
      <c r="GZ3141" s="2"/>
      <c r="HA3141" s="2"/>
      <c r="HB3141" s="2"/>
      <c r="HC3141" s="2"/>
      <c r="HD3141" s="2"/>
      <c r="HE3141" s="2"/>
      <c r="HF3141" s="2"/>
      <c r="HG3141" s="2"/>
      <c r="HH3141" s="2"/>
      <c r="HI3141" s="2"/>
      <c r="HJ3141" s="2"/>
      <c r="HK3141" s="2"/>
      <c r="HL3141" s="2"/>
      <c r="HM3141" s="2"/>
      <c r="HN3141" s="2"/>
      <c r="HO3141" s="2"/>
      <c r="HP3141" s="2"/>
      <c r="HQ3141" s="2"/>
      <c r="HR3141" s="2"/>
      <c r="HS3141" s="2"/>
      <c r="HT3141" s="2"/>
      <c r="HU3141" s="2"/>
      <c r="HV3141" s="2"/>
      <c r="HW3141" s="2"/>
      <c r="HX3141" s="2"/>
      <c r="HY3141" s="2"/>
      <c r="HZ3141" s="2"/>
      <c r="IA3141" s="2"/>
      <c r="IB3141" s="2"/>
      <c r="IC3141" s="2"/>
      <c r="ID3141" s="2"/>
      <c r="IE3141" s="2"/>
      <c r="IF3141" s="2"/>
      <c r="IG3141" s="2"/>
      <c r="IH3141" s="2"/>
      <c r="II3141" s="2"/>
      <c r="IJ3141" s="2"/>
      <c r="IK3141" s="2"/>
      <c r="IL3141" s="2"/>
      <c r="IM3141" s="2"/>
      <c r="IN3141" s="2"/>
      <c r="IO3141" s="2"/>
      <c r="IP3141" s="2"/>
      <c r="IQ3141" s="2"/>
    </row>
    <row r="3142" spans="1:251" s="16" customFormat="1">
      <c r="A3142" s="8"/>
      <c r="B3142" s="99"/>
      <c r="C3142" s="100"/>
      <c r="D3142" s="100"/>
      <c r="E3142" s="100"/>
      <c r="F3142" s="100"/>
      <c r="G3142" s="100"/>
      <c r="H3142" s="100"/>
      <c r="I3142" s="100"/>
      <c r="J3142" s="100"/>
      <c r="K3142" s="100"/>
      <c r="L3142" s="100"/>
      <c r="M3142" s="100"/>
      <c r="N3142" s="100"/>
      <c r="O3142" s="100"/>
      <c r="P3142" s="100"/>
      <c r="Q3142" s="100"/>
      <c r="R3142" s="100"/>
      <c r="S3142" s="100"/>
      <c r="T3142" s="100"/>
      <c r="U3142" s="100"/>
      <c r="V3142" s="100"/>
      <c r="W3142" s="100"/>
      <c r="X3142" s="100"/>
      <c r="Y3142" s="100"/>
      <c r="Z3142" s="101"/>
      <c r="AA3142" s="103"/>
      <c r="AB3142" s="100"/>
      <c r="AC3142" s="100"/>
      <c r="AD3142" s="100"/>
      <c r="AE3142" s="100"/>
      <c r="AF3142" s="100"/>
      <c r="AG3142" s="100"/>
      <c r="AH3142" s="100"/>
      <c r="AI3142" s="101"/>
      <c r="AJ3142" s="103"/>
      <c r="AK3142" s="100"/>
      <c r="AL3142" s="100"/>
      <c r="AM3142" s="100"/>
      <c r="AN3142" s="100"/>
      <c r="AO3142" s="100"/>
      <c r="AP3142" s="100"/>
      <c r="AQ3142" s="100"/>
      <c r="AR3142" s="101"/>
      <c r="AS3142" s="103"/>
      <c r="AT3142" s="100"/>
      <c r="AU3142" s="100"/>
      <c r="AV3142" s="100"/>
      <c r="AW3142" s="100"/>
      <c r="AX3142" s="105"/>
      <c r="AY3142" s="2"/>
      <c r="AZ3142" s="2"/>
      <c r="BA3142" s="2"/>
      <c r="BB3142" s="23"/>
      <c r="BC3142" s="24"/>
      <c r="BE3142" s="2"/>
      <c r="BF3142" s="2"/>
      <c r="BG3142" s="2"/>
      <c r="BH3142" s="2"/>
      <c r="BI3142" s="2"/>
      <c r="BJ3142" s="2"/>
      <c r="BK3142" s="2"/>
      <c r="BL3142" s="2"/>
      <c r="BM3142" s="2"/>
      <c r="BN3142" s="2"/>
      <c r="BO3142" s="2"/>
      <c r="BP3142" s="2"/>
      <c r="BQ3142" s="2"/>
      <c r="BR3142" s="2"/>
      <c r="BS3142" s="2"/>
      <c r="BT3142" s="2"/>
      <c r="BU3142" s="2"/>
      <c r="BV3142" s="2"/>
      <c r="BW3142" s="2"/>
      <c r="BX3142" s="2"/>
      <c r="BY3142" s="2"/>
      <c r="BZ3142" s="2"/>
      <c r="CA3142" s="2"/>
      <c r="CB3142" s="2"/>
      <c r="CC3142" s="2"/>
      <c r="CD3142" s="2"/>
      <c r="CE3142" s="2"/>
      <c r="CF3142" s="2"/>
      <c r="CG3142" s="2"/>
      <c r="CH3142" s="2"/>
      <c r="CI3142" s="2"/>
      <c r="CJ3142" s="2"/>
      <c r="CK3142" s="2"/>
      <c r="CL3142" s="2"/>
      <c r="CM3142" s="2"/>
      <c r="CN3142" s="2"/>
      <c r="CO3142" s="2"/>
      <c r="CP3142" s="2"/>
      <c r="CQ3142" s="2"/>
      <c r="CR3142" s="2"/>
      <c r="CS3142" s="2"/>
      <c r="CT3142" s="2"/>
      <c r="CU3142" s="2"/>
      <c r="CV3142" s="2"/>
      <c r="CW3142" s="2"/>
      <c r="CX3142" s="2"/>
      <c r="CY3142" s="2"/>
      <c r="CZ3142" s="2"/>
      <c r="DA3142" s="2"/>
      <c r="DB3142" s="2"/>
      <c r="DC3142" s="2"/>
      <c r="DD3142" s="2"/>
      <c r="DE3142" s="2"/>
      <c r="DF3142" s="2"/>
      <c r="DG3142" s="2"/>
      <c r="DH3142" s="2"/>
      <c r="DI3142" s="2"/>
      <c r="DJ3142" s="2"/>
      <c r="DK3142" s="2"/>
      <c r="DL3142" s="2"/>
      <c r="DM3142" s="2"/>
      <c r="DN3142" s="2"/>
      <c r="DO3142" s="2"/>
      <c r="DP3142" s="2"/>
      <c r="DQ3142" s="2"/>
      <c r="DR3142" s="2"/>
      <c r="DS3142" s="2"/>
      <c r="DT3142" s="2"/>
      <c r="DU3142" s="2"/>
      <c r="DV3142" s="2"/>
      <c r="DW3142" s="2"/>
      <c r="DX3142" s="2"/>
      <c r="DY3142" s="2"/>
      <c r="DZ3142" s="2"/>
      <c r="EA3142" s="2"/>
      <c r="EB3142" s="2"/>
      <c r="EC3142" s="2"/>
      <c r="ED3142" s="2"/>
      <c r="EE3142" s="2"/>
      <c r="EF3142" s="2"/>
      <c r="EG3142" s="2"/>
      <c r="EH3142" s="2"/>
      <c r="EI3142" s="2"/>
      <c r="EJ3142" s="2"/>
      <c r="EK3142" s="2"/>
      <c r="EL3142" s="2"/>
      <c r="EM3142" s="2"/>
      <c r="EN3142" s="2"/>
      <c r="EO3142" s="2"/>
      <c r="EP3142" s="2"/>
      <c r="EQ3142" s="2"/>
      <c r="ER3142" s="2"/>
      <c r="ES3142" s="2"/>
      <c r="ET3142" s="2"/>
      <c r="EU3142" s="2"/>
      <c r="EV3142" s="2"/>
      <c r="EW3142" s="2"/>
      <c r="EX3142" s="2"/>
      <c r="EY3142" s="2"/>
      <c r="EZ3142" s="2"/>
      <c r="FA3142" s="2"/>
      <c r="FB3142" s="2"/>
      <c r="FC3142" s="2"/>
      <c r="FD3142" s="2"/>
      <c r="FE3142" s="2"/>
      <c r="FF3142" s="2"/>
      <c r="FG3142" s="2"/>
      <c r="FH3142" s="2"/>
      <c r="FI3142" s="2"/>
      <c r="FJ3142" s="2"/>
      <c r="FK3142" s="2"/>
      <c r="FL3142" s="2"/>
      <c r="FM3142" s="2"/>
      <c r="FN3142" s="2"/>
      <c r="FO3142" s="2"/>
      <c r="FP3142" s="2"/>
      <c r="FQ3142" s="2"/>
      <c r="FR3142" s="2"/>
      <c r="FS3142" s="2"/>
      <c r="FT3142" s="2"/>
      <c r="FU3142" s="2"/>
      <c r="FV3142" s="2"/>
      <c r="FW3142" s="2"/>
      <c r="FX3142" s="2"/>
      <c r="FY3142" s="2"/>
      <c r="FZ3142" s="2"/>
      <c r="GA3142" s="2"/>
      <c r="GB3142" s="2"/>
      <c r="GC3142" s="2"/>
      <c r="GD3142" s="2"/>
      <c r="GE3142" s="2"/>
      <c r="GF3142" s="2"/>
      <c r="GG3142" s="2"/>
      <c r="GH3142" s="2"/>
      <c r="GI3142" s="2"/>
      <c r="GJ3142" s="2"/>
      <c r="GK3142" s="2"/>
      <c r="GL3142" s="2"/>
      <c r="GM3142" s="2"/>
      <c r="GN3142" s="2"/>
      <c r="GO3142" s="2"/>
      <c r="GP3142" s="2"/>
      <c r="GQ3142" s="2"/>
      <c r="GR3142" s="2"/>
      <c r="GS3142" s="2"/>
      <c r="GT3142" s="2"/>
      <c r="GU3142" s="2"/>
      <c r="GV3142" s="2"/>
      <c r="GW3142" s="2"/>
      <c r="GX3142" s="2"/>
      <c r="GY3142" s="2"/>
      <c r="GZ3142" s="2"/>
      <c r="HA3142" s="2"/>
      <c r="HB3142" s="2"/>
      <c r="HC3142" s="2"/>
      <c r="HD3142" s="2"/>
      <c r="HE3142" s="2"/>
      <c r="HF3142" s="2"/>
      <c r="HG3142" s="2"/>
      <c r="HH3142" s="2"/>
      <c r="HI3142" s="2"/>
      <c r="HJ3142" s="2"/>
      <c r="HK3142" s="2"/>
      <c r="HL3142" s="2"/>
      <c r="HM3142" s="2"/>
      <c r="HN3142" s="2"/>
      <c r="HO3142" s="2"/>
      <c r="HP3142" s="2"/>
      <c r="HQ3142" s="2"/>
      <c r="HR3142" s="2"/>
      <c r="HS3142" s="2"/>
      <c r="HT3142" s="2"/>
      <c r="HU3142" s="2"/>
      <c r="HV3142" s="2"/>
      <c r="HW3142" s="2"/>
      <c r="HX3142" s="2"/>
      <c r="HY3142" s="2"/>
      <c r="HZ3142" s="2"/>
      <c r="IA3142" s="2"/>
      <c r="IB3142" s="2"/>
      <c r="IC3142" s="2"/>
      <c r="ID3142" s="2"/>
      <c r="IE3142" s="2"/>
      <c r="IF3142" s="2"/>
      <c r="IG3142" s="2"/>
      <c r="IH3142" s="2"/>
      <c r="II3142" s="2"/>
      <c r="IJ3142" s="2"/>
      <c r="IK3142" s="2"/>
      <c r="IL3142" s="2"/>
      <c r="IM3142" s="2"/>
      <c r="IN3142" s="2"/>
      <c r="IO3142" s="2"/>
      <c r="IP3142" s="2"/>
      <c r="IQ3142" s="2"/>
    </row>
    <row r="3143" spans="1:251" s="16" customFormat="1" ht="18.75" customHeight="1">
      <c r="A3143" s="8"/>
      <c r="B3143" s="25"/>
      <c r="C3143" s="106" t="s">
        <v>646</v>
      </c>
      <c r="D3143" s="107"/>
      <c r="E3143" s="107"/>
      <c r="F3143" s="107"/>
      <c r="G3143" s="107"/>
      <c r="H3143" s="107"/>
      <c r="I3143" s="107"/>
      <c r="J3143" s="107"/>
      <c r="K3143" s="107"/>
      <c r="L3143" s="107"/>
      <c r="M3143" s="107"/>
      <c r="N3143" s="107"/>
      <c r="O3143" s="107"/>
      <c r="P3143" s="107"/>
      <c r="Q3143" s="107"/>
      <c r="R3143" s="107"/>
      <c r="S3143" s="107"/>
      <c r="T3143" s="107"/>
      <c r="U3143" s="107"/>
      <c r="V3143" s="107"/>
      <c r="W3143" s="107"/>
      <c r="X3143" s="107"/>
      <c r="Y3143" s="107"/>
      <c r="Z3143" s="108"/>
      <c r="AA3143" s="109">
        <v>15000</v>
      </c>
      <c r="AB3143" s="110"/>
      <c r="AC3143" s="110"/>
      <c r="AD3143" s="110"/>
      <c r="AE3143" s="110"/>
      <c r="AF3143" s="110"/>
      <c r="AG3143" s="110"/>
      <c r="AH3143" s="110"/>
      <c r="AI3143" s="111"/>
      <c r="AJ3143" s="109">
        <v>15000</v>
      </c>
      <c r="AK3143" s="110"/>
      <c r="AL3143" s="110"/>
      <c r="AM3143" s="110"/>
      <c r="AN3143" s="110"/>
      <c r="AO3143" s="110"/>
      <c r="AP3143" s="110"/>
      <c r="AQ3143" s="110"/>
      <c r="AR3143" s="111"/>
      <c r="AS3143" s="112"/>
      <c r="AT3143" s="113"/>
      <c r="AU3143" s="113"/>
      <c r="AV3143" s="113"/>
      <c r="AW3143" s="113"/>
      <c r="AX3143" s="114"/>
      <c r="AY3143" s="2"/>
      <c r="AZ3143" s="2"/>
      <c r="BA3143" s="2"/>
      <c r="BB3143" s="2"/>
      <c r="BC3143" s="2"/>
      <c r="BD3143" s="2"/>
      <c r="BE3143" s="2"/>
      <c r="BF3143" s="2"/>
      <c r="BG3143" s="2"/>
      <c r="BH3143" s="2"/>
      <c r="BI3143" s="2"/>
      <c r="BJ3143" s="2"/>
      <c r="BK3143" s="2"/>
      <c r="BL3143" s="2"/>
      <c r="BM3143" s="2"/>
      <c r="BN3143" s="2"/>
      <c r="BO3143" s="2"/>
      <c r="BP3143" s="2"/>
      <c r="BQ3143" s="2"/>
      <c r="BR3143" s="2"/>
      <c r="BS3143" s="2"/>
      <c r="BT3143" s="2"/>
      <c r="BU3143" s="2"/>
      <c r="BV3143" s="2"/>
      <c r="BW3143" s="2"/>
      <c r="BX3143" s="2"/>
      <c r="BY3143" s="2"/>
      <c r="BZ3143" s="2"/>
      <c r="CA3143" s="2"/>
      <c r="CB3143" s="2"/>
      <c r="CC3143" s="2"/>
      <c r="CD3143" s="2"/>
      <c r="CE3143" s="2"/>
      <c r="CF3143" s="2"/>
      <c r="CG3143" s="2"/>
      <c r="CH3143" s="2"/>
      <c r="CI3143" s="2"/>
      <c r="CJ3143" s="2"/>
      <c r="CK3143" s="2"/>
      <c r="CL3143" s="2"/>
      <c r="CM3143" s="2"/>
      <c r="CN3143" s="2"/>
      <c r="CO3143" s="2"/>
      <c r="CP3143" s="2"/>
      <c r="CQ3143" s="2"/>
      <c r="CR3143" s="2"/>
      <c r="CS3143" s="2"/>
      <c r="CT3143" s="2"/>
      <c r="CU3143" s="2"/>
      <c r="CV3143" s="2"/>
      <c r="CW3143" s="2"/>
      <c r="CX3143" s="2"/>
      <c r="CY3143" s="2"/>
      <c r="CZ3143" s="2"/>
      <c r="DA3143" s="2"/>
      <c r="DB3143" s="2"/>
      <c r="DC3143" s="2"/>
      <c r="DD3143" s="2"/>
      <c r="DE3143" s="2"/>
      <c r="DF3143" s="2"/>
      <c r="DG3143" s="2"/>
      <c r="DH3143" s="2"/>
      <c r="DI3143" s="2"/>
      <c r="DJ3143" s="2"/>
      <c r="DK3143" s="2"/>
      <c r="DL3143" s="2"/>
      <c r="DM3143" s="2"/>
      <c r="DN3143" s="2"/>
      <c r="DO3143" s="2"/>
      <c r="DP3143" s="2"/>
      <c r="DQ3143" s="2"/>
      <c r="DR3143" s="2"/>
      <c r="DS3143" s="2"/>
      <c r="DT3143" s="2"/>
      <c r="DU3143" s="2"/>
      <c r="DV3143" s="2"/>
      <c r="DW3143" s="2"/>
      <c r="DX3143" s="2"/>
      <c r="DY3143" s="2"/>
      <c r="DZ3143" s="2"/>
      <c r="EA3143" s="2"/>
      <c r="EB3143" s="2"/>
      <c r="EC3143" s="2"/>
      <c r="ED3143" s="2"/>
      <c r="EE3143" s="2"/>
      <c r="EF3143" s="2"/>
      <c r="EG3143" s="2"/>
      <c r="EH3143" s="2"/>
      <c r="EI3143" s="2"/>
      <c r="EJ3143" s="2"/>
      <c r="EK3143" s="2"/>
      <c r="EL3143" s="2"/>
      <c r="EM3143" s="2"/>
      <c r="EN3143" s="2"/>
      <c r="EO3143" s="2"/>
      <c r="EP3143" s="2"/>
      <c r="EQ3143" s="2"/>
      <c r="ER3143" s="2"/>
      <c r="ES3143" s="2"/>
      <c r="ET3143" s="2"/>
      <c r="EU3143" s="2"/>
      <c r="EV3143" s="2"/>
      <c r="EW3143" s="2"/>
      <c r="EX3143" s="2"/>
      <c r="EY3143" s="2"/>
      <c r="EZ3143" s="2"/>
      <c r="FA3143" s="2"/>
      <c r="FB3143" s="2"/>
      <c r="FC3143" s="2"/>
      <c r="FD3143" s="2"/>
      <c r="FE3143" s="2"/>
      <c r="FF3143" s="2"/>
      <c r="FG3143" s="2"/>
      <c r="FH3143" s="2"/>
      <c r="FI3143" s="2"/>
      <c r="FJ3143" s="2"/>
      <c r="FK3143" s="2"/>
      <c r="FL3143" s="2"/>
      <c r="FM3143" s="2"/>
      <c r="FN3143" s="2"/>
      <c r="FO3143" s="2"/>
      <c r="FP3143" s="2"/>
      <c r="FQ3143" s="2"/>
      <c r="FR3143" s="2"/>
      <c r="FS3143" s="2"/>
      <c r="FT3143" s="2"/>
      <c r="FU3143" s="2"/>
      <c r="FV3143" s="2"/>
      <c r="FW3143" s="2"/>
      <c r="FX3143" s="2"/>
      <c r="FY3143" s="2"/>
      <c r="FZ3143" s="2"/>
      <c r="GA3143" s="2"/>
      <c r="GB3143" s="2"/>
      <c r="GC3143" s="2"/>
      <c r="GD3143" s="2"/>
      <c r="GE3143" s="2"/>
      <c r="GF3143" s="2"/>
      <c r="GG3143" s="2"/>
      <c r="GH3143" s="2"/>
      <c r="GI3143" s="2"/>
      <c r="GJ3143" s="2"/>
      <c r="GK3143" s="2"/>
      <c r="GL3143" s="2"/>
      <c r="GM3143" s="2"/>
      <c r="GN3143" s="2"/>
      <c r="GO3143" s="2"/>
      <c r="GP3143" s="2"/>
      <c r="GQ3143" s="2"/>
      <c r="GR3143" s="2"/>
      <c r="GS3143" s="2"/>
      <c r="GT3143" s="2"/>
      <c r="GU3143" s="2"/>
      <c r="GV3143" s="2"/>
      <c r="GW3143" s="2"/>
      <c r="GX3143" s="2"/>
      <c r="GY3143" s="2"/>
      <c r="GZ3143" s="2"/>
      <c r="HA3143" s="2"/>
      <c r="HB3143" s="2"/>
      <c r="HC3143" s="2"/>
      <c r="HD3143" s="2"/>
      <c r="HE3143" s="2"/>
      <c r="HF3143" s="2"/>
      <c r="HG3143" s="2"/>
      <c r="HH3143" s="2"/>
      <c r="HI3143" s="2"/>
      <c r="HJ3143" s="2"/>
      <c r="HK3143" s="2"/>
      <c r="HL3143" s="2"/>
      <c r="HM3143" s="2"/>
      <c r="HN3143" s="2"/>
      <c r="HO3143" s="2"/>
      <c r="HP3143" s="2"/>
      <c r="HQ3143" s="2"/>
      <c r="HR3143" s="2"/>
      <c r="HS3143" s="2"/>
      <c r="HT3143" s="2"/>
      <c r="HU3143" s="2"/>
      <c r="HV3143" s="2"/>
      <c r="HW3143" s="2"/>
      <c r="HX3143" s="2"/>
      <c r="HY3143" s="2"/>
      <c r="HZ3143" s="2"/>
      <c r="IA3143" s="2"/>
      <c r="IB3143" s="2"/>
      <c r="IC3143" s="2"/>
      <c r="ID3143" s="2"/>
      <c r="IE3143" s="2"/>
      <c r="IF3143" s="2"/>
      <c r="IG3143" s="2"/>
      <c r="IH3143" s="2"/>
      <c r="II3143" s="2"/>
      <c r="IJ3143" s="2"/>
      <c r="IK3143" s="2"/>
      <c r="IL3143" s="2"/>
      <c r="IM3143" s="2"/>
      <c r="IN3143" s="2"/>
      <c r="IO3143" s="2"/>
      <c r="IP3143" s="2"/>
      <c r="IQ3143" s="2"/>
    </row>
    <row r="3144" spans="1:251" s="16" customFormat="1" ht="18.75" customHeight="1" thickBot="1">
      <c r="A3144" s="17"/>
      <c r="B3144" s="115" t="s">
        <v>240</v>
      </c>
      <c r="C3144" s="116"/>
      <c r="D3144" s="116"/>
      <c r="E3144" s="116"/>
      <c r="F3144" s="116"/>
      <c r="G3144" s="116"/>
      <c r="H3144" s="116"/>
      <c r="I3144" s="116"/>
      <c r="J3144" s="116"/>
      <c r="K3144" s="116"/>
      <c r="L3144" s="116"/>
      <c r="M3144" s="116"/>
      <c r="N3144" s="116"/>
      <c r="O3144" s="116"/>
      <c r="P3144" s="116"/>
      <c r="Q3144" s="116"/>
      <c r="R3144" s="116"/>
      <c r="S3144" s="116"/>
      <c r="T3144" s="116"/>
      <c r="U3144" s="116"/>
      <c r="V3144" s="116"/>
      <c r="W3144" s="116"/>
      <c r="X3144" s="116"/>
      <c r="Y3144" s="116"/>
      <c r="Z3144" s="117"/>
      <c r="AA3144" s="118">
        <f>SUM($AA$3143:$AA$3143)</f>
        <v>15000</v>
      </c>
      <c r="AB3144" s="119"/>
      <c r="AC3144" s="119"/>
      <c r="AD3144" s="119"/>
      <c r="AE3144" s="119"/>
      <c r="AF3144" s="119"/>
      <c r="AG3144" s="119"/>
      <c r="AH3144" s="119"/>
      <c r="AI3144" s="120"/>
      <c r="AJ3144" s="118">
        <f>SUM($AJ$3143:$AJ$3143)</f>
        <v>15000</v>
      </c>
      <c r="AK3144" s="119"/>
      <c r="AL3144" s="119"/>
      <c r="AM3144" s="119"/>
      <c r="AN3144" s="119"/>
      <c r="AO3144" s="119"/>
      <c r="AP3144" s="119"/>
      <c r="AQ3144" s="119"/>
      <c r="AR3144" s="120"/>
      <c r="AS3144" s="121"/>
      <c r="AT3144" s="122"/>
      <c r="AU3144" s="122"/>
      <c r="AV3144" s="122"/>
      <c r="AW3144" s="122"/>
      <c r="AX3144" s="123"/>
      <c r="AY3144" s="2"/>
      <c r="AZ3144" s="2"/>
      <c r="BA3144" s="2"/>
      <c r="BB3144" s="2"/>
      <c r="BC3144" s="2"/>
      <c r="BD3144" s="2"/>
      <c r="BE3144" s="2"/>
      <c r="BF3144" s="2"/>
      <c r="BG3144" s="2"/>
      <c r="BH3144" s="2"/>
      <c r="BI3144" s="2"/>
      <c r="BJ3144" s="2"/>
      <c r="BK3144" s="2"/>
      <c r="BL3144" s="2"/>
      <c r="BM3144" s="2"/>
      <c r="BN3144" s="2"/>
      <c r="BO3144" s="2"/>
      <c r="BP3144" s="2"/>
      <c r="BQ3144" s="2"/>
      <c r="BR3144" s="2"/>
      <c r="BS3144" s="2"/>
      <c r="BT3144" s="2"/>
      <c r="BU3144" s="2"/>
      <c r="BV3144" s="2"/>
      <c r="BW3144" s="2"/>
      <c r="BX3144" s="2"/>
      <c r="BY3144" s="2"/>
      <c r="BZ3144" s="2"/>
      <c r="CA3144" s="2"/>
      <c r="CB3144" s="2"/>
      <c r="CC3144" s="2"/>
      <c r="CD3144" s="2"/>
      <c r="CE3144" s="2"/>
      <c r="CF3144" s="2"/>
      <c r="CG3144" s="2"/>
      <c r="CH3144" s="2"/>
      <c r="CI3144" s="2"/>
      <c r="CJ3144" s="2"/>
      <c r="CK3144" s="2"/>
      <c r="CL3144" s="2"/>
      <c r="CM3144" s="2"/>
      <c r="CN3144" s="2"/>
      <c r="CO3144" s="2"/>
      <c r="CP3144" s="2"/>
      <c r="CQ3144" s="2"/>
      <c r="CR3144" s="2"/>
      <c r="CS3144" s="2"/>
      <c r="CT3144" s="2"/>
      <c r="CU3144" s="2"/>
      <c r="CV3144" s="2"/>
      <c r="CW3144" s="2"/>
      <c r="CX3144" s="2"/>
      <c r="CY3144" s="2"/>
      <c r="CZ3144" s="2"/>
      <c r="DA3144" s="2"/>
      <c r="DB3144" s="2"/>
      <c r="DC3144" s="2"/>
      <c r="DD3144" s="2"/>
      <c r="DE3144" s="2"/>
      <c r="DF3144" s="2"/>
      <c r="DG3144" s="2"/>
      <c r="DH3144" s="2"/>
      <c r="DI3144" s="2"/>
      <c r="DJ3144" s="2"/>
      <c r="DK3144" s="2"/>
      <c r="DL3144" s="2"/>
      <c r="DM3144" s="2"/>
      <c r="DN3144" s="2"/>
      <c r="DO3144" s="2"/>
      <c r="DP3144" s="2"/>
      <c r="DQ3144" s="2"/>
      <c r="DR3144" s="2"/>
      <c r="DS3144" s="2"/>
      <c r="DT3144" s="2"/>
      <c r="DU3144" s="2"/>
      <c r="DV3144" s="2"/>
      <c r="DW3144" s="2"/>
      <c r="DX3144" s="2"/>
      <c r="DY3144" s="2"/>
      <c r="DZ3144" s="2"/>
      <c r="EA3144" s="2"/>
      <c r="EB3144" s="2"/>
      <c r="EC3144" s="2"/>
      <c r="ED3144" s="2"/>
      <c r="EE3144" s="2"/>
      <c r="EF3144" s="2"/>
      <c r="EG3144" s="2"/>
      <c r="EH3144" s="2"/>
      <c r="EI3144" s="2"/>
      <c r="EJ3144" s="2"/>
      <c r="EK3144" s="2"/>
      <c r="EL3144" s="2"/>
      <c r="EM3144" s="2"/>
      <c r="EN3144" s="2"/>
      <c r="EO3144" s="2"/>
      <c r="EP3144" s="2"/>
      <c r="EQ3144" s="2"/>
      <c r="ER3144" s="2"/>
      <c r="ES3144" s="2"/>
      <c r="ET3144" s="2"/>
      <c r="EU3144" s="2"/>
      <c r="EV3144" s="2"/>
      <c r="EW3144" s="2"/>
      <c r="EX3144" s="2"/>
      <c r="EY3144" s="2"/>
      <c r="EZ3144" s="2"/>
      <c r="FA3144" s="2"/>
      <c r="FB3144" s="2"/>
      <c r="FC3144" s="2"/>
      <c r="FD3144" s="2"/>
      <c r="FE3144" s="2"/>
      <c r="FF3144" s="2"/>
      <c r="FG3144" s="2"/>
      <c r="FH3144" s="2"/>
      <c r="FI3144" s="2"/>
      <c r="FJ3144" s="2"/>
      <c r="FK3144" s="2"/>
      <c r="FL3144" s="2"/>
      <c r="FM3144" s="2"/>
      <c r="FN3144" s="2"/>
      <c r="FO3144" s="2"/>
      <c r="FP3144" s="2"/>
      <c r="FQ3144" s="2"/>
      <c r="FR3144" s="2"/>
      <c r="FS3144" s="2"/>
      <c r="FT3144" s="2"/>
      <c r="FU3144" s="2"/>
      <c r="FV3144" s="2"/>
      <c r="FW3144" s="2"/>
      <c r="FX3144" s="2"/>
      <c r="FY3144" s="2"/>
      <c r="FZ3144" s="2"/>
      <c r="GA3144" s="2"/>
      <c r="GB3144" s="2"/>
      <c r="GC3144" s="2"/>
      <c r="GD3144" s="2"/>
      <c r="GE3144" s="2"/>
      <c r="GF3144" s="2"/>
      <c r="GG3144" s="2"/>
      <c r="GH3144" s="2"/>
      <c r="GI3144" s="2"/>
      <c r="GJ3144" s="2"/>
      <c r="GK3144" s="2"/>
      <c r="GL3144" s="2"/>
      <c r="GM3144" s="2"/>
      <c r="GN3144" s="2"/>
      <c r="GO3144" s="2"/>
      <c r="GP3144" s="2"/>
      <c r="GQ3144" s="2"/>
      <c r="GR3144" s="2"/>
      <c r="GS3144" s="2"/>
      <c r="GT3144" s="2"/>
      <c r="GU3144" s="2"/>
      <c r="GV3144" s="2"/>
      <c r="GW3144" s="2"/>
      <c r="GX3144" s="2"/>
      <c r="GY3144" s="2"/>
      <c r="GZ3144" s="2"/>
      <c r="HA3144" s="2"/>
      <c r="HB3144" s="2"/>
      <c r="HC3144" s="2"/>
      <c r="HD3144" s="2"/>
      <c r="HE3144" s="2"/>
      <c r="HF3144" s="2"/>
      <c r="HG3144" s="2"/>
      <c r="HH3144" s="2"/>
      <c r="HI3144" s="2"/>
      <c r="HJ3144" s="2"/>
      <c r="HK3144" s="2"/>
      <c r="HL3144" s="2"/>
      <c r="HM3144" s="2"/>
      <c r="HN3144" s="2"/>
      <c r="HO3144" s="2"/>
      <c r="HP3144" s="2"/>
      <c r="HQ3144" s="2"/>
      <c r="HR3144" s="2"/>
      <c r="HS3144" s="2"/>
      <c r="HT3144" s="2"/>
      <c r="HU3144" s="2"/>
      <c r="HV3144" s="2"/>
      <c r="HW3144" s="2"/>
      <c r="HX3144" s="2"/>
      <c r="HY3144" s="2"/>
      <c r="HZ3144" s="2"/>
      <c r="IA3144" s="2"/>
      <c r="IB3144" s="2"/>
      <c r="IC3144" s="2"/>
      <c r="ID3144" s="2"/>
      <c r="IE3144" s="2"/>
      <c r="IF3144" s="2"/>
      <c r="IG3144" s="2"/>
      <c r="IH3144" s="2"/>
      <c r="II3144" s="2"/>
      <c r="IJ3144" s="2"/>
      <c r="IK3144" s="2"/>
      <c r="IL3144" s="2"/>
      <c r="IM3144" s="2"/>
      <c r="IN3144" s="2"/>
      <c r="IO3144" s="2"/>
      <c r="IP3144" s="2"/>
      <c r="IQ3144" s="2"/>
    </row>
    <row r="3146" spans="1:251" ht="19.2">
      <c r="A3146" s="1" t="s">
        <v>230</v>
      </c>
      <c r="AW3146" s="3"/>
      <c r="AX3146" s="4"/>
      <c r="AY3146" s="3"/>
    </row>
    <row r="3148" spans="1:251" ht="18">
      <c r="B3148" s="124" t="s">
        <v>0</v>
      </c>
      <c r="C3148" s="125"/>
      <c r="D3148" s="125"/>
      <c r="E3148" s="125"/>
      <c r="F3148" s="125"/>
      <c r="G3148" s="125"/>
      <c r="H3148" s="125"/>
      <c r="I3148" s="125"/>
      <c r="J3148" s="125"/>
      <c r="K3148" s="125"/>
      <c r="L3148" s="125"/>
      <c r="M3148" s="125"/>
      <c r="N3148" s="125"/>
      <c r="O3148" s="125"/>
      <c r="P3148" s="125"/>
      <c r="Q3148" s="125"/>
      <c r="R3148" s="125"/>
      <c r="S3148" s="125"/>
      <c r="T3148" s="125"/>
      <c r="U3148" s="125"/>
      <c r="V3148" s="125"/>
      <c r="W3148" s="125"/>
      <c r="X3148" s="125"/>
      <c r="Y3148" s="125"/>
      <c r="Z3148" s="125"/>
      <c r="AA3148" s="125"/>
      <c r="AB3148" s="125"/>
      <c r="AC3148" s="125"/>
      <c r="AD3148" s="125"/>
      <c r="AE3148" s="125"/>
      <c r="AF3148" s="125"/>
      <c r="AG3148" s="125"/>
      <c r="AH3148" s="125"/>
      <c r="AI3148" s="125"/>
      <c r="AJ3148" s="125"/>
      <c r="AK3148" s="125"/>
      <c r="AL3148" s="125"/>
      <c r="AM3148" s="125"/>
      <c r="AN3148" s="125"/>
      <c r="AO3148" s="125"/>
      <c r="AP3148" s="125"/>
      <c r="AQ3148" s="125"/>
      <c r="AR3148" s="125"/>
      <c r="AS3148" s="125"/>
      <c r="AT3148" s="125"/>
      <c r="AU3148" s="125"/>
      <c r="AV3148" s="125"/>
      <c r="AW3148" s="125"/>
      <c r="AX3148" s="125"/>
    </row>
    <row r="3149" spans="1:251">
      <c r="Z3149" s="5"/>
      <c r="AD3149" s="5"/>
      <c r="AE3149" s="5"/>
      <c r="AF3149" s="5"/>
      <c r="AG3149" s="5"/>
      <c r="AH3149" s="5"/>
      <c r="AI3149" s="5"/>
      <c r="AO3149" s="5"/>
    </row>
    <row r="3150" spans="1:251" ht="13.8" thickBot="1">
      <c r="Z3150" s="5"/>
      <c r="AD3150" s="5"/>
      <c r="AE3150" s="5"/>
      <c r="AF3150" s="5"/>
      <c r="AG3150" s="5"/>
      <c r="AH3150" s="5"/>
      <c r="AI3150" s="5"/>
      <c r="AO3150" s="5"/>
      <c r="DI3150" s="6"/>
    </row>
    <row r="3151" spans="1:251" ht="24.75" customHeight="1" thickBot="1">
      <c r="B3151" s="126" t="s">
        <v>231</v>
      </c>
      <c r="C3151" s="127"/>
      <c r="D3151" s="127"/>
      <c r="E3151" s="127"/>
      <c r="F3151" s="127"/>
      <c r="G3151" s="127"/>
      <c r="H3151" s="128" t="s">
        <v>647</v>
      </c>
      <c r="I3151" s="129"/>
      <c r="J3151" s="129"/>
      <c r="K3151" s="129"/>
      <c r="L3151" s="129"/>
      <c r="M3151" s="129"/>
      <c r="N3151" s="129"/>
      <c r="O3151" s="129"/>
      <c r="P3151" s="129"/>
      <c r="Q3151" s="129"/>
      <c r="R3151" s="129"/>
      <c r="S3151" s="129"/>
      <c r="T3151" s="129"/>
      <c r="U3151" s="129"/>
      <c r="V3151" s="129"/>
      <c r="W3151" s="129"/>
      <c r="X3151" s="129"/>
      <c r="Y3151" s="129"/>
      <c r="Z3151" s="129"/>
      <c r="AA3151" s="129"/>
      <c r="AB3151" s="129"/>
      <c r="AC3151" s="129"/>
      <c r="AD3151" s="129"/>
      <c r="AE3151" s="129"/>
      <c r="AF3151" s="129"/>
      <c r="AG3151" s="129"/>
      <c r="AH3151" s="129"/>
      <c r="AI3151" s="129"/>
      <c r="AJ3151" s="129"/>
      <c r="AK3151" s="129"/>
      <c r="AL3151" s="129"/>
      <c r="AM3151" s="129"/>
      <c r="AN3151" s="129"/>
      <c r="AO3151" s="129"/>
      <c r="AP3151" s="129"/>
      <c r="AQ3151" s="129"/>
      <c r="AR3151" s="129"/>
      <c r="AS3151" s="129"/>
      <c r="AT3151" s="129"/>
      <c r="AU3151" s="129"/>
      <c r="AV3151" s="129"/>
      <c r="AW3151" s="129"/>
      <c r="AX3151" s="130"/>
      <c r="DI3151" s="6"/>
    </row>
    <row r="3152" spans="1:251" ht="14.4">
      <c r="B3152" s="7"/>
      <c r="C3152" s="7"/>
      <c r="D3152" s="7"/>
      <c r="E3152" s="7"/>
      <c r="F3152" s="7"/>
      <c r="G3152" s="7"/>
      <c r="H3152" s="8"/>
      <c r="I3152" s="8"/>
      <c r="J3152" s="8"/>
      <c r="K3152" s="8"/>
      <c r="L3152" s="9"/>
      <c r="M3152" s="9"/>
      <c r="N3152" s="9"/>
      <c r="O3152" s="9"/>
      <c r="P3152" s="8"/>
      <c r="Q3152" s="8"/>
      <c r="R3152" s="8"/>
      <c r="S3152" s="8"/>
      <c r="T3152" s="8"/>
      <c r="U3152" s="8"/>
      <c r="V3152" s="10"/>
      <c r="W3152" s="10"/>
      <c r="X3152" s="10"/>
      <c r="Y3152" s="10"/>
      <c r="Z3152" s="10"/>
      <c r="AA3152" s="10"/>
      <c r="AB3152" s="10"/>
      <c r="AC3152" s="10"/>
      <c r="AD3152" s="10"/>
      <c r="AE3152" s="10"/>
      <c r="AF3152" s="10"/>
      <c r="AG3152" s="10"/>
      <c r="AH3152" s="10"/>
      <c r="AI3152" s="10"/>
      <c r="AJ3152" s="10"/>
      <c r="AK3152" s="10"/>
      <c r="AL3152" s="10"/>
      <c r="AM3152" s="10"/>
      <c r="AN3152" s="10"/>
      <c r="AO3152" s="10"/>
      <c r="AP3152" s="10"/>
      <c r="AQ3152" s="10"/>
      <c r="AR3152" s="10"/>
      <c r="AS3152" s="10"/>
      <c r="AT3152" s="10"/>
      <c r="AU3152" s="10"/>
      <c r="AV3152" s="10"/>
      <c r="AW3152" s="10"/>
      <c r="AX3152" s="10"/>
      <c r="DI3152" s="6"/>
    </row>
    <row r="3153" spans="1:113" ht="15" thickBot="1">
      <c r="A3153" s="11"/>
      <c r="B3153" s="10" t="s">
        <v>232</v>
      </c>
      <c r="C3153" s="8"/>
      <c r="D3153" s="8"/>
      <c r="E3153" s="8"/>
      <c r="F3153" s="8"/>
      <c r="G3153" s="8"/>
      <c r="H3153" s="8"/>
      <c r="I3153" s="8"/>
      <c r="J3153" s="8"/>
      <c r="K3153" s="8"/>
      <c r="L3153" s="9"/>
      <c r="M3153" s="9"/>
      <c r="N3153" s="9"/>
      <c r="O3153" s="9"/>
      <c r="P3153" s="8"/>
      <c r="Q3153" s="8"/>
      <c r="R3153" s="8"/>
      <c r="S3153" s="8"/>
      <c r="T3153" s="8"/>
      <c r="U3153" s="8"/>
      <c r="V3153" s="10"/>
      <c r="W3153" s="10"/>
      <c r="X3153" s="10"/>
      <c r="Y3153" s="10"/>
      <c r="Z3153" s="10"/>
      <c r="AA3153" s="10"/>
      <c r="AB3153" s="10"/>
      <c r="AC3153" s="10"/>
      <c r="AD3153" s="10"/>
      <c r="AE3153" s="10"/>
      <c r="AF3153" s="10"/>
      <c r="AG3153" s="10"/>
      <c r="AH3153" s="10"/>
      <c r="AI3153" s="10"/>
      <c r="AJ3153" s="10"/>
      <c r="AK3153" s="10"/>
      <c r="AL3153" s="10"/>
      <c r="AM3153" s="10"/>
      <c r="AN3153" s="10"/>
      <c r="AO3153" s="10"/>
      <c r="AP3153" s="10"/>
      <c r="AQ3153" s="10"/>
      <c r="AR3153" s="10"/>
      <c r="AS3153" s="10"/>
      <c r="AT3153" s="10"/>
      <c r="AU3153" s="10"/>
      <c r="AV3153" s="10"/>
      <c r="AW3153" s="10"/>
      <c r="AX3153" s="10"/>
      <c r="DI3153" s="6"/>
    </row>
    <row r="3154" spans="1:113" ht="14.4">
      <c r="A3154" s="8"/>
      <c r="B3154" s="12"/>
      <c r="C3154" s="7"/>
      <c r="D3154" s="7"/>
      <c r="E3154" s="7"/>
      <c r="F3154" s="7"/>
      <c r="G3154" s="7"/>
      <c r="H3154" s="7"/>
      <c r="I3154" s="7"/>
      <c r="J3154" s="7"/>
      <c r="K3154" s="7"/>
      <c r="L3154" s="13"/>
      <c r="M3154" s="13"/>
      <c r="N3154" s="13"/>
      <c r="O3154" s="13"/>
      <c r="P3154" s="7"/>
      <c r="Q3154" s="7"/>
      <c r="R3154" s="7"/>
      <c r="S3154" s="7"/>
      <c r="T3154" s="7"/>
      <c r="U3154" s="7"/>
      <c r="V3154" s="14"/>
      <c r="W3154" s="14"/>
      <c r="X3154" s="14"/>
      <c r="Y3154" s="14"/>
      <c r="Z3154" s="14"/>
      <c r="AA3154" s="14"/>
      <c r="AB3154" s="14"/>
      <c r="AC3154" s="14"/>
      <c r="AD3154" s="14"/>
      <c r="AE3154" s="14"/>
      <c r="AF3154" s="14"/>
      <c r="AG3154" s="14"/>
      <c r="AH3154" s="14"/>
      <c r="AI3154" s="14"/>
      <c r="AJ3154" s="14"/>
      <c r="AK3154" s="14"/>
      <c r="AL3154" s="14"/>
      <c r="AM3154" s="14"/>
      <c r="AN3154" s="14"/>
      <c r="AO3154" s="14"/>
      <c r="AP3154" s="14"/>
      <c r="AQ3154" s="14"/>
      <c r="AR3154" s="14"/>
      <c r="AS3154" s="14"/>
      <c r="AT3154" s="14"/>
      <c r="AU3154" s="14"/>
      <c r="AV3154" s="14"/>
      <c r="AW3154" s="14"/>
      <c r="AX3154" s="15"/>
    </row>
    <row r="3155" spans="1:113" ht="12" customHeight="1">
      <c r="A3155" s="8"/>
      <c r="B3155" s="134" t="s">
        <v>648</v>
      </c>
      <c r="C3155" s="135"/>
      <c r="D3155" s="135"/>
      <c r="E3155" s="135"/>
      <c r="F3155" s="135"/>
      <c r="G3155" s="135"/>
      <c r="H3155" s="135"/>
      <c r="I3155" s="135"/>
      <c r="J3155" s="135"/>
      <c r="K3155" s="135"/>
      <c r="L3155" s="135"/>
      <c r="M3155" s="135"/>
      <c r="N3155" s="135"/>
      <c r="O3155" s="135"/>
      <c r="P3155" s="135"/>
      <c r="Q3155" s="135"/>
      <c r="R3155" s="135"/>
      <c r="S3155" s="135"/>
      <c r="T3155" s="135"/>
      <c r="U3155" s="135"/>
      <c r="V3155" s="135"/>
      <c r="W3155" s="135"/>
      <c r="X3155" s="135"/>
      <c r="Y3155" s="135"/>
      <c r="Z3155" s="135"/>
      <c r="AA3155" s="135"/>
      <c r="AB3155" s="135"/>
      <c r="AC3155" s="135"/>
      <c r="AD3155" s="135"/>
      <c r="AE3155" s="135"/>
      <c r="AF3155" s="135"/>
      <c r="AG3155" s="135"/>
      <c r="AH3155" s="135"/>
      <c r="AI3155" s="135"/>
      <c r="AJ3155" s="135"/>
      <c r="AK3155" s="135"/>
      <c r="AL3155" s="135"/>
      <c r="AM3155" s="135"/>
      <c r="AN3155" s="135"/>
      <c r="AO3155" s="135"/>
      <c r="AP3155" s="135"/>
      <c r="AQ3155" s="135"/>
      <c r="AR3155" s="135"/>
      <c r="AS3155" s="135"/>
      <c r="AT3155" s="135"/>
      <c r="AU3155" s="135"/>
      <c r="AV3155" s="135"/>
      <c r="AW3155" s="135"/>
      <c r="AX3155" s="136"/>
    </row>
    <row r="3156" spans="1:113" ht="12" customHeight="1">
      <c r="A3156" s="8"/>
      <c r="B3156" s="134"/>
      <c r="C3156" s="135"/>
      <c r="D3156" s="135"/>
      <c r="E3156" s="135"/>
      <c r="F3156" s="135"/>
      <c r="G3156" s="135"/>
      <c r="H3156" s="135"/>
      <c r="I3156" s="135"/>
      <c r="J3156" s="135"/>
      <c r="K3156" s="135"/>
      <c r="L3156" s="135"/>
      <c r="M3156" s="135"/>
      <c r="N3156" s="135"/>
      <c r="O3156" s="135"/>
      <c r="P3156" s="135"/>
      <c r="Q3156" s="135"/>
      <c r="R3156" s="135"/>
      <c r="S3156" s="135"/>
      <c r="T3156" s="135"/>
      <c r="U3156" s="135"/>
      <c r="V3156" s="135"/>
      <c r="W3156" s="135"/>
      <c r="X3156" s="135"/>
      <c r="Y3156" s="135"/>
      <c r="Z3156" s="135"/>
      <c r="AA3156" s="135"/>
      <c r="AB3156" s="135"/>
      <c r="AC3156" s="135"/>
      <c r="AD3156" s="135"/>
      <c r="AE3156" s="135"/>
      <c r="AF3156" s="135"/>
      <c r="AG3156" s="135"/>
      <c r="AH3156" s="135"/>
      <c r="AI3156" s="135"/>
      <c r="AJ3156" s="135"/>
      <c r="AK3156" s="135"/>
      <c r="AL3156" s="135"/>
      <c r="AM3156" s="135"/>
      <c r="AN3156" s="135"/>
      <c r="AO3156" s="135"/>
      <c r="AP3156" s="135"/>
      <c r="AQ3156" s="135"/>
      <c r="AR3156" s="135"/>
      <c r="AS3156" s="135"/>
      <c r="AT3156" s="135"/>
      <c r="AU3156" s="135"/>
      <c r="AV3156" s="135"/>
      <c r="AW3156" s="135"/>
      <c r="AX3156" s="136"/>
      <c r="BC3156" s="16"/>
    </row>
    <row r="3157" spans="1:113" ht="12" customHeight="1">
      <c r="A3157" s="8"/>
      <c r="B3157" s="134"/>
      <c r="C3157" s="135"/>
      <c r="D3157" s="135"/>
      <c r="E3157" s="135"/>
      <c r="F3157" s="135"/>
      <c r="G3157" s="135"/>
      <c r="H3157" s="135"/>
      <c r="I3157" s="135"/>
      <c r="J3157" s="135"/>
      <c r="K3157" s="135"/>
      <c r="L3157" s="135"/>
      <c r="M3157" s="135"/>
      <c r="N3157" s="135"/>
      <c r="O3157" s="135"/>
      <c r="P3157" s="135"/>
      <c r="Q3157" s="135"/>
      <c r="R3157" s="135"/>
      <c r="S3157" s="135"/>
      <c r="T3157" s="135"/>
      <c r="U3157" s="135"/>
      <c r="V3157" s="135"/>
      <c r="W3157" s="135"/>
      <c r="X3157" s="135"/>
      <c r="Y3157" s="135"/>
      <c r="Z3157" s="135"/>
      <c r="AA3157" s="135"/>
      <c r="AB3157" s="135"/>
      <c r="AC3157" s="135"/>
      <c r="AD3157" s="135"/>
      <c r="AE3157" s="135"/>
      <c r="AF3157" s="135"/>
      <c r="AG3157" s="135"/>
      <c r="AH3157" s="135"/>
      <c r="AI3157" s="135"/>
      <c r="AJ3157" s="135"/>
      <c r="AK3157" s="135"/>
      <c r="AL3157" s="135"/>
      <c r="AM3157" s="135"/>
      <c r="AN3157" s="135"/>
      <c r="AO3157" s="135"/>
      <c r="AP3157" s="135"/>
      <c r="AQ3157" s="135"/>
      <c r="AR3157" s="135"/>
      <c r="AS3157" s="135"/>
      <c r="AT3157" s="135"/>
      <c r="AU3157" s="135"/>
      <c r="AV3157" s="135"/>
      <c r="AW3157" s="135"/>
      <c r="AX3157" s="136"/>
    </row>
    <row r="3158" spans="1:113" ht="12" customHeight="1">
      <c r="A3158" s="8"/>
      <c r="B3158" s="134"/>
      <c r="C3158" s="135"/>
      <c r="D3158" s="135"/>
      <c r="E3158" s="135"/>
      <c r="F3158" s="135"/>
      <c r="G3158" s="135"/>
      <c r="H3158" s="135"/>
      <c r="I3158" s="135"/>
      <c r="J3158" s="135"/>
      <c r="K3158" s="135"/>
      <c r="L3158" s="135"/>
      <c r="M3158" s="135"/>
      <c r="N3158" s="135"/>
      <c r="O3158" s="135"/>
      <c r="P3158" s="135"/>
      <c r="Q3158" s="135"/>
      <c r="R3158" s="135"/>
      <c r="S3158" s="135"/>
      <c r="T3158" s="135"/>
      <c r="U3158" s="135"/>
      <c r="V3158" s="135"/>
      <c r="W3158" s="135"/>
      <c r="X3158" s="135"/>
      <c r="Y3158" s="135"/>
      <c r="Z3158" s="135"/>
      <c r="AA3158" s="135"/>
      <c r="AB3158" s="135"/>
      <c r="AC3158" s="135"/>
      <c r="AD3158" s="135"/>
      <c r="AE3158" s="135"/>
      <c r="AF3158" s="135"/>
      <c r="AG3158" s="135"/>
      <c r="AH3158" s="135"/>
      <c r="AI3158" s="135"/>
      <c r="AJ3158" s="135"/>
      <c r="AK3158" s="135"/>
      <c r="AL3158" s="135"/>
      <c r="AM3158" s="135"/>
      <c r="AN3158" s="135"/>
      <c r="AO3158" s="135"/>
      <c r="AP3158" s="135"/>
      <c r="AQ3158" s="135"/>
      <c r="AR3158" s="135"/>
      <c r="AS3158" s="135"/>
      <c r="AT3158" s="135"/>
      <c r="AU3158" s="135"/>
      <c r="AV3158" s="135"/>
      <c r="AW3158" s="135"/>
      <c r="AX3158" s="136"/>
    </row>
    <row r="3159" spans="1:113" ht="12" customHeight="1">
      <c r="A3159" s="8"/>
      <c r="B3159" s="134"/>
      <c r="C3159" s="135"/>
      <c r="D3159" s="135"/>
      <c r="E3159" s="135"/>
      <c r="F3159" s="135"/>
      <c r="G3159" s="135"/>
      <c r="H3159" s="135"/>
      <c r="I3159" s="135"/>
      <c r="J3159" s="135"/>
      <c r="K3159" s="135"/>
      <c r="L3159" s="135"/>
      <c r="M3159" s="135"/>
      <c r="N3159" s="135"/>
      <c r="O3159" s="135"/>
      <c r="P3159" s="135"/>
      <c r="Q3159" s="135"/>
      <c r="R3159" s="135"/>
      <c r="S3159" s="135"/>
      <c r="T3159" s="135"/>
      <c r="U3159" s="135"/>
      <c r="V3159" s="135"/>
      <c r="W3159" s="135"/>
      <c r="X3159" s="135"/>
      <c r="Y3159" s="135"/>
      <c r="Z3159" s="135"/>
      <c r="AA3159" s="135"/>
      <c r="AB3159" s="135"/>
      <c r="AC3159" s="135"/>
      <c r="AD3159" s="135"/>
      <c r="AE3159" s="135"/>
      <c r="AF3159" s="135"/>
      <c r="AG3159" s="135"/>
      <c r="AH3159" s="135"/>
      <c r="AI3159" s="135"/>
      <c r="AJ3159" s="135"/>
      <c r="AK3159" s="135"/>
      <c r="AL3159" s="135"/>
      <c r="AM3159" s="135"/>
      <c r="AN3159" s="135"/>
      <c r="AO3159" s="135"/>
      <c r="AP3159" s="135"/>
      <c r="AQ3159" s="135"/>
      <c r="AR3159" s="135"/>
      <c r="AS3159" s="135"/>
      <c r="AT3159" s="135"/>
      <c r="AU3159" s="135"/>
      <c r="AV3159" s="135"/>
      <c r="AW3159" s="135"/>
      <c r="AX3159" s="136"/>
    </row>
    <row r="3160" spans="1:113" ht="15" thickBot="1">
      <c r="A3160" s="17"/>
      <c r="B3160" s="18"/>
      <c r="C3160" s="19"/>
      <c r="D3160" s="19"/>
      <c r="E3160" s="19"/>
      <c r="F3160" s="19"/>
      <c r="G3160" s="19"/>
      <c r="H3160" s="19"/>
      <c r="I3160" s="19"/>
      <c r="J3160" s="19"/>
      <c r="K3160" s="19"/>
      <c r="L3160" s="19"/>
      <c r="M3160" s="19"/>
      <c r="N3160" s="19"/>
      <c r="O3160" s="19"/>
      <c r="P3160" s="19"/>
      <c r="Q3160" s="19"/>
      <c r="R3160" s="19"/>
      <c r="S3160" s="19"/>
      <c r="T3160" s="19"/>
      <c r="U3160" s="19"/>
      <c r="V3160" s="19"/>
      <c r="W3160" s="19"/>
      <c r="X3160" s="19"/>
      <c r="Y3160" s="19"/>
      <c r="Z3160" s="19"/>
      <c r="AA3160" s="19"/>
      <c r="AB3160" s="19"/>
      <c r="AC3160" s="19"/>
      <c r="AD3160" s="19"/>
      <c r="AE3160" s="19"/>
      <c r="AF3160" s="19"/>
      <c r="AG3160" s="19"/>
      <c r="AH3160" s="19"/>
      <c r="AI3160" s="19"/>
      <c r="AJ3160" s="19"/>
      <c r="AK3160" s="19"/>
      <c r="AL3160" s="19"/>
      <c r="AM3160" s="19"/>
      <c r="AN3160" s="19"/>
      <c r="AO3160" s="19"/>
      <c r="AP3160" s="19"/>
      <c r="AQ3160" s="19"/>
      <c r="AR3160" s="19"/>
      <c r="AS3160" s="19"/>
      <c r="AT3160" s="19"/>
      <c r="AU3160" s="19"/>
      <c r="AV3160" s="19"/>
      <c r="AW3160" s="19"/>
      <c r="AX3160" s="20"/>
    </row>
    <row r="3161" spans="1:113">
      <c r="B3161" s="21"/>
    </row>
    <row r="3162" spans="1:113" ht="15" thickBot="1">
      <c r="A3162" s="11"/>
      <c r="B3162" s="10" t="s">
        <v>233</v>
      </c>
      <c r="C3162" s="8"/>
      <c r="D3162" s="8"/>
      <c r="E3162" s="8"/>
      <c r="F3162" s="8"/>
      <c r="G3162" s="8"/>
      <c r="H3162" s="8"/>
      <c r="I3162" s="8"/>
      <c r="J3162" s="8"/>
      <c r="K3162" s="8"/>
      <c r="L3162" s="9"/>
      <c r="M3162" s="9"/>
      <c r="N3162" s="9"/>
      <c r="O3162" s="9"/>
      <c r="P3162" s="8"/>
      <c r="Q3162" s="8"/>
      <c r="R3162" s="8"/>
      <c r="S3162" s="8"/>
      <c r="T3162" s="8"/>
      <c r="U3162" s="8"/>
      <c r="V3162" s="10"/>
      <c r="W3162" s="10"/>
      <c r="X3162" s="10"/>
      <c r="Y3162" s="10"/>
      <c r="Z3162" s="10"/>
      <c r="AA3162" s="10"/>
      <c r="AB3162" s="10"/>
      <c r="AC3162" s="10"/>
      <c r="AD3162" s="10"/>
      <c r="AE3162" s="10"/>
      <c r="AF3162" s="10"/>
      <c r="AG3162" s="10"/>
      <c r="AH3162" s="10"/>
      <c r="AI3162" s="10"/>
      <c r="AJ3162" s="10"/>
      <c r="AK3162" s="10"/>
      <c r="AL3162" s="10"/>
      <c r="AM3162" s="10"/>
      <c r="AN3162" s="10"/>
      <c r="AO3162" s="10"/>
      <c r="AP3162" s="10"/>
      <c r="AQ3162" s="10"/>
      <c r="AR3162" s="10"/>
      <c r="AS3162" s="10"/>
      <c r="AT3162" s="10"/>
      <c r="AU3162" s="10"/>
      <c r="AV3162" s="10"/>
      <c r="AW3162" s="10"/>
      <c r="AX3162" s="10"/>
      <c r="DI3162" s="6"/>
    </row>
    <row r="3163" spans="1:113" ht="14.4">
      <c r="A3163" s="8"/>
      <c r="B3163" s="12"/>
      <c r="C3163" s="7"/>
      <c r="D3163" s="7"/>
      <c r="E3163" s="7"/>
      <c r="F3163" s="7"/>
      <c r="G3163" s="7"/>
      <c r="H3163" s="7"/>
      <c r="I3163" s="7"/>
      <c r="J3163" s="7"/>
      <c r="K3163" s="7"/>
      <c r="L3163" s="13"/>
      <c r="M3163" s="13"/>
      <c r="N3163" s="13"/>
      <c r="O3163" s="13"/>
      <c r="P3163" s="7"/>
      <c r="Q3163" s="7"/>
      <c r="R3163" s="7"/>
      <c r="S3163" s="7"/>
      <c r="T3163" s="7"/>
      <c r="U3163" s="7"/>
      <c r="V3163" s="14"/>
      <c r="W3163" s="14"/>
      <c r="X3163" s="14"/>
      <c r="Y3163" s="14"/>
      <c r="Z3163" s="14"/>
      <c r="AA3163" s="14"/>
      <c r="AB3163" s="14"/>
      <c r="AC3163" s="14"/>
      <c r="AD3163" s="14"/>
      <c r="AE3163" s="14"/>
      <c r="AF3163" s="14"/>
      <c r="AG3163" s="14"/>
      <c r="AH3163" s="14"/>
      <c r="AI3163" s="14"/>
      <c r="AJ3163" s="14"/>
      <c r="AK3163" s="14"/>
      <c r="AL3163" s="14"/>
      <c r="AM3163" s="14"/>
      <c r="AN3163" s="14"/>
      <c r="AO3163" s="14"/>
      <c r="AP3163" s="14"/>
      <c r="AQ3163" s="14"/>
      <c r="AR3163" s="14"/>
      <c r="AS3163" s="14"/>
      <c r="AT3163" s="14"/>
      <c r="AU3163" s="14"/>
      <c r="AV3163" s="14"/>
      <c r="AW3163" s="14"/>
      <c r="AX3163" s="15"/>
    </row>
    <row r="3164" spans="1:113" ht="12" customHeight="1">
      <c r="A3164" s="8"/>
      <c r="B3164" s="134" t="s">
        <v>649</v>
      </c>
      <c r="C3164" s="135"/>
      <c r="D3164" s="135"/>
      <c r="E3164" s="135"/>
      <c r="F3164" s="135"/>
      <c r="G3164" s="135"/>
      <c r="H3164" s="135"/>
      <c r="I3164" s="135"/>
      <c r="J3164" s="135"/>
      <c r="K3164" s="135"/>
      <c r="L3164" s="135"/>
      <c r="M3164" s="135"/>
      <c r="N3164" s="135"/>
      <c r="O3164" s="135"/>
      <c r="P3164" s="135"/>
      <c r="Q3164" s="135"/>
      <c r="R3164" s="135"/>
      <c r="S3164" s="135"/>
      <c r="T3164" s="135"/>
      <c r="U3164" s="135"/>
      <c r="V3164" s="135"/>
      <c r="W3164" s="135"/>
      <c r="X3164" s="135"/>
      <c r="Y3164" s="135"/>
      <c r="Z3164" s="135"/>
      <c r="AA3164" s="135"/>
      <c r="AB3164" s="135"/>
      <c r="AC3164" s="135"/>
      <c r="AD3164" s="135"/>
      <c r="AE3164" s="135"/>
      <c r="AF3164" s="135"/>
      <c r="AG3164" s="135"/>
      <c r="AH3164" s="135"/>
      <c r="AI3164" s="135"/>
      <c r="AJ3164" s="135"/>
      <c r="AK3164" s="135"/>
      <c r="AL3164" s="135"/>
      <c r="AM3164" s="135"/>
      <c r="AN3164" s="135"/>
      <c r="AO3164" s="135"/>
      <c r="AP3164" s="135"/>
      <c r="AQ3164" s="135"/>
      <c r="AR3164" s="135"/>
      <c r="AS3164" s="135"/>
      <c r="AT3164" s="135"/>
      <c r="AU3164" s="135"/>
      <c r="AV3164" s="135"/>
      <c r="AW3164" s="135"/>
      <c r="AX3164" s="136"/>
    </row>
    <row r="3165" spans="1:113" ht="12" customHeight="1">
      <c r="A3165" s="8"/>
      <c r="B3165" s="134"/>
      <c r="C3165" s="135"/>
      <c r="D3165" s="135"/>
      <c r="E3165" s="135"/>
      <c r="F3165" s="135"/>
      <c r="G3165" s="135"/>
      <c r="H3165" s="135"/>
      <c r="I3165" s="135"/>
      <c r="J3165" s="135"/>
      <c r="K3165" s="135"/>
      <c r="L3165" s="135"/>
      <c r="M3165" s="135"/>
      <c r="N3165" s="135"/>
      <c r="O3165" s="135"/>
      <c r="P3165" s="135"/>
      <c r="Q3165" s="135"/>
      <c r="R3165" s="135"/>
      <c r="S3165" s="135"/>
      <c r="T3165" s="135"/>
      <c r="U3165" s="135"/>
      <c r="V3165" s="135"/>
      <c r="W3165" s="135"/>
      <c r="X3165" s="135"/>
      <c r="Y3165" s="135"/>
      <c r="Z3165" s="135"/>
      <c r="AA3165" s="135"/>
      <c r="AB3165" s="135"/>
      <c r="AC3165" s="135"/>
      <c r="AD3165" s="135"/>
      <c r="AE3165" s="135"/>
      <c r="AF3165" s="135"/>
      <c r="AG3165" s="135"/>
      <c r="AH3165" s="135"/>
      <c r="AI3165" s="135"/>
      <c r="AJ3165" s="135"/>
      <c r="AK3165" s="135"/>
      <c r="AL3165" s="135"/>
      <c r="AM3165" s="135"/>
      <c r="AN3165" s="135"/>
      <c r="AO3165" s="135"/>
      <c r="AP3165" s="135"/>
      <c r="AQ3165" s="135"/>
      <c r="AR3165" s="135"/>
      <c r="AS3165" s="135"/>
      <c r="AT3165" s="135"/>
      <c r="AU3165" s="135"/>
      <c r="AV3165" s="135"/>
      <c r="AW3165" s="135"/>
      <c r="AX3165" s="136"/>
      <c r="BC3165" s="16"/>
    </row>
    <row r="3166" spans="1:113" ht="12" customHeight="1">
      <c r="A3166" s="8"/>
      <c r="B3166" s="134"/>
      <c r="C3166" s="135"/>
      <c r="D3166" s="135"/>
      <c r="E3166" s="135"/>
      <c r="F3166" s="135"/>
      <c r="G3166" s="135"/>
      <c r="H3166" s="135"/>
      <c r="I3166" s="135"/>
      <c r="J3166" s="135"/>
      <c r="K3166" s="135"/>
      <c r="L3166" s="135"/>
      <c r="M3166" s="135"/>
      <c r="N3166" s="135"/>
      <c r="O3166" s="135"/>
      <c r="P3166" s="135"/>
      <c r="Q3166" s="135"/>
      <c r="R3166" s="135"/>
      <c r="S3166" s="135"/>
      <c r="T3166" s="135"/>
      <c r="U3166" s="135"/>
      <c r="V3166" s="135"/>
      <c r="W3166" s="135"/>
      <c r="X3166" s="135"/>
      <c r="Y3166" s="135"/>
      <c r="Z3166" s="135"/>
      <c r="AA3166" s="135"/>
      <c r="AB3166" s="135"/>
      <c r="AC3166" s="135"/>
      <c r="AD3166" s="135"/>
      <c r="AE3166" s="135"/>
      <c r="AF3166" s="135"/>
      <c r="AG3166" s="135"/>
      <c r="AH3166" s="135"/>
      <c r="AI3166" s="135"/>
      <c r="AJ3166" s="135"/>
      <c r="AK3166" s="135"/>
      <c r="AL3166" s="135"/>
      <c r="AM3166" s="135"/>
      <c r="AN3166" s="135"/>
      <c r="AO3166" s="135"/>
      <c r="AP3166" s="135"/>
      <c r="AQ3166" s="135"/>
      <c r="AR3166" s="135"/>
      <c r="AS3166" s="135"/>
      <c r="AT3166" s="135"/>
      <c r="AU3166" s="135"/>
      <c r="AV3166" s="135"/>
      <c r="AW3166" s="135"/>
      <c r="AX3166" s="136"/>
    </row>
    <row r="3167" spans="1:113" ht="12" customHeight="1">
      <c r="A3167" s="8"/>
      <c r="B3167" s="134"/>
      <c r="C3167" s="135"/>
      <c r="D3167" s="135"/>
      <c r="E3167" s="135"/>
      <c r="F3167" s="135"/>
      <c r="G3167" s="135"/>
      <c r="H3167" s="135"/>
      <c r="I3167" s="135"/>
      <c r="J3167" s="135"/>
      <c r="K3167" s="135"/>
      <c r="L3167" s="135"/>
      <c r="M3167" s="135"/>
      <c r="N3167" s="135"/>
      <c r="O3167" s="135"/>
      <c r="P3167" s="135"/>
      <c r="Q3167" s="135"/>
      <c r="R3167" s="135"/>
      <c r="S3167" s="135"/>
      <c r="T3167" s="135"/>
      <c r="U3167" s="135"/>
      <c r="V3167" s="135"/>
      <c r="W3167" s="135"/>
      <c r="X3167" s="135"/>
      <c r="Y3167" s="135"/>
      <c r="Z3167" s="135"/>
      <c r="AA3167" s="135"/>
      <c r="AB3167" s="135"/>
      <c r="AC3167" s="135"/>
      <c r="AD3167" s="135"/>
      <c r="AE3167" s="135"/>
      <c r="AF3167" s="135"/>
      <c r="AG3167" s="135"/>
      <c r="AH3167" s="135"/>
      <c r="AI3167" s="135"/>
      <c r="AJ3167" s="135"/>
      <c r="AK3167" s="135"/>
      <c r="AL3167" s="135"/>
      <c r="AM3167" s="135"/>
      <c r="AN3167" s="135"/>
      <c r="AO3167" s="135"/>
      <c r="AP3167" s="135"/>
      <c r="AQ3167" s="135"/>
      <c r="AR3167" s="135"/>
      <c r="AS3167" s="135"/>
      <c r="AT3167" s="135"/>
      <c r="AU3167" s="135"/>
      <c r="AV3167" s="135"/>
      <c r="AW3167" s="135"/>
      <c r="AX3167" s="136"/>
    </row>
    <row r="3168" spans="1:113" ht="12" customHeight="1">
      <c r="A3168" s="8"/>
      <c r="B3168" s="134"/>
      <c r="C3168" s="135"/>
      <c r="D3168" s="135"/>
      <c r="E3168" s="135"/>
      <c r="F3168" s="135"/>
      <c r="G3168" s="135"/>
      <c r="H3168" s="135"/>
      <c r="I3168" s="135"/>
      <c r="J3168" s="135"/>
      <c r="K3168" s="135"/>
      <c r="L3168" s="135"/>
      <c r="M3168" s="135"/>
      <c r="N3168" s="135"/>
      <c r="O3168" s="135"/>
      <c r="P3168" s="135"/>
      <c r="Q3168" s="135"/>
      <c r="R3168" s="135"/>
      <c r="S3168" s="135"/>
      <c r="T3168" s="135"/>
      <c r="U3168" s="135"/>
      <c r="V3168" s="135"/>
      <c r="W3168" s="135"/>
      <c r="X3168" s="135"/>
      <c r="Y3168" s="135"/>
      <c r="Z3168" s="135"/>
      <c r="AA3168" s="135"/>
      <c r="AB3168" s="135"/>
      <c r="AC3168" s="135"/>
      <c r="AD3168" s="135"/>
      <c r="AE3168" s="135"/>
      <c r="AF3168" s="135"/>
      <c r="AG3168" s="135"/>
      <c r="AH3168" s="135"/>
      <c r="AI3168" s="135"/>
      <c r="AJ3168" s="135"/>
      <c r="AK3168" s="135"/>
      <c r="AL3168" s="135"/>
      <c r="AM3168" s="135"/>
      <c r="AN3168" s="135"/>
      <c r="AO3168" s="135"/>
      <c r="AP3168" s="135"/>
      <c r="AQ3168" s="135"/>
      <c r="AR3168" s="135"/>
      <c r="AS3168" s="135"/>
      <c r="AT3168" s="135"/>
      <c r="AU3168" s="135"/>
      <c r="AV3168" s="135"/>
      <c r="AW3168" s="135"/>
      <c r="AX3168" s="136"/>
    </row>
    <row r="3169" spans="1:251" ht="15" thickBot="1">
      <c r="A3169" s="17"/>
      <c r="B3169" s="18"/>
      <c r="C3169" s="19"/>
      <c r="D3169" s="19"/>
      <c r="E3169" s="19"/>
      <c r="F3169" s="19"/>
      <c r="G3169" s="19"/>
      <c r="H3169" s="19"/>
      <c r="I3169" s="19"/>
      <c r="J3169" s="19"/>
      <c r="K3169" s="19"/>
      <c r="L3169" s="19"/>
      <c r="M3169" s="19"/>
      <c r="N3169" s="19"/>
      <c r="O3169" s="19"/>
      <c r="P3169" s="19"/>
      <c r="Q3169" s="19"/>
      <c r="R3169" s="19"/>
      <c r="S3169" s="19"/>
      <c r="T3169" s="19"/>
      <c r="U3169" s="19"/>
      <c r="V3169" s="19"/>
      <c r="W3169" s="19"/>
      <c r="X3169" s="19"/>
      <c r="Y3169" s="19"/>
      <c r="Z3169" s="19"/>
      <c r="AA3169" s="19"/>
      <c r="AB3169" s="19"/>
      <c r="AC3169" s="19"/>
      <c r="AD3169" s="19"/>
      <c r="AE3169" s="19"/>
      <c r="AF3169" s="19"/>
      <c r="AG3169" s="19"/>
      <c r="AH3169" s="19"/>
      <c r="AI3169" s="19"/>
      <c r="AJ3169" s="19"/>
      <c r="AK3169" s="19"/>
      <c r="AL3169" s="19"/>
      <c r="AM3169" s="19"/>
      <c r="AN3169" s="19"/>
      <c r="AO3169" s="19"/>
      <c r="AP3169" s="19"/>
      <c r="AQ3169" s="19"/>
      <c r="AR3169" s="19"/>
      <c r="AS3169" s="19"/>
      <c r="AT3169" s="19"/>
      <c r="AU3169" s="19"/>
      <c r="AV3169" s="19"/>
      <c r="AW3169" s="19"/>
      <c r="AX3169" s="20"/>
    </row>
    <row r="3170" spans="1:251">
      <c r="B3170" s="21"/>
    </row>
    <row r="3171" spans="1:251" ht="14.4">
      <c r="B3171" s="10" t="s">
        <v>234</v>
      </c>
      <c r="C3171" s="8"/>
      <c r="D3171" s="8"/>
      <c r="E3171" s="8"/>
      <c r="F3171" s="8"/>
      <c r="G3171" s="8"/>
      <c r="H3171" s="8"/>
      <c r="I3171" s="8"/>
      <c r="J3171" s="8"/>
      <c r="K3171" s="8"/>
      <c r="L3171" s="9"/>
      <c r="M3171" s="9"/>
      <c r="N3171" s="9"/>
      <c r="O3171" s="9"/>
      <c r="P3171" s="8"/>
      <c r="Q3171" s="8"/>
      <c r="R3171" s="8"/>
      <c r="S3171" s="8"/>
      <c r="T3171" s="8"/>
      <c r="U3171" s="8"/>
      <c r="V3171" s="10"/>
      <c r="W3171" s="10"/>
      <c r="X3171" s="10"/>
      <c r="Y3171" s="10"/>
      <c r="Z3171" s="10"/>
      <c r="AA3171" s="10"/>
      <c r="AB3171" s="10"/>
      <c r="AC3171" s="10"/>
      <c r="AD3171" s="10"/>
      <c r="AE3171" s="10"/>
      <c r="AF3171" s="10"/>
      <c r="AG3171" s="10"/>
      <c r="AH3171" s="10"/>
      <c r="AI3171" s="10"/>
      <c r="AJ3171" s="10"/>
      <c r="AK3171" s="10"/>
      <c r="AL3171" s="10"/>
      <c r="AM3171" s="10"/>
      <c r="AN3171" s="10"/>
      <c r="AO3171" s="10"/>
      <c r="AP3171" s="10"/>
      <c r="AQ3171" s="10"/>
      <c r="AR3171" s="10"/>
      <c r="AS3171" s="10"/>
      <c r="AT3171" s="10"/>
      <c r="AU3171" s="10"/>
      <c r="AV3171" s="10"/>
      <c r="AW3171" s="10"/>
      <c r="AX3171" s="10"/>
    </row>
    <row r="3172" spans="1:251" ht="15" thickBot="1">
      <c r="B3172" s="8"/>
      <c r="C3172" s="8"/>
      <c r="D3172" s="8"/>
      <c r="E3172" s="8"/>
      <c r="F3172" s="8"/>
      <c r="G3172" s="8"/>
      <c r="H3172" s="8"/>
      <c r="I3172" s="8"/>
      <c r="J3172" s="8"/>
      <c r="K3172" s="8"/>
      <c r="L3172" s="9"/>
      <c r="M3172" s="9"/>
      <c r="N3172" s="9"/>
      <c r="O3172" s="9"/>
      <c r="P3172" s="8"/>
      <c r="Q3172" s="8"/>
      <c r="R3172" s="8"/>
      <c r="S3172" s="8"/>
      <c r="T3172" s="8"/>
      <c r="U3172" s="8"/>
      <c r="V3172" s="10"/>
      <c r="W3172" s="10"/>
      <c r="X3172" s="10"/>
      <c r="Y3172" s="10"/>
      <c r="Z3172" s="10"/>
      <c r="AA3172" s="10"/>
      <c r="AB3172" s="10"/>
      <c r="AC3172" s="10"/>
      <c r="AD3172" s="10"/>
      <c r="AE3172" s="10"/>
      <c r="AF3172" s="10"/>
      <c r="AG3172" s="10"/>
      <c r="AH3172" s="10"/>
      <c r="AI3172" s="10"/>
      <c r="AJ3172" s="10"/>
      <c r="AK3172" s="10"/>
      <c r="AL3172" s="10"/>
      <c r="AM3172" s="10"/>
      <c r="AN3172" s="10"/>
      <c r="AO3172" s="10"/>
      <c r="AP3172" s="10"/>
      <c r="AQ3172" s="10"/>
      <c r="AR3172" s="10"/>
      <c r="AS3172" s="10"/>
      <c r="AT3172" s="10"/>
      <c r="AU3172" s="10"/>
      <c r="AV3172" s="10"/>
      <c r="AW3172" s="10"/>
      <c r="AX3172" s="22" t="s">
        <v>235</v>
      </c>
    </row>
    <row r="3173" spans="1:251" s="16" customFormat="1" ht="13.5" customHeight="1">
      <c r="A3173" s="8"/>
      <c r="B3173" s="96" t="s">
        <v>236</v>
      </c>
      <c r="C3173" s="97"/>
      <c r="D3173" s="97"/>
      <c r="E3173" s="97"/>
      <c r="F3173" s="97"/>
      <c r="G3173" s="97"/>
      <c r="H3173" s="97"/>
      <c r="I3173" s="97"/>
      <c r="J3173" s="97"/>
      <c r="K3173" s="97"/>
      <c r="L3173" s="97"/>
      <c r="M3173" s="97"/>
      <c r="N3173" s="97"/>
      <c r="O3173" s="97"/>
      <c r="P3173" s="97"/>
      <c r="Q3173" s="97"/>
      <c r="R3173" s="97"/>
      <c r="S3173" s="97"/>
      <c r="T3173" s="97"/>
      <c r="U3173" s="97"/>
      <c r="V3173" s="97"/>
      <c r="W3173" s="97"/>
      <c r="X3173" s="97"/>
      <c r="Y3173" s="97"/>
      <c r="Z3173" s="98"/>
      <c r="AA3173" s="102" t="s">
        <v>237</v>
      </c>
      <c r="AB3173" s="97"/>
      <c r="AC3173" s="97"/>
      <c r="AD3173" s="97"/>
      <c r="AE3173" s="97"/>
      <c r="AF3173" s="97"/>
      <c r="AG3173" s="97"/>
      <c r="AH3173" s="97"/>
      <c r="AI3173" s="98"/>
      <c r="AJ3173" s="102" t="s">
        <v>238</v>
      </c>
      <c r="AK3173" s="97"/>
      <c r="AL3173" s="97"/>
      <c r="AM3173" s="97"/>
      <c r="AN3173" s="97"/>
      <c r="AO3173" s="97"/>
      <c r="AP3173" s="97"/>
      <c r="AQ3173" s="97"/>
      <c r="AR3173" s="98"/>
      <c r="AS3173" s="102" t="s">
        <v>239</v>
      </c>
      <c r="AT3173" s="97"/>
      <c r="AU3173" s="97"/>
      <c r="AV3173" s="97"/>
      <c r="AW3173" s="97"/>
      <c r="AX3173" s="104"/>
      <c r="AY3173" s="2"/>
      <c r="AZ3173" s="2"/>
      <c r="BA3173" s="2"/>
      <c r="BB3173" s="2"/>
      <c r="BC3173" s="2"/>
      <c r="BD3173" s="2"/>
      <c r="BE3173" s="2"/>
      <c r="BF3173" s="2"/>
      <c r="BG3173" s="2"/>
      <c r="BH3173" s="2"/>
      <c r="BI3173" s="2"/>
      <c r="BJ3173" s="2"/>
      <c r="BK3173" s="2"/>
      <c r="BL3173" s="2"/>
      <c r="BM3173" s="2"/>
      <c r="BN3173" s="2"/>
      <c r="BO3173" s="2"/>
      <c r="BP3173" s="2"/>
      <c r="BQ3173" s="2"/>
      <c r="BR3173" s="2"/>
      <c r="BS3173" s="2"/>
      <c r="BT3173" s="2"/>
      <c r="BU3173" s="2"/>
      <c r="BV3173" s="2"/>
      <c r="BW3173" s="2"/>
      <c r="BX3173" s="2"/>
      <c r="BY3173" s="2"/>
      <c r="BZ3173" s="2"/>
      <c r="CA3173" s="2"/>
      <c r="CB3173" s="2"/>
      <c r="CC3173" s="2"/>
      <c r="CD3173" s="2"/>
      <c r="CE3173" s="2"/>
      <c r="CF3173" s="2"/>
      <c r="CG3173" s="2"/>
      <c r="CH3173" s="2"/>
      <c r="CI3173" s="2"/>
      <c r="CJ3173" s="2"/>
      <c r="CK3173" s="2"/>
      <c r="CL3173" s="2"/>
      <c r="CM3173" s="2"/>
      <c r="CN3173" s="2"/>
      <c r="CO3173" s="2"/>
      <c r="CP3173" s="2"/>
      <c r="CQ3173" s="2"/>
      <c r="CR3173" s="2"/>
      <c r="CS3173" s="2"/>
      <c r="CT3173" s="2"/>
      <c r="CU3173" s="2"/>
      <c r="CV3173" s="2"/>
      <c r="CW3173" s="2"/>
      <c r="CX3173" s="2"/>
      <c r="CY3173" s="2"/>
      <c r="CZ3173" s="2"/>
      <c r="DA3173" s="2"/>
      <c r="DB3173" s="2"/>
      <c r="DC3173" s="2"/>
      <c r="DD3173" s="2"/>
      <c r="DE3173" s="2"/>
      <c r="DF3173" s="2"/>
      <c r="DG3173" s="2"/>
      <c r="DH3173" s="2"/>
      <c r="DI3173" s="2"/>
      <c r="DJ3173" s="2"/>
      <c r="DK3173" s="2"/>
      <c r="DL3173" s="2"/>
      <c r="DM3173" s="2"/>
      <c r="DN3173" s="2"/>
      <c r="DO3173" s="2"/>
      <c r="DP3173" s="2"/>
      <c r="DQ3173" s="2"/>
      <c r="DR3173" s="2"/>
      <c r="DS3173" s="2"/>
      <c r="DT3173" s="2"/>
      <c r="DU3173" s="2"/>
      <c r="DV3173" s="2"/>
      <c r="DW3173" s="2"/>
      <c r="DX3173" s="2"/>
      <c r="DY3173" s="2"/>
      <c r="DZ3173" s="2"/>
      <c r="EA3173" s="2"/>
      <c r="EB3173" s="2"/>
      <c r="EC3173" s="2"/>
      <c r="ED3173" s="2"/>
      <c r="EE3173" s="2"/>
      <c r="EF3173" s="2"/>
      <c r="EG3173" s="2"/>
      <c r="EH3173" s="2"/>
      <c r="EI3173" s="2"/>
      <c r="EJ3173" s="2"/>
      <c r="EK3173" s="2"/>
      <c r="EL3173" s="2"/>
      <c r="EM3173" s="2"/>
      <c r="EN3173" s="2"/>
      <c r="EO3173" s="2"/>
      <c r="EP3173" s="2"/>
      <c r="EQ3173" s="2"/>
      <c r="ER3173" s="2"/>
      <c r="ES3173" s="2"/>
      <c r="ET3173" s="2"/>
      <c r="EU3173" s="2"/>
      <c r="EV3173" s="2"/>
      <c r="EW3173" s="2"/>
      <c r="EX3173" s="2"/>
      <c r="EY3173" s="2"/>
      <c r="EZ3173" s="2"/>
      <c r="FA3173" s="2"/>
      <c r="FB3173" s="2"/>
      <c r="FC3173" s="2"/>
      <c r="FD3173" s="2"/>
      <c r="FE3173" s="2"/>
      <c r="FF3173" s="2"/>
      <c r="FG3173" s="2"/>
      <c r="FH3173" s="2"/>
      <c r="FI3173" s="2"/>
      <c r="FJ3173" s="2"/>
      <c r="FK3173" s="2"/>
      <c r="FL3173" s="2"/>
      <c r="FM3173" s="2"/>
      <c r="FN3173" s="2"/>
      <c r="FO3173" s="2"/>
      <c r="FP3173" s="2"/>
      <c r="FQ3173" s="2"/>
      <c r="FR3173" s="2"/>
      <c r="FS3173" s="2"/>
      <c r="FT3173" s="2"/>
      <c r="FU3173" s="2"/>
      <c r="FV3173" s="2"/>
      <c r="FW3173" s="2"/>
      <c r="FX3173" s="2"/>
      <c r="FY3173" s="2"/>
      <c r="FZ3173" s="2"/>
      <c r="GA3173" s="2"/>
      <c r="GB3173" s="2"/>
      <c r="GC3173" s="2"/>
      <c r="GD3173" s="2"/>
      <c r="GE3173" s="2"/>
      <c r="GF3173" s="2"/>
      <c r="GG3173" s="2"/>
      <c r="GH3173" s="2"/>
      <c r="GI3173" s="2"/>
      <c r="GJ3173" s="2"/>
      <c r="GK3173" s="2"/>
      <c r="GL3173" s="2"/>
      <c r="GM3173" s="2"/>
      <c r="GN3173" s="2"/>
      <c r="GO3173" s="2"/>
      <c r="GP3173" s="2"/>
      <c r="GQ3173" s="2"/>
      <c r="GR3173" s="2"/>
      <c r="GS3173" s="2"/>
      <c r="GT3173" s="2"/>
      <c r="GU3173" s="2"/>
      <c r="GV3173" s="2"/>
      <c r="GW3173" s="2"/>
      <c r="GX3173" s="2"/>
      <c r="GY3173" s="2"/>
      <c r="GZ3173" s="2"/>
      <c r="HA3173" s="2"/>
      <c r="HB3173" s="2"/>
      <c r="HC3173" s="2"/>
      <c r="HD3173" s="2"/>
      <c r="HE3173" s="2"/>
      <c r="HF3173" s="2"/>
      <c r="HG3173" s="2"/>
      <c r="HH3173" s="2"/>
      <c r="HI3173" s="2"/>
      <c r="HJ3173" s="2"/>
      <c r="HK3173" s="2"/>
      <c r="HL3173" s="2"/>
      <c r="HM3173" s="2"/>
      <c r="HN3173" s="2"/>
      <c r="HO3173" s="2"/>
      <c r="HP3173" s="2"/>
      <c r="HQ3173" s="2"/>
      <c r="HR3173" s="2"/>
      <c r="HS3173" s="2"/>
      <c r="HT3173" s="2"/>
      <c r="HU3173" s="2"/>
      <c r="HV3173" s="2"/>
      <c r="HW3173" s="2"/>
      <c r="HX3173" s="2"/>
      <c r="HY3173" s="2"/>
      <c r="HZ3173" s="2"/>
      <c r="IA3173" s="2"/>
      <c r="IB3173" s="2"/>
      <c r="IC3173" s="2"/>
      <c r="ID3173" s="2"/>
      <c r="IE3173" s="2"/>
      <c r="IF3173" s="2"/>
      <c r="IG3173" s="2"/>
      <c r="IH3173" s="2"/>
      <c r="II3173" s="2"/>
      <c r="IJ3173" s="2"/>
      <c r="IK3173" s="2"/>
      <c r="IL3173" s="2"/>
      <c r="IM3173" s="2"/>
      <c r="IN3173" s="2"/>
      <c r="IO3173" s="2"/>
      <c r="IP3173" s="2"/>
      <c r="IQ3173" s="2"/>
    </row>
    <row r="3174" spans="1:251" s="16" customFormat="1">
      <c r="A3174" s="8"/>
      <c r="B3174" s="99"/>
      <c r="C3174" s="100"/>
      <c r="D3174" s="100"/>
      <c r="E3174" s="100"/>
      <c r="F3174" s="100"/>
      <c r="G3174" s="100"/>
      <c r="H3174" s="100"/>
      <c r="I3174" s="100"/>
      <c r="J3174" s="100"/>
      <c r="K3174" s="100"/>
      <c r="L3174" s="100"/>
      <c r="M3174" s="100"/>
      <c r="N3174" s="100"/>
      <c r="O3174" s="100"/>
      <c r="P3174" s="100"/>
      <c r="Q3174" s="100"/>
      <c r="R3174" s="100"/>
      <c r="S3174" s="100"/>
      <c r="T3174" s="100"/>
      <c r="U3174" s="100"/>
      <c r="V3174" s="100"/>
      <c r="W3174" s="100"/>
      <c r="X3174" s="100"/>
      <c r="Y3174" s="100"/>
      <c r="Z3174" s="101"/>
      <c r="AA3174" s="103"/>
      <c r="AB3174" s="100"/>
      <c r="AC3174" s="100"/>
      <c r="AD3174" s="100"/>
      <c r="AE3174" s="100"/>
      <c r="AF3174" s="100"/>
      <c r="AG3174" s="100"/>
      <c r="AH3174" s="100"/>
      <c r="AI3174" s="101"/>
      <c r="AJ3174" s="103"/>
      <c r="AK3174" s="100"/>
      <c r="AL3174" s="100"/>
      <c r="AM3174" s="100"/>
      <c r="AN3174" s="100"/>
      <c r="AO3174" s="100"/>
      <c r="AP3174" s="100"/>
      <c r="AQ3174" s="100"/>
      <c r="AR3174" s="101"/>
      <c r="AS3174" s="103"/>
      <c r="AT3174" s="100"/>
      <c r="AU3174" s="100"/>
      <c r="AV3174" s="100"/>
      <c r="AW3174" s="100"/>
      <c r="AX3174" s="105"/>
      <c r="AY3174" s="2"/>
      <c r="AZ3174" s="2"/>
      <c r="BA3174" s="2"/>
      <c r="BB3174" s="23"/>
      <c r="BC3174" s="24"/>
      <c r="BE3174" s="2"/>
      <c r="BF3174" s="2"/>
      <c r="BG3174" s="2"/>
      <c r="BH3174" s="2"/>
      <c r="BI3174" s="2"/>
      <c r="BJ3174" s="2"/>
      <c r="BK3174" s="2"/>
      <c r="BL3174" s="2"/>
      <c r="BM3174" s="2"/>
      <c r="BN3174" s="2"/>
      <c r="BO3174" s="2"/>
      <c r="BP3174" s="2"/>
      <c r="BQ3174" s="2"/>
      <c r="BR3174" s="2"/>
      <c r="BS3174" s="2"/>
      <c r="BT3174" s="2"/>
      <c r="BU3174" s="2"/>
      <c r="BV3174" s="2"/>
      <c r="BW3174" s="2"/>
      <c r="BX3174" s="2"/>
      <c r="BY3174" s="2"/>
      <c r="BZ3174" s="2"/>
      <c r="CA3174" s="2"/>
      <c r="CB3174" s="2"/>
      <c r="CC3174" s="2"/>
      <c r="CD3174" s="2"/>
      <c r="CE3174" s="2"/>
      <c r="CF3174" s="2"/>
      <c r="CG3174" s="2"/>
      <c r="CH3174" s="2"/>
      <c r="CI3174" s="2"/>
      <c r="CJ3174" s="2"/>
      <c r="CK3174" s="2"/>
      <c r="CL3174" s="2"/>
      <c r="CM3174" s="2"/>
      <c r="CN3174" s="2"/>
      <c r="CO3174" s="2"/>
      <c r="CP3174" s="2"/>
      <c r="CQ3174" s="2"/>
      <c r="CR3174" s="2"/>
      <c r="CS3174" s="2"/>
      <c r="CT3174" s="2"/>
      <c r="CU3174" s="2"/>
      <c r="CV3174" s="2"/>
      <c r="CW3174" s="2"/>
      <c r="CX3174" s="2"/>
      <c r="CY3174" s="2"/>
      <c r="CZ3174" s="2"/>
      <c r="DA3174" s="2"/>
      <c r="DB3174" s="2"/>
      <c r="DC3174" s="2"/>
      <c r="DD3174" s="2"/>
      <c r="DE3174" s="2"/>
      <c r="DF3174" s="2"/>
      <c r="DG3174" s="2"/>
      <c r="DH3174" s="2"/>
      <c r="DI3174" s="2"/>
      <c r="DJ3174" s="2"/>
      <c r="DK3174" s="2"/>
      <c r="DL3174" s="2"/>
      <c r="DM3174" s="2"/>
      <c r="DN3174" s="2"/>
      <c r="DO3174" s="2"/>
      <c r="DP3174" s="2"/>
      <c r="DQ3174" s="2"/>
      <c r="DR3174" s="2"/>
      <c r="DS3174" s="2"/>
      <c r="DT3174" s="2"/>
      <c r="DU3174" s="2"/>
      <c r="DV3174" s="2"/>
      <c r="DW3174" s="2"/>
      <c r="DX3174" s="2"/>
      <c r="DY3174" s="2"/>
      <c r="DZ3174" s="2"/>
      <c r="EA3174" s="2"/>
      <c r="EB3174" s="2"/>
      <c r="EC3174" s="2"/>
      <c r="ED3174" s="2"/>
      <c r="EE3174" s="2"/>
      <c r="EF3174" s="2"/>
      <c r="EG3174" s="2"/>
      <c r="EH3174" s="2"/>
      <c r="EI3174" s="2"/>
      <c r="EJ3174" s="2"/>
      <c r="EK3174" s="2"/>
      <c r="EL3174" s="2"/>
      <c r="EM3174" s="2"/>
      <c r="EN3174" s="2"/>
      <c r="EO3174" s="2"/>
      <c r="EP3174" s="2"/>
      <c r="EQ3174" s="2"/>
      <c r="ER3174" s="2"/>
      <c r="ES3174" s="2"/>
      <c r="ET3174" s="2"/>
      <c r="EU3174" s="2"/>
      <c r="EV3174" s="2"/>
      <c r="EW3174" s="2"/>
      <c r="EX3174" s="2"/>
      <c r="EY3174" s="2"/>
      <c r="EZ3174" s="2"/>
      <c r="FA3174" s="2"/>
      <c r="FB3174" s="2"/>
      <c r="FC3174" s="2"/>
      <c r="FD3174" s="2"/>
      <c r="FE3174" s="2"/>
      <c r="FF3174" s="2"/>
      <c r="FG3174" s="2"/>
      <c r="FH3174" s="2"/>
      <c r="FI3174" s="2"/>
      <c r="FJ3174" s="2"/>
      <c r="FK3174" s="2"/>
      <c r="FL3174" s="2"/>
      <c r="FM3174" s="2"/>
      <c r="FN3174" s="2"/>
      <c r="FO3174" s="2"/>
      <c r="FP3174" s="2"/>
      <c r="FQ3174" s="2"/>
      <c r="FR3174" s="2"/>
      <c r="FS3174" s="2"/>
      <c r="FT3174" s="2"/>
      <c r="FU3174" s="2"/>
      <c r="FV3174" s="2"/>
      <c r="FW3174" s="2"/>
      <c r="FX3174" s="2"/>
      <c r="FY3174" s="2"/>
      <c r="FZ3174" s="2"/>
      <c r="GA3174" s="2"/>
      <c r="GB3174" s="2"/>
      <c r="GC3174" s="2"/>
      <c r="GD3174" s="2"/>
      <c r="GE3174" s="2"/>
      <c r="GF3174" s="2"/>
      <c r="GG3174" s="2"/>
      <c r="GH3174" s="2"/>
      <c r="GI3174" s="2"/>
      <c r="GJ3174" s="2"/>
      <c r="GK3174" s="2"/>
      <c r="GL3174" s="2"/>
      <c r="GM3174" s="2"/>
      <c r="GN3174" s="2"/>
      <c r="GO3174" s="2"/>
      <c r="GP3174" s="2"/>
      <c r="GQ3174" s="2"/>
      <c r="GR3174" s="2"/>
      <c r="GS3174" s="2"/>
      <c r="GT3174" s="2"/>
      <c r="GU3174" s="2"/>
      <c r="GV3174" s="2"/>
      <c r="GW3174" s="2"/>
      <c r="GX3174" s="2"/>
      <c r="GY3174" s="2"/>
      <c r="GZ3174" s="2"/>
      <c r="HA3174" s="2"/>
      <c r="HB3174" s="2"/>
      <c r="HC3174" s="2"/>
      <c r="HD3174" s="2"/>
      <c r="HE3174" s="2"/>
      <c r="HF3174" s="2"/>
      <c r="HG3174" s="2"/>
      <c r="HH3174" s="2"/>
      <c r="HI3174" s="2"/>
      <c r="HJ3174" s="2"/>
      <c r="HK3174" s="2"/>
      <c r="HL3174" s="2"/>
      <c r="HM3174" s="2"/>
      <c r="HN3174" s="2"/>
      <c r="HO3174" s="2"/>
      <c r="HP3174" s="2"/>
      <c r="HQ3174" s="2"/>
      <c r="HR3174" s="2"/>
      <c r="HS3174" s="2"/>
      <c r="HT3174" s="2"/>
      <c r="HU3174" s="2"/>
      <c r="HV3174" s="2"/>
      <c r="HW3174" s="2"/>
      <c r="HX3174" s="2"/>
      <c r="HY3174" s="2"/>
      <c r="HZ3174" s="2"/>
      <c r="IA3174" s="2"/>
      <c r="IB3174" s="2"/>
      <c r="IC3174" s="2"/>
      <c r="ID3174" s="2"/>
      <c r="IE3174" s="2"/>
      <c r="IF3174" s="2"/>
      <c r="IG3174" s="2"/>
      <c r="IH3174" s="2"/>
      <c r="II3174" s="2"/>
      <c r="IJ3174" s="2"/>
      <c r="IK3174" s="2"/>
      <c r="IL3174" s="2"/>
      <c r="IM3174" s="2"/>
      <c r="IN3174" s="2"/>
      <c r="IO3174" s="2"/>
      <c r="IP3174" s="2"/>
      <c r="IQ3174" s="2"/>
    </row>
    <row r="3175" spans="1:251" s="16" customFormat="1" ht="18.75" customHeight="1">
      <c r="A3175" s="8"/>
      <c r="B3175" s="25"/>
      <c r="C3175" s="106" t="s">
        <v>650</v>
      </c>
      <c r="D3175" s="107"/>
      <c r="E3175" s="107"/>
      <c r="F3175" s="107"/>
      <c r="G3175" s="107"/>
      <c r="H3175" s="107"/>
      <c r="I3175" s="107"/>
      <c r="J3175" s="107"/>
      <c r="K3175" s="107"/>
      <c r="L3175" s="107"/>
      <c r="M3175" s="107"/>
      <c r="N3175" s="107"/>
      <c r="O3175" s="107"/>
      <c r="P3175" s="107"/>
      <c r="Q3175" s="107"/>
      <c r="R3175" s="107"/>
      <c r="S3175" s="107"/>
      <c r="T3175" s="107"/>
      <c r="U3175" s="107"/>
      <c r="V3175" s="107"/>
      <c r="W3175" s="107"/>
      <c r="X3175" s="107"/>
      <c r="Y3175" s="107"/>
      <c r="Z3175" s="108"/>
      <c r="AA3175" s="109">
        <v>5000</v>
      </c>
      <c r="AB3175" s="110"/>
      <c r="AC3175" s="110"/>
      <c r="AD3175" s="110"/>
      <c r="AE3175" s="110"/>
      <c r="AF3175" s="110"/>
      <c r="AG3175" s="110"/>
      <c r="AH3175" s="110"/>
      <c r="AI3175" s="111"/>
      <c r="AJ3175" s="109">
        <v>5000</v>
      </c>
      <c r="AK3175" s="110"/>
      <c r="AL3175" s="110"/>
      <c r="AM3175" s="110"/>
      <c r="AN3175" s="110"/>
      <c r="AO3175" s="110"/>
      <c r="AP3175" s="110"/>
      <c r="AQ3175" s="110"/>
      <c r="AR3175" s="111"/>
      <c r="AS3175" s="112"/>
      <c r="AT3175" s="113"/>
      <c r="AU3175" s="113"/>
      <c r="AV3175" s="113"/>
      <c r="AW3175" s="113"/>
      <c r="AX3175" s="114"/>
      <c r="AY3175" s="2"/>
      <c r="AZ3175" s="2"/>
      <c r="BA3175" s="2"/>
      <c r="BB3175" s="2"/>
      <c r="BC3175" s="2"/>
      <c r="BD3175" s="2"/>
      <c r="BE3175" s="2"/>
      <c r="BF3175" s="2"/>
      <c r="BG3175" s="2"/>
      <c r="BH3175" s="2"/>
      <c r="BI3175" s="2"/>
      <c r="BJ3175" s="2"/>
      <c r="BK3175" s="2"/>
      <c r="BL3175" s="2"/>
      <c r="BM3175" s="2"/>
      <c r="BN3175" s="2"/>
      <c r="BO3175" s="2"/>
      <c r="BP3175" s="2"/>
      <c r="BQ3175" s="2"/>
      <c r="BR3175" s="2"/>
      <c r="BS3175" s="2"/>
      <c r="BT3175" s="2"/>
      <c r="BU3175" s="2"/>
      <c r="BV3175" s="2"/>
      <c r="BW3175" s="2"/>
      <c r="BX3175" s="2"/>
      <c r="BY3175" s="2"/>
      <c r="BZ3175" s="2"/>
      <c r="CA3175" s="2"/>
      <c r="CB3175" s="2"/>
      <c r="CC3175" s="2"/>
      <c r="CD3175" s="2"/>
      <c r="CE3175" s="2"/>
      <c r="CF3175" s="2"/>
      <c r="CG3175" s="2"/>
      <c r="CH3175" s="2"/>
      <c r="CI3175" s="2"/>
      <c r="CJ3175" s="2"/>
      <c r="CK3175" s="2"/>
      <c r="CL3175" s="2"/>
      <c r="CM3175" s="2"/>
      <c r="CN3175" s="2"/>
      <c r="CO3175" s="2"/>
      <c r="CP3175" s="2"/>
      <c r="CQ3175" s="2"/>
      <c r="CR3175" s="2"/>
      <c r="CS3175" s="2"/>
      <c r="CT3175" s="2"/>
      <c r="CU3175" s="2"/>
      <c r="CV3175" s="2"/>
      <c r="CW3175" s="2"/>
      <c r="CX3175" s="2"/>
      <c r="CY3175" s="2"/>
      <c r="CZ3175" s="2"/>
      <c r="DA3175" s="2"/>
      <c r="DB3175" s="2"/>
      <c r="DC3175" s="2"/>
      <c r="DD3175" s="2"/>
      <c r="DE3175" s="2"/>
      <c r="DF3175" s="2"/>
      <c r="DG3175" s="2"/>
      <c r="DH3175" s="2"/>
      <c r="DI3175" s="2"/>
      <c r="DJ3175" s="2"/>
      <c r="DK3175" s="2"/>
      <c r="DL3175" s="2"/>
      <c r="DM3175" s="2"/>
      <c r="DN3175" s="2"/>
      <c r="DO3175" s="2"/>
      <c r="DP3175" s="2"/>
      <c r="DQ3175" s="2"/>
      <c r="DR3175" s="2"/>
      <c r="DS3175" s="2"/>
      <c r="DT3175" s="2"/>
      <c r="DU3175" s="2"/>
      <c r="DV3175" s="2"/>
      <c r="DW3175" s="2"/>
      <c r="DX3175" s="2"/>
      <c r="DY3175" s="2"/>
      <c r="DZ3175" s="2"/>
      <c r="EA3175" s="2"/>
      <c r="EB3175" s="2"/>
      <c r="EC3175" s="2"/>
      <c r="ED3175" s="2"/>
      <c r="EE3175" s="2"/>
      <c r="EF3175" s="2"/>
      <c r="EG3175" s="2"/>
      <c r="EH3175" s="2"/>
      <c r="EI3175" s="2"/>
      <c r="EJ3175" s="2"/>
      <c r="EK3175" s="2"/>
      <c r="EL3175" s="2"/>
      <c r="EM3175" s="2"/>
      <c r="EN3175" s="2"/>
      <c r="EO3175" s="2"/>
      <c r="EP3175" s="2"/>
      <c r="EQ3175" s="2"/>
      <c r="ER3175" s="2"/>
      <c r="ES3175" s="2"/>
      <c r="ET3175" s="2"/>
      <c r="EU3175" s="2"/>
      <c r="EV3175" s="2"/>
      <c r="EW3175" s="2"/>
      <c r="EX3175" s="2"/>
      <c r="EY3175" s="2"/>
      <c r="EZ3175" s="2"/>
      <c r="FA3175" s="2"/>
      <c r="FB3175" s="2"/>
      <c r="FC3175" s="2"/>
      <c r="FD3175" s="2"/>
      <c r="FE3175" s="2"/>
      <c r="FF3175" s="2"/>
      <c r="FG3175" s="2"/>
      <c r="FH3175" s="2"/>
      <c r="FI3175" s="2"/>
      <c r="FJ3175" s="2"/>
      <c r="FK3175" s="2"/>
      <c r="FL3175" s="2"/>
      <c r="FM3175" s="2"/>
      <c r="FN3175" s="2"/>
      <c r="FO3175" s="2"/>
      <c r="FP3175" s="2"/>
      <c r="FQ3175" s="2"/>
      <c r="FR3175" s="2"/>
      <c r="FS3175" s="2"/>
      <c r="FT3175" s="2"/>
      <c r="FU3175" s="2"/>
      <c r="FV3175" s="2"/>
      <c r="FW3175" s="2"/>
      <c r="FX3175" s="2"/>
      <c r="FY3175" s="2"/>
      <c r="FZ3175" s="2"/>
      <c r="GA3175" s="2"/>
      <c r="GB3175" s="2"/>
      <c r="GC3175" s="2"/>
      <c r="GD3175" s="2"/>
      <c r="GE3175" s="2"/>
      <c r="GF3175" s="2"/>
      <c r="GG3175" s="2"/>
      <c r="GH3175" s="2"/>
      <c r="GI3175" s="2"/>
      <c r="GJ3175" s="2"/>
      <c r="GK3175" s="2"/>
      <c r="GL3175" s="2"/>
      <c r="GM3175" s="2"/>
      <c r="GN3175" s="2"/>
      <c r="GO3175" s="2"/>
      <c r="GP3175" s="2"/>
      <c r="GQ3175" s="2"/>
      <c r="GR3175" s="2"/>
      <c r="GS3175" s="2"/>
      <c r="GT3175" s="2"/>
      <c r="GU3175" s="2"/>
      <c r="GV3175" s="2"/>
      <c r="GW3175" s="2"/>
      <c r="GX3175" s="2"/>
      <c r="GY3175" s="2"/>
      <c r="GZ3175" s="2"/>
      <c r="HA3175" s="2"/>
      <c r="HB3175" s="2"/>
      <c r="HC3175" s="2"/>
      <c r="HD3175" s="2"/>
      <c r="HE3175" s="2"/>
      <c r="HF3175" s="2"/>
      <c r="HG3175" s="2"/>
      <c r="HH3175" s="2"/>
      <c r="HI3175" s="2"/>
      <c r="HJ3175" s="2"/>
      <c r="HK3175" s="2"/>
      <c r="HL3175" s="2"/>
      <c r="HM3175" s="2"/>
      <c r="HN3175" s="2"/>
      <c r="HO3175" s="2"/>
      <c r="HP3175" s="2"/>
      <c r="HQ3175" s="2"/>
      <c r="HR3175" s="2"/>
      <c r="HS3175" s="2"/>
      <c r="HT3175" s="2"/>
      <c r="HU3175" s="2"/>
      <c r="HV3175" s="2"/>
      <c r="HW3175" s="2"/>
      <c r="HX3175" s="2"/>
      <c r="HY3175" s="2"/>
      <c r="HZ3175" s="2"/>
      <c r="IA3175" s="2"/>
      <c r="IB3175" s="2"/>
      <c r="IC3175" s="2"/>
      <c r="ID3175" s="2"/>
      <c r="IE3175" s="2"/>
      <c r="IF3175" s="2"/>
      <c r="IG3175" s="2"/>
      <c r="IH3175" s="2"/>
      <c r="II3175" s="2"/>
      <c r="IJ3175" s="2"/>
      <c r="IK3175" s="2"/>
      <c r="IL3175" s="2"/>
      <c r="IM3175" s="2"/>
      <c r="IN3175" s="2"/>
      <c r="IO3175" s="2"/>
      <c r="IP3175" s="2"/>
      <c r="IQ3175" s="2"/>
    </row>
    <row r="3176" spans="1:251" s="16" customFormat="1" ht="18.75" customHeight="1" thickBot="1">
      <c r="A3176" s="17"/>
      <c r="B3176" s="115" t="s">
        <v>240</v>
      </c>
      <c r="C3176" s="116"/>
      <c r="D3176" s="116"/>
      <c r="E3176" s="116"/>
      <c r="F3176" s="116"/>
      <c r="G3176" s="116"/>
      <c r="H3176" s="116"/>
      <c r="I3176" s="116"/>
      <c r="J3176" s="116"/>
      <c r="K3176" s="116"/>
      <c r="L3176" s="116"/>
      <c r="M3176" s="116"/>
      <c r="N3176" s="116"/>
      <c r="O3176" s="116"/>
      <c r="P3176" s="116"/>
      <c r="Q3176" s="116"/>
      <c r="R3176" s="116"/>
      <c r="S3176" s="116"/>
      <c r="T3176" s="116"/>
      <c r="U3176" s="116"/>
      <c r="V3176" s="116"/>
      <c r="W3176" s="116"/>
      <c r="X3176" s="116"/>
      <c r="Y3176" s="116"/>
      <c r="Z3176" s="117"/>
      <c r="AA3176" s="118">
        <f>SUM($AA$3175:$AA$3175)</f>
        <v>5000</v>
      </c>
      <c r="AB3176" s="119"/>
      <c r="AC3176" s="119"/>
      <c r="AD3176" s="119"/>
      <c r="AE3176" s="119"/>
      <c r="AF3176" s="119"/>
      <c r="AG3176" s="119"/>
      <c r="AH3176" s="119"/>
      <c r="AI3176" s="120"/>
      <c r="AJ3176" s="118">
        <f>SUM($AJ$3175:$AJ$3175)</f>
        <v>5000</v>
      </c>
      <c r="AK3176" s="119"/>
      <c r="AL3176" s="119"/>
      <c r="AM3176" s="119"/>
      <c r="AN3176" s="119"/>
      <c r="AO3176" s="119"/>
      <c r="AP3176" s="119"/>
      <c r="AQ3176" s="119"/>
      <c r="AR3176" s="120"/>
      <c r="AS3176" s="121"/>
      <c r="AT3176" s="122"/>
      <c r="AU3176" s="122"/>
      <c r="AV3176" s="122"/>
      <c r="AW3176" s="122"/>
      <c r="AX3176" s="123"/>
      <c r="AY3176" s="2"/>
      <c r="AZ3176" s="2"/>
      <c r="BA3176" s="2"/>
      <c r="BB3176" s="2"/>
      <c r="BC3176" s="2"/>
      <c r="BD3176" s="2"/>
      <c r="BE3176" s="2"/>
      <c r="BF3176" s="2"/>
      <c r="BG3176" s="2"/>
      <c r="BH3176" s="2"/>
      <c r="BI3176" s="2"/>
      <c r="BJ3176" s="2"/>
      <c r="BK3176" s="2"/>
      <c r="BL3176" s="2"/>
      <c r="BM3176" s="2"/>
      <c r="BN3176" s="2"/>
      <c r="BO3176" s="2"/>
      <c r="BP3176" s="2"/>
      <c r="BQ3176" s="2"/>
      <c r="BR3176" s="2"/>
      <c r="BS3176" s="2"/>
      <c r="BT3176" s="2"/>
      <c r="BU3176" s="2"/>
      <c r="BV3176" s="2"/>
      <c r="BW3176" s="2"/>
      <c r="BX3176" s="2"/>
      <c r="BY3176" s="2"/>
      <c r="BZ3176" s="2"/>
      <c r="CA3176" s="2"/>
      <c r="CB3176" s="2"/>
      <c r="CC3176" s="2"/>
      <c r="CD3176" s="2"/>
      <c r="CE3176" s="2"/>
      <c r="CF3176" s="2"/>
      <c r="CG3176" s="2"/>
      <c r="CH3176" s="2"/>
      <c r="CI3176" s="2"/>
      <c r="CJ3176" s="2"/>
      <c r="CK3176" s="2"/>
      <c r="CL3176" s="2"/>
      <c r="CM3176" s="2"/>
      <c r="CN3176" s="2"/>
      <c r="CO3176" s="2"/>
      <c r="CP3176" s="2"/>
      <c r="CQ3176" s="2"/>
      <c r="CR3176" s="2"/>
      <c r="CS3176" s="2"/>
      <c r="CT3176" s="2"/>
      <c r="CU3176" s="2"/>
      <c r="CV3176" s="2"/>
      <c r="CW3176" s="2"/>
      <c r="CX3176" s="2"/>
      <c r="CY3176" s="2"/>
      <c r="CZ3176" s="2"/>
      <c r="DA3176" s="2"/>
      <c r="DB3176" s="2"/>
      <c r="DC3176" s="2"/>
      <c r="DD3176" s="2"/>
      <c r="DE3176" s="2"/>
      <c r="DF3176" s="2"/>
      <c r="DG3176" s="2"/>
      <c r="DH3176" s="2"/>
      <c r="DI3176" s="2"/>
      <c r="DJ3176" s="2"/>
      <c r="DK3176" s="2"/>
      <c r="DL3176" s="2"/>
      <c r="DM3176" s="2"/>
      <c r="DN3176" s="2"/>
      <c r="DO3176" s="2"/>
      <c r="DP3176" s="2"/>
      <c r="DQ3176" s="2"/>
      <c r="DR3176" s="2"/>
      <c r="DS3176" s="2"/>
      <c r="DT3176" s="2"/>
      <c r="DU3176" s="2"/>
      <c r="DV3176" s="2"/>
      <c r="DW3176" s="2"/>
      <c r="DX3176" s="2"/>
      <c r="DY3176" s="2"/>
      <c r="DZ3176" s="2"/>
      <c r="EA3176" s="2"/>
      <c r="EB3176" s="2"/>
      <c r="EC3176" s="2"/>
      <c r="ED3176" s="2"/>
      <c r="EE3176" s="2"/>
      <c r="EF3176" s="2"/>
      <c r="EG3176" s="2"/>
      <c r="EH3176" s="2"/>
      <c r="EI3176" s="2"/>
      <c r="EJ3176" s="2"/>
      <c r="EK3176" s="2"/>
      <c r="EL3176" s="2"/>
      <c r="EM3176" s="2"/>
      <c r="EN3176" s="2"/>
      <c r="EO3176" s="2"/>
      <c r="EP3176" s="2"/>
      <c r="EQ3176" s="2"/>
      <c r="ER3176" s="2"/>
      <c r="ES3176" s="2"/>
      <c r="ET3176" s="2"/>
      <c r="EU3176" s="2"/>
      <c r="EV3176" s="2"/>
      <c r="EW3176" s="2"/>
      <c r="EX3176" s="2"/>
      <c r="EY3176" s="2"/>
      <c r="EZ3176" s="2"/>
      <c r="FA3176" s="2"/>
      <c r="FB3176" s="2"/>
      <c r="FC3176" s="2"/>
      <c r="FD3176" s="2"/>
      <c r="FE3176" s="2"/>
      <c r="FF3176" s="2"/>
      <c r="FG3176" s="2"/>
      <c r="FH3176" s="2"/>
      <c r="FI3176" s="2"/>
      <c r="FJ3176" s="2"/>
      <c r="FK3176" s="2"/>
      <c r="FL3176" s="2"/>
      <c r="FM3176" s="2"/>
      <c r="FN3176" s="2"/>
      <c r="FO3176" s="2"/>
      <c r="FP3176" s="2"/>
      <c r="FQ3176" s="2"/>
      <c r="FR3176" s="2"/>
      <c r="FS3176" s="2"/>
      <c r="FT3176" s="2"/>
      <c r="FU3176" s="2"/>
      <c r="FV3176" s="2"/>
      <c r="FW3176" s="2"/>
      <c r="FX3176" s="2"/>
      <c r="FY3176" s="2"/>
      <c r="FZ3176" s="2"/>
      <c r="GA3176" s="2"/>
      <c r="GB3176" s="2"/>
      <c r="GC3176" s="2"/>
      <c r="GD3176" s="2"/>
      <c r="GE3176" s="2"/>
      <c r="GF3176" s="2"/>
      <c r="GG3176" s="2"/>
      <c r="GH3176" s="2"/>
      <c r="GI3176" s="2"/>
      <c r="GJ3176" s="2"/>
      <c r="GK3176" s="2"/>
      <c r="GL3176" s="2"/>
      <c r="GM3176" s="2"/>
      <c r="GN3176" s="2"/>
      <c r="GO3176" s="2"/>
      <c r="GP3176" s="2"/>
      <c r="GQ3176" s="2"/>
      <c r="GR3176" s="2"/>
      <c r="GS3176" s="2"/>
      <c r="GT3176" s="2"/>
      <c r="GU3176" s="2"/>
      <c r="GV3176" s="2"/>
      <c r="GW3176" s="2"/>
      <c r="GX3176" s="2"/>
      <c r="GY3176" s="2"/>
      <c r="GZ3176" s="2"/>
      <c r="HA3176" s="2"/>
      <c r="HB3176" s="2"/>
      <c r="HC3176" s="2"/>
      <c r="HD3176" s="2"/>
      <c r="HE3176" s="2"/>
      <c r="HF3176" s="2"/>
      <c r="HG3176" s="2"/>
      <c r="HH3176" s="2"/>
      <c r="HI3176" s="2"/>
      <c r="HJ3176" s="2"/>
      <c r="HK3176" s="2"/>
      <c r="HL3176" s="2"/>
      <c r="HM3176" s="2"/>
      <c r="HN3176" s="2"/>
      <c r="HO3176" s="2"/>
      <c r="HP3176" s="2"/>
      <c r="HQ3176" s="2"/>
      <c r="HR3176" s="2"/>
      <c r="HS3176" s="2"/>
      <c r="HT3176" s="2"/>
      <c r="HU3176" s="2"/>
      <c r="HV3176" s="2"/>
      <c r="HW3176" s="2"/>
      <c r="HX3176" s="2"/>
      <c r="HY3176" s="2"/>
      <c r="HZ3176" s="2"/>
      <c r="IA3176" s="2"/>
      <c r="IB3176" s="2"/>
      <c r="IC3176" s="2"/>
      <c r="ID3176" s="2"/>
      <c r="IE3176" s="2"/>
      <c r="IF3176" s="2"/>
      <c r="IG3176" s="2"/>
      <c r="IH3176" s="2"/>
      <c r="II3176" s="2"/>
      <c r="IJ3176" s="2"/>
      <c r="IK3176" s="2"/>
      <c r="IL3176" s="2"/>
      <c r="IM3176" s="2"/>
      <c r="IN3176" s="2"/>
      <c r="IO3176" s="2"/>
      <c r="IP3176" s="2"/>
      <c r="IQ3176" s="2"/>
    </row>
    <row r="3178" spans="1:251" ht="19.2">
      <c r="A3178" s="1" t="s">
        <v>230</v>
      </c>
      <c r="AW3178" s="3"/>
      <c r="AX3178" s="4"/>
      <c r="AY3178" s="3"/>
    </row>
    <row r="3180" spans="1:251" ht="18">
      <c r="B3180" s="124" t="s">
        <v>0</v>
      </c>
      <c r="C3180" s="125"/>
      <c r="D3180" s="125"/>
      <c r="E3180" s="125"/>
      <c r="F3180" s="125"/>
      <c r="G3180" s="125"/>
      <c r="H3180" s="125"/>
      <c r="I3180" s="125"/>
      <c r="J3180" s="125"/>
      <c r="K3180" s="125"/>
      <c r="L3180" s="125"/>
      <c r="M3180" s="125"/>
      <c r="N3180" s="125"/>
      <c r="O3180" s="125"/>
      <c r="P3180" s="125"/>
      <c r="Q3180" s="125"/>
      <c r="R3180" s="125"/>
      <c r="S3180" s="125"/>
      <c r="T3180" s="125"/>
      <c r="U3180" s="125"/>
      <c r="V3180" s="125"/>
      <c r="W3180" s="125"/>
      <c r="X3180" s="125"/>
      <c r="Y3180" s="125"/>
      <c r="Z3180" s="125"/>
      <c r="AA3180" s="125"/>
      <c r="AB3180" s="125"/>
      <c r="AC3180" s="125"/>
      <c r="AD3180" s="125"/>
      <c r="AE3180" s="125"/>
      <c r="AF3180" s="125"/>
      <c r="AG3180" s="125"/>
      <c r="AH3180" s="125"/>
      <c r="AI3180" s="125"/>
      <c r="AJ3180" s="125"/>
      <c r="AK3180" s="125"/>
      <c r="AL3180" s="125"/>
      <c r="AM3180" s="125"/>
      <c r="AN3180" s="125"/>
      <c r="AO3180" s="125"/>
      <c r="AP3180" s="125"/>
      <c r="AQ3180" s="125"/>
      <c r="AR3180" s="125"/>
      <c r="AS3180" s="125"/>
      <c r="AT3180" s="125"/>
      <c r="AU3180" s="125"/>
      <c r="AV3180" s="125"/>
      <c r="AW3180" s="125"/>
      <c r="AX3180" s="125"/>
    </row>
    <row r="3181" spans="1:251">
      <c r="Z3181" s="5"/>
      <c r="AD3181" s="5"/>
      <c r="AE3181" s="5"/>
      <c r="AF3181" s="5"/>
      <c r="AG3181" s="5"/>
      <c r="AH3181" s="5"/>
      <c r="AI3181" s="5"/>
      <c r="AO3181" s="5"/>
    </row>
    <row r="3182" spans="1:251" ht="13.8" thickBot="1">
      <c r="Z3182" s="5"/>
      <c r="AD3182" s="5"/>
      <c r="AE3182" s="5"/>
      <c r="AF3182" s="5"/>
      <c r="AG3182" s="5"/>
      <c r="AH3182" s="5"/>
      <c r="AI3182" s="5"/>
      <c r="AO3182" s="5"/>
      <c r="DI3182" s="6"/>
    </row>
    <row r="3183" spans="1:251" ht="24.75" customHeight="1" thickBot="1">
      <c r="B3183" s="126" t="s">
        <v>231</v>
      </c>
      <c r="C3183" s="127"/>
      <c r="D3183" s="127"/>
      <c r="E3183" s="127"/>
      <c r="F3183" s="127"/>
      <c r="G3183" s="127"/>
      <c r="H3183" s="128" t="s">
        <v>651</v>
      </c>
      <c r="I3183" s="129"/>
      <c r="J3183" s="129"/>
      <c r="K3183" s="129"/>
      <c r="L3183" s="129"/>
      <c r="M3183" s="129"/>
      <c r="N3183" s="129"/>
      <c r="O3183" s="129"/>
      <c r="P3183" s="129"/>
      <c r="Q3183" s="129"/>
      <c r="R3183" s="129"/>
      <c r="S3183" s="129"/>
      <c r="T3183" s="129"/>
      <c r="U3183" s="129"/>
      <c r="V3183" s="129"/>
      <c r="W3183" s="129"/>
      <c r="X3183" s="129"/>
      <c r="Y3183" s="129"/>
      <c r="Z3183" s="129"/>
      <c r="AA3183" s="129"/>
      <c r="AB3183" s="129"/>
      <c r="AC3183" s="129"/>
      <c r="AD3183" s="129"/>
      <c r="AE3183" s="129"/>
      <c r="AF3183" s="129"/>
      <c r="AG3183" s="129"/>
      <c r="AH3183" s="129"/>
      <c r="AI3183" s="129"/>
      <c r="AJ3183" s="129"/>
      <c r="AK3183" s="129"/>
      <c r="AL3183" s="129"/>
      <c r="AM3183" s="129"/>
      <c r="AN3183" s="129"/>
      <c r="AO3183" s="129"/>
      <c r="AP3183" s="129"/>
      <c r="AQ3183" s="129"/>
      <c r="AR3183" s="129"/>
      <c r="AS3183" s="129"/>
      <c r="AT3183" s="129"/>
      <c r="AU3183" s="129"/>
      <c r="AV3183" s="129"/>
      <c r="AW3183" s="129"/>
      <c r="AX3183" s="130"/>
      <c r="DI3183" s="6"/>
    </row>
    <row r="3184" spans="1:251" ht="14.4">
      <c r="B3184" s="7"/>
      <c r="C3184" s="7"/>
      <c r="D3184" s="7"/>
      <c r="E3184" s="7"/>
      <c r="F3184" s="7"/>
      <c r="G3184" s="7"/>
      <c r="H3184" s="8"/>
      <c r="I3184" s="8"/>
      <c r="J3184" s="8"/>
      <c r="K3184" s="8"/>
      <c r="L3184" s="9"/>
      <c r="M3184" s="9"/>
      <c r="N3184" s="9"/>
      <c r="O3184" s="9"/>
      <c r="P3184" s="8"/>
      <c r="Q3184" s="8"/>
      <c r="R3184" s="8"/>
      <c r="S3184" s="8"/>
      <c r="T3184" s="8"/>
      <c r="U3184" s="8"/>
      <c r="V3184" s="10"/>
      <c r="W3184" s="10"/>
      <c r="X3184" s="10"/>
      <c r="Y3184" s="10"/>
      <c r="Z3184" s="10"/>
      <c r="AA3184" s="10"/>
      <c r="AB3184" s="10"/>
      <c r="AC3184" s="10"/>
      <c r="AD3184" s="10"/>
      <c r="AE3184" s="10"/>
      <c r="AF3184" s="10"/>
      <c r="AG3184" s="10"/>
      <c r="AH3184" s="10"/>
      <c r="AI3184" s="10"/>
      <c r="AJ3184" s="10"/>
      <c r="AK3184" s="10"/>
      <c r="AL3184" s="10"/>
      <c r="AM3184" s="10"/>
      <c r="AN3184" s="10"/>
      <c r="AO3184" s="10"/>
      <c r="AP3184" s="10"/>
      <c r="AQ3184" s="10"/>
      <c r="AR3184" s="10"/>
      <c r="AS3184" s="10"/>
      <c r="AT3184" s="10"/>
      <c r="AU3184" s="10"/>
      <c r="AV3184" s="10"/>
      <c r="AW3184" s="10"/>
      <c r="AX3184" s="10"/>
      <c r="DI3184" s="6"/>
    </row>
    <row r="3185" spans="1:113" ht="15" thickBot="1">
      <c r="A3185" s="11"/>
      <c r="B3185" s="10" t="s">
        <v>232</v>
      </c>
      <c r="C3185" s="8"/>
      <c r="D3185" s="8"/>
      <c r="E3185" s="8"/>
      <c r="F3185" s="8"/>
      <c r="G3185" s="8"/>
      <c r="H3185" s="8"/>
      <c r="I3185" s="8"/>
      <c r="J3185" s="8"/>
      <c r="K3185" s="8"/>
      <c r="L3185" s="9"/>
      <c r="M3185" s="9"/>
      <c r="N3185" s="9"/>
      <c r="O3185" s="9"/>
      <c r="P3185" s="8"/>
      <c r="Q3185" s="8"/>
      <c r="R3185" s="8"/>
      <c r="S3185" s="8"/>
      <c r="T3185" s="8"/>
      <c r="U3185" s="8"/>
      <c r="V3185" s="10"/>
      <c r="W3185" s="10"/>
      <c r="X3185" s="10"/>
      <c r="Y3185" s="10"/>
      <c r="Z3185" s="10"/>
      <c r="AA3185" s="10"/>
      <c r="AB3185" s="10"/>
      <c r="AC3185" s="10"/>
      <c r="AD3185" s="10"/>
      <c r="AE3185" s="10"/>
      <c r="AF3185" s="10"/>
      <c r="AG3185" s="10"/>
      <c r="AH3185" s="10"/>
      <c r="AI3185" s="10"/>
      <c r="AJ3185" s="10"/>
      <c r="AK3185" s="10"/>
      <c r="AL3185" s="10"/>
      <c r="AM3185" s="10"/>
      <c r="AN3185" s="10"/>
      <c r="AO3185" s="10"/>
      <c r="AP3185" s="10"/>
      <c r="AQ3185" s="10"/>
      <c r="AR3185" s="10"/>
      <c r="AS3185" s="10"/>
      <c r="AT3185" s="10"/>
      <c r="AU3185" s="10"/>
      <c r="AV3185" s="10"/>
      <c r="AW3185" s="10"/>
      <c r="AX3185" s="10"/>
      <c r="DI3185" s="6"/>
    </row>
    <row r="3186" spans="1:113" ht="14.4">
      <c r="A3186" s="8"/>
      <c r="B3186" s="12"/>
      <c r="C3186" s="7"/>
      <c r="D3186" s="7"/>
      <c r="E3186" s="7"/>
      <c r="F3186" s="7"/>
      <c r="G3186" s="7"/>
      <c r="H3186" s="7"/>
      <c r="I3186" s="7"/>
      <c r="J3186" s="7"/>
      <c r="K3186" s="7"/>
      <c r="L3186" s="13"/>
      <c r="M3186" s="13"/>
      <c r="N3186" s="13"/>
      <c r="O3186" s="13"/>
      <c r="P3186" s="7"/>
      <c r="Q3186" s="7"/>
      <c r="R3186" s="7"/>
      <c r="S3186" s="7"/>
      <c r="T3186" s="7"/>
      <c r="U3186" s="7"/>
      <c r="V3186" s="14"/>
      <c r="W3186" s="14"/>
      <c r="X3186" s="14"/>
      <c r="Y3186" s="14"/>
      <c r="Z3186" s="14"/>
      <c r="AA3186" s="14"/>
      <c r="AB3186" s="14"/>
      <c r="AC3186" s="14"/>
      <c r="AD3186" s="14"/>
      <c r="AE3186" s="14"/>
      <c r="AF3186" s="14"/>
      <c r="AG3186" s="14"/>
      <c r="AH3186" s="14"/>
      <c r="AI3186" s="14"/>
      <c r="AJ3186" s="14"/>
      <c r="AK3186" s="14"/>
      <c r="AL3186" s="14"/>
      <c r="AM3186" s="14"/>
      <c r="AN3186" s="14"/>
      <c r="AO3186" s="14"/>
      <c r="AP3186" s="14"/>
      <c r="AQ3186" s="14"/>
      <c r="AR3186" s="14"/>
      <c r="AS3186" s="14"/>
      <c r="AT3186" s="14"/>
      <c r="AU3186" s="14"/>
      <c r="AV3186" s="14"/>
      <c r="AW3186" s="14"/>
      <c r="AX3186" s="15"/>
    </row>
    <row r="3187" spans="1:113" ht="12" customHeight="1">
      <c r="A3187" s="8"/>
      <c r="B3187" s="134" t="s">
        <v>652</v>
      </c>
      <c r="C3187" s="135"/>
      <c r="D3187" s="135"/>
      <c r="E3187" s="135"/>
      <c r="F3187" s="135"/>
      <c r="G3187" s="135"/>
      <c r="H3187" s="135"/>
      <c r="I3187" s="135"/>
      <c r="J3187" s="135"/>
      <c r="K3187" s="135"/>
      <c r="L3187" s="135"/>
      <c r="M3187" s="135"/>
      <c r="N3187" s="135"/>
      <c r="O3187" s="135"/>
      <c r="P3187" s="135"/>
      <c r="Q3187" s="135"/>
      <c r="R3187" s="135"/>
      <c r="S3187" s="135"/>
      <c r="T3187" s="135"/>
      <c r="U3187" s="135"/>
      <c r="V3187" s="135"/>
      <c r="W3187" s="135"/>
      <c r="X3187" s="135"/>
      <c r="Y3187" s="135"/>
      <c r="Z3187" s="135"/>
      <c r="AA3187" s="135"/>
      <c r="AB3187" s="135"/>
      <c r="AC3187" s="135"/>
      <c r="AD3187" s="135"/>
      <c r="AE3187" s="135"/>
      <c r="AF3187" s="135"/>
      <c r="AG3187" s="135"/>
      <c r="AH3187" s="135"/>
      <c r="AI3187" s="135"/>
      <c r="AJ3187" s="135"/>
      <c r="AK3187" s="135"/>
      <c r="AL3187" s="135"/>
      <c r="AM3187" s="135"/>
      <c r="AN3187" s="135"/>
      <c r="AO3187" s="135"/>
      <c r="AP3187" s="135"/>
      <c r="AQ3187" s="135"/>
      <c r="AR3187" s="135"/>
      <c r="AS3187" s="135"/>
      <c r="AT3187" s="135"/>
      <c r="AU3187" s="135"/>
      <c r="AV3187" s="135"/>
      <c r="AW3187" s="135"/>
      <c r="AX3187" s="136"/>
    </row>
    <row r="3188" spans="1:113" ht="12" customHeight="1">
      <c r="A3188" s="8"/>
      <c r="B3188" s="134"/>
      <c r="C3188" s="135"/>
      <c r="D3188" s="135"/>
      <c r="E3188" s="135"/>
      <c r="F3188" s="135"/>
      <c r="G3188" s="135"/>
      <c r="H3188" s="135"/>
      <c r="I3188" s="135"/>
      <c r="J3188" s="135"/>
      <c r="K3188" s="135"/>
      <c r="L3188" s="135"/>
      <c r="M3188" s="135"/>
      <c r="N3188" s="135"/>
      <c r="O3188" s="135"/>
      <c r="P3188" s="135"/>
      <c r="Q3188" s="135"/>
      <c r="R3188" s="135"/>
      <c r="S3188" s="135"/>
      <c r="T3188" s="135"/>
      <c r="U3188" s="135"/>
      <c r="V3188" s="135"/>
      <c r="W3188" s="135"/>
      <c r="X3188" s="135"/>
      <c r="Y3188" s="135"/>
      <c r="Z3188" s="135"/>
      <c r="AA3188" s="135"/>
      <c r="AB3188" s="135"/>
      <c r="AC3188" s="135"/>
      <c r="AD3188" s="135"/>
      <c r="AE3188" s="135"/>
      <c r="AF3188" s="135"/>
      <c r="AG3188" s="135"/>
      <c r="AH3188" s="135"/>
      <c r="AI3188" s="135"/>
      <c r="AJ3188" s="135"/>
      <c r="AK3188" s="135"/>
      <c r="AL3188" s="135"/>
      <c r="AM3188" s="135"/>
      <c r="AN3188" s="135"/>
      <c r="AO3188" s="135"/>
      <c r="AP3188" s="135"/>
      <c r="AQ3188" s="135"/>
      <c r="AR3188" s="135"/>
      <c r="AS3188" s="135"/>
      <c r="AT3188" s="135"/>
      <c r="AU3188" s="135"/>
      <c r="AV3188" s="135"/>
      <c r="AW3188" s="135"/>
      <c r="AX3188" s="136"/>
    </row>
    <row r="3189" spans="1:113" ht="12" customHeight="1">
      <c r="A3189" s="8"/>
      <c r="B3189" s="134"/>
      <c r="C3189" s="135"/>
      <c r="D3189" s="135"/>
      <c r="E3189" s="135"/>
      <c r="F3189" s="135"/>
      <c r="G3189" s="135"/>
      <c r="H3189" s="135"/>
      <c r="I3189" s="135"/>
      <c r="J3189" s="135"/>
      <c r="K3189" s="135"/>
      <c r="L3189" s="135"/>
      <c r="M3189" s="135"/>
      <c r="N3189" s="135"/>
      <c r="O3189" s="135"/>
      <c r="P3189" s="135"/>
      <c r="Q3189" s="135"/>
      <c r="R3189" s="135"/>
      <c r="S3189" s="135"/>
      <c r="T3189" s="135"/>
      <c r="U3189" s="135"/>
      <c r="V3189" s="135"/>
      <c r="W3189" s="135"/>
      <c r="X3189" s="135"/>
      <c r="Y3189" s="135"/>
      <c r="Z3189" s="135"/>
      <c r="AA3189" s="135"/>
      <c r="AB3189" s="135"/>
      <c r="AC3189" s="135"/>
      <c r="AD3189" s="135"/>
      <c r="AE3189" s="135"/>
      <c r="AF3189" s="135"/>
      <c r="AG3189" s="135"/>
      <c r="AH3189" s="135"/>
      <c r="AI3189" s="135"/>
      <c r="AJ3189" s="135"/>
      <c r="AK3189" s="135"/>
      <c r="AL3189" s="135"/>
      <c r="AM3189" s="135"/>
      <c r="AN3189" s="135"/>
      <c r="AO3189" s="135"/>
      <c r="AP3189" s="135"/>
      <c r="AQ3189" s="135"/>
      <c r="AR3189" s="135"/>
      <c r="AS3189" s="135"/>
      <c r="AT3189" s="135"/>
      <c r="AU3189" s="135"/>
      <c r="AV3189" s="135"/>
      <c r="AW3189" s="135"/>
      <c r="AX3189" s="136"/>
      <c r="BC3189" s="16"/>
    </row>
    <row r="3190" spans="1:113" ht="12" customHeight="1">
      <c r="A3190" s="8"/>
      <c r="B3190" s="134"/>
      <c r="C3190" s="135"/>
      <c r="D3190" s="135"/>
      <c r="E3190" s="135"/>
      <c r="F3190" s="135"/>
      <c r="G3190" s="135"/>
      <c r="H3190" s="135"/>
      <c r="I3190" s="135"/>
      <c r="J3190" s="135"/>
      <c r="K3190" s="135"/>
      <c r="L3190" s="135"/>
      <c r="M3190" s="135"/>
      <c r="N3190" s="135"/>
      <c r="O3190" s="135"/>
      <c r="P3190" s="135"/>
      <c r="Q3190" s="135"/>
      <c r="R3190" s="135"/>
      <c r="S3190" s="135"/>
      <c r="T3190" s="135"/>
      <c r="U3190" s="135"/>
      <c r="V3190" s="135"/>
      <c r="W3190" s="135"/>
      <c r="X3190" s="135"/>
      <c r="Y3190" s="135"/>
      <c r="Z3190" s="135"/>
      <c r="AA3190" s="135"/>
      <c r="AB3190" s="135"/>
      <c r="AC3190" s="135"/>
      <c r="AD3190" s="135"/>
      <c r="AE3190" s="135"/>
      <c r="AF3190" s="135"/>
      <c r="AG3190" s="135"/>
      <c r="AH3190" s="135"/>
      <c r="AI3190" s="135"/>
      <c r="AJ3190" s="135"/>
      <c r="AK3190" s="135"/>
      <c r="AL3190" s="135"/>
      <c r="AM3190" s="135"/>
      <c r="AN3190" s="135"/>
      <c r="AO3190" s="135"/>
      <c r="AP3190" s="135"/>
      <c r="AQ3190" s="135"/>
      <c r="AR3190" s="135"/>
      <c r="AS3190" s="135"/>
      <c r="AT3190" s="135"/>
      <c r="AU3190" s="135"/>
      <c r="AV3190" s="135"/>
      <c r="AW3190" s="135"/>
      <c r="AX3190" s="136"/>
    </row>
    <row r="3191" spans="1:113" ht="12" customHeight="1">
      <c r="A3191" s="8"/>
      <c r="B3191" s="134"/>
      <c r="C3191" s="135"/>
      <c r="D3191" s="135"/>
      <c r="E3191" s="135"/>
      <c r="F3191" s="135"/>
      <c r="G3191" s="135"/>
      <c r="H3191" s="135"/>
      <c r="I3191" s="135"/>
      <c r="J3191" s="135"/>
      <c r="K3191" s="135"/>
      <c r="L3191" s="135"/>
      <c r="M3191" s="135"/>
      <c r="N3191" s="135"/>
      <c r="O3191" s="135"/>
      <c r="P3191" s="135"/>
      <c r="Q3191" s="135"/>
      <c r="R3191" s="135"/>
      <c r="S3191" s="135"/>
      <c r="T3191" s="135"/>
      <c r="U3191" s="135"/>
      <c r="V3191" s="135"/>
      <c r="W3191" s="135"/>
      <c r="X3191" s="135"/>
      <c r="Y3191" s="135"/>
      <c r="Z3191" s="135"/>
      <c r="AA3191" s="135"/>
      <c r="AB3191" s="135"/>
      <c r="AC3191" s="135"/>
      <c r="AD3191" s="135"/>
      <c r="AE3191" s="135"/>
      <c r="AF3191" s="135"/>
      <c r="AG3191" s="135"/>
      <c r="AH3191" s="135"/>
      <c r="AI3191" s="135"/>
      <c r="AJ3191" s="135"/>
      <c r="AK3191" s="135"/>
      <c r="AL3191" s="135"/>
      <c r="AM3191" s="135"/>
      <c r="AN3191" s="135"/>
      <c r="AO3191" s="135"/>
      <c r="AP3191" s="135"/>
      <c r="AQ3191" s="135"/>
      <c r="AR3191" s="135"/>
      <c r="AS3191" s="135"/>
      <c r="AT3191" s="135"/>
      <c r="AU3191" s="135"/>
      <c r="AV3191" s="135"/>
      <c r="AW3191" s="135"/>
      <c r="AX3191" s="136"/>
    </row>
    <row r="3192" spans="1:113" ht="12" customHeight="1">
      <c r="A3192" s="8"/>
      <c r="B3192" s="134"/>
      <c r="C3192" s="135"/>
      <c r="D3192" s="135"/>
      <c r="E3192" s="135"/>
      <c r="F3192" s="135"/>
      <c r="G3192" s="135"/>
      <c r="H3192" s="135"/>
      <c r="I3192" s="135"/>
      <c r="J3192" s="135"/>
      <c r="K3192" s="135"/>
      <c r="L3192" s="135"/>
      <c r="M3192" s="135"/>
      <c r="N3192" s="135"/>
      <c r="O3192" s="135"/>
      <c r="P3192" s="135"/>
      <c r="Q3192" s="135"/>
      <c r="R3192" s="135"/>
      <c r="S3192" s="135"/>
      <c r="T3192" s="135"/>
      <c r="U3192" s="135"/>
      <c r="V3192" s="135"/>
      <c r="W3192" s="135"/>
      <c r="X3192" s="135"/>
      <c r="Y3192" s="135"/>
      <c r="Z3192" s="135"/>
      <c r="AA3192" s="135"/>
      <c r="AB3192" s="135"/>
      <c r="AC3192" s="135"/>
      <c r="AD3192" s="135"/>
      <c r="AE3192" s="135"/>
      <c r="AF3192" s="135"/>
      <c r="AG3192" s="135"/>
      <c r="AH3192" s="135"/>
      <c r="AI3192" s="135"/>
      <c r="AJ3192" s="135"/>
      <c r="AK3192" s="135"/>
      <c r="AL3192" s="135"/>
      <c r="AM3192" s="135"/>
      <c r="AN3192" s="135"/>
      <c r="AO3192" s="135"/>
      <c r="AP3192" s="135"/>
      <c r="AQ3192" s="135"/>
      <c r="AR3192" s="135"/>
      <c r="AS3192" s="135"/>
      <c r="AT3192" s="135"/>
      <c r="AU3192" s="135"/>
      <c r="AV3192" s="135"/>
      <c r="AW3192" s="135"/>
      <c r="AX3192" s="136"/>
    </row>
    <row r="3193" spans="1:113" ht="15" thickBot="1">
      <c r="A3193" s="17"/>
      <c r="B3193" s="18"/>
      <c r="C3193" s="19"/>
      <c r="D3193" s="19"/>
      <c r="E3193" s="19"/>
      <c r="F3193" s="19"/>
      <c r="G3193" s="19"/>
      <c r="H3193" s="19"/>
      <c r="I3193" s="19"/>
      <c r="J3193" s="19"/>
      <c r="K3193" s="19"/>
      <c r="L3193" s="19"/>
      <c r="M3193" s="19"/>
      <c r="N3193" s="19"/>
      <c r="O3193" s="19"/>
      <c r="P3193" s="19"/>
      <c r="Q3193" s="19"/>
      <c r="R3193" s="19"/>
      <c r="S3193" s="19"/>
      <c r="T3193" s="19"/>
      <c r="U3193" s="19"/>
      <c r="V3193" s="19"/>
      <c r="W3193" s="19"/>
      <c r="X3193" s="19"/>
      <c r="Y3193" s="19"/>
      <c r="Z3193" s="19"/>
      <c r="AA3193" s="19"/>
      <c r="AB3193" s="19"/>
      <c r="AC3193" s="19"/>
      <c r="AD3193" s="19"/>
      <c r="AE3193" s="19"/>
      <c r="AF3193" s="19"/>
      <c r="AG3193" s="19"/>
      <c r="AH3193" s="19"/>
      <c r="AI3193" s="19"/>
      <c r="AJ3193" s="19"/>
      <c r="AK3193" s="19"/>
      <c r="AL3193" s="19"/>
      <c r="AM3193" s="19"/>
      <c r="AN3193" s="19"/>
      <c r="AO3193" s="19"/>
      <c r="AP3193" s="19"/>
      <c r="AQ3193" s="19"/>
      <c r="AR3193" s="19"/>
      <c r="AS3193" s="19"/>
      <c r="AT3193" s="19"/>
      <c r="AU3193" s="19"/>
      <c r="AV3193" s="19"/>
      <c r="AW3193" s="19"/>
      <c r="AX3193" s="20"/>
    </row>
    <row r="3194" spans="1:113">
      <c r="B3194" s="21"/>
    </row>
    <row r="3195" spans="1:113" ht="15" thickBot="1">
      <c r="A3195" s="11"/>
      <c r="B3195" s="10" t="s">
        <v>233</v>
      </c>
      <c r="C3195" s="8"/>
      <c r="D3195" s="8"/>
      <c r="E3195" s="8"/>
      <c r="F3195" s="8"/>
      <c r="G3195" s="8"/>
      <c r="H3195" s="8"/>
      <c r="I3195" s="8"/>
      <c r="J3195" s="8"/>
      <c r="K3195" s="8"/>
      <c r="L3195" s="9"/>
      <c r="M3195" s="9"/>
      <c r="N3195" s="9"/>
      <c r="O3195" s="9"/>
      <c r="P3195" s="8"/>
      <c r="Q3195" s="8"/>
      <c r="R3195" s="8"/>
      <c r="S3195" s="8"/>
      <c r="T3195" s="8"/>
      <c r="U3195" s="8"/>
      <c r="V3195" s="10"/>
      <c r="W3195" s="10"/>
      <c r="X3195" s="10"/>
      <c r="Y3195" s="10"/>
      <c r="Z3195" s="10"/>
      <c r="AA3195" s="10"/>
      <c r="AB3195" s="10"/>
      <c r="AC3195" s="10"/>
      <c r="AD3195" s="10"/>
      <c r="AE3195" s="10"/>
      <c r="AF3195" s="10"/>
      <c r="AG3195" s="10"/>
      <c r="AH3195" s="10"/>
      <c r="AI3195" s="10"/>
      <c r="AJ3195" s="10"/>
      <c r="AK3195" s="10"/>
      <c r="AL3195" s="10"/>
      <c r="AM3195" s="10"/>
      <c r="AN3195" s="10"/>
      <c r="AO3195" s="10"/>
      <c r="AP3195" s="10"/>
      <c r="AQ3195" s="10"/>
      <c r="AR3195" s="10"/>
      <c r="AS3195" s="10"/>
      <c r="AT3195" s="10"/>
      <c r="AU3195" s="10"/>
      <c r="AV3195" s="10"/>
      <c r="AW3195" s="10"/>
      <c r="AX3195" s="10"/>
      <c r="DI3195" s="6"/>
    </row>
    <row r="3196" spans="1:113" ht="14.4">
      <c r="A3196" s="8"/>
      <c r="B3196" s="12"/>
      <c r="C3196" s="7"/>
      <c r="D3196" s="7"/>
      <c r="E3196" s="7"/>
      <c r="F3196" s="7"/>
      <c r="G3196" s="7"/>
      <c r="H3196" s="7"/>
      <c r="I3196" s="7"/>
      <c r="J3196" s="7"/>
      <c r="K3196" s="7"/>
      <c r="L3196" s="13"/>
      <c r="M3196" s="13"/>
      <c r="N3196" s="13"/>
      <c r="O3196" s="13"/>
      <c r="P3196" s="7"/>
      <c r="Q3196" s="7"/>
      <c r="R3196" s="7"/>
      <c r="S3196" s="7"/>
      <c r="T3196" s="7"/>
      <c r="U3196" s="7"/>
      <c r="V3196" s="14"/>
      <c r="W3196" s="14"/>
      <c r="X3196" s="14"/>
      <c r="Y3196" s="14"/>
      <c r="Z3196" s="14"/>
      <c r="AA3196" s="14"/>
      <c r="AB3196" s="14"/>
      <c r="AC3196" s="14"/>
      <c r="AD3196" s="14"/>
      <c r="AE3196" s="14"/>
      <c r="AF3196" s="14"/>
      <c r="AG3196" s="14"/>
      <c r="AH3196" s="14"/>
      <c r="AI3196" s="14"/>
      <c r="AJ3196" s="14"/>
      <c r="AK3196" s="14"/>
      <c r="AL3196" s="14"/>
      <c r="AM3196" s="14"/>
      <c r="AN3196" s="14"/>
      <c r="AO3196" s="14"/>
      <c r="AP3196" s="14"/>
      <c r="AQ3196" s="14"/>
      <c r="AR3196" s="14"/>
      <c r="AS3196" s="14"/>
      <c r="AT3196" s="14"/>
      <c r="AU3196" s="14"/>
      <c r="AV3196" s="14"/>
      <c r="AW3196" s="14"/>
      <c r="AX3196" s="15"/>
    </row>
    <row r="3197" spans="1:113" ht="12" customHeight="1">
      <c r="A3197" s="8"/>
      <c r="B3197" s="134" t="s">
        <v>653</v>
      </c>
      <c r="C3197" s="135"/>
      <c r="D3197" s="135"/>
      <c r="E3197" s="135"/>
      <c r="F3197" s="135"/>
      <c r="G3197" s="135"/>
      <c r="H3197" s="135"/>
      <c r="I3197" s="135"/>
      <c r="J3197" s="135"/>
      <c r="K3197" s="135"/>
      <c r="L3197" s="135"/>
      <c r="M3197" s="135"/>
      <c r="N3197" s="135"/>
      <c r="O3197" s="135"/>
      <c r="P3197" s="135"/>
      <c r="Q3197" s="135"/>
      <c r="R3197" s="135"/>
      <c r="S3197" s="135"/>
      <c r="T3197" s="135"/>
      <c r="U3197" s="135"/>
      <c r="V3197" s="135"/>
      <c r="W3197" s="135"/>
      <c r="X3197" s="135"/>
      <c r="Y3197" s="135"/>
      <c r="Z3197" s="135"/>
      <c r="AA3197" s="135"/>
      <c r="AB3197" s="135"/>
      <c r="AC3197" s="135"/>
      <c r="AD3197" s="135"/>
      <c r="AE3197" s="135"/>
      <c r="AF3197" s="135"/>
      <c r="AG3197" s="135"/>
      <c r="AH3197" s="135"/>
      <c r="AI3197" s="135"/>
      <c r="AJ3197" s="135"/>
      <c r="AK3197" s="135"/>
      <c r="AL3197" s="135"/>
      <c r="AM3197" s="135"/>
      <c r="AN3197" s="135"/>
      <c r="AO3197" s="135"/>
      <c r="AP3197" s="135"/>
      <c r="AQ3197" s="135"/>
      <c r="AR3197" s="135"/>
      <c r="AS3197" s="135"/>
      <c r="AT3197" s="135"/>
      <c r="AU3197" s="135"/>
      <c r="AV3197" s="135"/>
      <c r="AW3197" s="135"/>
      <c r="AX3197" s="136"/>
    </row>
    <row r="3198" spans="1:113" ht="12" customHeight="1">
      <c r="A3198" s="8"/>
      <c r="B3198" s="134"/>
      <c r="C3198" s="135"/>
      <c r="D3198" s="135"/>
      <c r="E3198" s="135"/>
      <c r="F3198" s="135"/>
      <c r="G3198" s="135"/>
      <c r="H3198" s="135"/>
      <c r="I3198" s="135"/>
      <c r="J3198" s="135"/>
      <c r="K3198" s="135"/>
      <c r="L3198" s="135"/>
      <c r="M3198" s="135"/>
      <c r="N3198" s="135"/>
      <c r="O3198" s="135"/>
      <c r="P3198" s="135"/>
      <c r="Q3198" s="135"/>
      <c r="R3198" s="135"/>
      <c r="S3198" s="135"/>
      <c r="T3198" s="135"/>
      <c r="U3198" s="135"/>
      <c r="V3198" s="135"/>
      <c r="W3198" s="135"/>
      <c r="X3198" s="135"/>
      <c r="Y3198" s="135"/>
      <c r="Z3198" s="135"/>
      <c r="AA3198" s="135"/>
      <c r="AB3198" s="135"/>
      <c r="AC3198" s="135"/>
      <c r="AD3198" s="135"/>
      <c r="AE3198" s="135"/>
      <c r="AF3198" s="135"/>
      <c r="AG3198" s="135"/>
      <c r="AH3198" s="135"/>
      <c r="AI3198" s="135"/>
      <c r="AJ3198" s="135"/>
      <c r="AK3198" s="135"/>
      <c r="AL3198" s="135"/>
      <c r="AM3198" s="135"/>
      <c r="AN3198" s="135"/>
      <c r="AO3198" s="135"/>
      <c r="AP3198" s="135"/>
      <c r="AQ3198" s="135"/>
      <c r="AR3198" s="135"/>
      <c r="AS3198" s="135"/>
      <c r="AT3198" s="135"/>
      <c r="AU3198" s="135"/>
      <c r="AV3198" s="135"/>
      <c r="AW3198" s="135"/>
      <c r="AX3198" s="136"/>
    </row>
    <row r="3199" spans="1:113" ht="12" customHeight="1">
      <c r="A3199" s="8"/>
      <c r="B3199" s="134"/>
      <c r="C3199" s="135"/>
      <c r="D3199" s="135"/>
      <c r="E3199" s="135"/>
      <c r="F3199" s="135"/>
      <c r="G3199" s="135"/>
      <c r="H3199" s="135"/>
      <c r="I3199" s="135"/>
      <c r="J3199" s="135"/>
      <c r="K3199" s="135"/>
      <c r="L3199" s="135"/>
      <c r="M3199" s="135"/>
      <c r="N3199" s="135"/>
      <c r="O3199" s="135"/>
      <c r="P3199" s="135"/>
      <c r="Q3199" s="135"/>
      <c r="R3199" s="135"/>
      <c r="S3199" s="135"/>
      <c r="T3199" s="135"/>
      <c r="U3199" s="135"/>
      <c r="V3199" s="135"/>
      <c r="W3199" s="135"/>
      <c r="X3199" s="135"/>
      <c r="Y3199" s="135"/>
      <c r="Z3199" s="135"/>
      <c r="AA3199" s="135"/>
      <c r="AB3199" s="135"/>
      <c r="AC3199" s="135"/>
      <c r="AD3199" s="135"/>
      <c r="AE3199" s="135"/>
      <c r="AF3199" s="135"/>
      <c r="AG3199" s="135"/>
      <c r="AH3199" s="135"/>
      <c r="AI3199" s="135"/>
      <c r="AJ3199" s="135"/>
      <c r="AK3199" s="135"/>
      <c r="AL3199" s="135"/>
      <c r="AM3199" s="135"/>
      <c r="AN3199" s="135"/>
      <c r="AO3199" s="135"/>
      <c r="AP3199" s="135"/>
      <c r="AQ3199" s="135"/>
      <c r="AR3199" s="135"/>
      <c r="AS3199" s="135"/>
      <c r="AT3199" s="135"/>
      <c r="AU3199" s="135"/>
      <c r="AV3199" s="135"/>
      <c r="AW3199" s="135"/>
      <c r="AX3199" s="136"/>
    </row>
    <row r="3200" spans="1:113" ht="12" customHeight="1">
      <c r="A3200" s="8"/>
      <c r="B3200" s="134"/>
      <c r="C3200" s="135"/>
      <c r="D3200" s="135"/>
      <c r="E3200" s="135"/>
      <c r="F3200" s="135"/>
      <c r="G3200" s="135"/>
      <c r="H3200" s="135"/>
      <c r="I3200" s="135"/>
      <c r="J3200" s="135"/>
      <c r="K3200" s="135"/>
      <c r="L3200" s="135"/>
      <c r="M3200" s="135"/>
      <c r="N3200" s="135"/>
      <c r="O3200" s="135"/>
      <c r="P3200" s="135"/>
      <c r="Q3200" s="135"/>
      <c r="R3200" s="135"/>
      <c r="S3200" s="135"/>
      <c r="T3200" s="135"/>
      <c r="U3200" s="135"/>
      <c r="V3200" s="135"/>
      <c r="W3200" s="135"/>
      <c r="X3200" s="135"/>
      <c r="Y3200" s="135"/>
      <c r="Z3200" s="135"/>
      <c r="AA3200" s="135"/>
      <c r="AB3200" s="135"/>
      <c r="AC3200" s="135"/>
      <c r="AD3200" s="135"/>
      <c r="AE3200" s="135"/>
      <c r="AF3200" s="135"/>
      <c r="AG3200" s="135"/>
      <c r="AH3200" s="135"/>
      <c r="AI3200" s="135"/>
      <c r="AJ3200" s="135"/>
      <c r="AK3200" s="135"/>
      <c r="AL3200" s="135"/>
      <c r="AM3200" s="135"/>
      <c r="AN3200" s="135"/>
      <c r="AO3200" s="135"/>
      <c r="AP3200" s="135"/>
      <c r="AQ3200" s="135"/>
      <c r="AR3200" s="135"/>
      <c r="AS3200" s="135"/>
      <c r="AT3200" s="135"/>
      <c r="AU3200" s="135"/>
      <c r="AV3200" s="135"/>
      <c r="AW3200" s="135"/>
      <c r="AX3200" s="136"/>
    </row>
    <row r="3201" spans="1:50" ht="12" customHeight="1">
      <c r="A3201" s="8"/>
      <c r="B3201" s="134"/>
      <c r="C3201" s="135"/>
      <c r="D3201" s="135"/>
      <c r="E3201" s="135"/>
      <c r="F3201" s="135"/>
      <c r="G3201" s="135"/>
      <c r="H3201" s="135"/>
      <c r="I3201" s="135"/>
      <c r="J3201" s="135"/>
      <c r="K3201" s="135"/>
      <c r="L3201" s="135"/>
      <c r="M3201" s="135"/>
      <c r="N3201" s="135"/>
      <c r="O3201" s="135"/>
      <c r="P3201" s="135"/>
      <c r="Q3201" s="135"/>
      <c r="R3201" s="135"/>
      <c r="S3201" s="135"/>
      <c r="T3201" s="135"/>
      <c r="U3201" s="135"/>
      <c r="V3201" s="135"/>
      <c r="W3201" s="135"/>
      <c r="X3201" s="135"/>
      <c r="Y3201" s="135"/>
      <c r="Z3201" s="135"/>
      <c r="AA3201" s="135"/>
      <c r="AB3201" s="135"/>
      <c r="AC3201" s="135"/>
      <c r="AD3201" s="135"/>
      <c r="AE3201" s="135"/>
      <c r="AF3201" s="135"/>
      <c r="AG3201" s="135"/>
      <c r="AH3201" s="135"/>
      <c r="AI3201" s="135"/>
      <c r="AJ3201" s="135"/>
      <c r="AK3201" s="135"/>
      <c r="AL3201" s="135"/>
      <c r="AM3201" s="135"/>
      <c r="AN3201" s="135"/>
      <c r="AO3201" s="135"/>
      <c r="AP3201" s="135"/>
      <c r="AQ3201" s="135"/>
      <c r="AR3201" s="135"/>
      <c r="AS3201" s="135"/>
      <c r="AT3201" s="135"/>
      <c r="AU3201" s="135"/>
      <c r="AV3201" s="135"/>
      <c r="AW3201" s="135"/>
      <c r="AX3201" s="136"/>
    </row>
    <row r="3202" spans="1:50" ht="12" customHeight="1">
      <c r="A3202" s="8"/>
      <c r="B3202" s="134"/>
      <c r="C3202" s="135"/>
      <c r="D3202" s="135"/>
      <c r="E3202" s="135"/>
      <c r="F3202" s="135"/>
      <c r="G3202" s="135"/>
      <c r="H3202" s="135"/>
      <c r="I3202" s="135"/>
      <c r="J3202" s="135"/>
      <c r="K3202" s="135"/>
      <c r="L3202" s="135"/>
      <c r="M3202" s="135"/>
      <c r="N3202" s="135"/>
      <c r="O3202" s="135"/>
      <c r="P3202" s="135"/>
      <c r="Q3202" s="135"/>
      <c r="R3202" s="135"/>
      <c r="S3202" s="135"/>
      <c r="T3202" s="135"/>
      <c r="U3202" s="135"/>
      <c r="V3202" s="135"/>
      <c r="W3202" s="135"/>
      <c r="X3202" s="135"/>
      <c r="Y3202" s="135"/>
      <c r="Z3202" s="135"/>
      <c r="AA3202" s="135"/>
      <c r="AB3202" s="135"/>
      <c r="AC3202" s="135"/>
      <c r="AD3202" s="135"/>
      <c r="AE3202" s="135"/>
      <c r="AF3202" s="135"/>
      <c r="AG3202" s="135"/>
      <c r="AH3202" s="135"/>
      <c r="AI3202" s="135"/>
      <c r="AJ3202" s="135"/>
      <c r="AK3202" s="135"/>
      <c r="AL3202" s="135"/>
      <c r="AM3202" s="135"/>
      <c r="AN3202" s="135"/>
      <c r="AO3202" s="135"/>
      <c r="AP3202" s="135"/>
      <c r="AQ3202" s="135"/>
      <c r="AR3202" s="135"/>
      <c r="AS3202" s="135"/>
      <c r="AT3202" s="135"/>
      <c r="AU3202" s="135"/>
      <c r="AV3202" s="135"/>
      <c r="AW3202" s="135"/>
      <c r="AX3202" s="136"/>
    </row>
    <row r="3203" spans="1:50" ht="12" customHeight="1">
      <c r="A3203" s="8"/>
      <c r="B3203" s="134"/>
      <c r="C3203" s="135"/>
      <c r="D3203" s="135"/>
      <c r="E3203" s="135"/>
      <c r="F3203" s="135"/>
      <c r="G3203" s="135"/>
      <c r="H3203" s="135"/>
      <c r="I3203" s="135"/>
      <c r="J3203" s="135"/>
      <c r="K3203" s="135"/>
      <c r="L3203" s="135"/>
      <c r="M3203" s="135"/>
      <c r="N3203" s="135"/>
      <c r="O3203" s="135"/>
      <c r="P3203" s="135"/>
      <c r="Q3203" s="135"/>
      <c r="R3203" s="135"/>
      <c r="S3203" s="135"/>
      <c r="T3203" s="135"/>
      <c r="U3203" s="135"/>
      <c r="V3203" s="135"/>
      <c r="W3203" s="135"/>
      <c r="X3203" s="135"/>
      <c r="Y3203" s="135"/>
      <c r="Z3203" s="135"/>
      <c r="AA3203" s="135"/>
      <c r="AB3203" s="135"/>
      <c r="AC3203" s="135"/>
      <c r="AD3203" s="135"/>
      <c r="AE3203" s="135"/>
      <c r="AF3203" s="135"/>
      <c r="AG3203" s="135"/>
      <c r="AH3203" s="135"/>
      <c r="AI3203" s="135"/>
      <c r="AJ3203" s="135"/>
      <c r="AK3203" s="135"/>
      <c r="AL3203" s="135"/>
      <c r="AM3203" s="135"/>
      <c r="AN3203" s="135"/>
      <c r="AO3203" s="135"/>
      <c r="AP3203" s="135"/>
      <c r="AQ3203" s="135"/>
      <c r="AR3203" s="135"/>
      <c r="AS3203" s="135"/>
      <c r="AT3203" s="135"/>
      <c r="AU3203" s="135"/>
      <c r="AV3203" s="135"/>
      <c r="AW3203" s="135"/>
      <c r="AX3203" s="136"/>
    </row>
    <row r="3204" spans="1:50" ht="12" customHeight="1">
      <c r="A3204" s="8"/>
      <c r="B3204" s="134"/>
      <c r="C3204" s="135"/>
      <c r="D3204" s="135"/>
      <c r="E3204" s="135"/>
      <c r="F3204" s="135"/>
      <c r="G3204" s="135"/>
      <c r="H3204" s="135"/>
      <c r="I3204" s="135"/>
      <c r="J3204" s="135"/>
      <c r="K3204" s="135"/>
      <c r="L3204" s="135"/>
      <c r="M3204" s="135"/>
      <c r="N3204" s="135"/>
      <c r="O3204" s="135"/>
      <c r="P3204" s="135"/>
      <c r="Q3204" s="135"/>
      <c r="R3204" s="135"/>
      <c r="S3204" s="135"/>
      <c r="T3204" s="135"/>
      <c r="U3204" s="135"/>
      <c r="V3204" s="135"/>
      <c r="W3204" s="135"/>
      <c r="X3204" s="135"/>
      <c r="Y3204" s="135"/>
      <c r="Z3204" s="135"/>
      <c r="AA3204" s="135"/>
      <c r="AB3204" s="135"/>
      <c r="AC3204" s="135"/>
      <c r="AD3204" s="135"/>
      <c r="AE3204" s="135"/>
      <c r="AF3204" s="135"/>
      <c r="AG3204" s="135"/>
      <c r="AH3204" s="135"/>
      <c r="AI3204" s="135"/>
      <c r="AJ3204" s="135"/>
      <c r="AK3204" s="135"/>
      <c r="AL3204" s="135"/>
      <c r="AM3204" s="135"/>
      <c r="AN3204" s="135"/>
      <c r="AO3204" s="135"/>
      <c r="AP3204" s="135"/>
      <c r="AQ3204" s="135"/>
      <c r="AR3204" s="135"/>
      <c r="AS3204" s="135"/>
      <c r="AT3204" s="135"/>
      <c r="AU3204" s="135"/>
      <c r="AV3204" s="135"/>
      <c r="AW3204" s="135"/>
      <c r="AX3204" s="136"/>
    </row>
    <row r="3205" spans="1:50" ht="12" customHeight="1">
      <c r="A3205" s="8"/>
      <c r="B3205" s="134"/>
      <c r="C3205" s="135"/>
      <c r="D3205" s="135"/>
      <c r="E3205" s="135"/>
      <c r="F3205" s="135"/>
      <c r="G3205" s="135"/>
      <c r="H3205" s="135"/>
      <c r="I3205" s="135"/>
      <c r="J3205" s="135"/>
      <c r="K3205" s="135"/>
      <c r="L3205" s="135"/>
      <c r="M3205" s="135"/>
      <c r="N3205" s="135"/>
      <c r="O3205" s="135"/>
      <c r="P3205" s="135"/>
      <c r="Q3205" s="135"/>
      <c r="R3205" s="135"/>
      <c r="S3205" s="135"/>
      <c r="T3205" s="135"/>
      <c r="U3205" s="135"/>
      <c r="V3205" s="135"/>
      <c r="W3205" s="135"/>
      <c r="X3205" s="135"/>
      <c r="Y3205" s="135"/>
      <c r="Z3205" s="135"/>
      <c r="AA3205" s="135"/>
      <c r="AB3205" s="135"/>
      <c r="AC3205" s="135"/>
      <c r="AD3205" s="135"/>
      <c r="AE3205" s="135"/>
      <c r="AF3205" s="135"/>
      <c r="AG3205" s="135"/>
      <c r="AH3205" s="135"/>
      <c r="AI3205" s="135"/>
      <c r="AJ3205" s="135"/>
      <c r="AK3205" s="135"/>
      <c r="AL3205" s="135"/>
      <c r="AM3205" s="135"/>
      <c r="AN3205" s="135"/>
      <c r="AO3205" s="135"/>
      <c r="AP3205" s="135"/>
      <c r="AQ3205" s="135"/>
      <c r="AR3205" s="135"/>
      <c r="AS3205" s="135"/>
      <c r="AT3205" s="135"/>
      <c r="AU3205" s="135"/>
      <c r="AV3205" s="135"/>
      <c r="AW3205" s="135"/>
      <c r="AX3205" s="136"/>
    </row>
    <row r="3206" spans="1:50" ht="12" customHeight="1">
      <c r="A3206" s="8"/>
      <c r="B3206" s="134"/>
      <c r="C3206" s="135"/>
      <c r="D3206" s="135"/>
      <c r="E3206" s="135"/>
      <c r="F3206" s="135"/>
      <c r="G3206" s="135"/>
      <c r="H3206" s="135"/>
      <c r="I3206" s="135"/>
      <c r="J3206" s="135"/>
      <c r="K3206" s="135"/>
      <c r="L3206" s="135"/>
      <c r="M3206" s="135"/>
      <c r="N3206" s="135"/>
      <c r="O3206" s="135"/>
      <c r="P3206" s="135"/>
      <c r="Q3206" s="135"/>
      <c r="R3206" s="135"/>
      <c r="S3206" s="135"/>
      <c r="T3206" s="135"/>
      <c r="U3206" s="135"/>
      <c r="V3206" s="135"/>
      <c r="W3206" s="135"/>
      <c r="X3206" s="135"/>
      <c r="Y3206" s="135"/>
      <c r="Z3206" s="135"/>
      <c r="AA3206" s="135"/>
      <c r="AB3206" s="135"/>
      <c r="AC3206" s="135"/>
      <c r="AD3206" s="135"/>
      <c r="AE3206" s="135"/>
      <c r="AF3206" s="135"/>
      <c r="AG3206" s="135"/>
      <c r="AH3206" s="135"/>
      <c r="AI3206" s="135"/>
      <c r="AJ3206" s="135"/>
      <c r="AK3206" s="135"/>
      <c r="AL3206" s="135"/>
      <c r="AM3206" s="135"/>
      <c r="AN3206" s="135"/>
      <c r="AO3206" s="135"/>
      <c r="AP3206" s="135"/>
      <c r="AQ3206" s="135"/>
      <c r="AR3206" s="135"/>
      <c r="AS3206" s="135"/>
      <c r="AT3206" s="135"/>
      <c r="AU3206" s="135"/>
      <c r="AV3206" s="135"/>
      <c r="AW3206" s="135"/>
      <c r="AX3206" s="136"/>
    </row>
    <row r="3207" spans="1:50" ht="12" customHeight="1">
      <c r="A3207" s="8"/>
      <c r="B3207" s="134"/>
      <c r="C3207" s="135"/>
      <c r="D3207" s="135"/>
      <c r="E3207" s="135"/>
      <c r="F3207" s="135"/>
      <c r="G3207" s="135"/>
      <c r="H3207" s="135"/>
      <c r="I3207" s="135"/>
      <c r="J3207" s="135"/>
      <c r="K3207" s="135"/>
      <c r="L3207" s="135"/>
      <c r="M3207" s="135"/>
      <c r="N3207" s="135"/>
      <c r="O3207" s="135"/>
      <c r="P3207" s="135"/>
      <c r="Q3207" s="135"/>
      <c r="R3207" s="135"/>
      <c r="S3207" s="135"/>
      <c r="T3207" s="135"/>
      <c r="U3207" s="135"/>
      <c r="V3207" s="135"/>
      <c r="W3207" s="135"/>
      <c r="X3207" s="135"/>
      <c r="Y3207" s="135"/>
      <c r="Z3207" s="135"/>
      <c r="AA3207" s="135"/>
      <c r="AB3207" s="135"/>
      <c r="AC3207" s="135"/>
      <c r="AD3207" s="135"/>
      <c r="AE3207" s="135"/>
      <c r="AF3207" s="135"/>
      <c r="AG3207" s="135"/>
      <c r="AH3207" s="135"/>
      <c r="AI3207" s="135"/>
      <c r="AJ3207" s="135"/>
      <c r="AK3207" s="135"/>
      <c r="AL3207" s="135"/>
      <c r="AM3207" s="135"/>
      <c r="AN3207" s="135"/>
      <c r="AO3207" s="135"/>
      <c r="AP3207" s="135"/>
      <c r="AQ3207" s="135"/>
      <c r="AR3207" s="135"/>
      <c r="AS3207" s="135"/>
      <c r="AT3207" s="135"/>
      <c r="AU3207" s="135"/>
      <c r="AV3207" s="135"/>
      <c r="AW3207" s="135"/>
      <c r="AX3207" s="136"/>
    </row>
    <row r="3208" spans="1:50" ht="12" customHeight="1">
      <c r="A3208" s="8"/>
      <c r="B3208" s="134"/>
      <c r="C3208" s="135"/>
      <c r="D3208" s="135"/>
      <c r="E3208" s="135"/>
      <c r="F3208" s="135"/>
      <c r="G3208" s="135"/>
      <c r="H3208" s="135"/>
      <c r="I3208" s="135"/>
      <c r="J3208" s="135"/>
      <c r="K3208" s="135"/>
      <c r="L3208" s="135"/>
      <c r="M3208" s="135"/>
      <c r="N3208" s="135"/>
      <c r="O3208" s="135"/>
      <c r="P3208" s="135"/>
      <c r="Q3208" s="135"/>
      <c r="R3208" s="135"/>
      <c r="S3208" s="135"/>
      <c r="T3208" s="135"/>
      <c r="U3208" s="135"/>
      <c r="V3208" s="135"/>
      <c r="W3208" s="135"/>
      <c r="X3208" s="135"/>
      <c r="Y3208" s="135"/>
      <c r="Z3208" s="135"/>
      <c r="AA3208" s="135"/>
      <c r="AB3208" s="135"/>
      <c r="AC3208" s="135"/>
      <c r="AD3208" s="135"/>
      <c r="AE3208" s="135"/>
      <c r="AF3208" s="135"/>
      <c r="AG3208" s="135"/>
      <c r="AH3208" s="135"/>
      <c r="AI3208" s="135"/>
      <c r="AJ3208" s="135"/>
      <c r="AK3208" s="135"/>
      <c r="AL3208" s="135"/>
      <c r="AM3208" s="135"/>
      <c r="AN3208" s="135"/>
      <c r="AO3208" s="135"/>
      <c r="AP3208" s="135"/>
      <c r="AQ3208" s="135"/>
      <c r="AR3208" s="135"/>
      <c r="AS3208" s="135"/>
      <c r="AT3208" s="135"/>
      <c r="AU3208" s="135"/>
      <c r="AV3208" s="135"/>
      <c r="AW3208" s="135"/>
      <c r="AX3208" s="136"/>
    </row>
    <row r="3209" spans="1:50" ht="12" customHeight="1">
      <c r="A3209" s="8"/>
      <c r="B3209" s="134"/>
      <c r="C3209" s="135"/>
      <c r="D3209" s="135"/>
      <c r="E3209" s="135"/>
      <c r="F3209" s="135"/>
      <c r="G3209" s="135"/>
      <c r="H3209" s="135"/>
      <c r="I3209" s="135"/>
      <c r="J3209" s="135"/>
      <c r="K3209" s="135"/>
      <c r="L3209" s="135"/>
      <c r="M3209" s="135"/>
      <c r="N3209" s="135"/>
      <c r="O3209" s="135"/>
      <c r="P3209" s="135"/>
      <c r="Q3209" s="135"/>
      <c r="R3209" s="135"/>
      <c r="S3209" s="135"/>
      <c r="T3209" s="135"/>
      <c r="U3209" s="135"/>
      <c r="V3209" s="135"/>
      <c r="W3209" s="135"/>
      <c r="X3209" s="135"/>
      <c r="Y3209" s="135"/>
      <c r="Z3209" s="135"/>
      <c r="AA3209" s="135"/>
      <c r="AB3209" s="135"/>
      <c r="AC3209" s="135"/>
      <c r="AD3209" s="135"/>
      <c r="AE3209" s="135"/>
      <c r="AF3209" s="135"/>
      <c r="AG3209" s="135"/>
      <c r="AH3209" s="135"/>
      <c r="AI3209" s="135"/>
      <c r="AJ3209" s="135"/>
      <c r="AK3209" s="135"/>
      <c r="AL3209" s="135"/>
      <c r="AM3209" s="135"/>
      <c r="AN3209" s="135"/>
      <c r="AO3209" s="135"/>
      <c r="AP3209" s="135"/>
      <c r="AQ3209" s="135"/>
      <c r="AR3209" s="135"/>
      <c r="AS3209" s="135"/>
      <c r="AT3209" s="135"/>
      <c r="AU3209" s="135"/>
      <c r="AV3209" s="135"/>
      <c r="AW3209" s="135"/>
      <c r="AX3209" s="136"/>
    </row>
    <row r="3210" spans="1:50" ht="12" customHeight="1">
      <c r="A3210" s="8"/>
      <c r="B3210" s="134"/>
      <c r="C3210" s="135"/>
      <c r="D3210" s="135"/>
      <c r="E3210" s="135"/>
      <c r="F3210" s="135"/>
      <c r="G3210" s="135"/>
      <c r="H3210" s="135"/>
      <c r="I3210" s="135"/>
      <c r="J3210" s="135"/>
      <c r="K3210" s="135"/>
      <c r="L3210" s="135"/>
      <c r="M3210" s="135"/>
      <c r="N3210" s="135"/>
      <c r="O3210" s="135"/>
      <c r="P3210" s="135"/>
      <c r="Q3210" s="135"/>
      <c r="R3210" s="135"/>
      <c r="S3210" s="135"/>
      <c r="T3210" s="135"/>
      <c r="U3210" s="135"/>
      <c r="V3210" s="135"/>
      <c r="W3210" s="135"/>
      <c r="X3210" s="135"/>
      <c r="Y3210" s="135"/>
      <c r="Z3210" s="135"/>
      <c r="AA3210" s="135"/>
      <c r="AB3210" s="135"/>
      <c r="AC3210" s="135"/>
      <c r="AD3210" s="135"/>
      <c r="AE3210" s="135"/>
      <c r="AF3210" s="135"/>
      <c r="AG3210" s="135"/>
      <c r="AH3210" s="135"/>
      <c r="AI3210" s="135"/>
      <c r="AJ3210" s="135"/>
      <c r="AK3210" s="135"/>
      <c r="AL3210" s="135"/>
      <c r="AM3210" s="135"/>
      <c r="AN3210" s="135"/>
      <c r="AO3210" s="135"/>
      <c r="AP3210" s="135"/>
      <c r="AQ3210" s="135"/>
      <c r="AR3210" s="135"/>
      <c r="AS3210" s="135"/>
      <c r="AT3210" s="135"/>
      <c r="AU3210" s="135"/>
      <c r="AV3210" s="135"/>
      <c r="AW3210" s="135"/>
      <c r="AX3210" s="136"/>
    </row>
    <row r="3211" spans="1:50" ht="12" customHeight="1">
      <c r="A3211" s="8"/>
      <c r="B3211" s="134"/>
      <c r="C3211" s="135"/>
      <c r="D3211" s="135"/>
      <c r="E3211" s="135"/>
      <c r="F3211" s="135"/>
      <c r="G3211" s="135"/>
      <c r="H3211" s="135"/>
      <c r="I3211" s="135"/>
      <c r="J3211" s="135"/>
      <c r="K3211" s="135"/>
      <c r="L3211" s="135"/>
      <c r="M3211" s="135"/>
      <c r="N3211" s="135"/>
      <c r="O3211" s="135"/>
      <c r="P3211" s="135"/>
      <c r="Q3211" s="135"/>
      <c r="R3211" s="135"/>
      <c r="S3211" s="135"/>
      <c r="T3211" s="135"/>
      <c r="U3211" s="135"/>
      <c r="V3211" s="135"/>
      <c r="W3211" s="135"/>
      <c r="X3211" s="135"/>
      <c r="Y3211" s="135"/>
      <c r="Z3211" s="135"/>
      <c r="AA3211" s="135"/>
      <c r="AB3211" s="135"/>
      <c r="AC3211" s="135"/>
      <c r="AD3211" s="135"/>
      <c r="AE3211" s="135"/>
      <c r="AF3211" s="135"/>
      <c r="AG3211" s="135"/>
      <c r="AH3211" s="135"/>
      <c r="AI3211" s="135"/>
      <c r="AJ3211" s="135"/>
      <c r="AK3211" s="135"/>
      <c r="AL3211" s="135"/>
      <c r="AM3211" s="135"/>
      <c r="AN3211" s="135"/>
      <c r="AO3211" s="135"/>
      <c r="AP3211" s="135"/>
      <c r="AQ3211" s="135"/>
      <c r="AR3211" s="135"/>
      <c r="AS3211" s="135"/>
      <c r="AT3211" s="135"/>
      <c r="AU3211" s="135"/>
      <c r="AV3211" s="135"/>
      <c r="AW3211" s="135"/>
      <c r="AX3211" s="136"/>
    </row>
    <row r="3212" spans="1:50" ht="12" customHeight="1">
      <c r="A3212" s="8"/>
      <c r="B3212" s="134"/>
      <c r="C3212" s="135"/>
      <c r="D3212" s="135"/>
      <c r="E3212" s="135"/>
      <c r="F3212" s="135"/>
      <c r="G3212" s="135"/>
      <c r="H3212" s="135"/>
      <c r="I3212" s="135"/>
      <c r="J3212" s="135"/>
      <c r="K3212" s="135"/>
      <c r="L3212" s="135"/>
      <c r="M3212" s="135"/>
      <c r="N3212" s="135"/>
      <c r="O3212" s="135"/>
      <c r="P3212" s="135"/>
      <c r="Q3212" s="135"/>
      <c r="R3212" s="135"/>
      <c r="S3212" s="135"/>
      <c r="T3212" s="135"/>
      <c r="U3212" s="135"/>
      <c r="V3212" s="135"/>
      <c r="W3212" s="135"/>
      <c r="X3212" s="135"/>
      <c r="Y3212" s="135"/>
      <c r="Z3212" s="135"/>
      <c r="AA3212" s="135"/>
      <c r="AB3212" s="135"/>
      <c r="AC3212" s="135"/>
      <c r="AD3212" s="135"/>
      <c r="AE3212" s="135"/>
      <c r="AF3212" s="135"/>
      <c r="AG3212" s="135"/>
      <c r="AH3212" s="135"/>
      <c r="AI3212" s="135"/>
      <c r="AJ3212" s="135"/>
      <c r="AK3212" s="135"/>
      <c r="AL3212" s="135"/>
      <c r="AM3212" s="135"/>
      <c r="AN3212" s="135"/>
      <c r="AO3212" s="135"/>
      <c r="AP3212" s="135"/>
      <c r="AQ3212" s="135"/>
      <c r="AR3212" s="135"/>
      <c r="AS3212" s="135"/>
      <c r="AT3212" s="135"/>
      <c r="AU3212" s="135"/>
      <c r="AV3212" s="135"/>
      <c r="AW3212" s="135"/>
      <c r="AX3212" s="136"/>
    </row>
    <row r="3213" spans="1:50" ht="12" customHeight="1">
      <c r="A3213" s="8"/>
      <c r="B3213" s="134"/>
      <c r="C3213" s="135"/>
      <c r="D3213" s="135"/>
      <c r="E3213" s="135"/>
      <c r="F3213" s="135"/>
      <c r="G3213" s="135"/>
      <c r="H3213" s="135"/>
      <c r="I3213" s="135"/>
      <c r="J3213" s="135"/>
      <c r="K3213" s="135"/>
      <c r="L3213" s="135"/>
      <c r="M3213" s="135"/>
      <c r="N3213" s="135"/>
      <c r="O3213" s="135"/>
      <c r="P3213" s="135"/>
      <c r="Q3213" s="135"/>
      <c r="R3213" s="135"/>
      <c r="S3213" s="135"/>
      <c r="T3213" s="135"/>
      <c r="U3213" s="135"/>
      <c r="V3213" s="135"/>
      <c r="W3213" s="135"/>
      <c r="X3213" s="135"/>
      <c r="Y3213" s="135"/>
      <c r="Z3213" s="135"/>
      <c r="AA3213" s="135"/>
      <c r="AB3213" s="135"/>
      <c r="AC3213" s="135"/>
      <c r="AD3213" s="135"/>
      <c r="AE3213" s="135"/>
      <c r="AF3213" s="135"/>
      <c r="AG3213" s="135"/>
      <c r="AH3213" s="135"/>
      <c r="AI3213" s="135"/>
      <c r="AJ3213" s="135"/>
      <c r="AK3213" s="135"/>
      <c r="AL3213" s="135"/>
      <c r="AM3213" s="135"/>
      <c r="AN3213" s="135"/>
      <c r="AO3213" s="135"/>
      <c r="AP3213" s="135"/>
      <c r="AQ3213" s="135"/>
      <c r="AR3213" s="135"/>
      <c r="AS3213" s="135"/>
      <c r="AT3213" s="135"/>
      <c r="AU3213" s="135"/>
      <c r="AV3213" s="135"/>
      <c r="AW3213" s="135"/>
      <c r="AX3213" s="136"/>
    </row>
    <row r="3214" spans="1:50" ht="12" customHeight="1">
      <c r="A3214" s="8"/>
      <c r="B3214" s="134"/>
      <c r="C3214" s="135"/>
      <c r="D3214" s="135"/>
      <c r="E3214" s="135"/>
      <c r="F3214" s="135"/>
      <c r="G3214" s="135"/>
      <c r="H3214" s="135"/>
      <c r="I3214" s="135"/>
      <c r="J3214" s="135"/>
      <c r="K3214" s="135"/>
      <c r="L3214" s="135"/>
      <c r="M3214" s="135"/>
      <c r="N3214" s="135"/>
      <c r="O3214" s="135"/>
      <c r="P3214" s="135"/>
      <c r="Q3214" s="135"/>
      <c r="R3214" s="135"/>
      <c r="S3214" s="135"/>
      <c r="T3214" s="135"/>
      <c r="U3214" s="135"/>
      <c r="V3214" s="135"/>
      <c r="W3214" s="135"/>
      <c r="X3214" s="135"/>
      <c r="Y3214" s="135"/>
      <c r="Z3214" s="135"/>
      <c r="AA3214" s="135"/>
      <c r="AB3214" s="135"/>
      <c r="AC3214" s="135"/>
      <c r="AD3214" s="135"/>
      <c r="AE3214" s="135"/>
      <c r="AF3214" s="135"/>
      <c r="AG3214" s="135"/>
      <c r="AH3214" s="135"/>
      <c r="AI3214" s="135"/>
      <c r="AJ3214" s="135"/>
      <c r="AK3214" s="135"/>
      <c r="AL3214" s="135"/>
      <c r="AM3214" s="135"/>
      <c r="AN3214" s="135"/>
      <c r="AO3214" s="135"/>
      <c r="AP3214" s="135"/>
      <c r="AQ3214" s="135"/>
      <c r="AR3214" s="135"/>
      <c r="AS3214" s="135"/>
      <c r="AT3214" s="135"/>
      <c r="AU3214" s="135"/>
      <c r="AV3214" s="135"/>
      <c r="AW3214" s="135"/>
      <c r="AX3214" s="136"/>
    </row>
    <row r="3215" spans="1:50" ht="12" customHeight="1">
      <c r="A3215" s="8"/>
      <c r="B3215" s="134"/>
      <c r="C3215" s="135"/>
      <c r="D3215" s="135"/>
      <c r="E3215" s="135"/>
      <c r="F3215" s="135"/>
      <c r="G3215" s="135"/>
      <c r="H3215" s="135"/>
      <c r="I3215" s="135"/>
      <c r="J3215" s="135"/>
      <c r="K3215" s="135"/>
      <c r="L3215" s="135"/>
      <c r="M3215" s="135"/>
      <c r="N3215" s="135"/>
      <c r="O3215" s="135"/>
      <c r="P3215" s="135"/>
      <c r="Q3215" s="135"/>
      <c r="R3215" s="135"/>
      <c r="S3215" s="135"/>
      <c r="T3215" s="135"/>
      <c r="U3215" s="135"/>
      <c r="V3215" s="135"/>
      <c r="W3215" s="135"/>
      <c r="X3215" s="135"/>
      <c r="Y3215" s="135"/>
      <c r="Z3215" s="135"/>
      <c r="AA3215" s="135"/>
      <c r="AB3215" s="135"/>
      <c r="AC3215" s="135"/>
      <c r="AD3215" s="135"/>
      <c r="AE3215" s="135"/>
      <c r="AF3215" s="135"/>
      <c r="AG3215" s="135"/>
      <c r="AH3215" s="135"/>
      <c r="AI3215" s="135"/>
      <c r="AJ3215" s="135"/>
      <c r="AK3215" s="135"/>
      <c r="AL3215" s="135"/>
      <c r="AM3215" s="135"/>
      <c r="AN3215" s="135"/>
      <c r="AO3215" s="135"/>
      <c r="AP3215" s="135"/>
      <c r="AQ3215" s="135"/>
      <c r="AR3215" s="135"/>
      <c r="AS3215" s="135"/>
      <c r="AT3215" s="135"/>
      <c r="AU3215" s="135"/>
      <c r="AV3215" s="135"/>
      <c r="AW3215" s="135"/>
      <c r="AX3215" s="136"/>
    </row>
    <row r="3216" spans="1:50" ht="12" customHeight="1">
      <c r="A3216" s="8"/>
      <c r="B3216" s="134"/>
      <c r="C3216" s="135"/>
      <c r="D3216" s="135"/>
      <c r="E3216" s="135"/>
      <c r="F3216" s="135"/>
      <c r="G3216" s="135"/>
      <c r="H3216" s="135"/>
      <c r="I3216" s="135"/>
      <c r="J3216" s="135"/>
      <c r="K3216" s="135"/>
      <c r="L3216" s="135"/>
      <c r="M3216" s="135"/>
      <c r="N3216" s="135"/>
      <c r="O3216" s="135"/>
      <c r="P3216" s="135"/>
      <c r="Q3216" s="135"/>
      <c r="R3216" s="135"/>
      <c r="S3216" s="135"/>
      <c r="T3216" s="135"/>
      <c r="U3216" s="135"/>
      <c r="V3216" s="135"/>
      <c r="W3216" s="135"/>
      <c r="X3216" s="135"/>
      <c r="Y3216" s="135"/>
      <c r="Z3216" s="135"/>
      <c r="AA3216" s="135"/>
      <c r="AB3216" s="135"/>
      <c r="AC3216" s="135"/>
      <c r="AD3216" s="135"/>
      <c r="AE3216" s="135"/>
      <c r="AF3216" s="135"/>
      <c r="AG3216" s="135"/>
      <c r="AH3216" s="135"/>
      <c r="AI3216" s="135"/>
      <c r="AJ3216" s="135"/>
      <c r="AK3216" s="135"/>
      <c r="AL3216" s="135"/>
      <c r="AM3216" s="135"/>
      <c r="AN3216" s="135"/>
      <c r="AO3216" s="135"/>
      <c r="AP3216" s="135"/>
      <c r="AQ3216" s="135"/>
      <c r="AR3216" s="135"/>
      <c r="AS3216" s="135"/>
      <c r="AT3216" s="135"/>
      <c r="AU3216" s="135"/>
      <c r="AV3216" s="135"/>
      <c r="AW3216" s="135"/>
      <c r="AX3216" s="136"/>
    </row>
    <row r="3217" spans="1:251" ht="12" customHeight="1">
      <c r="A3217" s="8"/>
      <c r="B3217" s="134"/>
      <c r="C3217" s="135"/>
      <c r="D3217" s="135"/>
      <c r="E3217" s="135"/>
      <c r="F3217" s="135"/>
      <c r="G3217" s="135"/>
      <c r="H3217" s="135"/>
      <c r="I3217" s="135"/>
      <c r="J3217" s="135"/>
      <c r="K3217" s="135"/>
      <c r="L3217" s="135"/>
      <c r="M3217" s="135"/>
      <c r="N3217" s="135"/>
      <c r="O3217" s="135"/>
      <c r="P3217" s="135"/>
      <c r="Q3217" s="135"/>
      <c r="R3217" s="135"/>
      <c r="S3217" s="135"/>
      <c r="T3217" s="135"/>
      <c r="U3217" s="135"/>
      <c r="V3217" s="135"/>
      <c r="W3217" s="135"/>
      <c r="X3217" s="135"/>
      <c r="Y3217" s="135"/>
      <c r="Z3217" s="135"/>
      <c r="AA3217" s="135"/>
      <c r="AB3217" s="135"/>
      <c r="AC3217" s="135"/>
      <c r="AD3217" s="135"/>
      <c r="AE3217" s="135"/>
      <c r="AF3217" s="135"/>
      <c r="AG3217" s="135"/>
      <c r="AH3217" s="135"/>
      <c r="AI3217" s="135"/>
      <c r="AJ3217" s="135"/>
      <c r="AK3217" s="135"/>
      <c r="AL3217" s="135"/>
      <c r="AM3217" s="135"/>
      <c r="AN3217" s="135"/>
      <c r="AO3217" s="135"/>
      <c r="AP3217" s="135"/>
      <c r="AQ3217" s="135"/>
      <c r="AR3217" s="135"/>
      <c r="AS3217" s="135"/>
      <c r="AT3217" s="135"/>
      <c r="AU3217" s="135"/>
      <c r="AV3217" s="135"/>
      <c r="AW3217" s="135"/>
      <c r="AX3217" s="136"/>
    </row>
    <row r="3218" spans="1:251" ht="12" customHeight="1">
      <c r="A3218" s="8"/>
      <c r="B3218" s="134"/>
      <c r="C3218" s="135"/>
      <c r="D3218" s="135"/>
      <c r="E3218" s="135"/>
      <c r="F3218" s="135"/>
      <c r="G3218" s="135"/>
      <c r="H3218" s="135"/>
      <c r="I3218" s="135"/>
      <c r="J3218" s="135"/>
      <c r="K3218" s="135"/>
      <c r="L3218" s="135"/>
      <c r="M3218" s="135"/>
      <c r="N3218" s="135"/>
      <c r="O3218" s="135"/>
      <c r="P3218" s="135"/>
      <c r="Q3218" s="135"/>
      <c r="R3218" s="135"/>
      <c r="S3218" s="135"/>
      <c r="T3218" s="135"/>
      <c r="U3218" s="135"/>
      <c r="V3218" s="135"/>
      <c r="W3218" s="135"/>
      <c r="X3218" s="135"/>
      <c r="Y3218" s="135"/>
      <c r="Z3218" s="135"/>
      <c r="AA3218" s="135"/>
      <c r="AB3218" s="135"/>
      <c r="AC3218" s="135"/>
      <c r="AD3218" s="135"/>
      <c r="AE3218" s="135"/>
      <c r="AF3218" s="135"/>
      <c r="AG3218" s="135"/>
      <c r="AH3218" s="135"/>
      <c r="AI3218" s="135"/>
      <c r="AJ3218" s="135"/>
      <c r="AK3218" s="135"/>
      <c r="AL3218" s="135"/>
      <c r="AM3218" s="135"/>
      <c r="AN3218" s="135"/>
      <c r="AO3218" s="135"/>
      <c r="AP3218" s="135"/>
      <c r="AQ3218" s="135"/>
      <c r="AR3218" s="135"/>
      <c r="AS3218" s="135"/>
      <c r="AT3218" s="135"/>
      <c r="AU3218" s="135"/>
      <c r="AV3218" s="135"/>
      <c r="AW3218" s="135"/>
      <c r="AX3218" s="136"/>
    </row>
    <row r="3219" spans="1:251" ht="12" customHeight="1">
      <c r="A3219" s="8"/>
      <c r="B3219" s="134"/>
      <c r="C3219" s="135"/>
      <c r="D3219" s="135"/>
      <c r="E3219" s="135"/>
      <c r="F3219" s="135"/>
      <c r="G3219" s="135"/>
      <c r="H3219" s="135"/>
      <c r="I3219" s="135"/>
      <c r="J3219" s="135"/>
      <c r="K3219" s="135"/>
      <c r="L3219" s="135"/>
      <c r="M3219" s="135"/>
      <c r="N3219" s="135"/>
      <c r="O3219" s="135"/>
      <c r="P3219" s="135"/>
      <c r="Q3219" s="135"/>
      <c r="R3219" s="135"/>
      <c r="S3219" s="135"/>
      <c r="T3219" s="135"/>
      <c r="U3219" s="135"/>
      <c r="V3219" s="135"/>
      <c r="W3219" s="135"/>
      <c r="X3219" s="135"/>
      <c r="Y3219" s="135"/>
      <c r="Z3219" s="135"/>
      <c r="AA3219" s="135"/>
      <c r="AB3219" s="135"/>
      <c r="AC3219" s="135"/>
      <c r="AD3219" s="135"/>
      <c r="AE3219" s="135"/>
      <c r="AF3219" s="135"/>
      <c r="AG3219" s="135"/>
      <c r="AH3219" s="135"/>
      <c r="AI3219" s="135"/>
      <c r="AJ3219" s="135"/>
      <c r="AK3219" s="135"/>
      <c r="AL3219" s="135"/>
      <c r="AM3219" s="135"/>
      <c r="AN3219" s="135"/>
      <c r="AO3219" s="135"/>
      <c r="AP3219" s="135"/>
      <c r="AQ3219" s="135"/>
      <c r="AR3219" s="135"/>
      <c r="AS3219" s="135"/>
      <c r="AT3219" s="135"/>
      <c r="AU3219" s="135"/>
      <c r="AV3219" s="135"/>
      <c r="AW3219" s="135"/>
      <c r="AX3219" s="136"/>
      <c r="BC3219" s="16"/>
    </row>
    <row r="3220" spans="1:251" ht="12" customHeight="1">
      <c r="A3220" s="8"/>
      <c r="B3220" s="134"/>
      <c r="C3220" s="135"/>
      <c r="D3220" s="135"/>
      <c r="E3220" s="135"/>
      <c r="F3220" s="135"/>
      <c r="G3220" s="135"/>
      <c r="H3220" s="135"/>
      <c r="I3220" s="135"/>
      <c r="J3220" s="135"/>
      <c r="K3220" s="135"/>
      <c r="L3220" s="135"/>
      <c r="M3220" s="135"/>
      <c r="N3220" s="135"/>
      <c r="O3220" s="135"/>
      <c r="P3220" s="135"/>
      <c r="Q3220" s="135"/>
      <c r="R3220" s="135"/>
      <c r="S3220" s="135"/>
      <c r="T3220" s="135"/>
      <c r="U3220" s="135"/>
      <c r="V3220" s="135"/>
      <c r="W3220" s="135"/>
      <c r="X3220" s="135"/>
      <c r="Y3220" s="135"/>
      <c r="Z3220" s="135"/>
      <c r="AA3220" s="135"/>
      <c r="AB3220" s="135"/>
      <c r="AC3220" s="135"/>
      <c r="AD3220" s="135"/>
      <c r="AE3220" s="135"/>
      <c r="AF3220" s="135"/>
      <c r="AG3220" s="135"/>
      <c r="AH3220" s="135"/>
      <c r="AI3220" s="135"/>
      <c r="AJ3220" s="135"/>
      <c r="AK3220" s="135"/>
      <c r="AL3220" s="135"/>
      <c r="AM3220" s="135"/>
      <c r="AN3220" s="135"/>
      <c r="AO3220" s="135"/>
      <c r="AP3220" s="135"/>
      <c r="AQ3220" s="135"/>
      <c r="AR3220" s="135"/>
      <c r="AS3220" s="135"/>
      <c r="AT3220" s="135"/>
      <c r="AU3220" s="135"/>
      <c r="AV3220" s="135"/>
      <c r="AW3220" s="135"/>
      <c r="AX3220" s="136"/>
    </row>
    <row r="3221" spans="1:251" ht="12" customHeight="1">
      <c r="A3221" s="8"/>
      <c r="B3221" s="134"/>
      <c r="C3221" s="135"/>
      <c r="D3221" s="135"/>
      <c r="E3221" s="135"/>
      <c r="F3221" s="135"/>
      <c r="G3221" s="135"/>
      <c r="H3221" s="135"/>
      <c r="I3221" s="135"/>
      <c r="J3221" s="135"/>
      <c r="K3221" s="135"/>
      <c r="L3221" s="135"/>
      <c r="M3221" s="135"/>
      <c r="N3221" s="135"/>
      <c r="O3221" s="135"/>
      <c r="P3221" s="135"/>
      <c r="Q3221" s="135"/>
      <c r="R3221" s="135"/>
      <c r="S3221" s="135"/>
      <c r="T3221" s="135"/>
      <c r="U3221" s="135"/>
      <c r="V3221" s="135"/>
      <c r="W3221" s="135"/>
      <c r="X3221" s="135"/>
      <c r="Y3221" s="135"/>
      <c r="Z3221" s="135"/>
      <c r="AA3221" s="135"/>
      <c r="AB3221" s="135"/>
      <c r="AC3221" s="135"/>
      <c r="AD3221" s="135"/>
      <c r="AE3221" s="135"/>
      <c r="AF3221" s="135"/>
      <c r="AG3221" s="135"/>
      <c r="AH3221" s="135"/>
      <c r="AI3221" s="135"/>
      <c r="AJ3221" s="135"/>
      <c r="AK3221" s="135"/>
      <c r="AL3221" s="135"/>
      <c r="AM3221" s="135"/>
      <c r="AN3221" s="135"/>
      <c r="AO3221" s="135"/>
      <c r="AP3221" s="135"/>
      <c r="AQ3221" s="135"/>
      <c r="AR3221" s="135"/>
      <c r="AS3221" s="135"/>
      <c r="AT3221" s="135"/>
      <c r="AU3221" s="135"/>
      <c r="AV3221" s="135"/>
      <c r="AW3221" s="135"/>
      <c r="AX3221" s="136"/>
    </row>
    <row r="3222" spans="1:251" ht="12" customHeight="1">
      <c r="A3222" s="8"/>
      <c r="B3222" s="134"/>
      <c r="C3222" s="135"/>
      <c r="D3222" s="135"/>
      <c r="E3222" s="135"/>
      <c r="F3222" s="135"/>
      <c r="G3222" s="135"/>
      <c r="H3222" s="135"/>
      <c r="I3222" s="135"/>
      <c r="J3222" s="135"/>
      <c r="K3222" s="135"/>
      <c r="L3222" s="135"/>
      <c r="M3222" s="135"/>
      <c r="N3222" s="135"/>
      <c r="O3222" s="135"/>
      <c r="P3222" s="135"/>
      <c r="Q3222" s="135"/>
      <c r="R3222" s="135"/>
      <c r="S3222" s="135"/>
      <c r="T3222" s="135"/>
      <c r="U3222" s="135"/>
      <c r="V3222" s="135"/>
      <c r="W3222" s="135"/>
      <c r="X3222" s="135"/>
      <c r="Y3222" s="135"/>
      <c r="Z3222" s="135"/>
      <c r="AA3222" s="135"/>
      <c r="AB3222" s="135"/>
      <c r="AC3222" s="135"/>
      <c r="AD3222" s="135"/>
      <c r="AE3222" s="135"/>
      <c r="AF3222" s="135"/>
      <c r="AG3222" s="135"/>
      <c r="AH3222" s="135"/>
      <c r="AI3222" s="135"/>
      <c r="AJ3222" s="135"/>
      <c r="AK3222" s="135"/>
      <c r="AL3222" s="135"/>
      <c r="AM3222" s="135"/>
      <c r="AN3222" s="135"/>
      <c r="AO3222" s="135"/>
      <c r="AP3222" s="135"/>
      <c r="AQ3222" s="135"/>
      <c r="AR3222" s="135"/>
      <c r="AS3222" s="135"/>
      <c r="AT3222" s="135"/>
      <c r="AU3222" s="135"/>
      <c r="AV3222" s="135"/>
      <c r="AW3222" s="135"/>
      <c r="AX3222" s="136"/>
    </row>
    <row r="3223" spans="1:251" ht="15" thickBot="1">
      <c r="A3223" s="17"/>
      <c r="B3223" s="18"/>
      <c r="C3223" s="19"/>
      <c r="D3223" s="19"/>
      <c r="E3223" s="19"/>
      <c r="F3223" s="19"/>
      <c r="G3223" s="19"/>
      <c r="H3223" s="19"/>
      <c r="I3223" s="19"/>
      <c r="J3223" s="19"/>
      <c r="K3223" s="19"/>
      <c r="L3223" s="19"/>
      <c r="M3223" s="19"/>
      <c r="N3223" s="19"/>
      <c r="O3223" s="19"/>
      <c r="P3223" s="19"/>
      <c r="Q3223" s="19"/>
      <c r="R3223" s="19"/>
      <c r="S3223" s="19"/>
      <c r="T3223" s="19"/>
      <c r="U3223" s="19"/>
      <c r="V3223" s="19"/>
      <c r="W3223" s="19"/>
      <c r="X3223" s="19"/>
      <c r="Y3223" s="19"/>
      <c r="Z3223" s="19"/>
      <c r="AA3223" s="19"/>
      <c r="AB3223" s="19"/>
      <c r="AC3223" s="19"/>
      <c r="AD3223" s="19"/>
      <c r="AE3223" s="19"/>
      <c r="AF3223" s="19"/>
      <c r="AG3223" s="19"/>
      <c r="AH3223" s="19"/>
      <c r="AI3223" s="19"/>
      <c r="AJ3223" s="19"/>
      <c r="AK3223" s="19"/>
      <c r="AL3223" s="19"/>
      <c r="AM3223" s="19"/>
      <c r="AN3223" s="19"/>
      <c r="AO3223" s="19"/>
      <c r="AP3223" s="19"/>
      <c r="AQ3223" s="19"/>
      <c r="AR3223" s="19"/>
      <c r="AS3223" s="19"/>
      <c r="AT3223" s="19"/>
      <c r="AU3223" s="19"/>
      <c r="AV3223" s="19"/>
      <c r="AW3223" s="19"/>
      <c r="AX3223" s="20"/>
    </row>
    <row r="3224" spans="1:251">
      <c r="B3224" s="21"/>
    </row>
    <row r="3225" spans="1:251" ht="14.4">
      <c r="B3225" s="10" t="s">
        <v>234</v>
      </c>
      <c r="C3225" s="8"/>
      <c r="D3225" s="8"/>
      <c r="E3225" s="8"/>
      <c r="F3225" s="8"/>
      <c r="G3225" s="8"/>
      <c r="H3225" s="8"/>
      <c r="I3225" s="8"/>
      <c r="J3225" s="8"/>
      <c r="K3225" s="8"/>
      <c r="L3225" s="9"/>
      <c r="M3225" s="9"/>
      <c r="N3225" s="9"/>
      <c r="O3225" s="9"/>
      <c r="P3225" s="8"/>
      <c r="Q3225" s="8"/>
      <c r="R3225" s="8"/>
      <c r="S3225" s="8"/>
      <c r="T3225" s="8"/>
      <c r="U3225" s="8"/>
      <c r="V3225" s="10"/>
      <c r="W3225" s="10"/>
      <c r="X3225" s="10"/>
      <c r="Y3225" s="10"/>
      <c r="Z3225" s="10"/>
      <c r="AA3225" s="10"/>
      <c r="AB3225" s="10"/>
      <c r="AC3225" s="10"/>
      <c r="AD3225" s="10"/>
      <c r="AE3225" s="10"/>
      <c r="AF3225" s="10"/>
      <c r="AG3225" s="10"/>
      <c r="AH3225" s="10"/>
      <c r="AI3225" s="10"/>
      <c r="AJ3225" s="10"/>
      <c r="AK3225" s="10"/>
      <c r="AL3225" s="10"/>
      <c r="AM3225" s="10"/>
      <c r="AN3225" s="10"/>
      <c r="AO3225" s="10"/>
      <c r="AP3225" s="10"/>
      <c r="AQ3225" s="10"/>
      <c r="AR3225" s="10"/>
      <c r="AS3225" s="10"/>
      <c r="AT3225" s="10"/>
      <c r="AU3225" s="10"/>
      <c r="AV3225" s="10"/>
      <c r="AW3225" s="10"/>
      <c r="AX3225" s="10"/>
    </row>
    <row r="3226" spans="1:251" ht="15" thickBot="1">
      <c r="B3226" s="8"/>
      <c r="C3226" s="8"/>
      <c r="D3226" s="8"/>
      <c r="E3226" s="8"/>
      <c r="F3226" s="8"/>
      <c r="G3226" s="8"/>
      <c r="H3226" s="8"/>
      <c r="I3226" s="8"/>
      <c r="J3226" s="8"/>
      <c r="K3226" s="8"/>
      <c r="L3226" s="9"/>
      <c r="M3226" s="9"/>
      <c r="N3226" s="9"/>
      <c r="O3226" s="9"/>
      <c r="P3226" s="8"/>
      <c r="Q3226" s="8"/>
      <c r="R3226" s="8"/>
      <c r="S3226" s="8"/>
      <c r="T3226" s="8"/>
      <c r="U3226" s="8"/>
      <c r="V3226" s="10"/>
      <c r="W3226" s="10"/>
      <c r="X3226" s="10"/>
      <c r="Y3226" s="10"/>
      <c r="Z3226" s="10"/>
      <c r="AA3226" s="10"/>
      <c r="AB3226" s="10"/>
      <c r="AC3226" s="10"/>
      <c r="AD3226" s="10"/>
      <c r="AE3226" s="10"/>
      <c r="AF3226" s="10"/>
      <c r="AG3226" s="10"/>
      <c r="AH3226" s="10"/>
      <c r="AI3226" s="10"/>
      <c r="AJ3226" s="10"/>
      <c r="AK3226" s="10"/>
      <c r="AL3226" s="10"/>
      <c r="AM3226" s="10"/>
      <c r="AN3226" s="10"/>
      <c r="AO3226" s="10"/>
      <c r="AP3226" s="10"/>
      <c r="AQ3226" s="10"/>
      <c r="AR3226" s="10"/>
      <c r="AS3226" s="10"/>
      <c r="AT3226" s="10"/>
      <c r="AU3226" s="10"/>
      <c r="AV3226" s="10"/>
      <c r="AW3226" s="10"/>
      <c r="AX3226" s="22" t="s">
        <v>235</v>
      </c>
    </row>
    <row r="3227" spans="1:251" s="16" customFormat="1" ht="13.5" customHeight="1">
      <c r="A3227" s="8"/>
      <c r="B3227" s="96" t="s">
        <v>236</v>
      </c>
      <c r="C3227" s="97"/>
      <c r="D3227" s="97"/>
      <c r="E3227" s="97"/>
      <c r="F3227" s="97"/>
      <c r="G3227" s="97"/>
      <c r="H3227" s="97"/>
      <c r="I3227" s="97"/>
      <c r="J3227" s="97"/>
      <c r="K3227" s="97"/>
      <c r="L3227" s="97"/>
      <c r="M3227" s="97"/>
      <c r="N3227" s="97"/>
      <c r="O3227" s="97"/>
      <c r="P3227" s="97"/>
      <c r="Q3227" s="97"/>
      <c r="R3227" s="97"/>
      <c r="S3227" s="97"/>
      <c r="T3227" s="97"/>
      <c r="U3227" s="97"/>
      <c r="V3227" s="97"/>
      <c r="W3227" s="97"/>
      <c r="X3227" s="97"/>
      <c r="Y3227" s="97"/>
      <c r="Z3227" s="98"/>
      <c r="AA3227" s="102" t="s">
        <v>237</v>
      </c>
      <c r="AB3227" s="97"/>
      <c r="AC3227" s="97"/>
      <c r="AD3227" s="97"/>
      <c r="AE3227" s="97"/>
      <c r="AF3227" s="97"/>
      <c r="AG3227" s="97"/>
      <c r="AH3227" s="97"/>
      <c r="AI3227" s="98"/>
      <c r="AJ3227" s="102" t="s">
        <v>238</v>
      </c>
      <c r="AK3227" s="97"/>
      <c r="AL3227" s="97"/>
      <c r="AM3227" s="97"/>
      <c r="AN3227" s="97"/>
      <c r="AO3227" s="97"/>
      <c r="AP3227" s="97"/>
      <c r="AQ3227" s="97"/>
      <c r="AR3227" s="98"/>
      <c r="AS3227" s="102" t="s">
        <v>239</v>
      </c>
      <c r="AT3227" s="97"/>
      <c r="AU3227" s="97"/>
      <c r="AV3227" s="97"/>
      <c r="AW3227" s="97"/>
      <c r="AX3227" s="104"/>
      <c r="AY3227" s="2"/>
      <c r="AZ3227" s="2"/>
      <c r="BA3227" s="2"/>
      <c r="BB3227" s="2"/>
      <c r="BC3227" s="2"/>
      <c r="BD3227" s="2"/>
      <c r="BE3227" s="2"/>
      <c r="BF3227" s="2"/>
      <c r="BG3227" s="2"/>
      <c r="BH3227" s="2"/>
      <c r="BI3227" s="2"/>
      <c r="BJ3227" s="2"/>
      <c r="BK3227" s="2"/>
      <c r="BL3227" s="2"/>
      <c r="BM3227" s="2"/>
      <c r="BN3227" s="2"/>
      <c r="BO3227" s="2"/>
      <c r="BP3227" s="2"/>
      <c r="BQ3227" s="2"/>
      <c r="BR3227" s="2"/>
      <c r="BS3227" s="2"/>
      <c r="BT3227" s="2"/>
      <c r="BU3227" s="2"/>
      <c r="BV3227" s="2"/>
      <c r="BW3227" s="2"/>
      <c r="BX3227" s="2"/>
      <c r="BY3227" s="2"/>
      <c r="BZ3227" s="2"/>
      <c r="CA3227" s="2"/>
      <c r="CB3227" s="2"/>
      <c r="CC3227" s="2"/>
      <c r="CD3227" s="2"/>
      <c r="CE3227" s="2"/>
      <c r="CF3227" s="2"/>
      <c r="CG3227" s="2"/>
      <c r="CH3227" s="2"/>
      <c r="CI3227" s="2"/>
      <c r="CJ3227" s="2"/>
      <c r="CK3227" s="2"/>
      <c r="CL3227" s="2"/>
      <c r="CM3227" s="2"/>
      <c r="CN3227" s="2"/>
      <c r="CO3227" s="2"/>
      <c r="CP3227" s="2"/>
      <c r="CQ3227" s="2"/>
      <c r="CR3227" s="2"/>
      <c r="CS3227" s="2"/>
      <c r="CT3227" s="2"/>
      <c r="CU3227" s="2"/>
      <c r="CV3227" s="2"/>
      <c r="CW3227" s="2"/>
      <c r="CX3227" s="2"/>
      <c r="CY3227" s="2"/>
      <c r="CZ3227" s="2"/>
      <c r="DA3227" s="2"/>
      <c r="DB3227" s="2"/>
      <c r="DC3227" s="2"/>
      <c r="DD3227" s="2"/>
      <c r="DE3227" s="2"/>
      <c r="DF3227" s="2"/>
      <c r="DG3227" s="2"/>
      <c r="DH3227" s="2"/>
      <c r="DI3227" s="2"/>
      <c r="DJ3227" s="2"/>
      <c r="DK3227" s="2"/>
      <c r="DL3227" s="2"/>
      <c r="DM3227" s="2"/>
      <c r="DN3227" s="2"/>
      <c r="DO3227" s="2"/>
      <c r="DP3227" s="2"/>
      <c r="DQ3227" s="2"/>
      <c r="DR3227" s="2"/>
      <c r="DS3227" s="2"/>
      <c r="DT3227" s="2"/>
      <c r="DU3227" s="2"/>
      <c r="DV3227" s="2"/>
      <c r="DW3227" s="2"/>
      <c r="DX3227" s="2"/>
      <c r="DY3227" s="2"/>
      <c r="DZ3227" s="2"/>
      <c r="EA3227" s="2"/>
      <c r="EB3227" s="2"/>
      <c r="EC3227" s="2"/>
      <c r="ED3227" s="2"/>
      <c r="EE3227" s="2"/>
      <c r="EF3227" s="2"/>
      <c r="EG3227" s="2"/>
      <c r="EH3227" s="2"/>
      <c r="EI3227" s="2"/>
      <c r="EJ3227" s="2"/>
      <c r="EK3227" s="2"/>
      <c r="EL3227" s="2"/>
      <c r="EM3227" s="2"/>
      <c r="EN3227" s="2"/>
      <c r="EO3227" s="2"/>
      <c r="EP3227" s="2"/>
      <c r="EQ3227" s="2"/>
      <c r="ER3227" s="2"/>
      <c r="ES3227" s="2"/>
      <c r="ET3227" s="2"/>
      <c r="EU3227" s="2"/>
      <c r="EV3227" s="2"/>
      <c r="EW3227" s="2"/>
      <c r="EX3227" s="2"/>
      <c r="EY3227" s="2"/>
      <c r="EZ3227" s="2"/>
      <c r="FA3227" s="2"/>
      <c r="FB3227" s="2"/>
      <c r="FC3227" s="2"/>
      <c r="FD3227" s="2"/>
      <c r="FE3227" s="2"/>
      <c r="FF3227" s="2"/>
      <c r="FG3227" s="2"/>
      <c r="FH3227" s="2"/>
      <c r="FI3227" s="2"/>
      <c r="FJ3227" s="2"/>
      <c r="FK3227" s="2"/>
      <c r="FL3227" s="2"/>
      <c r="FM3227" s="2"/>
      <c r="FN3227" s="2"/>
      <c r="FO3227" s="2"/>
      <c r="FP3227" s="2"/>
      <c r="FQ3227" s="2"/>
      <c r="FR3227" s="2"/>
      <c r="FS3227" s="2"/>
      <c r="FT3227" s="2"/>
      <c r="FU3227" s="2"/>
      <c r="FV3227" s="2"/>
      <c r="FW3227" s="2"/>
      <c r="FX3227" s="2"/>
      <c r="FY3227" s="2"/>
      <c r="FZ3227" s="2"/>
      <c r="GA3227" s="2"/>
      <c r="GB3227" s="2"/>
      <c r="GC3227" s="2"/>
      <c r="GD3227" s="2"/>
      <c r="GE3227" s="2"/>
      <c r="GF3227" s="2"/>
      <c r="GG3227" s="2"/>
      <c r="GH3227" s="2"/>
      <c r="GI3227" s="2"/>
      <c r="GJ3227" s="2"/>
      <c r="GK3227" s="2"/>
      <c r="GL3227" s="2"/>
      <c r="GM3227" s="2"/>
      <c r="GN3227" s="2"/>
      <c r="GO3227" s="2"/>
      <c r="GP3227" s="2"/>
      <c r="GQ3227" s="2"/>
      <c r="GR3227" s="2"/>
      <c r="GS3227" s="2"/>
      <c r="GT3227" s="2"/>
      <c r="GU3227" s="2"/>
      <c r="GV3227" s="2"/>
      <c r="GW3227" s="2"/>
      <c r="GX3227" s="2"/>
      <c r="GY3227" s="2"/>
      <c r="GZ3227" s="2"/>
      <c r="HA3227" s="2"/>
      <c r="HB3227" s="2"/>
      <c r="HC3227" s="2"/>
      <c r="HD3227" s="2"/>
      <c r="HE3227" s="2"/>
      <c r="HF3227" s="2"/>
      <c r="HG3227" s="2"/>
      <c r="HH3227" s="2"/>
      <c r="HI3227" s="2"/>
      <c r="HJ3227" s="2"/>
      <c r="HK3227" s="2"/>
      <c r="HL3227" s="2"/>
      <c r="HM3227" s="2"/>
      <c r="HN3227" s="2"/>
      <c r="HO3227" s="2"/>
      <c r="HP3227" s="2"/>
      <c r="HQ3227" s="2"/>
      <c r="HR3227" s="2"/>
      <c r="HS3227" s="2"/>
      <c r="HT3227" s="2"/>
      <c r="HU3227" s="2"/>
      <c r="HV3227" s="2"/>
      <c r="HW3227" s="2"/>
      <c r="HX3227" s="2"/>
      <c r="HY3227" s="2"/>
      <c r="HZ3227" s="2"/>
      <c r="IA3227" s="2"/>
      <c r="IB3227" s="2"/>
      <c r="IC3227" s="2"/>
      <c r="ID3227" s="2"/>
      <c r="IE3227" s="2"/>
      <c r="IF3227" s="2"/>
      <c r="IG3227" s="2"/>
      <c r="IH3227" s="2"/>
      <c r="II3227" s="2"/>
      <c r="IJ3227" s="2"/>
      <c r="IK3227" s="2"/>
      <c r="IL3227" s="2"/>
      <c r="IM3227" s="2"/>
      <c r="IN3227" s="2"/>
      <c r="IO3227" s="2"/>
      <c r="IP3227" s="2"/>
      <c r="IQ3227" s="2"/>
    </row>
    <row r="3228" spans="1:251" s="16" customFormat="1">
      <c r="A3228" s="8"/>
      <c r="B3228" s="99"/>
      <c r="C3228" s="100"/>
      <c r="D3228" s="100"/>
      <c r="E3228" s="100"/>
      <c r="F3228" s="100"/>
      <c r="G3228" s="100"/>
      <c r="H3228" s="100"/>
      <c r="I3228" s="100"/>
      <c r="J3228" s="100"/>
      <c r="K3228" s="100"/>
      <c r="L3228" s="100"/>
      <c r="M3228" s="100"/>
      <c r="N3228" s="100"/>
      <c r="O3228" s="100"/>
      <c r="P3228" s="100"/>
      <c r="Q3228" s="100"/>
      <c r="R3228" s="100"/>
      <c r="S3228" s="100"/>
      <c r="T3228" s="100"/>
      <c r="U3228" s="100"/>
      <c r="V3228" s="100"/>
      <c r="W3228" s="100"/>
      <c r="X3228" s="100"/>
      <c r="Y3228" s="100"/>
      <c r="Z3228" s="101"/>
      <c r="AA3228" s="103"/>
      <c r="AB3228" s="100"/>
      <c r="AC3228" s="100"/>
      <c r="AD3228" s="100"/>
      <c r="AE3228" s="100"/>
      <c r="AF3228" s="100"/>
      <c r="AG3228" s="100"/>
      <c r="AH3228" s="100"/>
      <c r="AI3228" s="101"/>
      <c r="AJ3228" s="103"/>
      <c r="AK3228" s="100"/>
      <c r="AL3228" s="100"/>
      <c r="AM3228" s="100"/>
      <c r="AN3228" s="100"/>
      <c r="AO3228" s="100"/>
      <c r="AP3228" s="100"/>
      <c r="AQ3228" s="100"/>
      <c r="AR3228" s="101"/>
      <c r="AS3228" s="103"/>
      <c r="AT3228" s="100"/>
      <c r="AU3228" s="100"/>
      <c r="AV3228" s="100"/>
      <c r="AW3228" s="100"/>
      <c r="AX3228" s="105"/>
      <c r="AY3228" s="2"/>
      <c r="AZ3228" s="2"/>
      <c r="BA3228" s="2"/>
      <c r="BB3228" s="23"/>
      <c r="BC3228" s="24"/>
      <c r="BE3228" s="2"/>
      <c r="BF3228" s="2"/>
      <c r="BG3228" s="2"/>
      <c r="BH3228" s="2"/>
      <c r="BI3228" s="2"/>
      <c r="BJ3228" s="2"/>
      <c r="BK3228" s="2"/>
      <c r="BL3228" s="2"/>
      <c r="BM3228" s="2"/>
      <c r="BN3228" s="2"/>
      <c r="BO3228" s="2"/>
      <c r="BP3228" s="2"/>
      <c r="BQ3228" s="2"/>
      <c r="BR3228" s="2"/>
      <c r="BS3228" s="2"/>
      <c r="BT3228" s="2"/>
      <c r="BU3228" s="2"/>
      <c r="BV3228" s="2"/>
      <c r="BW3228" s="2"/>
      <c r="BX3228" s="2"/>
      <c r="BY3228" s="2"/>
      <c r="BZ3228" s="2"/>
      <c r="CA3228" s="2"/>
      <c r="CB3228" s="2"/>
      <c r="CC3228" s="2"/>
      <c r="CD3228" s="2"/>
      <c r="CE3228" s="2"/>
      <c r="CF3228" s="2"/>
      <c r="CG3228" s="2"/>
      <c r="CH3228" s="2"/>
      <c r="CI3228" s="2"/>
      <c r="CJ3228" s="2"/>
      <c r="CK3228" s="2"/>
      <c r="CL3228" s="2"/>
      <c r="CM3228" s="2"/>
      <c r="CN3228" s="2"/>
      <c r="CO3228" s="2"/>
      <c r="CP3228" s="2"/>
      <c r="CQ3228" s="2"/>
      <c r="CR3228" s="2"/>
      <c r="CS3228" s="2"/>
      <c r="CT3228" s="2"/>
      <c r="CU3228" s="2"/>
      <c r="CV3228" s="2"/>
      <c r="CW3228" s="2"/>
      <c r="CX3228" s="2"/>
      <c r="CY3228" s="2"/>
      <c r="CZ3228" s="2"/>
      <c r="DA3228" s="2"/>
      <c r="DB3228" s="2"/>
      <c r="DC3228" s="2"/>
      <c r="DD3228" s="2"/>
      <c r="DE3228" s="2"/>
      <c r="DF3228" s="2"/>
      <c r="DG3228" s="2"/>
      <c r="DH3228" s="2"/>
      <c r="DI3228" s="2"/>
      <c r="DJ3228" s="2"/>
      <c r="DK3228" s="2"/>
      <c r="DL3228" s="2"/>
      <c r="DM3228" s="2"/>
      <c r="DN3228" s="2"/>
      <c r="DO3228" s="2"/>
      <c r="DP3228" s="2"/>
      <c r="DQ3228" s="2"/>
      <c r="DR3228" s="2"/>
      <c r="DS3228" s="2"/>
      <c r="DT3228" s="2"/>
      <c r="DU3228" s="2"/>
      <c r="DV3228" s="2"/>
      <c r="DW3228" s="2"/>
      <c r="DX3228" s="2"/>
      <c r="DY3228" s="2"/>
      <c r="DZ3228" s="2"/>
      <c r="EA3228" s="2"/>
      <c r="EB3228" s="2"/>
      <c r="EC3228" s="2"/>
      <c r="ED3228" s="2"/>
      <c r="EE3228" s="2"/>
      <c r="EF3228" s="2"/>
      <c r="EG3228" s="2"/>
      <c r="EH3228" s="2"/>
      <c r="EI3228" s="2"/>
      <c r="EJ3228" s="2"/>
      <c r="EK3228" s="2"/>
      <c r="EL3228" s="2"/>
      <c r="EM3228" s="2"/>
      <c r="EN3228" s="2"/>
      <c r="EO3228" s="2"/>
      <c r="EP3228" s="2"/>
      <c r="EQ3228" s="2"/>
      <c r="ER3228" s="2"/>
      <c r="ES3228" s="2"/>
      <c r="ET3228" s="2"/>
      <c r="EU3228" s="2"/>
      <c r="EV3228" s="2"/>
      <c r="EW3228" s="2"/>
      <c r="EX3228" s="2"/>
      <c r="EY3228" s="2"/>
      <c r="EZ3228" s="2"/>
      <c r="FA3228" s="2"/>
      <c r="FB3228" s="2"/>
      <c r="FC3228" s="2"/>
      <c r="FD3228" s="2"/>
      <c r="FE3228" s="2"/>
      <c r="FF3228" s="2"/>
      <c r="FG3228" s="2"/>
      <c r="FH3228" s="2"/>
      <c r="FI3228" s="2"/>
      <c r="FJ3228" s="2"/>
      <c r="FK3228" s="2"/>
      <c r="FL3228" s="2"/>
      <c r="FM3228" s="2"/>
      <c r="FN3228" s="2"/>
      <c r="FO3228" s="2"/>
      <c r="FP3228" s="2"/>
      <c r="FQ3228" s="2"/>
      <c r="FR3228" s="2"/>
      <c r="FS3228" s="2"/>
      <c r="FT3228" s="2"/>
      <c r="FU3228" s="2"/>
      <c r="FV3228" s="2"/>
      <c r="FW3228" s="2"/>
      <c r="FX3228" s="2"/>
      <c r="FY3228" s="2"/>
      <c r="FZ3228" s="2"/>
      <c r="GA3228" s="2"/>
      <c r="GB3228" s="2"/>
      <c r="GC3228" s="2"/>
      <c r="GD3228" s="2"/>
      <c r="GE3228" s="2"/>
      <c r="GF3228" s="2"/>
      <c r="GG3228" s="2"/>
      <c r="GH3228" s="2"/>
      <c r="GI3228" s="2"/>
      <c r="GJ3228" s="2"/>
      <c r="GK3228" s="2"/>
      <c r="GL3228" s="2"/>
      <c r="GM3228" s="2"/>
      <c r="GN3228" s="2"/>
      <c r="GO3228" s="2"/>
      <c r="GP3228" s="2"/>
      <c r="GQ3228" s="2"/>
      <c r="GR3228" s="2"/>
      <c r="GS3228" s="2"/>
      <c r="GT3228" s="2"/>
      <c r="GU3228" s="2"/>
      <c r="GV3228" s="2"/>
      <c r="GW3228" s="2"/>
      <c r="GX3228" s="2"/>
      <c r="GY3228" s="2"/>
      <c r="GZ3228" s="2"/>
      <c r="HA3228" s="2"/>
      <c r="HB3228" s="2"/>
      <c r="HC3228" s="2"/>
      <c r="HD3228" s="2"/>
      <c r="HE3228" s="2"/>
      <c r="HF3228" s="2"/>
      <c r="HG3228" s="2"/>
      <c r="HH3228" s="2"/>
      <c r="HI3228" s="2"/>
      <c r="HJ3228" s="2"/>
      <c r="HK3228" s="2"/>
      <c r="HL3228" s="2"/>
      <c r="HM3228" s="2"/>
      <c r="HN3228" s="2"/>
      <c r="HO3228" s="2"/>
      <c r="HP3228" s="2"/>
      <c r="HQ3228" s="2"/>
      <c r="HR3228" s="2"/>
      <c r="HS3228" s="2"/>
      <c r="HT3228" s="2"/>
      <c r="HU3228" s="2"/>
      <c r="HV3228" s="2"/>
      <c r="HW3228" s="2"/>
      <c r="HX3228" s="2"/>
      <c r="HY3228" s="2"/>
      <c r="HZ3228" s="2"/>
      <c r="IA3228" s="2"/>
      <c r="IB3228" s="2"/>
      <c r="IC3228" s="2"/>
      <c r="ID3228" s="2"/>
      <c r="IE3228" s="2"/>
      <c r="IF3228" s="2"/>
      <c r="IG3228" s="2"/>
      <c r="IH3228" s="2"/>
      <c r="II3228" s="2"/>
      <c r="IJ3228" s="2"/>
      <c r="IK3228" s="2"/>
      <c r="IL3228" s="2"/>
      <c r="IM3228" s="2"/>
      <c r="IN3228" s="2"/>
      <c r="IO3228" s="2"/>
      <c r="IP3228" s="2"/>
      <c r="IQ3228" s="2"/>
    </row>
    <row r="3229" spans="1:251" s="16" customFormat="1" ht="18.75" customHeight="1">
      <c r="A3229" s="8"/>
      <c r="B3229" s="25"/>
      <c r="C3229" s="145" t="s">
        <v>872</v>
      </c>
      <c r="D3229" s="146"/>
      <c r="E3229" s="146"/>
      <c r="F3229" s="146"/>
      <c r="G3229" s="146"/>
      <c r="H3229" s="146"/>
      <c r="I3229" s="146"/>
      <c r="J3229" s="146"/>
      <c r="K3229" s="146"/>
      <c r="L3229" s="146"/>
      <c r="M3229" s="146"/>
      <c r="N3229" s="146"/>
      <c r="O3229" s="146"/>
      <c r="P3229" s="146"/>
      <c r="Q3229" s="146"/>
      <c r="R3229" s="146"/>
      <c r="S3229" s="146"/>
      <c r="T3229" s="146"/>
      <c r="U3229" s="146"/>
      <c r="V3229" s="146"/>
      <c r="W3229" s="146"/>
      <c r="X3229" s="146"/>
      <c r="Y3229" s="146"/>
      <c r="Z3229" s="147"/>
      <c r="AA3229" s="109">
        <f>40000+132</f>
        <v>40132</v>
      </c>
      <c r="AB3229" s="110"/>
      <c r="AC3229" s="110"/>
      <c r="AD3229" s="110"/>
      <c r="AE3229" s="110"/>
      <c r="AF3229" s="110"/>
      <c r="AG3229" s="110"/>
      <c r="AH3229" s="110"/>
      <c r="AI3229" s="111"/>
      <c r="AJ3229" s="109">
        <f>50000+132</f>
        <v>50132</v>
      </c>
      <c r="AK3229" s="110"/>
      <c r="AL3229" s="110"/>
      <c r="AM3229" s="110"/>
      <c r="AN3229" s="110"/>
      <c r="AO3229" s="110"/>
      <c r="AP3229" s="110"/>
      <c r="AQ3229" s="110"/>
      <c r="AR3229" s="111"/>
      <c r="AS3229" s="112"/>
      <c r="AT3229" s="113"/>
      <c r="AU3229" s="113"/>
      <c r="AV3229" s="113"/>
      <c r="AW3229" s="113"/>
      <c r="AX3229" s="114"/>
      <c r="AY3229" s="2"/>
      <c r="AZ3229" s="2"/>
      <c r="BA3229" s="2"/>
      <c r="BB3229" s="2"/>
      <c r="BC3229" s="2"/>
      <c r="BD3229" s="2"/>
      <c r="BE3229" s="2"/>
      <c r="BF3229" s="2"/>
      <c r="BG3229" s="2"/>
      <c r="BH3229" s="2"/>
      <c r="BI3229" s="2"/>
      <c r="BJ3229" s="2"/>
      <c r="BK3229" s="2"/>
      <c r="BL3229" s="2"/>
      <c r="BM3229" s="2"/>
      <c r="BN3229" s="2"/>
      <c r="BO3229" s="2"/>
      <c r="BP3229" s="2"/>
      <c r="BQ3229" s="2"/>
      <c r="BR3229" s="2"/>
      <c r="BS3229" s="2"/>
      <c r="BT3229" s="2"/>
      <c r="BU3229" s="2"/>
      <c r="BV3229" s="2"/>
      <c r="BW3229" s="2"/>
      <c r="BX3229" s="2"/>
      <c r="BY3229" s="2"/>
      <c r="BZ3229" s="2"/>
      <c r="CA3229" s="2"/>
      <c r="CB3229" s="2"/>
      <c r="CC3229" s="2"/>
      <c r="CD3229" s="2"/>
      <c r="CE3229" s="2"/>
      <c r="CF3229" s="2"/>
      <c r="CG3229" s="2"/>
      <c r="CH3229" s="2"/>
      <c r="CI3229" s="2"/>
      <c r="CJ3229" s="2"/>
      <c r="CK3229" s="2"/>
      <c r="CL3229" s="2"/>
      <c r="CM3229" s="2"/>
      <c r="CN3229" s="2"/>
      <c r="CO3229" s="2"/>
      <c r="CP3229" s="2"/>
      <c r="CQ3229" s="2"/>
      <c r="CR3229" s="2"/>
      <c r="CS3229" s="2"/>
      <c r="CT3229" s="2"/>
      <c r="CU3229" s="2"/>
      <c r="CV3229" s="2"/>
      <c r="CW3229" s="2"/>
      <c r="CX3229" s="2"/>
      <c r="CY3229" s="2"/>
      <c r="CZ3229" s="2"/>
      <c r="DA3229" s="2"/>
      <c r="DB3229" s="2"/>
      <c r="DC3229" s="2"/>
      <c r="DD3229" s="2"/>
      <c r="DE3229" s="2"/>
      <c r="DF3229" s="2"/>
      <c r="DG3229" s="2"/>
      <c r="DH3229" s="2"/>
      <c r="DI3229" s="2"/>
      <c r="DJ3229" s="2"/>
      <c r="DK3229" s="2"/>
      <c r="DL3229" s="2"/>
      <c r="DM3229" s="2"/>
      <c r="DN3229" s="2"/>
      <c r="DO3229" s="2"/>
      <c r="DP3229" s="2"/>
      <c r="DQ3229" s="2"/>
      <c r="DR3229" s="2"/>
      <c r="DS3229" s="2"/>
      <c r="DT3229" s="2"/>
      <c r="DU3229" s="2"/>
      <c r="DV3229" s="2"/>
      <c r="DW3229" s="2"/>
      <c r="DX3229" s="2"/>
      <c r="DY3229" s="2"/>
      <c r="DZ3229" s="2"/>
      <c r="EA3229" s="2"/>
      <c r="EB3229" s="2"/>
      <c r="EC3229" s="2"/>
      <c r="ED3229" s="2"/>
      <c r="EE3229" s="2"/>
      <c r="EF3229" s="2"/>
      <c r="EG3229" s="2"/>
      <c r="EH3229" s="2"/>
      <c r="EI3229" s="2"/>
      <c r="EJ3229" s="2"/>
      <c r="EK3229" s="2"/>
      <c r="EL3229" s="2"/>
      <c r="EM3229" s="2"/>
      <c r="EN3229" s="2"/>
      <c r="EO3229" s="2"/>
      <c r="EP3229" s="2"/>
      <c r="EQ3229" s="2"/>
      <c r="ER3229" s="2"/>
      <c r="ES3229" s="2"/>
      <c r="ET3229" s="2"/>
      <c r="EU3229" s="2"/>
      <c r="EV3229" s="2"/>
      <c r="EW3229" s="2"/>
      <c r="EX3229" s="2"/>
      <c r="EY3229" s="2"/>
      <c r="EZ3229" s="2"/>
      <c r="FA3229" s="2"/>
      <c r="FB3229" s="2"/>
      <c r="FC3229" s="2"/>
      <c r="FD3229" s="2"/>
      <c r="FE3229" s="2"/>
      <c r="FF3229" s="2"/>
      <c r="FG3229" s="2"/>
      <c r="FH3229" s="2"/>
      <c r="FI3229" s="2"/>
      <c r="FJ3229" s="2"/>
      <c r="FK3229" s="2"/>
      <c r="FL3229" s="2"/>
      <c r="FM3229" s="2"/>
      <c r="FN3229" s="2"/>
      <c r="FO3229" s="2"/>
      <c r="FP3229" s="2"/>
      <c r="FQ3229" s="2"/>
      <c r="FR3229" s="2"/>
      <c r="FS3229" s="2"/>
      <c r="FT3229" s="2"/>
      <c r="FU3229" s="2"/>
      <c r="FV3229" s="2"/>
      <c r="FW3229" s="2"/>
      <c r="FX3229" s="2"/>
      <c r="FY3229" s="2"/>
      <c r="FZ3229" s="2"/>
      <c r="GA3229" s="2"/>
      <c r="GB3229" s="2"/>
      <c r="GC3229" s="2"/>
      <c r="GD3229" s="2"/>
      <c r="GE3229" s="2"/>
      <c r="GF3229" s="2"/>
      <c r="GG3229" s="2"/>
      <c r="GH3229" s="2"/>
      <c r="GI3229" s="2"/>
      <c r="GJ3229" s="2"/>
      <c r="GK3229" s="2"/>
      <c r="GL3229" s="2"/>
      <c r="GM3229" s="2"/>
      <c r="GN3229" s="2"/>
      <c r="GO3229" s="2"/>
      <c r="GP3229" s="2"/>
      <c r="GQ3229" s="2"/>
      <c r="GR3229" s="2"/>
      <c r="GS3229" s="2"/>
      <c r="GT3229" s="2"/>
      <c r="GU3229" s="2"/>
      <c r="GV3229" s="2"/>
      <c r="GW3229" s="2"/>
      <c r="GX3229" s="2"/>
      <c r="GY3229" s="2"/>
      <c r="GZ3229" s="2"/>
      <c r="HA3229" s="2"/>
      <c r="HB3229" s="2"/>
      <c r="HC3229" s="2"/>
      <c r="HD3229" s="2"/>
      <c r="HE3229" s="2"/>
      <c r="HF3229" s="2"/>
      <c r="HG3229" s="2"/>
      <c r="HH3229" s="2"/>
      <c r="HI3229" s="2"/>
      <c r="HJ3229" s="2"/>
      <c r="HK3229" s="2"/>
      <c r="HL3229" s="2"/>
      <c r="HM3229" s="2"/>
      <c r="HN3229" s="2"/>
      <c r="HO3229" s="2"/>
      <c r="HP3229" s="2"/>
      <c r="HQ3229" s="2"/>
      <c r="HR3229" s="2"/>
      <c r="HS3229" s="2"/>
      <c r="HT3229" s="2"/>
      <c r="HU3229" s="2"/>
      <c r="HV3229" s="2"/>
      <c r="HW3229" s="2"/>
      <c r="HX3229" s="2"/>
      <c r="HY3229" s="2"/>
      <c r="HZ3229" s="2"/>
      <c r="IA3229" s="2"/>
      <c r="IB3229" s="2"/>
      <c r="IC3229" s="2"/>
      <c r="ID3229" s="2"/>
      <c r="IE3229" s="2"/>
      <c r="IF3229" s="2"/>
      <c r="IG3229" s="2"/>
      <c r="IH3229" s="2"/>
      <c r="II3229" s="2"/>
      <c r="IJ3229" s="2"/>
      <c r="IK3229" s="2"/>
      <c r="IL3229" s="2"/>
      <c r="IM3229" s="2"/>
      <c r="IN3229" s="2"/>
      <c r="IO3229" s="2"/>
      <c r="IP3229" s="2"/>
      <c r="IQ3229" s="2"/>
    </row>
    <row r="3230" spans="1:251" s="16" customFormat="1" ht="18.75" customHeight="1">
      <c r="A3230" s="8"/>
      <c r="B3230" s="25"/>
      <c r="C3230" s="106" t="s">
        <v>654</v>
      </c>
      <c r="D3230" s="107"/>
      <c r="E3230" s="107"/>
      <c r="F3230" s="107"/>
      <c r="G3230" s="107"/>
      <c r="H3230" s="107"/>
      <c r="I3230" s="107"/>
      <c r="J3230" s="107"/>
      <c r="K3230" s="107"/>
      <c r="L3230" s="107"/>
      <c r="M3230" s="107"/>
      <c r="N3230" s="107"/>
      <c r="O3230" s="107"/>
      <c r="P3230" s="107"/>
      <c r="Q3230" s="107"/>
      <c r="R3230" s="107"/>
      <c r="S3230" s="107"/>
      <c r="T3230" s="107"/>
      <c r="U3230" s="107"/>
      <c r="V3230" s="107"/>
      <c r="W3230" s="107"/>
      <c r="X3230" s="107"/>
      <c r="Y3230" s="107"/>
      <c r="Z3230" s="108"/>
      <c r="AA3230" s="109">
        <v>15400</v>
      </c>
      <c r="AB3230" s="110"/>
      <c r="AC3230" s="110"/>
      <c r="AD3230" s="110"/>
      <c r="AE3230" s="110"/>
      <c r="AF3230" s="110"/>
      <c r="AG3230" s="110"/>
      <c r="AH3230" s="110"/>
      <c r="AI3230" s="111"/>
      <c r="AJ3230" s="109">
        <v>15400</v>
      </c>
      <c r="AK3230" s="110"/>
      <c r="AL3230" s="110"/>
      <c r="AM3230" s="110"/>
      <c r="AN3230" s="110"/>
      <c r="AO3230" s="110"/>
      <c r="AP3230" s="110"/>
      <c r="AQ3230" s="110"/>
      <c r="AR3230" s="111"/>
      <c r="AS3230" s="112"/>
      <c r="AT3230" s="113"/>
      <c r="AU3230" s="113"/>
      <c r="AV3230" s="113"/>
      <c r="AW3230" s="113"/>
      <c r="AX3230" s="114"/>
      <c r="AY3230" s="2"/>
      <c r="AZ3230" s="2"/>
      <c r="BA3230" s="2"/>
      <c r="BB3230" s="2"/>
      <c r="BC3230" s="2"/>
      <c r="BD3230" s="2"/>
      <c r="BE3230" s="2"/>
      <c r="BF3230" s="2"/>
      <c r="BG3230" s="2"/>
      <c r="BH3230" s="2"/>
      <c r="BI3230" s="2"/>
      <c r="BJ3230" s="2"/>
      <c r="BK3230" s="2"/>
      <c r="BL3230" s="2"/>
      <c r="BM3230" s="2"/>
      <c r="BN3230" s="2"/>
      <c r="BO3230" s="2"/>
      <c r="BP3230" s="2"/>
      <c r="BQ3230" s="2"/>
      <c r="BR3230" s="2"/>
      <c r="BS3230" s="2"/>
      <c r="BT3230" s="2"/>
      <c r="BU3230" s="2"/>
      <c r="BV3230" s="2"/>
      <c r="BW3230" s="2"/>
      <c r="BX3230" s="2"/>
      <c r="BY3230" s="2"/>
      <c r="BZ3230" s="2"/>
      <c r="CA3230" s="2"/>
      <c r="CB3230" s="2"/>
      <c r="CC3230" s="2"/>
      <c r="CD3230" s="2"/>
      <c r="CE3230" s="2"/>
      <c r="CF3230" s="2"/>
      <c r="CG3230" s="2"/>
      <c r="CH3230" s="2"/>
      <c r="CI3230" s="2"/>
      <c r="CJ3230" s="2"/>
      <c r="CK3230" s="2"/>
      <c r="CL3230" s="2"/>
      <c r="CM3230" s="2"/>
      <c r="CN3230" s="2"/>
      <c r="CO3230" s="2"/>
      <c r="CP3230" s="2"/>
      <c r="CQ3230" s="2"/>
      <c r="CR3230" s="2"/>
      <c r="CS3230" s="2"/>
      <c r="CT3230" s="2"/>
      <c r="CU3230" s="2"/>
      <c r="CV3230" s="2"/>
      <c r="CW3230" s="2"/>
      <c r="CX3230" s="2"/>
      <c r="CY3230" s="2"/>
      <c r="CZ3230" s="2"/>
      <c r="DA3230" s="2"/>
      <c r="DB3230" s="2"/>
      <c r="DC3230" s="2"/>
      <c r="DD3230" s="2"/>
      <c r="DE3230" s="2"/>
      <c r="DF3230" s="2"/>
      <c r="DG3230" s="2"/>
      <c r="DH3230" s="2"/>
      <c r="DI3230" s="2"/>
      <c r="DJ3230" s="2"/>
      <c r="DK3230" s="2"/>
      <c r="DL3230" s="2"/>
      <c r="DM3230" s="2"/>
      <c r="DN3230" s="2"/>
      <c r="DO3230" s="2"/>
      <c r="DP3230" s="2"/>
      <c r="DQ3230" s="2"/>
      <c r="DR3230" s="2"/>
      <c r="DS3230" s="2"/>
      <c r="DT3230" s="2"/>
      <c r="DU3230" s="2"/>
      <c r="DV3230" s="2"/>
      <c r="DW3230" s="2"/>
      <c r="DX3230" s="2"/>
      <c r="DY3230" s="2"/>
      <c r="DZ3230" s="2"/>
      <c r="EA3230" s="2"/>
      <c r="EB3230" s="2"/>
      <c r="EC3230" s="2"/>
      <c r="ED3230" s="2"/>
      <c r="EE3230" s="2"/>
      <c r="EF3230" s="2"/>
      <c r="EG3230" s="2"/>
      <c r="EH3230" s="2"/>
      <c r="EI3230" s="2"/>
      <c r="EJ3230" s="2"/>
      <c r="EK3230" s="2"/>
      <c r="EL3230" s="2"/>
      <c r="EM3230" s="2"/>
      <c r="EN3230" s="2"/>
      <c r="EO3230" s="2"/>
      <c r="EP3230" s="2"/>
      <c r="EQ3230" s="2"/>
      <c r="ER3230" s="2"/>
      <c r="ES3230" s="2"/>
      <c r="ET3230" s="2"/>
      <c r="EU3230" s="2"/>
      <c r="EV3230" s="2"/>
      <c r="EW3230" s="2"/>
      <c r="EX3230" s="2"/>
      <c r="EY3230" s="2"/>
      <c r="EZ3230" s="2"/>
      <c r="FA3230" s="2"/>
      <c r="FB3230" s="2"/>
      <c r="FC3230" s="2"/>
      <c r="FD3230" s="2"/>
      <c r="FE3230" s="2"/>
      <c r="FF3230" s="2"/>
      <c r="FG3230" s="2"/>
      <c r="FH3230" s="2"/>
      <c r="FI3230" s="2"/>
      <c r="FJ3230" s="2"/>
      <c r="FK3230" s="2"/>
      <c r="FL3230" s="2"/>
      <c r="FM3230" s="2"/>
      <c r="FN3230" s="2"/>
      <c r="FO3230" s="2"/>
      <c r="FP3230" s="2"/>
      <c r="FQ3230" s="2"/>
      <c r="FR3230" s="2"/>
      <c r="FS3230" s="2"/>
      <c r="FT3230" s="2"/>
      <c r="FU3230" s="2"/>
      <c r="FV3230" s="2"/>
      <c r="FW3230" s="2"/>
      <c r="FX3230" s="2"/>
      <c r="FY3230" s="2"/>
      <c r="FZ3230" s="2"/>
      <c r="GA3230" s="2"/>
      <c r="GB3230" s="2"/>
      <c r="GC3230" s="2"/>
      <c r="GD3230" s="2"/>
      <c r="GE3230" s="2"/>
      <c r="GF3230" s="2"/>
      <c r="GG3230" s="2"/>
      <c r="GH3230" s="2"/>
      <c r="GI3230" s="2"/>
      <c r="GJ3230" s="2"/>
      <c r="GK3230" s="2"/>
      <c r="GL3230" s="2"/>
      <c r="GM3230" s="2"/>
      <c r="GN3230" s="2"/>
      <c r="GO3230" s="2"/>
      <c r="GP3230" s="2"/>
      <c r="GQ3230" s="2"/>
      <c r="GR3230" s="2"/>
      <c r="GS3230" s="2"/>
      <c r="GT3230" s="2"/>
      <c r="GU3230" s="2"/>
      <c r="GV3230" s="2"/>
      <c r="GW3230" s="2"/>
      <c r="GX3230" s="2"/>
      <c r="GY3230" s="2"/>
      <c r="GZ3230" s="2"/>
      <c r="HA3230" s="2"/>
      <c r="HB3230" s="2"/>
      <c r="HC3230" s="2"/>
      <c r="HD3230" s="2"/>
      <c r="HE3230" s="2"/>
      <c r="HF3230" s="2"/>
      <c r="HG3230" s="2"/>
      <c r="HH3230" s="2"/>
      <c r="HI3230" s="2"/>
      <c r="HJ3230" s="2"/>
      <c r="HK3230" s="2"/>
      <c r="HL3230" s="2"/>
      <c r="HM3230" s="2"/>
      <c r="HN3230" s="2"/>
      <c r="HO3230" s="2"/>
      <c r="HP3230" s="2"/>
      <c r="HQ3230" s="2"/>
      <c r="HR3230" s="2"/>
      <c r="HS3230" s="2"/>
      <c r="HT3230" s="2"/>
      <c r="HU3230" s="2"/>
      <c r="HV3230" s="2"/>
      <c r="HW3230" s="2"/>
      <c r="HX3230" s="2"/>
      <c r="HY3230" s="2"/>
      <c r="HZ3230" s="2"/>
      <c r="IA3230" s="2"/>
      <c r="IB3230" s="2"/>
      <c r="IC3230" s="2"/>
      <c r="ID3230" s="2"/>
      <c r="IE3230" s="2"/>
      <c r="IF3230" s="2"/>
      <c r="IG3230" s="2"/>
      <c r="IH3230" s="2"/>
      <c r="II3230" s="2"/>
      <c r="IJ3230" s="2"/>
      <c r="IK3230" s="2"/>
      <c r="IL3230" s="2"/>
      <c r="IM3230" s="2"/>
      <c r="IN3230" s="2"/>
      <c r="IO3230" s="2"/>
      <c r="IP3230" s="2"/>
      <c r="IQ3230" s="2"/>
    </row>
    <row r="3231" spans="1:251" s="16" customFormat="1" ht="18.75" customHeight="1">
      <c r="A3231" s="8"/>
      <c r="B3231" s="25"/>
      <c r="C3231" s="106" t="s">
        <v>655</v>
      </c>
      <c r="D3231" s="107"/>
      <c r="E3231" s="107"/>
      <c r="F3231" s="107"/>
      <c r="G3231" s="107"/>
      <c r="H3231" s="107"/>
      <c r="I3231" s="107"/>
      <c r="J3231" s="107"/>
      <c r="K3231" s="107"/>
      <c r="L3231" s="107"/>
      <c r="M3231" s="107"/>
      <c r="N3231" s="107"/>
      <c r="O3231" s="107"/>
      <c r="P3231" s="107"/>
      <c r="Q3231" s="107"/>
      <c r="R3231" s="107"/>
      <c r="S3231" s="107"/>
      <c r="T3231" s="107"/>
      <c r="U3231" s="107"/>
      <c r="V3231" s="107"/>
      <c r="W3231" s="107"/>
      <c r="X3231" s="107"/>
      <c r="Y3231" s="107"/>
      <c r="Z3231" s="108"/>
      <c r="AA3231" s="109">
        <v>20201</v>
      </c>
      <c r="AB3231" s="110"/>
      <c r="AC3231" s="110"/>
      <c r="AD3231" s="110"/>
      <c r="AE3231" s="110"/>
      <c r="AF3231" s="110"/>
      <c r="AG3231" s="110"/>
      <c r="AH3231" s="110"/>
      <c r="AI3231" s="111"/>
      <c r="AJ3231" s="109">
        <v>3007</v>
      </c>
      <c r="AK3231" s="110"/>
      <c r="AL3231" s="110"/>
      <c r="AM3231" s="110"/>
      <c r="AN3231" s="110"/>
      <c r="AO3231" s="110"/>
      <c r="AP3231" s="110"/>
      <c r="AQ3231" s="110"/>
      <c r="AR3231" s="111"/>
      <c r="AS3231" s="112"/>
      <c r="AT3231" s="113"/>
      <c r="AU3231" s="113"/>
      <c r="AV3231" s="113"/>
      <c r="AW3231" s="113"/>
      <c r="AX3231" s="114"/>
      <c r="AY3231" s="2"/>
      <c r="AZ3231" s="2"/>
      <c r="BA3231" s="2"/>
      <c r="BB3231" s="2"/>
      <c r="BC3231" s="2"/>
      <c r="BD3231" s="2"/>
      <c r="BE3231" s="2"/>
      <c r="BF3231" s="2"/>
      <c r="BG3231" s="2"/>
      <c r="BH3231" s="2"/>
      <c r="BI3231" s="2"/>
      <c r="BJ3231" s="2"/>
      <c r="BK3231" s="2"/>
      <c r="BL3231" s="2"/>
      <c r="BM3231" s="2"/>
      <c r="BN3231" s="2"/>
      <c r="BO3231" s="2"/>
      <c r="BP3231" s="2"/>
      <c r="BQ3231" s="2"/>
      <c r="BR3231" s="2"/>
      <c r="BS3231" s="2"/>
      <c r="BT3231" s="2"/>
      <c r="BU3231" s="2"/>
      <c r="BV3231" s="2"/>
      <c r="BW3231" s="2"/>
      <c r="BX3231" s="2"/>
      <c r="BY3231" s="2"/>
      <c r="BZ3231" s="2"/>
      <c r="CA3231" s="2"/>
      <c r="CB3231" s="2"/>
      <c r="CC3231" s="2"/>
      <c r="CD3231" s="2"/>
      <c r="CE3231" s="2"/>
      <c r="CF3231" s="2"/>
      <c r="CG3231" s="2"/>
      <c r="CH3231" s="2"/>
      <c r="CI3231" s="2"/>
      <c r="CJ3231" s="2"/>
      <c r="CK3231" s="2"/>
      <c r="CL3231" s="2"/>
      <c r="CM3231" s="2"/>
      <c r="CN3231" s="2"/>
      <c r="CO3231" s="2"/>
      <c r="CP3231" s="2"/>
      <c r="CQ3231" s="2"/>
      <c r="CR3231" s="2"/>
      <c r="CS3231" s="2"/>
      <c r="CT3231" s="2"/>
      <c r="CU3231" s="2"/>
      <c r="CV3231" s="2"/>
      <c r="CW3231" s="2"/>
      <c r="CX3231" s="2"/>
      <c r="CY3231" s="2"/>
      <c r="CZ3231" s="2"/>
      <c r="DA3231" s="2"/>
      <c r="DB3231" s="2"/>
      <c r="DC3231" s="2"/>
      <c r="DD3231" s="2"/>
      <c r="DE3231" s="2"/>
      <c r="DF3231" s="2"/>
      <c r="DG3231" s="2"/>
      <c r="DH3231" s="2"/>
      <c r="DI3231" s="2"/>
      <c r="DJ3231" s="2"/>
      <c r="DK3231" s="2"/>
      <c r="DL3231" s="2"/>
      <c r="DM3231" s="2"/>
      <c r="DN3231" s="2"/>
      <c r="DO3231" s="2"/>
      <c r="DP3231" s="2"/>
      <c r="DQ3231" s="2"/>
      <c r="DR3231" s="2"/>
      <c r="DS3231" s="2"/>
      <c r="DT3231" s="2"/>
      <c r="DU3231" s="2"/>
      <c r="DV3231" s="2"/>
      <c r="DW3231" s="2"/>
      <c r="DX3231" s="2"/>
      <c r="DY3231" s="2"/>
      <c r="DZ3231" s="2"/>
      <c r="EA3231" s="2"/>
      <c r="EB3231" s="2"/>
      <c r="EC3231" s="2"/>
      <c r="ED3231" s="2"/>
      <c r="EE3231" s="2"/>
      <c r="EF3231" s="2"/>
      <c r="EG3231" s="2"/>
      <c r="EH3231" s="2"/>
      <c r="EI3231" s="2"/>
      <c r="EJ3231" s="2"/>
      <c r="EK3231" s="2"/>
      <c r="EL3231" s="2"/>
      <c r="EM3231" s="2"/>
      <c r="EN3231" s="2"/>
      <c r="EO3231" s="2"/>
      <c r="EP3231" s="2"/>
      <c r="EQ3231" s="2"/>
      <c r="ER3231" s="2"/>
      <c r="ES3231" s="2"/>
      <c r="ET3231" s="2"/>
      <c r="EU3231" s="2"/>
      <c r="EV3231" s="2"/>
      <c r="EW3231" s="2"/>
      <c r="EX3231" s="2"/>
      <c r="EY3231" s="2"/>
      <c r="EZ3231" s="2"/>
      <c r="FA3231" s="2"/>
      <c r="FB3231" s="2"/>
      <c r="FC3231" s="2"/>
      <c r="FD3231" s="2"/>
      <c r="FE3231" s="2"/>
      <c r="FF3231" s="2"/>
      <c r="FG3231" s="2"/>
      <c r="FH3231" s="2"/>
      <c r="FI3231" s="2"/>
      <c r="FJ3231" s="2"/>
      <c r="FK3231" s="2"/>
      <c r="FL3231" s="2"/>
      <c r="FM3231" s="2"/>
      <c r="FN3231" s="2"/>
      <c r="FO3231" s="2"/>
      <c r="FP3231" s="2"/>
      <c r="FQ3231" s="2"/>
      <c r="FR3231" s="2"/>
      <c r="FS3231" s="2"/>
      <c r="FT3231" s="2"/>
      <c r="FU3231" s="2"/>
      <c r="FV3231" s="2"/>
      <c r="FW3231" s="2"/>
      <c r="FX3231" s="2"/>
      <c r="FY3231" s="2"/>
      <c r="FZ3231" s="2"/>
      <c r="GA3231" s="2"/>
      <c r="GB3231" s="2"/>
      <c r="GC3231" s="2"/>
      <c r="GD3231" s="2"/>
      <c r="GE3231" s="2"/>
      <c r="GF3231" s="2"/>
      <c r="GG3231" s="2"/>
      <c r="GH3231" s="2"/>
      <c r="GI3231" s="2"/>
      <c r="GJ3231" s="2"/>
      <c r="GK3231" s="2"/>
      <c r="GL3231" s="2"/>
      <c r="GM3231" s="2"/>
      <c r="GN3231" s="2"/>
      <c r="GO3231" s="2"/>
      <c r="GP3231" s="2"/>
      <c r="GQ3231" s="2"/>
      <c r="GR3231" s="2"/>
      <c r="GS3231" s="2"/>
      <c r="GT3231" s="2"/>
      <c r="GU3231" s="2"/>
      <c r="GV3231" s="2"/>
      <c r="GW3231" s="2"/>
      <c r="GX3231" s="2"/>
      <c r="GY3231" s="2"/>
      <c r="GZ3231" s="2"/>
      <c r="HA3231" s="2"/>
      <c r="HB3231" s="2"/>
      <c r="HC3231" s="2"/>
      <c r="HD3231" s="2"/>
      <c r="HE3231" s="2"/>
      <c r="HF3231" s="2"/>
      <c r="HG3231" s="2"/>
      <c r="HH3231" s="2"/>
      <c r="HI3231" s="2"/>
      <c r="HJ3231" s="2"/>
      <c r="HK3231" s="2"/>
      <c r="HL3231" s="2"/>
      <c r="HM3231" s="2"/>
      <c r="HN3231" s="2"/>
      <c r="HO3231" s="2"/>
      <c r="HP3231" s="2"/>
      <c r="HQ3231" s="2"/>
      <c r="HR3231" s="2"/>
      <c r="HS3231" s="2"/>
      <c r="HT3231" s="2"/>
      <c r="HU3231" s="2"/>
      <c r="HV3231" s="2"/>
      <c r="HW3231" s="2"/>
      <c r="HX3231" s="2"/>
      <c r="HY3231" s="2"/>
      <c r="HZ3231" s="2"/>
      <c r="IA3231" s="2"/>
      <c r="IB3231" s="2"/>
      <c r="IC3231" s="2"/>
      <c r="ID3231" s="2"/>
      <c r="IE3231" s="2"/>
      <c r="IF3231" s="2"/>
      <c r="IG3231" s="2"/>
      <c r="IH3231" s="2"/>
      <c r="II3231" s="2"/>
      <c r="IJ3231" s="2"/>
      <c r="IK3231" s="2"/>
      <c r="IL3231" s="2"/>
      <c r="IM3231" s="2"/>
      <c r="IN3231" s="2"/>
      <c r="IO3231" s="2"/>
      <c r="IP3231" s="2"/>
      <c r="IQ3231" s="2"/>
    </row>
    <row r="3232" spans="1:251" s="16" customFormat="1" ht="18.75" customHeight="1">
      <c r="A3232" s="8"/>
      <c r="B3232" s="25"/>
      <c r="C3232" s="106" t="s">
        <v>656</v>
      </c>
      <c r="D3232" s="107"/>
      <c r="E3232" s="107"/>
      <c r="F3232" s="107"/>
      <c r="G3232" s="107"/>
      <c r="H3232" s="107"/>
      <c r="I3232" s="107"/>
      <c r="J3232" s="107"/>
      <c r="K3232" s="107"/>
      <c r="L3232" s="107"/>
      <c r="M3232" s="107"/>
      <c r="N3232" s="107"/>
      <c r="O3232" s="107"/>
      <c r="P3232" s="107"/>
      <c r="Q3232" s="107"/>
      <c r="R3232" s="107"/>
      <c r="S3232" s="107"/>
      <c r="T3232" s="107"/>
      <c r="U3232" s="107"/>
      <c r="V3232" s="107"/>
      <c r="W3232" s="107"/>
      <c r="X3232" s="107"/>
      <c r="Y3232" s="107"/>
      <c r="Z3232" s="108"/>
      <c r="AA3232" s="109">
        <v>2500</v>
      </c>
      <c r="AB3232" s="110"/>
      <c r="AC3232" s="110"/>
      <c r="AD3232" s="110"/>
      <c r="AE3232" s="110"/>
      <c r="AF3232" s="110"/>
      <c r="AG3232" s="110"/>
      <c r="AH3232" s="110"/>
      <c r="AI3232" s="111"/>
      <c r="AJ3232" s="109">
        <v>2500</v>
      </c>
      <c r="AK3232" s="110"/>
      <c r="AL3232" s="110"/>
      <c r="AM3232" s="110"/>
      <c r="AN3232" s="110"/>
      <c r="AO3232" s="110"/>
      <c r="AP3232" s="110"/>
      <c r="AQ3232" s="110"/>
      <c r="AR3232" s="111"/>
      <c r="AS3232" s="112"/>
      <c r="AT3232" s="113"/>
      <c r="AU3232" s="113"/>
      <c r="AV3232" s="113"/>
      <c r="AW3232" s="113"/>
      <c r="AX3232" s="114"/>
      <c r="AY3232" s="2"/>
      <c r="AZ3232" s="2"/>
      <c r="BA3232" s="2"/>
      <c r="BB3232" s="2"/>
      <c r="BC3232" s="2"/>
      <c r="BD3232" s="2"/>
      <c r="BE3232" s="2"/>
      <c r="BF3232" s="2"/>
      <c r="BG3232" s="2"/>
      <c r="BH3232" s="2"/>
      <c r="BI3232" s="2"/>
      <c r="BJ3232" s="2"/>
      <c r="BK3232" s="2"/>
      <c r="BL3232" s="2"/>
      <c r="BM3232" s="2"/>
      <c r="BN3232" s="2"/>
      <c r="BO3232" s="2"/>
      <c r="BP3232" s="2"/>
      <c r="BQ3232" s="2"/>
      <c r="BR3232" s="2"/>
      <c r="BS3232" s="2"/>
      <c r="BT3232" s="2"/>
      <c r="BU3232" s="2"/>
      <c r="BV3232" s="2"/>
      <c r="BW3232" s="2"/>
      <c r="BX3232" s="2"/>
      <c r="BY3232" s="2"/>
      <c r="BZ3232" s="2"/>
      <c r="CA3232" s="2"/>
      <c r="CB3232" s="2"/>
      <c r="CC3232" s="2"/>
      <c r="CD3232" s="2"/>
      <c r="CE3232" s="2"/>
      <c r="CF3232" s="2"/>
      <c r="CG3232" s="2"/>
      <c r="CH3232" s="2"/>
      <c r="CI3232" s="2"/>
      <c r="CJ3232" s="2"/>
      <c r="CK3232" s="2"/>
      <c r="CL3232" s="2"/>
      <c r="CM3232" s="2"/>
      <c r="CN3232" s="2"/>
      <c r="CO3232" s="2"/>
      <c r="CP3232" s="2"/>
      <c r="CQ3232" s="2"/>
      <c r="CR3232" s="2"/>
      <c r="CS3232" s="2"/>
      <c r="CT3232" s="2"/>
      <c r="CU3232" s="2"/>
      <c r="CV3232" s="2"/>
      <c r="CW3232" s="2"/>
      <c r="CX3232" s="2"/>
      <c r="CY3232" s="2"/>
      <c r="CZ3232" s="2"/>
      <c r="DA3232" s="2"/>
      <c r="DB3232" s="2"/>
      <c r="DC3232" s="2"/>
      <c r="DD3232" s="2"/>
      <c r="DE3232" s="2"/>
      <c r="DF3232" s="2"/>
      <c r="DG3232" s="2"/>
      <c r="DH3232" s="2"/>
      <c r="DI3232" s="2"/>
      <c r="DJ3232" s="2"/>
      <c r="DK3232" s="2"/>
      <c r="DL3232" s="2"/>
      <c r="DM3232" s="2"/>
      <c r="DN3232" s="2"/>
      <c r="DO3232" s="2"/>
      <c r="DP3232" s="2"/>
      <c r="DQ3232" s="2"/>
      <c r="DR3232" s="2"/>
      <c r="DS3232" s="2"/>
      <c r="DT3232" s="2"/>
      <c r="DU3232" s="2"/>
      <c r="DV3232" s="2"/>
      <c r="DW3232" s="2"/>
      <c r="DX3232" s="2"/>
      <c r="DY3232" s="2"/>
      <c r="DZ3232" s="2"/>
      <c r="EA3232" s="2"/>
      <c r="EB3232" s="2"/>
      <c r="EC3232" s="2"/>
      <c r="ED3232" s="2"/>
      <c r="EE3232" s="2"/>
      <c r="EF3232" s="2"/>
      <c r="EG3232" s="2"/>
      <c r="EH3232" s="2"/>
      <c r="EI3232" s="2"/>
      <c r="EJ3232" s="2"/>
      <c r="EK3232" s="2"/>
      <c r="EL3232" s="2"/>
      <c r="EM3232" s="2"/>
      <c r="EN3232" s="2"/>
      <c r="EO3232" s="2"/>
      <c r="EP3232" s="2"/>
      <c r="EQ3232" s="2"/>
      <c r="ER3232" s="2"/>
      <c r="ES3232" s="2"/>
      <c r="ET3232" s="2"/>
      <c r="EU3232" s="2"/>
      <c r="EV3232" s="2"/>
      <c r="EW3232" s="2"/>
      <c r="EX3232" s="2"/>
      <c r="EY3232" s="2"/>
      <c r="EZ3232" s="2"/>
      <c r="FA3232" s="2"/>
      <c r="FB3232" s="2"/>
      <c r="FC3232" s="2"/>
      <c r="FD3232" s="2"/>
      <c r="FE3232" s="2"/>
      <c r="FF3232" s="2"/>
      <c r="FG3232" s="2"/>
      <c r="FH3232" s="2"/>
      <c r="FI3232" s="2"/>
      <c r="FJ3232" s="2"/>
      <c r="FK3232" s="2"/>
      <c r="FL3232" s="2"/>
      <c r="FM3232" s="2"/>
      <c r="FN3232" s="2"/>
      <c r="FO3232" s="2"/>
      <c r="FP3232" s="2"/>
      <c r="FQ3232" s="2"/>
      <c r="FR3232" s="2"/>
      <c r="FS3232" s="2"/>
      <c r="FT3232" s="2"/>
      <c r="FU3232" s="2"/>
      <c r="FV3232" s="2"/>
      <c r="FW3232" s="2"/>
      <c r="FX3232" s="2"/>
      <c r="FY3232" s="2"/>
      <c r="FZ3232" s="2"/>
      <c r="GA3232" s="2"/>
      <c r="GB3232" s="2"/>
      <c r="GC3232" s="2"/>
      <c r="GD3232" s="2"/>
      <c r="GE3232" s="2"/>
      <c r="GF3232" s="2"/>
      <c r="GG3232" s="2"/>
      <c r="GH3232" s="2"/>
      <c r="GI3232" s="2"/>
      <c r="GJ3232" s="2"/>
      <c r="GK3232" s="2"/>
      <c r="GL3232" s="2"/>
      <c r="GM3232" s="2"/>
      <c r="GN3232" s="2"/>
      <c r="GO3232" s="2"/>
      <c r="GP3232" s="2"/>
      <c r="GQ3232" s="2"/>
      <c r="GR3232" s="2"/>
      <c r="GS3232" s="2"/>
      <c r="GT3232" s="2"/>
      <c r="GU3232" s="2"/>
      <c r="GV3232" s="2"/>
      <c r="GW3232" s="2"/>
      <c r="GX3232" s="2"/>
      <c r="GY3232" s="2"/>
      <c r="GZ3232" s="2"/>
      <c r="HA3232" s="2"/>
      <c r="HB3232" s="2"/>
      <c r="HC3232" s="2"/>
      <c r="HD3232" s="2"/>
      <c r="HE3232" s="2"/>
      <c r="HF3232" s="2"/>
      <c r="HG3232" s="2"/>
      <c r="HH3232" s="2"/>
      <c r="HI3232" s="2"/>
      <c r="HJ3232" s="2"/>
      <c r="HK3232" s="2"/>
      <c r="HL3232" s="2"/>
      <c r="HM3232" s="2"/>
      <c r="HN3232" s="2"/>
      <c r="HO3232" s="2"/>
      <c r="HP3232" s="2"/>
      <c r="HQ3232" s="2"/>
      <c r="HR3232" s="2"/>
      <c r="HS3232" s="2"/>
      <c r="HT3232" s="2"/>
      <c r="HU3232" s="2"/>
      <c r="HV3232" s="2"/>
      <c r="HW3232" s="2"/>
      <c r="HX3232" s="2"/>
      <c r="HY3232" s="2"/>
      <c r="HZ3232" s="2"/>
      <c r="IA3232" s="2"/>
      <c r="IB3232" s="2"/>
      <c r="IC3232" s="2"/>
      <c r="ID3232" s="2"/>
      <c r="IE3232" s="2"/>
      <c r="IF3232" s="2"/>
      <c r="IG3232" s="2"/>
      <c r="IH3232" s="2"/>
      <c r="II3232" s="2"/>
      <c r="IJ3232" s="2"/>
      <c r="IK3232" s="2"/>
      <c r="IL3232" s="2"/>
      <c r="IM3232" s="2"/>
      <c r="IN3232" s="2"/>
      <c r="IO3232" s="2"/>
      <c r="IP3232" s="2"/>
      <c r="IQ3232" s="2"/>
    </row>
    <row r="3233" spans="1:251" s="16" customFormat="1" ht="18.75" customHeight="1" thickBot="1">
      <c r="A3233" s="17"/>
      <c r="B3233" s="115" t="s">
        <v>240</v>
      </c>
      <c r="C3233" s="116"/>
      <c r="D3233" s="116"/>
      <c r="E3233" s="116"/>
      <c r="F3233" s="116"/>
      <c r="G3233" s="116"/>
      <c r="H3233" s="116"/>
      <c r="I3233" s="116"/>
      <c r="J3233" s="116"/>
      <c r="K3233" s="116"/>
      <c r="L3233" s="116"/>
      <c r="M3233" s="116"/>
      <c r="N3233" s="116"/>
      <c r="O3233" s="116"/>
      <c r="P3233" s="116"/>
      <c r="Q3233" s="116"/>
      <c r="R3233" s="116"/>
      <c r="S3233" s="116"/>
      <c r="T3233" s="116"/>
      <c r="U3233" s="116"/>
      <c r="V3233" s="116"/>
      <c r="W3233" s="116"/>
      <c r="X3233" s="116"/>
      <c r="Y3233" s="116"/>
      <c r="Z3233" s="117"/>
      <c r="AA3233" s="118">
        <f>SUM($AA$3229:$AA$3232)</f>
        <v>78233</v>
      </c>
      <c r="AB3233" s="119"/>
      <c r="AC3233" s="119"/>
      <c r="AD3233" s="119"/>
      <c r="AE3233" s="119"/>
      <c r="AF3233" s="119"/>
      <c r="AG3233" s="119"/>
      <c r="AH3233" s="119"/>
      <c r="AI3233" s="120"/>
      <c r="AJ3233" s="118">
        <f>SUM($AJ$3229:$AJ$3232)</f>
        <v>71039</v>
      </c>
      <c r="AK3233" s="119"/>
      <c r="AL3233" s="119"/>
      <c r="AM3233" s="119"/>
      <c r="AN3233" s="119"/>
      <c r="AO3233" s="119"/>
      <c r="AP3233" s="119"/>
      <c r="AQ3233" s="119"/>
      <c r="AR3233" s="120"/>
      <c r="AS3233" s="121"/>
      <c r="AT3233" s="122"/>
      <c r="AU3233" s="122"/>
      <c r="AV3233" s="122"/>
      <c r="AW3233" s="122"/>
      <c r="AX3233" s="123"/>
      <c r="AY3233" s="2"/>
      <c r="AZ3233" s="2"/>
      <c r="BA3233" s="2"/>
      <c r="BB3233" s="2"/>
      <c r="BC3233" s="2"/>
      <c r="BD3233" s="2"/>
      <c r="BE3233" s="2"/>
      <c r="BF3233" s="2"/>
      <c r="BG3233" s="2"/>
      <c r="BH3233" s="2"/>
      <c r="BI3233" s="2"/>
      <c r="BJ3233" s="2"/>
      <c r="BK3233" s="2"/>
      <c r="BL3233" s="2"/>
      <c r="BM3233" s="2"/>
      <c r="BN3233" s="2"/>
      <c r="BO3233" s="2"/>
      <c r="BP3233" s="2"/>
      <c r="BQ3233" s="2"/>
      <c r="BR3233" s="2"/>
      <c r="BS3233" s="2"/>
      <c r="BT3233" s="2"/>
      <c r="BU3233" s="2"/>
      <c r="BV3233" s="2"/>
      <c r="BW3233" s="2"/>
      <c r="BX3233" s="2"/>
      <c r="BY3233" s="2"/>
      <c r="BZ3233" s="2"/>
      <c r="CA3233" s="2"/>
      <c r="CB3233" s="2"/>
      <c r="CC3233" s="2"/>
      <c r="CD3233" s="2"/>
      <c r="CE3233" s="2"/>
      <c r="CF3233" s="2"/>
      <c r="CG3233" s="2"/>
      <c r="CH3233" s="2"/>
      <c r="CI3233" s="2"/>
      <c r="CJ3233" s="2"/>
      <c r="CK3233" s="2"/>
      <c r="CL3233" s="2"/>
      <c r="CM3233" s="2"/>
      <c r="CN3233" s="2"/>
      <c r="CO3233" s="2"/>
      <c r="CP3233" s="2"/>
      <c r="CQ3233" s="2"/>
      <c r="CR3233" s="2"/>
      <c r="CS3233" s="2"/>
      <c r="CT3233" s="2"/>
      <c r="CU3233" s="2"/>
      <c r="CV3233" s="2"/>
      <c r="CW3233" s="2"/>
      <c r="CX3233" s="2"/>
      <c r="CY3233" s="2"/>
      <c r="CZ3233" s="2"/>
      <c r="DA3233" s="2"/>
      <c r="DB3233" s="2"/>
      <c r="DC3233" s="2"/>
      <c r="DD3233" s="2"/>
      <c r="DE3233" s="2"/>
      <c r="DF3233" s="2"/>
      <c r="DG3233" s="2"/>
      <c r="DH3233" s="2"/>
      <c r="DI3233" s="2"/>
      <c r="DJ3233" s="2"/>
      <c r="DK3233" s="2"/>
      <c r="DL3233" s="2"/>
      <c r="DM3233" s="2"/>
      <c r="DN3233" s="2"/>
      <c r="DO3233" s="2"/>
      <c r="DP3233" s="2"/>
      <c r="DQ3233" s="2"/>
      <c r="DR3233" s="2"/>
      <c r="DS3233" s="2"/>
      <c r="DT3233" s="2"/>
      <c r="DU3233" s="2"/>
      <c r="DV3233" s="2"/>
      <c r="DW3233" s="2"/>
      <c r="DX3233" s="2"/>
      <c r="DY3233" s="2"/>
      <c r="DZ3233" s="2"/>
      <c r="EA3233" s="2"/>
      <c r="EB3233" s="2"/>
      <c r="EC3233" s="2"/>
      <c r="ED3233" s="2"/>
      <c r="EE3233" s="2"/>
      <c r="EF3233" s="2"/>
      <c r="EG3233" s="2"/>
      <c r="EH3233" s="2"/>
      <c r="EI3233" s="2"/>
      <c r="EJ3233" s="2"/>
      <c r="EK3233" s="2"/>
      <c r="EL3233" s="2"/>
      <c r="EM3233" s="2"/>
      <c r="EN3233" s="2"/>
      <c r="EO3233" s="2"/>
      <c r="EP3233" s="2"/>
      <c r="EQ3233" s="2"/>
      <c r="ER3233" s="2"/>
      <c r="ES3233" s="2"/>
      <c r="ET3233" s="2"/>
      <c r="EU3233" s="2"/>
      <c r="EV3233" s="2"/>
      <c r="EW3233" s="2"/>
      <c r="EX3233" s="2"/>
      <c r="EY3233" s="2"/>
      <c r="EZ3233" s="2"/>
      <c r="FA3233" s="2"/>
      <c r="FB3233" s="2"/>
      <c r="FC3233" s="2"/>
      <c r="FD3233" s="2"/>
      <c r="FE3233" s="2"/>
      <c r="FF3233" s="2"/>
      <c r="FG3233" s="2"/>
      <c r="FH3233" s="2"/>
      <c r="FI3233" s="2"/>
      <c r="FJ3233" s="2"/>
      <c r="FK3233" s="2"/>
      <c r="FL3233" s="2"/>
      <c r="FM3233" s="2"/>
      <c r="FN3233" s="2"/>
      <c r="FO3233" s="2"/>
      <c r="FP3233" s="2"/>
      <c r="FQ3233" s="2"/>
      <c r="FR3233" s="2"/>
      <c r="FS3233" s="2"/>
      <c r="FT3233" s="2"/>
      <c r="FU3233" s="2"/>
      <c r="FV3233" s="2"/>
      <c r="FW3233" s="2"/>
      <c r="FX3233" s="2"/>
      <c r="FY3233" s="2"/>
      <c r="FZ3233" s="2"/>
      <c r="GA3233" s="2"/>
      <c r="GB3233" s="2"/>
      <c r="GC3233" s="2"/>
      <c r="GD3233" s="2"/>
      <c r="GE3233" s="2"/>
      <c r="GF3233" s="2"/>
      <c r="GG3233" s="2"/>
      <c r="GH3233" s="2"/>
      <c r="GI3233" s="2"/>
      <c r="GJ3233" s="2"/>
      <c r="GK3233" s="2"/>
      <c r="GL3233" s="2"/>
      <c r="GM3233" s="2"/>
      <c r="GN3233" s="2"/>
      <c r="GO3233" s="2"/>
      <c r="GP3233" s="2"/>
      <c r="GQ3233" s="2"/>
      <c r="GR3233" s="2"/>
      <c r="GS3233" s="2"/>
      <c r="GT3233" s="2"/>
      <c r="GU3233" s="2"/>
      <c r="GV3233" s="2"/>
      <c r="GW3233" s="2"/>
      <c r="GX3233" s="2"/>
      <c r="GY3233" s="2"/>
      <c r="GZ3233" s="2"/>
      <c r="HA3233" s="2"/>
      <c r="HB3233" s="2"/>
      <c r="HC3233" s="2"/>
      <c r="HD3233" s="2"/>
      <c r="HE3233" s="2"/>
      <c r="HF3233" s="2"/>
      <c r="HG3233" s="2"/>
      <c r="HH3233" s="2"/>
      <c r="HI3233" s="2"/>
      <c r="HJ3233" s="2"/>
      <c r="HK3233" s="2"/>
      <c r="HL3233" s="2"/>
      <c r="HM3233" s="2"/>
      <c r="HN3233" s="2"/>
      <c r="HO3233" s="2"/>
      <c r="HP3233" s="2"/>
      <c r="HQ3233" s="2"/>
      <c r="HR3233" s="2"/>
      <c r="HS3233" s="2"/>
      <c r="HT3233" s="2"/>
      <c r="HU3233" s="2"/>
      <c r="HV3233" s="2"/>
      <c r="HW3233" s="2"/>
      <c r="HX3233" s="2"/>
      <c r="HY3233" s="2"/>
      <c r="HZ3233" s="2"/>
      <c r="IA3233" s="2"/>
      <c r="IB3233" s="2"/>
      <c r="IC3233" s="2"/>
      <c r="ID3233" s="2"/>
      <c r="IE3233" s="2"/>
      <c r="IF3233" s="2"/>
      <c r="IG3233" s="2"/>
      <c r="IH3233" s="2"/>
      <c r="II3233" s="2"/>
      <c r="IJ3233" s="2"/>
      <c r="IK3233" s="2"/>
      <c r="IL3233" s="2"/>
      <c r="IM3233" s="2"/>
      <c r="IN3233" s="2"/>
      <c r="IO3233" s="2"/>
      <c r="IP3233" s="2"/>
      <c r="IQ3233" s="2"/>
    </row>
    <row r="3235" spans="1:251" ht="19.2">
      <c r="A3235" s="1" t="s">
        <v>230</v>
      </c>
      <c r="AW3235" s="3"/>
      <c r="AX3235" s="4"/>
      <c r="AY3235" s="3"/>
    </row>
    <row r="3237" spans="1:251" ht="18">
      <c r="B3237" s="124" t="s">
        <v>0</v>
      </c>
      <c r="C3237" s="125"/>
      <c r="D3237" s="125"/>
      <c r="E3237" s="125"/>
      <c r="F3237" s="125"/>
      <c r="G3237" s="125"/>
      <c r="H3237" s="125"/>
      <c r="I3237" s="125"/>
      <c r="J3237" s="125"/>
      <c r="K3237" s="125"/>
      <c r="L3237" s="125"/>
      <c r="M3237" s="125"/>
      <c r="N3237" s="125"/>
      <c r="O3237" s="125"/>
      <c r="P3237" s="125"/>
      <c r="Q3237" s="125"/>
      <c r="R3237" s="125"/>
      <c r="S3237" s="125"/>
      <c r="T3237" s="125"/>
      <c r="U3237" s="125"/>
      <c r="V3237" s="125"/>
      <c r="W3237" s="125"/>
      <c r="X3237" s="125"/>
      <c r="Y3237" s="125"/>
      <c r="Z3237" s="125"/>
      <c r="AA3237" s="125"/>
      <c r="AB3237" s="125"/>
      <c r="AC3237" s="125"/>
      <c r="AD3237" s="125"/>
      <c r="AE3237" s="125"/>
      <c r="AF3237" s="125"/>
      <c r="AG3237" s="125"/>
      <c r="AH3237" s="125"/>
      <c r="AI3237" s="125"/>
      <c r="AJ3237" s="125"/>
      <c r="AK3237" s="125"/>
      <c r="AL3237" s="125"/>
      <c r="AM3237" s="125"/>
      <c r="AN3237" s="125"/>
      <c r="AO3237" s="125"/>
      <c r="AP3237" s="125"/>
      <c r="AQ3237" s="125"/>
      <c r="AR3237" s="125"/>
      <c r="AS3237" s="125"/>
      <c r="AT3237" s="125"/>
      <c r="AU3237" s="125"/>
      <c r="AV3237" s="125"/>
      <c r="AW3237" s="125"/>
      <c r="AX3237" s="125"/>
    </row>
    <row r="3238" spans="1:251">
      <c r="Z3238" s="5"/>
      <c r="AD3238" s="5"/>
      <c r="AE3238" s="5"/>
      <c r="AF3238" s="5"/>
      <c r="AG3238" s="5"/>
      <c r="AH3238" s="5"/>
      <c r="AI3238" s="5"/>
      <c r="AO3238" s="5"/>
    </row>
    <row r="3239" spans="1:251" ht="13.8" thickBot="1">
      <c r="Z3239" s="5"/>
      <c r="AD3239" s="5"/>
      <c r="AE3239" s="5"/>
      <c r="AF3239" s="5"/>
      <c r="AG3239" s="5"/>
      <c r="AH3239" s="5"/>
      <c r="AI3239" s="5"/>
      <c r="AO3239" s="5"/>
      <c r="DI3239" s="6"/>
    </row>
    <row r="3240" spans="1:251" ht="24.75" customHeight="1" thickBot="1">
      <c r="B3240" s="126" t="s">
        <v>231</v>
      </c>
      <c r="C3240" s="127"/>
      <c r="D3240" s="127"/>
      <c r="E3240" s="127"/>
      <c r="F3240" s="127"/>
      <c r="G3240" s="127"/>
      <c r="H3240" s="128" t="s">
        <v>657</v>
      </c>
      <c r="I3240" s="129"/>
      <c r="J3240" s="129"/>
      <c r="K3240" s="129"/>
      <c r="L3240" s="129"/>
      <c r="M3240" s="129"/>
      <c r="N3240" s="129"/>
      <c r="O3240" s="129"/>
      <c r="P3240" s="129"/>
      <c r="Q3240" s="129"/>
      <c r="R3240" s="129"/>
      <c r="S3240" s="129"/>
      <c r="T3240" s="129"/>
      <c r="U3240" s="129"/>
      <c r="V3240" s="129"/>
      <c r="W3240" s="129"/>
      <c r="X3240" s="129"/>
      <c r="Y3240" s="129"/>
      <c r="Z3240" s="129"/>
      <c r="AA3240" s="129"/>
      <c r="AB3240" s="129"/>
      <c r="AC3240" s="129"/>
      <c r="AD3240" s="129"/>
      <c r="AE3240" s="129"/>
      <c r="AF3240" s="129"/>
      <c r="AG3240" s="129"/>
      <c r="AH3240" s="129"/>
      <c r="AI3240" s="129"/>
      <c r="AJ3240" s="129"/>
      <c r="AK3240" s="129"/>
      <c r="AL3240" s="129"/>
      <c r="AM3240" s="129"/>
      <c r="AN3240" s="129"/>
      <c r="AO3240" s="129"/>
      <c r="AP3240" s="129"/>
      <c r="AQ3240" s="129"/>
      <c r="AR3240" s="129"/>
      <c r="AS3240" s="129"/>
      <c r="AT3240" s="129"/>
      <c r="AU3240" s="129"/>
      <c r="AV3240" s="129"/>
      <c r="AW3240" s="129"/>
      <c r="AX3240" s="130"/>
      <c r="DI3240" s="6"/>
    </row>
    <row r="3241" spans="1:251" ht="14.4">
      <c r="B3241" s="7"/>
      <c r="C3241" s="7"/>
      <c r="D3241" s="7"/>
      <c r="E3241" s="7"/>
      <c r="F3241" s="7"/>
      <c r="G3241" s="7"/>
      <c r="H3241" s="8"/>
      <c r="I3241" s="8"/>
      <c r="J3241" s="8"/>
      <c r="K3241" s="8"/>
      <c r="L3241" s="9"/>
      <c r="M3241" s="9"/>
      <c r="N3241" s="9"/>
      <c r="O3241" s="9"/>
      <c r="P3241" s="8"/>
      <c r="Q3241" s="8"/>
      <c r="R3241" s="8"/>
      <c r="S3241" s="8"/>
      <c r="T3241" s="8"/>
      <c r="U3241" s="8"/>
      <c r="V3241" s="10"/>
      <c r="W3241" s="10"/>
      <c r="X3241" s="10"/>
      <c r="Y3241" s="10"/>
      <c r="Z3241" s="10"/>
      <c r="AA3241" s="10"/>
      <c r="AB3241" s="10"/>
      <c r="AC3241" s="10"/>
      <c r="AD3241" s="10"/>
      <c r="AE3241" s="10"/>
      <c r="AF3241" s="10"/>
      <c r="AG3241" s="10"/>
      <c r="AH3241" s="10"/>
      <c r="AI3241" s="10"/>
      <c r="AJ3241" s="10"/>
      <c r="AK3241" s="10"/>
      <c r="AL3241" s="10"/>
      <c r="AM3241" s="10"/>
      <c r="AN3241" s="10"/>
      <c r="AO3241" s="10"/>
      <c r="AP3241" s="10"/>
      <c r="AQ3241" s="10"/>
      <c r="AR3241" s="10"/>
      <c r="AS3241" s="10"/>
      <c r="AT3241" s="10"/>
      <c r="AU3241" s="10"/>
      <c r="AV3241" s="10"/>
      <c r="AW3241" s="10"/>
      <c r="AX3241" s="10"/>
      <c r="DI3241" s="6"/>
    </row>
    <row r="3242" spans="1:251" ht="15" thickBot="1">
      <c r="A3242" s="11"/>
      <c r="B3242" s="10" t="s">
        <v>232</v>
      </c>
      <c r="C3242" s="8"/>
      <c r="D3242" s="8"/>
      <c r="E3242" s="8"/>
      <c r="F3242" s="8"/>
      <c r="G3242" s="8"/>
      <c r="H3242" s="8"/>
      <c r="I3242" s="8"/>
      <c r="J3242" s="8"/>
      <c r="K3242" s="8"/>
      <c r="L3242" s="9"/>
      <c r="M3242" s="9"/>
      <c r="N3242" s="9"/>
      <c r="O3242" s="9"/>
      <c r="P3242" s="8"/>
      <c r="Q3242" s="8"/>
      <c r="R3242" s="8"/>
      <c r="S3242" s="8"/>
      <c r="T3242" s="8"/>
      <c r="U3242" s="8"/>
      <c r="V3242" s="10"/>
      <c r="W3242" s="10"/>
      <c r="X3242" s="10"/>
      <c r="Y3242" s="10"/>
      <c r="Z3242" s="10"/>
      <c r="AA3242" s="10"/>
      <c r="AB3242" s="10"/>
      <c r="AC3242" s="10"/>
      <c r="AD3242" s="10"/>
      <c r="AE3242" s="10"/>
      <c r="AF3242" s="10"/>
      <c r="AG3242" s="10"/>
      <c r="AH3242" s="10"/>
      <c r="AI3242" s="10"/>
      <c r="AJ3242" s="10"/>
      <c r="AK3242" s="10"/>
      <c r="AL3242" s="10"/>
      <c r="AM3242" s="10"/>
      <c r="AN3242" s="10"/>
      <c r="AO3242" s="10"/>
      <c r="AP3242" s="10"/>
      <c r="AQ3242" s="10"/>
      <c r="AR3242" s="10"/>
      <c r="AS3242" s="10"/>
      <c r="AT3242" s="10"/>
      <c r="AU3242" s="10"/>
      <c r="AV3242" s="10"/>
      <c r="AW3242" s="10"/>
      <c r="AX3242" s="10"/>
      <c r="DI3242" s="6"/>
    </row>
    <row r="3243" spans="1:251" ht="14.4">
      <c r="A3243" s="8"/>
      <c r="B3243" s="12"/>
      <c r="C3243" s="7"/>
      <c r="D3243" s="7"/>
      <c r="E3243" s="7"/>
      <c r="F3243" s="7"/>
      <c r="G3243" s="7"/>
      <c r="H3243" s="7"/>
      <c r="I3243" s="7"/>
      <c r="J3243" s="7"/>
      <c r="K3243" s="7"/>
      <c r="L3243" s="13"/>
      <c r="M3243" s="13"/>
      <c r="N3243" s="13"/>
      <c r="O3243" s="13"/>
      <c r="P3243" s="7"/>
      <c r="Q3243" s="7"/>
      <c r="R3243" s="7"/>
      <c r="S3243" s="7"/>
      <c r="T3243" s="7"/>
      <c r="U3243" s="7"/>
      <c r="V3243" s="14"/>
      <c r="W3243" s="14"/>
      <c r="X3243" s="14"/>
      <c r="Y3243" s="14"/>
      <c r="Z3243" s="14"/>
      <c r="AA3243" s="14"/>
      <c r="AB3243" s="14"/>
      <c r="AC3243" s="14"/>
      <c r="AD3243" s="14"/>
      <c r="AE3243" s="14"/>
      <c r="AF3243" s="14"/>
      <c r="AG3243" s="14"/>
      <c r="AH3243" s="14"/>
      <c r="AI3243" s="14"/>
      <c r="AJ3243" s="14"/>
      <c r="AK3243" s="14"/>
      <c r="AL3243" s="14"/>
      <c r="AM3243" s="14"/>
      <c r="AN3243" s="14"/>
      <c r="AO3243" s="14"/>
      <c r="AP3243" s="14"/>
      <c r="AQ3243" s="14"/>
      <c r="AR3243" s="14"/>
      <c r="AS3243" s="14"/>
      <c r="AT3243" s="14"/>
      <c r="AU3243" s="14"/>
      <c r="AV3243" s="14"/>
      <c r="AW3243" s="14"/>
      <c r="AX3243" s="15"/>
    </row>
    <row r="3244" spans="1:251" ht="12" customHeight="1">
      <c r="A3244" s="8"/>
      <c r="B3244" s="134" t="s">
        <v>658</v>
      </c>
      <c r="C3244" s="135"/>
      <c r="D3244" s="135"/>
      <c r="E3244" s="135"/>
      <c r="F3244" s="135"/>
      <c r="G3244" s="135"/>
      <c r="H3244" s="135"/>
      <c r="I3244" s="135"/>
      <c r="J3244" s="135"/>
      <c r="K3244" s="135"/>
      <c r="L3244" s="135"/>
      <c r="M3244" s="135"/>
      <c r="N3244" s="135"/>
      <c r="O3244" s="135"/>
      <c r="P3244" s="135"/>
      <c r="Q3244" s="135"/>
      <c r="R3244" s="135"/>
      <c r="S3244" s="135"/>
      <c r="T3244" s="135"/>
      <c r="U3244" s="135"/>
      <c r="V3244" s="135"/>
      <c r="W3244" s="135"/>
      <c r="X3244" s="135"/>
      <c r="Y3244" s="135"/>
      <c r="Z3244" s="135"/>
      <c r="AA3244" s="135"/>
      <c r="AB3244" s="135"/>
      <c r="AC3244" s="135"/>
      <c r="AD3244" s="135"/>
      <c r="AE3244" s="135"/>
      <c r="AF3244" s="135"/>
      <c r="AG3244" s="135"/>
      <c r="AH3244" s="135"/>
      <c r="AI3244" s="135"/>
      <c r="AJ3244" s="135"/>
      <c r="AK3244" s="135"/>
      <c r="AL3244" s="135"/>
      <c r="AM3244" s="135"/>
      <c r="AN3244" s="135"/>
      <c r="AO3244" s="135"/>
      <c r="AP3244" s="135"/>
      <c r="AQ3244" s="135"/>
      <c r="AR3244" s="135"/>
      <c r="AS3244" s="135"/>
      <c r="AT3244" s="135"/>
      <c r="AU3244" s="135"/>
      <c r="AV3244" s="135"/>
      <c r="AW3244" s="135"/>
      <c r="AX3244" s="136"/>
    </row>
    <row r="3245" spans="1:251" ht="12" customHeight="1">
      <c r="A3245" s="8"/>
      <c r="B3245" s="134"/>
      <c r="C3245" s="135"/>
      <c r="D3245" s="135"/>
      <c r="E3245" s="135"/>
      <c r="F3245" s="135"/>
      <c r="G3245" s="135"/>
      <c r="H3245" s="135"/>
      <c r="I3245" s="135"/>
      <c r="J3245" s="135"/>
      <c r="K3245" s="135"/>
      <c r="L3245" s="135"/>
      <c r="M3245" s="135"/>
      <c r="N3245" s="135"/>
      <c r="O3245" s="135"/>
      <c r="P3245" s="135"/>
      <c r="Q3245" s="135"/>
      <c r="R3245" s="135"/>
      <c r="S3245" s="135"/>
      <c r="T3245" s="135"/>
      <c r="U3245" s="135"/>
      <c r="V3245" s="135"/>
      <c r="W3245" s="135"/>
      <c r="X3245" s="135"/>
      <c r="Y3245" s="135"/>
      <c r="Z3245" s="135"/>
      <c r="AA3245" s="135"/>
      <c r="AB3245" s="135"/>
      <c r="AC3245" s="135"/>
      <c r="AD3245" s="135"/>
      <c r="AE3245" s="135"/>
      <c r="AF3245" s="135"/>
      <c r="AG3245" s="135"/>
      <c r="AH3245" s="135"/>
      <c r="AI3245" s="135"/>
      <c r="AJ3245" s="135"/>
      <c r="AK3245" s="135"/>
      <c r="AL3245" s="135"/>
      <c r="AM3245" s="135"/>
      <c r="AN3245" s="135"/>
      <c r="AO3245" s="135"/>
      <c r="AP3245" s="135"/>
      <c r="AQ3245" s="135"/>
      <c r="AR3245" s="135"/>
      <c r="AS3245" s="135"/>
      <c r="AT3245" s="135"/>
      <c r="AU3245" s="135"/>
      <c r="AV3245" s="135"/>
      <c r="AW3245" s="135"/>
      <c r="AX3245" s="136"/>
      <c r="BC3245" s="16"/>
    </row>
    <row r="3246" spans="1:251" ht="12" customHeight="1">
      <c r="A3246" s="8"/>
      <c r="B3246" s="134"/>
      <c r="C3246" s="135"/>
      <c r="D3246" s="135"/>
      <c r="E3246" s="135"/>
      <c r="F3246" s="135"/>
      <c r="G3246" s="135"/>
      <c r="H3246" s="135"/>
      <c r="I3246" s="135"/>
      <c r="J3246" s="135"/>
      <c r="K3246" s="135"/>
      <c r="L3246" s="135"/>
      <c r="M3246" s="135"/>
      <c r="N3246" s="135"/>
      <c r="O3246" s="135"/>
      <c r="P3246" s="135"/>
      <c r="Q3246" s="135"/>
      <c r="R3246" s="135"/>
      <c r="S3246" s="135"/>
      <c r="T3246" s="135"/>
      <c r="U3246" s="135"/>
      <c r="V3246" s="135"/>
      <c r="W3246" s="135"/>
      <c r="X3246" s="135"/>
      <c r="Y3246" s="135"/>
      <c r="Z3246" s="135"/>
      <c r="AA3246" s="135"/>
      <c r="AB3246" s="135"/>
      <c r="AC3246" s="135"/>
      <c r="AD3246" s="135"/>
      <c r="AE3246" s="135"/>
      <c r="AF3246" s="135"/>
      <c r="AG3246" s="135"/>
      <c r="AH3246" s="135"/>
      <c r="AI3246" s="135"/>
      <c r="AJ3246" s="135"/>
      <c r="AK3246" s="135"/>
      <c r="AL3246" s="135"/>
      <c r="AM3246" s="135"/>
      <c r="AN3246" s="135"/>
      <c r="AO3246" s="135"/>
      <c r="AP3246" s="135"/>
      <c r="AQ3246" s="135"/>
      <c r="AR3246" s="135"/>
      <c r="AS3246" s="135"/>
      <c r="AT3246" s="135"/>
      <c r="AU3246" s="135"/>
      <c r="AV3246" s="135"/>
      <c r="AW3246" s="135"/>
      <c r="AX3246" s="136"/>
    </row>
    <row r="3247" spans="1:251" ht="12" customHeight="1">
      <c r="A3247" s="8"/>
      <c r="B3247" s="134"/>
      <c r="C3247" s="135"/>
      <c r="D3247" s="135"/>
      <c r="E3247" s="135"/>
      <c r="F3247" s="135"/>
      <c r="G3247" s="135"/>
      <c r="H3247" s="135"/>
      <c r="I3247" s="135"/>
      <c r="J3247" s="135"/>
      <c r="K3247" s="135"/>
      <c r="L3247" s="135"/>
      <c r="M3247" s="135"/>
      <c r="N3247" s="135"/>
      <c r="O3247" s="135"/>
      <c r="P3247" s="135"/>
      <c r="Q3247" s="135"/>
      <c r="R3247" s="135"/>
      <c r="S3247" s="135"/>
      <c r="T3247" s="135"/>
      <c r="U3247" s="135"/>
      <c r="V3247" s="135"/>
      <c r="W3247" s="135"/>
      <c r="X3247" s="135"/>
      <c r="Y3247" s="135"/>
      <c r="Z3247" s="135"/>
      <c r="AA3247" s="135"/>
      <c r="AB3247" s="135"/>
      <c r="AC3247" s="135"/>
      <c r="AD3247" s="135"/>
      <c r="AE3247" s="135"/>
      <c r="AF3247" s="135"/>
      <c r="AG3247" s="135"/>
      <c r="AH3247" s="135"/>
      <c r="AI3247" s="135"/>
      <c r="AJ3247" s="135"/>
      <c r="AK3247" s="135"/>
      <c r="AL3247" s="135"/>
      <c r="AM3247" s="135"/>
      <c r="AN3247" s="135"/>
      <c r="AO3247" s="135"/>
      <c r="AP3247" s="135"/>
      <c r="AQ3247" s="135"/>
      <c r="AR3247" s="135"/>
      <c r="AS3247" s="135"/>
      <c r="AT3247" s="135"/>
      <c r="AU3247" s="135"/>
      <c r="AV3247" s="135"/>
      <c r="AW3247" s="135"/>
      <c r="AX3247" s="136"/>
    </row>
    <row r="3248" spans="1:251" ht="12" customHeight="1">
      <c r="A3248" s="8"/>
      <c r="B3248" s="134"/>
      <c r="C3248" s="135"/>
      <c r="D3248" s="135"/>
      <c r="E3248" s="135"/>
      <c r="F3248" s="135"/>
      <c r="G3248" s="135"/>
      <c r="H3248" s="135"/>
      <c r="I3248" s="135"/>
      <c r="J3248" s="135"/>
      <c r="K3248" s="135"/>
      <c r="L3248" s="135"/>
      <c r="M3248" s="135"/>
      <c r="N3248" s="135"/>
      <c r="O3248" s="135"/>
      <c r="P3248" s="135"/>
      <c r="Q3248" s="135"/>
      <c r="R3248" s="135"/>
      <c r="S3248" s="135"/>
      <c r="T3248" s="135"/>
      <c r="U3248" s="135"/>
      <c r="V3248" s="135"/>
      <c r="W3248" s="135"/>
      <c r="X3248" s="135"/>
      <c r="Y3248" s="135"/>
      <c r="Z3248" s="135"/>
      <c r="AA3248" s="135"/>
      <c r="AB3248" s="135"/>
      <c r="AC3248" s="135"/>
      <c r="AD3248" s="135"/>
      <c r="AE3248" s="135"/>
      <c r="AF3248" s="135"/>
      <c r="AG3248" s="135"/>
      <c r="AH3248" s="135"/>
      <c r="AI3248" s="135"/>
      <c r="AJ3248" s="135"/>
      <c r="AK3248" s="135"/>
      <c r="AL3248" s="135"/>
      <c r="AM3248" s="135"/>
      <c r="AN3248" s="135"/>
      <c r="AO3248" s="135"/>
      <c r="AP3248" s="135"/>
      <c r="AQ3248" s="135"/>
      <c r="AR3248" s="135"/>
      <c r="AS3248" s="135"/>
      <c r="AT3248" s="135"/>
      <c r="AU3248" s="135"/>
      <c r="AV3248" s="135"/>
      <c r="AW3248" s="135"/>
      <c r="AX3248" s="136"/>
    </row>
    <row r="3249" spans="1:251" ht="15" thickBot="1">
      <c r="A3249" s="17"/>
      <c r="B3249" s="18"/>
      <c r="C3249" s="19"/>
      <c r="D3249" s="19"/>
      <c r="E3249" s="19"/>
      <c r="F3249" s="19"/>
      <c r="G3249" s="19"/>
      <c r="H3249" s="19"/>
      <c r="I3249" s="19"/>
      <c r="J3249" s="19"/>
      <c r="K3249" s="19"/>
      <c r="L3249" s="19"/>
      <c r="M3249" s="19"/>
      <c r="N3249" s="19"/>
      <c r="O3249" s="19"/>
      <c r="P3249" s="19"/>
      <c r="Q3249" s="19"/>
      <c r="R3249" s="19"/>
      <c r="S3249" s="19"/>
      <c r="T3249" s="19"/>
      <c r="U3249" s="19"/>
      <c r="V3249" s="19"/>
      <c r="W3249" s="19"/>
      <c r="X3249" s="19"/>
      <c r="Y3249" s="19"/>
      <c r="Z3249" s="19"/>
      <c r="AA3249" s="19"/>
      <c r="AB3249" s="19"/>
      <c r="AC3249" s="19"/>
      <c r="AD3249" s="19"/>
      <c r="AE3249" s="19"/>
      <c r="AF3249" s="19"/>
      <c r="AG3249" s="19"/>
      <c r="AH3249" s="19"/>
      <c r="AI3249" s="19"/>
      <c r="AJ3249" s="19"/>
      <c r="AK3249" s="19"/>
      <c r="AL3249" s="19"/>
      <c r="AM3249" s="19"/>
      <c r="AN3249" s="19"/>
      <c r="AO3249" s="19"/>
      <c r="AP3249" s="19"/>
      <c r="AQ3249" s="19"/>
      <c r="AR3249" s="19"/>
      <c r="AS3249" s="19"/>
      <c r="AT3249" s="19"/>
      <c r="AU3249" s="19"/>
      <c r="AV3249" s="19"/>
      <c r="AW3249" s="19"/>
      <c r="AX3249" s="20"/>
    </row>
    <row r="3250" spans="1:251">
      <c r="B3250" s="21"/>
    </row>
    <row r="3251" spans="1:251" ht="15" thickBot="1">
      <c r="A3251" s="11"/>
      <c r="B3251" s="10" t="s">
        <v>233</v>
      </c>
      <c r="C3251" s="8"/>
      <c r="D3251" s="8"/>
      <c r="E3251" s="8"/>
      <c r="F3251" s="8"/>
      <c r="G3251" s="8"/>
      <c r="H3251" s="8"/>
      <c r="I3251" s="8"/>
      <c r="J3251" s="8"/>
      <c r="K3251" s="8"/>
      <c r="L3251" s="9"/>
      <c r="M3251" s="9"/>
      <c r="N3251" s="9"/>
      <c r="O3251" s="9"/>
      <c r="P3251" s="8"/>
      <c r="Q3251" s="8"/>
      <c r="R3251" s="8"/>
      <c r="S3251" s="8"/>
      <c r="T3251" s="8"/>
      <c r="U3251" s="8"/>
      <c r="V3251" s="10"/>
      <c r="W3251" s="10"/>
      <c r="X3251" s="10"/>
      <c r="Y3251" s="10"/>
      <c r="Z3251" s="10"/>
      <c r="AA3251" s="10"/>
      <c r="AB3251" s="10"/>
      <c r="AC3251" s="10"/>
      <c r="AD3251" s="10"/>
      <c r="AE3251" s="10"/>
      <c r="AF3251" s="10"/>
      <c r="AG3251" s="10"/>
      <c r="AH3251" s="10"/>
      <c r="AI3251" s="10"/>
      <c r="AJ3251" s="10"/>
      <c r="AK3251" s="10"/>
      <c r="AL3251" s="10"/>
      <c r="AM3251" s="10"/>
      <c r="AN3251" s="10"/>
      <c r="AO3251" s="10"/>
      <c r="AP3251" s="10"/>
      <c r="AQ3251" s="10"/>
      <c r="AR3251" s="10"/>
      <c r="AS3251" s="10"/>
      <c r="AT3251" s="10"/>
      <c r="AU3251" s="10"/>
      <c r="AV3251" s="10"/>
      <c r="AW3251" s="10"/>
      <c r="AX3251" s="10"/>
      <c r="DI3251" s="6"/>
    </row>
    <row r="3252" spans="1:251" ht="14.4">
      <c r="A3252" s="8"/>
      <c r="B3252" s="12"/>
      <c r="C3252" s="7"/>
      <c r="D3252" s="7"/>
      <c r="E3252" s="7"/>
      <c r="F3252" s="7"/>
      <c r="G3252" s="7"/>
      <c r="H3252" s="7"/>
      <c r="I3252" s="7"/>
      <c r="J3252" s="7"/>
      <c r="K3252" s="7"/>
      <c r="L3252" s="13"/>
      <c r="M3252" s="13"/>
      <c r="N3252" s="13"/>
      <c r="O3252" s="13"/>
      <c r="P3252" s="7"/>
      <c r="Q3252" s="7"/>
      <c r="R3252" s="7"/>
      <c r="S3252" s="7"/>
      <c r="T3252" s="7"/>
      <c r="U3252" s="7"/>
      <c r="V3252" s="14"/>
      <c r="W3252" s="14"/>
      <c r="X3252" s="14"/>
      <c r="Y3252" s="14"/>
      <c r="Z3252" s="14"/>
      <c r="AA3252" s="14"/>
      <c r="AB3252" s="14"/>
      <c r="AC3252" s="14"/>
      <c r="AD3252" s="14"/>
      <c r="AE3252" s="14"/>
      <c r="AF3252" s="14"/>
      <c r="AG3252" s="14"/>
      <c r="AH3252" s="14"/>
      <c r="AI3252" s="14"/>
      <c r="AJ3252" s="14"/>
      <c r="AK3252" s="14"/>
      <c r="AL3252" s="14"/>
      <c r="AM3252" s="14"/>
      <c r="AN3252" s="14"/>
      <c r="AO3252" s="14"/>
      <c r="AP3252" s="14"/>
      <c r="AQ3252" s="14"/>
      <c r="AR3252" s="14"/>
      <c r="AS3252" s="14"/>
      <c r="AT3252" s="14"/>
      <c r="AU3252" s="14"/>
      <c r="AV3252" s="14"/>
      <c r="AW3252" s="14"/>
      <c r="AX3252" s="15"/>
    </row>
    <row r="3253" spans="1:251" ht="12" customHeight="1">
      <c r="A3253" s="8"/>
      <c r="B3253" s="134" t="s">
        <v>659</v>
      </c>
      <c r="C3253" s="135"/>
      <c r="D3253" s="135"/>
      <c r="E3253" s="135"/>
      <c r="F3253" s="135"/>
      <c r="G3253" s="135"/>
      <c r="H3253" s="135"/>
      <c r="I3253" s="135"/>
      <c r="J3253" s="135"/>
      <c r="K3253" s="135"/>
      <c r="L3253" s="135"/>
      <c r="M3253" s="135"/>
      <c r="N3253" s="135"/>
      <c r="O3253" s="135"/>
      <c r="P3253" s="135"/>
      <c r="Q3253" s="135"/>
      <c r="R3253" s="135"/>
      <c r="S3253" s="135"/>
      <c r="T3253" s="135"/>
      <c r="U3253" s="135"/>
      <c r="V3253" s="135"/>
      <c r="W3253" s="135"/>
      <c r="X3253" s="135"/>
      <c r="Y3253" s="135"/>
      <c r="Z3253" s="135"/>
      <c r="AA3253" s="135"/>
      <c r="AB3253" s="135"/>
      <c r="AC3253" s="135"/>
      <c r="AD3253" s="135"/>
      <c r="AE3253" s="135"/>
      <c r="AF3253" s="135"/>
      <c r="AG3253" s="135"/>
      <c r="AH3253" s="135"/>
      <c r="AI3253" s="135"/>
      <c r="AJ3253" s="135"/>
      <c r="AK3253" s="135"/>
      <c r="AL3253" s="135"/>
      <c r="AM3253" s="135"/>
      <c r="AN3253" s="135"/>
      <c r="AO3253" s="135"/>
      <c r="AP3253" s="135"/>
      <c r="AQ3253" s="135"/>
      <c r="AR3253" s="135"/>
      <c r="AS3253" s="135"/>
      <c r="AT3253" s="135"/>
      <c r="AU3253" s="135"/>
      <c r="AV3253" s="135"/>
      <c r="AW3253" s="135"/>
      <c r="AX3253" s="136"/>
    </row>
    <row r="3254" spans="1:251" ht="12" customHeight="1">
      <c r="A3254" s="8"/>
      <c r="B3254" s="134"/>
      <c r="C3254" s="135"/>
      <c r="D3254" s="135"/>
      <c r="E3254" s="135"/>
      <c r="F3254" s="135"/>
      <c r="G3254" s="135"/>
      <c r="H3254" s="135"/>
      <c r="I3254" s="135"/>
      <c r="J3254" s="135"/>
      <c r="K3254" s="135"/>
      <c r="L3254" s="135"/>
      <c r="M3254" s="135"/>
      <c r="N3254" s="135"/>
      <c r="O3254" s="135"/>
      <c r="P3254" s="135"/>
      <c r="Q3254" s="135"/>
      <c r="R3254" s="135"/>
      <c r="S3254" s="135"/>
      <c r="T3254" s="135"/>
      <c r="U3254" s="135"/>
      <c r="V3254" s="135"/>
      <c r="W3254" s="135"/>
      <c r="X3254" s="135"/>
      <c r="Y3254" s="135"/>
      <c r="Z3254" s="135"/>
      <c r="AA3254" s="135"/>
      <c r="AB3254" s="135"/>
      <c r="AC3254" s="135"/>
      <c r="AD3254" s="135"/>
      <c r="AE3254" s="135"/>
      <c r="AF3254" s="135"/>
      <c r="AG3254" s="135"/>
      <c r="AH3254" s="135"/>
      <c r="AI3254" s="135"/>
      <c r="AJ3254" s="135"/>
      <c r="AK3254" s="135"/>
      <c r="AL3254" s="135"/>
      <c r="AM3254" s="135"/>
      <c r="AN3254" s="135"/>
      <c r="AO3254" s="135"/>
      <c r="AP3254" s="135"/>
      <c r="AQ3254" s="135"/>
      <c r="AR3254" s="135"/>
      <c r="AS3254" s="135"/>
      <c r="AT3254" s="135"/>
      <c r="AU3254" s="135"/>
      <c r="AV3254" s="135"/>
      <c r="AW3254" s="135"/>
      <c r="AX3254" s="136"/>
      <c r="BC3254" s="16"/>
    </row>
    <row r="3255" spans="1:251" ht="12" customHeight="1">
      <c r="A3255" s="8"/>
      <c r="B3255" s="134"/>
      <c r="C3255" s="135"/>
      <c r="D3255" s="135"/>
      <c r="E3255" s="135"/>
      <c r="F3255" s="135"/>
      <c r="G3255" s="135"/>
      <c r="H3255" s="135"/>
      <c r="I3255" s="135"/>
      <c r="J3255" s="135"/>
      <c r="K3255" s="135"/>
      <c r="L3255" s="135"/>
      <c r="M3255" s="135"/>
      <c r="N3255" s="135"/>
      <c r="O3255" s="135"/>
      <c r="P3255" s="135"/>
      <c r="Q3255" s="135"/>
      <c r="R3255" s="135"/>
      <c r="S3255" s="135"/>
      <c r="T3255" s="135"/>
      <c r="U3255" s="135"/>
      <c r="V3255" s="135"/>
      <c r="W3255" s="135"/>
      <c r="X3255" s="135"/>
      <c r="Y3255" s="135"/>
      <c r="Z3255" s="135"/>
      <c r="AA3255" s="135"/>
      <c r="AB3255" s="135"/>
      <c r="AC3255" s="135"/>
      <c r="AD3255" s="135"/>
      <c r="AE3255" s="135"/>
      <c r="AF3255" s="135"/>
      <c r="AG3255" s="135"/>
      <c r="AH3255" s="135"/>
      <c r="AI3255" s="135"/>
      <c r="AJ3255" s="135"/>
      <c r="AK3255" s="135"/>
      <c r="AL3255" s="135"/>
      <c r="AM3255" s="135"/>
      <c r="AN3255" s="135"/>
      <c r="AO3255" s="135"/>
      <c r="AP3255" s="135"/>
      <c r="AQ3255" s="135"/>
      <c r="AR3255" s="135"/>
      <c r="AS3255" s="135"/>
      <c r="AT3255" s="135"/>
      <c r="AU3255" s="135"/>
      <c r="AV3255" s="135"/>
      <c r="AW3255" s="135"/>
      <c r="AX3255" s="136"/>
    </row>
    <row r="3256" spans="1:251" ht="12" customHeight="1">
      <c r="A3256" s="8"/>
      <c r="B3256" s="134"/>
      <c r="C3256" s="135"/>
      <c r="D3256" s="135"/>
      <c r="E3256" s="135"/>
      <c r="F3256" s="135"/>
      <c r="G3256" s="135"/>
      <c r="H3256" s="135"/>
      <c r="I3256" s="135"/>
      <c r="J3256" s="135"/>
      <c r="K3256" s="135"/>
      <c r="L3256" s="135"/>
      <c r="M3256" s="135"/>
      <c r="N3256" s="135"/>
      <c r="O3256" s="135"/>
      <c r="P3256" s="135"/>
      <c r="Q3256" s="135"/>
      <c r="R3256" s="135"/>
      <c r="S3256" s="135"/>
      <c r="T3256" s="135"/>
      <c r="U3256" s="135"/>
      <c r="V3256" s="135"/>
      <c r="W3256" s="135"/>
      <c r="X3256" s="135"/>
      <c r="Y3256" s="135"/>
      <c r="Z3256" s="135"/>
      <c r="AA3256" s="135"/>
      <c r="AB3256" s="135"/>
      <c r="AC3256" s="135"/>
      <c r="AD3256" s="135"/>
      <c r="AE3256" s="135"/>
      <c r="AF3256" s="135"/>
      <c r="AG3256" s="135"/>
      <c r="AH3256" s="135"/>
      <c r="AI3256" s="135"/>
      <c r="AJ3256" s="135"/>
      <c r="AK3256" s="135"/>
      <c r="AL3256" s="135"/>
      <c r="AM3256" s="135"/>
      <c r="AN3256" s="135"/>
      <c r="AO3256" s="135"/>
      <c r="AP3256" s="135"/>
      <c r="AQ3256" s="135"/>
      <c r="AR3256" s="135"/>
      <c r="AS3256" s="135"/>
      <c r="AT3256" s="135"/>
      <c r="AU3256" s="135"/>
      <c r="AV3256" s="135"/>
      <c r="AW3256" s="135"/>
      <c r="AX3256" s="136"/>
    </row>
    <row r="3257" spans="1:251" ht="12" customHeight="1">
      <c r="A3257" s="8"/>
      <c r="B3257" s="134"/>
      <c r="C3257" s="135"/>
      <c r="D3257" s="135"/>
      <c r="E3257" s="135"/>
      <c r="F3257" s="135"/>
      <c r="G3257" s="135"/>
      <c r="H3257" s="135"/>
      <c r="I3257" s="135"/>
      <c r="J3257" s="135"/>
      <c r="K3257" s="135"/>
      <c r="L3257" s="135"/>
      <c r="M3257" s="135"/>
      <c r="N3257" s="135"/>
      <c r="O3257" s="135"/>
      <c r="P3257" s="135"/>
      <c r="Q3257" s="135"/>
      <c r="R3257" s="135"/>
      <c r="S3257" s="135"/>
      <c r="T3257" s="135"/>
      <c r="U3257" s="135"/>
      <c r="V3257" s="135"/>
      <c r="W3257" s="135"/>
      <c r="X3257" s="135"/>
      <c r="Y3257" s="135"/>
      <c r="Z3257" s="135"/>
      <c r="AA3257" s="135"/>
      <c r="AB3257" s="135"/>
      <c r="AC3257" s="135"/>
      <c r="AD3257" s="135"/>
      <c r="AE3257" s="135"/>
      <c r="AF3257" s="135"/>
      <c r="AG3257" s="135"/>
      <c r="AH3257" s="135"/>
      <c r="AI3257" s="135"/>
      <c r="AJ3257" s="135"/>
      <c r="AK3257" s="135"/>
      <c r="AL3257" s="135"/>
      <c r="AM3257" s="135"/>
      <c r="AN3257" s="135"/>
      <c r="AO3257" s="135"/>
      <c r="AP3257" s="135"/>
      <c r="AQ3257" s="135"/>
      <c r="AR3257" s="135"/>
      <c r="AS3257" s="135"/>
      <c r="AT3257" s="135"/>
      <c r="AU3257" s="135"/>
      <c r="AV3257" s="135"/>
      <c r="AW3257" s="135"/>
      <c r="AX3257" s="136"/>
    </row>
    <row r="3258" spans="1:251" ht="15" thickBot="1">
      <c r="A3258" s="17"/>
      <c r="B3258" s="18"/>
      <c r="C3258" s="19"/>
      <c r="D3258" s="19"/>
      <c r="E3258" s="19"/>
      <c r="F3258" s="19"/>
      <c r="G3258" s="19"/>
      <c r="H3258" s="19"/>
      <c r="I3258" s="19"/>
      <c r="J3258" s="19"/>
      <c r="K3258" s="19"/>
      <c r="L3258" s="19"/>
      <c r="M3258" s="19"/>
      <c r="N3258" s="19"/>
      <c r="O3258" s="19"/>
      <c r="P3258" s="19"/>
      <c r="Q3258" s="19"/>
      <c r="R3258" s="19"/>
      <c r="S3258" s="19"/>
      <c r="T3258" s="19"/>
      <c r="U3258" s="19"/>
      <c r="V3258" s="19"/>
      <c r="W3258" s="19"/>
      <c r="X3258" s="19"/>
      <c r="Y3258" s="19"/>
      <c r="Z3258" s="19"/>
      <c r="AA3258" s="19"/>
      <c r="AB3258" s="19"/>
      <c r="AC3258" s="19"/>
      <c r="AD3258" s="19"/>
      <c r="AE3258" s="19"/>
      <c r="AF3258" s="19"/>
      <c r="AG3258" s="19"/>
      <c r="AH3258" s="19"/>
      <c r="AI3258" s="19"/>
      <c r="AJ3258" s="19"/>
      <c r="AK3258" s="19"/>
      <c r="AL3258" s="19"/>
      <c r="AM3258" s="19"/>
      <c r="AN3258" s="19"/>
      <c r="AO3258" s="19"/>
      <c r="AP3258" s="19"/>
      <c r="AQ3258" s="19"/>
      <c r="AR3258" s="19"/>
      <c r="AS3258" s="19"/>
      <c r="AT3258" s="19"/>
      <c r="AU3258" s="19"/>
      <c r="AV3258" s="19"/>
      <c r="AW3258" s="19"/>
      <c r="AX3258" s="20"/>
    </row>
    <row r="3259" spans="1:251">
      <c r="B3259" s="21"/>
    </row>
    <row r="3260" spans="1:251" ht="14.4">
      <c r="B3260" s="10" t="s">
        <v>234</v>
      </c>
      <c r="C3260" s="8"/>
      <c r="D3260" s="8"/>
      <c r="E3260" s="8"/>
      <c r="F3260" s="8"/>
      <c r="G3260" s="8"/>
      <c r="H3260" s="8"/>
      <c r="I3260" s="8"/>
      <c r="J3260" s="8"/>
      <c r="K3260" s="8"/>
      <c r="L3260" s="9"/>
      <c r="M3260" s="9"/>
      <c r="N3260" s="9"/>
      <c r="O3260" s="9"/>
      <c r="P3260" s="8"/>
      <c r="Q3260" s="8"/>
      <c r="R3260" s="8"/>
      <c r="S3260" s="8"/>
      <c r="T3260" s="8"/>
      <c r="U3260" s="8"/>
      <c r="V3260" s="10"/>
      <c r="W3260" s="10"/>
      <c r="X3260" s="10"/>
      <c r="Y3260" s="10"/>
      <c r="Z3260" s="10"/>
      <c r="AA3260" s="10"/>
      <c r="AB3260" s="10"/>
      <c r="AC3260" s="10"/>
      <c r="AD3260" s="10"/>
      <c r="AE3260" s="10"/>
      <c r="AF3260" s="10"/>
      <c r="AG3260" s="10"/>
      <c r="AH3260" s="10"/>
      <c r="AI3260" s="10"/>
      <c r="AJ3260" s="10"/>
      <c r="AK3260" s="10"/>
      <c r="AL3260" s="10"/>
      <c r="AM3260" s="10"/>
      <c r="AN3260" s="10"/>
      <c r="AO3260" s="10"/>
      <c r="AP3260" s="10"/>
      <c r="AQ3260" s="10"/>
      <c r="AR3260" s="10"/>
      <c r="AS3260" s="10"/>
      <c r="AT3260" s="10"/>
      <c r="AU3260" s="10"/>
      <c r="AV3260" s="10"/>
      <c r="AW3260" s="10"/>
      <c r="AX3260" s="10"/>
    </row>
    <row r="3261" spans="1:251" ht="15" thickBot="1">
      <c r="B3261" s="8"/>
      <c r="C3261" s="8"/>
      <c r="D3261" s="8"/>
      <c r="E3261" s="8"/>
      <c r="F3261" s="8"/>
      <c r="G3261" s="8"/>
      <c r="H3261" s="8"/>
      <c r="I3261" s="8"/>
      <c r="J3261" s="8"/>
      <c r="K3261" s="8"/>
      <c r="L3261" s="9"/>
      <c r="M3261" s="9"/>
      <c r="N3261" s="9"/>
      <c r="O3261" s="9"/>
      <c r="P3261" s="8"/>
      <c r="Q3261" s="8"/>
      <c r="R3261" s="8"/>
      <c r="S3261" s="8"/>
      <c r="T3261" s="8"/>
      <c r="U3261" s="8"/>
      <c r="V3261" s="10"/>
      <c r="W3261" s="10"/>
      <c r="X3261" s="10"/>
      <c r="Y3261" s="10"/>
      <c r="Z3261" s="10"/>
      <c r="AA3261" s="10"/>
      <c r="AB3261" s="10"/>
      <c r="AC3261" s="10"/>
      <c r="AD3261" s="10"/>
      <c r="AE3261" s="10"/>
      <c r="AF3261" s="10"/>
      <c r="AG3261" s="10"/>
      <c r="AH3261" s="10"/>
      <c r="AI3261" s="10"/>
      <c r="AJ3261" s="10"/>
      <c r="AK3261" s="10"/>
      <c r="AL3261" s="10"/>
      <c r="AM3261" s="10"/>
      <c r="AN3261" s="10"/>
      <c r="AO3261" s="10"/>
      <c r="AP3261" s="10"/>
      <c r="AQ3261" s="10"/>
      <c r="AR3261" s="10"/>
      <c r="AS3261" s="10"/>
      <c r="AT3261" s="10"/>
      <c r="AU3261" s="10"/>
      <c r="AV3261" s="10"/>
      <c r="AW3261" s="10"/>
      <c r="AX3261" s="22" t="s">
        <v>235</v>
      </c>
    </row>
    <row r="3262" spans="1:251" s="16" customFormat="1" ht="13.5" customHeight="1">
      <c r="A3262" s="8"/>
      <c r="B3262" s="96" t="s">
        <v>236</v>
      </c>
      <c r="C3262" s="97"/>
      <c r="D3262" s="97"/>
      <c r="E3262" s="97"/>
      <c r="F3262" s="97"/>
      <c r="G3262" s="97"/>
      <c r="H3262" s="97"/>
      <c r="I3262" s="97"/>
      <c r="J3262" s="97"/>
      <c r="K3262" s="97"/>
      <c r="L3262" s="97"/>
      <c r="M3262" s="97"/>
      <c r="N3262" s="97"/>
      <c r="O3262" s="97"/>
      <c r="P3262" s="97"/>
      <c r="Q3262" s="97"/>
      <c r="R3262" s="97"/>
      <c r="S3262" s="97"/>
      <c r="T3262" s="97"/>
      <c r="U3262" s="97"/>
      <c r="V3262" s="97"/>
      <c r="W3262" s="97"/>
      <c r="X3262" s="97"/>
      <c r="Y3262" s="97"/>
      <c r="Z3262" s="98"/>
      <c r="AA3262" s="102" t="s">
        <v>237</v>
      </c>
      <c r="AB3262" s="97"/>
      <c r="AC3262" s="97"/>
      <c r="AD3262" s="97"/>
      <c r="AE3262" s="97"/>
      <c r="AF3262" s="97"/>
      <c r="AG3262" s="97"/>
      <c r="AH3262" s="97"/>
      <c r="AI3262" s="98"/>
      <c r="AJ3262" s="102" t="s">
        <v>238</v>
      </c>
      <c r="AK3262" s="97"/>
      <c r="AL3262" s="97"/>
      <c r="AM3262" s="97"/>
      <c r="AN3262" s="97"/>
      <c r="AO3262" s="97"/>
      <c r="AP3262" s="97"/>
      <c r="AQ3262" s="97"/>
      <c r="AR3262" s="98"/>
      <c r="AS3262" s="102" t="s">
        <v>239</v>
      </c>
      <c r="AT3262" s="97"/>
      <c r="AU3262" s="97"/>
      <c r="AV3262" s="97"/>
      <c r="AW3262" s="97"/>
      <c r="AX3262" s="104"/>
      <c r="AY3262" s="2"/>
      <c r="AZ3262" s="2"/>
      <c r="BA3262" s="2"/>
      <c r="BB3262" s="2"/>
      <c r="BC3262" s="2"/>
      <c r="BD3262" s="2"/>
      <c r="BE3262" s="2"/>
      <c r="BF3262" s="2"/>
      <c r="BG3262" s="2"/>
      <c r="BH3262" s="2"/>
      <c r="BI3262" s="2"/>
      <c r="BJ3262" s="2"/>
      <c r="BK3262" s="2"/>
      <c r="BL3262" s="2"/>
      <c r="BM3262" s="2"/>
      <c r="BN3262" s="2"/>
      <c r="BO3262" s="2"/>
      <c r="BP3262" s="2"/>
      <c r="BQ3262" s="2"/>
      <c r="BR3262" s="2"/>
      <c r="BS3262" s="2"/>
      <c r="BT3262" s="2"/>
      <c r="BU3262" s="2"/>
      <c r="BV3262" s="2"/>
      <c r="BW3262" s="2"/>
      <c r="BX3262" s="2"/>
      <c r="BY3262" s="2"/>
      <c r="BZ3262" s="2"/>
      <c r="CA3262" s="2"/>
      <c r="CB3262" s="2"/>
      <c r="CC3262" s="2"/>
      <c r="CD3262" s="2"/>
      <c r="CE3262" s="2"/>
      <c r="CF3262" s="2"/>
      <c r="CG3262" s="2"/>
      <c r="CH3262" s="2"/>
      <c r="CI3262" s="2"/>
      <c r="CJ3262" s="2"/>
      <c r="CK3262" s="2"/>
      <c r="CL3262" s="2"/>
      <c r="CM3262" s="2"/>
      <c r="CN3262" s="2"/>
      <c r="CO3262" s="2"/>
      <c r="CP3262" s="2"/>
      <c r="CQ3262" s="2"/>
      <c r="CR3262" s="2"/>
      <c r="CS3262" s="2"/>
      <c r="CT3262" s="2"/>
      <c r="CU3262" s="2"/>
      <c r="CV3262" s="2"/>
      <c r="CW3262" s="2"/>
      <c r="CX3262" s="2"/>
      <c r="CY3262" s="2"/>
      <c r="CZ3262" s="2"/>
      <c r="DA3262" s="2"/>
      <c r="DB3262" s="2"/>
      <c r="DC3262" s="2"/>
      <c r="DD3262" s="2"/>
      <c r="DE3262" s="2"/>
      <c r="DF3262" s="2"/>
      <c r="DG3262" s="2"/>
      <c r="DH3262" s="2"/>
      <c r="DI3262" s="2"/>
      <c r="DJ3262" s="2"/>
      <c r="DK3262" s="2"/>
      <c r="DL3262" s="2"/>
      <c r="DM3262" s="2"/>
      <c r="DN3262" s="2"/>
      <c r="DO3262" s="2"/>
      <c r="DP3262" s="2"/>
      <c r="DQ3262" s="2"/>
      <c r="DR3262" s="2"/>
      <c r="DS3262" s="2"/>
      <c r="DT3262" s="2"/>
      <c r="DU3262" s="2"/>
      <c r="DV3262" s="2"/>
      <c r="DW3262" s="2"/>
      <c r="DX3262" s="2"/>
      <c r="DY3262" s="2"/>
      <c r="DZ3262" s="2"/>
      <c r="EA3262" s="2"/>
      <c r="EB3262" s="2"/>
      <c r="EC3262" s="2"/>
      <c r="ED3262" s="2"/>
      <c r="EE3262" s="2"/>
      <c r="EF3262" s="2"/>
      <c r="EG3262" s="2"/>
      <c r="EH3262" s="2"/>
      <c r="EI3262" s="2"/>
      <c r="EJ3262" s="2"/>
      <c r="EK3262" s="2"/>
      <c r="EL3262" s="2"/>
      <c r="EM3262" s="2"/>
      <c r="EN3262" s="2"/>
      <c r="EO3262" s="2"/>
      <c r="EP3262" s="2"/>
      <c r="EQ3262" s="2"/>
      <c r="ER3262" s="2"/>
      <c r="ES3262" s="2"/>
      <c r="ET3262" s="2"/>
      <c r="EU3262" s="2"/>
      <c r="EV3262" s="2"/>
      <c r="EW3262" s="2"/>
      <c r="EX3262" s="2"/>
      <c r="EY3262" s="2"/>
      <c r="EZ3262" s="2"/>
      <c r="FA3262" s="2"/>
      <c r="FB3262" s="2"/>
      <c r="FC3262" s="2"/>
      <c r="FD3262" s="2"/>
      <c r="FE3262" s="2"/>
      <c r="FF3262" s="2"/>
      <c r="FG3262" s="2"/>
      <c r="FH3262" s="2"/>
      <c r="FI3262" s="2"/>
      <c r="FJ3262" s="2"/>
      <c r="FK3262" s="2"/>
      <c r="FL3262" s="2"/>
      <c r="FM3262" s="2"/>
      <c r="FN3262" s="2"/>
      <c r="FO3262" s="2"/>
      <c r="FP3262" s="2"/>
      <c r="FQ3262" s="2"/>
      <c r="FR3262" s="2"/>
      <c r="FS3262" s="2"/>
      <c r="FT3262" s="2"/>
      <c r="FU3262" s="2"/>
      <c r="FV3262" s="2"/>
      <c r="FW3262" s="2"/>
      <c r="FX3262" s="2"/>
      <c r="FY3262" s="2"/>
      <c r="FZ3262" s="2"/>
      <c r="GA3262" s="2"/>
      <c r="GB3262" s="2"/>
      <c r="GC3262" s="2"/>
      <c r="GD3262" s="2"/>
      <c r="GE3262" s="2"/>
      <c r="GF3262" s="2"/>
      <c r="GG3262" s="2"/>
      <c r="GH3262" s="2"/>
      <c r="GI3262" s="2"/>
      <c r="GJ3262" s="2"/>
      <c r="GK3262" s="2"/>
      <c r="GL3262" s="2"/>
      <c r="GM3262" s="2"/>
      <c r="GN3262" s="2"/>
      <c r="GO3262" s="2"/>
      <c r="GP3262" s="2"/>
      <c r="GQ3262" s="2"/>
      <c r="GR3262" s="2"/>
      <c r="GS3262" s="2"/>
      <c r="GT3262" s="2"/>
      <c r="GU3262" s="2"/>
      <c r="GV3262" s="2"/>
      <c r="GW3262" s="2"/>
      <c r="GX3262" s="2"/>
      <c r="GY3262" s="2"/>
      <c r="GZ3262" s="2"/>
      <c r="HA3262" s="2"/>
      <c r="HB3262" s="2"/>
      <c r="HC3262" s="2"/>
      <c r="HD3262" s="2"/>
      <c r="HE3262" s="2"/>
      <c r="HF3262" s="2"/>
      <c r="HG3262" s="2"/>
      <c r="HH3262" s="2"/>
      <c r="HI3262" s="2"/>
      <c r="HJ3262" s="2"/>
      <c r="HK3262" s="2"/>
      <c r="HL3262" s="2"/>
      <c r="HM3262" s="2"/>
      <c r="HN3262" s="2"/>
      <c r="HO3262" s="2"/>
      <c r="HP3262" s="2"/>
      <c r="HQ3262" s="2"/>
      <c r="HR3262" s="2"/>
      <c r="HS3262" s="2"/>
      <c r="HT3262" s="2"/>
      <c r="HU3262" s="2"/>
      <c r="HV3262" s="2"/>
      <c r="HW3262" s="2"/>
      <c r="HX3262" s="2"/>
      <c r="HY3262" s="2"/>
      <c r="HZ3262" s="2"/>
      <c r="IA3262" s="2"/>
      <c r="IB3262" s="2"/>
      <c r="IC3262" s="2"/>
      <c r="ID3262" s="2"/>
      <c r="IE3262" s="2"/>
      <c r="IF3262" s="2"/>
      <c r="IG3262" s="2"/>
      <c r="IH3262" s="2"/>
      <c r="II3262" s="2"/>
      <c r="IJ3262" s="2"/>
      <c r="IK3262" s="2"/>
      <c r="IL3262" s="2"/>
      <c r="IM3262" s="2"/>
      <c r="IN3262" s="2"/>
      <c r="IO3262" s="2"/>
      <c r="IP3262" s="2"/>
      <c r="IQ3262" s="2"/>
    </row>
    <row r="3263" spans="1:251" s="16" customFormat="1">
      <c r="A3263" s="8"/>
      <c r="B3263" s="99"/>
      <c r="C3263" s="100"/>
      <c r="D3263" s="100"/>
      <c r="E3263" s="100"/>
      <c r="F3263" s="100"/>
      <c r="G3263" s="100"/>
      <c r="H3263" s="100"/>
      <c r="I3263" s="100"/>
      <c r="J3263" s="100"/>
      <c r="K3263" s="100"/>
      <c r="L3263" s="100"/>
      <c r="M3263" s="100"/>
      <c r="N3263" s="100"/>
      <c r="O3263" s="100"/>
      <c r="P3263" s="100"/>
      <c r="Q3263" s="100"/>
      <c r="R3263" s="100"/>
      <c r="S3263" s="100"/>
      <c r="T3263" s="100"/>
      <c r="U3263" s="100"/>
      <c r="V3263" s="100"/>
      <c r="W3263" s="100"/>
      <c r="X3263" s="100"/>
      <c r="Y3263" s="100"/>
      <c r="Z3263" s="101"/>
      <c r="AA3263" s="103"/>
      <c r="AB3263" s="100"/>
      <c r="AC3263" s="100"/>
      <c r="AD3263" s="100"/>
      <c r="AE3263" s="100"/>
      <c r="AF3263" s="100"/>
      <c r="AG3263" s="100"/>
      <c r="AH3263" s="100"/>
      <c r="AI3263" s="101"/>
      <c r="AJ3263" s="103"/>
      <c r="AK3263" s="100"/>
      <c r="AL3263" s="100"/>
      <c r="AM3263" s="100"/>
      <c r="AN3263" s="100"/>
      <c r="AO3263" s="100"/>
      <c r="AP3263" s="100"/>
      <c r="AQ3263" s="100"/>
      <c r="AR3263" s="101"/>
      <c r="AS3263" s="103"/>
      <c r="AT3263" s="100"/>
      <c r="AU3263" s="100"/>
      <c r="AV3263" s="100"/>
      <c r="AW3263" s="100"/>
      <c r="AX3263" s="105"/>
      <c r="AY3263" s="2"/>
      <c r="AZ3263" s="2"/>
      <c r="BA3263" s="2"/>
      <c r="BB3263" s="23"/>
      <c r="BC3263" s="24"/>
      <c r="BE3263" s="2"/>
      <c r="BF3263" s="2"/>
      <c r="BG3263" s="2"/>
      <c r="BH3263" s="2"/>
      <c r="BI3263" s="2"/>
      <c r="BJ3263" s="2"/>
      <c r="BK3263" s="2"/>
      <c r="BL3263" s="2"/>
      <c r="BM3263" s="2"/>
      <c r="BN3263" s="2"/>
      <c r="BO3263" s="2"/>
      <c r="BP3263" s="2"/>
      <c r="BQ3263" s="2"/>
      <c r="BR3263" s="2"/>
      <c r="BS3263" s="2"/>
      <c r="BT3263" s="2"/>
      <c r="BU3263" s="2"/>
      <c r="BV3263" s="2"/>
      <c r="BW3263" s="2"/>
      <c r="BX3263" s="2"/>
      <c r="BY3263" s="2"/>
      <c r="BZ3263" s="2"/>
      <c r="CA3263" s="2"/>
      <c r="CB3263" s="2"/>
      <c r="CC3263" s="2"/>
      <c r="CD3263" s="2"/>
      <c r="CE3263" s="2"/>
      <c r="CF3263" s="2"/>
      <c r="CG3263" s="2"/>
      <c r="CH3263" s="2"/>
      <c r="CI3263" s="2"/>
      <c r="CJ3263" s="2"/>
      <c r="CK3263" s="2"/>
      <c r="CL3263" s="2"/>
      <c r="CM3263" s="2"/>
      <c r="CN3263" s="2"/>
      <c r="CO3263" s="2"/>
      <c r="CP3263" s="2"/>
      <c r="CQ3263" s="2"/>
      <c r="CR3263" s="2"/>
      <c r="CS3263" s="2"/>
      <c r="CT3263" s="2"/>
      <c r="CU3263" s="2"/>
      <c r="CV3263" s="2"/>
      <c r="CW3263" s="2"/>
      <c r="CX3263" s="2"/>
      <c r="CY3263" s="2"/>
      <c r="CZ3263" s="2"/>
      <c r="DA3263" s="2"/>
      <c r="DB3263" s="2"/>
      <c r="DC3263" s="2"/>
      <c r="DD3263" s="2"/>
      <c r="DE3263" s="2"/>
      <c r="DF3263" s="2"/>
      <c r="DG3263" s="2"/>
      <c r="DH3263" s="2"/>
      <c r="DI3263" s="2"/>
      <c r="DJ3263" s="2"/>
      <c r="DK3263" s="2"/>
      <c r="DL3263" s="2"/>
      <c r="DM3263" s="2"/>
      <c r="DN3263" s="2"/>
      <c r="DO3263" s="2"/>
      <c r="DP3263" s="2"/>
      <c r="DQ3263" s="2"/>
      <c r="DR3263" s="2"/>
      <c r="DS3263" s="2"/>
      <c r="DT3263" s="2"/>
      <c r="DU3263" s="2"/>
      <c r="DV3263" s="2"/>
      <c r="DW3263" s="2"/>
      <c r="DX3263" s="2"/>
      <c r="DY3263" s="2"/>
      <c r="DZ3263" s="2"/>
      <c r="EA3263" s="2"/>
      <c r="EB3263" s="2"/>
      <c r="EC3263" s="2"/>
      <c r="ED3263" s="2"/>
      <c r="EE3263" s="2"/>
      <c r="EF3263" s="2"/>
      <c r="EG3263" s="2"/>
      <c r="EH3263" s="2"/>
      <c r="EI3263" s="2"/>
      <c r="EJ3263" s="2"/>
      <c r="EK3263" s="2"/>
      <c r="EL3263" s="2"/>
      <c r="EM3263" s="2"/>
      <c r="EN3263" s="2"/>
      <c r="EO3263" s="2"/>
      <c r="EP3263" s="2"/>
      <c r="EQ3263" s="2"/>
      <c r="ER3263" s="2"/>
      <c r="ES3263" s="2"/>
      <c r="ET3263" s="2"/>
      <c r="EU3263" s="2"/>
      <c r="EV3263" s="2"/>
      <c r="EW3263" s="2"/>
      <c r="EX3263" s="2"/>
      <c r="EY3263" s="2"/>
      <c r="EZ3263" s="2"/>
      <c r="FA3263" s="2"/>
      <c r="FB3263" s="2"/>
      <c r="FC3263" s="2"/>
      <c r="FD3263" s="2"/>
      <c r="FE3263" s="2"/>
      <c r="FF3263" s="2"/>
      <c r="FG3263" s="2"/>
      <c r="FH3263" s="2"/>
      <c r="FI3263" s="2"/>
      <c r="FJ3263" s="2"/>
      <c r="FK3263" s="2"/>
      <c r="FL3263" s="2"/>
      <c r="FM3263" s="2"/>
      <c r="FN3263" s="2"/>
      <c r="FO3263" s="2"/>
      <c r="FP3263" s="2"/>
      <c r="FQ3263" s="2"/>
      <c r="FR3263" s="2"/>
      <c r="FS3263" s="2"/>
      <c r="FT3263" s="2"/>
      <c r="FU3263" s="2"/>
      <c r="FV3263" s="2"/>
      <c r="FW3263" s="2"/>
      <c r="FX3263" s="2"/>
      <c r="FY3263" s="2"/>
      <c r="FZ3263" s="2"/>
      <c r="GA3263" s="2"/>
      <c r="GB3263" s="2"/>
      <c r="GC3263" s="2"/>
      <c r="GD3263" s="2"/>
      <c r="GE3263" s="2"/>
      <c r="GF3263" s="2"/>
      <c r="GG3263" s="2"/>
      <c r="GH3263" s="2"/>
      <c r="GI3263" s="2"/>
      <c r="GJ3263" s="2"/>
      <c r="GK3263" s="2"/>
      <c r="GL3263" s="2"/>
      <c r="GM3263" s="2"/>
      <c r="GN3263" s="2"/>
      <c r="GO3263" s="2"/>
      <c r="GP3263" s="2"/>
      <c r="GQ3263" s="2"/>
      <c r="GR3263" s="2"/>
      <c r="GS3263" s="2"/>
      <c r="GT3263" s="2"/>
      <c r="GU3263" s="2"/>
      <c r="GV3263" s="2"/>
      <c r="GW3263" s="2"/>
      <c r="GX3263" s="2"/>
      <c r="GY3263" s="2"/>
      <c r="GZ3263" s="2"/>
      <c r="HA3263" s="2"/>
      <c r="HB3263" s="2"/>
      <c r="HC3263" s="2"/>
      <c r="HD3263" s="2"/>
      <c r="HE3263" s="2"/>
      <c r="HF3263" s="2"/>
      <c r="HG3263" s="2"/>
      <c r="HH3263" s="2"/>
      <c r="HI3263" s="2"/>
      <c r="HJ3263" s="2"/>
      <c r="HK3263" s="2"/>
      <c r="HL3263" s="2"/>
      <c r="HM3263" s="2"/>
      <c r="HN3263" s="2"/>
      <c r="HO3263" s="2"/>
      <c r="HP3263" s="2"/>
      <c r="HQ3263" s="2"/>
      <c r="HR3263" s="2"/>
      <c r="HS3263" s="2"/>
      <c r="HT3263" s="2"/>
      <c r="HU3263" s="2"/>
      <c r="HV3263" s="2"/>
      <c r="HW3263" s="2"/>
      <c r="HX3263" s="2"/>
      <c r="HY3263" s="2"/>
      <c r="HZ3263" s="2"/>
      <c r="IA3263" s="2"/>
      <c r="IB3263" s="2"/>
      <c r="IC3263" s="2"/>
      <c r="ID3263" s="2"/>
      <c r="IE3263" s="2"/>
      <c r="IF3263" s="2"/>
      <c r="IG3263" s="2"/>
      <c r="IH3263" s="2"/>
      <c r="II3263" s="2"/>
      <c r="IJ3263" s="2"/>
      <c r="IK3263" s="2"/>
      <c r="IL3263" s="2"/>
      <c r="IM3263" s="2"/>
      <c r="IN3263" s="2"/>
      <c r="IO3263" s="2"/>
      <c r="IP3263" s="2"/>
      <c r="IQ3263" s="2"/>
    </row>
    <row r="3264" spans="1:251" s="16" customFormat="1" ht="18.75" customHeight="1">
      <c r="A3264" s="8"/>
      <c r="B3264" s="25"/>
      <c r="C3264" s="106" t="s">
        <v>660</v>
      </c>
      <c r="D3264" s="107"/>
      <c r="E3264" s="107"/>
      <c r="F3264" s="107"/>
      <c r="G3264" s="107"/>
      <c r="H3264" s="107"/>
      <c r="I3264" s="107"/>
      <c r="J3264" s="107"/>
      <c r="K3264" s="107"/>
      <c r="L3264" s="107"/>
      <c r="M3264" s="107"/>
      <c r="N3264" s="107"/>
      <c r="O3264" s="107"/>
      <c r="P3264" s="107"/>
      <c r="Q3264" s="107"/>
      <c r="R3264" s="107"/>
      <c r="S3264" s="107"/>
      <c r="T3264" s="107"/>
      <c r="U3264" s="107"/>
      <c r="V3264" s="107"/>
      <c r="W3264" s="107"/>
      <c r="X3264" s="107"/>
      <c r="Y3264" s="107"/>
      <c r="Z3264" s="108"/>
      <c r="AA3264" s="109">
        <v>3541</v>
      </c>
      <c r="AB3264" s="110"/>
      <c r="AC3264" s="110"/>
      <c r="AD3264" s="110"/>
      <c r="AE3264" s="110"/>
      <c r="AF3264" s="110"/>
      <c r="AG3264" s="110"/>
      <c r="AH3264" s="110"/>
      <c r="AI3264" s="111"/>
      <c r="AJ3264" s="109">
        <v>3541</v>
      </c>
      <c r="AK3264" s="110"/>
      <c r="AL3264" s="110"/>
      <c r="AM3264" s="110"/>
      <c r="AN3264" s="110"/>
      <c r="AO3264" s="110"/>
      <c r="AP3264" s="110"/>
      <c r="AQ3264" s="110"/>
      <c r="AR3264" s="111"/>
      <c r="AS3264" s="112"/>
      <c r="AT3264" s="113"/>
      <c r="AU3264" s="113"/>
      <c r="AV3264" s="113"/>
      <c r="AW3264" s="113"/>
      <c r="AX3264" s="114"/>
      <c r="AY3264" s="2"/>
      <c r="AZ3264" s="2"/>
      <c r="BA3264" s="2"/>
      <c r="BB3264" s="2"/>
      <c r="BC3264" s="2"/>
      <c r="BD3264" s="2"/>
      <c r="BE3264" s="2"/>
      <c r="BF3264" s="2"/>
      <c r="BG3264" s="2"/>
      <c r="BH3264" s="2"/>
      <c r="BI3264" s="2"/>
      <c r="BJ3264" s="2"/>
      <c r="BK3264" s="2"/>
      <c r="BL3264" s="2"/>
      <c r="BM3264" s="2"/>
      <c r="BN3264" s="2"/>
      <c r="BO3264" s="2"/>
      <c r="BP3264" s="2"/>
      <c r="BQ3264" s="2"/>
      <c r="BR3264" s="2"/>
      <c r="BS3264" s="2"/>
      <c r="BT3264" s="2"/>
      <c r="BU3264" s="2"/>
      <c r="BV3264" s="2"/>
      <c r="BW3264" s="2"/>
      <c r="BX3264" s="2"/>
      <c r="BY3264" s="2"/>
      <c r="BZ3264" s="2"/>
      <c r="CA3264" s="2"/>
      <c r="CB3264" s="2"/>
      <c r="CC3264" s="2"/>
      <c r="CD3264" s="2"/>
      <c r="CE3264" s="2"/>
      <c r="CF3264" s="2"/>
      <c r="CG3264" s="2"/>
      <c r="CH3264" s="2"/>
      <c r="CI3264" s="2"/>
      <c r="CJ3264" s="2"/>
      <c r="CK3264" s="2"/>
      <c r="CL3264" s="2"/>
      <c r="CM3264" s="2"/>
      <c r="CN3264" s="2"/>
      <c r="CO3264" s="2"/>
      <c r="CP3264" s="2"/>
      <c r="CQ3264" s="2"/>
      <c r="CR3264" s="2"/>
      <c r="CS3264" s="2"/>
      <c r="CT3264" s="2"/>
      <c r="CU3264" s="2"/>
      <c r="CV3264" s="2"/>
      <c r="CW3264" s="2"/>
      <c r="CX3264" s="2"/>
      <c r="CY3264" s="2"/>
      <c r="CZ3264" s="2"/>
      <c r="DA3264" s="2"/>
      <c r="DB3264" s="2"/>
      <c r="DC3264" s="2"/>
      <c r="DD3264" s="2"/>
      <c r="DE3264" s="2"/>
      <c r="DF3264" s="2"/>
      <c r="DG3264" s="2"/>
      <c r="DH3264" s="2"/>
      <c r="DI3264" s="2"/>
      <c r="DJ3264" s="2"/>
      <c r="DK3264" s="2"/>
      <c r="DL3264" s="2"/>
      <c r="DM3264" s="2"/>
      <c r="DN3264" s="2"/>
      <c r="DO3264" s="2"/>
      <c r="DP3264" s="2"/>
      <c r="DQ3264" s="2"/>
      <c r="DR3264" s="2"/>
      <c r="DS3264" s="2"/>
      <c r="DT3264" s="2"/>
      <c r="DU3264" s="2"/>
      <c r="DV3264" s="2"/>
      <c r="DW3264" s="2"/>
      <c r="DX3264" s="2"/>
      <c r="DY3264" s="2"/>
      <c r="DZ3264" s="2"/>
      <c r="EA3264" s="2"/>
      <c r="EB3264" s="2"/>
      <c r="EC3264" s="2"/>
      <c r="ED3264" s="2"/>
      <c r="EE3264" s="2"/>
      <c r="EF3264" s="2"/>
      <c r="EG3264" s="2"/>
      <c r="EH3264" s="2"/>
      <c r="EI3264" s="2"/>
      <c r="EJ3264" s="2"/>
      <c r="EK3264" s="2"/>
      <c r="EL3264" s="2"/>
      <c r="EM3264" s="2"/>
      <c r="EN3264" s="2"/>
      <c r="EO3264" s="2"/>
      <c r="EP3264" s="2"/>
      <c r="EQ3264" s="2"/>
      <c r="ER3264" s="2"/>
      <c r="ES3264" s="2"/>
      <c r="ET3264" s="2"/>
      <c r="EU3264" s="2"/>
      <c r="EV3264" s="2"/>
      <c r="EW3264" s="2"/>
      <c r="EX3264" s="2"/>
      <c r="EY3264" s="2"/>
      <c r="EZ3264" s="2"/>
      <c r="FA3264" s="2"/>
      <c r="FB3264" s="2"/>
      <c r="FC3264" s="2"/>
      <c r="FD3264" s="2"/>
      <c r="FE3264" s="2"/>
      <c r="FF3264" s="2"/>
      <c r="FG3264" s="2"/>
      <c r="FH3264" s="2"/>
      <c r="FI3264" s="2"/>
      <c r="FJ3264" s="2"/>
      <c r="FK3264" s="2"/>
      <c r="FL3264" s="2"/>
      <c r="FM3264" s="2"/>
      <c r="FN3264" s="2"/>
      <c r="FO3264" s="2"/>
      <c r="FP3264" s="2"/>
      <c r="FQ3264" s="2"/>
      <c r="FR3264" s="2"/>
      <c r="FS3264" s="2"/>
      <c r="FT3264" s="2"/>
      <c r="FU3264" s="2"/>
      <c r="FV3264" s="2"/>
      <c r="FW3264" s="2"/>
      <c r="FX3264" s="2"/>
      <c r="FY3264" s="2"/>
      <c r="FZ3264" s="2"/>
      <c r="GA3264" s="2"/>
      <c r="GB3264" s="2"/>
      <c r="GC3264" s="2"/>
      <c r="GD3264" s="2"/>
      <c r="GE3264" s="2"/>
      <c r="GF3264" s="2"/>
      <c r="GG3264" s="2"/>
      <c r="GH3264" s="2"/>
      <c r="GI3264" s="2"/>
      <c r="GJ3264" s="2"/>
      <c r="GK3264" s="2"/>
      <c r="GL3264" s="2"/>
      <c r="GM3264" s="2"/>
      <c r="GN3264" s="2"/>
      <c r="GO3264" s="2"/>
      <c r="GP3264" s="2"/>
      <c r="GQ3264" s="2"/>
      <c r="GR3264" s="2"/>
      <c r="GS3264" s="2"/>
      <c r="GT3264" s="2"/>
      <c r="GU3264" s="2"/>
      <c r="GV3264" s="2"/>
      <c r="GW3264" s="2"/>
      <c r="GX3264" s="2"/>
      <c r="GY3264" s="2"/>
      <c r="GZ3264" s="2"/>
      <c r="HA3264" s="2"/>
      <c r="HB3264" s="2"/>
      <c r="HC3264" s="2"/>
      <c r="HD3264" s="2"/>
      <c r="HE3264" s="2"/>
      <c r="HF3264" s="2"/>
      <c r="HG3264" s="2"/>
      <c r="HH3264" s="2"/>
      <c r="HI3264" s="2"/>
      <c r="HJ3264" s="2"/>
      <c r="HK3264" s="2"/>
      <c r="HL3264" s="2"/>
      <c r="HM3264" s="2"/>
      <c r="HN3264" s="2"/>
      <c r="HO3264" s="2"/>
      <c r="HP3264" s="2"/>
      <c r="HQ3264" s="2"/>
      <c r="HR3264" s="2"/>
      <c r="HS3264" s="2"/>
      <c r="HT3264" s="2"/>
      <c r="HU3264" s="2"/>
      <c r="HV3264" s="2"/>
      <c r="HW3264" s="2"/>
      <c r="HX3264" s="2"/>
      <c r="HY3264" s="2"/>
      <c r="HZ3264" s="2"/>
      <c r="IA3264" s="2"/>
      <c r="IB3264" s="2"/>
      <c r="IC3264" s="2"/>
      <c r="ID3264" s="2"/>
      <c r="IE3264" s="2"/>
      <c r="IF3264" s="2"/>
      <c r="IG3264" s="2"/>
      <c r="IH3264" s="2"/>
      <c r="II3264" s="2"/>
      <c r="IJ3264" s="2"/>
      <c r="IK3264" s="2"/>
      <c r="IL3264" s="2"/>
      <c r="IM3264" s="2"/>
      <c r="IN3264" s="2"/>
      <c r="IO3264" s="2"/>
      <c r="IP3264" s="2"/>
      <c r="IQ3264" s="2"/>
    </row>
    <row r="3265" spans="1:251" s="16" customFormat="1" ht="18.75" customHeight="1" thickBot="1">
      <c r="A3265" s="17"/>
      <c r="B3265" s="115" t="s">
        <v>240</v>
      </c>
      <c r="C3265" s="116"/>
      <c r="D3265" s="116"/>
      <c r="E3265" s="116"/>
      <c r="F3265" s="116"/>
      <c r="G3265" s="116"/>
      <c r="H3265" s="116"/>
      <c r="I3265" s="116"/>
      <c r="J3265" s="116"/>
      <c r="K3265" s="116"/>
      <c r="L3265" s="116"/>
      <c r="M3265" s="116"/>
      <c r="N3265" s="116"/>
      <c r="O3265" s="116"/>
      <c r="P3265" s="116"/>
      <c r="Q3265" s="116"/>
      <c r="R3265" s="116"/>
      <c r="S3265" s="116"/>
      <c r="T3265" s="116"/>
      <c r="U3265" s="116"/>
      <c r="V3265" s="116"/>
      <c r="W3265" s="116"/>
      <c r="X3265" s="116"/>
      <c r="Y3265" s="116"/>
      <c r="Z3265" s="117"/>
      <c r="AA3265" s="118">
        <f>SUM($AA$3264:$AA$3264)</f>
        <v>3541</v>
      </c>
      <c r="AB3265" s="119"/>
      <c r="AC3265" s="119"/>
      <c r="AD3265" s="119"/>
      <c r="AE3265" s="119"/>
      <c r="AF3265" s="119"/>
      <c r="AG3265" s="119"/>
      <c r="AH3265" s="119"/>
      <c r="AI3265" s="120"/>
      <c r="AJ3265" s="118">
        <f>SUM($AJ$3264:$AJ$3264)</f>
        <v>3541</v>
      </c>
      <c r="AK3265" s="119"/>
      <c r="AL3265" s="119"/>
      <c r="AM3265" s="119"/>
      <c r="AN3265" s="119"/>
      <c r="AO3265" s="119"/>
      <c r="AP3265" s="119"/>
      <c r="AQ3265" s="119"/>
      <c r="AR3265" s="120"/>
      <c r="AS3265" s="121"/>
      <c r="AT3265" s="122"/>
      <c r="AU3265" s="122"/>
      <c r="AV3265" s="122"/>
      <c r="AW3265" s="122"/>
      <c r="AX3265" s="123"/>
      <c r="AY3265" s="2"/>
      <c r="AZ3265" s="2"/>
      <c r="BA3265" s="2"/>
      <c r="BB3265" s="2"/>
      <c r="BC3265" s="2"/>
      <c r="BD3265" s="2"/>
      <c r="BE3265" s="2"/>
      <c r="BF3265" s="2"/>
      <c r="BG3265" s="2"/>
      <c r="BH3265" s="2"/>
      <c r="BI3265" s="2"/>
      <c r="BJ3265" s="2"/>
      <c r="BK3265" s="2"/>
      <c r="BL3265" s="2"/>
      <c r="BM3265" s="2"/>
      <c r="BN3265" s="2"/>
      <c r="BO3265" s="2"/>
      <c r="BP3265" s="2"/>
      <c r="BQ3265" s="2"/>
      <c r="BR3265" s="2"/>
      <c r="BS3265" s="2"/>
      <c r="BT3265" s="2"/>
      <c r="BU3265" s="2"/>
      <c r="BV3265" s="2"/>
      <c r="BW3265" s="2"/>
      <c r="BX3265" s="2"/>
      <c r="BY3265" s="2"/>
      <c r="BZ3265" s="2"/>
      <c r="CA3265" s="2"/>
      <c r="CB3265" s="2"/>
      <c r="CC3265" s="2"/>
      <c r="CD3265" s="2"/>
      <c r="CE3265" s="2"/>
      <c r="CF3265" s="2"/>
      <c r="CG3265" s="2"/>
      <c r="CH3265" s="2"/>
      <c r="CI3265" s="2"/>
      <c r="CJ3265" s="2"/>
      <c r="CK3265" s="2"/>
      <c r="CL3265" s="2"/>
      <c r="CM3265" s="2"/>
      <c r="CN3265" s="2"/>
      <c r="CO3265" s="2"/>
      <c r="CP3265" s="2"/>
      <c r="CQ3265" s="2"/>
      <c r="CR3265" s="2"/>
      <c r="CS3265" s="2"/>
      <c r="CT3265" s="2"/>
      <c r="CU3265" s="2"/>
      <c r="CV3265" s="2"/>
      <c r="CW3265" s="2"/>
      <c r="CX3265" s="2"/>
      <c r="CY3265" s="2"/>
      <c r="CZ3265" s="2"/>
      <c r="DA3265" s="2"/>
      <c r="DB3265" s="2"/>
      <c r="DC3265" s="2"/>
      <c r="DD3265" s="2"/>
      <c r="DE3265" s="2"/>
      <c r="DF3265" s="2"/>
      <c r="DG3265" s="2"/>
      <c r="DH3265" s="2"/>
      <c r="DI3265" s="2"/>
      <c r="DJ3265" s="2"/>
      <c r="DK3265" s="2"/>
      <c r="DL3265" s="2"/>
      <c r="DM3265" s="2"/>
      <c r="DN3265" s="2"/>
      <c r="DO3265" s="2"/>
      <c r="DP3265" s="2"/>
      <c r="DQ3265" s="2"/>
      <c r="DR3265" s="2"/>
      <c r="DS3265" s="2"/>
      <c r="DT3265" s="2"/>
      <c r="DU3265" s="2"/>
      <c r="DV3265" s="2"/>
      <c r="DW3265" s="2"/>
      <c r="DX3265" s="2"/>
      <c r="DY3265" s="2"/>
      <c r="DZ3265" s="2"/>
      <c r="EA3265" s="2"/>
      <c r="EB3265" s="2"/>
      <c r="EC3265" s="2"/>
      <c r="ED3265" s="2"/>
      <c r="EE3265" s="2"/>
      <c r="EF3265" s="2"/>
      <c r="EG3265" s="2"/>
      <c r="EH3265" s="2"/>
      <c r="EI3265" s="2"/>
      <c r="EJ3265" s="2"/>
      <c r="EK3265" s="2"/>
      <c r="EL3265" s="2"/>
      <c r="EM3265" s="2"/>
      <c r="EN3265" s="2"/>
      <c r="EO3265" s="2"/>
      <c r="EP3265" s="2"/>
      <c r="EQ3265" s="2"/>
      <c r="ER3265" s="2"/>
      <c r="ES3265" s="2"/>
      <c r="ET3265" s="2"/>
      <c r="EU3265" s="2"/>
      <c r="EV3265" s="2"/>
      <c r="EW3265" s="2"/>
      <c r="EX3265" s="2"/>
      <c r="EY3265" s="2"/>
      <c r="EZ3265" s="2"/>
      <c r="FA3265" s="2"/>
      <c r="FB3265" s="2"/>
      <c r="FC3265" s="2"/>
      <c r="FD3265" s="2"/>
      <c r="FE3265" s="2"/>
      <c r="FF3265" s="2"/>
      <c r="FG3265" s="2"/>
      <c r="FH3265" s="2"/>
      <c r="FI3265" s="2"/>
      <c r="FJ3265" s="2"/>
      <c r="FK3265" s="2"/>
      <c r="FL3265" s="2"/>
      <c r="FM3265" s="2"/>
      <c r="FN3265" s="2"/>
      <c r="FO3265" s="2"/>
      <c r="FP3265" s="2"/>
      <c r="FQ3265" s="2"/>
      <c r="FR3265" s="2"/>
      <c r="FS3265" s="2"/>
      <c r="FT3265" s="2"/>
      <c r="FU3265" s="2"/>
      <c r="FV3265" s="2"/>
      <c r="FW3265" s="2"/>
      <c r="FX3265" s="2"/>
      <c r="FY3265" s="2"/>
      <c r="FZ3265" s="2"/>
      <c r="GA3265" s="2"/>
      <c r="GB3265" s="2"/>
      <c r="GC3265" s="2"/>
      <c r="GD3265" s="2"/>
      <c r="GE3265" s="2"/>
      <c r="GF3265" s="2"/>
      <c r="GG3265" s="2"/>
      <c r="GH3265" s="2"/>
      <c r="GI3265" s="2"/>
      <c r="GJ3265" s="2"/>
      <c r="GK3265" s="2"/>
      <c r="GL3265" s="2"/>
      <c r="GM3265" s="2"/>
      <c r="GN3265" s="2"/>
      <c r="GO3265" s="2"/>
      <c r="GP3265" s="2"/>
      <c r="GQ3265" s="2"/>
      <c r="GR3265" s="2"/>
      <c r="GS3265" s="2"/>
      <c r="GT3265" s="2"/>
      <c r="GU3265" s="2"/>
      <c r="GV3265" s="2"/>
      <c r="GW3265" s="2"/>
      <c r="GX3265" s="2"/>
      <c r="GY3265" s="2"/>
      <c r="GZ3265" s="2"/>
      <c r="HA3265" s="2"/>
      <c r="HB3265" s="2"/>
      <c r="HC3265" s="2"/>
      <c r="HD3265" s="2"/>
      <c r="HE3265" s="2"/>
      <c r="HF3265" s="2"/>
      <c r="HG3265" s="2"/>
      <c r="HH3265" s="2"/>
      <c r="HI3265" s="2"/>
      <c r="HJ3265" s="2"/>
      <c r="HK3265" s="2"/>
      <c r="HL3265" s="2"/>
      <c r="HM3265" s="2"/>
      <c r="HN3265" s="2"/>
      <c r="HO3265" s="2"/>
      <c r="HP3265" s="2"/>
      <c r="HQ3265" s="2"/>
      <c r="HR3265" s="2"/>
      <c r="HS3265" s="2"/>
      <c r="HT3265" s="2"/>
      <c r="HU3265" s="2"/>
      <c r="HV3265" s="2"/>
      <c r="HW3265" s="2"/>
      <c r="HX3265" s="2"/>
      <c r="HY3265" s="2"/>
      <c r="HZ3265" s="2"/>
      <c r="IA3265" s="2"/>
      <c r="IB3265" s="2"/>
      <c r="IC3265" s="2"/>
      <c r="ID3265" s="2"/>
      <c r="IE3265" s="2"/>
      <c r="IF3265" s="2"/>
      <c r="IG3265" s="2"/>
      <c r="IH3265" s="2"/>
      <c r="II3265" s="2"/>
      <c r="IJ3265" s="2"/>
      <c r="IK3265" s="2"/>
      <c r="IL3265" s="2"/>
      <c r="IM3265" s="2"/>
      <c r="IN3265" s="2"/>
      <c r="IO3265" s="2"/>
      <c r="IP3265" s="2"/>
      <c r="IQ3265" s="2"/>
    </row>
    <row r="3267" spans="1:251" ht="19.2">
      <c r="A3267" s="1" t="s">
        <v>230</v>
      </c>
      <c r="AW3267" s="3"/>
      <c r="AX3267" s="4"/>
      <c r="AY3267" s="3"/>
    </row>
    <row r="3269" spans="1:251" ht="18">
      <c r="B3269" s="124" t="s">
        <v>0</v>
      </c>
      <c r="C3269" s="125"/>
      <c r="D3269" s="125"/>
      <c r="E3269" s="125"/>
      <c r="F3269" s="125"/>
      <c r="G3269" s="125"/>
      <c r="H3269" s="125"/>
      <c r="I3269" s="125"/>
      <c r="J3269" s="125"/>
      <c r="K3269" s="125"/>
      <c r="L3269" s="125"/>
      <c r="M3269" s="125"/>
      <c r="N3269" s="125"/>
      <c r="O3269" s="125"/>
      <c r="P3269" s="125"/>
      <c r="Q3269" s="125"/>
      <c r="R3269" s="125"/>
      <c r="S3269" s="125"/>
      <c r="T3269" s="125"/>
      <c r="U3269" s="125"/>
      <c r="V3269" s="125"/>
      <c r="W3269" s="125"/>
      <c r="X3269" s="125"/>
      <c r="Y3269" s="125"/>
      <c r="Z3269" s="125"/>
      <c r="AA3269" s="125"/>
      <c r="AB3269" s="125"/>
      <c r="AC3269" s="125"/>
      <c r="AD3269" s="125"/>
      <c r="AE3269" s="125"/>
      <c r="AF3269" s="125"/>
      <c r="AG3269" s="125"/>
      <c r="AH3269" s="125"/>
      <c r="AI3269" s="125"/>
      <c r="AJ3269" s="125"/>
      <c r="AK3269" s="125"/>
      <c r="AL3269" s="125"/>
      <c r="AM3269" s="125"/>
      <c r="AN3269" s="125"/>
      <c r="AO3269" s="125"/>
      <c r="AP3269" s="125"/>
      <c r="AQ3269" s="125"/>
      <c r="AR3269" s="125"/>
      <c r="AS3269" s="125"/>
      <c r="AT3269" s="125"/>
      <c r="AU3269" s="125"/>
      <c r="AV3269" s="125"/>
      <c r="AW3269" s="125"/>
      <c r="AX3269" s="125"/>
    </row>
    <row r="3270" spans="1:251">
      <c r="Z3270" s="5"/>
      <c r="AD3270" s="5"/>
      <c r="AE3270" s="5"/>
      <c r="AF3270" s="5"/>
      <c r="AG3270" s="5"/>
      <c r="AH3270" s="5"/>
      <c r="AI3270" s="5"/>
      <c r="AO3270" s="5"/>
    </row>
    <row r="3271" spans="1:251" ht="13.8" thickBot="1">
      <c r="Z3271" s="5"/>
      <c r="AD3271" s="5"/>
      <c r="AE3271" s="5"/>
      <c r="AF3271" s="5"/>
      <c r="AG3271" s="5"/>
      <c r="AH3271" s="5"/>
      <c r="AI3271" s="5"/>
      <c r="AO3271" s="5"/>
      <c r="DI3271" s="6"/>
    </row>
    <row r="3272" spans="1:251" ht="24.75" customHeight="1" thickBot="1">
      <c r="B3272" s="126" t="s">
        <v>231</v>
      </c>
      <c r="C3272" s="127"/>
      <c r="D3272" s="127"/>
      <c r="E3272" s="127"/>
      <c r="F3272" s="127"/>
      <c r="G3272" s="127"/>
      <c r="H3272" s="128" t="s">
        <v>661</v>
      </c>
      <c r="I3272" s="129"/>
      <c r="J3272" s="129"/>
      <c r="K3272" s="129"/>
      <c r="L3272" s="129"/>
      <c r="M3272" s="129"/>
      <c r="N3272" s="129"/>
      <c r="O3272" s="129"/>
      <c r="P3272" s="129"/>
      <c r="Q3272" s="129"/>
      <c r="R3272" s="129"/>
      <c r="S3272" s="129"/>
      <c r="T3272" s="129"/>
      <c r="U3272" s="129"/>
      <c r="V3272" s="129"/>
      <c r="W3272" s="129"/>
      <c r="X3272" s="129"/>
      <c r="Y3272" s="129"/>
      <c r="Z3272" s="129"/>
      <c r="AA3272" s="129"/>
      <c r="AB3272" s="129"/>
      <c r="AC3272" s="129"/>
      <c r="AD3272" s="129"/>
      <c r="AE3272" s="129"/>
      <c r="AF3272" s="129"/>
      <c r="AG3272" s="129"/>
      <c r="AH3272" s="129"/>
      <c r="AI3272" s="129"/>
      <c r="AJ3272" s="129"/>
      <c r="AK3272" s="129"/>
      <c r="AL3272" s="129"/>
      <c r="AM3272" s="129"/>
      <c r="AN3272" s="129"/>
      <c r="AO3272" s="129"/>
      <c r="AP3272" s="129"/>
      <c r="AQ3272" s="129"/>
      <c r="AR3272" s="129"/>
      <c r="AS3272" s="129"/>
      <c r="AT3272" s="129"/>
      <c r="AU3272" s="129"/>
      <c r="AV3272" s="129"/>
      <c r="AW3272" s="129"/>
      <c r="AX3272" s="130"/>
      <c r="DI3272" s="6"/>
    </row>
    <row r="3273" spans="1:251" ht="14.4">
      <c r="B3273" s="7"/>
      <c r="C3273" s="7"/>
      <c r="D3273" s="7"/>
      <c r="E3273" s="7"/>
      <c r="F3273" s="7"/>
      <c r="G3273" s="7"/>
      <c r="H3273" s="8"/>
      <c r="I3273" s="8"/>
      <c r="J3273" s="8"/>
      <c r="K3273" s="8"/>
      <c r="L3273" s="9"/>
      <c r="M3273" s="9"/>
      <c r="N3273" s="9"/>
      <c r="O3273" s="9"/>
      <c r="P3273" s="8"/>
      <c r="Q3273" s="8"/>
      <c r="R3273" s="8"/>
      <c r="S3273" s="8"/>
      <c r="T3273" s="8"/>
      <c r="U3273" s="8"/>
      <c r="V3273" s="10"/>
      <c r="W3273" s="10"/>
      <c r="X3273" s="10"/>
      <c r="Y3273" s="10"/>
      <c r="Z3273" s="10"/>
      <c r="AA3273" s="10"/>
      <c r="AB3273" s="10"/>
      <c r="AC3273" s="10"/>
      <c r="AD3273" s="10"/>
      <c r="AE3273" s="10"/>
      <c r="AF3273" s="10"/>
      <c r="AG3273" s="10"/>
      <c r="AH3273" s="10"/>
      <c r="AI3273" s="10"/>
      <c r="AJ3273" s="10"/>
      <c r="AK3273" s="10"/>
      <c r="AL3273" s="10"/>
      <c r="AM3273" s="10"/>
      <c r="AN3273" s="10"/>
      <c r="AO3273" s="10"/>
      <c r="AP3273" s="10"/>
      <c r="AQ3273" s="10"/>
      <c r="AR3273" s="10"/>
      <c r="AS3273" s="10"/>
      <c r="AT3273" s="10"/>
      <c r="AU3273" s="10"/>
      <c r="AV3273" s="10"/>
      <c r="AW3273" s="10"/>
      <c r="AX3273" s="10"/>
      <c r="DI3273" s="6"/>
    </row>
    <row r="3274" spans="1:251" ht="15" thickBot="1">
      <c r="A3274" s="11"/>
      <c r="B3274" s="10" t="s">
        <v>232</v>
      </c>
      <c r="C3274" s="8"/>
      <c r="D3274" s="8"/>
      <c r="E3274" s="8"/>
      <c r="F3274" s="8"/>
      <c r="G3274" s="8"/>
      <c r="H3274" s="8"/>
      <c r="I3274" s="8"/>
      <c r="J3274" s="8"/>
      <c r="K3274" s="8"/>
      <c r="L3274" s="9"/>
      <c r="M3274" s="9"/>
      <c r="N3274" s="9"/>
      <c r="O3274" s="9"/>
      <c r="P3274" s="8"/>
      <c r="Q3274" s="8"/>
      <c r="R3274" s="8"/>
      <c r="S3274" s="8"/>
      <c r="T3274" s="8"/>
      <c r="U3274" s="8"/>
      <c r="V3274" s="10"/>
      <c r="W3274" s="10"/>
      <c r="X3274" s="10"/>
      <c r="Y3274" s="10"/>
      <c r="Z3274" s="10"/>
      <c r="AA3274" s="10"/>
      <c r="AB3274" s="10"/>
      <c r="AC3274" s="10"/>
      <c r="AD3274" s="10"/>
      <c r="AE3274" s="10"/>
      <c r="AF3274" s="10"/>
      <c r="AG3274" s="10"/>
      <c r="AH3274" s="10"/>
      <c r="AI3274" s="10"/>
      <c r="AJ3274" s="10"/>
      <c r="AK3274" s="10"/>
      <c r="AL3274" s="10"/>
      <c r="AM3274" s="10"/>
      <c r="AN3274" s="10"/>
      <c r="AO3274" s="10"/>
      <c r="AP3274" s="10"/>
      <c r="AQ3274" s="10"/>
      <c r="AR3274" s="10"/>
      <c r="AS3274" s="10"/>
      <c r="AT3274" s="10"/>
      <c r="AU3274" s="10"/>
      <c r="AV3274" s="10"/>
      <c r="AW3274" s="10"/>
      <c r="AX3274" s="10"/>
      <c r="DI3274" s="6"/>
    </row>
    <row r="3275" spans="1:251" ht="14.4">
      <c r="A3275" s="8"/>
      <c r="B3275" s="12"/>
      <c r="C3275" s="7"/>
      <c r="D3275" s="7"/>
      <c r="E3275" s="7"/>
      <c r="F3275" s="7"/>
      <c r="G3275" s="7"/>
      <c r="H3275" s="7"/>
      <c r="I3275" s="7"/>
      <c r="J3275" s="7"/>
      <c r="K3275" s="7"/>
      <c r="L3275" s="13"/>
      <c r="M3275" s="13"/>
      <c r="N3275" s="13"/>
      <c r="O3275" s="13"/>
      <c r="P3275" s="7"/>
      <c r="Q3275" s="7"/>
      <c r="R3275" s="7"/>
      <c r="S3275" s="7"/>
      <c r="T3275" s="7"/>
      <c r="U3275" s="7"/>
      <c r="V3275" s="14"/>
      <c r="W3275" s="14"/>
      <c r="X3275" s="14"/>
      <c r="Y3275" s="14"/>
      <c r="Z3275" s="14"/>
      <c r="AA3275" s="14"/>
      <c r="AB3275" s="14"/>
      <c r="AC3275" s="14"/>
      <c r="AD3275" s="14"/>
      <c r="AE3275" s="14"/>
      <c r="AF3275" s="14"/>
      <c r="AG3275" s="14"/>
      <c r="AH3275" s="14"/>
      <c r="AI3275" s="14"/>
      <c r="AJ3275" s="14"/>
      <c r="AK3275" s="14"/>
      <c r="AL3275" s="14"/>
      <c r="AM3275" s="14"/>
      <c r="AN3275" s="14"/>
      <c r="AO3275" s="14"/>
      <c r="AP3275" s="14"/>
      <c r="AQ3275" s="14"/>
      <c r="AR3275" s="14"/>
      <c r="AS3275" s="14"/>
      <c r="AT3275" s="14"/>
      <c r="AU3275" s="14"/>
      <c r="AV3275" s="14"/>
      <c r="AW3275" s="14"/>
      <c r="AX3275" s="15"/>
    </row>
    <row r="3276" spans="1:251" ht="12" customHeight="1">
      <c r="A3276" s="8"/>
      <c r="B3276" s="134" t="s">
        <v>662</v>
      </c>
      <c r="C3276" s="135"/>
      <c r="D3276" s="135"/>
      <c r="E3276" s="135"/>
      <c r="F3276" s="135"/>
      <c r="G3276" s="135"/>
      <c r="H3276" s="135"/>
      <c r="I3276" s="135"/>
      <c r="J3276" s="135"/>
      <c r="K3276" s="135"/>
      <c r="L3276" s="135"/>
      <c r="M3276" s="135"/>
      <c r="N3276" s="135"/>
      <c r="O3276" s="135"/>
      <c r="P3276" s="135"/>
      <c r="Q3276" s="135"/>
      <c r="R3276" s="135"/>
      <c r="S3276" s="135"/>
      <c r="T3276" s="135"/>
      <c r="U3276" s="135"/>
      <c r="V3276" s="135"/>
      <c r="W3276" s="135"/>
      <c r="X3276" s="135"/>
      <c r="Y3276" s="135"/>
      <c r="Z3276" s="135"/>
      <c r="AA3276" s="135"/>
      <c r="AB3276" s="135"/>
      <c r="AC3276" s="135"/>
      <c r="AD3276" s="135"/>
      <c r="AE3276" s="135"/>
      <c r="AF3276" s="135"/>
      <c r="AG3276" s="135"/>
      <c r="AH3276" s="135"/>
      <c r="AI3276" s="135"/>
      <c r="AJ3276" s="135"/>
      <c r="AK3276" s="135"/>
      <c r="AL3276" s="135"/>
      <c r="AM3276" s="135"/>
      <c r="AN3276" s="135"/>
      <c r="AO3276" s="135"/>
      <c r="AP3276" s="135"/>
      <c r="AQ3276" s="135"/>
      <c r="AR3276" s="135"/>
      <c r="AS3276" s="135"/>
      <c r="AT3276" s="135"/>
      <c r="AU3276" s="135"/>
      <c r="AV3276" s="135"/>
      <c r="AW3276" s="135"/>
      <c r="AX3276" s="136"/>
    </row>
    <row r="3277" spans="1:251" ht="12" customHeight="1">
      <c r="A3277" s="8"/>
      <c r="B3277" s="134"/>
      <c r="C3277" s="135"/>
      <c r="D3277" s="135"/>
      <c r="E3277" s="135"/>
      <c r="F3277" s="135"/>
      <c r="G3277" s="135"/>
      <c r="H3277" s="135"/>
      <c r="I3277" s="135"/>
      <c r="J3277" s="135"/>
      <c r="K3277" s="135"/>
      <c r="L3277" s="135"/>
      <c r="M3277" s="135"/>
      <c r="N3277" s="135"/>
      <c r="O3277" s="135"/>
      <c r="P3277" s="135"/>
      <c r="Q3277" s="135"/>
      <c r="R3277" s="135"/>
      <c r="S3277" s="135"/>
      <c r="T3277" s="135"/>
      <c r="U3277" s="135"/>
      <c r="V3277" s="135"/>
      <c r="W3277" s="135"/>
      <c r="X3277" s="135"/>
      <c r="Y3277" s="135"/>
      <c r="Z3277" s="135"/>
      <c r="AA3277" s="135"/>
      <c r="AB3277" s="135"/>
      <c r="AC3277" s="135"/>
      <c r="AD3277" s="135"/>
      <c r="AE3277" s="135"/>
      <c r="AF3277" s="135"/>
      <c r="AG3277" s="135"/>
      <c r="AH3277" s="135"/>
      <c r="AI3277" s="135"/>
      <c r="AJ3277" s="135"/>
      <c r="AK3277" s="135"/>
      <c r="AL3277" s="135"/>
      <c r="AM3277" s="135"/>
      <c r="AN3277" s="135"/>
      <c r="AO3277" s="135"/>
      <c r="AP3277" s="135"/>
      <c r="AQ3277" s="135"/>
      <c r="AR3277" s="135"/>
      <c r="AS3277" s="135"/>
      <c r="AT3277" s="135"/>
      <c r="AU3277" s="135"/>
      <c r="AV3277" s="135"/>
      <c r="AW3277" s="135"/>
      <c r="AX3277" s="136"/>
      <c r="BC3277" s="16"/>
    </row>
    <row r="3278" spans="1:251" ht="12" customHeight="1">
      <c r="A3278" s="8"/>
      <c r="B3278" s="134"/>
      <c r="C3278" s="135"/>
      <c r="D3278" s="135"/>
      <c r="E3278" s="135"/>
      <c r="F3278" s="135"/>
      <c r="G3278" s="135"/>
      <c r="H3278" s="135"/>
      <c r="I3278" s="135"/>
      <c r="J3278" s="135"/>
      <c r="K3278" s="135"/>
      <c r="L3278" s="135"/>
      <c r="M3278" s="135"/>
      <c r="N3278" s="135"/>
      <c r="O3278" s="135"/>
      <c r="P3278" s="135"/>
      <c r="Q3278" s="135"/>
      <c r="R3278" s="135"/>
      <c r="S3278" s="135"/>
      <c r="T3278" s="135"/>
      <c r="U3278" s="135"/>
      <c r="V3278" s="135"/>
      <c r="W3278" s="135"/>
      <c r="X3278" s="135"/>
      <c r="Y3278" s="135"/>
      <c r="Z3278" s="135"/>
      <c r="AA3278" s="135"/>
      <c r="AB3278" s="135"/>
      <c r="AC3278" s="135"/>
      <c r="AD3278" s="135"/>
      <c r="AE3278" s="135"/>
      <c r="AF3278" s="135"/>
      <c r="AG3278" s="135"/>
      <c r="AH3278" s="135"/>
      <c r="AI3278" s="135"/>
      <c r="AJ3278" s="135"/>
      <c r="AK3278" s="135"/>
      <c r="AL3278" s="135"/>
      <c r="AM3278" s="135"/>
      <c r="AN3278" s="135"/>
      <c r="AO3278" s="135"/>
      <c r="AP3278" s="135"/>
      <c r="AQ3278" s="135"/>
      <c r="AR3278" s="135"/>
      <c r="AS3278" s="135"/>
      <c r="AT3278" s="135"/>
      <c r="AU3278" s="135"/>
      <c r="AV3278" s="135"/>
      <c r="AW3278" s="135"/>
      <c r="AX3278" s="136"/>
    </row>
    <row r="3279" spans="1:251" ht="12" customHeight="1">
      <c r="A3279" s="8"/>
      <c r="B3279" s="134"/>
      <c r="C3279" s="135"/>
      <c r="D3279" s="135"/>
      <c r="E3279" s="135"/>
      <c r="F3279" s="135"/>
      <c r="G3279" s="135"/>
      <c r="H3279" s="135"/>
      <c r="I3279" s="135"/>
      <c r="J3279" s="135"/>
      <c r="K3279" s="135"/>
      <c r="L3279" s="135"/>
      <c r="M3279" s="135"/>
      <c r="N3279" s="135"/>
      <c r="O3279" s="135"/>
      <c r="P3279" s="135"/>
      <c r="Q3279" s="135"/>
      <c r="R3279" s="135"/>
      <c r="S3279" s="135"/>
      <c r="T3279" s="135"/>
      <c r="U3279" s="135"/>
      <c r="V3279" s="135"/>
      <c r="W3279" s="135"/>
      <c r="X3279" s="135"/>
      <c r="Y3279" s="135"/>
      <c r="Z3279" s="135"/>
      <c r="AA3279" s="135"/>
      <c r="AB3279" s="135"/>
      <c r="AC3279" s="135"/>
      <c r="AD3279" s="135"/>
      <c r="AE3279" s="135"/>
      <c r="AF3279" s="135"/>
      <c r="AG3279" s="135"/>
      <c r="AH3279" s="135"/>
      <c r="AI3279" s="135"/>
      <c r="AJ3279" s="135"/>
      <c r="AK3279" s="135"/>
      <c r="AL3279" s="135"/>
      <c r="AM3279" s="135"/>
      <c r="AN3279" s="135"/>
      <c r="AO3279" s="135"/>
      <c r="AP3279" s="135"/>
      <c r="AQ3279" s="135"/>
      <c r="AR3279" s="135"/>
      <c r="AS3279" s="135"/>
      <c r="AT3279" s="135"/>
      <c r="AU3279" s="135"/>
      <c r="AV3279" s="135"/>
      <c r="AW3279" s="135"/>
      <c r="AX3279" s="136"/>
    </row>
    <row r="3280" spans="1:251" ht="12" customHeight="1">
      <c r="A3280" s="8"/>
      <c r="B3280" s="134"/>
      <c r="C3280" s="135"/>
      <c r="D3280" s="135"/>
      <c r="E3280" s="135"/>
      <c r="F3280" s="135"/>
      <c r="G3280" s="135"/>
      <c r="H3280" s="135"/>
      <c r="I3280" s="135"/>
      <c r="J3280" s="135"/>
      <c r="K3280" s="135"/>
      <c r="L3280" s="135"/>
      <c r="M3280" s="135"/>
      <c r="N3280" s="135"/>
      <c r="O3280" s="135"/>
      <c r="P3280" s="135"/>
      <c r="Q3280" s="135"/>
      <c r="R3280" s="135"/>
      <c r="S3280" s="135"/>
      <c r="T3280" s="135"/>
      <c r="U3280" s="135"/>
      <c r="V3280" s="135"/>
      <c r="W3280" s="135"/>
      <c r="X3280" s="135"/>
      <c r="Y3280" s="135"/>
      <c r="Z3280" s="135"/>
      <c r="AA3280" s="135"/>
      <c r="AB3280" s="135"/>
      <c r="AC3280" s="135"/>
      <c r="AD3280" s="135"/>
      <c r="AE3280" s="135"/>
      <c r="AF3280" s="135"/>
      <c r="AG3280" s="135"/>
      <c r="AH3280" s="135"/>
      <c r="AI3280" s="135"/>
      <c r="AJ3280" s="135"/>
      <c r="AK3280" s="135"/>
      <c r="AL3280" s="135"/>
      <c r="AM3280" s="135"/>
      <c r="AN3280" s="135"/>
      <c r="AO3280" s="135"/>
      <c r="AP3280" s="135"/>
      <c r="AQ3280" s="135"/>
      <c r="AR3280" s="135"/>
      <c r="AS3280" s="135"/>
      <c r="AT3280" s="135"/>
      <c r="AU3280" s="135"/>
      <c r="AV3280" s="135"/>
      <c r="AW3280" s="135"/>
      <c r="AX3280" s="136"/>
    </row>
    <row r="3281" spans="1:251" ht="15" thickBot="1">
      <c r="A3281" s="17"/>
      <c r="B3281" s="18"/>
      <c r="C3281" s="19"/>
      <c r="D3281" s="19"/>
      <c r="E3281" s="19"/>
      <c r="F3281" s="19"/>
      <c r="G3281" s="19"/>
      <c r="H3281" s="19"/>
      <c r="I3281" s="19"/>
      <c r="J3281" s="19"/>
      <c r="K3281" s="19"/>
      <c r="L3281" s="19"/>
      <c r="M3281" s="19"/>
      <c r="N3281" s="19"/>
      <c r="O3281" s="19"/>
      <c r="P3281" s="19"/>
      <c r="Q3281" s="19"/>
      <c r="R3281" s="19"/>
      <c r="S3281" s="19"/>
      <c r="T3281" s="19"/>
      <c r="U3281" s="19"/>
      <c r="V3281" s="19"/>
      <c r="W3281" s="19"/>
      <c r="X3281" s="19"/>
      <c r="Y3281" s="19"/>
      <c r="Z3281" s="19"/>
      <c r="AA3281" s="19"/>
      <c r="AB3281" s="19"/>
      <c r="AC3281" s="19"/>
      <c r="AD3281" s="19"/>
      <c r="AE3281" s="19"/>
      <c r="AF3281" s="19"/>
      <c r="AG3281" s="19"/>
      <c r="AH3281" s="19"/>
      <c r="AI3281" s="19"/>
      <c r="AJ3281" s="19"/>
      <c r="AK3281" s="19"/>
      <c r="AL3281" s="19"/>
      <c r="AM3281" s="19"/>
      <c r="AN3281" s="19"/>
      <c r="AO3281" s="19"/>
      <c r="AP3281" s="19"/>
      <c r="AQ3281" s="19"/>
      <c r="AR3281" s="19"/>
      <c r="AS3281" s="19"/>
      <c r="AT3281" s="19"/>
      <c r="AU3281" s="19"/>
      <c r="AV3281" s="19"/>
      <c r="AW3281" s="19"/>
      <c r="AX3281" s="20"/>
    </row>
    <row r="3282" spans="1:251">
      <c r="B3282" s="21"/>
    </row>
    <row r="3283" spans="1:251" ht="15" thickBot="1">
      <c r="A3283" s="11"/>
      <c r="B3283" s="10" t="s">
        <v>233</v>
      </c>
      <c r="C3283" s="8"/>
      <c r="D3283" s="8"/>
      <c r="E3283" s="8"/>
      <c r="F3283" s="8"/>
      <c r="G3283" s="8"/>
      <c r="H3283" s="8"/>
      <c r="I3283" s="8"/>
      <c r="J3283" s="8"/>
      <c r="K3283" s="8"/>
      <c r="L3283" s="9"/>
      <c r="M3283" s="9"/>
      <c r="N3283" s="9"/>
      <c r="O3283" s="9"/>
      <c r="P3283" s="8"/>
      <c r="Q3283" s="8"/>
      <c r="R3283" s="8"/>
      <c r="S3283" s="8"/>
      <c r="T3283" s="8"/>
      <c r="U3283" s="8"/>
      <c r="V3283" s="10"/>
      <c r="W3283" s="10"/>
      <c r="X3283" s="10"/>
      <c r="Y3283" s="10"/>
      <c r="Z3283" s="10"/>
      <c r="AA3283" s="10"/>
      <c r="AB3283" s="10"/>
      <c r="AC3283" s="10"/>
      <c r="AD3283" s="10"/>
      <c r="AE3283" s="10"/>
      <c r="AF3283" s="10"/>
      <c r="AG3283" s="10"/>
      <c r="AH3283" s="10"/>
      <c r="AI3283" s="10"/>
      <c r="AJ3283" s="10"/>
      <c r="AK3283" s="10"/>
      <c r="AL3283" s="10"/>
      <c r="AM3283" s="10"/>
      <c r="AN3283" s="10"/>
      <c r="AO3283" s="10"/>
      <c r="AP3283" s="10"/>
      <c r="AQ3283" s="10"/>
      <c r="AR3283" s="10"/>
      <c r="AS3283" s="10"/>
      <c r="AT3283" s="10"/>
      <c r="AU3283" s="10"/>
      <c r="AV3283" s="10"/>
      <c r="AW3283" s="10"/>
      <c r="AX3283" s="10"/>
      <c r="DI3283" s="6"/>
    </row>
    <row r="3284" spans="1:251" ht="14.4">
      <c r="A3284" s="8"/>
      <c r="B3284" s="12"/>
      <c r="C3284" s="7"/>
      <c r="D3284" s="7"/>
      <c r="E3284" s="7"/>
      <c r="F3284" s="7"/>
      <c r="G3284" s="7"/>
      <c r="H3284" s="7"/>
      <c r="I3284" s="7"/>
      <c r="J3284" s="7"/>
      <c r="K3284" s="7"/>
      <c r="L3284" s="13"/>
      <c r="M3284" s="13"/>
      <c r="N3284" s="13"/>
      <c r="O3284" s="13"/>
      <c r="P3284" s="7"/>
      <c r="Q3284" s="7"/>
      <c r="R3284" s="7"/>
      <c r="S3284" s="7"/>
      <c r="T3284" s="7"/>
      <c r="U3284" s="7"/>
      <c r="V3284" s="14"/>
      <c r="W3284" s="14"/>
      <c r="X3284" s="14"/>
      <c r="Y3284" s="14"/>
      <c r="Z3284" s="14"/>
      <c r="AA3284" s="14"/>
      <c r="AB3284" s="14"/>
      <c r="AC3284" s="14"/>
      <c r="AD3284" s="14"/>
      <c r="AE3284" s="14"/>
      <c r="AF3284" s="14"/>
      <c r="AG3284" s="14"/>
      <c r="AH3284" s="14"/>
      <c r="AI3284" s="14"/>
      <c r="AJ3284" s="14"/>
      <c r="AK3284" s="14"/>
      <c r="AL3284" s="14"/>
      <c r="AM3284" s="14"/>
      <c r="AN3284" s="14"/>
      <c r="AO3284" s="14"/>
      <c r="AP3284" s="14"/>
      <c r="AQ3284" s="14"/>
      <c r="AR3284" s="14"/>
      <c r="AS3284" s="14"/>
      <c r="AT3284" s="14"/>
      <c r="AU3284" s="14"/>
      <c r="AV3284" s="14"/>
      <c r="AW3284" s="14"/>
      <c r="AX3284" s="15"/>
    </row>
    <row r="3285" spans="1:251" ht="12" customHeight="1">
      <c r="A3285" s="8"/>
      <c r="B3285" s="134" t="s">
        <v>663</v>
      </c>
      <c r="C3285" s="135"/>
      <c r="D3285" s="135"/>
      <c r="E3285" s="135"/>
      <c r="F3285" s="135"/>
      <c r="G3285" s="135"/>
      <c r="H3285" s="135"/>
      <c r="I3285" s="135"/>
      <c r="J3285" s="135"/>
      <c r="K3285" s="135"/>
      <c r="L3285" s="135"/>
      <c r="M3285" s="135"/>
      <c r="N3285" s="135"/>
      <c r="O3285" s="135"/>
      <c r="P3285" s="135"/>
      <c r="Q3285" s="135"/>
      <c r="R3285" s="135"/>
      <c r="S3285" s="135"/>
      <c r="T3285" s="135"/>
      <c r="U3285" s="135"/>
      <c r="V3285" s="135"/>
      <c r="W3285" s="135"/>
      <c r="X3285" s="135"/>
      <c r="Y3285" s="135"/>
      <c r="Z3285" s="135"/>
      <c r="AA3285" s="135"/>
      <c r="AB3285" s="135"/>
      <c r="AC3285" s="135"/>
      <c r="AD3285" s="135"/>
      <c r="AE3285" s="135"/>
      <c r="AF3285" s="135"/>
      <c r="AG3285" s="135"/>
      <c r="AH3285" s="135"/>
      <c r="AI3285" s="135"/>
      <c r="AJ3285" s="135"/>
      <c r="AK3285" s="135"/>
      <c r="AL3285" s="135"/>
      <c r="AM3285" s="135"/>
      <c r="AN3285" s="135"/>
      <c r="AO3285" s="135"/>
      <c r="AP3285" s="135"/>
      <c r="AQ3285" s="135"/>
      <c r="AR3285" s="135"/>
      <c r="AS3285" s="135"/>
      <c r="AT3285" s="135"/>
      <c r="AU3285" s="135"/>
      <c r="AV3285" s="135"/>
      <c r="AW3285" s="135"/>
      <c r="AX3285" s="136"/>
    </row>
    <row r="3286" spans="1:251" ht="12" customHeight="1">
      <c r="A3286" s="8"/>
      <c r="B3286" s="134"/>
      <c r="C3286" s="135"/>
      <c r="D3286" s="135"/>
      <c r="E3286" s="135"/>
      <c r="F3286" s="135"/>
      <c r="G3286" s="135"/>
      <c r="H3286" s="135"/>
      <c r="I3286" s="135"/>
      <c r="J3286" s="135"/>
      <c r="K3286" s="135"/>
      <c r="L3286" s="135"/>
      <c r="M3286" s="135"/>
      <c r="N3286" s="135"/>
      <c r="O3286" s="135"/>
      <c r="P3286" s="135"/>
      <c r="Q3286" s="135"/>
      <c r="R3286" s="135"/>
      <c r="S3286" s="135"/>
      <c r="T3286" s="135"/>
      <c r="U3286" s="135"/>
      <c r="V3286" s="135"/>
      <c r="W3286" s="135"/>
      <c r="X3286" s="135"/>
      <c r="Y3286" s="135"/>
      <c r="Z3286" s="135"/>
      <c r="AA3286" s="135"/>
      <c r="AB3286" s="135"/>
      <c r="AC3286" s="135"/>
      <c r="AD3286" s="135"/>
      <c r="AE3286" s="135"/>
      <c r="AF3286" s="135"/>
      <c r="AG3286" s="135"/>
      <c r="AH3286" s="135"/>
      <c r="AI3286" s="135"/>
      <c r="AJ3286" s="135"/>
      <c r="AK3286" s="135"/>
      <c r="AL3286" s="135"/>
      <c r="AM3286" s="135"/>
      <c r="AN3286" s="135"/>
      <c r="AO3286" s="135"/>
      <c r="AP3286" s="135"/>
      <c r="AQ3286" s="135"/>
      <c r="AR3286" s="135"/>
      <c r="AS3286" s="135"/>
      <c r="AT3286" s="135"/>
      <c r="AU3286" s="135"/>
      <c r="AV3286" s="135"/>
      <c r="AW3286" s="135"/>
      <c r="AX3286" s="136"/>
      <c r="BC3286" s="16"/>
    </row>
    <row r="3287" spans="1:251" ht="12" customHeight="1">
      <c r="A3287" s="8"/>
      <c r="B3287" s="134"/>
      <c r="C3287" s="135"/>
      <c r="D3287" s="135"/>
      <c r="E3287" s="135"/>
      <c r="F3287" s="135"/>
      <c r="G3287" s="135"/>
      <c r="H3287" s="135"/>
      <c r="I3287" s="135"/>
      <c r="J3287" s="135"/>
      <c r="K3287" s="135"/>
      <c r="L3287" s="135"/>
      <c r="M3287" s="135"/>
      <c r="N3287" s="135"/>
      <c r="O3287" s="135"/>
      <c r="P3287" s="135"/>
      <c r="Q3287" s="135"/>
      <c r="R3287" s="135"/>
      <c r="S3287" s="135"/>
      <c r="T3287" s="135"/>
      <c r="U3287" s="135"/>
      <c r="V3287" s="135"/>
      <c r="W3287" s="135"/>
      <c r="X3287" s="135"/>
      <c r="Y3287" s="135"/>
      <c r="Z3287" s="135"/>
      <c r="AA3287" s="135"/>
      <c r="AB3287" s="135"/>
      <c r="AC3287" s="135"/>
      <c r="AD3287" s="135"/>
      <c r="AE3287" s="135"/>
      <c r="AF3287" s="135"/>
      <c r="AG3287" s="135"/>
      <c r="AH3287" s="135"/>
      <c r="AI3287" s="135"/>
      <c r="AJ3287" s="135"/>
      <c r="AK3287" s="135"/>
      <c r="AL3287" s="135"/>
      <c r="AM3287" s="135"/>
      <c r="AN3287" s="135"/>
      <c r="AO3287" s="135"/>
      <c r="AP3287" s="135"/>
      <c r="AQ3287" s="135"/>
      <c r="AR3287" s="135"/>
      <c r="AS3287" s="135"/>
      <c r="AT3287" s="135"/>
      <c r="AU3287" s="135"/>
      <c r="AV3287" s="135"/>
      <c r="AW3287" s="135"/>
      <c r="AX3287" s="136"/>
    </row>
    <row r="3288" spans="1:251" ht="12" customHeight="1">
      <c r="A3288" s="8"/>
      <c r="B3288" s="134"/>
      <c r="C3288" s="135"/>
      <c r="D3288" s="135"/>
      <c r="E3288" s="135"/>
      <c r="F3288" s="135"/>
      <c r="G3288" s="135"/>
      <c r="H3288" s="135"/>
      <c r="I3288" s="135"/>
      <c r="J3288" s="135"/>
      <c r="K3288" s="135"/>
      <c r="L3288" s="135"/>
      <c r="M3288" s="135"/>
      <c r="N3288" s="135"/>
      <c r="O3288" s="135"/>
      <c r="P3288" s="135"/>
      <c r="Q3288" s="135"/>
      <c r="R3288" s="135"/>
      <c r="S3288" s="135"/>
      <c r="T3288" s="135"/>
      <c r="U3288" s="135"/>
      <c r="V3288" s="135"/>
      <c r="W3288" s="135"/>
      <c r="X3288" s="135"/>
      <c r="Y3288" s="135"/>
      <c r="Z3288" s="135"/>
      <c r="AA3288" s="135"/>
      <c r="AB3288" s="135"/>
      <c r="AC3288" s="135"/>
      <c r="AD3288" s="135"/>
      <c r="AE3288" s="135"/>
      <c r="AF3288" s="135"/>
      <c r="AG3288" s="135"/>
      <c r="AH3288" s="135"/>
      <c r="AI3288" s="135"/>
      <c r="AJ3288" s="135"/>
      <c r="AK3288" s="135"/>
      <c r="AL3288" s="135"/>
      <c r="AM3288" s="135"/>
      <c r="AN3288" s="135"/>
      <c r="AO3288" s="135"/>
      <c r="AP3288" s="135"/>
      <c r="AQ3288" s="135"/>
      <c r="AR3288" s="135"/>
      <c r="AS3288" s="135"/>
      <c r="AT3288" s="135"/>
      <c r="AU3288" s="135"/>
      <c r="AV3288" s="135"/>
      <c r="AW3288" s="135"/>
      <c r="AX3288" s="136"/>
    </row>
    <row r="3289" spans="1:251" ht="12" customHeight="1">
      <c r="A3289" s="8"/>
      <c r="B3289" s="134"/>
      <c r="C3289" s="135"/>
      <c r="D3289" s="135"/>
      <c r="E3289" s="135"/>
      <c r="F3289" s="135"/>
      <c r="G3289" s="135"/>
      <c r="H3289" s="135"/>
      <c r="I3289" s="135"/>
      <c r="J3289" s="135"/>
      <c r="K3289" s="135"/>
      <c r="L3289" s="135"/>
      <c r="M3289" s="135"/>
      <c r="N3289" s="135"/>
      <c r="O3289" s="135"/>
      <c r="P3289" s="135"/>
      <c r="Q3289" s="135"/>
      <c r="R3289" s="135"/>
      <c r="S3289" s="135"/>
      <c r="T3289" s="135"/>
      <c r="U3289" s="135"/>
      <c r="V3289" s="135"/>
      <c r="W3289" s="135"/>
      <c r="X3289" s="135"/>
      <c r="Y3289" s="135"/>
      <c r="Z3289" s="135"/>
      <c r="AA3289" s="135"/>
      <c r="AB3289" s="135"/>
      <c r="AC3289" s="135"/>
      <c r="AD3289" s="135"/>
      <c r="AE3289" s="135"/>
      <c r="AF3289" s="135"/>
      <c r="AG3289" s="135"/>
      <c r="AH3289" s="135"/>
      <c r="AI3289" s="135"/>
      <c r="AJ3289" s="135"/>
      <c r="AK3289" s="135"/>
      <c r="AL3289" s="135"/>
      <c r="AM3289" s="135"/>
      <c r="AN3289" s="135"/>
      <c r="AO3289" s="135"/>
      <c r="AP3289" s="135"/>
      <c r="AQ3289" s="135"/>
      <c r="AR3289" s="135"/>
      <c r="AS3289" s="135"/>
      <c r="AT3289" s="135"/>
      <c r="AU3289" s="135"/>
      <c r="AV3289" s="135"/>
      <c r="AW3289" s="135"/>
      <c r="AX3289" s="136"/>
    </row>
    <row r="3290" spans="1:251" ht="15" thickBot="1">
      <c r="A3290" s="17"/>
      <c r="B3290" s="18"/>
      <c r="C3290" s="19"/>
      <c r="D3290" s="19"/>
      <c r="E3290" s="19"/>
      <c r="F3290" s="19"/>
      <c r="G3290" s="19"/>
      <c r="H3290" s="19"/>
      <c r="I3290" s="19"/>
      <c r="J3290" s="19"/>
      <c r="K3290" s="19"/>
      <c r="L3290" s="19"/>
      <c r="M3290" s="19"/>
      <c r="N3290" s="19"/>
      <c r="O3290" s="19"/>
      <c r="P3290" s="19"/>
      <c r="Q3290" s="19"/>
      <c r="R3290" s="19"/>
      <c r="S3290" s="19"/>
      <c r="T3290" s="19"/>
      <c r="U3290" s="19"/>
      <c r="V3290" s="19"/>
      <c r="W3290" s="19"/>
      <c r="X3290" s="19"/>
      <c r="Y3290" s="19"/>
      <c r="Z3290" s="19"/>
      <c r="AA3290" s="19"/>
      <c r="AB3290" s="19"/>
      <c r="AC3290" s="19"/>
      <c r="AD3290" s="19"/>
      <c r="AE3290" s="19"/>
      <c r="AF3290" s="19"/>
      <c r="AG3290" s="19"/>
      <c r="AH3290" s="19"/>
      <c r="AI3290" s="19"/>
      <c r="AJ3290" s="19"/>
      <c r="AK3290" s="19"/>
      <c r="AL3290" s="19"/>
      <c r="AM3290" s="19"/>
      <c r="AN3290" s="19"/>
      <c r="AO3290" s="19"/>
      <c r="AP3290" s="19"/>
      <c r="AQ3290" s="19"/>
      <c r="AR3290" s="19"/>
      <c r="AS3290" s="19"/>
      <c r="AT3290" s="19"/>
      <c r="AU3290" s="19"/>
      <c r="AV3290" s="19"/>
      <c r="AW3290" s="19"/>
      <c r="AX3290" s="20"/>
    </row>
    <row r="3291" spans="1:251">
      <c r="B3291" s="21"/>
    </row>
    <row r="3292" spans="1:251" ht="14.4">
      <c r="B3292" s="10" t="s">
        <v>234</v>
      </c>
      <c r="C3292" s="8"/>
      <c r="D3292" s="8"/>
      <c r="E3292" s="8"/>
      <c r="F3292" s="8"/>
      <c r="G3292" s="8"/>
      <c r="H3292" s="8"/>
      <c r="I3292" s="8"/>
      <c r="J3292" s="8"/>
      <c r="K3292" s="8"/>
      <c r="L3292" s="9"/>
      <c r="M3292" s="9"/>
      <c r="N3292" s="9"/>
      <c r="O3292" s="9"/>
      <c r="P3292" s="8"/>
      <c r="Q3292" s="8"/>
      <c r="R3292" s="8"/>
      <c r="S3292" s="8"/>
      <c r="T3292" s="8"/>
      <c r="U3292" s="8"/>
      <c r="V3292" s="10"/>
      <c r="W3292" s="10"/>
      <c r="X3292" s="10"/>
      <c r="Y3292" s="10"/>
      <c r="Z3292" s="10"/>
      <c r="AA3292" s="10"/>
      <c r="AB3292" s="10"/>
      <c r="AC3292" s="10"/>
      <c r="AD3292" s="10"/>
      <c r="AE3292" s="10"/>
      <c r="AF3292" s="10"/>
      <c r="AG3292" s="10"/>
      <c r="AH3292" s="10"/>
      <c r="AI3292" s="10"/>
      <c r="AJ3292" s="10"/>
      <c r="AK3292" s="10"/>
      <c r="AL3292" s="10"/>
      <c r="AM3292" s="10"/>
      <c r="AN3292" s="10"/>
      <c r="AO3292" s="10"/>
      <c r="AP3292" s="10"/>
      <c r="AQ3292" s="10"/>
      <c r="AR3292" s="10"/>
      <c r="AS3292" s="10"/>
      <c r="AT3292" s="10"/>
      <c r="AU3292" s="10"/>
      <c r="AV3292" s="10"/>
      <c r="AW3292" s="10"/>
      <c r="AX3292" s="10"/>
    </row>
    <row r="3293" spans="1:251" ht="15" thickBot="1">
      <c r="B3293" s="8"/>
      <c r="C3293" s="8"/>
      <c r="D3293" s="8"/>
      <c r="E3293" s="8"/>
      <c r="F3293" s="8"/>
      <c r="G3293" s="8"/>
      <c r="H3293" s="8"/>
      <c r="I3293" s="8"/>
      <c r="J3293" s="8"/>
      <c r="K3293" s="8"/>
      <c r="L3293" s="9"/>
      <c r="M3293" s="9"/>
      <c r="N3293" s="9"/>
      <c r="O3293" s="9"/>
      <c r="P3293" s="8"/>
      <c r="Q3293" s="8"/>
      <c r="R3293" s="8"/>
      <c r="S3293" s="8"/>
      <c r="T3293" s="8"/>
      <c r="U3293" s="8"/>
      <c r="V3293" s="10"/>
      <c r="W3293" s="10"/>
      <c r="X3293" s="10"/>
      <c r="Y3293" s="10"/>
      <c r="Z3293" s="10"/>
      <c r="AA3293" s="10"/>
      <c r="AB3293" s="10"/>
      <c r="AC3293" s="10"/>
      <c r="AD3293" s="10"/>
      <c r="AE3293" s="10"/>
      <c r="AF3293" s="10"/>
      <c r="AG3293" s="10"/>
      <c r="AH3293" s="10"/>
      <c r="AI3293" s="10"/>
      <c r="AJ3293" s="10"/>
      <c r="AK3293" s="10"/>
      <c r="AL3293" s="10"/>
      <c r="AM3293" s="10"/>
      <c r="AN3293" s="10"/>
      <c r="AO3293" s="10"/>
      <c r="AP3293" s="10"/>
      <c r="AQ3293" s="10"/>
      <c r="AR3293" s="10"/>
      <c r="AS3293" s="10"/>
      <c r="AT3293" s="10"/>
      <c r="AU3293" s="10"/>
      <c r="AV3293" s="10"/>
      <c r="AW3293" s="10"/>
      <c r="AX3293" s="22" t="s">
        <v>235</v>
      </c>
    </row>
    <row r="3294" spans="1:251" s="16" customFormat="1" ht="13.5" customHeight="1">
      <c r="A3294" s="8"/>
      <c r="B3294" s="96" t="s">
        <v>236</v>
      </c>
      <c r="C3294" s="97"/>
      <c r="D3294" s="97"/>
      <c r="E3294" s="97"/>
      <c r="F3294" s="97"/>
      <c r="G3294" s="97"/>
      <c r="H3294" s="97"/>
      <c r="I3294" s="97"/>
      <c r="J3294" s="97"/>
      <c r="K3294" s="97"/>
      <c r="L3294" s="97"/>
      <c r="M3294" s="97"/>
      <c r="N3294" s="97"/>
      <c r="O3294" s="97"/>
      <c r="P3294" s="97"/>
      <c r="Q3294" s="97"/>
      <c r="R3294" s="97"/>
      <c r="S3294" s="97"/>
      <c r="T3294" s="97"/>
      <c r="U3294" s="97"/>
      <c r="V3294" s="97"/>
      <c r="W3294" s="97"/>
      <c r="X3294" s="97"/>
      <c r="Y3294" s="97"/>
      <c r="Z3294" s="98"/>
      <c r="AA3294" s="102" t="s">
        <v>237</v>
      </c>
      <c r="AB3294" s="97"/>
      <c r="AC3294" s="97"/>
      <c r="AD3294" s="97"/>
      <c r="AE3294" s="97"/>
      <c r="AF3294" s="97"/>
      <c r="AG3294" s="97"/>
      <c r="AH3294" s="97"/>
      <c r="AI3294" s="98"/>
      <c r="AJ3294" s="102" t="s">
        <v>238</v>
      </c>
      <c r="AK3294" s="97"/>
      <c r="AL3294" s="97"/>
      <c r="AM3294" s="97"/>
      <c r="AN3294" s="97"/>
      <c r="AO3294" s="97"/>
      <c r="AP3294" s="97"/>
      <c r="AQ3294" s="97"/>
      <c r="AR3294" s="98"/>
      <c r="AS3294" s="102" t="s">
        <v>239</v>
      </c>
      <c r="AT3294" s="97"/>
      <c r="AU3294" s="97"/>
      <c r="AV3294" s="97"/>
      <c r="AW3294" s="97"/>
      <c r="AX3294" s="104"/>
      <c r="AY3294" s="2"/>
      <c r="AZ3294" s="2"/>
      <c r="BA3294" s="2"/>
      <c r="BB3294" s="2"/>
      <c r="BC3294" s="2"/>
      <c r="BD3294" s="2"/>
      <c r="BE3294" s="2"/>
      <c r="BF3294" s="2"/>
      <c r="BG3294" s="2"/>
      <c r="BH3294" s="2"/>
      <c r="BI3294" s="2"/>
      <c r="BJ3294" s="2"/>
      <c r="BK3294" s="2"/>
      <c r="BL3294" s="2"/>
      <c r="BM3294" s="2"/>
      <c r="BN3294" s="2"/>
      <c r="BO3294" s="2"/>
      <c r="BP3294" s="2"/>
      <c r="BQ3294" s="2"/>
      <c r="BR3294" s="2"/>
      <c r="BS3294" s="2"/>
      <c r="BT3294" s="2"/>
      <c r="BU3294" s="2"/>
      <c r="BV3294" s="2"/>
      <c r="BW3294" s="2"/>
      <c r="BX3294" s="2"/>
      <c r="BY3294" s="2"/>
      <c r="BZ3294" s="2"/>
      <c r="CA3294" s="2"/>
      <c r="CB3294" s="2"/>
      <c r="CC3294" s="2"/>
      <c r="CD3294" s="2"/>
      <c r="CE3294" s="2"/>
      <c r="CF3294" s="2"/>
      <c r="CG3294" s="2"/>
      <c r="CH3294" s="2"/>
      <c r="CI3294" s="2"/>
      <c r="CJ3294" s="2"/>
      <c r="CK3294" s="2"/>
      <c r="CL3294" s="2"/>
      <c r="CM3294" s="2"/>
      <c r="CN3294" s="2"/>
      <c r="CO3294" s="2"/>
      <c r="CP3294" s="2"/>
      <c r="CQ3294" s="2"/>
      <c r="CR3294" s="2"/>
      <c r="CS3294" s="2"/>
      <c r="CT3294" s="2"/>
      <c r="CU3294" s="2"/>
      <c r="CV3294" s="2"/>
      <c r="CW3294" s="2"/>
      <c r="CX3294" s="2"/>
      <c r="CY3294" s="2"/>
      <c r="CZ3294" s="2"/>
      <c r="DA3294" s="2"/>
      <c r="DB3294" s="2"/>
      <c r="DC3294" s="2"/>
      <c r="DD3294" s="2"/>
      <c r="DE3294" s="2"/>
      <c r="DF3294" s="2"/>
      <c r="DG3294" s="2"/>
      <c r="DH3294" s="2"/>
      <c r="DI3294" s="2"/>
      <c r="DJ3294" s="2"/>
      <c r="DK3294" s="2"/>
      <c r="DL3294" s="2"/>
      <c r="DM3294" s="2"/>
      <c r="DN3294" s="2"/>
      <c r="DO3294" s="2"/>
      <c r="DP3294" s="2"/>
      <c r="DQ3294" s="2"/>
      <c r="DR3294" s="2"/>
      <c r="DS3294" s="2"/>
      <c r="DT3294" s="2"/>
      <c r="DU3294" s="2"/>
      <c r="DV3294" s="2"/>
      <c r="DW3294" s="2"/>
      <c r="DX3294" s="2"/>
      <c r="DY3294" s="2"/>
      <c r="DZ3294" s="2"/>
      <c r="EA3294" s="2"/>
      <c r="EB3294" s="2"/>
      <c r="EC3294" s="2"/>
      <c r="ED3294" s="2"/>
      <c r="EE3294" s="2"/>
      <c r="EF3294" s="2"/>
      <c r="EG3294" s="2"/>
      <c r="EH3294" s="2"/>
      <c r="EI3294" s="2"/>
      <c r="EJ3294" s="2"/>
      <c r="EK3294" s="2"/>
      <c r="EL3294" s="2"/>
      <c r="EM3294" s="2"/>
      <c r="EN3294" s="2"/>
      <c r="EO3294" s="2"/>
      <c r="EP3294" s="2"/>
      <c r="EQ3294" s="2"/>
      <c r="ER3294" s="2"/>
      <c r="ES3294" s="2"/>
      <c r="ET3294" s="2"/>
      <c r="EU3294" s="2"/>
      <c r="EV3294" s="2"/>
      <c r="EW3294" s="2"/>
      <c r="EX3294" s="2"/>
      <c r="EY3294" s="2"/>
      <c r="EZ3294" s="2"/>
      <c r="FA3294" s="2"/>
      <c r="FB3294" s="2"/>
      <c r="FC3294" s="2"/>
      <c r="FD3294" s="2"/>
      <c r="FE3294" s="2"/>
      <c r="FF3294" s="2"/>
      <c r="FG3294" s="2"/>
      <c r="FH3294" s="2"/>
      <c r="FI3294" s="2"/>
      <c r="FJ3294" s="2"/>
      <c r="FK3294" s="2"/>
      <c r="FL3294" s="2"/>
      <c r="FM3294" s="2"/>
      <c r="FN3294" s="2"/>
      <c r="FO3294" s="2"/>
      <c r="FP3294" s="2"/>
      <c r="FQ3294" s="2"/>
      <c r="FR3294" s="2"/>
      <c r="FS3294" s="2"/>
      <c r="FT3294" s="2"/>
      <c r="FU3294" s="2"/>
      <c r="FV3294" s="2"/>
      <c r="FW3294" s="2"/>
      <c r="FX3294" s="2"/>
      <c r="FY3294" s="2"/>
      <c r="FZ3294" s="2"/>
      <c r="GA3294" s="2"/>
      <c r="GB3294" s="2"/>
      <c r="GC3294" s="2"/>
      <c r="GD3294" s="2"/>
      <c r="GE3294" s="2"/>
      <c r="GF3294" s="2"/>
      <c r="GG3294" s="2"/>
      <c r="GH3294" s="2"/>
      <c r="GI3294" s="2"/>
      <c r="GJ3294" s="2"/>
      <c r="GK3294" s="2"/>
      <c r="GL3294" s="2"/>
      <c r="GM3294" s="2"/>
      <c r="GN3294" s="2"/>
      <c r="GO3294" s="2"/>
      <c r="GP3294" s="2"/>
      <c r="GQ3294" s="2"/>
      <c r="GR3294" s="2"/>
      <c r="GS3294" s="2"/>
      <c r="GT3294" s="2"/>
      <c r="GU3294" s="2"/>
      <c r="GV3294" s="2"/>
      <c r="GW3294" s="2"/>
      <c r="GX3294" s="2"/>
      <c r="GY3294" s="2"/>
      <c r="GZ3294" s="2"/>
      <c r="HA3294" s="2"/>
      <c r="HB3294" s="2"/>
      <c r="HC3294" s="2"/>
      <c r="HD3294" s="2"/>
      <c r="HE3294" s="2"/>
      <c r="HF3294" s="2"/>
      <c r="HG3294" s="2"/>
      <c r="HH3294" s="2"/>
      <c r="HI3294" s="2"/>
      <c r="HJ3294" s="2"/>
      <c r="HK3294" s="2"/>
      <c r="HL3294" s="2"/>
      <c r="HM3294" s="2"/>
      <c r="HN3294" s="2"/>
      <c r="HO3294" s="2"/>
      <c r="HP3294" s="2"/>
      <c r="HQ3294" s="2"/>
      <c r="HR3294" s="2"/>
      <c r="HS3294" s="2"/>
      <c r="HT3294" s="2"/>
      <c r="HU3294" s="2"/>
      <c r="HV3294" s="2"/>
      <c r="HW3294" s="2"/>
      <c r="HX3294" s="2"/>
      <c r="HY3294" s="2"/>
      <c r="HZ3294" s="2"/>
      <c r="IA3294" s="2"/>
      <c r="IB3294" s="2"/>
      <c r="IC3294" s="2"/>
      <c r="ID3294" s="2"/>
      <c r="IE3294" s="2"/>
      <c r="IF3294" s="2"/>
      <c r="IG3294" s="2"/>
      <c r="IH3294" s="2"/>
      <c r="II3294" s="2"/>
      <c r="IJ3294" s="2"/>
      <c r="IK3294" s="2"/>
      <c r="IL3294" s="2"/>
      <c r="IM3294" s="2"/>
      <c r="IN3294" s="2"/>
      <c r="IO3294" s="2"/>
      <c r="IP3294" s="2"/>
      <c r="IQ3294" s="2"/>
    </row>
    <row r="3295" spans="1:251" s="16" customFormat="1">
      <c r="A3295" s="8"/>
      <c r="B3295" s="99"/>
      <c r="C3295" s="100"/>
      <c r="D3295" s="100"/>
      <c r="E3295" s="100"/>
      <c r="F3295" s="100"/>
      <c r="G3295" s="100"/>
      <c r="H3295" s="100"/>
      <c r="I3295" s="100"/>
      <c r="J3295" s="100"/>
      <c r="K3295" s="100"/>
      <c r="L3295" s="100"/>
      <c r="M3295" s="100"/>
      <c r="N3295" s="100"/>
      <c r="O3295" s="100"/>
      <c r="P3295" s="100"/>
      <c r="Q3295" s="100"/>
      <c r="R3295" s="100"/>
      <c r="S3295" s="100"/>
      <c r="T3295" s="100"/>
      <c r="U3295" s="100"/>
      <c r="V3295" s="100"/>
      <c r="W3295" s="100"/>
      <c r="X3295" s="100"/>
      <c r="Y3295" s="100"/>
      <c r="Z3295" s="101"/>
      <c r="AA3295" s="103"/>
      <c r="AB3295" s="100"/>
      <c r="AC3295" s="100"/>
      <c r="AD3295" s="100"/>
      <c r="AE3295" s="100"/>
      <c r="AF3295" s="100"/>
      <c r="AG3295" s="100"/>
      <c r="AH3295" s="100"/>
      <c r="AI3295" s="101"/>
      <c r="AJ3295" s="103"/>
      <c r="AK3295" s="100"/>
      <c r="AL3295" s="100"/>
      <c r="AM3295" s="100"/>
      <c r="AN3295" s="100"/>
      <c r="AO3295" s="100"/>
      <c r="AP3295" s="100"/>
      <c r="AQ3295" s="100"/>
      <c r="AR3295" s="101"/>
      <c r="AS3295" s="103"/>
      <c r="AT3295" s="100"/>
      <c r="AU3295" s="100"/>
      <c r="AV3295" s="100"/>
      <c r="AW3295" s="100"/>
      <c r="AX3295" s="105"/>
      <c r="AY3295" s="2"/>
      <c r="AZ3295" s="2"/>
      <c r="BA3295" s="2"/>
      <c r="BB3295" s="23"/>
      <c r="BC3295" s="24"/>
      <c r="BE3295" s="2"/>
      <c r="BF3295" s="2"/>
      <c r="BG3295" s="2"/>
      <c r="BH3295" s="2"/>
      <c r="BI3295" s="2"/>
      <c r="BJ3295" s="2"/>
      <c r="BK3295" s="2"/>
      <c r="BL3295" s="2"/>
      <c r="BM3295" s="2"/>
      <c r="BN3295" s="2"/>
      <c r="BO3295" s="2"/>
      <c r="BP3295" s="2"/>
      <c r="BQ3295" s="2"/>
      <c r="BR3295" s="2"/>
      <c r="BS3295" s="2"/>
      <c r="BT3295" s="2"/>
      <c r="BU3295" s="2"/>
      <c r="BV3295" s="2"/>
      <c r="BW3295" s="2"/>
      <c r="BX3295" s="2"/>
      <c r="BY3295" s="2"/>
      <c r="BZ3295" s="2"/>
      <c r="CA3295" s="2"/>
      <c r="CB3295" s="2"/>
      <c r="CC3295" s="2"/>
      <c r="CD3295" s="2"/>
      <c r="CE3295" s="2"/>
      <c r="CF3295" s="2"/>
      <c r="CG3295" s="2"/>
      <c r="CH3295" s="2"/>
      <c r="CI3295" s="2"/>
      <c r="CJ3295" s="2"/>
      <c r="CK3295" s="2"/>
      <c r="CL3295" s="2"/>
      <c r="CM3295" s="2"/>
      <c r="CN3295" s="2"/>
      <c r="CO3295" s="2"/>
      <c r="CP3295" s="2"/>
      <c r="CQ3295" s="2"/>
      <c r="CR3295" s="2"/>
      <c r="CS3295" s="2"/>
      <c r="CT3295" s="2"/>
      <c r="CU3295" s="2"/>
      <c r="CV3295" s="2"/>
      <c r="CW3295" s="2"/>
      <c r="CX3295" s="2"/>
      <c r="CY3295" s="2"/>
      <c r="CZ3295" s="2"/>
      <c r="DA3295" s="2"/>
      <c r="DB3295" s="2"/>
      <c r="DC3295" s="2"/>
      <c r="DD3295" s="2"/>
      <c r="DE3295" s="2"/>
      <c r="DF3295" s="2"/>
      <c r="DG3295" s="2"/>
      <c r="DH3295" s="2"/>
      <c r="DI3295" s="2"/>
      <c r="DJ3295" s="2"/>
      <c r="DK3295" s="2"/>
      <c r="DL3295" s="2"/>
      <c r="DM3295" s="2"/>
      <c r="DN3295" s="2"/>
      <c r="DO3295" s="2"/>
      <c r="DP3295" s="2"/>
      <c r="DQ3295" s="2"/>
      <c r="DR3295" s="2"/>
      <c r="DS3295" s="2"/>
      <c r="DT3295" s="2"/>
      <c r="DU3295" s="2"/>
      <c r="DV3295" s="2"/>
      <c r="DW3295" s="2"/>
      <c r="DX3295" s="2"/>
      <c r="DY3295" s="2"/>
      <c r="DZ3295" s="2"/>
      <c r="EA3295" s="2"/>
      <c r="EB3295" s="2"/>
      <c r="EC3295" s="2"/>
      <c r="ED3295" s="2"/>
      <c r="EE3295" s="2"/>
      <c r="EF3295" s="2"/>
      <c r="EG3295" s="2"/>
      <c r="EH3295" s="2"/>
      <c r="EI3295" s="2"/>
      <c r="EJ3295" s="2"/>
      <c r="EK3295" s="2"/>
      <c r="EL3295" s="2"/>
      <c r="EM3295" s="2"/>
      <c r="EN3295" s="2"/>
      <c r="EO3295" s="2"/>
      <c r="EP3295" s="2"/>
      <c r="EQ3295" s="2"/>
      <c r="ER3295" s="2"/>
      <c r="ES3295" s="2"/>
      <c r="ET3295" s="2"/>
      <c r="EU3295" s="2"/>
      <c r="EV3295" s="2"/>
      <c r="EW3295" s="2"/>
      <c r="EX3295" s="2"/>
      <c r="EY3295" s="2"/>
      <c r="EZ3295" s="2"/>
      <c r="FA3295" s="2"/>
      <c r="FB3295" s="2"/>
      <c r="FC3295" s="2"/>
      <c r="FD3295" s="2"/>
      <c r="FE3295" s="2"/>
      <c r="FF3295" s="2"/>
      <c r="FG3295" s="2"/>
      <c r="FH3295" s="2"/>
      <c r="FI3295" s="2"/>
      <c r="FJ3295" s="2"/>
      <c r="FK3295" s="2"/>
      <c r="FL3295" s="2"/>
      <c r="FM3295" s="2"/>
      <c r="FN3295" s="2"/>
      <c r="FO3295" s="2"/>
      <c r="FP3295" s="2"/>
      <c r="FQ3295" s="2"/>
      <c r="FR3295" s="2"/>
      <c r="FS3295" s="2"/>
      <c r="FT3295" s="2"/>
      <c r="FU3295" s="2"/>
      <c r="FV3295" s="2"/>
      <c r="FW3295" s="2"/>
      <c r="FX3295" s="2"/>
      <c r="FY3295" s="2"/>
      <c r="FZ3295" s="2"/>
      <c r="GA3295" s="2"/>
      <c r="GB3295" s="2"/>
      <c r="GC3295" s="2"/>
      <c r="GD3295" s="2"/>
      <c r="GE3295" s="2"/>
      <c r="GF3295" s="2"/>
      <c r="GG3295" s="2"/>
      <c r="GH3295" s="2"/>
      <c r="GI3295" s="2"/>
      <c r="GJ3295" s="2"/>
      <c r="GK3295" s="2"/>
      <c r="GL3295" s="2"/>
      <c r="GM3295" s="2"/>
      <c r="GN3295" s="2"/>
      <c r="GO3295" s="2"/>
      <c r="GP3295" s="2"/>
      <c r="GQ3295" s="2"/>
      <c r="GR3295" s="2"/>
      <c r="GS3295" s="2"/>
      <c r="GT3295" s="2"/>
      <c r="GU3295" s="2"/>
      <c r="GV3295" s="2"/>
      <c r="GW3295" s="2"/>
      <c r="GX3295" s="2"/>
      <c r="GY3295" s="2"/>
      <c r="GZ3295" s="2"/>
      <c r="HA3295" s="2"/>
      <c r="HB3295" s="2"/>
      <c r="HC3295" s="2"/>
      <c r="HD3295" s="2"/>
      <c r="HE3295" s="2"/>
      <c r="HF3295" s="2"/>
      <c r="HG3295" s="2"/>
      <c r="HH3295" s="2"/>
      <c r="HI3295" s="2"/>
      <c r="HJ3295" s="2"/>
      <c r="HK3295" s="2"/>
      <c r="HL3295" s="2"/>
      <c r="HM3295" s="2"/>
      <c r="HN3295" s="2"/>
      <c r="HO3295" s="2"/>
      <c r="HP3295" s="2"/>
      <c r="HQ3295" s="2"/>
      <c r="HR3295" s="2"/>
      <c r="HS3295" s="2"/>
      <c r="HT3295" s="2"/>
      <c r="HU3295" s="2"/>
      <c r="HV3295" s="2"/>
      <c r="HW3295" s="2"/>
      <c r="HX3295" s="2"/>
      <c r="HY3295" s="2"/>
      <c r="HZ3295" s="2"/>
      <c r="IA3295" s="2"/>
      <c r="IB3295" s="2"/>
      <c r="IC3295" s="2"/>
      <c r="ID3295" s="2"/>
      <c r="IE3295" s="2"/>
      <c r="IF3295" s="2"/>
      <c r="IG3295" s="2"/>
      <c r="IH3295" s="2"/>
      <c r="II3295" s="2"/>
      <c r="IJ3295" s="2"/>
      <c r="IK3295" s="2"/>
      <c r="IL3295" s="2"/>
      <c r="IM3295" s="2"/>
      <c r="IN3295" s="2"/>
      <c r="IO3295" s="2"/>
      <c r="IP3295" s="2"/>
      <c r="IQ3295" s="2"/>
    </row>
    <row r="3296" spans="1:251" s="16" customFormat="1" ht="18.75" customHeight="1">
      <c r="A3296" s="8"/>
      <c r="B3296" s="25"/>
      <c r="C3296" s="106" t="s">
        <v>664</v>
      </c>
      <c r="D3296" s="107"/>
      <c r="E3296" s="107"/>
      <c r="F3296" s="107"/>
      <c r="G3296" s="107"/>
      <c r="H3296" s="107"/>
      <c r="I3296" s="107"/>
      <c r="J3296" s="107"/>
      <c r="K3296" s="107"/>
      <c r="L3296" s="107"/>
      <c r="M3296" s="107"/>
      <c r="N3296" s="107"/>
      <c r="O3296" s="107"/>
      <c r="P3296" s="107"/>
      <c r="Q3296" s="107"/>
      <c r="R3296" s="107"/>
      <c r="S3296" s="107"/>
      <c r="T3296" s="107"/>
      <c r="U3296" s="107"/>
      <c r="V3296" s="107"/>
      <c r="W3296" s="107"/>
      <c r="X3296" s="107"/>
      <c r="Y3296" s="107"/>
      <c r="Z3296" s="108"/>
      <c r="AA3296" s="109">
        <v>1200</v>
      </c>
      <c r="AB3296" s="110"/>
      <c r="AC3296" s="110"/>
      <c r="AD3296" s="110"/>
      <c r="AE3296" s="110"/>
      <c r="AF3296" s="110"/>
      <c r="AG3296" s="110"/>
      <c r="AH3296" s="110"/>
      <c r="AI3296" s="111"/>
      <c r="AJ3296" s="109">
        <v>1200</v>
      </c>
      <c r="AK3296" s="110"/>
      <c r="AL3296" s="110"/>
      <c r="AM3296" s="110"/>
      <c r="AN3296" s="110"/>
      <c r="AO3296" s="110"/>
      <c r="AP3296" s="110"/>
      <c r="AQ3296" s="110"/>
      <c r="AR3296" s="111"/>
      <c r="AS3296" s="112"/>
      <c r="AT3296" s="113"/>
      <c r="AU3296" s="113"/>
      <c r="AV3296" s="113"/>
      <c r="AW3296" s="113"/>
      <c r="AX3296" s="114"/>
      <c r="AY3296" s="2"/>
      <c r="AZ3296" s="2"/>
      <c r="BA3296" s="2"/>
      <c r="BB3296" s="2"/>
      <c r="BC3296" s="2"/>
      <c r="BD3296" s="2"/>
      <c r="BE3296" s="2"/>
      <c r="BF3296" s="2"/>
      <c r="BG3296" s="2"/>
      <c r="BH3296" s="2"/>
      <c r="BI3296" s="2"/>
      <c r="BJ3296" s="2"/>
      <c r="BK3296" s="2"/>
      <c r="BL3296" s="2"/>
      <c r="BM3296" s="2"/>
      <c r="BN3296" s="2"/>
      <c r="BO3296" s="2"/>
      <c r="BP3296" s="2"/>
      <c r="BQ3296" s="2"/>
      <c r="BR3296" s="2"/>
      <c r="BS3296" s="2"/>
      <c r="BT3296" s="2"/>
      <c r="BU3296" s="2"/>
      <c r="BV3296" s="2"/>
      <c r="BW3296" s="2"/>
      <c r="BX3296" s="2"/>
      <c r="BY3296" s="2"/>
      <c r="BZ3296" s="2"/>
      <c r="CA3296" s="2"/>
      <c r="CB3296" s="2"/>
      <c r="CC3296" s="2"/>
      <c r="CD3296" s="2"/>
      <c r="CE3296" s="2"/>
      <c r="CF3296" s="2"/>
      <c r="CG3296" s="2"/>
      <c r="CH3296" s="2"/>
      <c r="CI3296" s="2"/>
      <c r="CJ3296" s="2"/>
      <c r="CK3296" s="2"/>
      <c r="CL3296" s="2"/>
      <c r="CM3296" s="2"/>
      <c r="CN3296" s="2"/>
      <c r="CO3296" s="2"/>
      <c r="CP3296" s="2"/>
      <c r="CQ3296" s="2"/>
      <c r="CR3296" s="2"/>
      <c r="CS3296" s="2"/>
      <c r="CT3296" s="2"/>
      <c r="CU3296" s="2"/>
      <c r="CV3296" s="2"/>
      <c r="CW3296" s="2"/>
      <c r="CX3296" s="2"/>
      <c r="CY3296" s="2"/>
      <c r="CZ3296" s="2"/>
      <c r="DA3296" s="2"/>
      <c r="DB3296" s="2"/>
      <c r="DC3296" s="2"/>
      <c r="DD3296" s="2"/>
      <c r="DE3296" s="2"/>
      <c r="DF3296" s="2"/>
      <c r="DG3296" s="2"/>
      <c r="DH3296" s="2"/>
      <c r="DI3296" s="2"/>
      <c r="DJ3296" s="2"/>
      <c r="DK3296" s="2"/>
      <c r="DL3296" s="2"/>
      <c r="DM3296" s="2"/>
      <c r="DN3296" s="2"/>
      <c r="DO3296" s="2"/>
      <c r="DP3296" s="2"/>
      <c r="DQ3296" s="2"/>
      <c r="DR3296" s="2"/>
      <c r="DS3296" s="2"/>
      <c r="DT3296" s="2"/>
      <c r="DU3296" s="2"/>
      <c r="DV3296" s="2"/>
      <c r="DW3296" s="2"/>
      <c r="DX3296" s="2"/>
      <c r="DY3296" s="2"/>
      <c r="DZ3296" s="2"/>
      <c r="EA3296" s="2"/>
      <c r="EB3296" s="2"/>
      <c r="EC3296" s="2"/>
      <c r="ED3296" s="2"/>
      <c r="EE3296" s="2"/>
      <c r="EF3296" s="2"/>
      <c r="EG3296" s="2"/>
      <c r="EH3296" s="2"/>
      <c r="EI3296" s="2"/>
      <c r="EJ3296" s="2"/>
      <c r="EK3296" s="2"/>
      <c r="EL3296" s="2"/>
      <c r="EM3296" s="2"/>
      <c r="EN3296" s="2"/>
      <c r="EO3296" s="2"/>
      <c r="EP3296" s="2"/>
      <c r="EQ3296" s="2"/>
      <c r="ER3296" s="2"/>
      <c r="ES3296" s="2"/>
      <c r="ET3296" s="2"/>
      <c r="EU3296" s="2"/>
      <c r="EV3296" s="2"/>
      <c r="EW3296" s="2"/>
      <c r="EX3296" s="2"/>
      <c r="EY3296" s="2"/>
      <c r="EZ3296" s="2"/>
      <c r="FA3296" s="2"/>
      <c r="FB3296" s="2"/>
      <c r="FC3296" s="2"/>
      <c r="FD3296" s="2"/>
      <c r="FE3296" s="2"/>
      <c r="FF3296" s="2"/>
      <c r="FG3296" s="2"/>
      <c r="FH3296" s="2"/>
      <c r="FI3296" s="2"/>
      <c r="FJ3296" s="2"/>
      <c r="FK3296" s="2"/>
      <c r="FL3296" s="2"/>
      <c r="FM3296" s="2"/>
      <c r="FN3296" s="2"/>
      <c r="FO3296" s="2"/>
      <c r="FP3296" s="2"/>
      <c r="FQ3296" s="2"/>
      <c r="FR3296" s="2"/>
      <c r="FS3296" s="2"/>
      <c r="FT3296" s="2"/>
      <c r="FU3296" s="2"/>
      <c r="FV3296" s="2"/>
      <c r="FW3296" s="2"/>
      <c r="FX3296" s="2"/>
      <c r="FY3296" s="2"/>
      <c r="FZ3296" s="2"/>
      <c r="GA3296" s="2"/>
      <c r="GB3296" s="2"/>
      <c r="GC3296" s="2"/>
      <c r="GD3296" s="2"/>
      <c r="GE3296" s="2"/>
      <c r="GF3296" s="2"/>
      <c r="GG3296" s="2"/>
      <c r="GH3296" s="2"/>
      <c r="GI3296" s="2"/>
      <c r="GJ3296" s="2"/>
      <c r="GK3296" s="2"/>
      <c r="GL3296" s="2"/>
      <c r="GM3296" s="2"/>
      <c r="GN3296" s="2"/>
      <c r="GO3296" s="2"/>
      <c r="GP3296" s="2"/>
      <c r="GQ3296" s="2"/>
      <c r="GR3296" s="2"/>
      <c r="GS3296" s="2"/>
      <c r="GT3296" s="2"/>
      <c r="GU3296" s="2"/>
      <c r="GV3296" s="2"/>
      <c r="GW3296" s="2"/>
      <c r="GX3296" s="2"/>
      <c r="GY3296" s="2"/>
      <c r="GZ3296" s="2"/>
      <c r="HA3296" s="2"/>
      <c r="HB3296" s="2"/>
      <c r="HC3296" s="2"/>
      <c r="HD3296" s="2"/>
      <c r="HE3296" s="2"/>
      <c r="HF3296" s="2"/>
      <c r="HG3296" s="2"/>
      <c r="HH3296" s="2"/>
      <c r="HI3296" s="2"/>
      <c r="HJ3296" s="2"/>
      <c r="HK3296" s="2"/>
      <c r="HL3296" s="2"/>
      <c r="HM3296" s="2"/>
      <c r="HN3296" s="2"/>
      <c r="HO3296" s="2"/>
      <c r="HP3296" s="2"/>
      <c r="HQ3296" s="2"/>
      <c r="HR3296" s="2"/>
      <c r="HS3296" s="2"/>
      <c r="HT3296" s="2"/>
      <c r="HU3296" s="2"/>
      <c r="HV3296" s="2"/>
      <c r="HW3296" s="2"/>
      <c r="HX3296" s="2"/>
      <c r="HY3296" s="2"/>
      <c r="HZ3296" s="2"/>
      <c r="IA3296" s="2"/>
      <c r="IB3296" s="2"/>
      <c r="IC3296" s="2"/>
      <c r="ID3296" s="2"/>
      <c r="IE3296" s="2"/>
      <c r="IF3296" s="2"/>
      <c r="IG3296" s="2"/>
      <c r="IH3296" s="2"/>
      <c r="II3296" s="2"/>
      <c r="IJ3296" s="2"/>
      <c r="IK3296" s="2"/>
      <c r="IL3296" s="2"/>
      <c r="IM3296" s="2"/>
      <c r="IN3296" s="2"/>
      <c r="IO3296" s="2"/>
      <c r="IP3296" s="2"/>
      <c r="IQ3296" s="2"/>
    </row>
    <row r="3297" spans="1:251" s="16" customFormat="1" ht="18.75" customHeight="1" thickBot="1">
      <c r="A3297" s="17"/>
      <c r="B3297" s="115" t="s">
        <v>240</v>
      </c>
      <c r="C3297" s="116"/>
      <c r="D3297" s="116"/>
      <c r="E3297" s="116"/>
      <c r="F3297" s="116"/>
      <c r="G3297" s="116"/>
      <c r="H3297" s="116"/>
      <c r="I3297" s="116"/>
      <c r="J3297" s="116"/>
      <c r="K3297" s="116"/>
      <c r="L3297" s="116"/>
      <c r="M3297" s="116"/>
      <c r="N3297" s="116"/>
      <c r="O3297" s="116"/>
      <c r="P3297" s="116"/>
      <c r="Q3297" s="116"/>
      <c r="R3297" s="116"/>
      <c r="S3297" s="116"/>
      <c r="T3297" s="116"/>
      <c r="U3297" s="116"/>
      <c r="V3297" s="116"/>
      <c r="W3297" s="116"/>
      <c r="X3297" s="116"/>
      <c r="Y3297" s="116"/>
      <c r="Z3297" s="117"/>
      <c r="AA3297" s="118">
        <f>SUM($AA$3296:$AA$3296)</f>
        <v>1200</v>
      </c>
      <c r="AB3297" s="119"/>
      <c r="AC3297" s="119"/>
      <c r="AD3297" s="119"/>
      <c r="AE3297" s="119"/>
      <c r="AF3297" s="119"/>
      <c r="AG3297" s="119"/>
      <c r="AH3297" s="119"/>
      <c r="AI3297" s="120"/>
      <c r="AJ3297" s="118">
        <f>SUM($AJ$3296:$AJ$3296)</f>
        <v>1200</v>
      </c>
      <c r="AK3297" s="119"/>
      <c r="AL3297" s="119"/>
      <c r="AM3297" s="119"/>
      <c r="AN3297" s="119"/>
      <c r="AO3297" s="119"/>
      <c r="AP3297" s="119"/>
      <c r="AQ3297" s="119"/>
      <c r="AR3297" s="120"/>
      <c r="AS3297" s="121"/>
      <c r="AT3297" s="122"/>
      <c r="AU3297" s="122"/>
      <c r="AV3297" s="122"/>
      <c r="AW3297" s="122"/>
      <c r="AX3297" s="123"/>
      <c r="AY3297" s="2"/>
      <c r="AZ3297" s="2"/>
      <c r="BA3297" s="2"/>
      <c r="BB3297" s="2"/>
      <c r="BC3297" s="2"/>
      <c r="BD3297" s="2"/>
      <c r="BE3297" s="2"/>
      <c r="BF3297" s="2"/>
      <c r="BG3297" s="2"/>
      <c r="BH3297" s="2"/>
      <c r="BI3297" s="2"/>
      <c r="BJ3297" s="2"/>
      <c r="BK3297" s="2"/>
      <c r="BL3297" s="2"/>
      <c r="BM3297" s="2"/>
      <c r="BN3297" s="2"/>
      <c r="BO3297" s="2"/>
      <c r="BP3297" s="2"/>
      <c r="BQ3297" s="2"/>
      <c r="BR3297" s="2"/>
      <c r="BS3297" s="2"/>
      <c r="BT3297" s="2"/>
      <c r="BU3297" s="2"/>
      <c r="BV3297" s="2"/>
      <c r="BW3297" s="2"/>
      <c r="BX3297" s="2"/>
      <c r="BY3297" s="2"/>
      <c r="BZ3297" s="2"/>
      <c r="CA3297" s="2"/>
      <c r="CB3297" s="2"/>
      <c r="CC3297" s="2"/>
      <c r="CD3297" s="2"/>
      <c r="CE3297" s="2"/>
      <c r="CF3297" s="2"/>
      <c r="CG3297" s="2"/>
      <c r="CH3297" s="2"/>
      <c r="CI3297" s="2"/>
      <c r="CJ3297" s="2"/>
      <c r="CK3297" s="2"/>
      <c r="CL3297" s="2"/>
      <c r="CM3297" s="2"/>
      <c r="CN3297" s="2"/>
      <c r="CO3297" s="2"/>
      <c r="CP3297" s="2"/>
      <c r="CQ3297" s="2"/>
      <c r="CR3297" s="2"/>
      <c r="CS3297" s="2"/>
      <c r="CT3297" s="2"/>
      <c r="CU3297" s="2"/>
      <c r="CV3297" s="2"/>
      <c r="CW3297" s="2"/>
      <c r="CX3297" s="2"/>
      <c r="CY3297" s="2"/>
      <c r="CZ3297" s="2"/>
      <c r="DA3297" s="2"/>
      <c r="DB3297" s="2"/>
      <c r="DC3297" s="2"/>
      <c r="DD3297" s="2"/>
      <c r="DE3297" s="2"/>
      <c r="DF3297" s="2"/>
      <c r="DG3297" s="2"/>
      <c r="DH3297" s="2"/>
      <c r="DI3297" s="2"/>
      <c r="DJ3297" s="2"/>
      <c r="DK3297" s="2"/>
      <c r="DL3297" s="2"/>
      <c r="DM3297" s="2"/>
      <c r="DN3297" s="2"/>
      <c r="DO3297" s="2"/>
      <c r="DP3297" s="2"/>
      <c r="DQ3297" s="2"/>
      <c r="DR3297" s="2"/>
      <c r="DS3297" s="2"/>
      <c r="DT3297" s="2"/>
      <c r="DU3297" s="2"/>
      <c r="DV3297" s="2"/>
      <c r="DW3297" s="2"/>
      <c r="DX3297" s="2"/>
      <c r="DY3297" s="2"/>
      <c r="DZ3297" s="2"/>
      <c r="EA3297" s="2"/>
      <c r="EB3297" s="2"/>
      <c r="EC3297" s="2"/>
      <c r="ED3297" s="2"/>
      <c r="EE3297" s="2"/>
      <c r="EF3297" s="2"/>
      <c r="EG3297" s="2"/>
      <c r="EH3297" s="2"/>
      <c r="EI3297" s="2"/>
      <c r="EJ3297" s="2"/>
      <c r="EK3297" s="2"/>
      <c r="EL3297" s="2"/>
      <c r="EM3297" s="2"/>
      <c r="EN3297" s="2"/>
      <c r="EO3297" s="2"/>
      <c r="EP3297" s="2"/>
      <c r="EQ3297" s="2"/>
      <c r="ER3297" s="2"/>
      <c r="ES3297" s="2"/>
      <c r="ET3297" s="2"/>
      <c r="EU3297" s="2"/>
      <c r="EV3297" s="2"/>
      <c r="EW3297" s="2"/>
      <c r="EX3297" s="2"/>
      <c r="EY3297" s="2"/>
      <c r="EZ3297" s="2"/>
      <c r="FA3297" s="2"/>
      <c r="FB3297" s="2"/>
      <c r="FC3297" s="2"/>
      <c r="FD3297" s="2"/>
      <c r="FE3297" s="2"/>
      <c r="FF3297" s="2"/>
      <c r="FG3297" s="2"/>
      <c r="FH3297" s="2"/>
      <c r="FI3297" s="2"/>
      <c r="FJ3297" s="2"/>
      <c r="FK3297" s="2"/>
      <c r="FL3297" s="2"/>
      <c r="FM3297" s="2"/>
      <c r="FN3297" s="2"/>
      <c r="FO3297" s="2"/>
      <c r="FP3297" s="2"/>
      <c r="FQ3297" s="2"/>
      <c r="FR3297" s="2"/>
      <c r="FS3297" s="2"/>
      <c r="FT3297" s="2"/>
      <c r="FU3297" s="2"/>
      <c r="FV3297" s="2"/>
      <c r="FW3297" s="2"/>
      <c r="FX3297" s="2"/>
      <c r="FY3297" s="2"/>
      <c r="FZ3297" s="2"/>
      <c r="GA3297" s="2"/>
      <c r="GB3297" s="2"/>
      <c r="GC3297" s="2"/>
      <c r="GD3297" s="2"/>
      <c r="GE3297" s="2"/>
      <c r="GF3297" s="2"/>
      <c r="GG3297" s="2"/>
      <c r="GH3297" s="2"/>
      <c r="GI3297" s="2"/>
      <c r="GJ3297" s="2"/>
      <c r="GK3297" s="2"/>
      <c r="GL3297" s="2"/>
      <c r="GM3297" s="2"/>
      <c r="GN3297" s="2"/>
      <c r="GO3297" s="2"/>
      <c r="GP3297" s="2"/>
      <c r="GQ3297" s="2"/>
      <c r="GR3297" s="2"/>
      <c r="GS3297" s="2"/>
      <c r="GT3297" s="2"/>
      <c r="GU3297" s="2"/>
      <c r="GV3297" s="2"/>
      <c r="GW3297" s="2"/>
      <c r="GX3297" s="2"/>
      <c r="GY3297" s="2"/>
      <c r="GZ3297" s="2"/>
      <c r="HA3297" s="2"/>
      <c r="HB3297" s="2"/>
      <c r="HC3297" s="2"/>
      <c r="HD3297" s="2"/>
      <c r="HE3297" s="2"/>
      <c r="HF3297" s="2"/>
      <c r="HG3297" s="2"/>
      <c r="HH3297" s="2"/>
      <c r="HI3297" s="2"/>
      <c r="HJ3297" s="2"/>
      <c r="HK3297" s="2"/>
      <c r="HL3297" s="2"/>
      <c r="HM3297" s="2"/>
      <c r="HN3297" s="2"/>
      <c r="HO3297" s="2"/>
      <c r="HP3297" s="2"/>
      <c r="HQ3297" s="2"/>
      <c r="HR3297" s="2"/>
      <c r="HS3297" s="2"/>
      <c r="HT3297" s="2"/>
      <c r="HU3297" s="2"/>
      <c r="HV3297" s="2"/>
      <c r="HW3297" s="2"/>
      <c r="HX3297" s="2"/>
      <c r="HY3297" s="2"/>
      <c r="HZ3297" s="2"/>
      <c r="IA3297" s="2"/>
      <c r="IB3297" s="2"/>
      <c r="IC3297" s="2"/>
      <c r="ID3297" s="2"/>
      <c r="IE3297" s="2"/>
      <c r="IF3297" s="2"/>
      <c r="IG3297" s="2"/>
      <c r="IH3297" s="2"/>
      <c r="II3297" s="2"/>
      <c r="IJ3297" s="2"/>
      <c r="IK3297" s="2"/>
      <c r="IL3297" s="2"/>
      <c r="IM3297" s="2"/>
      <c r="IN3297" s="2"/>
      <c r="IO3297" s="2"/>
      <c r="IP3297" s="2"/>
      <c r="IQ3297" s="2"/>
    </row>
    <row r="3299" spans="1:251" ht="19.2">
      <c r="A3299" s="1" t="s">
        <v>230</v>
      </c>
      <c r="AW3299" s="3"/>
      <c r="AX3299" s="4"/>
      <c r="AY3299" s="3"/>
    </row>
    <row r="3301" spans="1:251" ht="18">
      <c r="B3301" s="124" t="s">
        <v>0</v>
      </c>
      <c r="C3301" s="125"/>
      <c r="D3301" s="125"/>
      <c r="E3301" s="125"/>
      <c r="F3301" s="125"/>
      <c r="G3301" s="125"/>
      <c r="H3301" s="125"/>
      <c r="I3301" s="125"/>
      <c r="J3301" s="125"/>
      <c r="K3301" s="125"/>
      <c r="L3301" s="125"/>
      <c r="M3301" s="125"/>
      <c r="N3301" s="125"/>
      <c r="O3301" s="125"/>
      <c r="P3301" s="125"/>
      <c r="Q3301" s="125"/>
      <c r="R3301" s="125"/>
      <c r="S3301" s="125"/>
      <c r="T3301" s="125"/>
      <c r="U3301" s="125"/>
      <c r="V3301" s="125"/>
      <c r="W3301" s="125"/>
      <c r="X3301" s="125"/>
      <c r="Y3301" s="125"/>
      <c r="Z3301" s="125"/>
      <c r="AA3301" s="125"/>
      <c r="AB3301" s="125"/>
      <c r="AC3301" s="125"/>
      <c r="AD3301" s="125"/>
      <c r="AE3301" s="125"/>
      <c r="AF3301" s="125"/>
      <c r="AG3301" s="125"/>
      <c r="AH3301" s="125"/>
      <c r="AI3301" s="125"/>
      <c r="AJ3301" s="125"/>
      <c r="AK3301" s="125"/>
      <c r="AL3301" s="125"/>
      <c r="AM3301" s="125"/>
      <c r="AN3301" s="125"/>
      <c r="AO3301" s="125"/>
      <c r="AP3301" s="125"/>
      <c r="AQ3301" s="125"/>
      <c r="AR3301" s="125"/>
      <c r="AS3301" s="125"/>
      <c r="AT3301" s="125"/>
      <c r="AU3301" s="125"/>
      <c r="AV3301" s="125"/>
      <c r="AW3301" s="125"/>
      <c r="AX3301" s="125"/>
    </row>
    <row r="3302" spans="1:251">
      <c r="Z3302" s="5"/>
      <c r="AD3302" s="5"/>
      <c r="AE3302" s="5"/>
      <c r="AF3302" s="5"/>
      <c r="AG3302" s="5"/>
      <c r="AH3302" s="5"/>
      <c r="AI3302" s="5"/>
      <c r="AO3302" s="5"/>
    </row>
    <row r="3303" spans="1:251" ht="13.8" thickBot="1">
      <c r="Z3303" s="5"/>
      <c r="AD3303" s="5"/>
      <c r="AE3303" s="5"/>
      <c r="AF3303" s="5"/>
      <c r="AG3303" s="5"/>
      <c r="AH3303" s="5"/>
      <c r="AI3303" s="5"/>
      <c r="AO3303" s="5"/>
      <c r="DI3303" s="6"/>
    </row>
    <row r="3304" spans="1:251" ht="24.75" customHeight="1" thickBot="1">
      <c r="B3304" s="126" t="s">
        <v>231</v>
      </c>
      <c r="C3304" s="127"/>
      <c r="D3304" s="127"/>
      <c r="E3304" s="127"/>
      <c r="F3304" s="127"/>
      <c r="G3304" s="127"/>
      <c r="H3304" s="128" t="s">
        <v>665</v>
      </c>
      <c r="I3304" s="129"/>
      <c r="J3304" s="129"/>
      <c r="K3304" s="129"/>
      <c r="L3304" s="129"/>
      <c r="M3304" s="129"/>
      <c r="N3304" s="129"/>
      <c r="O3304" s="129"/>
      <c r="P3304" s="129"/>
      <c r="Q3304" s="129"/>
      <c r="R3304" s="129"/>
      <c r="S3304" s="129"/>
      <c r="T3304" s="129"/>
      <c r="U3304" s="129"/>
      <c r="V3304" s="129"/>
      <c r="W3304" s="129"/>
      <c r="X3304" s="129"/>
      <c r="Y3304" s="129"/>
      <c r="Z3304" s="129"/>
      <c r="AA3304" s="129"/>
      <c r="AB3304" s="129"/>
      <c r="AC3304" s="129"/>
      <c r="AD3304" s="129"/>
      <c r="AE3304" s="129"/>
      <c r="AF3304" s="129"/>
      <c r="AG3304" s="129"/>
      <c r="AH3304" s="129"/>
      <c r="AI3304" s="129"/>
      <c r="AJ3304" s="129"/>
      <c r="AK3304" s="129"/>
      <c r="AL3304" s="129"/>
      <c r="AM3304" s="129"/>
      <c r="AN3304" s="129"/>
      <c r="AO3304" s="129"/>
      <c r="AP3304" s="129"/>
      <c r="AQ3304" s="129"/>
      <c r="AR3304" s="129"/>
      <c r="AS3304" s="129"/>
      <c r="AT3304" s="129"/>
      <c r="AU3304" s="129"/>
      <c r="AV3304" s="129"/>
      <c r="AW3304" s="129"/>
      <c r="AX3304" s="130"/>
      <c r="DI3304" s="6"/>
    </row>
    <row r="3305" spans="1:251" ht="14.4">
      <c r="B3305" s="7"/>
      <c r="C3305" s="7"/>
      <c r="D3305" s="7"/>
      <c r="E3305" s="7"/>
      <c r="F3305" s="7"/>
      <c r="G3305" s="7"/>
      <c r="H3305" s="8"/>
      <c r="I3305" s="8"/>
      <c r="J3305" s="8"/>
      <c r="K3305" s="8"/>
      <c r="L3305" s="9"/>
      <c r="M3305" s="9"/>
      <c r="N3305" s="9"/>
      <c r="O3305" s="9"/>
      <c r="P3305" s="8"/>
      <c r="Q3305" s="8"/>
      <c r="R3305" s="8"/>
      <c r="S3305" s="8"/>
      <c r="T3305" s="8"/>
      <c r="U3305" s="8"/>
      <c r="V3305" s="10"/>
      <c r="W3305" s="10"/>
      <c r="X3305" s="10"/>
      <c r="Y3305" s="10"/>
      <c r="Z3305" s="10"/>
      <c r="AA3305" s="10"/>
      <c r="AB3305" s="10"/>
      <c r="AC3305" s="10"/>
      <c r="AD3305" s="10"/>
      <c r="AE3305" s="10"/>
      <c r="AF3305" s="10"/>
      <c r="AG3305" s="10"/>
      <c r="AH3305" s="10"/>
      <c r="AI3305" s="10"/>
      <c r="AJ3305" s="10"/>
      <c r="AK3305" s="10"/>
      <c r="AL3305" s="10"/>
      <c r="AM3305" s="10"/>
      <c r="AN3305" s="10"/>
      <c r="AO3305" s="10"/>
      <c r="AP3305" s="10"/>
      <c r="AQ3305" s="10"/>
      <c r="AR3305" s="10"/>
      <c r="AS3305" s="10"/>
      <c r="AT3305" s="10"/>
      <c r="AU3305" s="10"/>
      <c r="AV3305" s="10"/>
      <c r="AW3305" s="10"/>
      <c r="AX3305" s="10"/>
      <c r="DI3305" s="6"/>
    </row>
    <row r="3306" spans="1:251" ht="15" thickBot="1">
      <c r="A3306" s="11"/>
      <c r="B3306" s="10" t="s">
        <v>232</v>
      </c>
      <c r="C3306" s="8"/>
      <c r="D3306" s="8"/>
      <c r="E3306" s="8"/>
      <c r="F3306" s="8"/>
      <c r="G3306" s="8"/>
      <c r="H3306" s="8"/>
      <c r="I3306" s="8"/>
      <c r="J3306" s="8"/>
      <c r="K3306" s="8"/>
      <c r="L3306" s="9"/>
      <c r="M3306" s="9"/>
      <c r="N3306" s="9"/>
      <c r="O3306" s="9"/>
      <c r="P3306" s="8"/>
      <c r="Q3306" s="8"/>
      <c r="R3306" s="8"/>
      <c r="S3306" s="8"/>
      <c r="T3306" s="8"/>
      <c r="U3306" s="8"/>
      <c r="V3306" s="10"/>
      <c r="W3306" s="10"/>
      <c r="X3306" s="10"/>
      <c r="Y3306" s="10"/>
      <c r="Z3306" s="10"/>
      <c r="AA3306" s="10"/>
      <c r="AB3306" s="10"/>
      <c r="AC3306" s="10"/>
      <c r="AD3306" s="10"/>
      <c r="AE3306" s="10"/>
      <c r="AF3306" s="10"/>
      <c r="AG3306" s="10"/>
      <c r="AH3306" s="10"/>
      <c r="AI3306" s="10"/>
      <c r="AJ3306" s="10"/>
      <c r="AK3306" s="10"/>
      <c r="AL3306" s="10"/>
      <c r="AM3306" s="10"/>
      <c r="AN3306" s="10"/>
      <c r="AO3306" s="10"/>
      <c r="AP3306" s="10"/>
      <c r="AQ3306" s="10"/>
      <c r="AR3306" s="10"/>
      <c r="AS3306" s="10"/>
      <c r="AT3306" s="10"/>
      <c r="AU3306" s="10"/>
      <c r="AV3306" s="10"/>
      <c r="AW3306" s="10"/>
      <c r="AX3306" s="10"/>
      <c r="DI3306" s="6"/>
    </row>
    <row r="3307" spans="1:251" ht="14.4">
      <c r="A3307" s="8"/>
      <c r="B3307" s="12"/>
      <c r="C3307" s="7"/>
      <c r="D3307" s="7"/>
      <c r="E3307" s="7"/>
      <c r="F3307" s="7"/>
      <c r="G3307" s="7"/>
      <c r="H3307" s="7"/>
      <c r="I3307" s="7"/>
      <c r="J3307" s="7"/>
      <c r="K3307" s="7"/>
      <c r="L3307" s="13"/>
      <c r="M3307" s="13"/>
      <c r="N3307" s="13"/>
      <c r="O3307" s="13"/>
      <c r="P3307" s="7"/>
      <c r="Q3307" s="7"/>
      <c r="R3307" s="7"/>
      <c r="S3307" s="7"/>
      <c r="T3307" s="7"/>
      <c r="U3307" s="7"/>
      <c r="V3307" s="14"/>
      <c r="W3307" s="14"/>
      <c r="X3307" s="14"/>
      <c r="Y3307" s="14"/>
      <c r="Z3307" s="14"/>
      <c r="AA3307" s="14"/>
      <c r="AB3307" s="14"/>
      <c r="AC3307" s="14"/>
      <c r="AD3307" s="14"/>
      <c r="AE3307" s="14"/>
      <c r="AF3307" s="14"/>
      <c r="AG3307" s="14"/>
      <c r="AH3307" s="14"/>
      <c r="AI3307" s="14"/>
      <c r="AJ3307" s="14"/>
      <c r="AK3307" s="14"/>
      <c r="AL3307" s="14"/>
      <c r="AM3307" s="14"/>
      <c r="AN3307" s="14"/>
      <c r="AO3307" s="14"/>
      <c r="AP3307" s="14"/>
      <c r="AQ3307" s="14"/>
      <c r="AR3307" s="14"/>
      <c r="AS3307" s="14"/>
      <c r="AT3307" s="14"/>
      <c r="AU3307" s="14"/>
      <c r="AV3307" s="14"/>
      <c r="AW3307" s="14"/>
      <c r="AX3307" s="15"/>
    </row>
    <row r="3308" spans="1:251" ht="12" customHeight="1">
      <c r="A3308" s="8"/>
      <c r="B3308" s="134" t="s">
        <v>666</v>
      </c>
      <c r="C3308" s="135"/>
      <c r="D3308" s="135"/>
      <c r="E3308" s="135"/>
      <c r="F3308" s="135"/>
      <c r="G3308" s="135"/>
      <c r="H3308" s="135"/>
      <c r="I3308" s="135"/>
      <c r="J3308" s="135"/>
      <c r="K3308" s="135"/>
      <c r="L3308" s="135"/>
      <c r="M3308" s="135"/>
      <c r="N3308" s="135"/>
      <c r="O3308" s="135"/>
      <c r="P3308" s="135"/>
      <c r="Q3308" s="135"/>
      <c r="R3308" s="135"/>
      <c r="S3308" s="135"/>
      <c r="T3308" s="135"/>
      <c r="U3308" s="135"/>
      <c r="V3308" s="135"/>
      <c r="W3308" s="135"/>
      <c r="X3308" s="135"/>
      <c r="Y3308" s="135"/>
      <c r="Z3308" s="135"/>
      <c r="AA3308" s="135"/>
      <c r="AB3308" s="135"/>
      <c r="AC3308" s="135"/>
      <c r="AD3308" s="135"/>
      <c r="AE3308" s="135"/>
      <c r="AF3308" s="135"/>
      <c r="AG3308" s="135"/>
      <c r="AH3308" s="135"/>
      <c r="AI3308" s="135"/>
      <c r="AJ3308" s="135"/>
      <c r="AK3308" s="135"/>
      <c r="AL3308" s="135"/>
      <c r="AM3308" s="135"/>
      <c r="AN3308" s="135"/>
      <c r="AO3308" s="135"/>
      <c r="AP3308" s="135"/>
      <c r="AQ3308" s="135"/>
      <c r="AR3308" s="135"/>
      <c r="AS3308" s="135"/>
      <c r="AT3308" s="135"/>
      <c r="AU3308" s="135"/>
      <c r="AV3308" s="135"/>
      <c r="AW3308" s="135"/>
      <c r="AX3308" s="136"/>
    </row>
    <row r="3309" spans="1:251" ht="12" customHeight="1">
      <c r="A3309" s="8"/>
      <c r="B3309" s="134"/>
      <c r="C3309" s="135"/>
      <c r="D3309" s="135"/>
      <c r="E3309" s="135"/>
      <c r="F3309" s="135"/>
      <c r="G3309" s="135"/>
      <c r="H3309" s="135"/>
      <c r="I3309" s="135"/>
      <c r="J3309" s="135"/>
      <c r="K3309" s="135"/>
      <c r="L3309" s="135"/>
      <c r="M3309" s="135"/>
      <c r="N3309" s="135"/>
      <c r="O3309" s="135"/>
      <c r="P3309" s="135"/>
      <c r="Q3309" s="135"/>
      <c r="R3309" s="135"/>
      <c r="S3309" s="135"/>
      <c r="T3309" s="135"/>
      <c r="U3309" s="135"/>
      <c r="V3309" s="135"/>
      <c r="W3309" s="135"/>
      <c r="X3309" s="135"/>
      <c r="Y3309" s="135"/>
      <c r="Z3309" s="135"/>
      <c r="AA3309" s="135"/>
      <c r="AB3309" s="135"/>
      <c r="AC3309" s="135"/>
      <c r="AD3309" s="135"/>
      <c r="AE3309" s="135"/>
      <c r="AF3309" s="135"/>
      <c r="AG3309" s="135"/>
      <c r="AH3309" s="135"/>
      <c r="AI3309" s="135"/>
      <c r="AJ3309" s="135"/>
      <c r="AK3309" s="135"/>
      <c r="AL3309" s="135"/>
      <c r="AM3309" s="135"/>
      <c r="AN3309" s="135"/>
      <c r="AO3309" s="135"/>
      <c r="AP3309" s="135"/>
      <c r="AQ3309" s="135"/>
      <c r="AR3309" s="135"/>
      <c r="AS3309" s="135"/>
      <c r="AT3309" s="135"/>
      <c r="AU3309" s="135"/>
      <c r="AV3309" s="135"/>
      <c r="AW3309" s="135"/>
      <c r="AX3309" s="136"/>
      <c r="BC3309" s="16"/>
    </row>
    <row r="3310" spans="1:251" ht="12" customHeight="1">
      <c r="A3310" s="8"/>
      <c r="B3310" s="134"/>
      <c r="C3310" s="135"/>
      <c r="D3310" s="135"/>
      <c r="E3310" s="135"/>
      <c r="F3310" s="135"/>
      <c r="G3310" s="135"/>
      <c r="H3310" s="135"/>
      <c r="I3310" s="135"/>
      <c r="J3310" s="135"/>
      <c r="K3310" s="135"/>
      <c r="L3310" s="135"/>
      <c r="M3310" s="135"/>
      <c r="N3310" s="135"/>
      <c r="O3310" s="135"/>
      <c r="P3310" s="135"/>
      <c r="Q3310" s="135"/>
      <c r="R3310" s="135"/>
      <c r="S3310" s="135"/>
      <c r="T3310" s="135"/>
      <c r="U3310" s="135"/>
      <c r="V3310" s="135"/>
      <c r="W3310" s="135"/>
      <c r="X3310" s="135"/>
      <c r="Y3310" s="135"/>
      <c r="Z3310" s="135"/>
      <c r="AA3310" s="135"/>
      <c r="AB3310" s="135"/>
      <c r="AC3310" s="135"/>
      <c r="AD3310" s="135"/>
      <c r="AE3310" s="135"/>
      <c r="AF3310" s="135"/>
      <c r="AG3310" s="135"/>
      <c r="AH3310" s="135"/>
      <c r="AI3310" s="135"/>
      <c r="AJ3310" s="135"/>
      <c r="AK3310" s="135"/>
      <c r="AL3310" s="135"/>
      <c r="AM3310" s="135"/>
      <c r="AN3310" s="135"/>
      <c r="AO3310" s="135"/>
      <c r="AP3310" s="135"/>
      <c r="AQ3310" s="135"/>
      <c r="AR3310" s="135"/>
      <c r="AS3310" s="135"/>
      <c r="AT3310" s="135"/>
      <c r="AU3310" s="135"/>
      <c r="AV3310" s="135"/>
      <c r="AW3310" s="135"/>
      <c r="AX3310" s="136"/>
    </row>
    <row r="3311" spans="1:251" ht="12" customHeight="1">
      <c r="A3311" s="8"/>
      <c r="B3311" s="134"/>
      <c r="C3311" s="135"/>
      <c r="D3311" s="135"/>
      <c r="E3311" s="135"/>
      <c r="F3311" s="135"/>
      <c r="G3311" s="135"/>
      <c r="H3311" s="135"/>
      <c r="I3311" s="135"/>
      <c r="J3311" s="135"/>
      <c r="K3311" s="135"/>
      <c r="L3311" s="135"/>
      <c r="M3311" s="135"/>
      <c r="N3311" s="135"/>
      <c r="O3311" s="135"/>
      <c r="P3311" s="135"/>
      <c r="Q3311" s="135"/>
      <c r="R3311" s="135"/>
      <c r="S3311" s="135"/>
      <c r="T3311" s="135"/>
      <c r="U3311" s="135"/>
      <c r="V3311" s="135"/>
      <c r="W3311" s="135"/>
      <c r="X3311" s="135"/>
      <c r="Y3311" s="135"/>
      <c r="Z3311" s="135"/>
      <c r="AA3311" s="135"/>
      <c r="AB3311" s="135"/>
      <c r="AC3311" s="135"/>
      <c r="AD3311" s="135"/>
      <c r="AE3311" s="135"/>
      <c r="AF3311" s="135"/>
      <c r="AG3311" s="135"/>
      <c r="AH3311" s="135"/>
      <c r="AI3311" s="135"/>
      <c r="AJ3311" s="135"/>
      <c r="AK3311" s="135"/>
      <c r="AL3311" s="135"/>
      <c r="AM3311" s="135"/>
      <c r="AN3311" s="135"/>
      <c r="AO3311" s="135"/>
      <c r="AP3311" s="135"/>
      <c r="AQ3311" s="135"/>
      <c r="AR3311" s="135"/>
      <c r="AS3311" s="135"/>
      <c r="AT3311" s="135"/>
      <c r="AU3311" s="135"/>
      <c r="AV3311" s="135"/>
      <c r="AW3311" s="135"/>
      <c r="AX3311" s="136"/>
    </row>
    <row r="3312" spans="1:251" ht="12" customHeight="1">
      <c r="A3312" s="8"/>
      <c r="B3312" s="134"/>
      <c r="C3312" s="135"/>
      <c r="D3312" s="135"/>
      <c r="E3312" s="135"/>
      <c r="F3312" s="135"/>
      <c r="G3312" s="135"/>
      <c r="H3312" s="135"/>
      <c r="I3312" s="135"/>
      <c r="J3312" s="135"/>
      <c r="K3312" s="135"/>
      <c r="L3312" s="135"/>
      <c r="M3312" s="135"/>
      <c r="N3312" s="135"/>
      <c r="O3312" s="135"/>
      <c r="P3312" s="135"/>
      <c r="Q3312" s="135"/>
      <c r="R3312" s="135"/>
      <c r="S3312" s="135"/>
      <c r="T3312" s="135"/>
      <c r="U3312" s="135"/>
      <c r="V3312" s="135"/>
      <c r="W3312" s="135"/>
      <c r="X3312" s="135"/>
      <c r="Y3312" s="135"/>
      <c r="Z3312" s="135"/>
      <c r="AA3312" s="135"/>
      <c r="AB3312" s="135"/>
      <c r="AC3312" s="135"/>
      <c r="AD3312" s="135"/>
      <c r="AE3312" s="135"/>
      <c r="AF3312" s="135"/>
      <c r="AG3312" s="135"/>
      <c r="AH3312" s="135"/>
      <c r="AI3312" s="135"/>
      <c r="AJ3312" s="135"/>
      <c r="AK3312" s="135"/>
      <c r="AL3312" s="135"/>
      <c r="AM3312" s="135"/>
      <c r="AN3312" s="135"/>
      <c r="AO3312" s="135"/>
      <c r="AP3312" s="135"/>
      <c r="AQ3312" s="135"/>
      <c r="AR3312" s="135"/>
      <c r="AS3312" s="135"/>
      <c r="AT3312" s="135"/>
      <c r="AU3312" s="135"/>
      <c r="AV3312" s="135"/>
      <c r="AW3312" s="135"/>
      <c r="AX3312" s="136"/>
    </row>
    <row r="3313" spans="1:251" ht="15" thickBot="1">
      <c r="A3313" s="17"/>
      <c r="B3313" s="18"/>
      <c r="C3313" s="19"/>
      <c r="D3313" s="19"/>
      <c r="E3313" s="19"/>
      <c r="F3313" s="19"/>
      <c r="G3313" s="19"/>
      <c r="H3313" s="19"/>
      <c r="I3313" s="19"/>
      <c r="J3313" s="19"/>
      <c r="K3313" s="19"/>
      <c r="L3313" s="19"/>
      <c r="M3313" s="19"/>
      <c r="N3313" s="19"/>
      <c r="O3313" s="19"/>
      <c r="P3313" s="19"/>
      <c r="Q3313" s="19"/>
      <c r="R3313" s="19"/>
      <c r="S3313" s="19"/>
      <c r="T3313" s="19"/>
      <c r="U3313" s="19"/>
      <c r="V3313" s="19"/>
      <c r="W3313" s="19"/>
      <c r="X3313" s="19"/>
      <c r="Y3313" s="19"/>
      <c r="Z3313" s="19"/>
      <c r="AA3313" s="19"/>
      <c r="AB3313" s="19"/>
      <c r="AC3313" s="19"/>
      <c r="AD3313" s="19"/>
      <c r="AE3313" s="19"/>
      <c r="AF3313" s="19"/>
      <c r="AG3313" s="19"/>
      <c r="AH3313" s="19"/>
      <c r="AI3313" s="19"/>
      <c r="AJ3313" s="19"/>
      <c r="AK3313" s="19"/>
      <c r="AL3313" s="19"/>
      <c r="AM3313" s="19"/>
      <c r="AN3313" s="19"/>
      <c r="AO3313" s="19"/>
      <c r="AP3313" s="19"/>
      <c r="AQ3313" s="19"/>
      <c r="AR3313" s="19"/>
      <c r="AS3313" s="19"/>
      <c r="AT3313" s="19"/>
      <c r="AU3313" s="19"/>
      <c r="AV3313" s="19"/>
      <c r="AW3313" s="19"/>
      <c r="AX3313" s="20"/>
    </row>
    <row r="3314" spans="1:251">
      <c r="B3314" s="21"/>
    </row>
    <row r="3315" spans="1:251" ht="15" thickBot="1">
      <c r="A3315" s="11"/>
      <c r="B3315" s="10" t="s">
        <v>233</v>
      </c>
      <c r="C3315" s="8"/>
      <c r="D3315" s="8"/>
      <c r="E3315" s="8"/>
      <c r="F3315" s="8"/>
      <c r="G3315" s="8"/>
      <c r="H3315" s="8"/>
      <c r="I3315" s="8"/>
      <c r="J3315" s="8"/>
      <c r="K3315" s="8"/>
      <c r="L3315" s="9"/>
      <c r="M3315" s="9"/>
      <c r="N3315" s="9"/>
      <c r="O3315" s="9"/>
      <c r="P3315" s="8"/>
      <c r="Q3315" s="8"/>
      <c r="R3315" s="8"/>
      <c r="S3315" s="8"/>
      <c r="T3315" s="8"/>
      <c r="U3315" s="8"/>
      <c r="V3315" s="10"/>
      <c r="W3315" s="10"/>
      <c r="X3315" s="10"/>
      <c r="Y3315" s="10"/>
      <c r="Z3315" s="10"/>
      <c r="AA3315" s="10"/>
      <c r="AB3315" s="10"/>
      <c r="AC3315" s="10"/>
      <c r="AD3315" s="10"/>
      <c r="AE3315" s="10"/>
      <c r="AF3315" s="10"/>
      <c r="AG3315" s="10"/>
      <c r="AH3315" s="10"/>
      <c r="AI3315" s="10"/>
      <c r="AJ3315" s="10"/>
      <c r="AK3315" s="10"/>
      <c r="AL3315" s="10"/>
      <c r="AM3315" s="10"/>
      <c r="AN3315" s="10"/>
      <c r="AO3315" s="10"/>
      <c r="AP3315" s="10"/>
      <c r="AQ3315" s="10"/>
      <c r="AR3315" s="10"/>
      <c r="AS3315" s="10"/>
      <c r="AT3315" s="10"/>
      <c r="AU3315" s="10"/>
      <c r="AV3315" s="10"/>
      <c r="AW3315" s="10"/>
      <c r="AX3315" s="10"/>
      <c r="DI3315" s="6"/>
    </row>
    <row r="3316" spans="1:251" ht="14.4">
      <c r="A3316" s="8"/>
      <c r="B3316" s="12"/>
      <c r="C3316" s="7"/>
      <c r="D3316" s="7"/>
      <c r="E3316" s="7"/>
      <c r="F3316" s="7"/>
      <c r="G3316" s="7"/>
      <c r="H3316" s="7"/>
      <c r="I3316" s="7"/>
      <c r="J3316" s="7"/>
      <c r="K3316" s="7"/>
      <c r="L3316" s="13"/>
      <c r="M3316" s="13"/>
      <c r="N3316" s="13"/>
      <c r="O3316" s="13"/>
      <c r="P3316" s="7"/>
      <c r="Q3316" s="7"/>
      <c r="R3316" s="7"/>
      <c r="S3316" s="7"/>
      <c r="T3316" s="7"/>
      <c r="U3316" s="7"/>
      <c r="V3316" s="14"/>
      <c r="W3316" s="14"/>
      <c r="X3316" s="14"/>
      <c r="Y3316" s="14"/>
      <c r="Z3316" s="14"/>
      <c r="AA3316" s="14"/>
      <c r="AB3316" s="14"/>
      <c r="AC3316" s="14"/>
      <c r="AD3316" s="14"/>
      <c r="AE3316" s="14"/>
      <c r="AF3316" s="14"/>
      <c r="AG3316" s="14"/>
      <c r="AH3316" s="14"/>
      <c r="AI3316" s="14"/>
      <c r="AJ3316" s="14"/>
      <c r="AK3316" s="14"/>
      <c r="AL3316" s="14"/>
      <c r="AM3316" s="14"/>
      <c r="AN3316" s="14"/>
      <c r="AO3316" s="14"/>
      <c r="AP3316" s="14"/>
      <c r="AQ3316" s="14"/>
      <c r="AR3316" s="14"/>
      <c r="AS3316" s="14"/>
      <c r="AT3316" s="14"/>
      <c r="AU3316" s="14"/>
      <c r="AV3316" s="14"/>
      <c r="AW3316" s="14"/>
      <c r="AX3316" s="15"/>
    </row>
    <row r="3317" spans="1:251" ht="12" customHeight="1">
      <c r="A3317" s="8"/>
      <c r="B3317" s="134" t="s">
        <v>846</v>
      </c>
      <c r="C3317" s="135"/>
      <c r="D3317" s="135"/>
      <c r="E3317" s="135"/>
      <c r="F3317" s="135"/>
      <c r="G3317" s="135"/>
      <c r="H3317" s="135"/>
      <c r="I3317" s="135"/>
      <c r="J3317" s="135"/>
      <c r="K3317" s="135"/>
      <c r="L3317" s="135"/>
      <c r="M3317" s="135"/>
      <c r="N3317" s="135"/>
      <c r="O3317" s="135"/>
      <c r="P3317" s="135"/>
      <c r="Q3317" s="135"/>
      <c r="R3317" s="135"/>
      <c r="S3317" s="135"/>
      <c r="T3317" s="135"/>
      <c r="U3317" s="135"/>
      <c r="V3317" s="135"/>
      <c r="W3317" s="135"/>
      <c r="X3317" s="135"/>
      <c r="Y3317" s="135"/>
      <c r="Z3317" s="135"/>
      <c r="AA3317" s="135"/>
      <c r="AB3317" s="135"/>
      <c r="AC3317" s="135"/>
      <c r="AD3317" s="135"/>
      <c r="AE3317" s="135"/>
      <c r="AF3317" s="135"/>
      <c r="AG3317" s="135"/>
      <c r="AH3317" s="135"/>
      <c r="AI3317" s="135"/>
      <c r="AJ3317" s="135"/>
      <c r="AK3317" s="135"/>
      <c r="AL3317" s="135"/>
      <c r="AM3317" s="135"/>
      <c r="AN3317" s="135"/>
      <c r="AO3317" s="135"/>
      <c r="AP3317" s="135"/>
      <c r="AQ3317" s="135"/>
      <c r="AR3317" s="135"/>
      <c r="AS3317" s="135"/>
      <c r="AT3317" s="135"/>
      <c r="AU3317" s="135"/>
      <c r="AV3317" s="135"/>
      <c r="AW3317" s="135"/>
      <c r="AX3317" s="136"/>
    </row>
    <row r="3318" spans="1:251" ht="12" customHeight="1">
      <c r="A3318" s="8"/>
      <c r="B3318" s="134"/>
      <c r="C3318" s="135"/>
      <c r="D3318" s="135"/>
      <c r="E3318" s="135"/>
      <c r="F3318" s="135"/>
      <c r="G3318" s="135"/>
      <c r="H3318" s="135"/>
      <c r="I3318" s="135"/>
      <c r="J3318" s="135"/>
      <c r="K3318" s="135"/>
      <c r="L3318" s="135"/>
      <c r="M3318" s="135"/>
      <c r="N3318" s="135"/>
      <c r="O3318" s="135"/>
      <c r="P3318" s="135"/>
      <c r="Q3318" s="135"/>
      <c r="R3318" s="135"/>
      <c r="S3318" s="135"/>
      <c r="T3318" s="135"/>
      <c r="U3318" s="135"/>
      <c r="V3318" s="135"/>
      <c r="W3318" s="135"/>
      <c r="X3318" s="135"/>
      <c r="Y3318" s="135"/>
      <c r="Z3318" s="135"/>
      <c r="AA3318" s="135"/>
      <c r="AB3318" s="135"/>
      <c r="AC3318" s="135"/>
      <c r="AD3318" s="135"/>
      <c r="AE3318" s="135"/>
      <c r="AF3318" s="135"/>
      <c r="AG3318" s="135"/>
      <c r="AH3318" s="135"/>
      <c r="AI3318" s="135"/>
      <c r="AJ3318" s="135"/>
      <c r="AK3318" s="135"/>
      <c r="AL3318" s="135"/>
      <c r="AM3318" s="135"/>
      <c r="AN3318" s="135"/>
      <c r="AO3318" s="135"/>
      <c r="AP3318" s="135"/>
      <c r="AQ3318" s="135"/>
      <c r="AR3318" s="135"/>
      <c r="AS3318" s="135"/>
      <c r="AT3318" s="135"/>
      <c r="AU3318" s="135"/>
      <c r="AV3318" s="135"/>
      <c r="AW3318" s="135"/>
      <c r="AX3318" s="136"/>
    </row>
    <row r="3319" spans="1:251" ht="12" customHeight="1">
      <c r="A3319" s="8"/>
      <c r="B3319" s="134"/>
      <c r="C3319" s="135"/>
      <c r="D3319" s="135"/>
      <c r="E3319" s="135"/>
      <c r="F3319" s="135"/>
      <c r="G3319" s="135"/>
      <c r="H3319" s="135"/>
      <c r="I3319" s="135"/>
      <c r="J3319" s="135"/>
      <c r="K3319" s="135"/>
      <c r="L3319" s="135"/>
      <c r="M3319" s="135"/>
      <c r="N3319" s="135"/>
      <c r="O3319" s="135"/>
      <c r="P3319" s="135"/>
      <c r="Q3319" s="135"/>
      <c r="R3319" s="135"/>
      <c r="S3319" s="135"/>
      <c r="T3319" s="135"/>
      <c r="U3319" s="135"/>
      <c r="V3319" s="135"/>
      <c r="W3319" s="135"/>
      <c r="X3319" s="135"/>
      <c r="Y3319" s="135"/>
      <c r="Z3319" s="135"/>
      <c r="AA3319" s="135"/>
      <c r="AB3319" s="135"/>
      <c r="AC3319" s="135"/>
      <c r="AD3319" s="135"/>
      <c r="AE3319" s="135"/>
      <c r="AF3319" s="135"/>
      <c r="AG3319" s="135"/>
      <c r="AH3319" s="135"/>
      <c r="AI3319" s="135"/>
      <c r="AJ3319" s="135"/>
      <c r="AK3319" s="135"/>
      <c r="AL3319" s="135"/>
      <c r="AM3319" s="135"/>
      <c r="AN3319" s="135"/>
      <c r="AO3319" s="135"/>
      <c r="AP3319" s="135"/>
      <c r="AQ3319" s="135"/>
      <c r="AR3319" s="135"/>
      <c r="AS3319" s="135"/>
      <c r="AT3319" s="135"/>
      <c r="AU3319" s="135"/>
      <c r="AV3319" s="135"/>
      <c r="AW3319" s="135"/>
      <c r="AX3319" s="136"/>
    </row>
    <row r="3320" spans="1:251" ht="12" customHeight="1">
      <c r="A3320" s="8"/>
      <c r="B3320" s="134"/>
      <c r="C3320" s="135"/>
      <c r="D3320" s="135"/>
      <c r="E3320" s="135"/>
      <c r="F3320" s="135"/>
      <c r="G3320" s="135"/>
      <c r="H3320" s="135"/>
      <c r="I3320" s="135"/>
      <c r="J3320" s="135"/>
      <c r="K3320" s="135"/>
      <c r="L3320" s="135"/>
      <c r="M3320" s="135"/>
      <c r="N3320" s="135"/>
      <c r="O3320" s="135"/>
      <c r="P3320" s="135"/>
      <c r="Q3320" s="135"/>
      <c r="R3320" s="135"/>
      <c r="S3320" s="135"/>
      <c r="T3320" s="135"/>
      <c r="U3320" s="135"/>
      <c r="V3320" s="135"/>
      <c r="W3320" s="135"/>
      <c r="X3320" s="135"/>
      <c r="Y3320" s="135"/>
      <c r="Z3320" s="135"/>
      <c r="AA3320" s="135"/>
      <c r="AB3320" s="135"/>
      <c r="AC3320" s="135"/>
      <c r="AD3320" s="135"/>
      <c r="AE3320" s="135"/>
      <c r="AF3320" s="135"/>
      <c r="AG3320" s="135"/>
      <c r="AH3320" s="135"/>
      <c r="AI3320" s="135"/>
      <c r="AJ3320" s="135"/>
      <c r="AK3320" s="135"/>
      <c r="AL3320" s="135"/>
      <c r="AM3320" s="135"/>
      <c r="AN3320" s="135"/>
      <c r="AO3320" s="135"/>
      <c r="AP3320" s="135"/>
      <c r="AQ3320" s="135"/>
      <c r="AR3320" s="135"/>
      <c r="AS3320" s="135"/>
      <c r="AT3320" s="135"/>
      <c r="AU3320" s="135"/>
      <c r="AV3320" s="135"/>
      <c r="AW3320" s="135"/>
      <c r="AX3320" s="136"/>
      <c r="BC3320" s="16"/>
    </row>
    <row r="3321" spans="1:251" ht="12" customHeight="1">
      <c r="A3321" s="8"/>
      <c r="B3321" s="134"/>
      <c r="C3321" s="135"/>
      <c r="D3321" s="135"/>
      <c r="E3321" s="135"/>
      <c r="F3321" s="135"/>
      <c r="G3321" s="135"/>
      <c r="H3321" s="135"/>
      <c r="I3321" s="135"/>
      <c r="J3321" s="135"/>
      <c r="K3321" s="135"/>
      <c r="L3321" s="135"/>
      <c r="M3321" s="135"/>
      <c r="N3321" s="135"/>
      <c r="O3321" s="135"/>
      <c r="P3321" s="135"/>
      <c r="Q3321" s="135"/>
      <c r="R3321" s="135"/>
      <c r="S3321" s="135"/>
      <c r="T3321" s="135"/>
      <c r="U3321" s="135"/>
      <c r="V3321" s="135"/>
      <c r="W3321" s="135"/>
      <c r="X3321" s="135"/>
      <c r="Y3321" s="135"/>
      <c r="Z3321" s="135"/>
      <c r="AA3321" s="135"/>
      <c r="AB3321" s="135"/>
      <c r="AC3321" s="135"/>
      <c r="AD3321" s="135"/>
      <c r="AE3321" s="135"/>
      <c r="AF3321" s="135"/>
      <c r="AG3321" s="135"/>
      <c r="AH3321" s="135"/>
      <c r="AI3321" s="135"/>
      <c r="AJ3321" s="135"/>
      <c r="AK3321" s="135"/>
      <c r="AL3321" s="135"/>
      <c r="AM3321" s="135"/>
      <c r="AN3321" s="135"/>
      <c r="AO3321" s="135"/>
      <c r="AP3321" s="135"/>
      <c r="AQ3321" s="135"/>
      <c r="AR3321" s="135"/>
      <c r="AS3321" s="135"/>
      <c r="AT3321" s="135"/>
      <c r="AU3321" s="135"/>
      <c r="AV3321" s="135"/>
      <c r="AW3321" s="135"/>
      <c r="AX3321" s="136"/>
    </row>
    <row r="3322" spans="1:251" ht="12" customHeight="1">
      <c r="A3322" s="8"/>
      <c r="B3322" s="134"/>
      <c r="C3322" s="135"/>
      <c r="D3322" s="135"/>
      <c r="E3322" s="135"/>
      <c r="F3322" s="135"/>
      <c r="G3322" s="135"/>
      <c r="H3322" s="135"/>
      <c r="I3322" s="135"/>
      <c r="J3322" s="135"/>
      <c r="K3322" s="135"/>
      <c r="L3322" s="135"/>
      <c r="M3322" s="135"/>
      <c r="N3322" s="135"/>
      <c r="O3322" s="135"/>
      <c r="P3322" s="135"/>
      <c r="Q3322" s="135"/>
      <c r="R3322" s="135"/>
      <c r="S3322" s="135"/>
      <c r="T3322" s="135"/>
      <c r="U3322" s="135"/>
      <c r="V3322" s="135"/>
      <c r="W3322" s="135"/>
      <c r="X3322" s="135"/>
      <c r="Y3322" s="135"/>
      <c r="Z3322" s="135"/>
      <c r="AA3322" s="135"/>
      <c r="AB3322" s="135"/>
      <c r="AC3322" s="135"/>
      <c r="AD3322" s="135"/>
      <c r="AE3322" s="135"/>
      <c r="AF3322" s="135"/>
      <c r="AG3322" s="135"/>
      <c r="AH3322" s="135"/>
      <c r="AI3322" s="135"/>
      <c r="AJ3322" s="135"/>
      <c r="AK3322" s="135"/>
      <c r="AL3322" s="135"/>
      <c r="AM3322" s="135"/>
      <c r="AN3322" s="135"/>
      <c r="AO3322" s="135"/>
      <c r="AP3322" s="135"/>
      <c r="AQ3322" s="135"/>
      <c r="AR3322" s="135"/>
      <c r="AS3322" s="135"/>
      <c r="AT3322" s="135"/>
      <c r="AU3322" s="135"/>
      <c r="AV3322" s="135"/>
      <c r="AW3322" s="135"/>
      <c r="AX3322" s="136"/>
    </row>
    <row r="3323" spans="1:251" ht="12" customHeight="1">
      <c r="A3323" s="8"/>
      <c r="B3323" s="134"/>
      <c r="C3323" s="135"/>
      <c r="D3323" s="135"/>
      <c r="E3323" s="135"/>
      <c r="F3323" s="135"/>
      <c r="G3323" s="135"/>
      <c r="H3323" s="135"/>
      <c r="I3323" s="135"/>
      <c r="J3323" s="135"/>
      <c r="K3323" s="135"/>
      <c r="L3323" s="135"/>
      <c r="M3323" s="135"/>
      <c r="N3323" s="135"/>
      <c r="O3323" s="135"/>
      <c r="P3323" s="135"/>
      <c r="Q3323" s="135"/>
      <c r="R3323" s="135"/>
      <c r="S3323" s="135"/>
      <c r="T3323" s="135"/>
      <c r="U3323" s="135"/>
      <c r="V3323" s="135"/>
      <c r="W3323" s="135"/>
      <c r="X3323" s="135"/>
      <c r="Y3323" s="135"/>
      <c r="Z3323" s="135"/>
      <c r="AA3323" s="135"/>
      <c r="AB3323" s="135"/>
      <c r="AC3323" s="135"/>
      <c r="AD3323" s="135"/>
      <c r="AE3323" s="135"/>
      <c r="AF3323" s="135"/>
      <c r="AG3323" s="135"/>
      <c r="AH3323" s="135"/>
      <c r="AI3323" s="135"/>
      <c r="AJ3323" s="135"/>
      <c r="AK3323" s="135"/>
      <c r="AL3323" s="135"/>
      <c r="AM3323" s="135"/>
      <c r="AN3323" s="135"/>
      <c r="AO3323" s="135"/>
      <c r="AP3323" s="135"/>
      <c r="AQ3323" s="135"/>
      <c r="AR3323" s="135"/>
      <c r="AS3323" s="135"/>
      <c r="AT3323" s="135"/>
      <c r="AU3323" s="135"/>
      <c r="AV3323" s="135"/>
      <c r="AW3323" s="135"/>
      <c r="AX3323" s="136"/>
    </row>
    <row r="3324" spans="1:251" ht="15" thickBot="1">
      <c r="A3324" s="17"/>
      <c r="B3324" s="18"/>
      <c r="C3324" s="19"/>
      <c r="D3324" s="19"/>
      <c r="E3324" s="19"/>
      <c r="F3324" s="19"/>
      <c r="G3324" s="19"/>
      <c r="H3324" s="19"/>
      <c r="I3324" s="19"/>
      <c r="J3324" s="19"/>
      <c r="K3324" s="19"/>
      <c r="L3324" s="19"/>
      <c r="M3324" s="19"/>
      <c r="N3324" s="19"/>
      <c r="O3324" s="19"/>
      <c r="P3324" s="19"/>
      <c r="Q3324" s="19"/>
      <c r="R3324" s="19"/>
      <c r="S3324" s="19"/>
      <c r="T3324" s="19"/>
      <c r="U3324" s="19"/>
      <c r="V3324" s="19"/>
      <c r="W3324" s="19"/>
      <c r="X3324" s="19"/>
      <c r="Y3324" s="19"/>
      <c r="Z3324" s="19"/>
      <c r="AA3324" s="19"/>
      <c r="AB3324" s="19"/>
      <c r="AC3324" s="19"/>
      <c r="AD3324" s="19"/>
      <c r="AE3324" s="19"/>
      <c r="AF3324" s="19"/>
      <c r="AG3324" s="19"/>
      <c r="AH3324" s="19"/>
      <c r="AI3324" s="19"/>
      <c r="AJ3324" s="19"/>
      <c r="AK3324" s="19"/>
      <c r="AL3324" s="19"/>
      <c r="AM3324" s="19"/>
      <c r="AN3324" s="19"/>
      <c r="AO3324" s="19"/>
      <c r="AP3324" s="19"/>
      <c r="AQ3324" s="19"/>
      <c r="AR3324" s="19"/>
      <c r="AS3324" s="19"/>
      <c r="AT3324" s="19"/>
      <c r="AU3324" s="19"/>
      <c r="AV3324" s="19"/>
      <c r="AW3324" s="19"/>
      <c r="AX3324" s="20"/>
    </row>
    <row r="3325" spans="1:251">
      <c r="B3325" s="21"/>
    </row>
    <row r="3326" spans="1:251" ht="14.4">
      <c r="B3326" s="10" t="s">
        <v>234</v>
      </c>
      <c r="C3326" s="8"/>
      <c r="D3326" s="8"/>
      <c r="E3326" s="8"/>
      <c r="F3326" s="8"/>
      <c r="G3326" s="8"/>
      <c r="H3326" s="8"/>
      <c r="I3326" s="8"/>
      <c r="J3326" s="8"/>
      <c r="K3326" s="8"/>
      <c r="L3326" s="9"/>
      <c r="M3326" s="9"/>
      <c r="N3326" s="9"/>
      <c r="O3326" s="9"/>
      <c r="P3326" s="8"/>
      <c r="Q3326" s="8"/>
      <c r="R3326" s="8"/>
      <c r="S3326" s="8"/>
      <c r="T3326" s="8"/>
      <c r="U3326" s="8"/>
      <c r="V3326" s="10"/>
      <c r="W3326" s="10"/>
      <c r="X3326" s="10"/>
      <c r="Y3326" s="10"/>
      <c r="Z3326" s="10"/>
      <c r="AA3326" s="10"/>
      <c r="AB3326" s="10"/>
      <c r="AC3326" s="10"/>
      <c r="AD3326" s="10"/>
      <c r="AE3326" s="10"/>
      <c r="AF3326" s="10"/>
      <c r="AG3326" s="10"/>
      <c r="AH3326" s="10"/>
      <c r="AI3326" s="10"/>
      <c r="AJ3326" s="10"/>
      <c r="AK3326" s="10"/>
      <c r="AL3326" s="10"/>
      <c r="AM3326" s="10"/>
      <c r="AN3326" s="10"/>
      <c r="AO3326" s="10"/>
      <c r="AP3326" s="10"/>
      <c r="AQ3326" s="10"/>
      <c r="AR3326" s="10"/>
      <c r="AS3326" s="10"/>
      <c r="AT3326" s="10"/>
      <c r="AU3326" s="10"/>
      <c r="AV3326" s="10"/>
      <c r="AW3326" s="10"/>
      <c r="AX3326" s="10"/>
    </row>
    <row r="3327" spans="1:251" ht="15" thickBot="1">
      <c r="B3327" s="8"/>
      <c r="C3327" s="8"/>
      <c r="D3327" s="8"/>
      <c r="E3327" s="8"/>
      <c r="F3327" s="8"/>
      <c r="G3327" s="8"/>
      <c r="H3327" s="8"/>
      <c r="I3327" s="8"/>
      <c r="J3327" s="8"/>
      <c r="K3327" s="8"/>
      <c r="L3327" s="9"/>
      <c r="M3327" s="9"/>
      <c r="N3327" s="9"/>
      <c r="O3327" s="9"/>
      <c r="P3327" s="8"/>
      <c r="Q3327" s="8"/>
      <c r="R3327" s="8"/>
      <c r="S3327" s="8"/>
      <c r="T3327" s="8"/>
      <c r="U3327" s="8"/>
      <c r="V3327" s="10"/>
      <c r="W3327" s="10"/>
      <c r="X3327" s="10"/>
      <c r="Y3327" s="10"/>
      <c r="Z3327" s="10"/>
      <c r="AA3327" s="10"/>
      <c r="AB3327" s="10"/>
      <c r="AC3327" s="10"/>
      <c r="AD3327" s="10"/>
      <c r="AE3327" s="10"/>
      <c r="AF3327" s="10"/>
      <c r="AG3327" s="10"/>
      <c r="AH3327" s="10"/>
      <c r="AI3327" s="10"/>
      <c r="AJ3327" s="10"/>
      <c r="AK3327" s="10"/>
      <c r="AL3327" s="10"/>
      <c r="AM3327" s="10"/>
      <c r="AN3327" s="10"/>
      <c r="AO3327" s="10"/>
      <c r="AP3327" s="10"/>
      <c r="AQ3327" s="10"/>
      <c r="AR3327" s="10"/>
      <c r="AS3327" s="10"/>
      <c r="AT3327" s="10"/>
      <c r="AU3327" s="10"/>
      <c r="AV3327" s="10"/>
      <c r="AW3327" s="10"/>
      <c r="AX3327" s="22" t="s">
        <v>235</v>
      </c>
    </row>
    <row r="3328" spans="1:251" s="16" customFormat="1" ht="13.5" customHeight="1">
      <c r="A3328" s="8"/>
      <c r="B3328" s="96" t="s">
        <v>236</v>
      </c>
      <c r="C3328" s="97"/>
      <c r="D3328" s="97"/>
      <c r="E3328" s="97"/>
      <c r="F3328" s="97"/>
      <c r="G3328" s="97"/>
      <c r="H3328" s="97"/>
      <c r="I3328" s="97"/>
      <c r="J3328" s="97"/>
      <c r="K3328" s="97"/>
      <c r="L3328" s="97"/>
      <c r="M3328" s="97"/>
      <c r="N3328" s="97"/>
      <c r="O3328" s="97"/>
      <c r="P3328" s="97"/>
      <c r="Q3328" s="97"/>
      <c r="R3328" s="97"/>
      <c r="S3328" s="97"/>
      <c r="T3328" s="97"/>
      <c r="U3328" s="97"/>
      <c r="V3328" s="97"/>
      <c r="W3328" s="97"/>
      <c r="X3328" s="97"/>
      <c r="Y3328" s="97"/>
      <c r="Z3328" s="98"/>
      <c r="AA3328" s="102" t="s">
        <v>237</v>
      </c>
      <c r="AB3328" s="97"/>
      <c r="AC3328" s="97"/>
      <c r="AD3328" s="97"/>
      <c r="AE3328" s="97"/>
      <c r="AF3328" s="97"/>
      <c r="AG3328" s="97"/>
      <c r="AH3328" s="97"/>
      <c r="AI3328" s="98"/>
      <c r="AJ3328" s="102" t="s">
        <v>238</v>
      </c>
      <c r="AK3328" s="97"/>
      <c r="AL3328" s="97"/>
      <c r="AM3328" s="97"/>
      <c r="AN3328" s="97"/>
      <c r="AO3328" s="97"/>
      <c r="AP3328" s="97"/>
      <c r="AQ3328" s="97"/>
      <c r="AR3328" s="98"/>
      <c r="AS3328" s="102" t="s">
        <v>239</v>
      </c>
      <c r="AT3328" s="97"/>
      <c r="AU3328" s="97"/>
      <c r="AV3328" s="97"/>
      <c r="AW3328" s="97"/>
      <c r="AX3328" s="104"/>
      <c r="AY3328" s="2"/>
      <c r="AZ3328" s="2"/>
      <c r="BA3328" s="2"/>
      <c r="BB3328" s="2"/>
      <c r="BC3328" s="2"/>
      <c r="BD3328" s="2"/>
      <c r="BE3328" s="2"/>
      <c r="BF3328" s="2"/>
      <c r="BG3328" s="2"/>
      <c r="BH3328" s="2"/>
      <c r="BI3328" s="2"/>
      <c r="BJ3328" s="2"/>
      <c r="BK3328" s="2"/>
      <c r="BL3328" s="2"/>
      <c r="BM3328" s="2"/>
      <c r="BN3328" s="2"/>
      <c r="BO3328" s="2"/>
      <c r="BP3328" s="2"/>
      <c r="BQ3328" s="2"/>
      <c r="BR3328" s="2"/>
      <c r="BS3328" s="2"/>
      <c r="BT3328" s="2"/>
      <c r="BU3328" s="2"/>
      <c r="BV3328" s="2"/>
      <c r="BW3328" s="2"/>
      <c r="BX3328" s="2"/>
      <c r="BY3328" s="2"/>
      <c r="BZ3328" s="2"/>
      <c r="CA3328" s="2"/>
      <c r="CB3328" s="2"/>
      <c r="CC3328" s="2"/>
      <c r="CD3328" s="2"/>
      <c r="CE3328" s="2"/>
      <c r="CF3328" s="2"/>
      <c r="CG3328" s="2"/>
      <c r="CH3328" s="2"/>
      <c r="CI3328" s="2"/>
      <c r="CJ3328" s="2"/>
      <c r="CK3328" s="2"/>
      <c r="CL3328" s="2"/>
      <c r="CM3328" s="2"/>
      <c r="CN3328" s="2"/>
      <c r="CO3328" s="2"/>
      <c r="CP3328" s="2"/>
      <c r="CQ3328" s="2"/>
      <c r="CR3328" s="2"/>
      <c r="CS3328" s="2"/>
      <c r="CT3328" s="2"/>
      <c r="CU3328" s="2"/>
      <c r="CV3328" s="2"/>
      <c r="CW3328" s="2"/>
      <c r="CX3328" s="2"/>
      <c r="CY3328" s="2"/>
      <c r="CZ3328" s="2"/>
      <c r="DA3328" s="2"/>
      <c r="DB3328" s="2"/>
      <c r="DC3328" s="2"/>
      <c r="DD3328" s="2"/>
      <c r="DE3328" s="2"/>
      <c r="DF3328" s="2"/>
      <c r="DG3328" s="2"/>
      <c r="DH3328" s="2"/>
      <c r="DI3328" s="2"/>
      <c r="DJ3328" s="2"/>
      <c r="DK3328" s="2"/>
      <c r="DL3328" s="2"/>
      <c r="DM3328" s="2"/>
      <c r="DN3328" s="2"/>
      <c r="DO3328" s="2"/>
      <c r="DP3328" s="2"/>
      <c r="DQ3328" s="2"/>
      <c r="DR3328" s="2"/>
      <c r="DS3328" s="2"/>
      <c r="DT3328" s="2"/>
      <c r="DU3328" s="2"/>
      <c r="DV3328" s="2"/>
      <c r="DW3328" s="2"/>
      <c r="DX3328" s="2"/>
      <c r="DY3328" s="2"/>
      <c r="DZ3328" s="2"/>
      <c r="EA3328" s="2"/>
      <c r="EB3328" s="2"/>
      <c r="EC3328" s="2"/>
      <c r="ED3328" s="2"/>
      <c r="EE3328" s="2"/>
      <c r="EF3328" s="2"/>
      <c r="EG3328" s="2"/>
      <c r="EH3328" s="2"/>
      <c r="EI3328" s="2"/>
      <c r="EJ3328" s="2"/>
      <c r="EK3328" s="2"/>
      <c r="EL3328" s="2"/>
      <c r="EM3328" s="2"/>
      <c r="EN3328" s="2"/>
      <c r="EO3328" s="2"/>
      <c r="EP3328" s="2"/>
      <c r="EQ3328" s="2"/>
      <c r="ER3328" s="2"/>
      <c r="ES3328" s="2"/>
      <c r="ET3328" s="2"/>
      <c r="EU3328" s="2"/>
      <c r="EV3328" s="2"/>
      <c r="EW3328" s="2"/>
      <c r="EX3328" s="2"/>
      <c r="EY3328" s="2"/>
      <c r="EZ3328" s="2"/>
      <c r="FA3328" s="2"/>
      <c r="FB3328" s="2"/>
      <c r="FC3328" s="2"/>
      <c r="FD3328" s="2"/>
      <c r="FE3328" s="2"/>
      <c r="FF3328" s="2"/>
      <c r="FG3328" s="2"/>
      <c r="FH3328" s="2"/>
      <c r="FI3328" s="2"/>
      <c r="FJ3328" s="2"/>
      <c r="FK3328" s="2"/>
      <c r="FL3328" s="2"/>
      <c r="FM3328" s="2"/>
      <c r="FN3328" s="2"/>
      <c r="FO3328" s="2"/>
      <c r="FP3328" s="2"/>
      <c r="FQ3328" s="2"/>
      <c r="FR3328" s="2"/>
      <c r="FS3328" s="2"/>
      <c r="FT3328" s="2"/>
      <c r="FU3328" s="2"/>
      <c r="FV3328" s="2"/>
      <c r="FW3328" s="2"/>
      <c r="FX3328" s="2"/>
      <c r="FY3328" s="2"/>
      <c r="FZ3328" s="2"/>
      <c r="GA3328" s="2"/>
      <c r="GB3328" s="2"/>
      <c r="GC3328" s="2"/>
      <c r="GD3328" s="2"/>
      <c r="GE3328" s="2"/>
      <c r="GF3328" s="2"/>
      <c r="GG3328" s="2"/>
      <c r="GH3328" s="2"/>
      <c r="GI3328" s="2"/>
      <c r="GJ3328" s="2"/>
      <c r="GK3328" s="2"/>
      <c r="GL3328" s="2"/>
      <c r="GM3328" s="2"/>
      <c r="GN3328" s="2"/>
      <c r="GO3328" s="2"/>
      <c r="GP3328" s="2"/>
      <c r="GQ3328" s="2"/>
      <c r="GR3328" s="2"/>
      <c r="GS3328" s="2"/>
      <c r="GT3328" s="2"/>
      <c r="GU3328" s="2"/>
      <c r="GV3328" s="2"/>
      <c r="GW3328" s="2"/>
      <c r="GX3328" s="2"/>
      <c r="GY3328" s="2"/>
      <c r="GZ3328" s="2"/>
      <c r="HA3328" s="2"/>
      <c r="HB3328" s="2"/>
      <c r="HC3328" s="2"/>
      <c r="HD3328" s="2"/>
      <c r="HE3328" s="2"/>
      <c r="HF3328" s="2"/>
      <c r="HG3328" s="2"/>
      <c r="HH3328" s="2"/>
      <c r="HI3328" s="2"/>
      <c r="HJ3328" s="2"/>
      <c r="HK3328" s="2"/>
      <c r="HL3328" s="2"/>
      <c r="HM3328" s="2"/>
      <c r="HN3328" s="2"/>
      <c r="HO3328" s="2"/>
      <c r="HP3328" s="2"/>
      <c r="HQ3328" s="2"/>
      <c r="HR3328" s="2"/>
      <c r="HS3328" s="2"/>
      <c r="HT3328" s="2"/>
      <c r="HU3328" s="2"/>
      <c r="HV3328" s="2"/>
      <c r="HW3328" s="2"/>
      <c r="HX3328" s="2"/>
      <c r="HY3328" s="2"/>
      <c r="HZ3328" s="2"/>
      <c r="IA3328" s="2"/>
      <c r="IB3328" s="2"/>
      <c r="IC3328" s="2"/>
      <c r="ID3328" s="2"/>
      <c r="IE3328" s="2"/>
      <c r="IF3328" s="2"/>
      <c r="IG3328" s="2"/>
      <c r="IH3328" s="2"/>
      <c r="II3328" s="2"/>
      <c r="IJ3328" s="2"/>
      <c r="IK3328" s="2"/>
      <c r="IL3328" s="2"/>
      <c r="IM3328" s="2"/>
      <c r="IN3328" s="2"/>
      <c r="IO3328" s="2"/>
      <c r="IP3328" s="2"/>
      <c r="IQ3328" s="2"/>
    </row>
    <row r="3329" spans="1:251" s="16" customFormat="1">
      <c r="A3329" s="8"/>
      <c r="B3329" s="99"/>
      <c r="C3329" s="100"/>
      <c r="D3329" s="100"/>
      <c r="E3329" s="100"/>
      <c r="F3329" s="100"/>
      <c r="G3329" s="100"/>
      <c r="H3329" s="100"/>
      <c r="I3329" s="100"/>
      <c r="J3329" s="100"/>
      <c r="K3329" s="100"/>
      <c r="L3329" s="100"/>
      <c r="M3329" s="100"/>
      <c r="N3329" s="100"/>
      <c r="O3329" s="100"/>
      <c r="P3329" s="100"/>
      <c r="Q3329" s="100"/>
      <c r="R3329" s="100"/>
      <c r="S3329" s="100"/>
      <c r="T3329" s="100"/>
      <c r="U3329" s="100"/>
      <c r="V3329" s="100"/>
      <c r="W3329" s="100"/>
      <c r="X3329" s="100"/>
      <c r="Y3329" s="100"/>
      <c r="Z3329" s="101"/>
      <c r="AA3329" s="103"/>
      <c r="AB3329" s="100"/>
      <c r="AC3329" s="100"/>
      <c r="AD3329" s="100"/>
      <c r="AE3329" s="100"/>
      <c r="AF3329" s="100"/>
      <c r="AG3329" s="100"/>
      <c r="AH3329" s="100"/>
      <c r="AI3329" s="101"/>
      <c r="AJ3329" s="103"/>
      <c r="AK3329" s="100"/>
      <c r="AL3329" s="100"/>
      <c r="AM3329" s="100"/>
      <c r="AN3329" s="100"/>
      <c r="AO3329" s="100"/>
      <c r="AP3329" s="100"/>
      <c r="AQ3329" s="100"/>
      <c r="AR3329" s="101"/>
      <c r="AS3329" s="103"/>
      <c r="AT3329" s="100"/>
      <c r="AU3329" s="100"/>
      <c r="AV3329" s="100"/>
      <c r="AW3329" s="100"/>
      <c r="AX3329" s="105"/>
      <c r="AY3329" s="2"/>
      <c r="AZ3329" s="2"/>
      <c r="BA3329" s="2"/>
      <c r="BB3329" s="23"/>
      <c r="BC3329" s="24"/>
      <c r="BE3329" s="2"/>
      <c r="BF3329" s="2"/>
      <c r="BG3329" s="2"/>
      <c r="BH3329" s="2"/>
      <c r="BI3329" s="2"/>
      <c r="BJ3329" s="2"/>
      <c r="BK3329" s="2"/>
      <c r="BL3329" s="2"/>
      <c r="BM3329" s="2"/>
      <c r="BN3329" s="2"/>
      <c r="BO3329" s="2"/>
      <c r="BP3329" s="2"/>
      <c r="BQ3329" s="2"/>
      <c r="BR3329" s="2"/>
      <c r="BS3329" s="2"/>
      <c r="BT3329" s="2"/>
      <c r="BU3329" s="2"/>
      <c r="BV3329" s="2"/>
      <c r="BW3329" s="2"/>
      <c r="BX3329" s="2"/>
      <c r="BY3329" s="2"/>
      <c r="BZ3329" s="2"/>
      <c r="CA3329" s="2"/>
      <c r="CB3329" s="2"/>
      <c r="CC3329" s="2"/>
      <c r="CD3329" s="2"/>
      <c r="CE3329" s="2"/>
      <c r="CF3329" s="2"/>
      <c r="CG3329" s="2"/>
      <c r="CH3329" s="2"/>
      <c r="CI3329" s="2"/>
      <c r="CJ3329" s="2"/>
      <c r="CK3329" s="2"/>
      <c r="CL3329" s="2"/>
      <c r="CM3329" s="2"/>
      <c r="CN3329" s="2"/>
      <c r="CO3329" s="2"/>
      <c r="CP3329" s="2"/>
      <c r="CQ3329" s="2"/>
      <c r="CR3329" s="2"/>
      <c r="CS3329" s="2"/>
      <c r="CT3329" s="2"/>
      <c r="CU3329" s="2"/>
      <c r="CV3329" s="2"/>
      <c r="CW3329" s="2"/>
      <c r="CX3329" s="2"/>
      <c r="CY3329" s="2"/>
      <c r="CZ3329" s="2"/>
      <c r="DA3329" s="2"/>
      <c r="DB3329" s="2"/>
      <c r="DC3329" s="2"/>
      <c r="DD3329" s="2"/>
      <c r="DE3329" s="2"/>
      <c r="DF3329" s="2"/>
      <c r="DG3329" s="2"/>
      <c r="DH3329" s="2"/>
      <c r="DI3329" s="2"/>
      <c r="DJ3329" s="2"/>
      <c r="DK3329" s="2"/>
      <c r="DL3329" s="2"/>
      <c r="DM3329" s="2"/>
      <c r="DN3329" s="2"/>
      <c r="DO3329" s="2"/>
      <c r="DP3329" s="2"/>
      <c r="DQ3329" s="2"/>
      <c r="DR3329" s="2"/>
      <c r="DS3329" s="2"/>
      <c r="DT3329" s="2"/>
      <c r="DU3329" s="2"/>
      <c r="DV3329" s="2"/>
      <c r="DW3329" s="2"/>
      <c r="DX3329" s="2"/>
      <c r="DY3329" s="2"/>
      <c r="DZ3329" s="2"/>
      <c r="EA3329" s="2"/>
      <c r="EB3329" s="2"/>
      <c r="EC3329" s="2"/>
      <c r="ED3329" s="2"/>
      <c r="EE3329" s="2"/>
      <c r="EF3329" s="2"/>
      <c r="EG3329" s="2"/>
      <c r="EH3329" s="2"/>
      <c r="EI3329" s="2"/>
      <c r="EJ3329" s="2"/>
      <c r="EK3329" s="2"/>
      <c r="EL3329" s="2"/>
      <c r="EM3329" s="2"/>
      <c r="EN3329" s="2"/>
      <c r="EO3329" s="2"/>
      <c r="EP3329" s="2"/>
      <c r="EQ3329" s="2"/>
      <c r="ER3329" s="2"/>
      <c r="ES3329" s="2"/>
      <c r="ET3329" s="2"/>
      <c r="EU3329" s="2"/>
      <c r="EV3329" s="2"/>
      <c r="EW3329" s="2"/>
      <c r="EX3329" s="2"/>
      <c r="EY3329" s="2"/>
      <c r="EZ3329" s="2"/>
      <c r="FA3329" s="2"/>
      <c r="FB3329" s="2"/>
      <c r="FC3329" s="2"/>
      <c r="FD3329" s="2"/>
      <c r="FE3329" s="2"/>
      <c r="FF3329" s="2"/>
      <c r="FG3329" s="2"/>
      <c r="FH3329" s="2"/>
      <c r="FI3329" s="2"/>
      <c r="FJ3329" s="2"/>
      <c r="FK3329" s="2"/>
      <c r="FL3329" s="2"/>
      <c r="FM3329" s="2"/>
      <c r="FN3329" s="2"/>
      <c r="FO3329" s="2"/>
      <c r="FP3329" s="2"/>
      <c r="FQ3329" s="2"/>
      <c r="FR3329" s="2"/>
      <c r="FS3329" s="2"/>
      <c r="FT3329" s="2"/>
      <c r="FU3329" s="2"/>
      <c r="FV3329" s="2"/>
      <c r="FW3329" s="2"/>
      <c r="FX3329" s="2"/>
      <c r="FY3329" s="2"/>
      <c r="FZ3329" s="2"/>
      <c r="GA3329" s="2"/>
      <c r="GB3329" s="2"/>
      <c r="GC3329" s="2"/>
      <c r="GD3329" s="2"/>
      <c r="GE3329" s="2"/>
      <c r="GF3329" s="2"/>
      <c r="GG3329" s="2"/>
      <c r="GH3329" s="2"/>
      <c r="GI3329" s="2"/>
      <c r="GJ3329" s="2"/>
      <c r="GK3329" s="2"/>
      <c r="GL3329" s="2"/>
      <c r="GM3329" s="2"/>
      <c r="GN3329" s="2"/>
      <c r="GO3329" s="2"/>
      <c r="GP3329" s="2"/>
      <c r="GQ3329" s="2"/>
      <c r="GR3329" s="2"/>
      <c r="GS3329" s="2"/>
      <c r="GT3329" s="2"/>
      <c r="GU3329" s="2"/>
      <c r="GV3329" s="2"/>
      <c r="GW3329" s="2"/>
      <c r="GX3329" s="2"/>
      <c r="GY3329" s="2"/>
      <c r="GZ3329" s="2"/>
      <c r="HA3329" s="2"/>
      <c r="HB3329" s="2"/>
      <c r="HC3329" s="2"/>
      <c r="HD3329" s="2"/>
      <c r="HE3329" s="2"/>
      <c r="HF3329" s="2"/>
      <c r="HG3329" s="2"/>
      <c r="HH3329" s="2"/>
      <c r="HI3329" s="2"/>
      <c r="HJ3329" s="2"/>
      <c r="HK3329" s="2"/>
      <c r="HL3329" s="2"/>
      <c r="HM3329" s="2"/>
      <c r="HN3329" s="2"/>
      <c r="HO3329" s="2"/>
      <c r="HP3329" s="2"/>
      <c r="HQ3329" s="2"/>
      <c r="HR3329" s="2"/>
      <c r="HS3329" s="2"/>
      <c r="HT3329" s="2"/>
      <c r="HU3329" s="2"/>
      <c r="HV3329" s="2"/>
      <c r="HW3329" s="2"/>
      <c r="HX3329" s="2"/>
      <c r="HY3329" s="2"/>
      <c r="HZ3329" s="2"/>
      <c r="IA3329" s="2"/>
      <c r="IB3329" s="2"/>
      <c r="IC3329" s="2"/>
      <c r="ID3329" s="2"/>
      <c r="IE3329" s="2"/>
      <c r="IF3329" s="2"/>
      <c r="IG3329" s="2"/>
      <c r="IH3329" s="2"/>
      <c r="II3329" s="2"/>
      <c r="IJ3329" s="2"/>
      <c r="IK3329" s="2"/>
      <c r="IL3329" s="2"/>
      <c r="IM3329" s="2"/>
      <c r="IN3329" s="2"/>
      <c r="IO3329" s="2"/>
      <c r="IP3329" s="2"/>
      <c r="IQ3329" s="2"/>
    </row>
    <row r="3330" spans="1:251" s="16" customFormat="1" ht="18.75" customHeight="1">
      <c r="A3330" s="8"/>
      <c r="B3330" s="25"/>
      <c r="C3330" s="106" t="s">
        <v>667</v>
      </c>
      <c r="D3330" s="107"/>
      <c r="E3330" s="107"/>
      <c r="F3330" s="107"/>
      <c r="G3330" s="107"/>
      <c r="H3330" s="107"/>
      <c r="I3330" s="107"/>
      <c r="J3330" s="107"/>
      <c r="K3330" s="107"/>
      <c r="L3330" s="107"/>
      <c r="M3330" s="107"/>
      <c r="N3330" s="107"/>
      <c r="O3330" s="107"/>
      <c r="P3330" s="107"/>
      <c r="Q3330" s="107"/>
      <c r="R3330" s="107"/>
      <c r="S3330" s="107"/>
      <c r="T3330" s="107"/>
      <c r="U3330" s="107"/>
      <c r="V3330" s="107"/>
      <c r="W3330" s="107"/>
      <c r="X3330" s="107"/>
      <c r="Y3330" s="107"/>
      <c r="Z3330" s="108"/>
      <c r="AA3330" s="109">
        <f>426542+6600</f>
        <v>433142</v>
      </c>
      <c r="AB3330" s="110"/>
      <c r="AC3330" s="110"/>
      <c r="AD3330" s="110"/>
      <c r="AE3330" s="110"/>
      <c r="AF3330" s="110"/>
      <c r="AG3330" s="110"/>
      <c r="AH3330" s="110"/>
      <c r="AI3330" s="111"/>
      <c r="AJ3330" s="109">
        <f>30017+11000</f>
        <v>41017</v>
      </c>
      <c r="AK3330" s="110"/>
      <c r="AL3330" s="110"/>
      <c r="AM3330" s="110"/>
      <c r="AN3330" s="110"/>
      <c r="AO3330" s="110"/>
      <c r="AP3330" s="110"/>
      <c r="AQ3330" s="110"/>
      <c r="AR3330" s="111"/>
      <c r="AS3330" s="112"/>
      <c r="AT3330" s="113"/>
      <c r="AU3330" s="113"/>
      <c r="AV3330" s="113"/>
      <c r="AW3330" s="113"/>
      <c r="AX3330" s="114"/>
      <c r="AY3330" s="2"/>
      <c r="AZ3330" s="2"/>
      <c r="BA3330" s="2"/>
      <c r="BB3330" s="2"/>
      <c r="BC3330" s="2"/>
      <c r="BD3330" s="2"/>
      <c r="BE3330" s="2"/>
      <c r="BF3330" s="2"/>
      <c r="BG3330" s="2"/>
      <c r="BH3330" s="2"/>
      <c r="BI3330" s="2"/>
      <c r="BJ3330" s="2"/>
      <c r="BK3330" s="2"/>
      <c r="BL3330" s="2"/>
      <c r="BM3330" s="2"/>
      <c r="BN3330" s="2"/>
      <c r="BO3330" s="2"/>
      <c r="BP3330" s="2"/>
      <c r="BQ3330" s="2"/>
      <c r="BR3330" s="2"/>
      <c r="BS3330" s="2"/>
      <c r="BT3330" s="2"/>
      <c r="BU3330" s="2"/>
      <c r="BV3330" s="2"/>
      <c r="BW3330" s="2"/>
      <c r="BX3330" s="2"/>
      <c r="BY3330" s="2"/>
      <c r="BZ3330" s="2"/>
      <c r="CA3330" s="2"/>
      <c r="CB3330" s="2"/>
      <c r="CC3330" s="2"/>
      <c r="CD3330" s="2"/>
      <c r="CE3330" s="2"/>
      <c r="CF3330" s="2"/>
      <c r="CG3330" s="2"/>
      <c r="CH3330" s="2"/>
      <c r="CI3330" s="2"/>
      <c r="CJ3330" s="2"/>
      <c r="CK3330" s="2"/>
      <c r="CL3330" s="2"/>
      <c r="CM3330" s="2"/>
      <c r="CN3330" s="2"/>
      <c r="CO3330" s="2"/>
      <c r="CP3330" s="2"/>
      <c r="CQ3330" s="2"/>
      <c r="CR3330" s="2"/>
      <c r="CS3330" s="2"/>
      <c r="CT3330" s="2"/>
      <c r="CU3330" s="2"/>
      <c r="CV3330" s="2"/>
      <c r="CW3330" s="2"/>
      <c r="CX3330" s="2"/>
      <c r="CY3330" s="2"/>
      <c r="CZ3330" s="2"/>
      <c r="DA3330" s="2"/>
      <c r="DB3330" s="2"/>
      <c r="DC3330" s="2"/>
      <c r="DD3330" s="2"/>
      <c r="DE3330" s="2"/>
      <c r="DF3330" s="2"/>
      <c r="DG3330" s="2"/>
      <c r="DH3330" s="2"/>
      <c r="DI3330" s="2"/>
      <c r="DJ3330" s="2"/>
      <c r="DK3330" s="2"/>
      <c r="DL3330" s="2"/>
      <c r="DM3330" s="2"/>
      <c r="DN3330" s="2"/>
      <c r="DO3330" s="2"/>
      <c r="DP3330" s="2"/>
      <c r="DQ3330" s="2"/>
      <c r="DR3330" s="2"/>
      <c r="DS3330" s="2"/>
      <c r="DT3330" s="2"/>
      <c r="DU3330" s="2"/>
      <c r="DV3330" s="2"/>
      <c r="DW3330" s="2"/>
      <c r="DX3330" s="2"/>
      <c r="DY3330" s="2"/>
      <c r="DZ3330" s="2"/>
      <c r="EA3330" s="2"/>
      <c r="EB3330" s="2"/>
      <c r="EC3330" s="2"/>
      <c r="ED3330" s="2"/>
      <c r="EE3330" s="2"/>
      <c r="EF3330" s="2"/>
      <c r="EG3330" s="2"/>
      <c r="EH3330" s="2"/>
      <c r="EI3330" s="2"/>
      <c r="EJ3330" s="2"/>
      <c r="EK3330" s="2"/>
      <c r="EL3330" s="2"/>
      <c r="EM3330" s="2"/>
      <c r="EN3330" s="2"/>
      <c r="EO3330" s="2"/>
      <c r="EP3330" s="2"/>
      <c r="EQ3330" s="2"/>
      <c r="ER3330" s="2"/>
      <c r="ES3330" s="2"/>
      <c r="ET3330" s="2"/>
      <c r="EU3330" s="2"/>
      <c r="EV3330" s="2"/>
      <c r="EW3330" s="2"/>
      <c r="EX3330" s="2"/>
      <c r="EY3330" s="2"/>
      <c r="EZ3330" s="2"/>
      <c r="FA3330" s="2"/>
      <c r="FB3330" s="2"/>
      <c r="FC3330" s="2"/>
      <c r="FD3330" s="2"/>
      <c r="FE3330" s="2"/>
      <c r="FF3330" s="2"/>
      <c r="FG3330" s="2"/>
      <c r="FH3330" s="2"/>
      <c r="FI3330" s="2"/>
      <c r="FJ3330" s="2"/>
      <c r="FK3330" s="2"/>
      <c r="FL3330" s="2"/>
      <c r="FM3330" s="2"/>
      <c r="FN3330" s="2"/>
      <c r="FO3330" s="2"/>
      <c r="FP3330" s="2"/>
      <c r="FQ3330" s="2"/>
      <c r="FR3330" s="2"/>
      <c r="FS3330" s="2"/>
      <c r="FT3330" s="2"/>
      <c r="FU3330" s="2"/>
      <c r="FV3330" s="2"/>
      <c r="FW3330" s="2"/>
      <c r="FX3330" s="2"/>
      <c r="FY3330" s="2"/>
      <c r="FZ3330" s="2"/>
      <c r="GA3330" s="2"/>
      <c r="GB3330" s="2"/>
      <c r="GC3330" s="2"/>
      <c r="GD3330" s="2"/>
      <c r="GE3330" s="2"/>
      <c r="GF3330" s="2"/>
      <c r="GG3330" s="2"/>
      <c r="GH3330" s="2"/>
      <c r="GI3330" s="2"/>
      <c r="GJ3330" s="2"/>
      <c r="GK3330" s="2"/>
      <c r="GL3330" s="2"/>
      <c r="GM3330" s="2"/>
      <c r="GN3330" s="2"/>
      <c r="GO3330" s="2"/>
      <c r="GP3330" s="2"/>
      <c r="GQ3330" s="2"/>
      <c r="GR3330" s="2"/>
      <c r="GS3330" s="2"/>
      <c r="GT3330" s="2"/>
      <c r="GU3330" s="2"/>
      <c r="GV3330" s="2"/>
      <c r="GW3330" s="2"/>
      <c r="GX3330" s="2"/>
      <c r="GY3330" s="2"/>
      <c r="GZ3330" s="2"/>
      <c r="HA3330" s="2"/>
      <c r="HB3330" s="2"/>
      <c r="HC3330" s="2"/>
      <c r="HD3330" s="2"/>
      <c r="HE3330" s="2"/>
      <c r="HF3330" s="2"/>
      <c r="HG3330" s="2"/>
      <c r="HH3330" s="2"/>
      <c r="HI3330" s="2"/>
      <c r="HJ3330" s="2"/>
      <c r="HK3330" s="2"/>
      <c r="HL3330" s="2"/>
      <c r="HM3330" s="2"/>
      <c r="HN3330" s="2"/>
      <c r="HO3330" s="2"/>
      <c r="HP3330" s="2"/>
      <c r="HQ3330" s="2"/>
      <c r="HR3330" s="2"/>
      <c r="HS3330" s="2"/>
      <c r="HT3330" s="2"/>
      <c r="HU3330" s="2"/>
      <c r="HV3330" s="2"/>
      <c r="HW3330" s="2"/>
      <c r="HX3330" s="2"/>
      <c r="HY3330" s="2"/>
      <c r="HZ3330" s="2"/>
      <c r="IA3330" s="2"/>
      <c r="IB3330" s="2"/>
      <c r="IC3330" s="2"/>
      <c r="ID3330" s="2"/>
      <c r="IE3330" s="2"/>
      <c r="IF3330" s="2"/>
      <c r="IG3330" s="2"/>
      <c r="IH3330" s="2"/>
      <c r="II3330" s="2"/>
      <c r="IJ3330" s="2"/>
      <c r="IK3330" s="2"/>
      <c r="IL3330" s="2"/>
      <c r="IM3330" s="2"/>
      <c r="IN3330" s="2"/>
      <c r="IO3330" s="2"/>
      <c r="IP3330" s="2"/>
      <c r="IQ3330" s="2"/>
    </row>
    <row r="3331" spans="1:251" s="16" customFormat="1" ht="18.75" customHeight="1">
      <c r="A3331" s="8"/>
      <c r="B3331" s="25"/>
      <c r="C3331" s="106" t="s">
        <v>668</v>
      </c>
      <c r="D3331" s="107"/>
      <c r="E3331" s="107"/>
      <c r="F3331" s="107"/>
      <c r="G3331" s="107"/>
      <c r="H3331" s="107"/>
      <c r="I3331" s="107"/>
      <c r="J3331" s="107"/>
      <c r="K3331" s="107"/>
      <c r="L3331" s="107"/>
      <c r="M3331" s="107"/>
      <c r="N3331" s="107"/>
      <c r="O3331" s="107"/>
      <c r="P3331" s="107"/>
      <c r="Q3331" s="107"/>
      <c r="R3331" s="107"/>
      <c r="S3331" s="107"/>
      <c r="T3331" s="107"/>
      <c r="U3331" s="107"/>
      <c r="V3331" s="107"/>
      <c r="W3331" s="107"/>
      <c r="X3331" s="107"/>
      <c r="Y3331" s="107"/>
      <c r="Z3331" s="108"/>
      <c r="AA3331" s="109">
        <v>22440</v>
      </c>
      <c r="AB3331" s="110"/>
      <c r="AC3331" s="110"/>
      <c r="AD3331" s="110"/>
      <c r="AE3331" s="110"/>
      <c r="AF3331" s="110"/>
      <c r="AG3331" s="110"/>
      <c r="AH3331" s="110"/>
      <c r="AI3331" s="111"/>
      <c r="AJ3331" s="109">
        <v>4826</v>
      </c>
      <c r="AK3331" s="110"/>
      <c r="AL3331" s="110"/>
      <c r="AM3331" s="110"/>
      <c r="AN3331" s="110"/>
      <c r="AO3331" s="110"/>
      <c r="AP3331" s="110"/>
      <c r="AQ3331" s="110"/>
      <c r="AR3331" s="111"/>
      <c r="AS3331" s="112"/>
      <c r="AT3331" s="113"/>
      <c r="AU3331" s="113"/>
      <c r="AV3331" s="113"/>
      <c r="AW3331" s="113"/>
      <c r="AX3331" s="114"/>
      <c r="AY3331" s="2"/>
      <c r="AZ3331" s="2"/>
      <c r="BA3331" s="2"/>
      <c r="BB3331" s="2"/>
      <c r="BC3331" s="2"/>
      <c r="BD3331" s="2"/>
      <c r="BE3331" s="2"/>
      <c r="BF3331" s="2"/>
      <c r="BG3331" s="2"/>
      <c r="BH3331" s="2"/>
      <c r="BI3331" s="2"/>
      <c r="BJ3331" s="2"/>
      <c r="BK3331" s="2"/>
      <c r="BL3331" s="2"/>
      <c r="BM3331" s="2"/>
      <c r="BN3331" s="2"/>
      <c r="BO3331" s="2"/>
      <c r="BP3331" s="2"/>
      <c r="BQ3331" s="2"/>
      <c r="BR3331" s="2"/>
      <c r="BS3331" s="2"/>
      <c r="BT3331" s="2"/>
      <c r="BU3331" s="2"/>
      <c r="BV3331" s="2"/>
      <c r="BW3331" s="2"/>
      <c r="BX3331" s="2"/>
      <c r="BY3331" s="2"/>
      <c r="BZ3331" s="2"/>
      <c r="CA3331" s="2"/>
      <c r="CB3331" s="2"/>
      <c r="CC3331" s="2"/>
      <c r="CD3331" s="2"/>
      <c r="CE3331" s="2"/>
      <c r="CF3331" s="2"/>
      <c r="CG3331" s="2"/>
      <c r="CH3331" s="2"/>
      <c r="CI3331" s="2"/>
      <c r="CJ3331" s="2"/>
      <c r="CK3331" s="2"/>
      <c r="CL3331" s="2"/>
      <c r="CM3331" s="2"/>
      <c r="CN3331" s="2"/>
      <c r="CO3331" s="2"/>
      <c r="CP3331" s="2"/>
      <c r="CQ3331" s="2"/>
      <c r="CR3331" s="2"/>
      <c r="CS3331" s="2"/>
      <c r="CT3331" s="2"/>
      <c r="CU3331" s="2"/>
      <c r="CV3331" s="2"/>
      <c r="CW3331" s="2"/>
      <c r="CX3331" s="2"/>
      <c r="CY3331" s="2"/>
      <c r="CZ3331" s="2"/>
      <c r="DA3331" s="2"/>
      <c r="DB3331" s="2"/>
      <c r="DC3331" s="2"/>
      <c r="DD3331" s="2"/>
      <c r="DE3331" s="2"/>
      <c r="DF3331" s="2"/>
      <c r="DG3331" s="2"/>
      <c r="DH3331" s="2"/>
      <c r="DI3331" s="2"/>
      <c r="DJ3331" s="2"/>
      <c r="DK3331" s="2"/>
      <c r="DL3331" s="2"/>
      <c r="DM3331" s="2"/>
      <c r="DN3331" s="2"/>
      <c r="DO3331" s="2"/>
      <c r="DP3331" s="2"/>
      <c r="DQ3331" s="2"/>
      <c r="DR3331" s="2"/>
      <c r="DS3331" s="2"/>
      <c r="DT3331" s="2"/>
      <c r="DU3331" s="2"/>
      <c r="DV3331" s="2"/>
      <c r="DW3331" s="2"/>
      <c r="DX3331" s="2"/>
      <c r="DY3331" s="2"/>
      <c r="DZ3331" s="2"/>
      <c r="EA3331" s="2"/>
      <c r="EB3331" s="2"/>
      <c r="EC3331" s="2"/>
      <c r="ED3331" s="2"/>
      <c r="EE3331" s="2"/>
      <c r="EF3331" s="2"/>
      <c r="EG3331" s="2"/>
      <c r="EH3331" s="2"/>
      <c r="EI3331" s="2"/>
      <c r="EJ3331" s="2"/>
      <c r="EK3331" s="2"/>
      <c r="EL3331" s="2"/>
      <c r="EM3331" s="2"/>
      <c r="EN3331" s="2"/>
      <c r="EO3331" s="2"/>
      <c r="EP3331" s="2"/>
      <c r="EQ3331" s="2"/>
      <c r="ER3331" s="2"/>
      <c r="ES3331" s="2"/>
      <c r="ET3331" s="2"/>
      <c r="EU3331" s="2"/>
      <c r="EV3331" s="2"/>
      <c r="EW3331" s="2"/>
      <c r="EX3331" s="2"/>
      <c r="EY3331" s="2"/>
      <c r="EZ3331" s="2"/>
      <c r="FA3331" s="2"/>
      <c r="FB3331" s="2"/>
      <c r="FC3331" s="2"/>
      <c r="FD3331" s="2"/>
      <c r="FE3331" s="2"/>
      <c r="FF3331" s="2"/>
      <c r="FG3331" s="2"/>
      <c r="FH3331" s="2"/>
      <c r="FI3331" s="2"/>
      <c r="FJ3331" s="2"/>
      <c r="FK3331" s="2"/>
      <c r="FL3331" s="2"/>
      <c r="FM3331" s="2"/>
      <c r="FN3331" s="2"/>
      <c r="FO3331" s="2"/>
      <c r="FP3331" s="2"/>
      <c r="FQ3331" s="2"/>
      <c r="FR3331" s="2"/>
      <c r="FS3331" s="2"/>
      <c r="FT3331" s="2"/>
      <c r="FU3331" s="2"/>
      <c r="FV3331" s="2"/>
      <c r="FW3331" s="2"/>
      <c r="FX3331" s="2"/>
      <c r="FY3331" s="2"/>
      <c r="FZ3331" s="2"/>
      <c r="GA3331" s="2"/>
      <c r="GB3331" s="2"/>
      <c r="GC3331" s="2"/>
      <c r="GD3331" s="2"/>
      <c r="GE3331" s="2"/>
      <c r="GF3331" s="2"/>
      <c r="GG3331" s="2"/>
      <c r="GH3331" s="2"/>
      <c r="GI3331" s="2"/>
      <c r="GJ3331" s="2"/>
      <c r="GK3331" s="2"/>
      <c r="GL3331" s="2"/>
      <c r="GM3331" s="2"/>
      <c r="GN3331" s="2"/>
      <c r="GO3331" s="2"/>
      <c r="GP3331" s="2"/>
      <c r="GQ3331" s="2"/>
      <c r="GR3331" s="2"/>
      <c r="GS3331" s="2"/>
      <c r="GT3331" s="2"/>
      <c r="GU3331" s="2"/>
      <c r="GV3331" s="2"/>
      <c r="GW3331" s="2"/>
      <c r="GX3331" s="2"/>
      <c r="GY3331" s="2"/>
      <c r="GZ3331" s="2"/>
      <c r="HA3331" s="2"/>
      <c r="HB3331" s="2"/>
      <c r="HC3331" s="2"/>
      <c r="HD3331" s="2"/>
      <c r="HE3331" s="2"/>
      <c r="HF3331" s="2"/>
      <c r="HG3331" s="2"/>
      <c r="HH3331" s="2"/>
      <c r="HI3331" s="2"/>
      <c r="HJ3331" s="2"/>
      <c r="HK3331" s="2"/>
      <c r="HL3331" s="2"/>
      <c r="HM3331" s="2"/>
      <c r="HN3331" s="2"/>
      <c r="HO3331" s="2"/>
      <c r="HP3331" s="2"/>
      <c r="HQ3331" s="2"/>
      <c r="HR3331" s="2"/>
      <c r="HS3331" s="2"/>
      <c r="HT3331" s="2"/>
      <c r="HU3331" s="2"/>
      <c r="HV3331" s="2"/>
      <c r="HW3331" s="2"/>
      <c r="HX3331" s="2"/>
      <c r="HY3331" s="2"/>
      <c r="HZ3331" s="2"/>
      <c r="IA3331" s="2"/>
      <c r="IB3331" s="2"/>
      <c r="IC3331" s="2"/>
      <c r="ID3331" s="2"/>
      <c r="IE3331" s="2"/>
      <c r="IF3331" s="2"/>
      <c r="IG3331" s="2"/>
      <c r="IH3331" s="2"/>
      <c r="II3331" s="2"/>
      <c r="IJ3331" s="2"/>
      <c r="IK3331" s="2"/>
      <c r="IL3331" s="2"/>
      <c r="IM3331" s="2"/>
      <c r="IN3331" s="2"/>
      <c r="IO3331" s="2"/>
      <c r="IP3331" s="2"/>
      <c r="IQ3331" s="2"/>
    </row>
    <row r="3332" spans="1:251" s="16" customFormat="1" ht="18.75" customHeight="1" thickBot="1">
      <c r="A3332" s="17"/>
      <c r="B3332" s="115" t="s">
        <v>240</v>
      </c>
      <c r="C3332" s="116"/>
      <c r="D3332" s="116"/>
      <c r="E3332" s="116"/>
      <c r="F3332" s="116"/>
      <c r="G3332" s="116"/>
      <c r="H3332" s="116"/>
      <c r="I3332" s="116"/>
      <c r="J3332" s="116"/>
      <c r="K3332" s="116"/>
      <c r="L3332" s="116"/>
      <c r="M3332" s="116"/>
      <c r="N3332" s="116"/>
      <c r="O3332" s="116"/>
      <c r="P3332" s="116"/>
      <c r="Q3332" s="116"/>
      <c r="R3332" s="116"/>
      <c r="S3332" s="116"/>
      <c r="T3332" s="116"/>
      <c r="U3332" s="116"/>
      <c r="V3332" s="116"/>
      <c r="W3332" s="116"/>
      <c r="X3332" s="116"/>
      <c r="Y3332" s="116"/>
      <c r="Z3332" s="117"/>
      <c r="AA3332" s="118">
        <f>SUM($AA$3330:$AA$3331)</f>
        <v>455582</v>
      </c>
      <c r="AB3332" s="119"/>
      <c r="AC3332" s="119"/>
      <c r="AD3332" s="119"/>
      <c r="AE3332" s="119"/>
      <c r="AF3332" s="119"/>
      <c r="AG3332" s="119"/>
      <c r="AH3332" s="119"/>
      <c r="AI3332" s="120"/>
      <c r="AJ3332" s="118">
        <f>SUM($AJ$3330:$AJ$3331)</f>
        <v>45843</v>
      </c>
      <c r="AK3332" s="119"/>
      <c r="AL3332" s="119"/>
      <c r="AM3332" s="119"/>
      <c r="AN3332" s="119"/>
      <c r="AO3332" s="119"/>
      <c r="AP3332" s="119"/>
      <c r="AQ3332" s="119"/>
      <c r="AR3332" s="120"/>
      <c r="AS3332" s="121"/>
      <c r="AT3332" s="122"/>
      <c r="AU3332" s="122"/>
      <c r="AV3332" s="122"/>
      <c r="AW3332" s="122"/>
      <c r="AX3332" s="123"/>
      <c r="AY3332" s="2"/>
      <c r="AZ3332" s="2"/>
      <c r="BA3332" s="2"/>
      <c r="BB3332" s="2"/>
      <c r="BC3332" s="2"/>
      <c r="BD3332" s="2"/>
      <c r="BE3332" s="2"/>
      <c r="BF3332" s="2"/>
      <c r="BG3332" s="2"/>
      <c r="BH3332" s="2"/>
      <c r="BI3332" s="2"/>
      <c r="BJ3332" s="2"/>
      <c r="BK3332" s="2"/>
      <c r="BL3332" s="2"/>
      <c r="BM3332" s="2"/>
      <c r="BN3332" s="2"/>
      <c r="BO3332" s="2"/>
      <c r="BP3332" s="2"/>
      <c r="BQ3332" s="2"/>
      <c r="BR3332" s="2"/>
      <c r="BS3332" s="2"/>
      <c r="BT3332" s="2"/>
      <c r="BU3332" s="2"/>
      <c r="BV3332" s="2"/>
      <c r="BW3332" s="2"/>
      <c r="BX3332" s="2"/>
      <c r="BY3332" s="2"/>
      <c r="BZ3332" s="2"/>
      <c r="CA3332" s="2"/>
      <c r="CB3332" s="2"/>
      <c r="CC3332" s="2"/>
      <c r="CD3332" s="2"/>
      <c r="CE3332" s="2"/>
      <c r="CF3332" s="2"/>
      <c r="CG3332" s="2"/>
      <c r="CH3332" s="2"/>
      <c r="CI3332" s="2"/>
      <c r="CJ3332" s="2"/>
      <c r="CK3332" s="2"/>
      <c r="CL3332" s="2"/>
      <c r="CM3332" s="2"/>
      <c r="CN3332" s="2"/>
      <c r="CO3332" s="2"/>
      <c r="CP3332" s="2"/>
      <c r="CQ3332" s="2"/>
      <c r="CR3332" s="2"/>
      <c r="CS3332" s="2"/>
      <c r="CT3332" s="2"/>
      <c r="CU3332" s="2"/>
      <c r="CV3332" s="2"/>
      <c r="CW3332" s="2"/>
      <c r="CX3332" s="2"/>
      <c r="CY3332" s="2"/>
      <c r="CZ3332" s="2"/>
      <c r="DA3332" s="2"/>
      <c r="DB3332" s="2"/>
      <c r="DC3332" s="2"/>
      <c r="DD3332" s="2"/>
      <c r="DE3332" s="2"/>
      <c r="DF3332" s="2"/>
      <c r="DG3332" s="2"/>
      <c r="DH3332" s="2"/>
      <c r="DI3332" s="2"/>
      <c r="DJ3332" s="2"/>
      <c r="DK3332" s="2"/>
      <c r="DL3332" s="2"/>
      <c r="DM3332" s="2"/>
      <c r="DN3332" s="2"/>
      <c r="DO3332" s="2"/>
      <c r="DP3332" s="2"/>
      <c r="DQ3332" s="2"/>
      <c r="DR3332" s="2"/>
      <c r="DS3332" s="2"/>
      <c r="DT3332" s="2"/>
      <c r="DU3332" s="2"/>
      <c r="DV3332" s="2"/>
      <c r="DW3332" s="2"/>
      <c r="DX3332" s="2"/>
      <c r="DY3332" s="2"/>
      <c r="DZ3332" s="2"/>
      <c r="EA3332" s="2"/>
      <c r="EB3332" s="2"/>
      <c r="EC3332" s="2"/>
      <c r="ED3332" s="2"/>
      <c r="EE3332" s="2"/>
      <c r="EF3332" s="2"/>
      <c r="EG3332" s="2"/>
      <c r="EH3332" s="2"/>
      <c r="EI3332" s="2"/>
      <c r="EJ3332" s="2"/>
      <c r="EK3332" s="2"/>
      <c r="EL3332" s="2"/>
      <c r="EM3332" s="2"/>
      <c r="EN3332" s="2"/>
      <c r="EO3332" s="2"/>
      <c r="EP3332" s="2"/>
      <c r="EQ3332" s="2"/>
      <c r="ER3332" s="2"/>
      <c r="ES3332" s="2"/>
      <c r="ET3332" s="2"/>
      <c r="EU3332" s="2"/>
      <c r="EV3332" s="2"/>
      <c r="EW3332" s="2"/>
      <c r="EX3332" s="2"/>
      <c r="EY3332" s="2"/>
      <c r="EZ3332" s="2"/>
      <c r="FA3332" s="2"/>
      <c r="FB3332" s="2"/>
      <c r="FC3332" s="2"/>
      <c r="FD3332" s="2"/>
      <c r="FE3332" s="2"/>
      <c r="FF3332" s="2"/>
      <c r="FG3332" s="2"/>
      <c r="FH3332" s="2"/>
      <c r="FI3332" s="2"/>
      <c r="FJ3332" s="2"/>
      <c r="FK3332" s="2"/>
      <c r="FL3332" s="2"/>
      <c r="FM3332" s="2"/>
      <c r="FN3332" s="2"/>
      <c r="FO3332" s="2"/>
      <c r="FP3332" s="2"/>
      <c r="FQ3332" s="2"/>
      <c r="FR3332" s="2"/>
      <c r="FS3332" s="2"/>
      <c r="FT3332" s="2"/>
      <c r="FU3332" s="2"/>
      <c r="FV3332" s="2"/>
      <c r="FW3332" s="2"/>
      <c r="FX3332" s="2"/>
      <c r="FY3332" s="2"/>
      <c r="FZ3332" s="2"/>
      <c r="GA3332" s="2"/>
      <c r="GB3332" s="2"/>
      <c r="GC3332" s="2"/>
      <c r="GD3332" s="2"/>
      <c r="GE3332" s="2"/>
      <c r="GF3332" s="2"/>
      <c r="GG3332" s="2"/>
      <c r="GH3332" s="2"/>
      <c r="GI3332" s="2"/>
      <c r="GJ3332" s="2"/>
      <c r="GK3332" s="2"/>
      <c r="GL3332" s="2"/>
      <c r="GM3332" s="2"/>
      <c r="GN3332" s="2"/>
      <c r="GO3332" s="2"/>
      <c r="GP3332" s="2"/>
      <c r="GQ3332" s="2"/>
      <c r="GR3332" s="2"/>
      <c r="GS3332" s="2"/>
      <c r="GT3332" s="2"/>
      <c r="GU3332" s="2"/>
      <c r="GV3332" s="2"/>
      <c r="GW3332" s="2"/>
      <c r="GX3332" s="2"/>
      <c r="GY3332" s="2"/>
      <c r="GZ3332" s="2"/>
      <c r="HA3332" s="2"/>
      <c r="HB3332" s="2"/>
      <c r="HC3332" s="2"/>
      <c r="HD3332" s="2"/>
      <c r="HE3332" s="2"/>
      <c r="HF3332" s="2"/>
      <c r="HG3332" s="2"/>
      <c r="HH3332" s="2"/>
      <c r="HI3332" s="2"/>
      <c r="HJ3332" s="2"/>
      <c r="HK3332" s="2"/>
      <c r="HL3332" s="2"/>
      <c r="HM3332" s="2"/>
      <c r="HN3332" s="2"/>
      <c r="HO3332" s="2"/>
      <c r="HP3332" s="2"/>
      <c r="HQ3332" s="2"/>
      <c r="HR3332" s="2"/>
      <c r="HS3332" s="2"/>
      <c r="HT3332" s="2"/>
      <c r="HU3332" s="2"/>
      <c r="HV3332" s="2"/>
      <c r="HW3332" s="2"/>
      <c r="HX3332" s="2"/>
      <c r="HY3332" s="2"/>
      <c r="HZ3332" s="2"/>
      <c r="IA3332" s="2"/>
      <c r="IB3332" s="2"/>
      <c r="IC3332" s="2"/>
      <c r="ID3332" s="2"/>
      <c r="IE3332" s="2"/>
      <c r="IF3332" s="2"/>
      <c r="IG3332" s="2"/>
      <c r="IH3332" s="2"/>
      <c r="II3332" s="2"/>
      <c r="IJ3332" s="2"/>
      <c r="IK3332" s="2"/>
      <c r="IL3332" s="2"/>
      <c r="IM3332" s="2"/>
      <c r="IN3332" s="2"/>
      <c r="IO3332" s="2"/>
      <c r="IP3332" s="2"/>
      <c r="IQ3332" s="2"/>
    </row>
    <row r="3334" spans="1:251" ht="19.2">
      <c r="A3334" s="1" t="s">
        <v>230</v>
      </c>
      <c r="AW3334" s="3"/>
      <c r="AX3334" s="4"/>
      <c r="AY3334" s="3"/>
    </row>
    <row r="3336" spans="1:251" ht="18">
      <c r="B3336" s="124" t="s">
        <v>0</v>
      </c>
      <c r="C3336" s="125"/>
      <c r="D3336" s="125"/>
      <c r="E3336" s="125"/>
      <c r="F3336" s="125"/>
      <c r="G3336" s="125"/>
      <c r="H3336" s="125"/>
      <c r="I3336" s="125"/>
      <c r="J3336" s="125"/>
      <c r="K3336" s="125"/>
      <c r="L3336" s="125"/>
      <c r="M3336" s="125"/>
      <c r="N3336" s="125"/>
      <c r="O3336" s="125"/>
      <c r="P3336" s="125"/>
      <c r="Q3336" s="125"/>
      <c r="R3336" s="125"/>
      <c r="S3336" s="125"/>
      <c r="T3336" s="125"/>
      <c r="U3336" s="125"/>
      <c r="V3336" s="125"/>
      <c r="W3336" s="125"/>
      <c r="X3336" s="125"/>
      <c r="Y3336" s="125"/>
      <c r="Z3336" s="125"/>
      <c r="AA3336" s="125"/>
      <c r="AB3336" s="125"/>
      <c r="AC3336" s="125"/>
      <c r="AD3336" s="125"/>
      <c r="AE3336" s="125"/>
      <c r="AF3336" s="125"/>
      <c r="AG3336" s="125"/>
      <c r="AH3336" s="125"/>
      <c r="AI3336" s="125"/>
      <c r="AJ3336" s="125"/>
      <c r="AK3336" s="125"/>
      <c r="AL3336" s="125"/>
      <c r="AM3336" s="125"/>
      <c r="AN3336" s="125"/>
      <c r="AO3336" s="125"/>
      <c r="AP3336" s="125"/>
      <c r="AQ3336" s="125"/>
      <c r="AR3336" s="125"/>
      <c r="AS3336" s="125"/>
      <c r="AT3336" s="125"/>
      <c r="AU3336" s="125"/>
      <c r="AV3336" s="125"/>
      <c r="AW3336" s="125"/>
      <c r="AX3336" s="125"/>
    </row>
    <row r="3337" spans="1:251">
      <c r="Z3337" s="5"/>
      <c r="AD3337" s="5"/>
      <c r="AE3337" s="5"/>
      <c r="AF3337" s="5"/>
      <c r="AG3337" s="5"/>
      <c r="AH3337" s="5"/>
      <c r="AI3337" s="5"/>
      <c r="AO3337" s="5"/>
    </row>
    <row r="3338" spans="1:251" ht="13.8" thickBot="1">
      <c r="Z3338" s="5"/>
      <c r="AD3338" s="5"/>
      <c r="AE3338" s="5"/>
      <c r="AF3338" s="5"/>
      <c r="AG3338" s="5"/>
      <c r="AH3338" s="5"/>
      <c r="AI3338" s="5"/>
      <c r="AO3338" s="5"/>
      <c r="DI3338" s="6"/>
    </row>
    <row r="3339" spans="1:251" ht="24.75" customHeight="1" thickBot="1">
      <c r="B3339" s="126" t="s">
        <v>231</v>
      </c>
      <c r="C3339" s="127"/>
      <c r="D3339" s="127"/>
      <c r="E3339" s="127"/>
      <c r="F3339" s="127"/>
      <c r="G3339" s="127"/>
      <c r="H3339" s="128" t="s">
        <v>669</v>
      </c>
      <c r="I3339" s="129"/>
      <c r="J3339" s="129"/>
      <c r="K3339" s="129"/>
      <c r="L3339" s="129"/>
      <c r="M3339" s="129"/>
      <c r="N3339" s="129"/>
      <c r="O3339" s="129"/>
      <c r="P3339" s="129"/>
      <c r="Q3339" s="129"/>
      <c r="R3339" s="129"/>
      <c r="S3339" s="129"/>
      <c r="T3339" s="129"/>
      <c r="U3339" s="129"/>
      <c r="V3339" s="129"/>
      <c r="W3339" s="129"/>
      <c r="X3339" s="129"/>
      <c r="Y3339" s="129"/>
      <c r="Z3339" s="129"/>
      <c r="AA3339" s="129"/>
      <c r="AB3339" s="129"/>
      <c r="AC3339" s="129"/>
      <c r="AD3339" s="129"/>
      <c r="AE3339" s="129"/>
      <c r="AF3339" s="129"/>
      <c r="AG3339" s="129"/>
      <c r="AH3339" s="129"/>
      <c r="AI3339" s="129"/>
      <c r="AJ3339" s="129"/>
      <c r="AK3339" s="129"/>
      <c r="AL3339" s="129"/>
      <c r="AM3339" s="129"/>
      <c r="AN3339" s="129"/>
      <c r="AO3339" s="129"/>
      <c r="AP3339" s="129"/>
      <c r="AQ3339" s="129"/>
      <c r="AR3339" s="129"/>
      <c r="AS3339" s="129"/>
      <c r="AT3339" s="129"/>
      <c r="AU3339" s="129"/>
      <c r="AV3339" s="129"/>
      <c r="AW3339" s="129"/>
      <c r="AX3339" s="130"/>
      <c r="DI3339" s="6"/>
    </row>
    <row r="3340" spans="1:251" ht="14.4">
      <c r="B3340" s="7"/>
      <c r="C3340" s="7"/>
      <c r="D3340" s="7"/>
      <c r="E3340" s="7"/>
      <c r="F3340" s="7"/>
      <c r="G3340" s="7"/>
      <c r="H3340" s="8"/>
      <c r="I3340" s="8"/>
      <c r="J3340" s="8"/>
      <c r="K3340" s="8"/>
      <c r="L3340" s="9"/>
      <c r="M3340" s="9"/>
      <c r="N3340" s="9"/>
      <c r="O3340" s="9"/>
      <c r="P3340" s="8"/>
      <c r="Q3340" s="8"/>
      <c r="R3340" s="8"/>
      <c r="S3340" s="8"/>
      <c r="T3340" s="8"/>
      <c r="U3340" s="8"/>
      <c r="V3340" s="10"/>
      <c r="W3340" s="10"/>
      <c r="X3340" s="10"/>
      <c r="Y3340" s="10"/>
      <c r="Z3340" s="10"/>
      <c r="AA3340" s="10"/>
      <c r="AB3340" s="10"/>
      <c r="AC3340" s="10"/>
      <c r="AD3340" s="10"/>
      <c r="AE3340" s="10"/>
      <c r="AF3340" s="10"/>
      <c r="AG3340" s="10"/>
      <c r="AH3340" s="10"/>
      <c r="AI3340" s="10"/>
      <c r="AJ3340" s="10"/>
      <c r="AK3340" s="10"/>
      <c r="AL3340" s="10"/>
      <c r="AM3340" s="10"/>
      <c r="AN3340" s="10"/>
      <c r="AO3340" s="10"/>
      <c r="AP3340" s="10"/>
      <c r="AQ3340" s="10"/>
      <c r="AR3340" s="10"/>
      <c r="AS3340" s="10"/>
      <c r="AT3340" s="10"/>
      <c r="AU3340" s="10"/>
      <c r="AV3340" s="10"/>
      <c r="AW3340" s="10"/>
      <c r="AX3340" s="10"/>
      <c r="DI3340" s="6"/>
    </row>
    <row r="3341" spans="1:251" ht="15" thickBot="1">
      <c r="A3341" s="11"/>
      <c r="B3341" s="10" t="s">
        <v>232</v>
      </c>
      <c r="C3341" s="8"/>
      <c r="D3341" s="8"/>
      <c r="E3341" s="8"/>
      <c r="F3341" s="8"/>
      <c r="G3341" s="8"/>
      <c r="H3341" s="8"/>
      <c r="I3341" s="8"/>
      <c r="J3341" s="8"/>
      <c r="K3341" s="8"/>
      <c r="L3341" s="9"/>
      <c r="M3341" s="9"/>
      <c r="N3341" s="9"/>
      <c r="O3341" s="9"/>
      <c r="P3341" s="8"/>
      <c r="Q3341" s="8"/>
      <c r="R3341" s="8"/>
      <c r="S3341" s="8"/>
      <c r="T3341" s="8"/>
      <c r="U3341" s="8"/>
      <c r="V3341" s="10"/>
      <c r="W3341" s="10"/>
      <c r="X3341" s="10"/>
      <c r="Y3341" s="10"/>
      <c r="Z3341" s="10"/>
      <c r="AA3341" s="10"/>
      <c r="AB3341" s="10"/>
      <c r="AC3341" s="10"/>
      <c r="AD3341" s="10"/>
      <c r="AE3341" s="10"/>
      <c r="AF3341" s="10"/>
      <c r="AG3341" s="10"/>
      <c r="AH3341" s="10"/>
      <c r="AI3341" s="10"/>
      <c r="AJ3341" s="10"/>
      <c r="AK3341" s="10"/>
      <c r="AL3341" s="10"/>
      <c r="AM3341" s="10"/>
      <c r="AN3341" s="10"/>
      <c r="AO3341" s="10"/>
      <c r="AP3341" s="10"/>
      <c r="AQ3341" s="10"/>
      <c r="AR3341" s="10"/>
      <c r="AS3341" s="10"/>
      <c r="AT3341" s="10"/>
      <c r="AU3341" s="10"/>
      <c r="AV3341" s="10"/>
      <c r="AW3341" s="10"/>
      <c r="AX3341" s="10"/>
      <c r="DI3341" s="6"/>
    </row>
    <row r="3342" spans="1:251" ht="14.4">
      <c r="A3342" s="8"/>
      <c r="B3342" s="12"/>
      <c r="C3342" s="7"/>
      <c r="D3342" s="7"/>
      <c r="E3342" s="7"/>
      <c r="F3342" s="7"/>
      <c r="G3342" s="7"/>
      <c r="H3342" s="7"/>
      <c r="I3342" s="7"/>
      <c r="J3342" s="7"/>
      <c r="K3342" s="7"/>
      <c r="L3342" s="13"/>
      <c r="M3342" s="13"/>
      <c r="N3342" s="13"/>
      <c r="O3342" s="13"/>
      <c r="P3342" s="7"/>
      <c r="Q3342" s="7"/>
      <c r="R3342" s="7"/>
      <c r="S3342" s="7"/>
      <c r="T3342" s="7"/>
      <c r="U3342" s="7"/>
      <c r="V3342" s="14"/>
      <c r="W3342" s="14"/>
      <c r="X3342" s="14"/>
      <c r="Y3342" s="14"/>
      <c r="Z3342" s="14"/>
      <c r="AA3342" s="14"/>
      <c r="AB3342" s="14"/>
      <c r="AC3342" s="14"/>
      <c r="AD3342" s="14"/>
      <c r="AE3342" s="14"/>
      <c r="AF3342" s="14"/>
      <c r="AG3342" s="14"/>
      <c r="AH3342" s="14"/>
      <c r="AI3342" s="14"/>
      <c r="AJ3342" s="14"/>
      <c r="AK3342" s="14"/>
      <c r="AL3342" s="14"/>
      <c r="AM3342" s="14"/>
      <c r="AN3342" s="14"/>
      <c r="AO3342" s="14"/>
      <c r="AP3342" s="14"/>
      <c r="AQ3342" s="14"/>
      <c r="AR3342" s="14"/>
      <c r="AS3342" s="14"/>
      <c r="AT3342" s="14"/>
      <c r="AU3342" s="14"/>
      <c r="AV3342" s="14"/>
      <c r="AW3342" s="14"/>
      <c r="AX3342" s="15"/>
    </row>
    <row r="3343" spans="1:251" ht="12" customHeight="1">
      <c r="A3343" s="8"/>
      <c r="B3343" s="134" t="s">
        <v>670</v>
      </c>
      <c r="C3343" s="135"/>
      <c r="D3343" s="135"/>
      <c r="E3343" s="135"/>
      <c r="F3343" s="135"/>
      <c r="G3343" s="135"/>
      <c r="H3343" s="135"/>
      <c r="I3343" s="135"/>
      <c r="J3343" s="135"/>
      <c r="K3343" s="135"/>
      <c r="L3343" s="135"/>
      <c r="M3343" s="135"/>
      <c r="N3343" s="135"/>
      <c r="O3343" s="135"/>
      <c r="P3343" s="135"/>
      <c r="Q3343" s="135"/>
      <c r="R3343" s="135"/>
      <c r="S3343" s="135"/>
      <c r="T3343" s="135"/>
      <c r="U3343" s="135"/>
      <c r="V3343" s="135"/>
      <c r="W3343" s="135"/>
      <c r="X3343" s="135"/>
      <c r="Y3343" s="135"/>
      <c r="Z3343" s="135"/>
      <c r="AA3343" s="135"/>
      <c r="AB3343" s="135"/>
      <c r="AC3343" s="135"/>
      <c r="AD3343" s="135"/>
      <c r="AE3343" s="135"/>
      <c r="AF3343" s="135"/>
      <c r="AG3343" s="135"/>
      <c r="AH3343" s="135"/>
      <c r="AI3343" s="135"/>
      <c r="AJ3343" s="135"/>
      <c r="AK3343" s="135"/>
      <c r="AL3343" s="135"/>
      <c r="AM3343" s="135"/>
      <c r="AN3343" s="135"/>
      <c r="AO3343" s="135"/>
      <c r="AP3343" s="135"/>
      <c r="AQ3343" s="135"/>
      <c r="AR3343" s="135"/>
      <c r="AS3343" s="135"/>
      <c r="AT3343" s="135"/>
      <c r="AU3343" s="135"/>
      <c r="AV3343" s="135"/>
      <c r="AW3343" s="135"/>
      <c r="AX3343" s="136"/>
    </row>
    <row r="3344" spans="1:251" ht="12" customHeight="1">
      <c r="A3344" s="8"/>
      <c r="B3344" s="134"/>
      <c r="C3344" s="135"/>
      <c r="D3344" s="135"/>
      <c r="E3344" s="135"/>
      <c r="F3344" s="135"/>
      <c r="G3344" s="135"/>
      <c r="H3344" s="135"/>
      <c r="I3344" s="135"/>
      <c r="J3344" s="135"/>
      <c r="K3344" s="135"/>
      <c r="L3344" s="135"/>
      <c r="M3344" s="135"/>
      <c r="N3344" s="135"/>
      <c r="O3344" s="135"/>
      <c r="P3344" s="135"/>
      <c r="Q3344" s="135"/>
      <c r="R3344" s="135"/>
      <c r="S3344" s="135"/>
      <c r="T3344" s="135"/>
      <c r="U3344" s="135"/>
      <c r="V3344" s="135"/>
      <c r="W3344" s="135"/>
      <c r="X3344" s="135"/>
      <c r="Y3344" s="135"/>
      <c r="Z3344" s="135"/>
      <c r="AA3344" s="135"/>
      <c r="AB3344" s="135"/>
      <c r="AC3344" s="135"/>
      <c r="AD3344" s="135"/>
      <c r="AE3344" s="135"/>
      <c r="AF3344" s="135"/>
      <c r="AG3344" s="135"/>
      <c r="AH3344" s="135"/>
      <c r="AI3344" s="135"/>
      <c r="AJ3344" s="135"/>
      <c r="AK3344" s="135"/>
      <c r="AL3344" s="135"/>
      <c r="AM3344" s="135"/>
      <c r="AN3344" s="135"/>
      <c r="AO3344" s="135"/>
      <c r="AP3344" s="135"/>
      <c r="AQ3344" s="135"/>
      <c r="AR3344" s="135"/>
      <c r="AS3344" s="135"/>
      <c r="AT3344" s="135"/>
      <c r="AU3344" s="135"/>
      <c r="AV3344" s="135"/>
      <c r="AW3344" s="135"/>
      <c r="AX3344" s="136"/>
      <c r="BC3344" s="16"/>
    </row>
    <row r="3345" spans="1:113" ht="12" customHeight="1">
      <c r="A3345" s="8"/>
      <c r="B3345" s="134"/>
      <c r="C3345" s="135"/>
      <c r="D3345" s="135"/>
      <c r="E3345" s="135"/>
      <c r="F3345" s="135"/>
      <c r="G3345" s="135"/>
      <c r="H3345" s="135"/>
      <c r="I3345" s="135"/>
      <c r="J3345" s="135"/>
      <c r="K3345" s="135"/>
      <c r="L3345" s="135"/>
      <c r="M3345" s="135"/>
      <c r="N3345" s="135"/>
      <c r="O3345" s="135"/>
      <c r="P3345" s="135"/>
      <c r="Q3345" s="135"/>
      <c r="R3345" s="135"/>
      <c r="S3345" s="135"/>
      <c r="T3345" s="135"/>
      <c r="U3345" s="135"/>
      <c r="V3345" s="135"/>
      <c r="W3345" s="135"/>
      <c r="X3345" s="135"/>
      <c r="Y3345" s="135"/>
      <c r="Z3345" s="135"/>
      <c r="AA3345" s="135"/>
      <c r="AB3345" s="135"/>
      <c r="AC3345" s="135"/>
      <c r="AD3345" s="135"/>
      <c r="AE3345" s="135"/>
      <c r="AF3345" s="135"/>
      <c r="AG3345" s="135"/>
      <c r="AH3345" s="135"/>
      <c r="AI3345" s="135"/>
      <c r="AJ3345" s="135"/>
      <c r="AK3345" s="135"/>
      <c r="AL3345" s="135"/>
      <c r="AM3345" s="135"/>
      <c r="AN3345" s="135"/>
      <c r="AO3345" s="135"/>
      <c r="AP3345" s="135"/>
      <c r="AQ3345" s="135"/>
      <c r="AR3345" s="135"/>
      <c r="AS3345" s="135"/>
      <c r="AT3345" s="135"/>
      <c r="AU3345" s="135"/>
      <c r="AV3345" s="135"/>
      <c r="AW3345" s="135"/>
      <c r="AX3345" s="136"/>
    </row>
    <row r="3346" spans="1:113" ht="12" customHeight="1">
      <c r="A3346" s="8"/>
      <c r="B3346" s="134"/>
      <c r="C3346" s="135"/>
      <c r="D3346" s="135"/>
      <c r="E3346" s="135"/>
      <c r="F3346" s="135"/>
      <c r="G3346" s="135"/>
      <c r="H3346" s="135"/>
      <c r="I3346" s="135"/>
      <c r="J3346" s="135"/>
      <c r="K3346" s="135"/>
      <c r="L3346" s="135"/>
      <c r="M3346" s="135"/>
      <c r="N3346" s="135"/>
      <c r="O3346" s="135"/>
      <c r="P3346" s="135"/>
      <c r="Q3346" s="135"/>
      <c r="R3346" s="135"/>
      <c r="S3346" s="135"/>
      <c r="T3346" s="135"/>
      <c r="U3346" s="135"/>
      <c r="V3346" s="135"/>
      <c r="W3346" s="135"/>
      <c r="X3346" s="135"/>
      <c r="Y3346" s="135"/>
      <c r="Z3346" s="135"/>
      <c r="AA3346" s="135"/>
      <c r="AB3346" s="135"/>
      <c r="AC3346" s="135"/>
      <c r="AD3346" s="135"/>
      <c r="AE3346" s="135"/>
      <c r="AF3346" s="135"/>
      <c r="AG3346" s="135"/>
      <c r="AH3346" s="135"/>
      <c r="AI3346" s="135"/>
      <c r="AJ3346" s="135"/>
      <c r="AK3346" s="135"/>
      <c r="AL3346" s="135"/>
      <c r="AM3346" s="135"/>
      <c r="AN3346" s="135"/>
      <c r="AO3346" s="135"/>
      <c r="AP3346" s="135"/>
      <c r="AQ3346" s="135"/>
      <c r="AR3346" s="135"/>
      <c r="AS3346" s="135"/>
      <c r="AT3346" s="135"/>
      <c r="AU3346" s="135"/>
      <c r="AV3346" s="135"/>
      <c r="AW3346" s="135"/>
      <c r="AX3346" s="136"/>
    </row>
    <row r="3347" spans="1:113" ht="12" customHeight="1">
      <c r="A3347" s="8"/>
      <c r="B3347" s="134"/>
      <c r="C3347" s="135"/>
      <c r="D3347" s="135"/>
      <c r="E3347" s="135"/>
      <c r="F3347" s="135"/>
      <c r="G3347" s="135"/>
      <c r="H3347" s="135"/>
      <c r="I3347" s="135"/>
      <c r="J3347" s="135"/>
      <c r="K3347" s="135"/>
      <c r="L3347" s="135"/>
      <c r="M3347" s="135"/>
      <c r="N3347" s="135"/>
      <c r="O3347" s="135"/>
      <c r="P3347" s="135"/>
      <c r="Q3347" s="135"/>
      <c r="R3347" s="135"/>
      <c r="S3347" s="135"/>
      <c r="T3347" s="135"/>
      <c r="U3347" s="135"/>
      <c r="V3347" s="135"/>
      <c r="W3347" s="135"/>
      <c r="X3347" s="135"/>
      <c r="Y3347" s="135"/>
      <c r="Z3347" s="135"/>
      <c r="AA3347" s="135"/>
      <c r="AB3347" s="135"/>
      <c r="AC3347" s="135"/>
      <c r="AD3347" s="135"/>
      <c r="AE3347" s="135"/>
      <c r="AF3347" s="135"/>
      <c r="AG3347" s="135"/>
      <c r="AH3347" s="135"/>
      <c r="AI3347" s="135"/>
      <c r="AJ3347" s="135"/>
      <c r="AK3347" s="135"/>
      <c r="AL3347" s="135"/>
      <c r="AM3347" s="135"/>
      <c r="AN3347" s="135"/>
      <c r="AO3347" s="135"/>
      <c r="AP3347" s="135"/>
      <c r="AQ3347" s="135"/>
      <c r="AR3347" s="135"/>
      <c r="AS3347" s="135"/>
      <c r="AT3347" s="135"/>
      <c r="AU3347" s="135"/>
      <c r="AV3347" s="135"/>
      <c r="AW3347" s="135"/>
      <c r="AX3347" s="136"/>
    </row>
    <row r="3348" spans="1:113" ht="15" thickBot="1">
      <c r="A3348" s="17"/>
      <c r="B3348" s="18"/>
      <c r="C3348" s="19"/>
      <c r="D3348" s="19"/>
      <c r="E3348" s="19"/>
      <c r="F3348" s="19"/>
      <c r="G3348" s="19"/>
      <c r="H3348" s="19"/>
      <c r="I3348" s="19"/>
      <c r="J3348" s="19"/>
      <c r="K3348" s="19"/>
      <c r="L3348" s="19"/>
      <c r="M3348" s="19"/>
      <c r="N3348" s="19"/>
      <c r="O3348" s="19"/>
      <c r="P3348" s="19"/>
      <c r="Q3348" s="19"/>
      <c r="R3348" s="19"/>
      <c r="S3348" s="19"/>
      <c r="T3348" s="19"/>
      <c r="U3348" s="19"/>
      <c r="V3348" s="19"/>
      <c r="W3348" s="19"/>
      <c r="X3348" s="19"/>
      <c r="Y3348" s="19"/>
      <c r="Z3348" s="19"/>
      <c r="AA3348" s="19"/>
      <c r="AB3348" s="19"/>
      <c r="AC3348" s="19"/>
      <c r="AD3348" s="19"/>
      <c r="AE3348" s="19"/>
      <c r="AF3348" s="19"/>
      <c r="AG3348" s="19"/>
      <c r="AH3348" s="19"/>
      <c r="AI3348" s="19"/>
      <c r="AJ3348" s="19"/>
      <c r="AK3348" s="19"/>
      <c r="AL3348" s="19"/>
      <c r="AM3348" s="19"/>
      <c r="AN3348" s="19"/>
      <c r="AO3348" s="19"/>
      <c r="AP3348" s="19"/>
      <c r="AQ3348" s="19"/>
      <c r="AR3348" s="19"/>
      <c r="AS3348" s="19"/>
      <c r="AT3348" s="19"/>
      <c r="AU3348" s="19"/>
      <c r="AV3348" s="19"/>
      <c r="AW3348" s="19"/>
      <c r="AX3348" s="20"/>
    </row>
    <row r="3349" spans="1:113">
      <c r="B3349" s="21"/>
    </row>
    <row r="3350" spans="1:113" ht="15" thickBot="1">
      <c r="A3350" s="11"/>
      <c r="B3350" s="10" t="s">
        <v>233</v>
      </c>
      <c r="C3350" s="8"/>
      <c r="D3350" s="8"/>
      <c r="E3350" s="8"/>
      <c r="F3350" s="8"/>
      <c r="G3350" s="8"/>
      <c r="H3350" s="8"/>
      <c r="I3350" s="8"/>
      <c r="J3350" s="8"/>
      <c r="K3350" s="8"/>
      <c r="L3350" s="9"/>
      <c r="M3350" s="9"/>
      <c r="N3350" s="9"/>
      <c r="O3350" s="9"/>
      <c r="P3350" s="8"/>
      <c r="Q3350" s="8"/>
      <c r="R3350" s="8"/>
      <c r="S3350" s="8"/>
      <c r="T3350" s="8"/>
      <c r="U3350" s="8"/>
      <c r="V3350" s="10"/>
      <c r="W3350" s="10"/>
      <c r="X3350" s="10"/>
      <c r="Y3350" s="10"/>
      <c r="Z3350" s="10"/>
      <c r="AA3350" s="10"/>
      <c r="AB3350" s="10"/>
      <c r="AC3350" s="10"/>
      <c r="AD3350" s="10"/>
      <c r="AE3350" s="10"/>
      <c r="AF3350" s="10"/>
      <c r="AG3350" s="10"/>
      <c r="AH3350" s="10"/>
      <c r="AI3350" s="10"/>
      <c r="AJ3350" s="10"/>
      <c r="AK3350" s="10"/>
      <c r="AL3350" s="10"/>
      <c r="AM3350" s="10"/>
      <c r="AN3350" s="10"/>
      <c r="AO3350" s="10"/>
      <c r="AP3350" s="10"/>
      <c r="AQ3350" s="10"/>
      <c r="AR3350" s="10"/>
      <c r="AS3350" s="10"/>
      <c r="AT3350" s="10"/>
      <c r="AU3350" s="10"/>
      <c r="AV3350" s="10"/>
      <c r="AW3350" s="10"/>
      <c r="AX3350" s="10"/>
      <c r="DI3350" s="6"/>
    </row>
    <row r="3351" spans="1:113" ht="14.4">
      <c r="A3351" s="8"/>
      <c r="B3351" s="12"/>
      <c r="C3351" s="7"/>
      <c r="D3351" s="7"/>
      <c r="E3351" s="7"/>
      <c r="F3351" s="7"/>
      <c r="G3351" s="7"/>
      <c r="H3351" s="7"/>
      <c r="I3351" s="7"/>
      <c r="J3351" s="7"/>
      <c r="K3351" s="7"/>
      <c r="L3351" s="13"/>
      <c r="M3351" s="13"/>
      <c r="N3351" s="13"/>
      <c r="O3351" s="13"/>
      <c r="P3351" s="7"/>
      <c r="Q3351" s="7"/>
      <c r="R3351" s="7"/>
      <c r="S3351" s="7"/>
      <c r="T3351" s="7"/>
      <c r="U3351" s="7"/>
      <c r="V3351" s="14"/>
      <c r="W3351" s="14"/>
      <c r="X3351" s="14"/>
      <c r="Y3351" s="14"/>
      <c r="Z3351" s="14"/>
      <c r="AA3351" s="14"/>
      <c r="AB3351" s="14"/>
      <c r="AC3351" s="14"/>
      <c r="AD3351" s="14"/>
      <c r="AE3351" s="14"/>
      <c r="AF3351" s="14"/>
      <c r="AG3351" s="14"/>
      <c r="AH3351" s="14"/>
      <c r="AI3351" s="14"/>
      <c r="AJ3351" s="14"/>
      <c r="AK3351" s="14"/>
      <c r="AL3351" s="14"/>
      <c r="AM3351" s="14"/>
      <c r="AN3351" s="14"/>
      <c r="AO3351" s="14"/>
      <c r="AP3351" s="14"/>
      <c r="AQ3351" s="14"/>
      <c r="AR3351" s="14"/>
      <c r="AS3351" s="14"/>
      <c r="AT3351" s="14"/>
      <c r="AU3351" s="14"/>
      <c r="AV3351" s="14"/>
      <c r="AW3351" s="14"/>
      <c r="AX3351" s="15"/>
    </row>
    <row r="3352" spans="1:113" ht="12" customHeight="1">
      <c r="A3352" s="8"/>
      <c r="B3352" s="134" t="s">
        <v>847</v>
      </c>
      <c r="C3352" s="135"/>
      <c r="D3352" s="135"/>
      <c r="E3352" s="135"/>
      <c r="F3352" s="135"/>
      <c r="G3352" s="135"/>
      <c r="H3352" s="135"/>
      <c r="I3352" s="135"/>
      <c r="J3352" s="135"/>
      <c r="K3352" s="135"/>
      <c r="L3352" s="135"/>
      <c r="M3352" s="135"/>
      <c r="N3352" s="135"/>
      <c r="O3352" s="135"/>
      <c r="P3352" s="135"/>
      <c r="Q3352" s="135"/>
      <c r="R3352" s="135"/>
      <c r="S3352" s="135"/>
      <c r="T3352" s="135"/>
      <c r="U3352" s="135"/>
      <c r="V3352" s="135"/>
      <c r="W3352" s="135"/>
      <c r="X3352" s="135"/>
      <c r="Y3352" s="135"/>
      <c r="Z3352" s="135"/>
      <c r="AA3352" s="135"/>
      <c r="AB3352" s="135"/>
      <c r="AC3352" s="135"/>
      <c r="AD3352" s="135"/>
      <c r="AE3352" s="135"/>
      <c r="AF3352" s="135"/>
      <c r="AG3352" s="135"/>
      <c r="AH3352" s="135"/>
      <c r="AI3352" s="135"/>
      <c r="AJ3352" s="135"/>
      <c r="AK3352" s="135"/>
      <c r="AL3352" s="135"/>
      <c r="AM3352" s="135"/>
      <c r="AN3352" s="135"/>
      <c r="AO3352" s="135"/>
      <c r="AP3352" s="135"/>
      <c r="AQ3352" s="135"/>
      <c r="AR3352" s="135"/>
      <c r="AS3352" s="135"/>
      <c r="AT3352" s="135"/>
      <c r="AU3352" s="135"/>
      <c r="AV3352" s="135"/>
      <c r="AW3352" s="135"/>
      <c r="AX3352" s="136"/>
    </row>
    <row r="3353" spans="1:113" ht="12" customHeight="1">
      <c r="A3353" s="8"/>
      <c r="B3353" s="134"/>
      <c r="C3353" s="135"/>
      <c r="D3353" s="135"/>
      <c r="E3353" s="135"/>
      <c r="F3353" s="135"/>
      <c r="G3353" s="135"/>
      <c r="H3353" s="135"/>
      <c r="I3353" s="135"/>
      <c r="J3353" s="135"/>
      <c r="K3353" s="135"/>
      <c r="L3353" s="135"/>
      <c r="M3353" s="135"/>
      <c r="N3353" s="135"/>
      <c r="O3353" s="135"/>
      <c r="P3353" s="135"/>
      <c r="Q3353" s="135"/>
      <c r="R3353" s="135"/>
      <c r="S3353" s="135"/>
      <c r="T3353" s="135"/>
      <c r="U3353" s="135"/>
      <c r="V3353" s="135"/>
      <c r="W3353" s="135"/>
      <c r="X3353" s="135"/>
      <c r="Y3353" s="135"/>
      <c r="Z3353" s="135"/>
      <c r="AA3353" s="135"/>
      <c r="AB3353" s="135"/>
      <c r="AC3353" s="135"/>
      <c r="AD3353" s="135"/>
      <c r="AE3353" s="135"/>
      <c r="AF3353" s="135"/>
      <c r="AG3353" s="135"/>
      <c r="AH3353" s="135"/>
      <c r="AI3353" s="135"/>
      <c r="AJ3353" s="135"/>
      <c r="AK3353" s="135"/>
      <c r="AL3353" s="135"/>
      <c r="AM3353" s="135"/>
      <c r="AN3353" s="135"/>
      <c r="AO3353" s="135"/>
      <c r="AP3353" s="135"/>
      <c r="AQ3353" s="135"/>
      <c r="AR3353" s="135"/>
      <c r="AS3353" s="135"/>
      <c r="AT3353" s="135"/>
      <c r="AU3353" s="135"/>
      <c r="AV3353" s="135"/>
      <c r="AW3353" s="135"/>
      <c r="AX3353" s="136"/>
      <c r="BC3353" s="16"/>
    </row>
    <row r="3354" spans="1:113" ht="12" customHeight="1">
      <c r="A3354" s="8"/>
      <c r="B3354" s="134"/>
      <c r="C3354" s="135"/>
      <c r="D3354" s="135"/>
      <c r="E3354" s="135"/>
      <c r="F3354" s="135"/>
      <c r="G3354" s="135"/>
      <c r="H3354" s="135"/>
      <c r="I3354" s="135"/>
      <c r="J3354" s="135"/>
      <c r="K3354" s="135"/>
      <c r="L3354" s="135"/>
      <c r="M3354" s="135"/>
      <c r="N3354" s="135"/>
      <c r="O3354" s="135"/>
      <c r="P3354" s="135"/>
      <c r="Q3354" s="135"/>
      <c r="R3354" s="135"/>
      <c r="S3354" s="135"/>
      <c r="T3354" s="135"/>
      <c r="U3354" s="135"/>
      <c r="V3354" s="135"/>
      <c r="W3354" s="135"/>
      <c r="X3354" s="135"/>
      <c r="Y3354" s="135"/>
      <c r="Z3354" s="135"/>
      <c r="AA3354" s="135"/>
      <c r="AB3354" s="135"/>
      <c r="AC3354" s="135"/>
      <c r="AD3354" s="135"/>
      <c r="AE3354" s="135"/>
      <c r="AF3354" s="135"/>
      <c r="AG3354" s="135"/>
      <c r="AH3354" s="135"/>
      <c r="AI3354" s="135"/>
      <c r="AJ3354" s="135"/>
      <c r="AK3354" s="135"/>
      <c r="AL3354" s="135"/>
      <c r="AM3354" s="135"/>
      <c r="AN3354" s="135"/>
      <c r="AO3354" s="135"/>
      <c r="AP3354" s="135"/>
      <c r="AQ3354" s="135"/>
      <c r="AR3354" s="135"/>
      <c r="AS3354" s="135"/>
      <c r="AT3354" s="135"/>
      <c r="AU3354" s="135"/>
      <c r="AV3354" s="135"/>
      <c r="AW3354" s="135"/>
      <c r="AX3354" s="136"/>
    </row>
    <row r="3355" spans="1:113" ht="12" customHeight="1">
      <c r="A3355" s="8"/>
      <c r="B3355" s="134"/>
      <c r="C3355" s="135"/>
      <c r="D3355" s="135"/>
      <c r="E3355" s="135"/>
      <c r="F3355" s="135"/>
      <c r="G3355" s="135"/>
      <c r="H3355" s="135"/>
      <c r="I3355" s="135"/>
      <c r="J3355" s="135"/>
      <c r="K3355" s="135"/>
      <c r="L3355" s="135"/>
      <c r="M3355" s="135"/>
      <c r="N3355" s="135"/>
      <c r="O3355" s="135"/>
      <c r="P3355" s="135"/>
      <c r="Q3355" s="135"/>
      <c r="R3355" s="135"/>
      <c r="S3355" s="135"/>
      <c r="T3355" s="135"/>
      <c r="U3355" s="135"/>
      <c r="V3355" s="135"/>
      <c r="W3355" s="135"/>
      <c r="X3355" s="135"/>
      <c r="Y3355" s="135"/>
      <c r="Z3355" s="135"/>
      <c r="AA3355" s="135"/>
      <c r="AB3355" s="135"/>
      <c r="AC3355" s="135"/>
      <c r="AD3355" s="135"/>
      <c r="AE3355" s="135"/>
      <c r="AF3355" s="135"/>
      <c r="AG3355" s="135"/>
      <c r="AH3355" s="135"/>
      <c r="AI3355" s="135"/>
      <c r="AJ3355" s="135"/>
      <c r="AK3355" s="135"/>
      <c r="AL3355" s="135"/>
      <c r="AM3355" s="135"/>
      <c r="AN3355" s="135"/>
      <c r="AO3355" s="135"/>
      <c r="AP3355" s="135"/>
      <c r="AQ3355" s="135"/>
      <c r="AR3355" s="135"/>
      <c r="AS3355" s="135"/>
      <c r="AT3355" s="135"/>
      <c r="AU3355" s="135"/>
      <c r="AV3355" s="135"/>
      <c r="AW3355" s="135"/>
      <c r="AX3355" s="136"/>
    </row>
    <row r="3356" spans="1:113" ht="12" customHeight="1">
      <c r="A3356" s="8"/>
      <c r="B3356" s="134"/>
      <c r="C3356" s="135"/>
      <c r="D3356" s="135"/>
      <c r="E3356" s="135"/>
      <c r="F3356" s="135"/>
      <c r="G3356" s="135"/>
      <c r="H3356" s="135"/>
      <c r="I3356" s="135"/>
      <c r="J3356" s="135"/>
      <c r="K3356" s="135"/>
      <c r="L3356" s="135"/>
      <c r="M3356" s="135"/>
      <c r="N3356" s="135"/>
      <c r="O3356" s="135"/>
      <c r="P3356" s="135"/>
      <c r="Q3356" s="135"/>
      <c r="R3356" s="135"/>
      <c r="S3356" s="135"/>
      <c r="T3356" s="135"/>
      <c r="U3356" s="135"/>
      <c r="V3356" s="135"/>
      <c r="W3356" s="135"/>
      <c r="X3356" s="135"/>
      <c r="Y3356" s="135"/>
      <c r="Z3356" s="135"/>
      <c r="AA3356" s="135"/>
      <c r="AB3356" s="135"/>
      <c r="AC3356" s="135"/>
      <c r="AD3356" s="135"/>
      <c r="AE3356" s="135"/>
      <c r="AF3356" s="135"/>
      <c r="AG3356" s="135"/>
      <c r="AH3356" s="135"/>
      <c r="AI3356" s="135"/>
      <c r="AJ3356" s="135"/>
      <c r="AK3356" s="135"/>
      <c r="AL3356" s="135"/>
      <c r="AM3356" s="135"/>
      <c r="AN3356" s="135"/>
      <c r="AO3356" s="135"/>
      <c r="AP3356" s="135"/>
      <c r="AQ3356" s="135"/>
      <c r="AR3356" s="135"/>
      <c r="AS3356" s="135"/>
      <c r="AT3356" s="135"/>
      <c r="AU3356" s="135"/>
      <c r="AV3356" s="135"/>
      <c r="AW3356" s="135"/>
      <c r="AX3356" s="136"/>
    </row>
    <row r="3357" spans="1:113" ht="15" thickBot="1">
      <c r="A3357" s="17"/>
      <c r="B3357" s="18"/>
      <c r="C3357" s="19"/>
      <c r="D3357" s="19"/>
      <c r="E3357" s="19"/>
      <c r="F3357" s="19"/>
      <c r="G3357" s="19"/>
      <c r="H3357" s="19"/>
      <c r="I3357" s="19"/>
      <c r="J3357" s="19"/>
      <c r="K3357" s="19"/>
      <c r="L3357" s="19"/>
      <c r="M3357" s="19"/>
      <c r="N3357" s="19"/>
      <c r="O3357" s="19"/>
      <c r="P3357" s="19"/>
      <c r="Q3357" s="19"/>
      <c r="R3357" s="19"/>
      <c r="S3357" s="19"/>
      <c r="T3357" s="19"/>
      <c r="U3357" s="19"/>
      <c r="V3357" s="19"/>
      <c r="W3357" s="19"/>
      <c r="X3357" s="19"/>
      <c r="Y3357" s="19"/>
      <c r="Z3357" s="19"/>
      <c r="AA3357" s="19"/>
      <c r="AB3357" s="19"/>
      <c r="AC3357" s="19"/>
      <c r="AD3357" s="19"/>
      <c r="AE3357" s="19"/>
      <c r="AF3357" s="19"/>
      <c r="AG3357" s="19"/>
      <c r="AH3357" s="19"/>
      <c r="AI3357" s="19"/>
      <c r="AJ3357" s="19"/>
      <c r="AK3357" s="19"/>
      <c r="AL3357" s="19"/>
      <c r="AM3357" s="19"/>
      <c r="AN3357" s="19"/>
      <c r="AO3357" s="19"/>
      <c r="AP3357" s="19"/>
      <c r="AQ3357" s="19"/>
      <c r="AR3357" s="19"/>
      <c r="AS3357" s="19"/>
      <c r="AT3357" s="19"/>
      <c r="AU3357" s="19"/>
      <c r="AV3357" s="19"/>
      <c r="AW3357" s="19"/>
      <c r="AX3357" s="20"/>
    </row>
    <row r="3358" spans="1:113">
      <c r="B3358" s="21"/>
    </row>
    <row r="3359" spans="1:113" ht="14.4">
      <c r="B3359" s="10" t="s">
        <v>234</v>
      </c>
      <c r="C3359" s="8"/>
      <c r="D3359" s="8"/>
      <c r="E3359" s="8"/>
      <c r="F3359" s="8"/>
      <c r="G3359" s="8"/>
      <c r="H3359" s="8"/>
      <c r="I3359" s="8"/>
      <c r="J3359" s="8"/>
      <c r="K3359" s="8"/>
      <c r="L3359" s="9"/>
      <c r="M3359" s="9"/>
      <c r="N3359" s="9"/>
      <c r="O3359" s="9"/>
      <c r="P3359" s="8"/>
      <c r="Q3359" s="8"/>
      <c r="R3359" s="8"/>
      <c r="S3359" s="8"/>
      <c r="T3359" s="8"/>
      <c r="U3359" s="8"/>
      <c r="V3359" s="10"/>
      <c r="W3359" s="10"/>
      <c r="X3359" s="10"/>
      <c r="Y3359" s="10"/>
      <c r="Z3359" s="10"/>
      <c r="AA3359" s="10"/>
      <c r="AB3359" s="10"/>
      <c r="AC3359" s="10"/>
      <c r="AD3359" s="10"/>
      <c r="AE3359" s="10"/>
      <c r="AF3359" s="10"/>
      <c r="AG3359" s="10"/>
      <c r="AH3359" s="10"/>
      <c r="AI3359" s="10"/>
      <c r="AJ3359" s="10"/>
      <c r="AK3359" s="10"/>
      <c r="AL3359" s="10"/>
      <c r="AM3359" s="10"/>
      <c r="AN3359" s="10"/>
      <c r="AO3359" s="10"/>
      <c r="AP3359" s="10"/>
      <c r="AQ3359" s="10"/>
      <c r="AR3359" s="10"/>
      <c r="AS3359" s="10"/>
      <c r="AT3359" s="10"/>
      <c r="AU3359" s="10"/>
      <c r="AV3359" s="10"/>
      <c r="AW3359" s="10"/>
      <c r="AX3359" s="10"/>
    </row>
    <row r="3360" spans="1:113" ht="15" thickBot="1">
      <c r="B3360" s="8"/>
      <c r="C3360" s="8"/>
      <c r="D3360" s="8"/>
      <c r="E3360" s="8"/>
      <c r="F3360" s="8"/>
      <c r="G3360" s="8"/>
      <c r="H3360" s="8"/>
      <c r="I3360" s="8"/>
      <c r="J3360" s="8"/>
      <c r="K3360" s="8"/>
      <c r="L3360" s="9"/>
      <c r="M3360" s="9"/>
      <c r="N3360" s="9"/>
      <c r="O3360" s="9"/>
      <c r="P3360" s="8"/>
      <c r="Q3360" s="8"/>
      <c r="R3360" s="8"/>
      <c r="S3360" s="8"/>
      <c r="T3360" s="8"/>
      <c r="U3360" s="8"/>
      <c r="V3360" s="10"/>
      <c r="W3360" s="10"/>
      <c r="X3360" s="10"/>
      <c r="Y3360" s="10"/>
      <c r="Z3360" s="10"/>
      <c r="AA3360" s="10"/>
      <c r="AB3360" s="10"/>
      <c r="AC3360" s="10"/>
      <c r="AD3360" s="10"/>
      <c r="AE3360" s="10"/>
      <c r="AF3360" s="10"/>
      <c r="AG3360" s="10"/>
      <c r="AH3360" s="10"/>
      <c r="AI3360" s="10"/>
      <c r="AJ3360" s="10"/>
      <c r="AK3360" s="10"/>
      <c r="AL3360" s="10"/>
      <c r="AM3360" s="10"/>
      <c r="AN3360" s="10"/>
      <c r="AO3360" s="10"/>
      <c r="AP3360" s="10"/>
      <c r="AQ3360" s="10"/>
      <c r="AR3360" s="10"/>
      <c r="AS3360" s="10"/>
      <c r="AT3360" s="10"/>
      <c r="AU3360" s="10"/>
      <c r="AV3360" s="10"/>
      <c r="AW3360" s="10"/>
      <c r="AX3360" s="22" t="s">
        <v>235</v>
      </c>
    </row>
    <row r="3361" spans="1:251" s="16" customFormat="1" ht="13.5" customHeight="1">
      <c r="A3361" s="8"/>
      <c r="B3361" s="96" t="s">
        <v>236</v>
      </c>
      <c r="C3361" s="97"/>
      <c r="D3361" s="97"/>
      <c r="E3361" s="97"/>
      <c r="F3361" s="97"/>
      <c r="G3361" s="97"/>
      <c r="H3361" s="97"/>
      <c r="I3361" s="97"/>
      <c r="J3361" s="97"/>
      <c r="K3361" s="97"/>
      <c r="L3361" s="97"/>
      <c r="M3361" s="97"/>
      <c r="N3361" s="97"/>
      <c r="O3361" s="97"/>
      <c r="P3361" s="97"/>
      <c r="Q3361" s="97"/>
      <c r="R3361" s="97"/>
      <c r="S3361" s="97"/>
      <c r="T3361" s="97"/>
      <c r="U3361" s="97"/>
      <c r="V3361" s="97"/>
      <c r="W3361" s="97"/>
      <c r="X3361" s="97"/>
      <c r="Y3361" s="97"/>
      <c r="Z3361" s="98"/>
      <c r="AA3361" s="102" t="s">
        <v>237</v>
      </c>
      <c r="AB3361" s="97"/>
      <c r="AC3361" s="97"/>
      <c r="AD3361" s="97"/>
      <c r="AE3361" s="97"/>
      <c r="AF3361" s="97"/>
      <c r="AG3361" s="97"/>
      <c r="AH3361" s="97"/>
      <c r="AI3361" s="98"/>
      <c r="AJ3361" s="102" t="s">
        <v>238</v>
      </c>
      <c r="AK3361" s="97"/>
      <c r="AL3361" s="97"/>
      <c r="AM3361" s="97"/>
      <c r="AN3361" s="97"/>
      <c r="AO3361" s="97"/>
      <c r="AP3361" s="97"/>
      <c r="AQ3361" s="97"/>
      <c r="AR3361" s="98"/>
      <c r="AS3361" s="102" t="s">
        <v>239</v>
      </c>
      <c r="AT3361" s="97"/>
      <c r="AU3361" s="97"/>
      <c r="AV3361" s="97"/>
      <c r="AW3361" s="97"/>
      <c r="AX3361" s="104"/>
      <c r="AY3361" s="2"/>
      <c r="AZ3361" s="2"/>
      <c r="BA3361" s="2"/>
      <c r="BB3361" s="2"/>
      <c r="BC3361" s="2"/>
      <c r="BD3361" s="2"/>
      <c r="BE3361" s="2"/>
      <c r="BF3361" s="2"/>
      <c r="BG3361" s="2"/>
      <c r="BH3361" s="2"/>
      <c r="BI3361" s="2"/>
      <c r="BJ3361" s="2"/>
      <c r="BK3361" s="2"/>
      <c r="BL3361" s="2"/>
      <c r="BM3361" s="2"/>
      <c r="BN3361" s="2"/>
      <c r="BO3361" s="2"/>
      <c r="BP3361" s="2"/>
      <c r="BQ3361" s="2"/>
      <c r="BR3361" s="2"/>
      <c r="BS3361" s="2"/>
      <c r="BT3361" s="2"/>
      <c r="BU3361" s="2"/>
      <c r="BV3361" s="2"/>
      <c r="BW3361" s="2"/>
      <c r="BX3361" s="2"/>
      <c r="BY3361" s="2"/>
      <c r="BZ3361" s="2"/>
      <c r="CA3361" s="2"/>
      <c r="CB3361" s="2"/>
      <c r="CC3361" s="2"/>
      <c r="CD3361" s="2"/>
      <c r="CE3361" s="2"/>
      <c r="CF3361" s="2"/>
      <c r="CG3361" s="2"/>
      <c r="CH3361" s="2"/>
      <c r="CI3361" s="2"/>
      <c r="CJ3361" s="2"/>
      <c r="CK3361" s="2"/>
      <c r="CL3361" s="2"/>
      <c r="CM3361" s="2"/>
      <c r="CN3361" s="2"/>
      <c r="CO3361" s="2"/>
      <c r="CP3361" s="2"/>
      <c r="CQ3361" s="2"/>
      <c r="CR3361" s="2"/>
      <c r="CS3361" s="2"/>
      <c r="CT3361" s="2"/>
      <c r="CU3361" s="2"/>
      <c r="CV3361" s="2"/>
      <c r="CW3361" s="2"/>
      <c r="CX3361" s="2"/>
      <c r="CY3361" s="2"/>
      <c r="CZ3361" s="2"/>
      <c r="DA3361" s="2"/>
      <c r="DB3361" s="2"/>
      <c r="DC3361" s="2"/>
      <c r="DD3361" s="2"/>
      <c r="DE3361" s="2"/>
      <c r="DF3361" s="2"/>
      <c r="DG3361" s="2"/>
      <c r="DH3361" s="2"/>
      <c r="DI3361" s="2"/>
      <c r="DJ3361" s="2"/>
      <c r="DK3361" s="2"/>
      <c r="DL3361" s="2"/>
      <c r="DM3361" s="2"/>
      <c r="DN3361" s="2"/>
      <c r="DO3361" s="2"/>
      <c r="DP3361" s="2"/>
      <c r="DQ3361" s="2"/>
      <c r="DR3361" s="2"/>
      <c r="DS3361" s="2"/>
      <c r="DT3361" s="2"/>
      <c r="DU3361" s="2"/>
      <c r="DV3361" s="2"/>
      <c r="DW3361" s="2"/>
      <c r="DX3361" s="2"/>
      <c r="DY3361" s="2"/>
      <c r="DZ3361" s="2"/>
      <c r="EA3361" s="2"/>
      <c r="EB3361" s="2"/>
      <c r="EC3361" s="2"/>
      <c r="ED3361" s="2"/>
      <c r="EE3361" s="2"/>
      <c r="EF3361" s="2"/>
      <c r="EG3361" s="2"/>
      <c r="EH3361" s="2"/>
      <c r="EI3361" s="2"/>
      <c r="EJ3361" s="2"/>
      <c r="EK3361" s="2"/>
      <c r="EL3361" s="2"/>
      <c r="EM3361" s="2"/>
      <c r="EN3361" s="2"/>
      <c r="EO3361" s="2"/>
      <c r="EP3361" s="2"/>
      <c r="EQ3361" s="2"/>
      <c r="ER3361" s="2"/>
      <c r="ES3361" s="2"/>
      <c r="ET3361" s="2"/>
      <c r="EU3361" s="2"/>
      <c r="EV3361" s="2"/>
      <c r="EW3361" s="2"/>
      <c r="EX3361" s="2"/>
      <c r="EY3361" s="2"/>
      <c r="EZ3361" s="2"/>
      <c r="FA3361" s="2"/>
      <c r="FB3361" s="2"/>
      <c r="FC3361" s="2"/>
      <c r="FD3361" s="2"/>
      <c r="FE3361" s="2"/>
      <c r="FF3361" s="2"/>
      <c r="FG3361" s="2"/>
      <c r="FH3361" s="2"/>
      <c r="FI3361" s="2"/>
      <c r="FJ3361" s="2"/>
      <c r="FK3361" s="2"/>
      <c r="FL3361" s="2"/>
      <c r="FM3361" s="2"/>
      <c r="FN3361" s="2"/>
      <c r="FO3361" s="2"/>
      <c r="FP3361" s="2"/>
      <c r="FQ3361" s="2"/>
      <c r="FR3361" s="2"/>
      <c r="FS3361" s="2"/>
      <c r="FT3361" s="2"/>
      <c r="FU3361" s="2"/>
      <c r="FV3361" s="2"/>
      <c r="FW3361" s="2"/>
      <c r="FX3361" s="2"/>
      <c r="FY3361" s="2"/>
      <c r="FZ3361" s="2"/>
      <c r="GA3361" s="2"/>
      <c r="GB3361" s="2"/>
      <c r="GC3361" s="2"/>
      <c r="GD3361" s="2"/>
      <c r="GE3361" s="2"/>
      <c r="GF3361" s="2"/>
      <c r="GG3361" s="2"/>
      <c r="GH3361" s="2"/>
      <c r="GI3361" s="2"/>
      <c r="GJ3361" s="2"/>
      <c r="GK3361" s="2"/>
      <c r="GL3361" s="2"/>
      <c r="GM3361" s="2"/>
      <c r="GN3361" s="2"/>
      <c r="GO3361" s="2"/>
      <c r="GP3361" s="2"/>
      <c r="GQ3361" s="2"/>
      <c r="GR3361" s="2"/>
      <c r="GS3361" s="2"/>
      <c r="GT3361" s="2"/>
      <c r="GU3361" s="2"/>
      <c r="GV3361" s="2"/>
      <c r="GW3361" s="2"/>
      <c r="GX3361" s="2"/>
      <c r="GY3361" s="2"/>
      <c r="GZ3361" s="2"/>
      <c r="HA3361" s="2"/>
      <c r="HB3361" s="2"/>
      <c r="HC3361" s="2"/>
      <c r="HD3361" s="2"/>
      <c r="HE3361" s="2"/>
      <c r="HF3361" s="2"/>
      <c r="HG3361" s="2"/>
      <c r="HH3361" s="2"/>
      <c r="HI3361" s="2"/>
      <c r="HJ3361" s="2"/>
      <c r="HK3361" s="2"/>
      <c r="HL3361" s="2"/>
      <c r="HM3361" s="2"/>
      <c r="HN3361" s="2"/>
      <c r="HO3361" s="2"/>
      <c r="HP3361" s="2"/>
      <c r="HQ3361" s="2"/>
      <c r="HR3361" s="2"/>
      <c r="HS3361" s="2"/>
      <c r="HT3361" s="2"/>
      <c r="HU3361" s="2"/>
      <c r="HV3361" s="2"/>
      <c r="HW3361" s="2"/>
      <c r="HX3361" s="2"/>
      <c r="HY3361" s="2"/>
      <c r="HZ3361" s="2"/>
      <c r="IA3361" s="2"/>
      <c r="IB3361" s="2"/>
      <c r="IC3361" s="2"/>
      <c r="ID3361" s="2"/>
      <c r="IE3361" s="2"/>
      <c r="IF3361" s="2"/>
      <c r="IG3361" s="2"/>
      <c r="IH3361" s="2"/>
      <c r="II3361" s="2"/>
      <c r="IJ3361" s="2"/>
      <c r="IK3361" s="2"/>
      <c r="IL3361" s="2"/>
      <c r="IM3361" s="2"/>
      <c r="IN3361" s="2"/>
      <c r="IO3361" s="2"/>
      <c r="IP3361" s="2"/>
      <c r="IQ3361" s="2"/>
    </row>
    <row r="3362" spans="1:251" s="16" customFormat="1">
      <c r="A3362" s="8"/>
      <c r="B3362" s="99"/>
      <c r="C3362" s="100"/>
      <c r="D3362" s="100"/>
      <c r="E3362" s="100"/>
      <c r="F3362" s="100"/>
      <c r="G3362" s="100"/>
      <c r="H3362" s="100"/>
      <c r="I3362" s="100"/>
      <c r="J3362" s="100"/>
      <c r="K3362" s="100"/>
      <c r="L3362" s="100"/>
      <c r="M3362" s="100"/>
      <c r="N3362" s="100"/>
      <c r="O3362" s="100"/>
      <c r="P3362" s="100"/>
      <c r="Q3362" s="100"/>
      <c r="R3362" s="100"/>
      <c r="S3362" s="100"/>
      <c r="T3362" s="100"/>
      <c r="U3362" s="100"/>
      <c r="V3362" s="100"/>
      <c r="W3362" s="100"/>
      <c r="X3362" s="100"/>
      <c r="Y3362" s="100"/>
      <c r="Z3362" s="101"/>
      <c r="AA3362" s="103"/>
      <c r="AB3362" s="100"/>
      <c r="AC3362" s="100"/>
      <c r="AD3362" s="100"/>
      <c r="AE3362" s="100"/>
      <c r="AF3362" s="100"/>
      <c r="AG3362" s="100"/>
      <c r="AH3362" s="100"/>
      <c r="AI3362" s="101"/>
      <c r="AJ3362" s="103"/>
      <c r="AK3362" s="100"/>
      <c r="AL3362" s="100"/>
      <c r="AM3362" s="100"/>
      <c r="AN3362" s="100"/>
      <c r="AO3362" s="100"/>
      <c r="AP3362" s="100"/>
      <c r="AQ3362" s="100"/>
      <c r="AR3362" s="101"/>
      <c r="AS3362" s="103"/>
      <c r="AT3362" s="100"/>
      <c r="AU3362" s="100"/>
      <c r="AV3362" s="100"/>
      <c r="AW3362" s="100"/>
      <c r="AX3362" s="105"/>
      <c r="AY3362" s="2"/>
      <c r="AZ3362" s="2"/>
      <c r="BA3362" s="2"/>
      <c r="BB3362" s="23"/>
      <c r="BC3362" s="24"/>
      <c r="BE3362" s="2"/>
      <c r="BF3362" s="2"/>
      <c r="BG3362" s="2"/>
      <c r="BH3362" s="2"/>
      <c r="BI3362" s="2"/>
      <c r="BJ3362" s="2"/>
      <c r="BK3362" s="2"/>
      <c r="BL3362" s="2"/>
      <c r="BM3362" s="2"/>
      <c r="BN3362" s="2"/>
      <c r="BO3362" s="2"/>
      <c r="BP3362" s="2"/>
      <c r="BQ3362" s="2"/>
      <c r="BR3362" s="2"/>
      <c r="BS3362" s="2"/>
      <c r="BT3362" s="2"/>
      <c r="BU3362" s="2"/>
      <c r="BV3362" s="2"/>
      <c r="BW3362" s="2"/>
      <c r="BX3362" s="2"/>
      <c r="BY3362" s="2"/>
      <c r="BZ3362" s="2"/>
      <c r="CA3362" s="2"/>
      <c r="CB3362" s="2"/>
      <c r="CC3362" s="2"/>
      <c r="CD3362" s="2"/>
      <c r="CE3362" s="2"/>
      <c r="CF3362" s="2"/>
      <c r="CG3362" s="2"/>
      <c r="CH3362" s="2"/>
      <c r="CI3362" s="2"/>
      <c r="CJ3362" s="2"/>
      <c r="CK3362" s="2"/>
      <c r="CL3362" s="2"/>
      <c r="CM3362" s="2"/>
      <c r="CN3362" s="2"/>
      <c r="CO3362" s="2"/>
      <c r="CP3362" s="2"/>
      <c r="CQ3362" s="2"/>
      <c r="CR3362" s="2"/>
      <c r="CS3362" s="2"/>
      <c r="CT3362" s="2"/>
      <c r="CU3362" s="2"/>
      <c r="CV3362" s="2"/>
      <c r="CW3362" s="2"/>
      <c r="CX3362" s="2"/>
      <c r="CY3362" s="2"/>
      <c r="CZ3362" s="2"/>
      <c r="DA3362" s="2"/>
      <c r="DB3362" s="2"/>
      <c r="DC3362" s="2"/>
      <c r="DD3362" s="2"/>
      <c r="DE3362" s="2"/>
      <c r="DF3362" s="2"/>
      <c r="DG3362" s="2"/>
      <c r="DH3362" s="2"/>
      <c r="DI3362" s="2"/>
      <c r="DJ3362" s="2"/>
      <c r="DK3362" s="2"/>
      <c r="DL3362" s="2"/>
      <c r="DM3362" s="2"/>
      <c r="DN3362" s="2"/>
      <c r="DO3362" s="2"/>
      <c r="DP3362" s="2"/>
      <c r="DQ3362" s="2"/>
      <c r="DR3362" s="2"/>
      <c r="DS3362" s="2"/>
      <c r="DT3362" s="2"/>
      <c r="DU3362" s="2"/>
      <c r="DV3362" s="2"/>
      <c r="DW3362" s="2"/>
      <c r="DX3362" s="2"/>
      <c r="DY3362" s="2"/>
      <c r="DZ3362" s="2"/>
      <c r="EA3362" s="2"/>
      <c r="EB3362" s="2"/>
      <c r="EC3362" s="2"/>
      <c r="ED3362" s="2"/>
      <c r="EE3362" s="2"/>
      <c r="EF3362" s="2"/>
      <c r="EG3362" s="2"/>
      <c r="EH3362" s="2"/>
      <c r="EI3362" s="2"/>
      <c r="EJ3362" s="2"/>
      <c r="EK3362" s="2"/>
      <c r="EL3362" s="2"/>
      <c r="EM3362" s="2"/>
      <c r="EN3362" s="2"/>
      <c r="EO3362" s="2"/>
      <c r="EP3362" s="2"/>
      <c r="EQ3362" s="2"/>
      <c r="ER3362" s="2"/>
      <c r="ES3362" s="2"/>
      <c r="ET3362" s="2"/>
      <c r="EU3362" s="2"/>
      <c r="EV3362" s="2"/>
      <c r="EW3362" s="2"/>
      <c r="EX3362" s="2"/>
      <c r="EY3362" s="2"/>
      <c r="EZ3362" s="2"/>
      <c r="FA3362" s="2"/>
      <c r="FB3362" s="2"/>
      <c r="FC3362" s="2"/>
      <c r="FD3362" s="2"/>
      <c r="FE3362" s="2"/>
      <c r="FF3362" s="2"/>
      <c r="FG3362" s="2"/>
      <c r="FH3362" s="2"/>
      <c r="FI3362" s="2"/>
      <c r="FJ3362" s="2"/>
      <c r="FK3362" s="2"/>
      <c r="FL3362" s="2"/>
      <c r="FM3362" s="2"/>
      <c r="FN3362" s="2"/>
      <c r="FO3362" s="2"/>
      <c r="FP3362" s="2"/>
      <c r="FQ3362" s="2"/>
      <c r="FR3362" s="2"/>
      <c r="FS3362" s="2"/>
      <c r="FT3362" s="2"/>
      <c r="FU3362" s="2"/>
      <c r="FV3362" s="2"/>
      <c r="FW3362" s="2"/>
      <c r="FX3362" s="2"/>
      <c r="FY3362" s="2"/>
      <c r="FZ3362" s="2"/>
      <c r="GA3362" s="2"/>
      <c r="GB3362" s="2"/>
      <c r="GC3362" s="2"/>
      <c r="GD3362" s="2"/>
      <c r="GE3362" s="2"/>
      <c r="GF3362" s="2"/>
      <c r="GG3362" s="2"/>
      <c r="GH3362" s="2"/>
      <c r="GI3362" s="2"/>
      <c r="GJ3362" s="2"/>
      <c r="GK3362" s="2"/>
      <c r="GL3362" s="2"/>
      <c r="GM3362" s="2"/>
      <c r="GN3362" s="2"/>
      <c r="GO3362" s="2"/>
      <c r="GP3362" s="2"/>
      <c r="GQ3362" s="2"/>
      <c r="GR3362" s="2"/>
      <c r="GS3362" s="2"/>
      <c r="GT3362" s="2"/>
      <c r="GU3362" s="2"/>
      <c r="GV3362" s="2"/>
      <c r="GW3362" s="2"/>
      <c r="GX3362" s="2"/>
      <c r="GY3362" s="2"/>
      <c r="GZ3362" s="2"/>
      <c r="HA3362" s="2"/>
      <c r="HB3362" s="2"/>
      <c r="HC3362" s="2"/>
      <c r="HD3362" s="2"/>
      <c r="HE3362" s="2"/>
      <c r="HF3362" s="2"/>
      <c r="HG3362" s="2"/>
      <c r="HH3362" s="2"/>
      <c r="HI3362" s="2"/>
      <c r="HJ3362" s="2"/>
      <c r="HK3362" s="2"/>
      <c r="HL3362" s="2"/>
      <c r="HM3362" s="2"/>
      <c r="HN3362" s="2"/>
      <c r="HO3362" s="2"/>
      <c r="HP3362" s="2"/>
      <c r="HQ3362" s="2"/>
      <c r="HR3362" s="2"/>
      <c r="HS3362" s="2"/>
      <c r="HT3362" s="2"/>
      <c r="HU3362" s="2"/>
      <c r="HV3362" s="2"/>
      <c r="HW3362" s="2"/>
      <c r="HX3362" s="2"/>
      <c r="HY3362" s="2"/>
      <c r="HZ3362" s="2"/>
      <c r="IA3362" s="2"/>
      <c r="IB3362" s="2"/>
      <c r="IC3362" s="2"/>
      <c r="ID3362" s="2"/>
      <c r="IE3362" s="2"/>
      <c r="IF3362" s="2"/>
      <c r="IG3362" s="2"/>
      <c r="IH3362" s="2"/>
      <c r="II3362" s="2"/>
      <c r="IJ3362" s="2"/>
      <c r="IK3362" s="2"/>
      <c r="IL3362" s="2"/>
      <c r="IM3362" s="2"/>
      <c r="IN3362" s="2"/>
      <c r="IO3362" s="2"/>
      <c r="IP3362" s="2"/>
      <c r="IQ3362" s="2"/>
    </row>
    <row r="3363" spans="1:251" s="16" customFormat="1" ht="18.75" customHeight="1">
      <c r="A3363" s="8"/>
      <c r="B3363" s="25"/>
      <c r="C3363" s="106" t="s">
        <v>848</v>
      </c>
      <c r="D3363" s="107"/>
      <c r="E3363" s="107"/>
      <c r="F3363" s="107"/>
      <c r="G3363" s="107"/>
      <c r="H3363" s="107"/>
      <c r="I3363" s="107"/>
      <c r="J3363" s="107"/>
      <c r="K3363" s="107"/>
      <c r="L3363" s="107"/>
      <c r="M3363" s="107"/>
      <c r="N3363" s="107"/>
      <c r="O3363" s="107"/>
      <c r="P3363" s="107"/>
      <c r="Q3363" s="107"/>
      <c r="R3363" s="107"/>
      <c r="S3363" s="107"/>
      <c r="T3363" s="107"/>
      <c r="U3363" s="107"/>
      <c r="V3363" s="107"/>
      <c r="W3363" s="107"/>
      <c r="X3363" s="107"/>
      <c r="Y3363" s="107"/>
      <c r="Z3363" s="108"/>
      <c r="AA3363" s="109">
        <f>2257+1321</f>
        <v>3578</v>
      </c>
      <c r="AB3363" s="110"/>
      <c r="AC3363" s="110"/>
      <c r="AD3363" s="110"/>
      <c r="AE3363" s="110"/>
      <c r="AF3363" s="110"/>
      <c r="AG3363" s="110"/>
      <c r="AH3363" s="110"/>
      <c r="AI3363" s="111"/>
      <c r="AJ3363" s="109">
        <f>2322+1321</f>
        <v>3643</v>
      </c>
      <c r="AK3363" s="110"/>
      <c r="AL3363" s="110"/>
      <c r="AM3363" s="110"/>
      <c r="AN3363" s="110"/>
      <c r="AO3363" s="110"/>
      <c r="AP3363" s="110"/>
      <c r="AQ3363" s="110"/>
      <c r="AR3363" s="111"/>
      <c r="AS3363" s="112" t="s">
        <v>445</v>
      </c>
      <c r="AT3363" s="113"/>
      <c r="AU3363" s="113"/>
      <c r="AV3363" s="113"/>
      <c r="AW3363" s="113"/>
      <c r="AX3363" s="114"/>
      <c r="AY3363" s="2"/>
      <c r="AZ3363" s="2"/>
      <c r="BA3363" s="2"/>
      <c r="BB3363" s="2"/>
      <c r="BC3363" s="2"/>
      <c r="BD3363" s="2"/>
      <c r="BE3363" s="2"/>
      <c r="BF3363" s="2"/>
      <c r="BG3363" s="2"/>
      <c r="BH3363" s="2"/>
      <c r="BI3363" s="2"/>
      <c r="BJ3363" s="2"/>
      <c r="BK3363" s="2"/>
      <c r="BL3363" s="2"/>
      <c r="BM3363" s="2"/>
      <c r="BN3363" s="2"/>
      <c r="BO3363" s="2"/>
      <c r="BP3363" s="2"/>
      <c r="BQ3363" s="2"/>
      <c r="BR3363" s="2"/>
      <c r="BS3363" s="2"/>
      <c r="BT3363" s="2"/>
      <c r="BU3363" s="2"/>
      <c r="BV3363" s="2"/>
      <c r="BW3363" s="2"/>
      <c r="BX3363" s="2"/>
      <c r="BY3363" s="2"/>
      <c r="BZ3363" s="2"/>
      <c r="CA3363" s="2"/>
      <c r="CB3363" s="2"/>
      <c r="CC3363" s="2"/>
      <c r="CD3363" s="2"/>
      <c r="CE3363" s="2"/>
      <c r="CF3363" s="2"/>
      <c r="CG3363" s="2"/>
      <c r="CH3363" s="2"/>
      <c r="CI3363" s="2"/>
      <c r="CJ3363" s="2"/>
      <c r="CK3363" s="2"/>
      <c r="CL3363" s="2"/>
      <c r="CM3363" s="2"/>
      <c r="CN3363" s="2"/>
      <c r="CO3363" s="2"/>
      <c r="CP3363" s="2"/>
      <c r="CQ3363" s="2"/>
      <c r="CR3363" s="2"/>
      <c r="CS3363" s="2"/>
      <c r="CT3363" s="2"/>
      <c r="CU3363" s="2"/>
      <c r="CV3363" s="2"/>
      <c r="CW3363" s="2"/>
      <c r="CX3363" s="2"/>
      <c r="CY3363" s="2"/>
      <c r="CZ3363" s="2"/>
      <c r="DA3363" s="2"/>
      <c r="DB3363" s="2"/>
      <c r="DC3363" s="2"/>
      <c r="DD3363" s="2"/>
      <c r="DE3363" s="2"/>
      <c r="DF3363" s="2"/>
      <c r="DG3363" s="2"/>
      <c r="DH3363" s="2"/>
      <c r="DI3363" s="2"/>
      <c r="DJ3363" s="2"/>
      <c r="DK3363" s="2"/>
      <c r="DL3363" s="2"/>
      <c r="DM3363" s="2"/>
      <c r="DN3363" s="2"/>
      <c r="DO3363" s="2"/>
      <c r="DP3363" s="2"/>
      <c r="DQ3363" s="2"/>
      <c r="DR3363" s="2"/>
      <c r="DS3363" s="2"/>
      <c r="DT3363" s="2"/>
      <c r="DU3363" s="2"/>
      <c r="DV3363" s="2"/>
      <c r="DW3363" s="2"/>
      <c r="DX3363" s="2"/>
      <c r="DY3363" s="2"/>
      <c r="DZ3363" s="2"/>
      <c r="EA3363" s="2"/>
      <c r="EB3363" s="2"/>
      <c r="EC3363" s="2"/>
      <c r="ED3363" s="2"/>
      <c r="EE3363" s="2"/>
      <c r="EF3363" s="2"/>
      <c r="EG3363" s="2"/>
      <c r="EH3363" s="2"/>
      <c r="EI3363" s="2"/>
      <c r="EJ3363" s="2"/>
      <c r="EK3363" s="2"/>
      <c r="EL3363" s="2"/>
      <c r="EM3363" s="2"/>
      <c r="EN3363" s="2"/>
      <c r="EO3363" s="2"/>
      <c r="EP3363" s="2"/>
      <c r="EQ3363" s="2"/>
      <c r="ER3363" s="2"/>
      <c r="ES3363" s="2"/>
      <c r="ET3363" s="2"/>
      <c r="EU3363" s="2"/>
      <c r="EV3363" s="2"/>
      <c r="EW3363" s="2"/>
      <c r="EX3363" s="2"/>
      <c r="EY3363" s="2"/>
      <c r="EZ3363" s="2"/>
      <c r="FA3363" s="2"/>
      <c r="FB3363" s="2"/>
      <c r="FC3363" s="2"/>
      <c r="FD3363" s="2"/>
      <c r="FE3363" s="2"/>
      <c r="FF3363" s="2"/>
      <c r="FG3363" s="2"/>
      <c r="FH3363" s="2"/>
      <c r="FI3363" s="2"/>
      <c r="FJ3363" s="2"/>
      <c r="FK3363" s="2"/>
      <c r="FL3363" s="2"/>
      <c r="FM3363" s="2"/>
      <c r="FN3363" s="2"/>
      <c r="FO3363" s="2"/>
      <c r="FP3363" s="2"/>
      <c r="FQ3363" s="2"/>
      <c r="FR3363" s="2"/>
      <c r="FS3363" s="2"/>
      <c r="FT3363" s="2"/>
      <c r="FU3363" s="2"/>
      <c r="FV3363" s="2"/>
      <c r="FW3363" s="2"/>
      <c r="FX3363" s="2"/>
      <c r="FY3363" s="2"/>
      <c r="FZ3363" s="2"/>
      <c r="GA3363" s="2"/>
      <c r="GB3363" s="2"/>
      <c r="GC3363" s="2"/>
      <c r="GD3363" s="2"/>
      <c r="GE3363" s="2"/>
      <c r="GF3363" s="2"/>
      <c r="GG3363" s="2"/>
      <c r="GH3363" s="2"/>
      <c r="GI3363" s="2"/>
      <c r="GJ3363" s="2"/>
      <c r="GK3363" s="2"/>
      <c r="GL3363" s="2"/>
      <c r="GM3363" s="2"/>
      <c r="GN3363" s="2"/>
      <c r="GO3363" s="2"/>
      <c r="GP3363" s="2"/>
      <c r="GQ3363" s="2"/>
      <c r="GR3363" s="2"/>
      <c r="GS3363" s="2"/>
      <c r="GT3363" s="2"/>
      <c r="GU3363" s="2"/>
      <c r="GV3363" s="2"/>
      <c r="GW3363" s="2"/>
      <c r="GX3363" s="2"/>
      <c r="GY3363" s="2"/>
      <c r="GZ3363" s="2"/>
      <c r="HA3363" s="2"/>
      <c r="HB3363" s="2"/>
      <c r="HC3363" s="2"/>
      <c r="HD3363" s="2"/>
      <c r="HE3363" s="2"/>
      <c r="HF3363" s="2"/>
      <c r="HG3363" s="2"/>
      <c r="HH3363" s="2"/>
      <c r="HI3363" s="2"/>
      <c r="HJ3363" s="2"/>
      <c r="HK3363" s="2"/>
      <c r="HL3363" s="2"/>
      <c r="HM3363" s="2"/>
      <c r="HN3363" s="2"/>
      <c r="HO3363" s="2"/>
      <c r="HP3363" s="2"/>
      <c r="HQ3363" s="2"/>
      <c r="HR3363" s="2"/>
      <c r="HS3363" s="2"/>
      <c r="HT3363" s="2"/>
      <c r="HU3363" s="2"/>
      <c r="HV3363" s="2"/>
      <c r="HW3363" s="2"/>
      <c r="HX3363" s="2"/>
      <c r="HY3363" s="2"/>
      <c r="HZ3363" s="2"/>
      <c r="IA3363" s="2"/>
      <c r="IB3363" s="2"/>
      <c r="IC3363" s="2"/>
      <c r="ID3363" s="2"/>
      <c r="IE3363" s="2"/>
      <c r="IF3363" s="2"/>
      <c r="IG3363" s="2"/>
      <c r="IH3363" s="2"/>
      <c r="II3363" s="2"/>
      <c r="IJ3363" s="2"/>
      <c r="IK3363" s="2"/>
      <c r="IL3363" s="2"/>
      <c r="IM3363" s="2"/>
      <c r="IN3363" s="2"/>
      <c r="IO3363" s="2"/>
      <c r="IP3363" s="2"/>
      <c r="IQ3363" s="2"/>
    </row>
    <row r="3364" spans="1:251" s="16" customFormat="1" ht="18.75" customHeight="1" thickBot="1">
      <c r="A3364" s="17"/>
      <c r="B3364" s="115" t="s">
        <v>240</v>
      </c>
      <c r="C3364" s="116"/>
      <c r="D3364" s="116"/>
      <c r="E3364" s="116"/>
      <c r="F3364" s="116"/>
      <c r="G3364" s="116"/>
      <c r="H3364" s="116"/>
      <c r="I3364" s="116"/>
      <c r="J3364" s="116"/>
      <c r="K3364" s="116"/>
      <c r="L3364" s="116"/>
      <c r="M3364" s="116"/>
      <c r="N3364" s="116"/>
      <c r="O3364" s="116"/>
      <c r="P3364" s="116"/>
      <c r="Q3364" s="116"/>
      <c r="R3364" s="116"/>
      <c r="S3364" s="116"/>
      <c r="T3364" s="116"/>
      <c r="U3364" s="116"/>
      <c r="V3364" s="116"/>
      <c r="W3364" s="116"/>
      <c r="X3364" s="116"/>
      <c r="Y3364" s="116"/>
      <c r="Z3364" s="117"/>
      <c r="AA3364" s="118">
        <f>SUM($AA$3363:$AA$3363)</f>
        <v>3578</v>
      </c>
      <c r="AB3364" s="119"/>
      <c r="AC3364" s="119"/>
      <c r="AD3364" s="119"/>
      <c r="AE3364" s="119"/>
      <c r="AF3364" s="119"/>
      <c r="AG3364" s="119"/>
      <c r="AH3364" s="119"/>
      <c r="AI3364" s="120"/>
      <c r="AJ3364" s="118">
        <f>SUM($AJ$3363:$AJ$3363)</f>
        <v>3643</v>
      </c>
      <c r="AK3364" s="119"/>
      <c r="AL3364" s="119"/>
      <c r="AM3364" s="119"/>
      <c r="AN3364" s="119"/>
      <c r="AO3364" s="119"/>
      <c r="AP3364" s="119"/>
      <c r="AQ3364" s="119"/>
      <c r="AR3364" s="120"/>
      <c r="AS3364" s="121"/>
      <c r="AT3364" s="122"/>
      <c r="AU3364" s="122"/>
      <c r="AV3364" s="122"/>
      <c r="AW3364" s="122"/>
      <c r="AX3364" s="123"/>
      <c r="AY3364" s="2"/>
      <c r="AZ3364" s="2"/>
      <c r="BA3364" s="2"/>
      <c r="BB3364" s="2"/>
      <c r="BC3364" s="2"/>
      <c r="BD3364" s="2"/>
      <c r="BE3364" s="2"/>
      <c r="BF3364" s="2"/>
      <c r="BG3364" s="2"/>
      <c r="BH3364" s="2"/>
      <c r="BI3364" s="2"/>
      <c r="BJ3364" s="2"/>
      <c r="BK3364" s="2"/>
      <c r="BL3364" s="2"/>
      <c r="BM3364" s="2"/>
      <c r="BN3364" s="2"/>
      <c r="BO3364" s="2"/>
      <c r="BP3364" s="2"/>
      <c r="BQ3364" s="2"/>
      <c r="BR3364" s="2"/>
      <c r="BS3364" s="2"/>
      <c r="BT3364" s="2"/>
      <c r="BU3364" s="2"/>
      <c r="BV3364" s="2"/>
      <c r="BW3364" s="2"/>
      <c r="BX3364" s="2"/>
      <c r="BY3364" s="2"/>
      <c r="BZ3364" s="2"/>
      <c r="CA3364" s="2"/>
      <c r="CB3364" s="2"/>
      <c r="CC3364" s="2"/>
      <c r="CD3364" s="2"/>
      <c r="CE3364" s="2"/>
      <c r="CF3364" s="2"/>
      <c r="CG3364" s="2"/>
      <c r="CH3364" s="2"/>
      <c r="CI3364" s="2"/>
      <c r="CJ3364" s="2"/>
      <c r="CK3364" s="2"/>
      <c r="CL3364" s="2"/>
      <c r="CM3364" s="2"/>
      <c r="CN3364" s="2"/>
      <c r="CO3364" s="2"/>
      <c r="CP3364" s="2"/>
      <c r="CQ3364" s="2"/>
      <c r="CR3364" s="2"/>
      <c r="CS3364" s="2"/>
      <c r="CT3364" s="2"/>
      <c r="CU3364" s="2"/>
      <c r="CV3364" s="2"/>
      <c r="CW3364" s="2"/>
      <c r="CX3364" s="2"/>
      <c r="CY3364" s="2"/>
      <c r="CZ3364" s="2"/>
      <c r="DA3364" s="2"/>
      <c r="DB3364" s="2"/>
      <c r="DC3364" s="2"/>
      <c r="DD3364" s="2"/>
      <c r="DE3364" s="2"/>
      <c r="DF3364" s="2"/>
      <c r="DG3364" s="2"/>
      <c r="DH3364" s="2"/>
      <c r="DI3364" s="2"/>
      <c r="DJ3364" s="2"/>
      <c r="DK3364" s="2"/>
      <c r="DL3364" s="2"/>
      <c r="DM3364" s="2"/>
      <c r="DN3364" s="2"/>
      <c r="DO3364" s="2"/>
      <c r="DP3364" s="2"/>
      <c r="DQ3364" s="2"/>
      <c r="DR3364" s="2"/>
      <c r="DS3364" s="2"/>
      <c r="DT3364" s="2"/>
      <c r="DU3364" s="2"/>
      <c r="DV3364" s="2"/>
      <c r="DW3364" s="2"/>
      <c r="DX3364" s="2"/>
      <c r="DY3364" s="2"/>
      <c r="DZ3364" s="2"/>
      <c r="EA3364" s="2"/>
      <c r="EB3364" s="2"/>
      <c r="EC3364" s="2"/>
      <c r="ED3364" s="2"/>
      <c r="EE3364" s="2"/>
      <c r="EF3364" s="2"/>
      <c r="EG3364" s="2"/>
      <c r="EH3364" s="2"/>
      <c r="EI3364" s="2"/>
      <c r="EJ3364" s="2"/>
      <c r="EK3364" s="2"/>
      <c r="EL3364" s="2"/>
      <c r="EM3364" s="2"/>
      <c r="EN3364" s="2"/>
      <c r="EO3364" s="2"/>
      <c r="EP3364" s="2"/>
      <c r="EQ3364" s="2"/>
      <c r="ER3364" s="2"/>
      <c r="ES3364" s="2"/>
      <c r="ET3364" s="2"/>
      <c r="EU3364" s="2"/>
      <c r="EV3364" s="2"/>
      <c r="EW3364" s="2"/>
      <c r="EX3364" s="2"/>
      <c r="EY3364" s="2"/>
      <c r="EZ3364" s="2"/>
      <c r="FA3364" s="2"/>
      <c r="FB3364" s="2"/>
      <c r="FC3364" s="2"/>
      <c r="FD3364" s="2"/>
      <c r="FE3364" s="2"/>
      <c r="FF3364" s="2"/>
      <c r="FG3364" s="2"/>
      <c r="FH3364" s="2"/>
      <c r="FI3364" s="2"/>
      <c r="FJ3364" s="2"/>
      <c r="FK3364" s="2"/>
      <c r="FL3364" s="2"/>
      <c r="FM3364" s="2"/>
      <c r="FN3364" s="2"/>
      <c r="FO3364" s="2"/>
      <c r="FP3364" s="2"/>
      <c r="FQ3364" s="2"/>
      <c r="FR3364" s="2"/>
      <c r="FS3364" s="2"/>
      <c r="FT3364" s="2"/>
      <c r="FU3364" s="2"/>
      <c r="FV3364" s="2"/>
      <c r="FW3364" s="2"/>
      <c r="FX3364" s="2"/>
      <c r="FY3364" s="2"/>
      <c r="FZ3364" s="2"/>
      <c r="GA3364" s="2"/>
      <c r="GB3364" s="2"/>
      <c r="GC3364" s="2"/>
      <c r="GD3364" s="2"/>
      <c r="GE3364" s="2"/>
      <c r="GF3364" s="2"/>
      <c r="GG3364" s="2"/>
      <c r="GH3364" s="2"/>
      <c r="GI3364" s="2"/>
      <c r="GJ3364" s="2"/>
      <c r="GK3364" s="2"/>
      <c r="GL3364" s="2"/>
      <c r="GM3364" s="2"/>
      <c r="GN3364" s="2"/>
      <c r="GO3364" s="2"/>
      <c r="GP3364" s="2"/>
      <c r="GQ3364" s="2"/>
      <c r="GR3364" s="2"/>
      <c r="GS3364" s="2"/>
      <c r="GT3364" s="2"/>
      <c r="GU3364" s="2"/>
      <c r="GV3364" s="2"/>
      <c r="GW3364" s="2"/>
      <c r="GX3364" s="2"/>
      <c r="GY3364" s="2"/>
      <c r="GZ3364" s="2"/>
      <c r="HA3364" s="2"/>
      <c r="HB3364" s="2"/>
      <c r="HC3364" s="2"/>
      <c r="HD3364" s="2"/>
      <c r="HE3364" s="2"/>
      <c r="HF3364" s="2"/>
      <c r="HG3364" s="2"/>
      <c r="HH3364" s="2"/>
      <c r="HI3364" s="2"/>
      <c r="HJ3364" s="2"/>
      <c r="HK3364" s="2"/>
      <c r="HL3364" s="2"/>
      <c r="HM3364" s="2"/>
      <c r="HN3364" s="2"/>
      <c r="HO3364" s="2"/>
      <c r="HP3364" s="2"/>
      <c r="HQ3364" s="2"/>
      <c r="HR3364" s="2"/>
      <c r="HS3364" s="2"/>
      <c r="HT3364" s="2"/>
      <c r="HU3364" s="2"/>
      <c r="HV3364" s="2"/>
      <c r="HW3364" s="2"/>
      <c r="HX3364" s="2"/>
      <c r="HY3364" s="2"/>
      <c r="HZ3364" s="2"/>
      <c r="IA3364" s="2"/>
      <c r="IB3364" s="2"/>
      <c r="IC3364" s="2"/>
      <c r="ID3364" s="2"/>
      <c r="IE3364" s="2"/>
      <c r="IF3364" s="2"/>
      <c r="IG3364" s="2"/>
      <c r="IH3364" s="2"/>
      <c r="II3364" s="2"/>
      <c r="IJ3364" s="2"/>
      <c r="IK3364" s="2"/>
      <c r="IL3364" s="2"/>
      <c r="IM3364" s="2"/>
      <c r="IN3364" s="2"/>
      <c r="IO3364" s="2"/>
      <c r="IP3364" s="2"/>
      <c r="IQ3364" s="2"/>
    </row>
    <row r="3366" spans="1:251" ht="19.2">
      <c r="A3366" s="1" t="s">
        <v>230</v>
      </c>
      <c r="AW3366" s="3"/>
      <c r="AX3366" s="4"/>
      <c r="AY3366" s="3"/>
    </row>
    <row r="3368" spans="1:251" ht="18">
      <c r="B3368" s="124" t="s">
        <v>0</v>
      </c>
      <c r="C3368" s="125"/>
      <c r="D3368" s="125"/>
      <c r="E3368" s="125"/>
      <c r="F3368" s="125"/>
      <c r="G3368" s="125"/>
      <c r="H3368" s="125"/>
      <c r="I3368" s="125"/>
      <c r="J3368" s="125"/>
      <c r="K3368" s="125"/>
      <c r="L3368" s="125"/>
      <c r="M3368" s="125"/>
      <c r="N3368" s="125"/>
      <c r="O3368" s="125"/>
      <c r="P3368" s="125"/>
      <c r="Q3368" s="125"/>
      <c r="R3368" s="125"/>
      <c r="S3368" s="125"/>
      <c r="T3368" s="125"/>
      <c r="U3368" s="125"/>
      <c r="V3368" s="125"/>
      <c r="W3368" s="125"/>
      <c r="X3368" s="125"/>
      <c r="Y3368" s="125"/>
      <c r="Z3368" s="125"/>
      <c r="AA3368" s="125"/>
      <c r="AB3368" s="125"/>
      <c r="AC3368" s="125"/>
      <c r="AD3368" s="125"/>
      <c r="AE3368" s="125"/>
      <c r="AF3368" s="125"/>
      <c r="AG3368" s="125"/>
      <c r="AH3368" s="125"/>
      <c r="AI3368" s="125"/>
      <c r="AJ3368" s="125"/>
      <c r="AK3368" s="125"/>
      <c r="AL3368" s="125"/>
      <c r="AM3368" s="125"/>
      <c r="AN3368" s="125"/>
      <c r="AO3368" s="125"/>
      <c r="AP3368" s="125"/>
      <c r="AQ3368" s="125"/>
      <c r="AR3368" s="125"/>
      <c r="AS3368" s="125"/>
      <c r="AT3368" s="125"/>
      <c r="AU3368" s="125"/>
      <c r="AV3368" s="125"/>
      <c r="AW3368" s="125"/>
      <c r="AX3368" s="125"/>
    </row>
    <row r="3369" spans="1:251">
      <c r="Z3369" s="5"/>
      <c r="AD3369" s="5"/>
      <c r="AE3369" s="5"/>
      <c r="AF3369" s="5"/>
      <c r="AG3369" s="5"/>
      <c r="AH3369" s="5"/>
      <c r="AI3369" s="5"/>
      <c r="AO3369" s="5"/>
    </row>
    <row r="3370" spans="1:251" ht="13.8" thickBot="1">
      <c r="Z3370" s="5"/>
      <c r="AD3370" s="5"/>
      <c r="AE3370" s="5"/>
      <c r="AF3370" s="5"/>
      <c r="AG3370" s="5"/>
      <c r="AH3370" s="5"/>
      <c r="AI3370" s="5"/>
      <c r="AO3370" s="5"/>
      <c r="DI3370" s="6"/>
    </row>
    <row r="3371" spans="1:251" ht="24.75" customHeight="1" thickBot="1">
      <c r="B3371" s="126" t="s">
        <v>231</v>
      </c>
      <c r="C3371" s="127"/>
      <c r="D3371" s="127"/>
      <c r="E3371" s="127"/>
      <c r="F3371" s="127"/>
      <c r="G3371" s="127"/>
      <c r="H3371" s="128" t="s">
        <v>671</v>
      </c>
      <c r="I3371" s="129"/>
      <c r="J3371" s="129"/>
      <c r="K3371" s="129"/>
      <c r="L3371" s="129"/>
      <c r="M3371" s="129"/>
      <c r="N3371" s="129"/>
      <c r="O3371" s="129"/>
      <c r="P3371" s="129"/>
      <c r="Q3371" s="129"/>
      <c r="R3371" s="129"/>
      <c r="S3371" s="129"/>
      <c r="T3371" s="129"/>
      <c r="U3371" s="129"/>
      <c r="V3371" s="129"/>
      <c r="W3371" s="129"/>
      <c r="X3371" s="129"/>
      <c r="Y3371" s="129"/>
      <c r="Z3371" s="129"/>
      <c r="AA3371" s="129"/>
      <c r="AB3371" s="129"/>
      <c r="AC3371" s="129"/>
      <c r="AD3371" s="129"/>
      <c r="AE3371" s="129"/>
      <c r="AF3371" s="129"/>
      <c r="AG3371" s="129"/>
      <c r="AH3371" s="129"/>
      <c r="AI3371" s="129"/>
      <c r="AJ3371" s="129"/>
      <c r="AK3371" s="129"/>
      <c r="AL3371" s="129"/>
      <c r="AM3371" s="129"/>
      <c r="AN3371" s="129"/>
      <c r="AO3371" s="129"/>
      <c r="AP3371" s="129"/>
      <c r="AQ3371" s="129"/>
      <c r="AR3371" s="129"/>
      <c r="AS3371" s="129"/>
      <c r="AT3371" s="129"/>
      <c r="AU3371" s="129"/>
      <c r="AV3371" s="129"/>
      <c r="AW3371" s="129"/>
      <c r="AX3371" s="130"/>
      <c r="DI3371" s="6"/>
    </row>
    <row r="3372" spans="1:251" ht="14.4">
      <c r="B3372" s="7"/>
      <c r="C3372" s="7"/>
      <c r="D3372" s="7"/>
      <c r="E3372" s="7"/>
      <c r="F3372" s="7"/>
      <c r="G3372" s="7"/>
      <c r="H3372" s="8"/>
      <c r="I3372" s="8"/>
      <c r="J3372" s="8"/>
      <c r="K3372" s="8"/>
      <c r="L3372" s="9"/>
      <c r="M3372" s="9"/>
      <c r="N3372" s="9"/>
      <c r="O3372" s="9"/>
      <c r="P3372" s="8"/>
      <c r="Q3372" s="8"/>
      <c r="R3372" s="8"/>
      <c r="S3372" s="8"/>
      <c r="T3372" s="8"/>
      <c r="U3372" s="8"/>
      <c r="V3372" s="10"/>
      <c r="W3372" s="10"/>
      <c r="X3372" s="10"/>
      <c r="Y3372" s="10"/>
      <c r="Z3372" s="10"/>
      <c r="AA3372" s="10"/>
      <c r="AB3372" s="10"/>
      <c r="AC3372" s="10"/>
      <c r="AD3372" s="10"/>
      <c r="AE3372" s="10"/>
      <c r="AF3372" s="10"/>
      <c r="AG3372" s="10"/>
      <c r="AH3372" s="10"/>
      <c r="AI3372" s="10"/>
      <c r="AJ3372" s="10"/>
      <c r="AK3372" s="10"/>
      <c r="AL3372" s="10"/>
      <c r="AM3372" s="10"/>
      <c r="AN3372" s="10"/>
      <c r="AO3372" s="10"/>
      <c r="AP3372" s="10"/>
      <c r="AQ3372" s="10"/>
      <c r="AR3372" s="10"/>
      <c r="AS3372" s="10"/>
      <c r="AT3372" s="10"/>
      <c r="AU3372" s="10"/>
      <c r="AV3372" s="10"/>
      <c r="AW3372" s="10"/>
      <c r="AX3372" s="10"/>
      <c r="DI3372" s="6"/>
    </row>
    <row r="3373" spans="1:251" ht="15" thickBot="1">
      <c r="A3373" s="11"/>
      <c r="B3373" s="10" t="s">
        <v>232</v>
      </c>
      <c r="C3373" s="8"/>
      <c r="D3373" s="8"/>
      <c r="E3373" s="8"/>
      <c r="F3373" s="8"/>
      <c r="G3373" s="8"/>
      <c r="H3373" s="8"/>
      <c r="I3373" s="8"/>
      <c r="J3373" s="8"/>
      <c r="K3373" s="8"/>
      <c r="L3373" s="9"/>
      <c r="M3373" s="9"/>
      <c r="N3373" s="9"/>
      <c r="O3373" s="9"/>
      <c r="P3373" s="8"/>
      <c r="Q3373" s="8"/>
      <c r="R3373" s="8"/>
      <c r="S3373" s="8"/>
      <c r="T3373" s="8"/>
      <c r="U3373" s="8"/>
      <c r="V3373" s="10"/>
      <c r="W3373" s="10"/>
      <c r="X3373" s="10"/>
      <c r="Y3373" s="10"/>
      <c r="Z3373" s="10"/>
      <c r="AA3373" s="10"/>
      <c r="AB3373" s="10"/>
      <c r="AC3373" s="10"/>
      <c r="AD3373" s="10"/>
      <c r="AE3373" s="10"/>
      <c r="AF3373" s="10"/>
      <c r="AG3373" s="10"/>
      <c r="AH3373" s="10"/>
      <c r="AI3373" s="10"/>
      <c r="AJ3373" s="10"/>
      <c r="AK3373" s="10"/>
      <c r="AL3373" s="10"/>
      <c r="AM3373" s="10"/>
      <c r="AN3373" s="10"/>
      <c r="AO3373" s="10"/>
      <c r="AP3373" s="10"/>
      <c r="AQ3373" s="10"/>
      <c r="AR3373" s="10"/>
      <c r="AS3373" s="10"/>
      <c r="AT3373" s="10"/>
      <c r="AU3373" s="10"/>
      <c r="AV3373" s="10"/>
      <c r="AW3373" s="10"/>
      <c r="AX3373" s="10"/>
      <c r="DI3373" s="6"/>
    </row>
    <row r="3374" spans="1:251" ht="14.4">
      <c r="A3374" s="8"/>
      <c r="B3374" s="12"/>
      <c r="C3374" s="7"/>
      <c r="D3374" s="7"/>
      <c r="E3374" s="7"/>
      <c r="F3374" s="7"/>
      <c r="G3374" s="7"/>
      <c r="H3374" s="7"/>
      <c r="I3374" s="7"/>
      <c r="J3374" s="7"/>
      <c r="K3374" s="7"/>
      <c r="L3374" s="13"/>
      <c r="M3374" s="13"/>
      <c r="N3374" s="13"/>
      <c r="O3374" s="13"/>
      <c r="P3374" s="7"/>
      <c r="Q3374" s="7"/>
      <c r="R3374" s="7"/>
      <c r="S3374" s="7"/>
      <c r="T3374" s="7"/>
      <c r="U3374" s="7"/>
      <c r="V3374" s="14"/>
      <c r="W3374" s="14"/>
      <c r="X3374" s="14"/>
      <c r="Y3374" s="14"/>
      <c r="Z3374" s="14"/>
      <c r="AA3374" s="14"/>
      <c r="AB3374" s="14"/>
      <c r="AC3374" s="14"/>
      <c r="AD3374" s="14"/>
      <c r="AE3374" s="14"/>
      <c r="AF3374" s="14"/>
      <c r="AG3374" s="14"/>
      <c r="AH3374" s="14"/>
      <c r="AI3374" s="14"/>
      <c r="AJ3374" s="14"/>
      <c r="AK3374" s="14"/>
      <c r="AL3374" s="14"/>
      <c r="AM3374" s="14"/>
      <c r="AN3374" s="14"/>
      <c r="AO3374" s="14"/>
      <c r="AP3374" s="14"/>
      <c r="AQ3374" s="14"/>
      <c r="AR3374" s="14"/>
      <c r="AS3374" s="14"/>
      <c r="AT3374" s="14"/>
      <c r="AU3374" s="14"/>
      <c r="AV3374" s="14"/>
      <c r="AW3374" s="14"/>
      <c r="AX3374" s="15"/>
    </row>
    <row r="3375" spans="1:251" ht="12" customHeight="1">
      <c r="A3375" s="8"/>
      <c r="B3375" s="134" t="s">
        <v>672</v>
      </c>
      <c r="C3375" s="135"/>
      <c r="D3375" s="135"/>
      <c r="E3375" s="135"/>
      <c r="F3375" s="135"/>
      <c r="G3375" s="135"/>
      <c r="H3375" s="135"/>
      <c r="I3375" s="135"/>
      <c r="J3375" s="135"/>
      <c r="K3375" s="135"/>
      <c r="L3375" s="135"/>
      <c r="M3375" s="135"/>
      <c r="N3375" s="135"/>
      <c r="O3375" s="135"/>
      <c r="P3375" s="135"/>
      <c r="Q3375" s="135"/>
      <c r="R3375" s="135"/>
      <c r="S3375" s="135"/>
      <c r="T3375" s="135"/>
      <c r="U3375" s="135"/>
      <c r="V3375" s="135"/>
      <c r="W3375" s="135"/>
      <c r="X3375" s="135"/>
      <c r="Y3375" s="135"/>
      <c r="Z3375" s="135"/>
      <c r="AA3375" s="135"/>
      <c r="AB3375" s="135"/>
      <c r="AC3375" s="135"/>
      <c r="AD3375" s="135"/>
      <c r="AE3375" s="135"/>
      <c r="AF3375" s="135"/>
      <c r="AG3375" s="135"/>
      <c r="AH3375" s="135"/>
      <c r="AI3375" s="135"/>
      <c r="AJ3375" s="135"/>
      <c r="AK3375" s="135"/>
      <c r="AL3375" s="135"/>
      <c r="AM3375" s="135"/>
      <c r="AN3375" s="135"/>
      <c r="AO3375" s="135"/>
      <c r="AP3375" s="135"/>
      <c r="AQ3375" s="135"/>
      <c r="AR3375" s="135"/>
      <c r="AS3375" s="135"/>
      <c r="AT3375" s="135"/>
      <c r="AU3375" s="135"/>
      <c r="AV3375" s="135"/>
      <c r="AW3375" s="135"/>
      <c r="AX3375" s="136"/>
    </row>
    <row r="3376" spans="1:251" ht="12" customHeight="1">
      <c r="A3376" s="8"/>
      <c r="B3376" s="134"/>
      <c r="C3376" s="135"/>
      <c r="D3376" s="135"/>
      <c r="E3376" s="135"/>
      <c r="F3376" s="135"/>
      <c r="G3376" s="135"/>
      <c r="H3376" s="135"/>
      <c r="I3376" s="135"/>
      <c r="J3376" s="135"/>
      <c r="K3376" s="135"/>
      <c r="L3376" s="135"/>
      <c r="M3376" s="135"/>
      <c r="N3376" s="135"/>
      <c r="O3376" s="135"/>
      <c r="P3376" s="135"/>
      <c r="Q3376" s="135"/>
      <c r="R3376" s="135"/>
      <c r="S3376" s="135"/>
      <c r="T3376" s="135"/>
      <c r="U3376" s="135"/>
      <c r="V3376" s="135"/>
      <c r="W3376" s="135"/>
      <c r="X3376" s="135"/>
      <c r="Y3376" s="135"/>
      <c r="Z3376" s="135"/>
      <c r="AA3376" s="135"/>
      <c r="AB3376" s="135"/>
      <c r="AC3376" s="135"/>
      <c r="AD3376" s="135"/>
      <c r="AE3376" s="135"/>
      <c r="AF3376" s="135"/>
      <c r="AG3376" s="135"/>
      <c r="AH3376" s="135"/>
      <c r="AI3376" s="135"/>
      <c r="AJ3376" s="135"/>
      <c r="AK3376" s="135"/>
      <c r="AL3376" s="135"/>
      <c r="AM3376" s="135"/>
      <c r="AN3376" s="135"/>
      <c r="AO3376" s="135"/>
      <c r="AP3376" s="135"/>
      <c r="AQ3376" s="135"/>
      <c r="AR3376" s="135"/>
      <c r="AS3376" s="135"/>
      <c r="AT3376" s="135"/>
      <c r="AU3376" s="135"/>
      <c r="AV3376" s="135"/>
      <c r="AW3376" s="135"/>
      <c r="AX3376" s="136"/>
      <c r="BC3376" s="16"/>
    </row>
    <row r="3377" spans="1:113" ht="12" customHeight="1">
      <c r="A3377" s="8"/>
      <c r="B3377" s="134"/>
      <c r="C3377" s="135"/>
      <c r="D3377" s="135"/>
      <c r="E3377" s="135"/>
      <c r="F3377" s="135"/>
      <c r="G3377" s="135"/>
      <c r="H3377" s="135"/>
      <c r="I3377" s="135"/>
      <c r="J3377" s="135"/>
      <c r="K3377" s="135"/>
      <c r="L3377" s="135"/>
      <c r="M3377" s="135"/>
      <c r="N3377" s="135"/>
      <c r="O3377" s="135"/>
      <c r="P3377" s="135"/>
      <c r="Q3377" s="135"/>
      <c r="R3377" s="135"/>
      <c r="S3377" s="135"/>
      <c r="T3377" s="135"/>
      <c r="U3377" s="135"/>
      <c r="V3377" s="135"/>
      <c r="W3377" s="135"/>
      <c r="X3377" s="135"/>
      <c r="Y3377" s="135"/>
      <c r="Z3377" s="135"/>
      <c r="AA3377" s="135"/>
      <c r="AB3377" s="135"/>
      <c r="AC3377" s="135"/>
      <c r="AD3377" s="135"/>
      <c r="AE3377" s="135"/>
      <c r="AF3377" s="135"/>
      <c r="AG3377" s="135"/>
      <c r="AH3377" s="135"/>
      <c r="AI3377" s="135"/>
      <c r="AJ3377" s="135"/>
      <c r="AK3377" s="135"/>
      <c r="AL3377" s="135"/>
      <c r="AM3377" s="135"/>
      <c r="AN3377" s="135"/>
      <c r="AO3377" s="135"/>
      <c r="AP3377" s="135"/>
      <c r="AQ3377" s="135"/>
      <c r="AR3377" s="135"/>
      <c r="AS3377" s="135"/>
      <c r="AT3377" s="135"/>
      <c r="AU3377" s="135"/>
      <c r="AV3377" s="135"/>
      <c r="AW3377" s="135"/>
      <c r="AX3377" s="136"/>
    </row>
    <row r="3378" spans="1:113" ht="12" customHeight="1">
      <c r="A3378" s="8"/>
      <c r="B3378" s="134"/>
      <c r="C3378" s="135"/>
      <c r="D3378" s="135"/>
      <c r="E3378" s="135"/>
      <c r="F3378" s="135"/>
      <c r="G3378" s="135"/>
      <c r="H3378" s="135"/>
      <c r="I3378" s="135"/>
      <c r="J3378" s="135"/>
      <c r="K3378" s="135"/>
      <c r="L3378" s="135"/>
      <c r="M3378" s="135"/>
      <c r="N3378" s="135"/>
      <c r="O3378" s="135"/>
      <c r="P3378" s="135"/>
      <c r="Q3378" s="135"/>
      <c r="R3378" s="135"/>
      <c r="S3378" s="135"/>
      <c r="T3378" s="135"/>
      <c r="U3378" s="135"/>
      <c r="V3378" s="135"/>
      <c r="W3378" s="135"/>
      <c r="X3378" s="135"/>
      <c r="Y3378" s="135"/>
      <c r="Z3378" s="135"/>
      <c r="AA3378" s="135"/>
      <c r="AB3378" s="135"/>
      <c r="AC3378" s="135"/>
      <c r="AD3378" s="135"/>
      <c r="AE3378" s="135"/>
      <c r="AF3378" s="135"/>
      <c r="AG3378" s="135"/>
      <c r="AH3378" s="135"/>
      <c r="AI3378" s="135"/>
      <c r="AJ3378" s="135"/>
      <c r="AK3378" s="135"/>
      <c r="AL3378" s="135"/>
      <c r="AM3378" s="135"/>
      <c r="AN3378" s="135"/>
      <c r="AO3378" s="135"/>
      <c r="AP3378" s="135"/>
      <c r="AQ3378" s="135"/>
      <c r="AR3378" s="135"/>
      <c r="AS3378" s="135"/>
      <c r="AT3378" s="135"/>
      <c r="AU3378" s="135"/>
      <c r="AV3378" s="135"/>
      <c r="AW3378" s="135"/>
      <c r="AX3378" s="136"/>
    </row>
    <row r="3379" spans="1:113" ht="12" customHeight="1">
      <c r="A3379" s="8"/>
      <c r="B3379" s="134"/>
      <c r="C3379" s="135"/>
      <c r="D3379" s="135"/>
      <c r="E3379" s="135"/>
      <c r="F3379" s="135"/>
      <c r="G3379" s="135"/>
      <c r="H3379" s="135"/>
      <c r="I3379" s="135"/>
      <c r="J3379" s="135"/>
      <c r="K3379" s="135"/>
      <c r="L3379" s="135"/>
      <c r="M3379" s="135"/>
      <c r="N3379" s="135"/>
      <c r="O3379" s="135"/>
      <c r="P3379" s="135"/>
      <c r="Q3379" s="135"/>
      <c r="R3379" s="135"/>
      <c r="S3379" s="135"/>
      <c r="T3379" s="135"/>
      <c r="U3379" s="135"/>
      <c r="V3379" s="135"/>
      <c r="W3379" s="135"/>
      <c r="X3379" s="135"/>
      <c r="Y3379" s="135"/>
      <c r="Z3379" s="135"/>
      <c r="AA3379" s="135"/>
      <c r="AB3379" s="135"/>
      <c r="AC3379" s="135"/>
      <c r="AD3379" s="135"/>
      <c r="AE3379" s="135"/>
      <c r="AF3379" s="135"/>
      <c r="AG3379" s="135"/>
      <c r="AH3379" s="135"/>
      <c r="AI3379" s="135"/>
      <c r="AJ3379" s="135"/>
      <c r="AK3379" s="135"/>
      <c r="AL3379" s="135"/>
      <c r="AM3379" s="135"/>
      <c r="AN3379" s="135"/>
      <c r="AO3379" s="135"/>
      <c r="AP3379" s="135"/>
      <c r="AQ3379" s="135"/>
      <c r="AR3379" s="135"/>
      <c r="AS3379" s="135"/>
      <c r="AT3379" s="135"/>
      <c r="AU3379" s="135"/>
      <c r="AV3379" s="135"/>
      <c r="AW3379" s="135"/>
      <c r="AX3379" s="136"/>
    </row>
    <row r="3380" spans="1:113" ht="15" thickBot="1">
      <c r="A3380" s="17"/>
      <c r="B3380" s="18"/>
      <c r="C3380" s="19"/>
      <c r="D3380" s="19"/>
      <c r="E3380" s="19"/>
      <c r="F3380" s="19"/>
      <c r="G3380" s="19"/>
      <c r="H3380" s="19"/>
      <c r="I3380" s="19"/>
      <c r="J3380" s="19"/>
      <c r="K3380" s="19"/>
      <c r="L3380" s="19"/>
      <c r="M3380" s="19"/>
      <c r="N3380" s="19"/>
      <c r="O3380" s="19"/>
      <c r="P3380" s="19"/>
      <c r="Q3380" s="19"/>
      <c r="R3380" s="19"/>
      <c r="S3380" s="19"/>
      <c r="T3380" s="19"/>
      <c r="U3380" s="19"/>
      <c r="V3380" s="19"/>
      <c r="W3380" s="19"/>
      <c r="X3380" s="19"/>
      <c r="Y3380" s="19"/>
      <c r="Z3380" s="19"/>
      <c r="AA3380" s="19"/>
      <c r="AB3380" s="19"/>
      <c r="AC3380" s="19"/>
      <c r="AD3380" s="19"/>
      <c r="AE3380" s="19"/>
      <c r="AF3380" s="19"/>
      <c r="AG3380" s="19"/>
      <c r="AH3380" s="19"/>
      <c r="AI3380" s="19"/>
      <c r="AJ3380" s="19"/>
      <c r="AK3380" s="19"/>
      <c r="AL3380" s="19"/>
      <c r="AM3380" s="19"/>
      <c r="AN3380" s="19"/>
      <c r="AO3380" s="19"/>
      <c r="AP3380" s="19"/>
      <c r="AQ3380" s="19"/>
      <c r="AR3380" s="19"/>
      <c r="AS3380" s="19"/>
      <c r="AT3380" s="19"/>
      <c r="AU3380" s="19"/>
      <c r="AV3380" s="19"/>
      <c r="AW3380" s="19"/>
      <c r="AX3380" s="20"/>
    </row>
    <row r="3381" spans="1:113">
      <c r="B3381" s="21"/>
    </row>
    <row r="3382" spans="1:113" ht="15" thickBot="1">
      <c r="A3382" s="11"/>
      <c r="B3382" s="10" t="s">
        <v>233</v>
      </c>
      <c r="C3382" s="8"/>
      <c r="D3382" s="8"/>
      <c r="E3382" s="8"/>
      <c r="F3382" s="8"/>
      <c r="G3382" s="8"/>
      <c r="H3382" s="8"/>
      <c r="I3382" s="8"/>
      <c r="J3382" s="8"/>
      <c r="K3382" s="8"/>
      <c r="L3382" s="9"/>
      <c r="M3382" s="9"/>
      <c r="N3382" s="9"/>
      <c r="O3382" s="9"/>
      <c r="P3382" s="8"/>
      <c r="Q3382" s="8"/>
      <c r="R3382" s="8"/>
      <c r="S3382" s="8"/>
      <c r="T3382" s="8"/>
      <c r="U3382" s="8"/>
      <c r="V3382" s="10"/>
      <c r="W3382" s="10"/>
      <c r="X3382" s="10"/>
      <c r="Y3382" s="10"/>
      <c r="Z3382" s="10"/>
      <c r="AA3382" s="10"/>
      <c r="AB3382" s="10"/>
      <c r="AC3382" s="10"/>
      <c r="AD3382" s="10"/>
      <c r="AE3382" s="10"/>
      <c r="AF3382" s="10"/>
      <c r="AG3382" s="10"/>
      <c r="AH3382" s="10"/>
      <c r="AI3382" s="10"/>
      <c r="AJ3382" s="10"/>
      <c r="AK3382" s="10"/>
      <c r="AL3382" s="10"/>
      <c r="AM3382" s="10"/>
      <c r="AN3382" s="10"/>
      <c r="AO3382" s="10"/>
      <c r="AP3382" s="10"/>
      <c r="AQ3382" s="10"/>
      <c r="AR3382" s="10"/>
      <c r="AS3382" s="10"/>
      <c r="AT3382" s="10"/>
      <c r="AU3382" s="10"/>
      <c r="AV3382" s="10"/>
      <c r="AW3382" s="10"/>
      <c r="AX3382" s="10"/>
      <c r="DI3382" s="6"/>
    </row>
    <row r="3383" spans="1:113" ht="14.4">
      <c r="A3383" s="8"/>
      <c r="B3383" s="12"/>
      <c r="C3383" s="7"/>
      <c r="D3383" s="7"/>
      <c r="E3383" s="7"/>
      <c r="F3383" s="7"/>
      <c r="G3383" s="7"/>
      <c r="H3383" s="7"/>
      <c r="I3383" s="7"/>
      <c r="J3383" s="7"/>
      <c r="K3383" s="7"/>
      <c r="L3383" s="13"/>
      <c r="M3383" s="13"/>
      <c r="N3383" s="13"/>
      <c r="O3383" s="13"/>
      <c r="P3383" s="7"/>
      <c r="Q3383" s="7"/>
      <c r="R3383" s="7"/>
      <c r="S3383" s="7"/>
      <c r="T3383" s="7"/>
      <c r="U3383" s="7"/>
      <c r="V3383" s="14"/>
      <c r="W3383" s="14"/>
      <c r="X3383" s="14"/>
      <c r="Y3383" s="14"/>
      <c r="Z3383" s="14"/>
      <c r="AA3383" s="14"/>
      <c r="AB3383" s="14"/>
      <c r="AC3383" s="14"/>
      <c r="AD3383" s="14"/>
      <c r="AE3383" s="14"/>
      <c r="AF3383" s="14"/>
      <c r="AG3383" s="14"/>
      <c r="AH3383" s="14"/>
      <c r="AI3383" s="14"/>
      <c r="AJ3383" s="14"/>
      <c r="AK3383" s="14"/>
      <c r="AL3383" s="14"/>
      <c r="AM3383" s="14"/>
      <c r="AN3383" s="14"/>
      <c r="AO3383" s="14"/>
      <c r="AP3383" s="14"/>
      <c r="AQ3383" s="14"/>
      <c r="AR3383" s="14"/>
      <c r="AS3383" s="14"/>
      <c r="AT3383" s="14"/>
      <c r="AU3383" s="14"/>
      <c r="AV3383" s="14"/>
      <c r="AW3383" s="14"/>
      <c r="AX3383" s="15"/>
    </row>
    <row r="3384" spans="1:113" ht="12" customHeight="1">
      <c r="A3384" s="8"/>
      <c r="B3384" s="134" t="s">
        <v>849</v>
      </c>
      <c r="C3384" s="135"/>
      <c r="D3384" s="135"/>
      <c r="E3384" s="135"/>
      <c r="F3384" s="135"/>
      <c r="G3384" s="135"/>
      <c r="H3384" s="135"/>
      <c r="I3384" s="135"/>
      <c r="J3384" s="135"/>
      <c r="K3384" s="135"/>
      <c r="L3384" s="135"/>
      <c r="M3384" s="135"/>
      <c r="N3384" s="135"/>
      <c r="O3384" s="135"/>
      <c r="P3384" s="135"/>
      <c r="Q3384" s="135"/>
      <c r="R3384" s="135"/>
      <c r="S3384" s="135"/>
      <c r="T3384" s="135"/>
      <c r="U3384" s="135"/>
      <c r="V3384" s="135"/>
      <c r="W3384" s="135"/>
      <c r="X3384" s="135"/>
      <c r="Y3384" s="135"/>
      <c r="Z3384" s="135"/>
      <c r="AA3384" s="135"/>
      <c r="AB3384" s="135"/>
      <c r="AC3384" s="135"/>
      <c r="AD3384" s="135"/>
      <c r="AE3384" s="135"/>
      <c r="AF3384" s="135"/>
      <c r="AG3384" s="135"/>
      <c r="AH3384" s="135"/>
      <c r="AI3384" s="135"/>
      <c r="AJ3384" s="135"/>
      <c r="AK3384" s="135"/>
      <c r="AL3384" s="135"/>
      <c r="AM3384" s="135"/>
      <c r="AN3384" s="135"/>
      <c r="AO3384" s="135"/>
      <c r="AP3384" s="135"/>
      <c r="AQ3384" s="135"/>
      <c r="AR3384" s="135"/>
      <c r="AS3384" s="135"/>
      <c r="AT3384" s="135"/>
      <c r="AU3384" s="135"/>
      <c r="AV3384" s="135"/>
      <c r="AW3384" s="135"/>
      <c r="AX3384" s="136"/>
    </row>
    <row r="3385" spans="1:113" ht="12" customHeight="1">
      <c r="A3385" s="8"/>
      <c r="B3385" s="134"/>
      <c r="C3385" s="135"/>
      <c r="D3385" s="135"/>
      <c r="E3385" s="135"/>
      <c r="F3385" s="135"/>
      <c r="G3385" s="135"/>
      <c r="H3385" s="135"/>
      <c r="I3385" s="135"/>
      <c r="J3385" s="135"/>
      <c r="K3385" s="135"/>
      <c r="L3385" s="135"/>
      <c r="M3385" s="135"/>
      <c r="N3385" s="135"/>
      <c r="O3385" s="135"/>
      <c r="P3385" s="135"/>
      <c r="Q3385" s="135"/>
      <c r="R3385" s="135"/>
      <c r="S3385" s="135"/>
      <c r="T3385" s="135"/>
      <c r="U3385" s="135"/>
      <c r="V3385" s="135"/>
      <c r="W3385" s="135"/>
      <c r="X3385" s="135"/>
      <c r="Y3385" s="135"/>
      <c r="Z3385" s="135"/>
      <c r="AA3385" s="135"/>
      <c r="AB3385" s="135"/>
      <c r="AC3385" s="135"/>
      <c r="AD3385" s="135"/>
      <c r="AE3385" s="135"/>
      <c r="AF3385" s="135"/>
      <c r="AG3385" s="135"/>
      <c r="AH3385" s="135"/>
      <c r="AI3385" s="135"/>
      <c r="AJ3385" s="135"/>
      <c r="AK3385" s="135"/>
      <c r="AL3385" s="135"/>
      <c r="AM3385" s="135"/>
      <c r="AN3385" s="135"/>
      <c r="AO3385" s="135"/>
      <c r="AP3385" s="135"/>
      <c r="AQ3385" s="135"/>
      <c r="AR3385" s="135"/>
      <c r="AS3385" s="135"/>
      <c r="AT3385" s="135"/>
      <c r="AU3385" s="135"/>
      <c r="AV3385" s="135"/>
      <c r="AW3385" s="135"/>
      <c r="AX3385" s="136"/>
    </row>
    <row r="3386" spans="1:113" ht="12" customHeight="1">
      <c r="A3386" s="8"/>
      <c r="B3386" s="134"/>
      <c r="C3386" s="135"/>
      <c r="D3386" s="135"/>
      <c r="E3386" s="135"/>
      <c r="F3386" s="135"/>
      <c r="G3386" s="135"/>
      <c r="H3386" s="135"/>
      <c r="I3386" s="135"/>
      <c r="J3386" s="135"/>
      <c r="K3386" s="135"/>
      <c r="L3386" s="135"/>
      <c r="M3386" s="135"/>
      <c r="N3386" s="135"/>
      <c r="O3386" s="135"/>
      <c r="P3386" s="135"/>
      <c r="Q3386" s="135"/>
      <c r="R3386" s="135"/>
      <c r="S3386" s="135"/>
      <c r="T3386" s="135"/>
      <c r="U3386" s="135"/>
      <c r="V3386" s="135"/>
      <c r="W3386" s="135"/>
      <c r="X3386" s="135"/>
      <c r="Y3386" s="135"/>
      <c r="Z3386" s="135"/>
      <c r="AA3386" s="135"/>
      <c r="AB3386" s="135"/>
      <c r="AC3386" s="135"/>
      <c r="AD3386" s="135"/>
      <c r="AE3386" s="135"/>
      <c r="AF3386" s="135"/>
      <c r="AG3386" s="135"/>
      <c r="AH3386" s="135"/>
      <c r="AI3386" s="135"/>
      <c r="AJ3386" s="135"/>
      <c r="AK3386" s="135"/>
      <c r="AL3386" s="135"/>
      <c r="AM3386" s="135"/>
      <c r="AN3386" s="135"/>
      <c r="AO3386" s="135"/>
      <c r="AP3386" s="135"/>
      <c r="AQ3386" s="135"/>
      <c r="AR3386" s="135"/>
      <c r="AS3386" s="135"/>
      <c r="AT3386" s="135"/>
      <c r="AU3386" s="135"/>
      <c r="AV3386" s="135"/>
      <c r="AW3386" s="135"/>
      <c r="AX3386" s="136"/>
    </row>
    <row r="3387" spans="1:113" ht="12" customHeight="1">
      <c r="A3387" s="8"/>
      <c r="B3387" s="134"/>
      <c r="C3387" s="135"/>
      <c r="D3387" s="135"/>
      <c r="E3387" s="135"/>
      <c r="F3387" s="135"/>
      <c r="G3387" s="135"/>
      <c r="H3387" s="135"/>
      <c r="I3387" s="135"/>
      <c r="J3387" s="135"/>
      <c r="K3387" s="135"/>
      <c r="L3387" s="135"/>
      <c r="M3387" s="135"/>
      <c r="N3387" s="135"/>
      <c r="O3387" s="135"/>
      <c r="P3387" s="135"/>
      <c r="Q3387" s="135"/>
      <c r="R3387" s="135"/>
      <c r="S3387" s="135"/>
      <c r="T3387" s="135"/>
      <c r="U3387" s="135"/>
      <c r="V3387" s="135"/>
      <c r="W3387" s="135"/>
      <c r="X3387" s="135"/>
      <c r="Y3387" s="135"/>
      <c r="Z3387" s="135"/>
      <c r="AA3387" s="135"/>
      <c r="AB3387" s="135"/>
      <c r="AC3387" s="135"/>
      <c r="AD3387" s="135"/>
      <c r="AE3387" s="135"/>
      <c r="AF3387" s="135"/>
      <c r="AG3387" s="135"/>
      <c r="AH3387" s="135"/>
      <c r="AI3387" s="135"/>
      <c r="AJ3387" s="135"/>
      <c r="AK3387" s="135"/>
      <c r="AL3387" s="135"/>
      <c r="AM3387" s="135"/>
      <c r="AN3387" s="135"/>
      <c r="AO3387" s="135"/>
      <c r="AP3387" s="135"/>
      <c r="AQ3387" s="135"/>
      <c r="AR3387" s="135"/>
      <c r="AS3387" s="135"/>
      <c r="AT3387" s="135"/>
      <c r="AU3387" s="135"/>
      <c r="AV3387" s="135"/>
      <c r="AW3387" s="135"/>
      <c r="AX3387" s="136"/>
      <c r="BC3387" s="16"/>
    </row>
    <row r="3388" spans="1:113" ht="12" customHeight="1">
      <c r="A3388" s="8"/>
      <c r="B3388" s="134"/>
      <c r="C3388" s="135"/>
      <c r="D3388" s="135"/>
      <c r="E3388" s="135"/>
      <c r="F3388" s="135"/>
      <c r="G3388" s="135"/>
      <c r="H3388" s="135"/>
      <c r="I3388" s="135"/>
      <c r="J3388" s="135"/>
      <c r="K3388" s="135"/>
      <c r="L3388" s="135"/>
      <c r="M3388" s="135"/>
      <c r="N3388" s="135"/>
      <c r="O3388" s="135"/>
      <c r="P3388" s="135"/>
      <c r="Q3388" s="135"/>
      <c r="R3388" s="135"/>
      <c r="S3388" s="135"/>
      <c r="T3388" s="135"/>
      <c r="U3388" s="135"/>
      <c r="V3388" s="135"/>
      <c r="W3388" s="135"/>
      <c r="X3388" s="135"/>
      <c r="Y3388" s="135"/>
      <c r="Z3388" s="135"/>
      <c r="AA3388" s="135"/>
      <c r="AB3388" s="135"/>
      <c r="AC3388" s="135"/>
      <c r="AD3388" s="135"/>
      <c r="AE3388" s="135"/>
      <c r="AF3388" s="135"/>
      <c r="AG3388" s="135"/>
      <c r="AH3388" s="135"/>
      <c r="AI3388" s="135"/>
      <c r="AJ3388" s="135"/>
      <c r="AK3388" s="135"/>
      <c r="AL3388" s="135"/>
      <c r="AM3388" s="135"/>
      <c r="AN3388" s="135"/>
      <c r="AO3388" s="135"/>
      <c r="AP3388" s="135"/>
      <c r="AQ3388" s="135"/>
      <c r="AR3388" s="135"/>
      <c r="AS3388" s="135"/>
      <c r="AT3388" s="135"/>
      <c r="AU3388" s="135"/>
      <c r="AV3388" s="135"/>
      <c r="AW3388" s="135"/>
      <c r="AX3388" s="136"/>
    </row>
    <row r="3389" spans="1:113" ht="12" customHeight="1">
      <c r="A3389" s="8"/>
      <c r="B3389" s="134"/>
      <c r="C3389" s="135"/>
      <c r="D3389" s="135"/>
      <c r="E3389" s="135"/>
      <c r="F3389" s="135"/>
      <c r="G3389" s="135"/>
      <c r="H3389" s="135"/>
      <c r="I3389" s="135"/>
      <c r="J3389" s="135"/>
      <c r="K3389" s="135"/>
      <c r="L3389" s="135"/>
      <c r="M3389" s="135"/>
      <c r="N3389" s="135"/>
      <c r="O3389" s="135"/>
      <c r="P3389" s="135"/>
      <c r="Q3389" s="135"/>
      <c r="R3389" s="135"/>
      <c r="S3389" s="135"/>
      <c r="T3389" s="135"/>
      <c r="U3389" s="135"/>
      <c r="V3389" s="135"/>
      <c r="W3389" s="135"/>
      <c r="X3389" s="135"/>
      <c r="Y3389" s="135"/>
      <c r="Z3389" s="135"/>
      <c r="AA3389" s="135"/>
      <c r="AB3389" s="135"/>
      <c r="AC3389" s="135"/>
      <c r="AD3389" s="135"/>
      <c r="AE3389" s="135"/>
      <c r="AF3389" s="135"/>
      <c r="AG3389" s="135"/>
      <c r="AH3389" s="135"/>
      <c r="AI3389" s="135"/>
      <c r="AJ3389" s="135"/>
      <c r="AK3389" s="135"/>
      <c r="AL3389" s="135"/>
      <c r="AM3389" s="135"/>
      <c r="AN3389" s="135"/>
      <c r="AO3389" s="135"/>
      <c r="AP3389" s="135"/>
      <c r="AQ3389" s="135"/>
      <c r="AR3389" s="135"/>
      <c r="AS3389" s="135"/>
      <c r="AT3389" s="135"/>
      <c r="AU3389" s="135"/>
      <c r="AV3389" s="135"/>
      <c r="AW3389" s="135"/>
      <c r="AX3389" s="136"/>
    </row>
    <row r="3390" spans="1:113" ht="12" customHeight="1">
      <c r="A3390" s="8"/>
      <c r="B3390" s="134"/>
      <c r="C3390" s="135"/>
      <c r="D3390" s="135"/>
      <c r="E3390" s="135"/>
      <c r="F3390" s="135"/>
      <c r="G3390" s="135"/>
      <c r="H3390" s="135"/>
      <c r="I3390" s="135"/>
      <c r="J3390" s="135"/>
      <c r="K3390" s="135"/>
      <c r="L3390" s="135"/>
      <c r="M3390" s="135"/>
      <c r="N3390" s="135"/>
      <c r="O3390" s="135"/>
      <c r="P3390" s="135"/>
      <c r="Q3390" s="135"/>
      <c r="R3390" s="135"/>
      <c r="S3390" s="135"/>
      <c r="T3390" s="135"/>
      <c r="U3390" s="135"/>
      <c r="V3390" s="135"/>
      <c r="W3390" s="135"/>
      <c r="X3390" s="135"/>
      <c r="Y3390" s="135"/>
      <c r="Z3390" s="135"/>
      <c r="AA3390" s="135"/>
      <c r="AB3390" s="135"/>
      <c r="AC3390" s="135"/>
      <c r="AD3390" s="135"/>
      <c r="AE3390" s="135"/>
      <c r="AF3390" s="135"/>
      <c r="AG3390" s="135"/>
      <c r="AH3390" s="135"/>
      <c r="AI3390" s="135"/>
      <c r="AJ3390" s="135"/>
      <c r="AK3390" s="135"/>
      <c r="AL3390" s="135"/>
      <c r="AM3390" s="135"/>
      <c r="AN3390" s="135"/>
      <c r="AO3390" s="135"/>
      <c r="AP3390" s="135"/>
      <c r="AQ3390" s="135"/>
      <c r="AR3390" s="135"/>
      <c r="AS3390" s="135"/>
      <c r="AT3390" s="135"/>
      <c r="AU3390" s="135"/>
      <c r="AV3390" s="135"/>
      <c r="AW3390" s="135"/>
      <c r="AX3390" s="136"/>
    </row>
    <row r="3391" spans="1:113" ht="15" thickBot="1">
      <c r="A3391" s="17"/>
      <c r="B3391" s="18"/>
      <c r="C3391" s="19"/>
      <c r="D3391" s="19"/>
      <c r="E3391" s="19"/>
      <c r="F3391" s="19"/>
      <c r="G3391" s="19"/>
      <c r="H3391" s="19"/>
      <c r="I3391" s="19"/>
      <c r="J3391" s="19"/>
      <c r="K3391" s="19"/>
      <c r="L3391" s="19"/>
      <c r="M3391" s="19"/>
      <c r="N3391" s="19"/>
      <c r="O3391" s="19"/>
      <c r="P3391" s="19"/>
      <c r="Q3391" s="19"/>
      <c r="R3391" s="19"/>
      <c r="S3391" s="19"/>
      <c r="T3391" s="19"/>
      <c r="U3391" s="19"/>
      <c r="V3391" s="19"/>
      <c r="W3391" s="19"/>
      <c r="X3391" s="19"/>
      <c r="Y3391" s="19"/>
      <c r="Z3391" s="19"/>
      <c r="AA3391" s="19"/>
      <c r="AB3391" s="19"/>
      <c r="AC3391" s="19"/>
      <c r="AD3391" s="19"/>
      <c r="AE3391" s="19"/>
      <c r="AF3391" s="19"/>
      <c r="AG3391" s="19"/>
      <c r="AH3391" s="19"/>
      <c r="AI3391" s="19"/>
      <c r="AJ3391" s="19"/>
      <c r="AK3391" s="19"/>
      <c r="AL3391" s="19"/>
      <c r="AM3391" s="19"/>
      <c r="AN3391" s="19"/>
      <c r="AO3391" s="19"/>
      <c r="AP3391" s="19"/>
      <c r="AQ3391" s="19"/>
      <c r="AR3391" s="19"/>
      <c r="AS3391" s="19"/>
      <c r="AT3391" s="19"/>
      <c r="AU3391" s="19"/>
      <c r="AV3391" s="19"/>
      <c r="AW3391" s="19"/>
      <c r="AX3391" s="20"/>
    </row>
    <row r="3392" spans="1:113">
      <c r="B3392" s="21"/>
    </row>
    <row r="3393" spans="1:251" ht="14.4">
      <c r="B3393" s="10" t="s">
        <v>234</v>
      </c>
      <c r="C3393" s="8"/>
      <c r="D3393" s="8"/>
      <c r="E3393" s="8"/>
      <c r="F3393" s="8"/>
      <c r="G3393" s="8"/>
      <c r="H3393" s="8"/>
      <c r="I3393" s="8"/>
      <c r="J3393" s="8"/>
      <c r="K3393" s="8"/>
      <c r="L3393" s="9"/>
      <c r="M3393" s="9"/>
      <c r="N3393" s="9"/>
      <c r="O3393" s="9"/>
      <c r="P3393" s="8"/>
      <c r="Q3393" s="8"/>
      <c r="R3393" s="8"/>
      <c r="S3393" s="8"/>
      <c r="T3393" s="8"/>
      <c r="U3393" s="8"/>
      <c r="V3393" s="10"/>
      <c r="W3393" s="10"/>
      <c r="X3393" s="10"/>
      <c r="Y3393" s="10"/>
      <c r="Z3393" s="10"/>
      <c r="AA3393" s="10"/>
      <c r="AB3393" s="10"/>
      <c r="AC3393" s="10"/>
      <c r="AD3393" s="10"/>
      <c r="AE3393" s="10"/>
      <c r="AF3393" s="10"/>
      <c r="AG3393" s="10"/>
      <c r="AH3393" s="10"/>
      <c r="AI3393" s="10"/>
      <c r="AJ3393" s="10"/>
      <c r="AK3393" s="10"/>
      <c r="AL3393" s="10"/>
      <c r="AM3393" s="10"/>
      <c r="AN3393" s="10"/>
      <c r="AO3393" s="10"/>
      <c r="AP3393" s="10"/>
      <c r="AQ3393" s="10"/>
      <c r="AR3393" s="10"/>
      <c r="AS3393" s="10"/>
      <c r="AT3393" s="10"/>
      <c r="AU3393" s="10"/>
      <c r="AV3393" s="10"/>
      <c r="AW3393" s="10"/>
      <c r="AX3393" s="10"/>
    </row>
    <row r="3394" spans="1:251" ht="15" thickBot="1">
      <c r="B3394" s="8"/>
      <c r="C3394" s="8"/>
      <c r="D3394" s="8"/>
      <c r="E3394" s="8"/>
      <c r="F3394" s="8"/>
      <c r="G3394" s="8"/>
      <c r="H3394" s="8"/>
      <c r="I3394" s="8"/>
      <c r="J3394" s="8"/>
      <c r="K3394" s="8"/>
      <c r="L3394" s="9"/>
      <c r="M3394" s="9"/>
      <c r="N3394" s="9"/>
      <c r="O3394" s="9"/>
      <c r="P3394" s="8"/>
      <c r="Q3394" s="8"/>
      <c r="R3394" s="8"/>
      <c r="S3394" s="8"/>
      <c r="T3394" s="8"/>
      <c r="U3394" s="8"/>
      <c r="V3394" s="10"/>
      <c r="W3394" s="10"/>
      <c r="X3394" s="10"/>
      <c r="Y3394" s="10"/>
      <c r="Z3394" s="10"/>
      <c r="AA3394" s="10"/>
      <c r="AB3394" s="10"/>
      <c r="AC3394" s="10"/>
      <c r="AD3394" s="10"/>
      <c r="AE3394" s="10"/>
      <c r="AF3394" s="10"/>
      <c r="AG3394" s="10"/>
      <c r="AH3394" s="10"/>
      <c r="AI3394" s="10"/>
      <c r="AJ3394" s="10"/>
      <c r="AK3394" s="10"/>
      <c r="AL3394" s="10"/>
      <c r="AM3394" s="10"/>
      <c r="AN3394" s="10"/>
      <c r="AO3394" s="10"/>
      <c r="AP3394" s="10"/>
      <c r="AQ3394" s="10"/>
      <c r="AR3394" s="10"/>
      <c r="AS3394" s="10"/>
      <c r="AT3394" s="10"/>
      <c r="AU3394" s="10"/>
      <c r="AV3394" s="10"/>
      <c r="AW3394" s="10"/>
      <c r="AX3394" s="22" t="s">
        <v>235</v>
      </c>
    </row>
    <row r="3395" spans="1:251" s="16" customFormat="1" ht="13.5" customHeight="1">
      <c r="A3395" s="8"/>
      <c r="B3395" s="96" t="s">
        <v>236</v>
      </c>
      <c r="C3395" s="97"/>
      <c r="D3395" s="97"/>
      <c r="E3395" s="97"/>
      <c r="F3395" s="97"/>
      <c r="G3395" s="97"/>
      <c r="H3395" s="97"/>
      <c r="I3395" s="97"/>
      <c r="J3395" s="97"/>
      <c r="K3395" s="97"/>
      <c r="L3395" s="97"/>
      <c r="M3395" s="97"/>
      <c r="N3395" s="97"/>
      <c r="O3395" s="97"/>
      <c r="P3395" s="97"/>
      <c r="Q3395" s="97"/>
      <c r="R3395" s="97"/>
      <c r="S3395" s="97"/>
      <c r="T3395" s="97"/>
      <c r="U3395" s="97"/>
      <c r="V3395" s="97"/>
      <c r="W3395" s="97"/>
      <c r="X3395" s="97"/>
      <c r="Y3395" s="97"/>
      <c r="Z3395" s="98"/>
      <c r="AA3395" s="102" t="s">
        <v>237</v>
      </c>
      <c r="AB3395" s="97"/>
      <c r="AC3395" s="97"/>
      <c r="AD3395" s="97"/>
      <c r="AE3395" s="97"/>
      <c r="AF3395" s="97"/>
      <c r="AG3395" s="97"/>
      <c r="AH3395" s="97"/>
      <c r="AI3395" s="98"/>
      <c r="AJ3395" s="102" t="s">
        <v>238</v>
      </c>
      <c r="AK3395" s="97"/>
      <c r="AL3395" s="97"/>
      <c r="AM3395" s="97"/>
      <c r="AN3395" s="97"/>
      <c r="AO3395" s="97"/>
      <c r="AP3395" s="97"/>
      <c r="AQ3395" s="97"/>
      <c r="AR3395" s="98"/>
      <c r="AS3395" s="102" t="s">
        <v>239</v>
      </c>
      <c r="AT3395" s="97"/>
      <c r="AU3395" s="97"/>
      <c r="AV3395" s="97"/>
      <c r="AW3395" s="97"/>
      <c r="AX3395" s="104"/>
      <c r="AY3395" s="2"/>
      <c r="AZ3395" s="2"/>
      <c r="BA3395" s="2"/>
      <c r="BB3395" s="2"/>
      <c r="BC3395" s="2"/>
      <c r="BD3395" s="2"/>
      <c r="BE3395" s="2"/>
      <c r="BF3395" s="2"/>
      <c r="BG3395" s="2"/>
      <c r="BH3395" s="2"/>
      <c r="BI3395" s="2"/>
      <c r="BJ3395" s="2"/>
      <c r="BK3395" s="2"/>
      <c r="BL3395" s="2"/>
      <c r="BM3395" s="2"/>
      <c r="BN3395" s="2"/>
      <c r="BO3395" s="2"/>
      <c r="BP3395" s="2"/>
      <c r="BQ3395" s="2"/>
      <c r="BR3395" s="2"/>
      <c r="BS3395" s="2"/>
      <c r="BT3395" s="2"/>
      <c r="BU3395" s="2"/>
      <c r="BV3395" s="2"/>
      <c r="BW3395" s="2"/>
      <c r="BX3395" s="2"/>
      <c r="BY3395" s="2"/>
      <c r="BZ3395" s="2"/>
      <c r="CA3395" s="2"/>
      <c r="CB3395" s="2"/>
      <c r="CC3395" s="2"/>
      <c r="CD3395" s="2"/>
      <c r="CE3395" s="2"/>
      <c r="CF3395" s="2"/>
      <c r="CG3395" s="2"/>
      <c r="CH3395" s="2"/>
      <c r="CI3395" s="2"/>
      <c r="CJ3395" s="2"/>
      <c r="CK3395" s="2"/>
      <c r="CL3395" s="2"/>
      <c r="CM3395" s="2"/>
      <c r="CN3395" s="2"/>
      <c r="CO3395" s="2"/>
      <c r="CP3395" s="2"/>
      <c r="CQ3395" s="2"/>
      <c r="CR3395" s="2"/>
      <c r="CS3395" s="2"/>
      <c r="CT3395" s="2"/>
      <c r="CU3395" s="2"/>
      <c r="CV3395" s="2"/>
      <c r="CW3395" s="2"/>
      <c r="CX3395" s="2"/>
      <c r="CY3395" s="2"/>
      <c r="CZ3395" s="2"/>
      <c r="DA3395" s="2"/>
      <c r="DB3395" s="2"/>
      <c r="DC3395" s="2"/>
      <c r="DD3395" s="2"/>
      <c r="DE3395" s="2"/>
      <c r="DF3395" s="2"/>
      <c r="DG3395" s="2"/>
      <c r="DH3395" s="2"/>
      <c r="DI3395" s="2"/>
      <c r="DJ3395" s="2"/>
      <c r="DK3395" s="2"/>
      <c r="DL3395" s="2"/>
      <c r="DM3395" s="2"/>
      <c r="DN3395" s="2"/>
      <c r="DO3395" s="2"/>
      <c r="DP3395" s="2"/>
      <c r="DQ3395" s="2"/>
      <c r="DR3395" s="2"/>
      <c r="DS3395" s="2"/>
      <c r="DT3395" s="2"/>
      <c r="DU3395" s="2"/>
      <c r="DV3395" s="2"/>
      <c r="DW3395" s="2"/>
      <c r="DX3395" s="2"/>
      <c r="DY3395" s="2"/>
      <c r="DZ3395" s="2"/>
      <c r="EA3395" s="2"/>
      <c r="EB3395" s="2"/>
      <c r="EC3395" s="2"/>
      <c r="ED3395" s="2"/>
      <c r="EE3395" s="2"/>
      <c r="EF3395" s="2"/>
      <c r="EG3395" s="2"/>
      <c r="EH3395" s="2"/>
      <c r="EI3395" s="2"/>
      <c r="EJ3395" s="2"/>
      <c r="EK3395" s="2"/>
      <c r="EL3395" s="2"/>
      <c r="EM3395" s="2"/>
      <c r="EN3395" s="2"/>
      <c r="EO3395" s="2"/>
      <c r="EP3395" s="2"/>
      <c r="EQ3395" s="2"/>
      <c r="ER3395" s="2"/>
      <c r="ES3395" s="2"/>
      <c r="ET3395" s="2"/>
      <c r="EU3395" s="2"/>
      <c r="EV3395" s="2"/>
      <c r="EW3395" s="2"/>
      <c r="EX3395" s="2"/>
      <c r="EY3395" s="2"/>
      <c r="EZ3395" s="2"/>
      <c r="FA3395" s="2"/>
      <c r="FB3395" s="2"/>
      <c r="FC3395" s="2"/>
      <c r="FD3395" s="2"/>
      <c r="FE3395" s="2"/>
      <c r="FF3395" s="2"/>
      <c r="FG3395" s="2"/>
      <c r="FH3395" s="2"/>
      <c r="FI3395" s="2"/>
      <c r="FJ3395" s="2"/>
      <c r="FK3395" s="2"/>
      <c r="FL3395" s="2"/>
      <c r="FM3395" s="2"/>
      <c r="FN3395" s="2"/>
      <c r="FO3395" s="2"/>
      <c r="FP3395" s="2"/>
      <c r="FQ3395" s="2"/>
      <c r="FR3395" s="2"/>
      <c r="FS3395" s="2"/>
      <c r="FT3395" s="2"/>
      <c r="FU3395" s="2"/>
      <c r="FV3395" s="2"/>
      <c r="FW3395" s="2"/>
      <c r="FX3395" s="2"/>
      <c r="FY3395" s="2"/>
      <c r="FZ3395" s="2"/>
      <c r="GA3395" s="2"/>
      <c r="GB3395" s="2"/>
      <c r="GC3395" s="2"/>
      <c r="GD3395" s="2"/>
      <c r="GE3395" s="2"/>
      <c r="GF3395" s="2"/>
      <c r="GG3395" s="2"/>
      <c r="GH3395" s="2"/>
      <c r="GI3395" s="2"/>
      <c r="GJ3395" s="2"/>
      <c r="GK3395" s="2"/>
      <c r="GL3395" s="2"/>
      <c r="GM3395" s="2"/>
      <c r="GN3395" s="2"/>
      <c r="GO3395" s="2"/>
      <c r="GP3395" s="2"/>
      <c r="GQ3395" s="2"/>
      <c r="GR3395" s="2"/>
      <c r="GS3395" s="2"/>
      <c r="GT3395" s="2"/>
      <c r="GU3395" s="2"/>
      <c r="GV3395" s="2"/>
      <c r="GW3395" s="2"/>
      <c r="GX3395" s="2"/>
      <c r="GY3395" s="2"/>
      <c r="GZ3395" s="2"/>
      <c r="HA3395" s="2"/>
      <c r="HB3395" s="2"/>
      <c r="HC3395" s="2"/>
      <c r="HD3395" s="2"/>
      <c r="HE3395" s="2"/>
      <c r="HF3395" s="2"/>
      <c r="HG3395" s="2"/>
      <c r="HH3395" s="2"/>
      <c r="HI3395" s="2"/>
      <c r="HJ3395" s="2"/>
      <c r="HK3395" s="2"/>
      <c r="HL3395" s="2"/>
      <c r="HM3395" s="2"/>
      <c r="HN3395" s="2"/>
      <c r="HO3395" s="2"/>
      <c r="HP3395" s="2"/>
      <c r="HQ3395" s="2"/>
      <c r="HR3395" s="2"/>
      <c r="HS3395" s="2"/>
      <c r="HT3395" s="2"/>
      <c r="HU3395" s="2"/>
      <c r="HV3395" s="2"/>
      <c r="HW3395" s="2"/>
      <c r="HX3395" s="2"/>
      <c r="HY3395" s="2"/>
      <c r="HZ3395" s="2"/>
      <c r="IA3395" s="2"/>
      <c r="IB3395" s="2"/>
      <c r="IC3395" s="2"/>
      <c r="ID3395" s="2"/>
      <c r="IE3395" s="2"/>
      <c r="IF3395" s="2"/>
      <c r="IG3395" s="2"/>
      <c r="IH3395" s="2"/>
      <c r="II3395" s="2"/>
      <c r="IJ3395" s="2"/>
      <c r="IK3395" s="2"/>
      <c r="IL3395" s="2"/>
      <c r="IM3395" s="2"/>
      <c r="IN3395" s="2"/>
      <c r="IO3395" s="2"/>
      <c r="IP3395" s="2"/>
      <c r="IQ3395" s="2"/>
    </row>
    <row r="3396" spans="1:251" s="16" customFormat="1">
      <c r="A3396" s="8"/>
      <c r="B3396" s="99"/>
      <c r="C3396" s="100"/>
      <c r="D3396" s="100"/>
      <c r="E3396" s="100"/>
      <c r="F3396" s="100"/>
      <c r="G3396" s="100"/>
      <c r="H3396" s="100"/>
      <c r="I3396" s="100"/>
      <c r="J3396" s="100"/>
      <c r="K3396" s="100"/>
      <c r="L3396" s="100"/>
      <c r="M3396" s="100"/>
      <c r="N3396" s="100"/>
      <c r="O3396" s="100"/>
      <c r="P3396" s="100"/>
      <c r="Q3396" s="100"/>
      <c r="R3396" s="100"/>
      <c r="S3396" s="100"/>
      <c r="T3396" s="100"/>
      <c r="U3396" s="100"/>
      <c r="V3396" s="100"/>
      <c r="W3396" s="100"/>
      <c r="X3396" s="100"/>
      <c r="Y3396" s="100"/>
      <c r="Z3396" s="101"/>
      <c r="AA3396" s="103"/>
      <c r="AB3396" s="100"/>
      <c r="AC3396" s="100"/>
      <c r="AD3396" s="100"/>
      <c r="AE3396" s="100"/>
      <c r="AF3396" s="100"/>
      <c r="AG3396" s="100"/>
      <c r="AH3396" s="100"/>
      <c r="AI3396" s="101"/>
      <c r="AJ3396" s="103"/>
      <c r="AK3396" s="100"/>
      <c r="AL3396" s="100"/>
      <c r="AM3396" s="100"/>
      <c r="AN3396" s="100"/>
      <c r="AO3396" s="100"/>
      <c r="AP3396" s="100"/>
      <c r="AQ3396" s="100"/>
      <c r="AR3396" s="101"/>
      <c r="AS3396" s="103"/>
      <c r="AT3396" s="100"/>
      <c r="AU3396" s="100"/>
      <c r="AV3396" s="100"/>
      <c r="AW3396" s="100"/>
      <c r="AX3396" s="105"/>
      <c r="AY3396" s="2"/>
      <c r="AZ3396" s="2"/>
      <c r="BA3396" s="2"/>
      <c r="BB3396" s="23"/>
      <c r="BC3396" s="24"/>
      <c r="BE3396" s="2"/>
      <c r="BF3396" s="2"/>
      <c r="BG3396" s="2"/>
      <c r="BH3396" s="2"/>
      <c r="BI3396" s="2"/>
      <c r="BJ3396" s="2"/>
      <c r="BK3396" s="2"/>
      <c r="BL3396" s="2"/>
      <c r="BM3396" s="2"/>
      <c r="BN3396" s="2"/>
      <c r="BO3396" s="2"/>
      <c r="BP3396" s="2"/>
      <c r="BQ3396" s="2"/>
      <c r="BR3396" s="2"/>
      <c r="BS3396" s="2"/>
      <c r="BT3396" s="2"/>
      <c r="BU3396" s="2"/>
      <c r="BV3396" s="2"/>
      <c r="BW3396" s="2"/>
      <c r="BX3396" s="2"/>
      <c r="BY3396" s="2"/>
      <c r="BZ3396" s="2"/>
      <c r="CA3396" s="2"/>
      <c r="CB3396" s="2"/>
      <c r="CC3396" s="2"/>
      <c r="CD3396" s="2"/>
      <c r="CE3396" s="2"/>
      <c r="CF3396" s="2"/>
      <c r="CG3396" s="2"/>
      <c r="CH3396" s="2"/>
      <c r="CI3396" s="2"/>
      <c r="CJ3396" s="2"/>
      <c r="CK3396" s="2"/>
      <c r="CL3396" s="2"/>
      <c r="CM3396" s="2"/>
      <c r="CN3396" s="2"/>
      <c r="CO3396" s="2"/>
      <c r="CP3396" s="2"/>
      <c r="CQ3396" s="2"/>
      <c r="CR3396" s="2"/>
      <c r="CS3396" s="2"/>
      <c r="CT3396" s="2"/>
      <c r="CU3396" s="2"/>
      <c r="CV3396" s="2"/>
      <c r="CW3396" s="2"/>
      <c r="CX3396" s="2"/>
      <c r="CY3396" s="2"/>
      <c r="CZ3396" s="2"/>
      <c r="DA3396" s="2"/>
      <c r="DB3396" s="2"/>
      <c r="DC3396" s="2"/>
      <c r="DD3396" s="2"/>
      <c r="DE3396" s="2"/>
      <c r="DF3396" s="2"/>
      <c r="DG3396" s="2"/>
      <c r="DH3396" s="2"/>
      <c r="DI3396" s="2"/>
      <c r="DJ3396" s="2"/>
      <c r="DK3396" s="2"/>
      <c r="DL3396" s="2"/>
      <c r="DM3396" s="2"/>
      <c r="DN3396" s="2"/>
      <c r="DO3396" s="2"/>
      <c r="DP3396" s="2"/>
      <c r="DQ3396" s="2"/>
      <c r="DR3396" s="2"/>
      <c r="DS3396" s="2"/>
      <c r="DT3396" s="2"/>
      <c r="DU3396" s="2"/>
      <c r="DV3396" s="2"/>
      <c r="DW3396" s="2"/>
      <c r="DX3396" s="2"/>
      <c r="DY3396" s="2"/>
      <c r="DZ3396" s="2"/>
      <c r="EA3396" s="2"/>
      <c r="EB3396" s="2"/>
      <c r="EC3396" s="2"/>
      <c r="ED3396" s="2"/>
      <c r="EE3396" s="2"/>
      <c r="EF3396" s="2"/>
      <c r="EG3396" s="2"/>
      <c r="EH3396" s="2"/>
      <c r="EI3396" s="2"/>
      <c r="EJ3396" s="2"/>
      <c r="EK3396" s="2"/>
      <c r="EL3396" s="2"/>
      <c r="EM3396" s="2"/>
      <c r="EN3396" s="2"/>
      <c r="EO3396" s="2"/>
      <c r="EP3396" s="2"/>
      <c r="EQ3396" s="2"/>
      <c r="ER3396" s="2"/>
      <c r="ES3396" s="2"/>
      <c r="ET3396" s="2"/>
      <c r="EU3396" s="2"/>
      <c r="EV3396" s="2"/>
      <c r="EW3396" s="2"/>
      <c r="EX3396" s="2"/>
      <c r="EY3396" s="2"/>
      <c r="EZ3396" s="2"/>
      <c r="FA3396" s="2"/>
      <c r="FB3396" s="2"/>
      <c r="FC3396" s="2"/>
      <c r="FD3396" s="2"/>
      <c r="FE3396" s="2"/>
      <c r="FF3396" s="2"/>
      <c r="FG3396" s="2"/>
      <c r="FH3396" s="2"/>
      <c r="FI3396" s="2"/>
      <c r="FJ3396" s="2"/>
      <c r="FK3396" s="2"/>
      <c r="FL3396" s="2"/>
      <c r="FM3396" s="2"/>
      <c r="FN3396" s="2"/>
      <c r="FO3396" s="2"/>
      <c r="FP3396" s="2"/>
      <c r="FQ3396" s="2"/>
      <c r="FR3396" s="2"/>
      <c r="FS3396" s="2"/>
      <c r="FT3396" s="2"/>
      <c r="FU3396" s="2"/>
      <c r="FV3396" s="2"/>
      <c r="FW3396" s="2"/>
      <c r="FX3396" s="2"/>
      <c r="FY3396" s="2"/>
      <c r="FZ3396" s="2"/>
      <c r="GA3396" s="2"/>
      <c r="GB3396" s="2"/>
      <c r="GC3396" s="2"/>
      <c r="GD3396" s="2"/>
      <c r="GE3396" s="2"/>
      <c r="GF3396" s="2"/>
      <c r="GG3396" s="2"/>
      <c r="GH3396" s="2"/>
      <c r="GI3396" s="2"/>
      <c r="GJ3396" s="2"/>
      <c r="GK3396" s="2"/>
      <c r="GL3396" s="2"/>
      <c r="GM3396" s="2"/>
      <c r="GN3396" s="2"/>
      <c r="GO3396" s="2"/>
      <c r="GP3396" s="2"/>
      <c r="GQ3396" s="2"/>
      <c r="GR3396" s="2"/>
      <c r="GS3396" s="2"/>
      <c r="GT3396" s="2"/>
      <c r="GU3396" s="2"/>
      <c r="GV3396" s="2"/>
      <c r="GW3396" s="2"/>
      <c r="GX3396" s="2"/>
      <c r="GY3396" s="2"/>
      <c r="GZ3396" s="2"/>
      <c r="HA3396" s="2"/>
      <c r="HB3396" s="2"/>
      <c r="HC3396" s="2"/>
      <c r="HD3396" s="2"/>
      <c r="HE3396" s="2"/>
      <c r="HF3396" s="2"/>
      <c r="HG3396" s="2"/>
      <c r="HH3396" s="2"/>
      <c r="HI3396" s="2"/>
      <c r="HJ3396" s="2"/>
      <c r="HK3396" s="2"/>
      <c r="HL3396" s="2"/>
      <c r="HM3396" s="2"/>
      <c r="HN3396" s="2"/>
      <c r="HO3396" s="2"/>
      <c r="HP3396" s="2"/>
      <c r="HQ3396" s="2"/>
      <c r="HR3396" s="2"/>
      <c r="HS3396" s="2"/>
      <c r="HT3396" s="2"/>
      <c r="HU3396" s="2"/>
      <c r="HV3396" s="2"/>
      <c r="HW3396" s="2"/>
      <c r="HX3396" s="2"/>
      <c r="HY3396" s="2"/>
      <c r="HZ3396" s="2"/>
      <c r="IA3396" s="2"/>
      <c r="IB3396" s="2"/>
      <c r="IC3396" s="2"/>
      <c r="ID3396" s="2"/>
      <c r="IE3396" s="2"/>
      <c r="IF3396" s="2"/>
      <c r="IG3396" s="2"/>
      <c r="IH3396" s="2"/>
      <c r="II3396" s="2"/>
      <c r="IJ3396" s="2"/>
      <c r="IK3396" s="2"/>
      <c r="IL3396" s="2"/>
      <c r="IM3396" s="2"/>
      <c r="IN3396" s="2"/>
      <c r="IO3396" s="2"/>
      <c r="IP3396" s="2"/>
      <c r="IQ3396" s="2"/>
    </row>
    <row r="3397" spans="1:251" s="16" customFormat="1" ht="18.75" customHeight="1">
      <c r="A3397" s="8"/>
      <c r="B3397" s="25"/>
      <c r="C3397" s="106" t="s">
        <v>673</v>
      </c>
      <c r="D3397" s="107"/>
      <c r="E3397" s="107"/>
      <c r="F3397" s="107"/>
      <c r="G3397" s="107"/>
      <c r="H3397" s="107"/>
      <c r="I3397" s="107"/>
      <c r="J3397" s="107"/>
      <c r="K3397" s="107"/>
      <c r="L3397" s="107"/>
      <c r="M3397" s="107"/>
      <c r="N3397" s="107"/>
      <c r="O3397" s="107"/>
      <c r="P3397" s="107"/>
      <c r="Q3397" s="107"/>
      <c r="R3397" s="107"/>
      <c r="S3397" s="107"/>
      <c r="T3397" s="107"/>
      <c r="U3397" s="107"/>
      <c r="V3397" s="107"/>
      <c r="W3397" s="107"/>
      <c r="X3397" s="107"/>
      <c r="Y3397" s="107"/>
      <c r="Z3397" s="108"/>
      <c r="AA3397" s="109">
        <f>45421+3354</f>
        <v>48775</v>
      </c>
      <c r="AB3397" s="110"/>
      <c r="AC3397" s="110"/>
      <c r="AD3397" s="110"/>
      <c r="AE3397" s="110"/>
      <c r="AF3397" s="110"/>
      <c r="AG3397" s="110"/>
      <c r="AH3397" s="110"/>
      <c r="AI3397" s="111"/>
      <c r="AJ3397" s="109">
        <f>45421+5866</f>
        <v>51287</v>
      </c>
      <c r="AK3397" s="110"/>
      <c r="AL3397" s="110"/>
      <c r="AM3397" s="110"/>
      <c r="AN3397" s="110"/>
      <c r="AO3397" s="110"/>
      <c r="AP3397" s="110"/>
      <c r="AQ3397" s="110"/>
      <c r="AR3397" s="111"/>
      <c r="AS3397" s="112" t="s">
        <v>445</v>
      </c>
      <c r="AT3397" s="113"/>
      <c r="AU3397" s="113"/>
      <c r="AV3397" s="113"/>
      <c r="AW3397" s="113"/>
      <c r="AX3397" s="114"/>
      <c r="AY3397" s="2"/>
      <c r="AZ3397" s="2"/>
      <c r="BA3397" s="2"/>
      <c r="BB3397" s="2"/>
      <c r="BC3397" s="2"/>
      <c r="BD3397" s="2"/>
      <c r="BE3397" s="2"/>
      <c r="BF3397" s="2"/>
      <c r="BG3397" s="2"/>
      <c r="BH3397" s="2"/>
      <c r="BI3397" s="2"/>
      <c r="BJ3397" s="2"/>
      <c r="BK3397" s="2"/>
      <c r="BL3397" s="2"/>
      <c r="BM3397" s="2"/>
      <c r="BN3397" s="2"/>
      <c r="BO3397" s="2"/>
      <c r="BP3397" s="2"/>
      <c r="BQ3397" s="2"/>
      <c r="BR3397" s="2"/>
      <c r="BS3397" s="2"/>
      <c r="BT3397" s="2"/>
      <c r="BU3397" s="2"/>
      <c r="BV3397" s="2"/>
      <c r="BW3397" s="2"/>
      <c r="BX3397" s="2"/>
      <c r="BY3397" s="2"/>
      <c r="BZ3397" s="2"/>
      <c r="CA3397" s="2"/>
      <c r="CB3397" s="2"/>
      <c r="CC3397" s="2"/>
      <c r="CD3397" s="2"/>
      <c r="CE3397" s="2"/>
      <c r="CF3397" s="2"/>
      <c r="CG3397" s="2"/>
      <c r="CH3397" s="2"/>
      <c r="CI3397" s="2"/>
      <c r="CJ3397" s="2"/>
      <c r="CK3397" s="2"/>
      <c r="CL3397" s="2"/>
      <c r="CM3397" s="2"/>
      <c r="CN3397" s="2"/>
      <c r="CO3397" s="2"/>
      <c r="CP3397" s="2"/>
      <c r="CQ3397" s="2"/>
      <c r="CR3397" s="2"/>
      <c r="CS3397" s="2"/>
      <c r="CT3397" s="2"/>
      <c r="CU3397" s="2"/>
      <c r="CV3397" s="2"/>
      <c r="CW3397" s="2"/>
      <c r="CX3397" s="2"/>
      <c r="CY3397" s="2"/>
      <c r="CZ3397" s="2"/>
      <c r="DA3397" s="2"/>
      <c r="DB3397" s="2"/>
      <c r="DC3397" s="2"/>
      <c r="DD3397" s="2"/>
      <c r="DE3397" s="2"/>
      <c r="DF3397" s="2"/>
      <c r="DG3397" s="2"/>
      <c r="DH3397" s="2"/>
      <c r="DI3397" s="2"/>
      <c r="DJ3397" s="2"/>
      <c r="DK3397" s="2"/>
      <c r="DL3397" s="2"/>
      <c r="DM3397" s="2"/>
      <c r="DN3397" s="2"/>
      <c r="DO3397" s="2"/>
      <c r="DP3397" s="2"/>
      <c r="DQ3397" s="2"/>
      <c r="DR3397" s="2"/>
      <c r="DS3397" s="2"/>
      <c r="DT3397" s="2"/>
      <c r="DU3397" s="2"/>
      <c r="DV3397" s="2"/>
      <c r="DW3397" s="2"/>
      <c r="DX3397" s="2"/>
      <c r="DY3397" s="2"/>
      <c r="DZ3397" s="2"/>
      <c r="EA3397" s="2"/>
      <c r="EB3397" s="2"/>
      <c r="EC3397" s="2"/>
      <c r="ED3397" s="2"/>
      <c r="EE3397" s="2"/>
      <c r="EF3397" s="2"/>
      <c r="EG3397" s="2"/>
      <c r="EH3397" s="2"/>
      <c r="EI3397" s="2"/>
      <c r="EJ3397" s="2"/>
      <c r="EK3397" s="2"/>
      <c r="EL3397" s="2"/>
      <c r="EM3397" s="2"/>
      <c r="EN3397" s="2"/>
      <c r="EO3397" s="2"/>
      <c r="EP3397" s="2"/>
      <c r="EQ3397" s="2"/>
      <c r="ER3397" s="2"/>
      <c r="ES3397" s="2"/>
      <c r="ET3397" s="2"/>
      <c r="EU3397" s="2"/>
      <c r="EV3397" s="2"/>
      <c r="EW3397" s="2"/>
      <c r="EX3397" s="2"/>
      <c r="EY3397" s="2"/>
      <c r="EZ3397" s="2"/>
      <c r="FA3397" s="2"/>
      <c r="FB3397" s="2"/>
      <c r="FC3397" s="2"/>
      <c r="FD3397" s="2"/>
      <c r="FE3397" s="2"/>
      <c r="FF3397" s="2"/>
      <c r="FG3397" s="2"/>
      <c r="FH3397" s="2"/>
      <c r="FI3397" s="2"/>
      <c r="FJ3397" s="2"/>
      <c r="FK3397" s="2"/>
      <c r="FL3397" s="2"/>
      <c r="FM3397" s="2"/>
      <c r="FN3397" s="2"/>
      <c r="FO3397" s="2"/>
      <c r="FP3397" s="2"/>
      <c r="FQ3397" s="2"/>
      <c r="FR3397" s="2"/>
      <c r="FS3397" s="2"/>
      <c r="FT3397" s="2"/>
      <c r="FU3397" s="2"/>
      <c r="FV3397" s="2"/>
      <c r="FW3397" s="2"/>
      <c r="FX3397" s="2"/>
      <c r="FY3397" s="2"/>
      <c r="FZ3397" s="2"/>
      <c r="GA3397" s="2"/>
      <c r="GB3397" s="2"/>
      <c r="GC3397" s="2"/>
      <c r="GD3397" s="2"/>
      <c r="GE3397" s="2"/>
      <c r="GF3397" s="2"/>
      <c r="GG3397" s="2"/>
      <c r="GH3397" s="2"/>
      <c r="GI3397" s="2"/>
      <c r="GJ3397" s="2"/>
      <c r="GK3397" s="2"/>
      <c r="GL3397" s="2"/>
      <c r="GM3397" s="2"/>
      <c r="GN3397" s="2"/>
      <c r="GO3397" s="2"/>
      <c r="GP3397" s="2"/>
      <c r="GQ3397" s="2"/>
      <c r="GR3397" s="2"/>
      <c r="GS3397" s="2"/>
      <c r="GT3397" s="2"/>
      <c r="GU3397" s="2"/>
      <c r="GV3397" s="2"/>
      <c r="GW3397" s="2"/>
      <c r="GX3397" s="2"/>
      <c r="GY3397" s="2"/>
      <c r="GZ3397" s="2"/>
      <c r="HA3397" s="2"/>
      <c r="HB3397" s="2"/>
      <c r="HC3397" s="2"/>
      <c r="HD3397" s="2"/>
      <c r="HE3397" s="2"/>
      <c r="HF3397" s="2"/>
      <c r="HG3397" s="2"/>
      <c r="HH3397" s="2"/>
      <c r="HI3397" s="2"/>
      <c r="HJ3397" s="2"/>
      <c r="HK3397" s="2"/>
      <c r="HL3397" s="2"/>
      <c r="HM3397" s="2"/>
      <c r="HN3397" s="2"/>
      <c r="HO3397" s="2"/>
      <c r="HP3397" s="2"/>
      <c r="HQ3397" s="2"/>
      <c r="HR3397" s="2"/>
      <c r="HS3397" s="2"/>
      <c r="HT3397" s="2"/>
      <c r="HU3397" s="2"/>
      <c r="HV3397" s="2"/>
      <c r="HW3397" s="2"/>
      <c r="HX3397" s="2"/>
      <c r="HY3397" s="2"/>
      <c r="HZ3397" s="2"/>
      <c r="IA3397" s="2"/>
      <c r="IB3397" s="2"/>
      <c r="IC3397" s="2"/>
      <c r="ID3397" s="2"/>
      <c r="IE3397" s="2"/>
      <c r="IF3397" s="2"/>
      <c r="IG3397" s="2"/>
      <c r="IH3397" s="2"/>
      <c r="II3397" s="2"/>
      <c r="IJ3397" s="2"/>
      <c r="IK3397" s="2"/>
      <c r="IL3397" s="2"/>
      <c r="IM3397" s="2"/>
      <c r="IN3397" s="2"/>
      <c r="IO3397" s="2"/>
      <c r="IP3397" s="2"/>
      <c r="IQ3397" s="2"/>
    </row>
    <row r="3398" spans="1:251" s="16" customFormat="1" ht="18.75" customHeight="1" thickBot="1">
      <c r="A3398" s="17"/>
      <c r="B3398" s="115" t="s">
        <v>240</v>
      </c>
      <c r="C3398" s="116"/>
      <c r="D3398" s="116"/>
      <c r="E3398" s="116"/>
      <c r="F3398" s="116"/>
      <c r="G3398" s="116"/>
      <c r="H3398" s="116"/>
      <c r="I3398" s="116"/>
      <c r="J3398" s="116"/>
      <c r="K3398" s="116"/>
      <c r="L3398" s="116"/>
      <c r="M3398" s="116"/>
      <c r="N3398" s="116"/>
      <c r="O3398" s="116"/>
      <c r="P3398" s="116"/>
      <c r="Q3398" s="116"/>
      <c r="R3398" s="116"/>
      <c r="S3398" s="116"/>
      <c r="T3398" s="116"/>
      <c r="U3398" s="116"/>
      <c r="V3398" s="116"/>
      <c r="W3398" s="116"/>
      <c r="X3398" s="116"/>
      <c r="Y3398" s="116"/>
      <c r="Z3398" s="117"/>
      <c r="AA3398" s="118">
        <f>SUM($AA$3397:$AA$3397)</f>
        <v>48775</v>
      </c>
      <c r="AB3398" s="119"/>
      <c r="AC3398" s="119"/>
      <c r="AD3398" s="119"/>
      <c r="AE3398" s="119"/>
      <c r="AF3398" s="119"/>
      <c r="AG3398" s="119"/>
      <c r="AH3398" s="119"/>
      <c r="AI3398" s="120"/>
      <c r="AJ3398" s="118">
        <f>SUM($AJ$3397:$AJ$3397)</f>
        <v>51287</v>
      </c>
      <c r="AK3398" s="119"/>
      <c r="AL3398" s="119"/>
      <c r="AM3398" s="119"/>
      <c r="AN3398" s="119"/>
      <c r="AO3398" s="119"/>
      <c r="AP3398" s="119"/>
      <c r="AQ3398" s="119"/>
      <c r="AR3398" s="120"/>
      <c r="AS3398" s="121"/>
      <c r="AT3398" s="122"/>
      <c r="AU3398" s="122"/>
      <c r="AV3398" s="122"/>
      <c r="AW3398" s="122"/>
      <c r="AX3398" s="123"/>
      <c r="AY3398" s="2"/>
      <c r="AZ3398" s="2"/>
      <c r="BA3398" s="2"/>
      <c r="BB3398" s="2"/>
      <c r="BC3398" s="2"/>
      <c r="BD3398" s="2"/>
      <c r="BE3398" s="2"/>
      <c r="BF3398" s="2"/>
      <c r="BG3398" s="2"/>
      <c r="BH3398" s="2"/>
      <c r="BI3398" s="2"/>
      <c r="BJ3398" s="2"/>
      <c r="BK3398" s="2"/>
      <c r="BL3398" s="2"/>
      <c r="BM3398" s="2"/>
      <c r="BN3398" s="2"/>
      <c r="BO3398" s="2"/>
      <c r="BP3398" s="2"/>
      <c r="BQ3398" s="2"/>
      <c r="BR3398" s="2"/>
      <c r="BS3398" s="2"/>
      <c r="BT3398" s="2"/>
      <c r="BU3398" s="2"/>
      <c r="BV3398" s="2"/>
      <c r="BW3398" s="2"/>
      <c r="BX3398" s="2"/>
      <c r="BY3398" s="2"/>
      <c r="BZ3398" s="2"/>
      <c r="CA3398" s="2"/>
      <c r="CB3398" s="2"/>
      <c r="CC3398" s="2"/>
      <c r="CD3398" s="2"/>
      <c r="CE3398" s="2"/>
      <c r="CF3398" s="2"/>
      <c r="CG3398" s="2"/>
      <c r="CH3398" s="2"/>
      <c r="CI3398" s="2"/>
      <c r="CJ3398" s="2"/>
      <c r="CK3398" s="2"/>
      <c r="CL3398" s="2"/>
      <c r="CM3398" s="2"/>
      <c r="CN3398" s="2"/>
      <c r="CO3398" s="2"/>
      <c r="CP3398" s="2"/>
      <c r="CQ3398" s="2"/>
      <c r="CR3398" s="2"/>
      <c r="CS3398" s="2"/>
      <c r="CT3398" s="2"/>
      <c r="CU3398" s="2"/>
      <c r="CV3398" s="2"/>
      <c r="CW3398" s="2"/>
      <c r="CX3398" s="2"/>
      <c r="CY3398" s="2"/>
      <c r="CZ3398" s="2"/>
      <c r="DA3398" s="2"/>
      <c r="DB3398" s="2"/>
      <c r="DC3398" s="2"/>
      <c r="DD3398" s="2"/>
      <c r="DE3398" s="2"/>
      <c r="DF3398" s="2"/>
      <c r="DG3398" s="2"/>
      <c r="DH3398" s="2"/>
      <c r="DI3398" s="2"/>
      <c r="DJ3398" s="2"/>
      <c r="DK3398" s="2"/>
      <c r="DL3398" s="2"/>
      <c r="DM3398" s="2"/>
      <c r="DN3398" s="2"/>
      <c r="DO3398" s="2"/>
      <c r="DP3398" s="2"/>
      <c r="DQ3398" s="2"/>
      <c r="DR3398" s="2"/>
      <c r="DS3398" s="2"/>
      <c r="DT3398" s="2"/>
      <c r="DU3398" s="2"/>
      <c r="DV3398" s="2"/>
      <c r="DW3398" s="2"/>
      <c r="DX3398" s="2"/>
      <c r="DY3398" s="2"/>
      <c r="DZ3398" s="2"/>
      <c r="EA3398" s="2"/>
      <c r="EB3398" s="2"/>
      <c r="EC3398" s="2"/>
      <c r="ED3398" s="2"/>
      <c r="EE3398" s="2"/>
      <c r="EF3398" s="2"/>
      <c r="EG3398" s="2"/>
      <c r="EH3398" s="2"/>
      <c r="EI3398" s="2"/>
      <c r="EJ3398" s="2"/>
      <c r="EK3398" s="2"/>
      <c r="EL3398" s="2"/>
      <c r="EM3398" s="2"/>
      <c r="EN3398" s="2"/>
      <c r="EO3398" s="2"/>
      <c r="EP3398" s="2"/>
      <c r="EQ3398" s="2"/>
      <c r="ER3398" s="2"/>
      <c r="ES3398" s="2"/>
      <c r="ET3398" s="2"/>
      <c r="EU3398" s="2"/>
      <c r="EV3398" s="2"/>
      <c r="EW3398" s="2"/>
      <c r="EX3398" s="2"/>
      <c r="EY3398" s="2"/>
      <c r="EZ3398" s="2"/>
      <c r="FA3398" s="2"/>
      <c r="FB3398" s="2"/>
      <c r="FC3398" s="2"/>
      <c r="FD3398" s="2"/>
      <c r="FE3398" s="2"/>
      <c r="FF3398" s="2"/>
      <c r="FG3398" s="2"/>
      <c r="FH3398" s="2"/>
      <c r="FI3398" s="2"/>
      <c r="FJ3398" s="2"/>
      <c r="FK3398" s="2"/>
      <c r="FL3398" s="2"/>
      <c r="FM3398" s="2"/>
      <c r="FN3398" s="2"/>
      <c r="FO3398" s="2"/>
      <c r="FP3398" s="2"/>
      <c r="FQ3398" s="2"/>
      <c r="FR3398" s="2"/>
      <c r="FS3398" s="2"/>
      <c r="FT3398" s="2"/>
      <c r="FU3398" s="2"/>
      <c r="FV3398" s="2"/>
      <c r="FW3398" s="2"/>
      <c r="FX3398" s="2"/>
      <c r="FY3398" s="2"/>
      <c r="FZ3398" s="2"/>
      <c r="GA3398" s="2"/>
      <c r="GB3398" s="2"/>
      <c r="GC3398" s="2"/>
      <c r="GD3398" s="2"/>
      <c r="GE3398" s="2"/>
      <c r="GF3398" s="2"/>
      <c r="GG3398" s="2"/>
      <c r="GH3398" s="2"/>
      <c r="GI3398" s="2"/>
      <c r="GJ3398" s="2"/>
      <c r="GK3398" s="2"/>
      <c r="GL3398" s="2"/>
      <c r="GM3398" s="2"/>
      <c r="GN3398" s="2"/>
      <c r="GO3398" s="2"/>
      <c r="GP3398" s="2"/>
      <c r="GQ3398" s="2"/>
      <c r="GR3398" s="2"/>
      <c r="GS3398" s="2"/>
      <c r="GT3398" s="2"/>
      <c r="GU3398" s="2"/>
      <c r="GV3398" s="2"/>
      <c r="GW3398" s="2"/>
      <c r="GX3398" s="2"/>
      <c r="GY3398" s="2"/>
      <c r="GZ3398" s="2"/>
      <c r="HA3398" s="2"/>
      <c r="HB3398" s="2"/>
      <c r="HC3398" s="2"/>
      <c r="HD3398" s="2"/>
      <c r="HE3398" s="2"/>
      <c r="HF3398" s="2"/>
      <c r="HG3398" s="2"/>
      <c r="HH3398" s="2"/>
      <c r="HI3398" s="2"/>
      <c r="HJ3398" s="2"/>
      <c r="HK3398" s="2"/>
      <c r="HL3398" s="2"/>
      <c r="HM3398" s="2"/>
      <c r="HN3398" s="2"/>
      <c r="HO3398" s="2"/>
      <c r="HP3398" s="2"/>
      <c r="HQ3398" s="2"/>
      <c r="HR3398" s="2"/>
      <c r="HS3398" s="2"/>
      <c r="HT3398" s="2"/>
      <c r="HU3398" s="2"/>
      <c r="HV3398" s="2"/>
      <c r="HW3398" s="2"/>
      <c r="HX3398" s="2"/>
      <c r="HY3398" s="2"/>
      <c r="HZ3398" s="2"/>
      <c r="IA3398" s="2"/>
      <c r="IB3398" s="2"/>
      <c r="IC3398" s="2"/>
      <c r="ID3398" s="2"/>
      <c r="IE3398" s="2"/>
      <c r="IF3398" s="2"/>
      <c r="IG3398" s="2"/>
      <c r="IH3398" s="2"/>
      <c r="II3398" s="2"/>
      <c r="IJ3398" s="2"/>
      <c r="IK3398" s="2"/>
      <c r="IL3398" s="2"/>
      <c r="IM3398" s="2"/>
      <c r="IN3398" s="2"/>
      <c r="IO3398" s="2"/>
      <c r="IP3398" s="2"/>
      <c r="IQ3398" s="2"/>
    </row>
    <row r="3400" spans="1:251" ht="19.2">
      <c r="A3400" s="1" t="s">
        <v>230</v>
      </c>
      <c r="AW3400" s="3"/>
      <c r="AX3400" s="4"/>
      <c r="AY3400" s="3"/>
    </row>
    <row r="3402" spans="1:251" ht="18">
      <c r="B3402" s="124" t="s">
        <v>0</v>
      </c>
      <c r="C3402" s="125"/>
      <c r="D3402" s="125"/>
      <c r="E3402" s="125"/>
      <c r="F3402" s="125"/>
      <c r="G3402" s="125"/>
      <c r="H3402" s="125"/>
      <c r="I3402" s="125"/>
      <c r="J3402" s="125"/>
      <c r="K3402" s="125"/>
      <c r="L3402" s="125"/>
      <c r="M3402" s="125"/>
      <c r="N3402" s="125"/>
      <c r="O3402" s="125"/>
      <c r="P3402" s="125"/>
      <c r="Q3402" s="125"/>
      <c r="R3402" s="125"/>
      <c r="S3402" s="125"/>
      <c r="T3402" s="125"/>
      <c r="U3402" s="125"/>
      <c r="V3402" s="125"/>
      <c r="W3402" s="125"/>
      <c r="X3402" s="125"/>
      <c r="Y3402" s="125"/>
      <c r="Z3402" s="125"/>
      <c r="AA3402" s="125"/>
      <c r="AB3402" s="125"/>
      <c r="AC3402" s="125"/>
      <c r="AD3402" s="125"/>
      <c r="AE3402" s="125"/>
      <c r="AF3402" s="125"/>
      <c r="AG3402" s="125"/>
      <c r="AH3402" s="125"/>
      <c r="AI3402" s="125"/>
      <c r="AJ3402" s="125"/>
      <c r="AK3402" s="125"/>
      <c r="AL3402" s="125"/>
      <c r="AM3402" s="125"/>
      <c r="AN3402" s="125"/>
      <c r="AO3402" s="125"/>
      <c r="AP3402" s="125"/>
      <c r="AQ3402" s="125"/>
      <c r="AR3402" s="125"/>
      <c r="AS3402" s="125"/>
      <c r="AT3402" s="125"/>
      <c r="AU3402" s="125"/>
      <c r="AV3402" s="125"/>
      <c r="AW3402" s="125"/>
      <c r="AX3402" s="125"/>
    </row>
    <row r="3403" spans="1:251">
      <c r="Z3403" s="5"/>
      <c r="AD3403" s="5"/>
      <c r="AE3403" s="5"/>
      <c r="AF3403" s="5"/>
      <c r="AG3403" s="5"/>
      <c r="AH3403" s="5"/>
      <c r="AI3403" s="5"/>
      <c r="AO3403" s="5"/>
    </row>
    <row r="3404" spans="1:251" ht="13.8" thickBot="1">
      <c r="Z3404" s="5"/>
      <c r="AD3404" s="5"/>
      <c r="AE3404" s="5"/>
      <c r="AF3404" s="5"/>
      <c r="AG3404" s="5"/>
      <c r="AH3404" s="5"/>
      <c r="AI3404" s="5"/>
      <c r="AO3404" s="5"/>
      <c r="DI3404" s="6"/>
    </row>
    <row r="3405" spans="1:251" ht="24.75" customHeight="1" thickBot="1">
      <c r="B3405" s="126" t="s">
        <v>231</v>
      </c>
      <c r="C3405" s="127"/>
      <c r="D3405" s="127"/>
      <c r="E3405" s="127"/>
      <c r="F3405" s="127"/>
      <c r="G3405" s="127"/>
      <c r="H3405" s="128" t="s">
        <v>674</v>
      </c>
      <c r="I3405" s="129"/>
      <c r="J3405" s="129"/>
      <c r="K3405" s="129"/>
      <c r="L3405" s="129"/>
      <c r="M3405" s="129"/>
      <c r="N3405" s="129"/>
      <c r="O3405" s="129"/>
      <c r="P3405" s="129"/>
      <c r="Q3405" s="129"/>
      <c r="R3405" s="129"/>
      <c r="S3405" s="129"/>
      <c r="T3405" s="129"/>
      <c r="U3405" s="129"/>
      <c r="V3405" s="129"/>
      <c r="W3405" s="129"/>
      <c r="X3405" s="129"/>
      <c r="Y3405" s="129"/>
      <c r="Z3405" s="129"/>
      <c r="AA3405" s="129"/>
      <c r="AB3405" s="129"/>
      <c r="AC3405" s="129"/>
      <c r="AD3405" s="129"/>
      <c r="AE3405" s="129"/>
      <c r="AF3405" s="129"/>
      <c r="AG3405" s="129"/>
      <c r="AH3405" s="129"/>
      <c r="AI3405" s="129"/>
      <c r="AJ3405" s="129"/>
      <c r="AK3405" s="129"/>
      <c r="AL3405" s="129"/>
      <c r="AM3405" s="129"/>
      <c r="AN3405" s="129"/>
      <c r="AO3405" s="129"/>
      <c r="AP3405" s="129"/>
      <c r="AQ3405" s="129"/>
      <c r="AR3405" s="129"/>
      <c r="AS3405" s="129"/>
      <c r="AT3405" s="129"/>
      <c r="AU3405" s="129"/>
      <c r="AV3405" s="129"/>
      <c r="AW3405" s="129"/>
      <c r="AX3405" s="130"/>
      <c r="DI3405" s="6"/>
    </row>
    <row r="3406" spans="1:251" ht="14.4">
      <c r="B3406" s="7"/>
      <c r="C3406" s="7"/>
      <c r="D3406" s="7"/>
      <c r="E3406" s="7"/>
      <c r="F3406" s="7"/>
      <c r="G3406" s="7"/>
      <c r="H3406" s="8"/>
      <c r="I3406" s="8"/>
      <c r="J3406" s="8"/>
      <c r="K3406" s="8"/>
      <c r="L3406" s="9"/>
      <c r="M3406" s="9"/>
      <c r="N3406" s="9"/>
      <c r="O3406" s="9"/>
      <c r="P3406" s="8"/>
      <c r="Q3406" s="8"/>
      <c r="R3406" s="8"/>
      <c r="S3406" s="8"/>
      <c r="T3406" s="8"/>
      <c r="U3406" s="8"/>
      <c r="V3406" s="10"/>
      <c r="W3406" s="10"/>
      <c r="X3406" s="10"/>
      <c r="Y3406" s="10"/>
      <c r="Z3406" s="10"/>
      <c r="AA3406" s="10"/>
      <c r="AB3406" s="10"/>
      <c r="AC3406" s="10"/>
      <c r="AD3406" s="10"/>
      <c r="AE3406" s="10"/>
      <c r="AF3406" s="10"/>
      <c r="AG3406" s="10"/>
      <c r="AH3406" s="10"/>
      <c r="AI3406" s="10"/>
      <c r="AJ3406" s="10"/>
      <c r="AK3406" s="10"/>
      <c r="AL3406" s="10"/>
      <c r="AM3406" s="10"/>
      <c r="AN3406" s="10"/>
      <c r="AO3406" s="10"/>
      <c r="AP3406" s="10"/>
      <c r="AQ3406" s="10"/>
      <c r="AR3406" s="10"/>
      <c r="AS3406" s="10"/>
      <c r="AT3406" s="10"/>
      <c r="AU3406" s="10"/>
      <c r="AV3406" s="10"/>
      <c r="AW3406" s="10"/>
      <c r="AX3406" s="10"/>
      <c r="DI3406" s="6"/>
    </row>
    <row r="3407" spans="1:251" ht="15" thickBot="1">
      <c r="A3407" s="11"/>
      <c r="B3407" s="10" t="s">
        <v>232</v>
      </c>
      <c r="C3407" s="8"/>
      <c r="D3407" s="8"/>
      <c r="E3407" s="8"/>
      <c r="F3407" s="8"/>
      <c r="G3407" s="8"/>
      <c r="H3407" s="8"/>
      <c r="I3407" s="8"/>
      <c r="J3407" s="8"/>
      <c r="K3407" s="8"/>
      <c r="L3407" s="9"/>
      <c r="M3407" s="9"/>
      <c r="N3407" s="9"/>
      <c r="O3407" s="9"/>
      <c r="P3407" s="8"/>
      <c r="Q3407" s="8"/>
      <c r="R3407" s="8"/>
      <c r="S3407" s="8"/>
      <c r="T3407" s="8"/>
      <c r="U3407" s="8"/>
      <c r="V3407" s="10"/>
      <c r="W3407" s="10"/>
      <c r="X3407" s="10"/>
      <c r="Y3407" s="10"/>
      <c r="Z3407" s="10"/>
      <c r="AA3407" s="10"/>
      <c r="AB3407" s="10"/>
      <c r="AC3407" s="10"/>
      <c r="AD3407" s="10"/>
      <c r="AE3407" s="10"/>
      <c r="AF3407" s="10"/>
      <c r="AG3407" s="10"/>
      <c r="AH3407" s="10"/>
      <c r="AI3407" s="10"/>
      <c r="AJ3407" s="10"/>
      <c r="AK3407" s="10"/>
      <c r="AL3407" s="10"/>
      <c r="AM3407" s="10"/>
      <c r="AN3407" s="10"/>
      <c r="AO3407" s="10"/>
      <c r="AP3407" s="10"/>
      <c r="AQ3407" s="10"/>
      <c r="AR3407" s="10"/>
      <c r="AS3407" s="10"/>
      <c r="AT3407" s="10"/>
      <c r="AU3407" s="10"/>
      <c r="AV3407" s="10"/>
      <c r="AW3407" s="10"/>
      <c r="AX3407" s="10"/>
      <c r="DI3407" s="6"/>
    </row>
    <row r="3408" spans="1:251" ht="14.4">
      <c r="A3408" s="8"/>
      <c r="B3408" s="12"/>
      <c r="C3408" s="7"/>
      <c r="D3408" s="7"/>
      <c r="E3408" s="7"/>
      <c r="F3408" s="7"/>
      <c r="G3408" s="7"/>
      <c r="H3408" s="7"/>
      <c r="I3408" s="7"/>
      <c r="J3408" s="7"/>
      <c r="K3408" s="7"/>
      <c r="L3408" s="13"/>
      <c r="M3408" s="13"/>
      <c r="N3408" s="13"/>
      <c r="O3408" s="13"/>
      <c r="P3408" s="7"/>
      <c r="Q3408" s="7"/>
      <c r="R3408" s="7"/>
      <c r="S3408" s="7"/>
      <c r="T3408" s="7"/>
      <c r="U3408" s="7"/>
      <c r="V3408" s="14"/>
      <c r="W3408" s="14"/>
      <c r="X3408" s="14"/>
      <c r="Y3408" s="14"/>
      <c r="Z3408" s="14"/>
      <c r="AA3408" s="14"/>
      <c r="AB3408" s="14"/>
      <c r="AC3408" s="14"/>
      <c r="AD3408" s="14"/>
      <c r="AE3408" s="14"/>
      <c r="AF3408" s="14"/>
      <c r="AG3408" s="14"/>
      <c r="AH3408" s="14"/>
      <c r="AI3408" s="14"/>
      <c r="AJ3408" s="14"/>
      <c r="AK3408" s="14"/>
      <c r="AL3408" s="14"/>
      <c r="AM3408" s="14"/>
      <c r="AN3408" s="14"/>
      <c r="AO3408" s="14"/>
      <c r="AP3408" s="14"/>
      <c r="AQ3408" s="14"/>
      <c r="AR3408" s="14"/>
      <c r="AS3408" s="14"/>
      <c r="AT3408" s="14"/>
      <c r="AU3408" s="14"/>
      <c r="AV3408" s="14"/>
      <c r="AW3408" s="14"/>
      <c r="AX3408" s="15"/>
    </row>
    <row r="3409" spans="1:113" ht="12" customHeight="1">
      <c r="A3409" s="8"/>
      <c r="B3409" s="134" t="s">
        <v>675</v>
      </c>
      <c r="C3409" s="135"/>
      <c r="D3409" s="135"/>
      <c r="E3409" s="135"/>
      <c r="F3409" s="135"/>
      <c r="G3409" s="135"/>
      <c r="H3409" s="135"/>
      <c r="I3409" s="135"/>
      <c r="J3409" s="135"/>
      <c r="K3409" s="135"/>
      <c r="L3409" s="135"/>
      <c r="M3409" s="135"/>
      <c r="N3409" s="135"/>
      <c r="O3409" s="135"/>
      <c r="P3409" s="135"/>
      <c r="Q3409" s="135"/>
      <c r="R3409" s="135"/>
      <c r="S3409" s="135"/>
      <c r="T3409" s="135"/>
      <c r="U3409" s="135"/>
      <c r="V3409" s="135"/>
      <c r="W3409" s="135"/>
      <c r="X3409" s="135"/>
      <c r="Y3409" s="135"/>
      <c r="Z3409" s="135"/>
      <c r="AA3409" s="135"/>
      <c r="AB3409" s="135"/>
      <c r="AC3409" s="135"/>
      <c r="AD3409" s="135"/>
      <c r="AE3409" s="135"/>
      <c r="AF3409" s="135"/>
      <c r="AG3409" s="135"/>
      <c r="AH3409" s="135"/>
      <c r="AI3409" s="135"/>
      <c r="AJ3409" s="135"/>
      <c r="AK3409" s="135"/>
      <c r="AL3409" s="135"/>
      <c r="AM3409" s="135"/>
      <c r="AN3409" s="135"/>
      <c r="AO3409" s="135"/>
      <c r="AP3409" s="135"/>
      <c r="AQ3409" s="135"/>
      <c r="AR3409" s="135"/>
      <c r="AS3409" s="135"/>
      <c r="AT3409" s="135"/>
      <c r="AU3409" s="135"/>
      <c r="AV3409" s="135"/>
      <c r="AW3409" s="135"/>
      <c r="AX3409" s="136"/>
    </row>
    <row r="3410" spans="1:113" ht="12" customHeight="1">
      <c r="A3410" s="8"/>
      <c r="B3410" s="134"/>
      <c r="C3410" s="135"/>
      <c r="D3410" s="135"/>
      <c r="E3410" s="135"/>
      <c r="F3410" s="135"/>
      <c r="G3410" s="135"/>
      <c r="H3410" s="135"/>
      <c r="I3410" s="135"/>
      <c r="J3410" s="135"/>
      <c r="K3410" s="135"/>
      <c r="L3410" s="135"/>
      <c r="M3410" s="135"/>
      <c r="N3410" s="135"/>
      <c r="O3410" s="135"/>
      <c r="P3410" s="135"/>
      <c r="Q3410" s="135"/>
      <c r="R3410" s="135"/>
      <c r="S3410" s="135"/>
      <c r="T3410" s="135"/>
      <c r="U3410" s="135"/>
      <c r="V3410" s="135"/>
      <c r="W3410" s="135"/>
      <c r="X3410" s="135"/>
      <c r="Y3410" s="135"/>
      <c r="Z3410" s="135"/>
      <c r="AA3410" s="135"/>
      <c r="AB3410" s="135"/>
      <c r="AC3410" s="135"/>
      <c r="AD3410" s="135"/>
      <c r="AE3410" s="135"/>
      <c r="AF3410" s="135"/>
      <c r="AG3410" s="135"/>
      <c r="AH3410" s="135"/>
      <c r="AI3410" s="135"/>
      <c r="AJ3410" s="135"/>
      <c r="AK3410" s="135"/>
      <c r="AL3410" s="135"/>
      <c r="AM3410" s="135"/>
      <c r="AN3410" s="135"/>
      <c r="AO3410" s="135"/>
      <c r="AP3410" s="135"/>
      <c r="AQ3410" s="135"/>
      <c r="AR3410" s="135"/>
      <c r="AS3410" s="135"/>
      <c r="AT3410" s="135"/>
      <c r="AU3410" s="135"/>
      <c r="AV3410" s="135"/>
      <c r="AW3410" s="135"/>
      <c r="AX3410" s="136"/>
      <c r="BC3410" s="16"/>
    </row>
    <row r="3411" spans="1:113" ht="12" customHeight="1">
      <c r="A3411" s="8"/>
      <c r="B3411" s="134"/>
      <c r="C3411" s="135"/>
      <c r="D3411" s="135"/>
      <c r="E3411" s="135"/>
      <c r="F3411" s="135"/>
      <c r="G3411" s="135"/>
      <c r="H3411" s="135"/>
      <c r="I3411" s="135"/>
      <c r="J3411" s="135"/>
      <c r="K3411" s="135"/>
      <c r="L3411" s="135"/>
      <c r="M3411" s="135"/>
      <c r="N3411" s="135"/>
      <c r="O3411" s="135"/>
      <c r="P3411" s="135"/>
      <c r="Q3411" s="135"/>
      <c r="R3411" s="135"/>
      <c r="S3411" s="135"/>
      <c r="T3411" s="135"/>
      <c r="U3411" s="135"/>
      <c r="V3411" s="135"/>
      <c r="W3411" s="135"/>
      <c r="X3411" s="135"/>
      <c r="Y3411" s="135"/>
      <c r="Z3411" s="135"/>
      <c r="AA3411" s="135"/>
      <c r="AB3411" s="135"/>
      <c r="AC3411" s="135"/>
      <c r="AD3411" s="135"/>
      <c r="AE3411" s="135"/>
      <c r="AF3411" s="135"/>
      <c r="AG3411" s="135"/>
      <c r="AH3411" s="135"/>
      <c r="AI3411" s="135"/>
      <c r="AJ3411" s="135"/>
      <c r="AK3411" s="135"/>
      <c r="AL3411" s="135"/>
      <c r="AM3411" s="135"/>
      <c r="AN3411" s="135"/>
      <c r="AO3411" s="135"/>
      <c r="AP3411" s="135"/>
      <c r="AQ3411" s="135"/>
      <c r="AR3411" s="135"/>
      <c r="AS3411" s="135"/>
      <c r="AT3411" s="135"/>
      <c r="AU3411" s="135"/>
      <c r="AV3411" s="135"/>
      <c r="AW3411" s="135"/>
      <c r="AX3411" s="136"/>
    </row>
    <row r="3412" spans="1:113" ht="12" customHeight="1">
      <c r="A3412" s="8"/>
      <c r="B3412" s="134"/>
      <c r="C3412" s="135"/>
      <c r="D3412" s="135"/>
      <c r="E3412" s="135"/>
      <c r="F3412" s="135"/>
      <c r="G3412" s="135"/>
      <c r="H3412" s="135"/>
      <c r="I3412" s="135"/>
      <c r="J3412" s="135"/>
      <c r="K3412" s="135"/>
      <c r="L3412" s="135"/>
      <c r="M3412" s="135"/>
      <c r="N3412" s="135"/>
      <c r="O3412" s="135"/>
      <c r="P3412" s="135"/>
      <c r="Q3412" s="135"/>
      <c r="R3412" s="135"/>
      <c r="S3412" s="135"/>
      <c r="T3412" s="135"/>
      <c r="U3412" s="135"/>
      <c r="V3412" s="135"/>
      <c r="W3412" s="135"/>
      <c r="X3412" s="135"/>
      <c r="Y3412" s="135"/>
      <c r="Z3412" s="135"/>
      <c r="AA3412" s="135"/>
      <c r="AB3412" s="135"/>
      <c r="AC3412" s="135"/>
      <c r="AD3412" s="135"/>
      <c r="AE3412" s="135"/>
      <c r="AF3412" s="135"/>
      <c r="AG3412" s="135"/>
      <c r="AH3412" s="135"/>
      <c r="AI3412" s="135"/>
      <c r="AJ3412" s="135"/>
      <c r="AK3412" s="135"/>
      <c r="AL3412" s="135"/>
      <c r="AM3412" s="135"/>
      <c r="AN3412" s="135"/>
      <c r="AO3412" s="135"/>
      <c r="AP3412" s="135"/>
      <c r="AQ3412" s="135"/>
      <c r="AR3412" s="135"/>
      <c r="AS3412" s="135"/>
      <c r="AT3412" s="135"/>
      <c r="AU3412" s="135"/>
      <c r="AV3412" s="135"/>
      <c r="AW3412" s="135"/>
      <c r="AX3412" s="136"/>
    </row>
    <row r="3413" spans="1:113" ht="12" customHeight="1">
      <c r="A3413" s="8"/>
      <c r="B3413" s="134"/>
      <c r="C3413" s="135"/>
      <c r="D3413" s="135"/>
      <c r="E3413" s="135"/>
      <c r="F3413" s="135"/>
      <c r="G3413" s="135"/>
      <c r="H3413" s="135"/>
      <c r="I3413" s="135"/>
      <c r="J3413" s="135"/>
      <c r="K3413" s="135"/>
      <c r="L3413" s="135"/>
      <c r="M3413" s="135"/>
      <c r="N3413" s="135"/>
      <c r="O3413" s="135"/>
      <c r="P3413" s="135"/>
      <c r="Q3413" s="135"/>
      <c r="R3413" s="135"/>
      <c r="S3413" s="135"/>
      <c r="T3413" s="135"/>
      <c r="U3413" s="135"/>
      <c r="V3413" s="135"/>
      <c r="W3413" s="135"/>
      <c r="X3413" s="135"/>
      <c r="Y3413" s="135"/>
      <c r="Z3413" s="135"/>
      <c r="AA3413" s="135"/>
      <c r="AB3413" s="135"/>
      <c r="AC3413" s="135"/>
      <c r="AD3413" s="135"/>
      <c r="AE3413" s="135"/>
      <c r="AF3413" s="135"/>
      <c r="AG3413" s="135"/>
      <c r="AH3413" s="135"/>
      <c r="AI3413" s="135"/>
      <c r="AJ3413" s="135"/>
      <c r="AK3413" s="135"/>
      <c r="AL3413" s="135"/>
      <c r="AM3413" s="135"/>
      <c r="AN3413" s="135"/>
      <c r="AO3413" s="135"/>
      <c r="AP3413" s="135"/>
      <c r="AQ3413" s="135"/>
      <c r="AR3413" s="135"/>
      <c r="AS3413" s="135"/>
      <c r="AT3413" s="135"/>
      <c r="AU3413" s="135"/>
      <c r="AV3413" s="135"/>
      <c r="AW3413" s="135"/>
      <c r="AX3413" s="136"/>
    </row>
    <row r="3414" spans="1:113" ht="15" thickBot="1">
      <c r="A3414" s="17"/>
      <c r="B3414" s="18"/>
      <c r="C3414" s="19"/>
      <c r="D3414" s="19"/>
      <c r="E3414" s="19"/>
      <c r="F3414" s="19"/>
      <c r="G3414" s="19"/>
      <c r="H3414" s="19"/>
      <c r="I3414" s="19"/>
      <c r="J3414" s="19"/>
      <c r="K3414" s="19"/>
      <c r="L3414" s="19"/>
      <c r="M3414" s="19"/>
      <c r="N3414" s="19"/>
      <c r="O3414" s="19"/>
      <c r="P3414" s="19"/>
      <c r="Q3414" s="19"/>
      <c r="R3414" s="19"/>
      <c r="S3414" s="19"/>
      <c r="T3414" s="19"/>
      <c r="U3414" s="19"/>
      <c r="V3414" s="19"/>
      <c r="W3414" s="19"/>
      <c r="X3414" s="19"/>
      <c r="Y3414" s="19"/>
      <c r="Z3414" s="19"/>
      <c r="AA3414" s="19"/>
      <c r="AB3414" s="19"/>
      <c r="AC3414" s="19"/>
      <c r="AD3414" s="19"/>
      <c r="AE3414" s="19"/>
      <c r="AF3414" s="19"/>
      <c r="AG3414" s="19"/>
      <c r="AH3414" s="19"/>
      <c r="AI3414" s="19"/>
      <c r="AJ3414" s="19"/>
      <c r="AK3414" s="19"/>
      <c r="AL3414" s="19"/>
      <c r="AM3414" s="19"/>
      <c r="AN3414" s="19"/>
      <c r="AO3414" s="19"/>
      <c r="AP3414" s="19"/>
      <c r="AQ3414" s="19"/>
      <c r="AR3414" s="19"/>
      <c r="AS3414" s="19"/>
      <c r="AT3414" s="19"/>
      <c r="AU3414" s="19"/>
      <c r="AV3414" s="19"/>
      <c r="AW3414" s="19"/>
      <c r="AX3414" s="20"/>
    </row>
    <row r="3415" spans="1:113">
      <c r="B3415" s="21"/>
    </row>
    <row r="3416" spans="1:113" ht="15" thickBot="1">
      <c r="A3416" s="11"/>
      <c r="B3416" s="10" t="s">
        <v>233</v>
      </c>
      <c r="C3416" s="8"/>
      <c r="D3416" s="8"/>
      <c r="E3416" s="8"/>
      <c r="F3416" s="8"/>
      <c r="G3416" s="8"/>
      <c r="H3416" s="8"/>
      <c r="I3416" s="8"/>
      <c r="J3416" s="8"/>
      <c r="K3416" s="8"/>
      <c r="L3416" s="9"/>
      <c r="M3416" s="9"/>
      <c r="N3416" s="9"/>
      <c r="O3416" s="9"/>
      <c r="P3416" s="8"/>
      <c r="Q3416" s="8"/>
      <c r="R3416" s="8"/>
      <c r="S3416" s="8"/>
      <c r="T3416" s="8"/>
      <c r="U3416" s="8"/>
      <c r="V3416" s="10"/>
      <c r="W3416" s="10"/>
      <c r="X3416" s="10"/>
      <c r="Y3416" s="10"/>
      <c r="Z3416" s="10"/>
      <c r="AA3416" s="10"/>
      <c r="AB3416" s="10"/>
      <c r="AC3416" s="10"/>
      <c r="AD3416" s="10"/>
      <c r="AE3416" s="10"/>
      <c r="AF3416" s="10"/>
      <c r="AG3416" s="10"/>
      <c r="AH3416" s="10"/>
      <c r="AI3416" s="10"/>
      <c r="AJ3416" s="10"/>
      <c r="AK3416" s="10"/>
      <c r="AL3416" s="10"/>
      <c r="AM3416" s="10"/>
      <c r="AN3416" s="10"/>
      <c r="AO3416" s="10"/>
      <c r="AP3416" s="10"/>
      <c r="AQ3416" s="10"/>
      <c r="AR3416" s="10"/>
      <c r="AS3416" s="10"/>
      <c r="AT3416" s="10"/>
      <c r="AU3416" s="10"/>
      <c r="AV3416" s="10"/>
      <c r="AW3416" s="10"/>
      <c r="AX3416" s="10"/>
      <c r="DI3416" s="6"/>
    </row>
    <row r="3417" spans="1:113" ht="14.4">
      <c r="A3417" s="8"/>
      <c r="B3417" s="12"/>
      <c r="C3417" s="7"/>
      <c r="D3417" s="7"/>
      <c r="E3417" s="7"/>
      <c r="F3417" s="7"/>
      <c r="G3417" s="7"/>
      <c r="H3417" s="7"/>
      <c r="I3417" s="7"/>
      <c r="J3417" s="7"/>
      <c r="K3417" s="7"/>
      <c r="L3417" s="13"/>
      <c r="M3417" s="13"/>
      <c r="N3417" s="13"/>
      <c r="O3417" s="13"/>
      <c r="P3417" s="7"/>
      <c r="Q3417" s="7"/>
      <c r="R3417" s="7"/>
      <c r="S3417" s="7"/>
      <c r="T3417" s="7"/>
      <c r="U3417" s="7"/>
      <c r="V3417" s="14"/>
      <c r="W3417" s="14"/>
      <c r="X3417" s="14"/>
      <c r="Y3417" s="14"/>
      <c r="Z3417" s="14"/>
      <c r="AA3417" s="14"/>
      <c r="AB3417" s="14"/>
      <c r="AC3417" s="14"/>
      <c r="AD3417" s="14"/>
      <c r="AE3417" s="14"/>
      <c r="AF3417" s="14"/>
      <c r="AG3417" s="14"/>
      <c r="AH3417" s="14"/>
      <c r="AI3417" s="14"/>
      <c r="AJ3417" s="14"/>
      <c r="AK3417" s="14"/>
      <c r="AL3417" s="14"/>
      <c r="AM3417" s="14"/>
      <c r="AN3417" s="14"/>
      <c r="AO3417" s="14"/>
      <c r="AP3417" s="14"/>
      <c r="AQ3417" s="14"/>
      <c r="AR3417" s="14"/>
      <c r="AS3417" s="14"/>
      <c r="AT3417" s="14"/>
      <c r="AU3417" s="14"/>
      <c r="AV3417" s="14"/>
      <c r="AW3417" s="14"/>
      <c r="AX3417" s="15"/>
    </row>
    <row r="3418" spans="1:113" ht="12" customHeight="1">
      <c r="A3418" s="8"/>
      <c r="B3418" s="134" t="s">
        <v>850</v>
      </c>
      <c r="C3418" s="135"/>
      <c r="D3418" s="135"/>
      <c r="E3418" s="135"/>
      <c r="F3418" s="135"/>
      <c r="G3418" s="135"/>
      <c r="H3418" s="135"/>
      <c r="I3418" s="135"/>
      <c r="J3418" s="135"/>
      <c r="K3418" s="135"/>
      <c r="L3418" s="135"/>
      <c r="M3418" s="135"/>
      <c r="N3418" s="135"/>
      <c r="O3418" s="135"/>
      <c r="P3418" s="135"/>
      <c r="Q3418" s="135"/>
      <c r="R3418" s="135"/>
      <c r="S3418" s="135"/>
      <c r="T3418" s="135"/>
      <c r="U3418" s="135"/>
      <c r="V3418" s="135"/>
      <c r="W3418" s="135"/>
      <c r="X3418" s="135"/>
      <c r="Y3418" s="135"/>
      <c r="Z3418" s="135"/>
      <c r="AA3418" s="135"/>
      <c r="AB3418" s="135"/>
      <c r="AC3418" s="135"/>
      <c r="AD3418" s="135"/>
      <c r="AE3418" s="135"/>
      <c r="AF3418" s="135"/>
      <c r="AG3418" s="135"/>
      <c r="AH3418" s="135"/>
      <c r="AI3418" s="135"/>
      <c r="AJ3418" s="135"/>
      <c r="AK3418" s="135"/>
      <c r="AL3418" s="135"/>
      <c r="AM3418" s="135"/>
      <c r="AN3418" s="135"/>
      <c r="AO3418" s="135"/>
      <c r="AP3418" s="135"/>
      <c r="AQ3418" s="135"/>
      <c r="AR3418" s="135"/>
      <c r="AS3418" s="135"/>
      <c r="AT3418" s="135"/>
      <c r="AU3418" s="135"/>
      <c r="AV3418" s="135"/>
      <c r="AW3418" s="135"/>
      <c r="AX3418" s="136"/>
    </row>
    <row r="3419" spans="1:113" ht="12" customHeight="1">
      <c r="A3419" s="8"/>
      <c r="B3419" s="134"/>
      <c r="C3419" s="135"/>
      <c r="D3419" s="135"/>
      <c r="E3419" s="135"/>
      <c r="F3419" s="135"/>
      <c r="G3419" s="135"/>
      <c r="H3419" s="135"/>
      <c r="I3419" s="135"/>
      <c r="J3419" s="135"/>
      <c r="K3419" s="135"/>
      <c r="L3419" s="135"/>
      <c r="M3419" s="135"/>
      <c r="N3419" s="135"/>
      <c r="O3419" s="135"/>
      <c r="P3419" s="135"/>
      <c r="Q3419" s="135"/>
      <c r="R3419" s="135"/>
      <c r="S3419" s="135"/>
      <c r="T3419" s="135"/>
      <c r="U3419" s="135"/>
      <c r="V3419" s="135"/>
      <c r="W3419" s="135"/>
      <c r="X3419" s="135"/>
      <c r="Y3419" s="135"/>
      <c r="Z3419" s="135"/>
      <c r="AA3419" s="135"/>
      <c r="AB3419" s="135"/>
      <c r="AC3419" s="135"/>
      <c r="AD3419" s="135"/>
      <c r="AE3419" s="135"/>
      <c r="AF3419" s="135"/>
      <c r="AG3419" s="135"/>
      <c r="AH3419" s="135"/>
      <c r="AI3419" s="135"/>
      <c r="AJ3419" s="135"/>
      <c r="AK3419" s="135"/>
      <c r="AL3419" s="135"/>
      <c r="AM3419" s="135"/>
      <c r="AN3419" s="135"/>
      <c r="AO3419" s="135"/>
      <c r="AP3419" s="135"/>
      <c r="AQ3419" s="135"/>
      <c r="AR3419" s="135"/>
      <c r="AS3419" s="135"/>
      <c r="AT3419" s="135"/>
      <c r="AU3419" s="135"/>
      <c r="AV3419" s="135"/>
      <c r="AW3419" s="135"/>
      <c r="AX3419" s="136"/>
      <c r="BC3419" s="16"/>
    </row>
    <row r="3420" spans="1:113" ht="12" customHeight="1">
      <c r="A3420" s="8"/>
      <c r="B3420" s="134"/>
      <c r="C3420" s="135"/>
      <c r="D3420" s="135"/>
      <c r="E3420" s="135"/>
      <c r="F3420" s="135"/>
      <c r="G3420" s="135"/>
      <c r="H3420" s="135"/>
      <c r="I3420" s="135"/>
      <c r="J3420" s="135"/>
      <c r="K3420" s="135"/>
      <c r="L3420" s="135"/>
      <c r="M3420" s="135"/>
      <c r="N3420" s="135"/>
      <c r="O3420" s="135"/>
      <c r="P3420" s="135"/>
      <c r="Q3420" s="135"/>
      <c r="R3420" s="135"/>
      <c r="S3420" s="135"/>
      <c r="T3420" s="135"/>
      <c r="U3420" s="135"/>
      <c r="V3420" s="135"/>
      <c r="W3420" s="135"/>
      <c r="X3420" s="135"/>
      <c r="Y3420" s="135"/>
      <c r="Z3420" s="135"/>
      <c r="AA3420" s="135"/>
      <c r="AB3420" s="135"/>
      <c r="AC3420" s="135"/>
      <c r="AD3420" s="135"/>
      <c r="AE3420" s="135"/>
      <c r="AF3420" s="135"/>
      <c r="AG3420" s="135"/>
      <c r="AH3420" s="135"/>
      <c r="AI3420" s="135"/>
      <c r="AJ3420" s="135"/>
      <c r="AK3420" s="135"/>
      <c r="AL3420" s="135"/>
      <c r="AM3420" s="135"/>
      <c r="AN3420" s="135"/>
      <c r="AO3420" s="135"/>
      <c r="AP3420" s="135"/>
      <c r="AQ3420" s="135"/>
      <c r="AR3420" s="135"/>
      <c r="AS3420" s="135"/>
      <c r="AT3420" s="135"/>
      <c r="AU3420" s="135"/>
      <c r="AV3420" s="135"/>
      <c r="AW3420" s="135"/>
      <c r="AX3420" s="136"/>
    </row>
    <row r="3421" spans="1:113" ht="12" customHeight="1">
      <c r="A3421" s="8"/>
      <c r="B3421" s="134"/>
      <c r="C3421" s="135"/>
      <c r="D3421" s="135"/>
      <c r="E3421" s="135"/>
      <c r="F3421" s="135"/>
      <c r="G3421" s="135"/>
      <c r="H3421" s="135"/>
      <c r="I3421" s="135"/>
      <c r="J3421" s="135"/>
      <c r="K3421" s="135"/>
      <c r="L3421" s="135"/>
      <c r="M3421" s="135"/>
      <c r="N3421" s="135"/>
      <c r="O3421" s="135"/>
      <c r="P3421" s="135"/>
      <c r="Q3421" s="135"/>
      <c r="R3421" s="135"/>
      <c r="S3421" s="135"/>
      <c r="T3421" s="135"/>
      <c r="U3421" s="135"/>
      <c r="V3421" s="135"/>
      <c r="W3421" s="135"/>
      <c r="X3421" s="135"/>
      <c r="Y3421" s="135"/>
      <c r="Z3421" s="135"/>
      <c r="AA3421" s="135"/>
      <c r="AB3421" s="135"/>
      <c r="AC3421" s="135"/>
      <c r="AD3421" s="135"/>
      <c r="AE3421" s="135"/>
      <c r="AF3421" s="135"/>
      <c r="AG3421" s="135"/>
      <c r="AH3421" s="135"/>
      <c r="AI3421" s="135"/>
      <c r="AJ3421" s="135"/>
      <c r="AK3421" s="135"/>
      <c r="AL3421" s="135"/>
      <c r="AM3421" s="135"/>
      <c r="AN3421" s="135"/>
      <c r="AO3421" s="135"/>
      <c r="AP3421" s="135"/>
      <c r="AQ3421" s="135"/>
      <c r="AR3421" s="135"/>
      <c r="AS3421" s="135"/>
      <c r="AT3421" s="135"/>
      <c r="AU3421" s="135"/>
      <c r="AV3421" s="135"/>
      <c r="AW3421" s="135"/>
      <c r="AX3421" s="136"/>
    </row>
    <row r="3422" spans="1:113" ht="12" customHeight="1">
      <c r="A3422" s="8"/>
      <c r="B3422" s="134"/>
      <c r="C3422" s="135"/>
      <c r="D3422" s="135"/>
      <c r="E3422" s="135"/>
      <c r="F3422" s="135"/>
      <c r="G3422" s="135"/>
      <c r="H3422" s="135"/>
      <c r="I3422" s="135"/>
      <c r="J3422" s="135"/>
      <c r="K3422" s="135"/>
      <c r="L3422" s="135"/>
      <c r="M3422" s="135"/>
      <c r="N3422" s="135"/>
      <c r="O3422" s="135"/>
      <c r="P3422" s="135"/>
      <c r="Q3422" s="135"/>
      <c r="R3422" s="135"/>
      <c r="S3422" s="135"/>
      <c r="T3422" s="135"/>
      <c r="U3422" s="135"/>
      <c r="V3422" s="135"/>
      <c r="W3422" s="135"/>
      <c r="X3422" s="135"/>
      <c r="Y3422" s="135"/>
      <c r="Z3422" s="135"/>
      <c r="AA3422" s="135"/>
      <c r="AB3422" s="135"/>
      <c r="AC3422" s="135"/>
      <c r="AD3422" s="135"/>
      <c r="AE3422" s="135"/>
      <c r="AF3422" s="135"/>
      <c r="AG3422" s="135"/>
      <c r="AH3422" s="135"/>
      <c r="AI3422" s="135"/>
      <c r="AJ3422" s="135"/>
      <c r="AK3422" s="135"/>
      <c r="AL3422" s="135"/>
      <c r="AM3422" s="135"/>
      <c r="AN3422" s="135"/>
      <c r="AO3422" s="135"/>
      <c r="AP3422" s="135"/>
      <c r="AQ3422" s="135"/>
      <c r="AR3422" s="135"/>
      <c r="AS3422" s="135"/>
      <c r="AT3422" s="135"/>
      <c r="AU3422" s="135"/>
      <c r="AV3422" s="135"/>
      <c r="AW3422" s="135"/>
      <c r="AX3422" s="136"/>
    </row>
    <row r="3423" spans="1:113" ht="15" thickBot="1">
      <c r="A3423" s="17"/>
      <c r="B3423" s="18"/>
      <c r="C3423" s="19"/>
      <c r="D3423" s="19"/>
      <c r="E3423" s="19"/>
      <c r="F3423" s="19"/>
      <c r="G3423" s="19"/>
      <c r="H3423" s="19"/>
      <c r="I3423" s="19"/>
      <c r="J3423" s="19"/>
      <c r="K3423" s="19"/>
      <c r="L3423" s="19"/>
      <c r="M3423" s="19"/>
      <c r="N3423" s="19"/>
      <c r="O3423" s="19"/>
      <c r="P3423" s="19"/>
      <c r="Q3423" s="19"/>
      <c r="R3423" s="19"/>
      <c r="S3423" s="19"/>
      <c r="T3423" s="19"/>
      <c r="U3423" s="19"/>
      <c r="V3423" s="19"/>
      <c r="W3423" s="19"/>
      <c r="X3423" s="19"/>
      <c r="Y3423" s="19"/>
      <c r="Z3423" s="19"/>
      <c r="AA3423" s="19"/>
      <c r="AB3423" s="19"/>
      <c r="AC3423" s="19"/>
      <c r="AD3423" s="19"/>
      <c r="AE3423" s="19"/>
      <c r="AF3423" s="19"/>
      <c r="AG3423" s="19"/>
      <c r="AH3423" s="19"/>
      <c r="AI3423" s="19"/>
      <c r="AJ3423" s="19"/>
      <c r="AK3423" s="19"/>
      <c r="AL3423" s="19"/>
      <c r="AM3423" s="19"/>
      <c r="AN3423" s="19"/>
      <c r="AO3423" s="19"/>
      <c r="AP3423" s="19"/>
      <c r="AQ3423" s="19"/>
      <c r="AR3423" s="19"/>
      <c r="AS3423" s="19"/>
      <c r="AT3423" s="19"/>
      <c r="AU3423" s="19"/>
      <c r="AV3423" s="19"/>
      <c r="AW3423" s="19"/>
      <c r="AX3423" s="20"/>
    </row>
    <row r="3424" spans="1:113">
      <c r="B3424" s="21"/>
    </row>
    <row r="3425" spans="1:251" ht="14.4">
      <c r="B3425" s="10" t="s">
        <v>234</v>
      </c>
      <c r="C3425" s="8"/>
      <c r="D3425" s="8"/>
      <c r="E3425" s="8"/>
      <c r="F3425" s="8"/>
      <c r="G3425" s="8"/>
      <c r="H3425" s="8"/>
      <c r="I3425" s="8"/>
      <c r="J3425" s="8"/>
      <c r="K3425" s="8"/>
      <c r="L3425" s="9"/>
      <c r="M3425" s="9"/>
      <c r="N3425" s="9"/>
      <c r="O3425" s="9"/>
      <c r="P3425" s="8"/>
      <c r="Q3425" s="8"/>
      <c r="R3425" s="8"/>
      <c r="S3425" s="8"/>
      <c r="T3425" s="8"/>
      <c r="U3425" s="8"/>
      <c r="V3425" s="10"/>
      <c r="W3425" s="10"/>
      <c r="X3425" s="10"/>
      <c r="Y3425" s="10"/>
      <c r="Z3425" s="10"/>
      <c r="AA3425" s="10"/>
      <c r="AB3425" s="10"/>
      <c r="AC3425" s="10"/>
      <c r="AD3425" s="10"/>
      <c r="AE3425" s="10"/>
      <c r="AF3425" s="10"/>
      <c r="AG3425" s="10"/>
      <c r="AH3425" s="10"/>
      <c r="AI3425" s="10"/>
      <c r="AJ3425" s="10"/>
      <c r="AK3425" s="10"/>
      <c r="AL3425" s="10"/>
      <c r="AM3425" s="10"/>
      <c r="AN3425" s="10"/>
      <c r="AO3425" s="10"/>
      <c r="AP3425" s="10"/>
      <c r="AQ3425" s="10"/>
      <c r="AR3425" s="10"/>
      <c r="AS3425" s="10"/>
      <c r="AT3425" s="10"/>
      <c r="AU3425" s="10"/>
      <c r="AV3425" s="10"/>
      <c r="AW3425" s="10"/>
      <c r="AX3425" s="10"/>
    </row>
    <row r="3426" spans="1:251" ht="15" thickBot="1">
      <c r="B3426" s="8"/>
      <c r="C3426" s="8"/>
      <c r="D3426" s="8"/>
      <c r="E3426" s="8"/>
      <c r="F3426" s="8"/>
      <c r="G3426" s="8"/>
      <c r="H3426" s="8"/>
      <c r="I3426" s="8"/>
      <c r="J3426" s="8"/>
      <c r="K3426" s="8"/>
      <c r="L3426" s="9"/>
      <c r="M3426" s="9"/>
      <c r="N3426" s="9"/>
      <c r="O3426" s="9"/>
      <c r="P3426" s="8"/>
      <c r="Q3426" s="8"/>
      <c r="R3426" s="8"/>
      <c r="S3426" s="8"/>
      <c r="T3426" s="8"/>
      <c r="U3426" s="8"/>
      <c r="V3426" s="10"/>
      <c r="W3426" s="10"/>
      <c r="X3426" s="10"/>
      <c r="Y3426" s="10"/>
      <c r="Z3426" s="10"/>
      <c r="AA3426" s="10"/>
      <c r="AB3426" s="10"/>
      <c r="AC3426" s="10"/>
      <c r="AD3426" s="10"/>
      <c r="AE3426" s="10"/>
      <c r="AF3426" s="10"/>
      <c r="AG3426" s="10"/>
      <c r="AH3426" s="10"/>
      <c r="AI3426" s="10"/>
      <c r="AJ3426" s="10"/>
      <c r="AK3426" s="10"/>
      <c r="AL3426" s="10"/>
      <c r="AM3426" s="10"/>
      <c r="AN3426" s="10"/>
      <c r="AO3426" s="10"/>
      <c r="AP3426" s="10"/>
      <c r="AQ3426" s="10"/>
      <c r="AR3426" s="10"/>
      <c r="AS3426" s="10"/>
      <c r="AT3426" s="10"/>
      <c r="AU3426" s="10"/>
      <c r="AV3426" s="10"/>
      <c r="AW3426" s="10"/>
      <c r="AX3426" s="22" t="s">
        <v>235</v>
      </c>
    </row>
    <row r="3427" spans="1:251" s="16" customFormat="1" ht="13.5" customHeight="1">
      <c r="A3427" s="8"/>
      <c r="B3427" s="96" t="s">
        <v>236</v>
      </c>
      <c r="C3427" s="97"/>
      <c r="D3427" s="97"/>
      <c r="E3427" s="97"/>
      <c r="F3427" s="97"/>
      <c r="G3427" s="97"/>
      <c r="H3427" s="97"/>
      <c r="I3427" s="97"/>
      <c r="J3427" s="97"/>
      <c r="K3427" s="97"/>
      <c r="L3427" s="97"/>
      <c r="M3427" s="97"/>
      <c r="N3427" s="97"/>
      <c r="O3427" s="97"/>
      <c r="P3427" s="97"/>
      <c r="Q3427" s="97"/>
      <c r="R3427" s="97"/>
      <c r="S3427" s="97"/>
      <c r="T3427" s="97"/>
      <c r="U3427" s="97"/>
      <c r="V3427" s="97"/>
      <c r="W3427" s="97"/>
      <c r="X3427" s="97"/>
      <c r="Y3427" s="97"/>
      <c r="Z3427" s="98"/>
      <c r="AA3427" s="102" t="s">
        <v>237</v>
      </c>
      <c r="AB3427" s="97"/>
      <c r="AC3427" s="97"/>
      <c r="AD3427" s="97"/>
      <c r="AE3427" s="97"/>
      <c r="AF3427" s="97"/>
      <c r="AG3427" s="97"/>
      <c r="AH3427" s="97"/>
      <c r="AI3427" s="98"/>
      <c r="AJ3427" s="102" t="s">
        <v>238</v>
      </c>
      <c r="AK3427" s="97"/>
      <c r="AL3427" s="97"/>
      <c r="AM3427" s="97"/>
      <c r="AN3427" s="97"/>
      <c r="AO3427" s="97"/>
      <c r="AP3427" s="97"/>
      <c r="AQ3427" s="97"/>
      <c r="AR3427" s="98"/>
      <c r="AS3427" s="102" t="s">
        <v>239</v>
      </c>
      <c r="AT3427" s="97"/>
      <c r="AU3427" s="97"/>
      <c r="AV3427" s="97"/>
      <c r="AW3427" s="97"/>
      <c r="AX3427" s="104"/>
      <c r="AY3427" s="2"/>
      <c r="AZ3427" s="2"/>
      <c r="BA3427" s="2"/>
      <c r="BB3427" s="2"/>
      <c r="BC3427" s="2"/>
      <c r="BD3427" s="2"/>
      <c r="BE3427" s="2"/>
      <c r="BF3427" s="2"/>
      <c r="BG3427" s="2"/>
      <c r="BH3427" s="2"/>
      <c r="BI3427" s="2"/>
      <c r="BJ3427" s="2"/>
      <c r="BK3427" s="2"/>
      <c r="BL3427" s="2"/>
      <c r="BM3427" s="2"/>
      <c r="BN3427" s="2"/>
      <c r="BO3427" s="2"/>
      <c r="BP3427" s="2"/>
      <c r="BQ3427" s="2"/>
      <c r="BR3427" s="2"/>
      <c r="BS3427" s="2"/>
      <c r="BT3427" s="2"/>
      <c r="BU3427" s="2"/>
      <c r="BV3427" s="2"/>
      <c r="BW3427" s="2"/>
      <c r="BX3427" s="2"/>
      <c r="BY3427" s="2"/>
      <c r="BZ3427" s="2"/>
      <c r="CA3427" s="2"/>
      <c r="CB3427" s="2"/>
      <c r="CC3427" s="2"/>
      <c r="CD3427" s="2"/>
      <c r="CE3427" s="2"/>
      <c r="CF3427" s="2"/>
      <c r="CG3427" s="2"/>
      <c r="CH3427" s="2"/>
      <c r="CI3427" s="2"/>
      <c r="CJ3427" s="2"/>
      <c r="CK3427" s="2"/>
      <c r="CL3427" s="2"/>
      <c r="CM3427" s="2"/>
      <c r="CN3427" s="2"/>
      <c r="CO3427" s="2"/>
      <c r="CP3427" s="2"/>
      <c r="CQ3427" s="2"/>
      <c r="CR3427" s="2"/>
      <c r="CS3427" s="2"/>
      <c r="CT3427" s="2"/>
      <c r="CU3427" s="2"/>
      <c r="CV3427" s="2"/>
      <c r="CW3427" s="2"/>
      <c r="CX3427" s="2"/>
      <c r="CY3427" s="2"/>
      <c r="CZ3427" s="2"/>
      <c r="DA3427" s="2"/>
      <c r="DB3427" s="2"/>
      <c r="DC3427" s="2"/>
      <c r="DD3427" s="2"/>
      <c r="DE3427" s="2"/>
      <c r="DF3427" s="2"/>
      <c r="DG3427" s="2"/>
      <c r="DH3427" s="2"/>
      <c r="DI3427" s="2"/>
      <c r="DJ3427" s="2"/>
      <c r="DK3427" s="2"/>
      <c r="DL3427" s="2"/>
      <c r="DM3427" s="2"/>
      <c r="DN3427" s="2"/>
      <c r="DO3427" s="2"/>
      <c r="DP3427" s="2"/>
      <c r="DQ3427" s="2"/>
      <c r="DR3427" s="2"/>
      <c r="DS3427" s="2"/>
      <c r="DT3427" s="2"/>
      <c r="DU3427" s="2"/>
      <c r="DV3427" s="2"/>
      <c r="DW3427" s="2"/>
      <c r="DX3427" s="2"/>
      <c r="DY3427" s="2"/>
      <c r="DZ3427" s="2"/>
      <c r="EA3427" s="2"/>
      <c r="EB3427" s="2"/>
      <c r="EC3427" s="2"/>
      <c r="ED3427" s="2"/>
      <c r="EE3427" s="2"/>
      <c r="EF3427" s="2"/>
      <c r="EG3427" s="2"/>
      <c r="EH3427" s="2"/>
      <c r="EI3427" s="2"/>
      <c r="EJ3427" s="2"/>
      <c r="EK3427" s="2"/>
      <c r="EL3427" s="2"/>
      <c r="EM3427" s="2"/>
      <c r="EN3427" s="2"/>
      <c r="EO3427" s="2"/>
      <c r="EP3427" s="2"/>
      <c r="EQ3427" s="2"/>
      <c r="ER3427" s="2"/>
      <c r="ES3427" s="2"/>
      <c r="ET3427" s="2"/>
      <c r="EU3427" s="2"/>
      <c r="EV3427" s="2"/>
      <c r="EW3427" s="2"/>
      <c r="EX3427" s="2"/>
      <c r="EY3427" s="2"/>
      <c r="EZ3427" s="2"/>
      <c r="FA3427" s="2"/>
      <c r="FB3427" s="2"/>
      <c r="FC3427" s="2"/>
      <c r="FD3427" s="2"/>
      <c r="FE3427" s="2"/>
      <c r="FF3427" s="2"/>
      <c r="FG3427" s="2"/>
      <c r="FH3427" s="2"/>
      <c r="FI3427" s="2"/>
      <c r="FJ3427" s="2"/>
      <c r="FK3427" s="2"/>
      <c r="FL3427" s="2"/>
      <c r="FM3427" s="2"/>
      <c r="FN3427" s="2"/>
      <c r="FO3427" s="2"/>
      <c r="FP3427" s="2"/>
      <c r="FQ3427" s="2"/>
      <c r="FR3427" s="2"/>
      <c r="FS3427" s="2"/>
      <c r="FT3427" s="2"/>
      <c r="FU3427" s="2"/>
      <c r="FV3427" s="2"/>
      <c r="FW3427" s="2"/>
      <c r="FX3427" s="2"/>
      <c r="FY3427" s="2"/>
      <c r="FZ3427" s="2"/>
      <c r="GA3427" s="2"/>
      <c r="GB3427" s="2"/>
      <c r="GC3427" s="2"/>
      <c r="GD3427" s="2"/>
      <c r="GE3427" s="2"/>
      <c r="GF3427" s="2"/>
      <c r="GG3427" s="2"/>
      <c r="GH3427" s="2"/>
      <c r="GI3427" s="2"/>
      <c r="GJ3427" s="2"/>
      <c r="GK3427" s="2"/>
      <c r="GL3427" s="2"/>
      <c r="GM3427" s="2"/>
      <c r="GN3427" s="2"/>
      <c r="GO3427" s="2"/>
      <c r="GP3427" s="2"/>
      <c r="GQ3427" s="2"/>
      <c r="GR3427" s="2"/>
      <c r="GS3427" s="2"/>
      <c r="GT3427" s="2"/>
      <c r="GU3427" s="2"/>
      <c r="GV3427" s="2"/>
      <c r="GW3427" s="2"/>
      <c r="GX3427" s="2"/>
      <c r="GY3427" s="2"/>
      <c r="GZ3427" s="2"/>
      <c r="HA3427" s="2"/>
      <c r="HB3427" s="2"/>
      <c r="HC3427" s="2"/>
      <c r="HD3427" s="2"/>
      <c r="HE3427" s="2"/>
      <c r="HF3427" s="2"/>
      <c r="HG3427" s="2"/>
      <c r="HH3427" s="2"/>
      <c r="HI3427" s="2"/>
      <c r="HJ3427" s="2"/>
      <c r="HK3427" s="2"/>
      <c r="HL3427" s="2"/>
      <c r="HM3427" s="2"/>
      <c r="HN3427" s="2"/>
      <c r="HO3427" s="2"/>
      <c r="HP3427" s="2"/>
      <c r="HQ3427" s="2"/>
      <c r="HR3427" s="2"/>
      <c r="HS3427" s="2"/>
      <c r="HT3427" s="2"/>
      <c r="HU3427" s="2"/>
      <c r="HV3427" s="2"/>
      <c r="HW3427" s="2"/>
      <c r="HX3427" s="2"/>
      <c r="HY3427" s="2"/>
      <c r="HZ3427" s="2"/>
      <c r="IA3427" s="2"/>
      <c r="IB3427" s="2"/>
      <c r="IC3427" s="2"/>
      <c r="ID3427" s="2"/>
      <c r="IE3427" s="2"/>
      <c r="IF3427" s="2"/>
      <c r="IG3427" s="2"/>
      <c r="IH3427" s="2"/>
      <c r="II3427" s="2"/>
      <c r="IJ3427" s="2"/>
      <c r="IK3427" s="2"/>
      <c r="IL3427" s="2"/>
      <c r="IM3427" s="2"/>
      <c r="IN3427" s="2"/>
      <c r="IO3427" s="2"/>
      <c r="IP3427" s="2"/>
      <c r="IQ3427" s="2"/>
    </row>
    <row r="3428" spans="1:251" s="16" customFormat="1">
      <c r="A3428" s="8"/>
      <c r="B3428" s="99"/>
      <c r="C3428" s="100"/>
      <c r="D3428" s="100"/>
      <c r="E3428" s="100"/>
      <c r="F3428" s="100"/>
      <c r="G3428" s="100"/>
      <c r="H3428" s="100"/>
      <c r="I3428" s="100"/>
      <c r="J3428" s="100"/>
      <c r="K3428" s="100"/>
      <c r="L3428" s="100"/>
      <c r="M3428" s="100"/>
      <c r="N3428" s="100"/>
      <c r="O3428" s="100"/>
      <c r="P3428" s="100"/>
      <c r="Q3428" s="100"/>
      <c r="R3428" s="100"/>
      <c r="S3428" s="100"/>
      <c r="T3428" s="100"/>
      <c r="U3428" s="100"/>
      <c r="V3428" s="100"/>
      <c r="W3428" s="100"/>
      <c r="X3428" s="100"/>
      <c r="Y3428" s="100"/>
      <c r="Z3428" s="101"/>
      <c r="AA3428" s="103"/>
      <c r="AB3428" s="100"/>
      <c r="AC3428" s="100"/>
      <c r="AD3428" s="100"/>
      <c r="AE3428" s="100"/>
      <c r="AF3428" s="100"/>
      <c r="AG3428" s="100"/>
      <c r="AH3428" s="100"/>
      <c r="AI3428" s="101"/>
      <c r="AJ3428" s="103"/>
      <c r="AK3428" s="100"/>
      <c r="AL3428" s="100"/>
      <c r="AM3428" s="100"/>
      <c r="AN3428" s="100"/>
      <c r="AO3428" s="100"/>
      <c r="AP3428" s="100"/>
      <c r="AQ3428" s="100"/>
      <c r="AR3428" s="101"/>
      <c r="AS3428" s="103"/>
      <c r="AT3428" s="100"/>
      <c r="AU3428" s="100"/>
      <c r="AV3428" s="100"/>
      <c r="AW3428" s="100"/>
      <c r="AX3428" s="105"/>
      <c r="AY3428" s="2"/>
      <c r="AZ3428" s="2"/>
      <c r="BA3428" s="2"/>
      <c r="BB3428" s="23"/>
      <c r="BC3428" s="24"/>
      <c r="BE3428" s="2"/>
      <c r="BF3428" s="2"/>
      <c r="BG3428" s="2"/>
      <c r="BH3428" s="2"/>
      <c r="BI3428" s="2"/>
      <c r="BJ3428" s="2"/>
      <c r="BK3428" s="2"/>
      <c r="BL3428" s="2"/>
      <c r="BM3428" s="2"/>
      <c r="BN3428" s="2"/>
      <c r="BO3428" s="2"/>
      <c r="BP3428" s="2"/>
      <c r="BQ3428" s="2"/>
      <c r="BR3428" s="2"/>
      <c r="BS3428" s="2"/>
      <c r="BT3428" s="2"/>
      <c r="BU3428" s="2"/>
      <c r="BV3428" s="2"/>
      <c r="BW3428" s="2"/>
      <c r="BX3428" s="2"/>
      <c r="BY3428" s="2"/>
      <c r="BZ3428" s="2"/>
      <c r="CA3428" s="2"/>
      <c r="CB3428" s="2"/>
      <c r="CC3428" s="2"/>
      <c r="CD3428" s="2"/>
      <c r="CE3428" s="2"/>
      <c r="CF3428" s="2"/>
      <c r="CG3428" s="2"/>
      <c r="CH3428" s="2"/>
      <c r="CI3428" s="2"/>
      <c r="CJ3428" s="2"/>
      <c r="CK3428" s="2"/>
      <c r="CL3428" s="2"/>
      <c r="CM3428" s="2"/>
      <c r="CN3428" s="2"/>
      <c r="CO3428" s="2"/>
      <c r="CP3428" s="2"/>
      <c r="CQ3428" s="2"/>
      <c r="CR3428" s="2"/>
      <c r="CS3428" s="2"/>
      <c r="CT3428" s="2"/>
      <c r="CU3428" s="2"/>
      <c r="CV3428" s="2"/>
      <c r="CW3428" s="2"/>
      <c r="CX3428" s="2"/>
      <c r="CY3428" s="2"/>
      <c r="CZ3428" s="2"/>
      <c r="DA3428" s="2"/>
      <c r="DB3428" s="2"/>
      <c r="DC3428" s="2"/>
      <c r="DD3428" s="2"/>
      <c r="DE3428" s="2"/>
      <c r="DF3428" s="2"/>
      <c r="DG3428" s="2"/>
      <c r="DH3428" s="2"/>
      <c r="DI3428" s="2"/>
      <c r="DJ3428" s="2"/>
      <c r="DK3428" s="2"/>
      <c r="DL3428" s="2"/>
      <c r="DM3428" s="2"/>
      <c r="DN3428" s="2"/>
      <c r="DO3428" s="2"/>
      <c r="DP3428" s="2"/>
      <c r="DQ3428" s="2"/>
      <c r="DR3428" s="2"/>
      <c r="DS3428" s="2"/>
      <c r="DT3428" s="2"/>
      <c r="DU3428" s="2"/>
      <c r="DV3428" s="2"/>
      <c r="DW3428" s="2"/>
      <c r="DX3428" s="2"/>
      <c r="DY3428" s="2"/>
      <c r="DZ3428" s="2"/>
      <c r="EA3428" s="2"/>
      <c r="EB3428" s="2"/>
      <c r="EC3428" s="2"/>
      <c r="ED3428" s="2"/>
      <c r="EE3428" s="2"/>
      <c r="EF3428" s="2"/>
      <c r="EG3428" s="2"/>
      <c r="EH3428" s="2"/>
      <c r="EI3428" s="2"/>
      <c r="EJ3428" s="2"/>
      <c r="EK3428" s="2"/>
      <c r="EL3428" s="2"/>
      <c r="EM3428" s="2"/>
      <c r="EN3428" s="2"/>
      <c r="EO3428" s="2"/>
      <c r="EP3428" s="2"/>
      <c r="EQ3428" s="2"/>
      <c r="ER3428" s="2"/>
      <c r="ES3428" s="2"/>
      <c r="ET3428" s="2"/>
      <c r="EU3428" s="2"/>
      <c r="EV3428" s="2"/>
      <c r="EW3428" s="2"/>
      <c r="EX3428" s="2"/>
      <c r="EY3428" s="2"/>
      <c r="EZ3428" s="2"/>
      <c r="FA3428" s="2"/>
      <c r="FB3428" s="2"/>
      <c r="FC3428" s="2"/>
      <c r="FD3428" s="2"/>
      <c r="FE3428" s="2"/>
      <c r="FF3428" s="2"/>
      <c r="FG3428" s="2"/>
      <c r="FH3428" s="2"/>
      <c r="FI3428" s="2"/>
      <c r="FJ3428" s="2"/>
      <c r="FK3428" s="2"/>
      <c r="FL3428" s="2"/>
      <c r="FM3428" s="2"/>
      <c r="FN3428" s="2"/>
      <c r="FO3428" s="2"/>
      <c r="FP3428" s="2"/>
      <c r="FQ3428" s="2"/>
      <c r="FR3428" s="2"/>
      <c r="FS3428" s="2"/>
      <c r="FT3428" s="2"/>
      <c r="FU3428" s="2"/>
      <c r="FV3428" s="2"/>
      <c r="FW3428" s="2"/>
      <c r="FX3428" s="2"/>
      <c r="FY3428" s="2"/>
      <c r="FZ3428" s="2"/>
      <c r="GA3428" s="2"/>
      <c r="GB3428" s="2"/>
      <c r="GC3428" s="2"/>
      <c r="GD3428" s="2"/>
      <c r="GE3428" s="2"/>
      <c r="GF3428" s="2"/>
      <c r="GG3428" s="2"/>
      <c r="GH3428" s="2"/>
      <c r="GI3428" s="2"/>
      <c r="GJ3428" s="2"/>
      <c r="GK3428" s="2"/>
      <c r="GL3428" s="2"/>
      <c r="GM3428" s="2"/>
      <c r="GN3428" s="2"/>
      <c r="GO3428" s="2"/>
      <c r="GP3428" s="2"/>
      <c r="GQ3428" s="2"/>
      <c r="GR3428" s="2"/>
      <c r="GS3428" s="2"/>
      <c r="GT3428" s="2"/>
      <c r="GU3428" s="2"/>
      <c r="GV3428" s="2"/>
      <c r="GW3428" s="2"/>
      <c r="GX3428" s="2"/>
      <c r="GY3428" s="2"/>
      <c r="GZ3428" s="2"/>
      <c r="HA3428" s="2"/>
      <c r="HB3428" s="2"/>
      <c r="HC3428" s="2"/>
      <c r="HD3428" s="2"/>
      <c r="HE3428" s="2"/>
      <c r="HF3428" s="2"/>
      <c r="HG3428" s="2"/>
      <c r="HH3428" s="2"/>
      <c r="HI3428" s="2"/>
      <c r="HJ3428" s="2"/>
      <c r="HK3428" s="2"/>
      <c r="HL3428" s="2"/>
      <c r="HM3428" s="2"/>
      <c r="HN3428" s="2"/>
      <c r="HO3428" s="2"/>
      <c r="HP3428" s="2"/>
      <c r="HQ3428" s="2"/>
      <c r="HR3428" s="2"/>
      <c r="HS3428" s="2"/>
      <c r="HT3428" s="2"/>
      <c r="HU3428" s="2"/>
      <c r="HV3428" s="2"/>
      <c r="HW3428" s="2"/>
      <c r="HX3428" s="2"/>
      <c r="HY3428" s="2"/>
      <c r="HZ3428" s="2"/>
      <c r="IA3428" s="2"/>
      <c r="IB3428" s="2"/>
      <c r="IC3428" s="2"/>
      <c r="ID3428" s="2"/>
      <c r="IE3428" s="2"/>
      <c r="IF3428" s="2"/>
      <c r="IG3428" s="2"/>
      <c r="IH3428" s="2"/>
      <c r="II3428" s="2"/>
      <c r="IJ3428" s="2"/>
      <c r="IK3428" s="2"/>
      <c r="IL3428" s="2"/>
      <c r="IM3428" s="2"/>
      <c r="IN3428" s="2"/>
      <c r="IO3428" s="2"/>
      <c r="IP3428" s="2"/>
      <c r="IQ3428" s="2"/>
    </row>
    <row r="3429" spans="1:251" s="16" customFormat="1" ht="18.75" customHeight="1">
      <c r="A3429" s="8"/>
      <c r="B3429" s="25"/>
      <c r="C3429" s="106" t="s">
        <v>676</v>
      </c>
      <c r="D3429" s="107"/>
      <c r="E3429" s="107"/>
      <c r="F3429" s="107"/>
      <c r="G3429" s="107"/>
      <c r="H3429" s="107"/>
      <c r="I3429" s="107"/>
      <c r="J3429" s="107"/>
      <c r="K3429" s="107"/>
      <c r="L3429" s="107"/>
      <c r="M3429" s="107"/>
      <c r="N3429" s="107"/>
      <c r="O3429" s="107"/>
      <c r="P3429" s="107"/>
      <c r="Q3429" s="107"/>
      <c r="R3429" s="107"/>
      <c r="S3429" s="107"/>
      <c r="T3429" s="107"/>
      <c r="U3429" s="107"/>
      <c r="V3429" s="107"/>
      <c r="W3429" s="107"/>
      <c r="X3429" s="107"/>
      <c r="Y3429" s="107"/>
      <c r="Z3429" s="108"/>
      <c r="AA3429" s="109">
        <f>1088+6122</f>
        <v>7210</v>
      </c>
      <c r="AB3429" s="110"/>
      <c r="AC3429" s="110"/>
      <c r="AD3429" s="110"/>
      <c r="AE3429" s="110"/>
      <c r="AF3429" s="110"/>
      <c r="AG3429" s="110"/>
      <c r="AH3429" s="110"/>
      <c r="AI3429" s="111"/>
      <c r="AJ3429" s="109">
        <f>1088+6507</f>
        <v>7595</v>
      </c>
      <c r="AK3429" s="110"/>
      <c r="AL3429" s="110"/>
      <c r="AM3429" s="110"/>
      <c r="AN3429" s="110"/>
      <c r="AO3429" s="110"/>
      <c r="AP3429" s="110"/>
      <c r="AQ3429" s="110"/>
      <c r="AR3429" s="111"/>
      <c r="AS3429" s="112" t="s">
        <v>445</v>
      </c>
      <c r="AT3429" s="113"/>
      <c r="AU3429" s="113"/>
      <c r="AV3429" s="113"/>
      <c r="AW3429" s="113"/>
      <c r="AX3429" s="114"/>
      <c r="AY3429" s="2"/>
      <c r="AZ3429" s="2"/>
      <c r="BA3429" s="2"/>
      <c r="BB3429" s="2"/>
      <c r="BC3429" s="2"/>
      <c r="BD3429" s="2"/>
      <c r="BE3429" s="2"/>
      <c r="BF3429" s="2"/>
      <c r="BG3429" s="2"/>
      <c r="BH3429" s="2"/>
      <c r="BI3429" s="2"/>
      <c r="BJ3429" s="2"/>
      <c r="BK3429" s="2"/>
      <c r="BL3429" s="2"/>
      <c r="BM3429" s="2"/>
      <c r="BN3429" s="2"/>
      <c r="BO3429" s="2"/>
      <c r="BP3429" s="2"/>
      <c r="BQ3429" s="2"/>
      <c r="BR3429" s="2"/>
      <c r="BS3429" s="2"/>
      <c r="BT3429" s="2"/>
      <c r="BU3429" s="2"/>
      <c r="BV3429" s="2"/>
      <c r="BW3429" s="2"/>
      <c r="BX3429" s="2"/>
      <c r="BY3429" s="2"/>
      <c r="BZ3429" s="2"/>
      <c r="CA3429" s="2"/>
      <c r="CB3429" s="2"/>
      <c r="CC3429" s="2"/>
      <c r="CD3429" s="2"/>
      <c r="CE3429" s="2"/>
      <c r="CF3429" s="2"/>
      <c r="CG3429" s="2"/>
      <c r="CH3429" s="2"/>
      <c r="CI3429" s="2"/>
      <c r="CJ3429" s="2"/>
      <c r="CK3429" s="2"/>
      <c r="CL3429" s="2"/>
      <c r="CM3429" s="2"/>
      <c r="CN3429" s="2"/>
      <c r="CO3429" s="2"/>
      <c r="CP3429" s="2"/>
      <c r="CQ3429" s="2"/>
      <c r="CR3429" s="2"/>
      <c r="CS3429" s="2"/>
      <c r="CT3429" s="2"/>
      <c r="CU3429" s="2"/>
      <c r="CV3429" s="2"/>
      <c r="CW3429" s="2"/>
      <c r="CX3429" s="2"/>
      <c r="CY3429" s="2"/>
      <c r="CZ3429" s="2"/>
      <c r="DA3429" s="2"/>
      <c r="DB3429" s="2"/>
      <c r="DC3429" s="2"/>
      <c r="DD3429" s="2"/>
      <c r="DE3429" s="2"/>
      <c r="DF3429" s="2"/>
      <c r="DG3429" s="2"/>
      <c r="DH3429" s="2"/>
      <c r="DI3429" s="2"/>
      <c r="DJ3429" s="2"/>
      <c r="DK3429" s="2"/>
      <c r="DL3429" s="2"/>
      <c r="DM3429" s="2"/>
      <c r="DN3429" s="2"/>
      <c r="DO3429" s="2"/>
      <c r="DP3429" s="2"/>
      <c r="DQ3429" s="2"/>
      <c r="DR3429" s="2"/>
      <c r="DS3429" s="2"/>
      <c r="DT3429" s="2"/>
      <c r="DU3429" s="2"/>
      <c r="DV3429" s="2"/>
      <c r="DW3429" s="2"/>
      <c r="DX3429" s="2"/>
      <c r="DY3429" s="2"/>
      <c r="DZ3429" s="2"/>
      <c r="EA3429" s="2"/>
      <c r="EB3429" s="2"/>
      <c r="EC3429" s="2"/>
      <c r="ED3429" s="2"/>
      <c r="EE3429" s="2"/>
      <c r="EF3429" s="2"/>
      <c r="EG3429" s="2"/>
      <c r="EH3429" s="2"/>
      <c r="EI3429" s="2"/>
      <c r="EJ3429" s="2"/>
      <c r="EK3429" s="2"/>
      <c r="EL3429" s="2"/>
      <c r="EM3429" s="2"/>
      <c r="EN3429" s="2"/>
      <c r="EO3429" s="2"/>
      <c r="EP3429" s="2"/>
      <c r="EQ3429" s="2"/>
      <c r="ER3429" s="2"/>
      <c r="ES3429" s="2"/>
      <c r="ET3429" s="2"/>
      <c r="EU3429" s="2"/>
      <c r="EV3429" s="2"/>
      <c r="EW3429" s="2"/>
      <c r="EX3429" s="2"/>
      <c r="EY3429" s="2"/>
      <c r="EZ3429" s="2"/>
      <c r="FA3429" s="2"/>
      <c r="FB3429" s="2"/>
      <c r="FC3429" s="2"/>
      <c r="FD3429" s="2"/>
      <c r="FE3429" s="2"/>
      <c r="FF3429" s="2"/>
      <c r="FG3429" s="2"/>
      <c r="FH3429" s="2"/>
      <c r="FI3429" s="2"/>
      <c r="FJ3429" s="2"/>
      <c r="FK3429" s="2"/>
      <c r="FL3429" s="2"/>
      <c r="FM3429" s="2"/>
      <c r="FN3429" s="2"/>
      <c r="FO3429" s="2"/>
      <c r="FP3429" s="2"/>
      <c r="FQ3429" s="2"/>
      <c r="FR3429" s="2"/>
      <c r="FS3429" s="2"/>
      <c r="FT3429" s="2"/>
      <c r="FU3429" s="2"/>
      <c r="FV3429" s="2"/>
      <c r="FW3429" s="2"/>
      <c r="FX3429" s="2"/>
      <c r="FY3429" s="2"/>
      <c r="FZ3429" s="2"/>
      <c r="GA3429" s="2"/>
      <c r="GB3429" s="2"/>
      <c r="GC3429" s="2"/>
      <c r="GD3429" s="2"/>
      <c r="GE3429" s="2"/>
      <c r="GF3429" s="2"/>
      <c r="GG3429" s="2"/>
      <c r="GH3429" s="2"/>
      <c r="GI3429" s="2"/>
      <c r="GJ3429" s="2"/>
      <c r="GK3429" s="2"/>
      <c r="GL3429" s="2"/>
      <c r="GM3429" s="2"/>
      <c r="GN3429" s="2"/>
      <c r="GO3429" s="2"/>
      <c r="GP3429" s="2"/>
      <c r="GQ3429" s="2"/>
      <c r="GR3429" s="2"/>
      <c r="GS3429" s="2"/>
      <c r="GT3429" s="2"/>
      <c r="GU3429" s="2"/>
      <c r="GV3429" s="2"/>
      <c r="GW3429" s="2"/>
      <c r="GX3429" s="2"/>
      <c r="GY3429" s="2"/>
      <c r="GZ3429" s="2"/>
      <c r="HA3429" s="2"/>
      <c r="HB3429" s="2"/>
      <c r="HC3429" s="2"/>
      <c r="HD3429" s="2"/>
      <c r="HE3429" s="2"/>
      <c r="HF3429" s="2"/>
      <c r="HG3429" s="2"/>
      <c r="HH3429" s="2"/>
      <c r="HI3429" s="2"/>
      <c r="HJ3429" s="2"/>
      <c r="HK3429" s="2"/>
      <c r="HL3429" s="2"/>
      <c r="HM3429" s="2"/>
      <c r="HN3429" s="2"/>
      <c r="HO3429" s="2"/>
      <c r="HP3429" s="2"/>
      <c r="HQ3429" s="2"/>
      <c r="HR3429" s="2"/>
      <c r="HS3429" s="2"/>
      <c r="HT3429" s="2"/>
      <c r="HU3429" s="2"/>
      <c r="HV3429" s="2"/>
      <c r="HW3429" s="2"/>
      <c r="HX3429" s="2"/>
      <c r="HY3429" s="2"/>
      <c r="HZ3429" s="2"/>
      <c r="IA3429" s="2"/>
      <c r="IB3429" s="2"/>
      <c r="IC3429" s="2"/>
      <c r="ID3429" s="2"/>
      <c r="IE3429" s="2"/>
      <c r="IF3429" s="2"/>
      <c r="IG3429" s="2"/>
      <c r="IH3429" s="2"/>
      <c r="II3429" s="2"/>
      <c r="IJ3429" s="2"/>
      <c r="IK3429" s="2"/>
      <c r="IL3429" s="2"/>
      <c r="IM3429" s="2"/>
      <c r="IN3429" s="2"/>
      <c r="IO3429" s="2"/>
      <c r="IP3429" s="2"/>
      <c r="IQ3429" s="2"/>
    </row>
    <row r="3430" spans="1:251" s="16" customFormat="1" ht="18.75" customHeight="1" thickBot="1">
      <c r="A3430" s="17"/>
      <c r="B3430" s="115" t="s">
        <v>240</v>
      </c>
      <c r="C3430" s="116"/>
      <c r="D3430" s="116"/>
      <c r="E3430" s="116"/>
      <c r="F3430" s="116"/>
      <c r="G3430" s="116"/>
      <c r="H3430" s="116"/>
      <c r="I3430" s="116"/>
      <c r="J3430" s="116"/>
      <c r="K3430" s="116"/>
      <c r="L3430" s="116"/>
      <c r="M3430" s="116"/>
      <c r="N3430" s="116"/>
      <c r="O3430" s="116"/>
      <c r="P3430" s="116"/>
      <c r="Q3430" s="116"/>
      <c r="R3430" s="116"/>
      <c r="S3430" s="116"/>
      <c r="T3430" s="116"/>
      <c r="U3430" s="116"/>
      <c r="V3430" s="116"/>
      <c r="W3430" s="116"/>
      <c r="X3430" s="116"/>
      <c r="Y3430" s="116"/>
      <c r="Z3430" s="117"/>
      <c r="AA3430" s="118">
        <f>SUM($AA$3429:$AA$3429)</f>
        <v>7210</v>
      </c>
      <c r="AB3430" s="119"/>
      <c r="AC3430" s="119"/>
      <c r="AD3430" s="119"/>
      <c r="AE3430" s="119"/>
      <c r="AF3430" s="119"/>
      <c r="AG3430" s="119"/>
      <c r="AH3430" s="119"/>
      <c r="AI3430" s="120"/>
      <c r="AJ3430" s="118">
        <f>SUM($AJ$3429:$AJ$3429)</f>
        <v>7595</v>
      </c>
      <c r="AK3430" s="119"/>
      <c r="AL3430" s="119"/>
      <c r="AM3430" s="119"/>
      <c r="AN3430" s="119"/>
      <c r="AO3430" s="119"/>
      <c r="AP3430" s="119"/>
      <c r="AQ3430" s="119"/>
      <c r="AR3430" s="120"/>
      <c r="AS3430" s="121"/>
      <c r="AT3430" s="122"/>
      <c r="AU3430" s="122"/>
      <c r="AV3430" s="122"/>
      <c r="AW3430" s="122"/>
      <c r="AX3430" s="123"/>
      <c r="AY3430" s="2"/>
      <c r="AZ3430" s="2"/>
      <c r="BA3430" s="2"/>
      <c r="BB3430" s="2"/>
      <c r="BC3430" s="2"/>
      <c r="BD3430" s="2"/>
      <c r="BE3430" s="2"/>
      <c r="BF3430" s="2"/>
      <c r="BG3430" s="2"/>
      <c r="BH3430" s="2"/>
      <c r="BI3430" s="2"/>
      <c r="BJ3430" s="2"/>
      <c r="BK3430" s="2"/>
      <c r="BL3430" s="2"/>
      <c r="BM3430" s="2"/>
      <c r="BN3430" s="2"/>
      <c r="BO3430" s="2"/>
      <c r="BP3430" s="2"/>
      <c r="BQ3430" s="2"/>
      <c r="BR3430" s="2"/>
      <c r="BS3430" s="2"/>
      <c r="BT3430" s="2"/>
      <c r="BU3430" s="2"/>
      <c r="BV3430" s="2"/>
      <c r="BW3430" s="2"/>
      <c r="BX3430" s="2"/>
      <c r="BY3430" s="2"/>
      <c r="BZ3430" s="2"/>
      <c r="CA3430" s="2"/>
      <c r="CB3430" s="2"/>
      <c r="CC3430" s="2"/>
      <c r="CD3430" s="2"/>
      <c r="CE3430" s="2"/>
      <c r="CF3430" s="2"/>
      <c r="CG3430" s="2"/>
      <c r="CH3430" s="2"/>
      <c r="CI3430" s="2"/>
      <c r="CJ3430" s="2"/>
      <c r="CK3430" s="2"/>
      <c r="CL3430" s="2"/>
      <c r="CM3430" s="2"/>
      <c r="CN3430" s="2"/>
      <c r="CO3430" s="2"/>
      <c r="CP3430" s="2"/>
      <c r="CQ3430" s="2"/>
      <c r="CR3430" s="2"/>
      <c r="CS3430" s="2"/>
      <c r="CT3430" s="2"/>
      <c r="CU3430" s="2"/>
      <c r="CV3430" s="2"/>
      <c r="CW3430" s="2"/>
      <c r="CX3430" s="2"/>
      <c r="CY3430" s="2"/>
      <c r="CZ3430" s="2"/>
      <c r="DA3430" s="2"/>
      <c r="DB3430" s="2"/>
      <c r="DC3430" s="2"/>
      <c r="DD3430" s="2"/>
      <c r="DE3430" s="2"/>
      <c r="DF3430" s="2"/>
      <c r="DG3430" s="2"/>
      <c r="DH3430" s="2"/>
      <c r="DI3430" s="2"/>
      <c r="DJ3430" s="2"/>
      <c r="DK3430" s="2"/>
      <c r="DL3430" s="2"/>
      <c r="DM3430" s="2"/>
      <c r="DN3430" s="2"/>
      <c r="DO3430" s="2"/>
      <c r="DP3430" s="2"/>
      <c r="DQ3430" s="2"/>
      <c r="DR3430" s="2"/>
      <c r="DS3430" s="2"/>
      <c r="DT3430" s="2"/>
      <c r="DU3430" s="2"/>
      <c r="DV3430" s="2"/>
      <c r="DW3430" s="2"/>
      <c r="DX3430" s="2"/>
      <c r="DY3430" s="2"/>
      <c r="DZ3430" s="2"/>
      <c r="EA3430" s="2"/>
      <c r="EB3430" s="2"/>
      <c r="EC3430" s="2"/>
      <c r="ED3430" s="2"/>
      <c r="EE3430" s="2"/>
      <c r="EF3430" s="2"/>
      <c r="EG3430" s="2"/>
      <c r="EH3430" s="2"/>
      <c r="EI3430" s="2"/>
      <c r="EJ3430" s="2"/>
      <c r="EK3430" s="2"/>
      <c r="EL3430" s="2"/>
      <c r="EM3430" s="2"/>
      <c r="EN3430" s="2"/>
      <c r="EO3430" s="2"/>
      <c r="EP3430" s="2"/>
      <c r="EQ3430" s="2"/>
      <c r="ER3430" s="2"/>
      <c r="ES3430" s="2"/>
      <c r="ET3430" s="2"/>
      <c r="EU3430" s="2"/>
      <c r="EV3430" s="2"/>
      <c r="EW3430" s="2"/>
      <c r="EX3430" s="2"/>
      <c r="EY3430" s="2"/>
      <c r="EZ3430" s="2"/>
      <c r="FA3430" s="2"/>
      <c r="FB3430" s="2"/>
      <c r="FC3430" s="2"/>
      <c r="FD3430" s="2"/>
      <c r="FE3430" s="2"/>
      <c r="FF3430" s="2"/>
      <c r="FG3430" s="2"/>
      <c r="FH3430" s="2"/>
      <c r="FI3430" s="2"/>
      <c r="FJ3430" s="2"/>
      <c r="FK3430" s="2"/>
      <c r="FL3430" s="2"/>
      <c r="FM3430" s="2"/>
      <c r="FN3430" s="2"/>
      <c r="FO3430" s="2"/>
      <c r="FP3430" s="2"/>
      <c r="FQ3430" s="2"/>
      <c r="FR3430" s="2"/>
      <c r="FS3430" s="2"/>
      <c r="FT3430" s="2"/>
      <c r="FU3430" s="2"/>
      <c r="FV3430" s="2"/>
      <c r="FW3430" s="2"/>
      <c r="FX3430" s="2"/>
      <c r="FY3430" s="2"/>
      <c r="FZ3430" s="2"/>
      <c r="GA3430" s="2"/>
      <c r="GB3430" s="2"/>
      <c r="GC3430" s="2"/>
      <c r="GD3430" s="2"/>
      <c r="GE3430" s="2"/>
      <c r="GF3430" s="2"/>
      <c r="GG3430" s="2"/>
      <c r="GH3430" s="2"/>
      <c r="GI3430" s="2"/>
      <c r="GJ3430" s="2"/>
      <c r="GK3430" s="2"/>
      <c r="GL3430" s="2"/>
      <c r="GM3430" s="2"/>
      <c r="GN3430" s="2"/>
      <c r="GO3430" s="2"/>
      <c r="GP3430" s="2"/>
      <c r="GQ3430" s="2"/>
      <c r="GR3430" s="2"/>
      <c r="GS3430" s="2"/>
      <c r="GT3430" s="2"/>
      <c r="GU3430" s="2"/>
      <c r="GV3430" s="2"/>
      <c r="GW3430" s="2"/>
      <c r="GX3430" s="2"/>
      <c r="GY3430" s="2"/>
      <c r="GZ3430" s="2"/>
      <c r="HA3430" s="2"/>
      <c r="HB3430" s="2"/>
      <c r="HC3430" s="2"/>
      <c r="HD3430" s="2"/>
      <c r="HE3430" s="2"/>
      <c r="HF3430" s="2"/>
      <c r="HG3430" s="2"/>
      <c r="HH3430" s="2"/>
      <c r="HI3430" s="2"/>
      <c r="HJ3430" s="2"/>
      <c r="HK3430" s="2"/>
      <c r="HL3430" s="2"/>
      <c r="HM3430" s="2"/>
      <c r="HN3430" s="2"/>
      <c r="HO3430" s="2"/>
      <c r="HP3430" s="2"/>
      <c r="HQ3430" s="2"/>
      <c r="HR3430" s="2"/>
      <c r="HS3430" s="2"/>
      <c r="HT3430" s="2"/>
      <c r="HU3430" s="2"/>
      <c r="HV3430" s="2"/>
      <c r="HW3430" s="2"/>
      <c r="HX3430" s="2"/>
      <c r="HY3430" s="2"/>
      <c r="HZ3430" s="2"/>
      <c r="IA3430" s="2"/>
      <c r="IB3430" s="2"/>
      <c r="IC3430" s="2"/>
      <c r="ID3430" s="2"/>
      <c r="IE3430" s="2"/>
      <c r="IF3430" s="2"/>
      <c r="IG3430" s="2"/>
      <c r="IH3430" s="2"/>
      <c r="II3430" s="2"/>
      <c r="IJ3430" s="2"/>
      <c r="IK3430" s="2"/>
      <c r="IL3430" s="2"/>
      <c r="IM3430" s="2"/>
      <c r="IN3430" s="2"/>
      <c r="IO3430" s="2"/>
      <c r="IP3430" s="2"/>
      <c r="IQ3430" s="2"/>
    </row>
    <row r="3432" spans="1:251" ht="19.2">
      <c r="A3432" s="1" t="s">
        <v>230</v>
      </c>
      <c r="AW3432" s="3"/>
      <c r="AX3432" s="4"/>
      <c r="AY3432" s="3"/>
    </row>
    <row r="3434" spans="1:251" ht="18">
      <c r="B3434" s="124" t="s">
        <v>0</v>
      </c>
      <c r="C3434" s="125"/>
      <c r="D3434" s="125"/>
      <c r="E3434" s="125"/>
      <c r="F3434" s="125"/>
      <c r="G3434" s="125"/>
      <c r="H3434" s="125"/>
      <c r="I3434" s="125"/>
      <c r="J3434" s="125"/>
      <c r="K3434" s="125"/>
      <c r="L3434" s="125"/>
      <c r="M3434" s="125"/>
      <c r="N3434" s="125"/>
      <c r="O3434" s="125"/>
      <c r="P3434" s="125"/>
      <c r="Q3434" s="125"/>
      <c r="R3434" s="125"/>
      <c r="S3434" s="125"/>
      <c r="T3434" s="125"/>
      <c r="U3434" s="125"/>
      <c r="V3434" s="125"/>
      <c r="W3434" s="125"/>
      <c r="X3434" s="125"/>
      <c r="Y3434" s="125"/>
      <c r="Z3434" s="125"/>
      <c r="AA3434" s="125"/>
      <c r="AB3434" s="125"/>
      <c r="AC3434" s="125"/>
      <c r="AD3434" s="125"/>
      <c r="AE3434" s="125"/>
      <c r="AF3434" s="125"/>
      <c r="AG3434" s="125"/>
      <c r="AH3434" s="125"/>
      <c r="AI3434" s="125"/>
      <c r="AJ3434" s="125"/>
      <c r="AK3434" s="125"/>
      <c r="AL3434" s="125"/>
      <c r="AM3434" s="125"/>
      <c r="AN3434" s="125"/>
      <c r="AO3434" s="125"/>
      <c r="AP3434" s="125"/>
      <c r="AQ3434" s="125"/>
      <c r="AR3434" s="125"/>
      <c r="AS3434" s="125"/>
      <c r="AT3434" s="125"/>
      <c r="AU3434" s="125"/>
      <c r="AV3434" s="125"/>
      <c r="AW3434" s="125"/>
      <c r="AX3434" s="125"/>
    </row>
    <row r="3435" spans="1:251">
      <c r="Z3435" s="5"/>
      <c r="AD3435" s="5"/>
      <c r="AE3435" s="5"/>
      <c r="AF3435" s="5"/>
      <c r="AG3435" s="5"/>
      <c r="AH3435" s="5"/>
      <c r="AI3435" s="5"/>
      <c r="AO3435" s="5"/>
    </row>
    <row r="3436" spans="1:251" ht="13.8" thickBot="1">
      <c r="Z3436" s="5"/>
      <c r="AD3436" s="5"/>
      <c r="AE3436" s="5"/>
      <c r="AF3436" s="5"/>
      <c r="AG3436" s="5"/>
      <c r="AH3436" s="5"/>
      <c r="AI3436" s="5"/>
      <c r="AO3436" s="5"/>
      <c r="DI3436" s="6"/>
    </row>
    <row r="3437" spans="1:251" ht="24.75" customHeight="1" thickBot="1">
      <c r="B3437" s="126" t="s">
        <v>231</v>
      </c>
      <c r="C3437" s="127"/>
      <c r="D3437" s="127"/>
      <c r="E3437" s="127"/>
      <c r="F3437" s="127"/>
      <c r="G3437" s="127"/>
      <c r="H3437" s="128" t="s">
        <v>677</v>
      </c>
      <c r="I3437" s="129"/>
      <c r="J3437" s="129"/>
      <c r="K3437" s="129"/>
      <c r="L3437" s="129"/>
      <c r="M3437" s="129"/>
      <c r="N3437" s="129"/>
      <c r="O3437" s="129"/>
      <c r="P3437" s="129"/>
      <c r="Q3437" s="129"/>
      <c r="R3437" s="129"/>
      <c r="S3437" s="129"/>
      <c r="T3437" s="129"/>
      <c r="U3437" s="129"/>
      <c r="V3437" s="129"/>
      <c r="W3437" s="129"/>
      <c r="X3437" s="129"/>
      <c r="Y3437" s="129"/>
      <c r="Z3437" s="129"/>
      <c r="AA3437" s="129"/>
      <c r="AB3437" s="129"/>
      <c r="AC3437" s="129"/>
      <c r="AD3437" s="129"/>
      <c r="AE3437" s="129"/>
      <c r="AF3437" s="129"/>
      <c r="AG3437" s="129"/>
      <c r="AH3437" s="129"/>
      <c r="AI3437" s="129"/>
      <c r="AJ3437" s="129"/>
      <c r="AK3437" s="129"/>
      <c r="AL3437" s="129"/>
      <c r="AM3437" s="129"/>
      <c r="AN3437" s="129"/>
      <c r="AO3437" s="129"/>
      <c r="AP3437" s="129"/>
      <c r="AQ3437" s="129"/>
      <c r="AR3437" s="129"/>
      <c r="AS3437" s="129"/>
      <c r="AT3437" s="129"/>
      <c r="AU3437" s="129"/>
      <c r="AV3437" s="129"/>
      <c r="AW3437" s="129"/>
      <c r="AX3437" s="130"/>
      <c r="DI3437" s="6"/>
    </row>
    <row r="3438" spans="1:251" ht="14.4">
      <c r="B3438" s="7"/>
      <c r="C3438" s="7"/>
      <c r="D3438" s="7"/>
      <c r="E3438" s="7"/>
      <c r="F3438" s="7"/>
      <c r="G3438" s="7"/>
      <c r="H3438" s="8"/>
      <c r="I3438" s="8"/>
      <c r="J3438" s="8"/>
      <c r="K3438" s="8"/>
      <c r="L3438" s="9"/>
      <c r="M3438" s="9"/>
      <c r="N3438" s="9"/>
      <c r="O3438" s="9"/>
      <c r="P3438" s="8"/>
      <c r="Q3438" s="8"/>
      <c r="R3438" s="8"/>
      <c r="S3438" s="8"/>
      <c r="T3438" s="8"/>
      <c r="U3438" s="8"/>
      <c r="V3438" s="10"/>
      <c r="W3438" s="10"/>
      <c r="X3438" s="10"/>
      <c r="Y3438" s="10"/>
      <c r="Z3438" s="10"/>
      <c r="AA3438" s="10"/>
      <c r="AB3438" s="10"/>
      <c r="AC3438" s="10"/>
      <c r="AD3438" s="10"/>
      <c r="AE3438" s="10"/>
      <c r="AF3438" s="10"/>
      <c r="AG3438" s="10"/>
      <c r="AH3438" s="10"/>
      <c r="AI3438" s="10"/>
      <c r="AJ3438" s="10"/>
      <c r="AK3438" s="10"/>
      <c r="AL3438" s="10"/>
      <c r="AM3438" s="10"/>
      <c r="AN3438" s="10"/>
      <c r="AO3438" s="10"/>
      <c r="AP3438" s="10"/>
      <c r="AQ3438" s="10"/>
      <c r="AR3438" s="10"/>
      <c r="AS3438" s="10"/>
      <c r="AT3438" s="10"/>
      <c r="AU3438" s="10"/>
      <c r="AV3438" s="10"/>
      <c r="AW3438" s="10"/>
      <c r="AX3438" s="10"/>
      <c r="DI3438" s="6"/>
    </row>
    <row r="3439" spans="1:251" ht="15" thickBot="1">
      <c r="A3439" s="11"/>
      <c r="B3439" s="10" t="s">
        <v>232</v>
      </c>
      <c r="C3439" s="8"/>
      <c r="D3439" s="8"/>
      <c r="E3439" s="8"/>
      <c r="F3439" s="8"/>
      <c r="G3439" s="8"/>
      <c r="H3439" s="8"/>
      <c r="I3439" s="8"/>
      <c r="J3439" s="8"/>
      <c r="K3439" s="8"/>
      <c r="L3439" s="9"/>
      <c r="M3439" s="9"/>
      <c r="N3439" s="9"/>
      <c r="O3439" s="9"/>
      <c r="P3439" s="8"/>
      <c r="Q3439" s="8"/>
      <c r="R3439" s="8"/>
      <c r="S3439" s="8"/>
      <c r="T3439" s="8"/>
      <c r="U3439" s="8"/>
      <c r="V3439" s="10"/>
      <c r="W3439" s="10"/>
      <c r="X3439" s="10"/>
      <c r="Y3439" s="10"/>
      <c r="Z3439" s="10"/>
      <c r="AA3439" s="10"/>
      <c r="AB3439" s="10"/>
      <c r="AC3439" s="10"/>
      <c r="AD3439" s="10"/>
      <c r="AE3439" s="10"/>
      <c r="AF3439" s="10"/>
      <c r="AG3439" s="10"/>
      <c r="AH3439" s="10"/>
      <c r="AI3439" s="10"/>
      <c r="AJ3439" s="10"/>
      <c r="AK3439" s="10"/>
      <c r="AL3439" s="10"/>
      <c r="AM3439" s="10"/>
      <c r="AN3439" s="10"/>
      <c r="AO3439" s="10"/>
      <c r="AP3439" s="10"/>
      <c r="AQ3439" s="10"/>
      <c r="AR3439" s="10"/>
      <c r="AS3439" s="10"/>
      <c r="AT3439" s="10"/>
      <c r="AU3439" s="10"/>
      <c r="AV3439" s="10"/>
      <c r="AW3439" s="10"/>
      <c r="AX3439" s="10"/>
      <c r="DI3439" s="6"/>
    </row>
    <row r="3440" spans="1:251" ht="14.4">
      <c r="A3440" s="8"/>
      <c r="B3440" s="12"/>
      <c r="C3440" s="7"/>
      <c r="D3440" s="7"/>
      <c r="E3440" s="7"/>
      <c r="F3440" s="7"/>
      <c r="G3440" s="7"/>
      <c r="H3440" s="7"/>
      <c r="I3440" s="7"/>
      <c r="J3440" s="7"/>
      <c r="K3440" s="7"/>
      <c r="L3440" s="13"/>
      <c r="M3440" s="13"/>
      <c r="N3440" s="13"/>
      <c r="O3440" s="13"/>
      <c r="P3440" s="7"/>
      <c r="Q3440" s="7"/>
      <c r="R3440" s="7"/>
      <c r="S3440" s="7"/>
      <c r="T3440" s="7"/>
      <c r="U3440" s="7"/>
      <c r="V3440" s="14"/>
      <c r="W3440" s="14"/>
      <c r="X3440" s="14"/>
      <c r="Y3440" s="14"/>
      <c r="Z3440" s="14"/>
      <c r="AA3440" s="14"/>
      <c r="AB3440" s="14"/>
      <c r="AC3440" s="14"/>
      <c r="AD3440" s="14"/>
      <c r="AE3440" s="14"/>
      <c r="AF3440" s="14"/>
      <c r="AG3440" s="14"/>
      <c r="AH3440" s="14"/>
      <c r="AI3440" s="14"/>
      <c r="AJ3440" s="14"/>
      <c r="AK3440" s="14"/>
      <c r="AL3440" s="14"/>
      <c r="AM3440" s="14"/>
      <c r="AN3440" s="14"/>
      <c r="AO3440" s="14"/>
      <c r="AP3440" s="14"/>
      <c r="AQ3440" s="14"/>
      <c r="AR3440" s="14"/>
      <c r="AS3440" s="14"/>
      <c r="AT3440" s="14"/>
      <c r="AU3440" s="14"/>
      <c r="AV3440" s="14"/>
      <c r="AW3440" s="14"/>
      <c r="AX3440" s="15"/>
    </row>
    <row r="3441" spans="1:113" ht="12" customHeight="1">
      <c r="A3441" s="8"/>
      <c r="B3441" s="134" t="s">
        <v>678</v>
      </c>
      <c r="C3441" s="135"/>
      <c r="D3441" s="135"/>
      <c r="E3441" s="135"/>
      <c r="F3441" s="135"/>
      <c r="G3441" s="135"/>
      <c r="H3441" s="135"/>
      <c r="I3441" s="135"/>
      <c r="J3441" s="135"/>
      <c r="K3441" s="135"/>
      <c r="L3441" s="135"/>
      <c r="M3441" s="135"/>
      <c r="N3441" s="135"/>
      <c r="O3441" s="135"/>
      <c r="P3441" s="135"/>
      <c r="Q3441" s="135"/>
      <c r="R3441" s="135"/>
      <c r="S3441" s="135"/>
      <c r="T3441" s="135"/>
      <c r="U3441" s="135"/>
      <c r="V3441" s="135"/>
      <c r="W3441" s="135"/>
      <c r="X3441" s="135"/>
      <c r="Y3441" s="135"/>
      <c r="Z3441" s="135"/>
      <c r="AA3441" s="135"/>
      <c r="AB3441" s="135"/>
      <c r="AC3441" s="135"/>
      <c r="AD3441" s="135"/>
      <c r="AE3441" s="135"/>
      <c r="AF3441" s="135"/>
      <c r="AG3441" s="135"/>
      <c r="AH3441" s="135"/>
      <c r="AI3441" s="135"/>
      <c r="AJ3441" s="135"/>
      <c r="AK3441" s="135"/>
      <c r="AL3441" s="135"/>
      <c r="AM3441" s="135"/>
      <c r="AN3441" s="135"/>
      <c r="AO3441" s="135"/>
      <c r="AP3441" s="135"/>
      <c r="AQ3441" s="135"/>
      <c r="AR3441" s="135"/>
      <c r="AS3441" s="135"/>
      <c r="AT3441" s="135"/>
      <c r="AU3441" s="135"/>
      <c r="AV3441" s="135"/>
      <c r="AW3441" s="135"/>
      <c r="AX3441" s="136"/>
    </row>
    <row r="3442" spans="1:113" ht="12" customHeight="1">
      <c r="A3442" s="8"/>
      <c r="B3442" s="134"/>
      <c r="C3442" s="135"/>
      <c r="D3442" s="135"/>
      <c r="E3442" s="135"/>
      <c r="F3442" s="135"/>
      <c r="G3442" s="135"/>
      <c r="H3442" s="135"/>
      <c r="I3442" s="135"/>
      <c r="J3442" s="135"/>
      <c r="K3442" s="135"/>
      <c r="L3442" s="135"/>
      <c r="M3442" s="135"/>
      <c r="N3442" s="135"/>
      <c r="O3442" s="135"/>
      <c r="P3442" s="135"/>
      <c r="Q3442" s="135"/>
      <c r="R3442" s="135"/>
      <c r="S3442" s="135"/>
      <c r="T3442" s="135"/>
      <c r="U3442" s="135"/>
      <c r="V3442" s="135"/>
      <c r="W3442" s="135"/>
      <c r="X3442" s="135"/>
      <c r="Y3442" s="135"/>
      <c r="Z3442" s="135"/>
      <c r="AA3442" s="135"/>
      <c r="AB3442" s="135"/>
      <c r="AC3442" s="135"/>
      <c r="AD3442" s="135"/>
      <c r="AE3442" s="135"/>
      <c r="AF3442" s="135"/>
      <c r="AG3442" s="135"/>
      <c r="AH3442" s="135"/>
      <c r="AI3442" s="135"/>
      <c r="AJ3442" s="135"/>
      <c r="AK3442" s="135"/>
      <c r="AL3442" s="135"/>
      <c r="AM3442" s="135"/>
      <c r="AN3442" s="135"/>
      <c r="AO3442" s="135"/>
      <c r="AP3442" s="135"/>
      <c r="AQ3442" s="135"/>
      <c r="AR3442" s="135"/>
      <c r="AS3442" s="135"/>
      <c r="AT3442" s="135"/>
      <c r="AU3442" s="135"/>
      <c r="AV3442" s="135"/>
      <c r="AW3442" s="135"/>
      <c r="AX3442" s="136"/>
      <c r="BC3442" s="16"/>
    </row>
    <row r="3443" spans="1:113" ht="12" customHeight="1">
      <c r="A3443" s="8"/>
      <c r="B3443" s="134"/>
      <c r="C3443" s="135"/>
      <c r="D3443" s="135"/>
      <c r="E3443" s="135"/>
      <c r="F3443" s="135"/>
      <c r="G3443" s="135"/>
      <c r="H3443" s="135"/>
      <c r="I3443" s="135"/>
      <c r="J3443" s="135"/>
      <c r="K3443" s="135"/>
      <c r="L3443" s="135"/>
      <c r="M3443" s="135"/>
      <c r="N3443" s="135"/>
      <c r="O3443" s="135"/>
      <c r="P3443" s="135"/>
      <c r="Q3443" s="135"/>
      <c r="R3443" s="135"/>
      <c r="S3443" s="135"/>
      <c r="T3443" s="135"/>
      <c r="U3443" s="135"/>
      <c r="V3443" s="135"/>
      <c r="W3443" s="135"/>
      <c r="X3443" s="135"/>
      <c r="Y3443" s="135"/>
      <c r="Z3443" s="135"/>
      <c r="AA3443" s="135"/>
      <c r="AB3443" s="135"/>
      <c r="AC3443" s="135"/>
      <c r="AD3443" s="135"/>
      <c r="AE3443" s="135"/>
      <c r="AF3443" s="135"/>
      <c r="AG3443" s="135"/>
      <c r="AH3443" s="135"/>
      <c r="AI3443" s="135"/>
      <c r="AJ3443" s="135"/>
      <c r="AK3443" s="135"/>
      <c r="AL3443" s="135"/>
      <c r="AM3443" s="135"/>
      <c r="AN3443" s="135"/>
      <c r="AO3443" s="135"/>
      <c r="AP3443" s="135"/>
      <c r="AQ3443" s="135"/>
      <c r="AR3443" s="135"/>
      <c r="AS3443" s="135"/>
      <c r="AT3443" s="135"/>
      <c r="AU3443" s="135"/>
      <c r="AV3443" s="135"/>
      <c r="AW3443" s="135"/>
      <c r="AX3443" s="136"/>
    </row>
    <row r="3444" spans="1:113" ht="12" customHeight="1">
      <c r="A3444" s="8"/>
      <c r="B3444" s="134"/>
      <c r="C3444" s="135"/>
      <c r="D3444" s="135"/>
      <c r="E3444" s="135"/>
      <c r="F3444" s="135"/>
      <c r="G3444" s="135"/>
      <c r="H3444" s="135"/>
      <c r="I3444" s="135"/>
      <c r="J3444" s="135"/>
      <c r="K3444" s="135"/>
      <c r="L3444" s="135"/>
      <c r="M3444" s="135"/>
      <c r="N3444" s="135"/>
      <c r="O3444" s="135"/>
      <c r="P3444" s="135"/>
      <c r="Q3444" s="135"/>
      <c r="R3444" s="135"/>
      <c r="S3444" s="135"/>
      <c r="T3444" s="135"/>
      <c r="U3444" s="135"/>
      <c r="V3444" s="135"/>
      <c r="W3444" s="135"/>
      <c r="X3444" s="135"/>
      <c r="Y3444" s="135"/>
      <c r="Z3444" s="135"/>
      <c r="AA3444" s="135"/>
      <c r="AB3444" s="135"/>
      <c r="AC3444" s="135"/>
      <c r="AD3444" s="135"/>
      <c r="AE3444" s="135"/>
      <c r="AF3444" s="135"/>
      <c r="AG3444" s="135"/>
      <c r="AH3444" s="135"/>
      <c r="AI3444" s="135"/>
      <c r="AJ3444" s="135"/>
      <c r="AK3444" s="135"/>
      <c r="AL3444" s="135"/>
      <c r="AM3444" s="135"/>
      <c r="AN3444" s="135"/>
      <c r="AO3444" s="135"/>
      <c r="AP3444" s="135"/>
      <c r="AQ3444" s="135"/>
      <c r="AR3444" s="135"/>
      <c r="AS3444" s="135"/>
      <c r="AT3444" s="135"/>
      <c r="AU3444" s="135"/>
      <c r="AV3444" s="135"/>
      <c r="AW3444" s="135"/>
      <c r="AX3444" s="136"/>
    </row>
    <row r="3445" spans="1:113" ht="12" customHeight="1">
      <c r="A3445" s="8"/>
      <c r="B3445" s="134"/>
      <c r="C3445" s="135"/>
      <c r="D3445" s="135"/>
      <c r="E3445" s="135"/>
      <c r="F3445" s="135"/>
      <c r="G3445" s="135"/>
      <c r="H3445" s="135"/>
      <c r="I3445" s="135"/>
      <c r="J3445" s="135"/>
      <c r="K3445" s="135"/>
      <c r="L3445" s="135"/>
      <c r="M3445" s="135"/>
      <c r="N3445" s="135"/>
      <c r="O3445" s="135"/>
      <c r="P3445" s="135"/>
      <c r="Q3445" s="135"/>
      <c r="R3445" s="135"/>
      <c r="S3445" s="135"/>
      <c r="T3445" s="135"/>
      <c r="U3445" s="135"/>
      <c r="V3445" s="135"/>
      <c r="W3445" s="135"/>
      <c r="X3445" s="135"/>
      <c r="Y3445" s="135"/>
      <c r="Z3445" s="135"/>
      <c r="AA3445" s="135"/>
      <c r="AB3445" s="135"/>
      <c r="AC3445" s="135"/>
      <c r="AD3445" s="135"/>
      <c r="AE3445" s="135"/>
      <c r="AF3445" s="135"/>
      <c r="AG3445" s="135"/>
      <c r="AH3445" s="135"/>
      <c r="AI3445" s="135"/>
      <c r="AJ3445" s="135"/>
      <c r="AK3445" s="135"/>
      <c r="AL3445" s="135"/>
      <c r="AM3445" s="135"/>
      <c r="AN3445" s="135"/>
      <c r="AO3445" s="135"/>
      <c r="AP3445" s="135"/>
      <c r="AQ3445" s="135"/>
      <c r="AR3445" s="135"/>
      <c r="AS3445" s="135"/>
      <c r="AT3445" s="135"/>
      <c r="AU3445" s="135"/>
      <c r="AV3445" s="135"/>
      <c r="AW3445" s="135"/>
      <c r="AX3445" s="136"/>
    </row>
    <row r="3446" spans="1:113" ht="15" thickBot="1">
      <c r="A3446" s="17"/>
      <c r="B3446" s="18"/>
      <c r="C3446" s="19"/>
      <c r="D3446" s="19"/>
      <c r="E3446" s="19"/>
      <c r="F3446" s="19"/>
      <c r="G3446" s="19"/>
      <c r="H3446" s="19"/>
      <c r="I3446" s="19"/>
      <c r="J3446" s="19"/>
      <c r="K3446" s="19"/>
      <c r="L3446" s="19"/>
      <c r="M3446" s="19"/>
      <c r="N3446" s="19"/>
      <c r="O3446" s="19"/>
      <c r="P3446" s="19"/>
      <c r="Q3446" s="19"/>
      <c r="R3446" s="19"/>
      <c r="S3446" s="19"/>
      <c r="T3446" s="19"/>
      <c r="U3446" s="19"/>
      <c r="V3446" s="19"/>
      <c r="W3446" s="19"/>
      <c r="X3446" s="19"/>
      <c r="Y3446" s="19"/>
      <c r="Z3446" s="19"/>
      <c r="AA3446" s="19"/>
      <c r="AB3446" s="19"/>
      <c r="AC3446" s="19"/>
      <c r="AD3446" s="19"/>
      <c r="AE3446" s="19"/>
      <c r="AF3446" s="19"/>
      <c r="AG3446" s="19"/>
      <c r="AH3446" s="19"/>
      <c r="AI3446" s="19"/>
      <c r="AJ3446" s="19"/>
      <c r="AK3446" s="19"/>
      <c r="AL3446" s="19"/>
      <c r="AM3446" s="19"/>
      <c r="AN3446" s="19"/>
      <c r="AO3446" s="19"/>
      <c r="AP3446" s="19"/>
      <c r="AQ3446" s="19"/>
      <c r="AR3446" s="19"/>
      <c r="AS3446" s="19"/>
      <c r="AT3446" s="19"/>
      <c r="AU3446" s="19"/>
      <c r="AV3446" s="19"/>
      <c r="AW3446" s="19"/>
      <c r="AX3446" s="20"/>
    </row>
    <row r="3447" spans="1:113">
      <c r="B3447" s="21"/>
    </row>
    <row r="3448" spans="1:113" ht="15" thickBot="1">
      <c r="A3448" s="11"/>
      <c r="B3448" s="10" t="s">
        <v>233</v>
      </c>
      <c r="C3448" s="8"/>
      <c r="D3448" s="8"/>
      <c r="E3448" s="8"/>
      <c r="F3448" s="8"/>
      <c r="G3448" s="8"/>
      <c r="H3448" s="8"/>
      <c r="I3448" s="8"/>
      <c r="J3448" s="8"/>
      <c r="K3448" s="8"/>
      <c r="L3448" s="9"/>
      <c r="M3448" s="9"/>
      <c r="N3448" s="9"/>
      <c r="O3448" s="9"/>
      <c r="P3448" s="8"/>
      <c r="Q3448" s="8"/>
      <c r="R3448" s="8"/>
      <c r="S3448" s="8"/>
      <c r="T3448" s="8"/>
      <c r="U3448" s="8"/>
      <c r="V3448" s="10"/>
      <c r="W3448" s="10"/>
      <c r="X3448" s="10"/>
      <c r="Y3448" s="10"/>
      <c r="Z3448" s="10"/>
      <c r="AA3448" s="10"/>
      <c r="AB3448" s="10"/>
      <c r="AC3448" s="10"/>
      <c r="AD3448" s="10"/>
      <c r="AE3448" s="10"/>
      <c r="AF3448" s="10"/>
      <c r="AG3448" s="10"/>
      <c r="AH3448" s="10"/>
      <c r="AI3448" s="10"/>
      <c r="AJ3448" s="10"/>
      <c r="AK3448" s="10"/>
      <c r="AL3448" s="10"/>
      <c r="AM3448" s="10"/>
      <c r="AN3448" s="10"/>
      <c r="AO3448" s="10"/>
      <c r="AP3448" s="10"/>
      <c r="AQ3448" s="10"/>
      <c r="AR3448" s="10"/>
      <c r="AS3448" s="10"/>
      <c r="AT3448" s="10"/>
      <c r="AU3448" s="10"/>
      <c r="AV3448" s="10"/>
      <c r="AW3448" s="10"/>
      <c r="AX3448" s="10"/>
      <c r="DI3448" s="6"/>
    </row>
    <row r="3449" spans="1:113" ht="14.4">
      <c r="A3449" s="8"/>
      <c r="B3449" s="12"/>
      <c r="C3449" s="7"/>
      <c r="D3449" s="7"/>
      <c r="E3449" s="7"/>
      <c r="F3449" s="7"/>
      <c r="G3449" s="7"/>
      <c r="H3449" s="7"/>
      <c r="I3449" s="7"/>
      <c r="J3449" s="7"/>
      <c r="K3449" s="7"/>
      <c r="L3449" s="13"/>
      <c r="M3449" s="13"/>
      <c r="N3449" s="13"/>
      <c r="O3449" s="13"/>
      <c r="P3449" s="7"/>
      <c r="Q3449" s="7"/>
      <c r="R3449" s="7"/>
      <c r="S3449" s="7"/>
      <c r="T3449" s="7"/>
      <c r="U3449" s="7"/>
      <c r="V3449" s="14"/>
      <c r="W3449" s="14"/>
      <c r="X3449" s="14"/>
      <c r="Y3449" s="14"/>
      <c r="Z3449" s="14"/>
      <c r="AA3449" s="14"/>
      <c r="AB3449" s="14"/>
      <c r="AC3449" s="14"/>
      <c r="AD3449" s="14"/>
      <c r="AE3449" s="14"/>
      <c r="AF3449" s="14"/>
      <c r="AG3449" s="14"/>
      <c r="AH3449" s="14"/>
      <c r="AI3449" s="14"/>
      <c r="AJ3449" s="14"/>
      <c r="AK3449" s="14"/>
      <c r="AL3449" s="14"/>
      <c r="AM3449" s="14"/>
      <c r="AN3449" s="14"/>
      <c r="AO3449" s="14"/>
      <c r="AP3449" s="14"/>
      <c r="AQ3449" s="14"/>
      <c r="AR3449" s="14"/>
      <c r="AS3449" s="14"/>
      <c r="AT3449" s="14"/>
      <c r="AU3449" s="14"/>
      <c r="AV3449" s="14"/>
      <c r="AW3449" s="14"/>
      <c r="AX3449" s="15"/>
    </row>
    <row r="3450" spans="1:113" ht="12" customHeight="1">
      <c r="A3450" s="8"/>
      <c r="B3450" s="134" t="s">
        <v>679</v>
      </c>
      <c r="C3450" s="135"/>
      <c r="D3450" s="135"/>
      <c r="E3450" s="135"/>
      <c r="F3450" s="135"/>
      <c r="G3450" s="135"/>
      <c r="H3450" s="135"/>
      <c r="I3450" s="135"/>
      <c r="J3450" s="135"/>
      <c r="K3450" s="135"/>
      <c r="L3450" s="135"/>
      <c r="M3450" s="135"/>
      <c r="N3450" s="135"/>
      <c r="O3450" s="135"/>
      <c r="P3450" s="135"/>
      <c r="Q3450" s="135"/>
      <c r="R3450" s="135"/>
      <c r="S3450" s="135"/>
      <c r="T3450" s="135"/>
      <c r="U3450" s="135"/>
      <c r="V3450" s="135"/>
      <c r="W3450" s="135"/>
      <c r="X3450" s="135"/>
      <c r="Y3450" s="135"/>
      <c r="Z3450" s="135"/>
      <c r="AA3450" s="135"/>
      <c r="AB3450" s="135"/>
      <c r="AC3450" s="135"/>
      <c r="AD3450" s="135"/>
      <c r="AE3450" s="135"/>
      <c r="AF3450" s="135"/>
      <c r="AG3450" s="135"/>
      <c r="AH3450" s="135"/>
      <c r="AI3450" s="135"/>
      <c r="AJ3450" s="135"/>
      <c r="AK3450" s="135"/>
      <c r="AL3450" s="135"/>
      <c r="AM3450" s="135"/>
      <c r="AN3450" s="135"/>
      <c r="AO3450" s="135"/>
      <c r="AP3450" s="135"/>
      <c r="AQ3450" s="135"/>
      <c r="AR3450" s="135"/>
      <c r="AS3450" s="135"/>
      <c r="AT3450" s="135"/>
      <c r="AU3450" s="135"/>
      <c r="AV3450" s="135"/>
      <c r="AW3450" s="135"/>
      <c r="AX3450" s="136"/>
    </row>
    <row r="3451" spans="1:113" ht="12" customHeight="1">
      <c r="A3451" s="8"/>
      <c r="B3451" s="134"/>
      <c r="C3451" s="135"/>
      <c r="D3451" s="135"/>
      <c r="E3451" s="135"/>
      <c r="F3451" s="135"/>
      <c r="G3451" s="135"/>
      <c r="H3451" s="135"/>
      <c r="I3451" s="135"/>
      <c r="J3451" s="135"/>
      <c r="K3451" s="135"/>
      <c r="L3451" s="135"/>
      <c r="M3451" s="135"/>
      <c r="N3451" s="135"/>
      <c r="O3451" s="135"/>
      <c r="P3451" s="135"/>
      <c r="Q3451" s="135"/>
      <c r="R3451" s="135"/>
      <c r="S3451" s="135"/>
      <c r="T3451" s="135"/>
      <c r="U3451" s="135"/>
      <c r="V3451" s="135"/>
      <c r="W3451" s="135"/>
      <c r="X3451" s="135"/>
      <c r="Y3451" s="135"/>
      <c r="Z3451" s="135"/>
      <c r="AA3451" s="135"/>
      <c r="AB3451" s="135"/>
      <c r="AC3451" s="135"/>
      <c r="AD3451" s="135"/>
      <c r="AE3451" s="135"/>
      <c r="AF3451" s="135"/>
      <c r="AG3451" s="135"/>
      <c r="AH3451" s="135"/>
      <c r="AI3451" s="135"/>
      <c r="AJ3451" s="135"/>
      <c r="AK3451" s="135"/>
      <c r="AL3451" s="135"/>
      <c r="AM3451" s="135"/>
      <c r="AN3451" s="135"/>
      <c r="AO3451" s="135"/>
      <c r="AP3451" s="135"/>
      <c r="AQ3451" s="135"/>
      <c r="AR3451" s="135"/>
      <c r="AS3451" s="135"/>
      <c r="AT3451" s="135"/>
      <c r="AU3451" s="135"/>
      <c r="AV3451" s="135"/>
      <c r="AW3451" s="135"/>
      <c r="AX3451" s="136"/>
      <c r="BC3451" s="16"/>
    </row>
    <row r="3452" spans="1:113" ht="12" customHeight="1">
      <c r="A3452" s="8"/>
      <c r="B3452" s="134"/>
      <c r="C3452" s="135"/>
      <c r="D3452" s="135"/>
      <c r="E3452" s="135"/>
      <c r="F3452" s="135"/>
      <c r="G3452" s="135"/>
      <c r="H3452" s="135"/>
      <c r="I3452" s="135"/>
      <c r="J3452" s="135"/>
      <c r="K3452" s="135"/>
      <c r="L3452" s="135"/>
      <c r="M3452" s="135"/>
      <c r="N3452" s="135"/>
      <c r="O3452" s="135"/>
      <c r="P3452" s="135"/>
      <c r="Q3452" s="135"/>
      <c r="R3452" s="135"/>
      <c r="S3452" s="135"/>
      <c r="T3452" s="135"/>
      <c r="U3452" s="135"/>
      <c r="V3452" s="135"/>
      <c r="W3452" s="135"/>
      <c r="X3452" s="135"/>
      <c r="Y3452" s="135"/>
      <c r="Z3452" s="135"/>
      <c r="AA3452" s="135"/>
      <c r="AB3452" s="135"/>
      <c r="AC3452" s="135"/>
      <c r="AD3452" s="135"/>
      <c r="AE3452" s="135"/>
      <c r="AF3452" s="135"/>
      <c r="AG3452" s="135"/>
      <c r="AH3452" s="135"/>
      <c r="AI3452" s="135"/>
      <c r="AJ3452" s="135"/>
      <c r="AK3452" s="135"/>
      <c r="AL3452" s="135"/>
      <c r="AM3452" s="135"/>
      <c r="AN3452" s="135"/>
      <c r="AO3452" s="135"/>
      <c r="AP3452" s="135"/>
      <c r="AQ3452" s="135"/>
      <c r="AR3452" s="135"/>
      <c r="AS3452" s="135"/>
      <c r="AT3452" s="135"/>
      <c r="AU3452" s="135"/>
      <c r="AV3452" s="135"/>
      <c r="AW3452" s="135"/>
      <c r="AX3452" s="136"/>
    </row>
    <row r="3453" spans="1:113" ht="12" customHeight="1">
      <c r="A3453" s="8"/>
      <c r="B3453" s="134"/>
      <c r="C3453" s="135"/>
      <c r="D3453" s="135"/>
      <c r="E3453" s="135"/>
      <c r="F3453" s="135"/>
      <c r="G3453" s="135"/>
      <c r="H3453" s="135"/>
      <c r="I3453" s="135"/>
      <c r="J3453" s="135"/>
      <c r="K3453" s="135"/>
      <c r="L3453" s="135"/>
      <c r="M3453" s="135"/>
      <c r="N3453" s="135"/>
      <c r="O3453" s="135"/>
      <c r="P3453" s="135"/>
      <c r="Q3453" s="135"/>
      <c r="R3453" s="135"/>
      <c r="S3453" s="135"/>
      <c r="T3453" s="135"/>
      <c r="U3453" s="135"/>
      <c r="V3453" s="135"/>
      <c r="W3453" s="135"/>
      <c r="X3453" s="135"/>
      <c r="Y3453" s="135"/>
      <c r="Z3453" s="135"/>
      <c r="AA3453" s="135"/>
      <c r="AB3453" s="135"/>
      <c r="AC3453" s="135"/>
      <c r="AD3453" s="135"/>
      <c r="AE3453" s="135"/>
      <c r="AF3453" s="135"/>
      <c r="AG3453" s="135"/>
      <c r="AH3453" s="135"/>
      <c r="AI3453" s="135"/>
      <c r="AJ3453" s="135"/>
      <c r="AK3453" s="135"/>
      <c r="AL3453" s="135"/>
      <c r="AM3453" s="135"/>
      <c r="AN3453" s="135"/>
      <c r="AO3453" s="135"/>
      <c r="AP3453" s="135"/>
      <c r="AQ3453" s="135"/>
      <c r="AR3453" s="135"/>
      <c r="AS3453" s="135"/>
      <c r="AT3453" s="135"/>
      <c r="AU3453" s="135"/>
      <c r="AV3453" s="135"/>
      <c r="AW3453" s="135"/>
      <c r="AX3453" s="136"/>
    </row>
    <row r="3454" spans="1:113" ht="12" customHeight="1">
      <c r="A3454" s="8"/>
      <c r="B3454" s="134"/>
      <c r="C3454" s="135"/>
      <c r="D3454" s="135"/>
      <c r="E3454" s="135"/>
      <c r="F3454" s="135"/>
      <c r="G3454" s="135"/>
      <c r="H3454" s="135"/>
      <c r="I3454" s="135"/>
      <c r="J3454" s="135"/>
      <c r="K3454" s="135"/>
      <c r="L3454" s="135"/>
      <c r="M3454" s="135"/>
      <c r="N3454" s="135"/>
      <c r="O3454" s="135"/>
      <c r="P3454" s="135"/>
      <c r="Q3454" s="135"/>
      <c r="R3454" s="135"/>
      <c r="S3454" s="135"/>
      <c r="T3454" s="135"/>
      <c r="U3454" s="135"/>
      <c r="V3454" s="135"/>
      <c r="W3454" s="135"/>
      <c r="X3454" s="135"/>
      <c r="Y3454" s="135"/>
      <c r="Z3454" s="135"/>
      <c r="AA3454" s="135"/>
      <c r="AB3454" s="135"/>
      <c r="AC3454" s="135"/>
      <c r="AD3454" s="135"/>
      <c r="AE3454" s="135"/>
      <c r="AF3454" s="135"/>
      <c r="AG3454" s="135"/>
      <c r="AH3454" s="135"/>
      <c r="AI3454" s="135"/>
      <c r="AJ3454" s="135"/>
      <c r="AK3454" s="135"/>
      <c r="AL3454" s="135"/>
      <c r="AM3454" s="135"/>
      <c r="AN3454" s="135"/>
      <c r="AO3454" s="135"/>
      <c r="AP3454" s="135"/>
      <c r="AQ3454" s="135"/>
      <c r="AR3454" s="135"/>
      <c r="AS3454" s="135"/>
      <c r="AT3454" s="135"/>
      <c r="AU3454" s="135"/>
      <c r="AV3454" s="135"/>
      <c r="AW3454" s="135"/>
      <c r="AX3454" s="136"/>
    </row>
    <row r="3455" spans="1:113" ht="15" thickBot="1">
      <c r="A3455" s="17"/>
      <c r="B3455" s="18"/>
      <c r="C3455" s="19"/>
      <c r="D3455" s="19"/>
      <c r="E3455" s="19"/>
      <c r="F3455" s="19"/>
      <c r="G3455" s="19"/>
      <c r="H3455" s="19"/>
      <c r="I3455" s="19"/>
      <c r="J3455" s="19"/>
      <c r="K3455" s="19"/>
      <c r="L3455" s="19"/>
      <c r="M3455" s="19"/>
      <c r="N3455" s="19"/>
      <c r="O3455" s="19"/>
      <c r="P3455" s="19"/>
      <c r="Q3455" s="19"/>
      <c r="R3455" s="19"/>
      <c r="S3455" s="19"/>
      <c r="T3455" s="19"/>
      <c r="U3455" s="19"/>
      <c r="V3455" s="19"/>
      <c r="W3455" s="19"/>
      <c r="X3455" s="19"/>
      <c r="Y3455" s="19"/>
      <c r="Z3455" s="19"/>
      <c r="AA3455" s="19"/>
      <c r="AB3455" s="19"/>
      <c r="AC3455" s="19"/>
      <c r="AD3455" s="19"/>
      <c r="AE3455" s="19"/>
      <c r="AF3455" s="19"/>
      <c r="AG3455" s="19"/>
      <c r="AH3455" s="19"/>
      <c r="AI3455" s="19"/>
      <c r="AJ3455" s="19"/>
      <c r="AK3455" s="19"/>
      <c r="AL3455" s="19"/>
      <c r="AM3455" s="19"/>
      <c r="AN3455" s="19"/>
      <c r="AO3455" s="19"/>
      <c r="AP3455" s="19"/>
      <c r="AQ3455" s="19"/>
      <c r="AR3455" s="19"/>
      <c r="AS3455" s="19"/>
      <c r="AT3455" s="19"/>
      <c r="AU3455" s="19"/>
      <c r="AV3455" s="19"/>
      <c r="AW3455" s="19"/>
      <c r="AX3455" s="20"/>
    </row>
    <row r="3456" spans="1:113">
      <c r="B3456" s="21"/>
    </row>
    <row r="3457" spans="1:251" ht="14.4">
      <c r="B3457" s="10" t="s">
        <v>234</v>
      </c>
      <c r="C3457" s="8"/>
      <c r="D3457" s="8"/>
      <c r="E3457" s="8"/>
      <c r="F3457" s="8"/>
      <c r="G3457" s="8"/>
      <c r="H3457" s="8"/>
      <c r="I3457" s="8"/>
      <c r="J3457" s="8"/>
      <c r="K3457" s="8"/>
      <c r="L3457" s="9"/>
      <c r="M3457" s="9"/>
      <c r="N3457" s="9"/>
      <c r="O3457" s="9"/>
      <c r="P3457" s="8"/>
      <c r="Q3457" s="8"/>
      <c r="R3457" s="8"/>
      <c r="S3457" s="8"/>
      <c r="T3457" s="8"/>
      <c r="U3457" s="8"/>
      <c r="V3457" s="10"/>
      <c r="W3457" s="10"/>
      <c r="X3457" s="10"/>
      <c r="Y3457" s="10"/>
      <c r="Z3457" s="10"/>
      <c r="AA3457" s="10"/>
      <c r="AB3457" s="10"/>
      <c r="AC3457" s="10"/>
      <c r="AD3457" s="10"/>
      <c r="AE3457" s="10"/>
      <c r="AF3457" s="10"/>
      <c r="AG3457" s="10"/>
      <c r="AH3457" s="10"/>
      <c r="AI3457" s="10"/>
      <c r="AJ3457" s="10"/>
      <c r="AK3457" s="10"/>
      <c r="AL3457" s="10"/>
      <c r="AM3457" s="10"/>
      <c r="AN3457" s="10"/>
      <c r="AO3457" s="10"/>
      <c r="AP3457" s="10"/>
      <c r="AQ3457" s="10"/>
      <c r="AR3457" s="10"/>
      <c r="AS3457" s="10"/>
      <c r="AT3457" s="10"/>
      <c r="AU3457" s="10"/>
      <c r="AV3457" s="10"/>
      <c r="AW3457" s="10"/>
      <c r="AX3457" s="10"/>
    </row>
    <row r="3458" spans="1:251" ht="15" thickBot="1">
      <c r="B3458" s="8"/>
      <c r="C3458" s="8"/>
      <c r="D3458" s="8"/>
      <c r="E3458" s="8"/>
      <c r="F3458" s="8"/>
      <c r="G3458" s="8"/>
      <c r="H3458" s="8"/>
      <c r="I3458" s="8"/>
      <c r="J3458" s="8"/>
      <c r="K3458" s="8"/>
      <c r="L3458" s="9"/>
      <c r="M3458" s="9"/>
      <c r="N3458" s="9"/>
      <c r="O3458" s="9"/>
      <c r="P3458" s="8"/>
      <c r="Q3458" s="8"/>
      <c r="R3458" s="8"/>
      <c r="S3458" s="8"/>
      <c r="T3458" s="8"/>
      <c r="U3458" s="8"/>
      <c r="V3458" s="10"/>
      <c r="W3458" s="10"/>
      <c r="X3458" s="10"/>
      <c r="Y3458" s="10"/>
      <c r="Z3458" s="10"/>
      <c r="AA3458" s="10"/>
      <c r="AB3458" s="10"/>
      <c r="AC3458" s="10"/>
      <c r="AD3458" s="10"/>
      <c r="AE3458" s="10"/>
      <c r="AF3458" s="10"/>
      <c r="AG3458" s="10"/>
      <c r="AH3458" s="10"/>
      <c r="AI3458" s="10"/>
      <c r="AJ3458" s="10"/>
      <c r="AK3458" s="10"/>
      <c r="AL3458" s="10"/>
      <c r="AM3458" s="10"/>
      <c r="AN3458" s="10"/>
      <c r="AO3458" s="10"/>
      <c r="AP3458" s="10"/>
      <c r="AQ3458" s="10"/>
      <c r="AR3458" s="10"/>
      <c r="AS3458" s="10"/>
      <c r="AT3458" s="10"/>
      <c r="AU3458" s="10"/>
      <c r="AV3458" s="10"/>
      <c r="AW3458" s="10"/>
      <c r="AX3458" s="22" t="s">
        <v>235</v>
      </c>
    </row>
    <row r="3459" spans="1:251" s="16" customFormat="1" ht="13.5" customHeight="1">
      <c r="A3459" s="8"/>
      <c r="B3459" s="96" t="s">
        <v>236</v>
      </c>
      <c r="C3459" s="97"/>
      <c r="D3459" s="97"/>
      <c r="E3459" s="97"/>
      <c r="F3459" s="97"/>
      <c r="G3459" s="97"/>
      <c r="H3459" s="97"/>
      <c r="I3459" s="97"/>
      <c r="J3459" s="97"/>
      <c r="K3459" s="97"/>
      <c r="L3459" s="97"/>
      <c r="M3459" s="97"/>
      <c r="N3459" s="97"/>
      <c r="O3459" s="97"/>
      <c r="P3459" s="97"/>
      <c r="Q3459" s="97"/>
      <c r="R3459" s="97"/>
      <c r="S3459" s="97"/>
      <c r="T3459" s="97"/>
      <c r="U3459" s="97"/>
      <c r="V3459" s="97"/>
      <c r="W3459" s="97"/>
      <c r="X3459" s="97"/>
      <c r="Y3459" s="97"/>
      <c r="Z3459" s="98"/>
      <c r="AA3459" s="102" t="s">
        <v>237</v>
      </c>
      <c r="AB3459" s="97"/>
      <c r="AC3459" s="97"/>
      <c r="AD3459" s="97"/>
      <c r="AE3459" s="97"/>
      <c r="AF3459" s="97"/>
      <c r="AG3459" s="97"/>
      <c r="AH3459" s="97"/>
      <c r="AI3459" s="98"/>
      <c r="AJ3459" s="102" t="s">
        <v>238</v>
      </c>
      <c r="AK3459" s="97"/>
      <c r="AL3459" s="97"/>
      <c r="AM3459" s="97"/>
      <c r="AN3459" s="97"/>
      <c r="AO3459" s="97"/>
      <c r="AP3459" s="97"/>
      <c r="AQ3459" s="97"/>
      <c r="AR3459" s="98"/>
      <c r="AS3459" s="102" t="s">
        <v>239</v>
      </c>
      <c r="AT3459" s="97"/>
      <c r="AU3459" s="97"/>
      <c r="AV3459" s="97"/>
      <c r="AW3459" s="97"/>
      <c r="AX3459" s="104"/>
      <c r="AY3459" s="2"/>
      <c r="AZ3459" s="2"/>
      <c r="BA3459" s="2"/>
      <c r="BB3459" s="2"/>
      <c r="BC3459" s="2"/>
      <c r="BD3459" s="2"/>
      <c r="BE3459" s="2"/>
      <c r="BF3459" s="2"/>
      <c r="BG3459" s="2"/>
      <c r="BH3459" s="2"/>
      <c r="BI3459" s="2"/>
      <c r="BJ3459" s="2"/>
      <c r="BK3459" s="2"/>
      <c r="BL3459" s="2"/>
      <c r="BM3459" s="2"/>
      <c r="BN3459" s="2"/>
      <c r="BO3459" s="2"/>
      <c r="BP3459" s="2"/>
      <c r="BQ3459" s="2"/>
      <c r="BR3459" s="2"/>
      <c r="BS3459" s="2"/>
      <c r="BT3459" s="2"/>
      <c r="BU3459" s="2"/>
      <c r="BV3459" s="2"/>
      <c r="BW3459" s="2"/>
      <c r="BX3459" s="2"/>
      <c r="BY3459" s="2"/>
      <c r="BZ3459" s="2"/>
      <c r="CA3459" s="2"/>
      <c r="CB3459" s="2"/>
      <c r="CC3459" s="2"/>
      <c r="CD3459" s="2"/>
      <c r="CE3459" s="2"/>
      <c r="CF3459" s="2"/>
      <c r="CG3459" s="2"/>
      <c r="CH3459" s="2"/>
      <c r="CI3459" s="2"/>
      <c r="CJ3459" s="2"/>
      <c r="CK3459" s="2"/>
      <c r="CL3459" s="2"/>
      <c r="CM3459" s="2"/>
      <c r="CN3459" s="2"/>
      <c r="CO3459" s="2"/>
      <c r="CP3459" s="2"/>
      <c r="CQ3459" s="2"/>
      <c r="CR3459" s="2"/>
      <c r="CS3459" s="2"/>
      <c r="CT3459" s="2"/>
      <c r="CU3459" s="2"/>
      <c r="CV3459" s="2"/>
      <c r="CW3459" s="2"/>
      <c r="CX3459" s="2"/>
      <c r="CY3459" s="2"/>
      <c r="CZ3459" s="2"/>
      <c r="DA3459" s="2"/>
      <c r="DB3459" s="2"/>
      <c r="DC3459" s="2"/>
      <c r="DD3459" s="2"/>
      <c r="DE3459" s="2"/>
      <c r="DF3459" s="2"/>
      <c r="DG3459" s="2"/>
      <c r="DH3459" s="2"/>
      <c r="DI3459" s="2"/>
      <c r="DJ3459" s="2"/>
      <c r="DK3459" s="2"/>
      <c r="DL3459" s="2"/>
      <c r="DM3459" s="2"/>
      <c r="DN3459" s="2"/>
      <c r="DO3459" s="2"/>
      <c r="DP3459" s="2"/>
      <c r="DQ3459" s="2"/>
      <c r="DR3459" s="2"/>
      <c r="DS3459" s="2"/>
      <c r="DT3459" s="2"/>
      <c r="DU3459" s="2"/>
      <c r="DV3459" s="2"/>
      <c r="DW3459" s="2"/>
      <c r="DX3459" s="2"/>
      <c r="DY3459" s="2"/>
      <c r="DZ3459" s="2"/>
      <c r="EA3459" s="2"/>
      <c r="EB3459" s="2"/>
      <c r="EC3459" s="2"/>
      <c r="ED3459" s="2"/>
      <c r="EE3459" s="2"/>
      <c r="EF3459" s="2"/>
      <c r="EG3459" s="2"/>
      <c r="EH3459" s="2"/>
      <c r="EI3459" s="2"/>
      <c r="EJ3459" s="2"/>
      <c r="EK3459" s="2"/>
      <c r="EL3459" s="2"/>
      <c r="EM3459" s="2"/>
      <c r="EN3459" s="2"/>
      <c r="EO3459" s="2"/>
      <c r="EP3459" s="2"/>
      <c r="EQ3459" s="2"/>
      <c r="ER3459" s="2"/>
      <c r="ES3459" s="2"/>
      <c r="ET3459" s="2"/>
      <c r="EU3459" s="2"/>
      <c r="EV3459" s="2"/>
      <c r="EW3459" s="2"/>
      <c r="EX3459" s="2"/>
      <c r="EY3459" s="2"/>
      <c r="EZ3459" s="2"/>
      <c r="FA3459" s="2"/>
      <c r="FB3459" s="2"/>
      <c r="FC3459" s="2"/>
      <c r="FD3459" s="2"/>
      <c r="FE3459" s="2"/>
      <c r="FF3459" s="2"/>
      <c r="FG3459" s="2"/>
      <c r="FH3459" s="2"/>
      <c r="FI3459" s="2"/>
      <c r="FJ3459" s="2"/>
      <c r="FK3459" s="2"/>
      <c r="FL3459" s="2"/>
      <c r="FM3459" s="2"/>
      <c r="FN3459" s="2"/>
      <c r="FO3459" s="2"/>
      <c r="FP3459" s="2"/>
      <c r="FQ3459" s="2"/>
      <c r="FR3459" s="2"/>
      <c r="FS3459" s="2"/>
      <c r="FT3459" s="2"/>
      <c r="FU3459" s="2"/>
      <c r="FV3459" s="2"/>
      <c r="FW3459" s="2"/>
      <c r="FX3459" s="2"/>
      <c r="FY3459" s="2"/>
      <c r="FZ3459" s="2"/>
      <c r="GA3459" s="2"/>
      <c r="GB3459" s="2"/>
      <c r="GC3459" s="2"/>
      <c r="GD3459" s="2"/>
      <c r="GE3459" s="2"/>
      <c r="GF3459" s="2"/>
      <c r="GG3459" s="2"/>
      <c r="GH3459" s="2"/>
      <c r="GI3459" s="2"/>
      <c r="GJ3459" s="2"/>
      <c r="GK3459" s="2"/>
      <c r="GL3459" s="2"/>
      <c r="GM3459" s="2"/>
      <c r="GN3459" s="2"/>
      <c r="GO3459" s="2"/>
      <c r="GP3459" s="2"/>
      <c r="GQ3459" s="2"/>
      <c r="GR3459" s="2"/>
      <c r="GS3459" s="2"/>
      <c r="GT3459" s="2"/>
      <c r="GU3459" s="2"/>
      <c r="GV3459" s="2"/>
      <c r="GW3459" s="2"/>
      <c r="GX3459" s="2"/>
      <c r="GY3459" s="2"/>
      <c r="GZ3459" s="2"/>
      <c r="HA3459" s="2"/>
      <c r="HB3459" s="2"/>
      <c r="HC3459" s="2"/>
      <c r="HD3459" s="2"/>
      <c r="HE3459" s="2"/>
      <c r="HF3459" s="2"/>
      <c r="HG3459" s="2"/>
      <c r="HH3459" s="2"/>
      <c r="HI3459" s="2"/>
      <c r="HJ3459" s="2"/>
      <c r="HK3459" s="2"/>
      <c r="HL3459" s="2"/>
      <c r="HM3459" s="2"/>
      <c r="HN3459" s="2"/>
      <c r="HO3459" s="2"/>
      <c r="HP3459" s="2"/>
      <c r="HQ3459" s="2"/>
      <c r="HR3459" s="2"/>
      <c r="HS3459" s="2"/>
      <c r="HT3459" s="2"/>
      <c r="HU3459" s="2"/>
      <c r="HV3459" s="2"/>
      <c r="HW3459" s="2"/>
      <c r="HX3459" s="2"/>
      <c r="HY3459" s="2"/>
      <c r="HZ3459" s="2"/>
      <c r="IA3459" s="2"/>
      <c r="IB3459" s="2"/>
      <c r="IC3459" s="2"/>
      <c r="ID3459" s="2"/>
      <c r="IE3459" s="2"/>
      <c r="IF3459" s="2"/>
      <c r="IG3459" s="2"/>
      <c r="IH3459" s="2"/>
      <c r="II3459" s="2"/>
      <c r="IJ3459" s="2"/>
      <c r="IK3459" s="2"/>
      <c r="IL3459" s="2"/>
      <c r="IM3459" s="2"/>
      <c r="IN3459" s="2"/>
      <c r="IO3459" s="2"/>
      <c r="IP3459" s="2"/>
      <c r="IQ3459" s="2"/>
    </row>
    <row r="3460" spans="1:251" s="16" customFormat="1">
      <c r="A3460" s="8"/>
      <c r="B3460" s="99"/>
      <c r="C3460" s="100"/>
      <c r="D3460" s="100"/>
      <c r="E3460" s="100"/>
      <c r="F3460" s="100"/>
      <c r="G3460" s="100"/>
      <c r="H3460" s="100"/>
      <c r="I3460" s="100"/>
      <c r="J3460" s="100"/>
      <c r="K3460" s="100"/>
      <c r="L3460" s="100"/>
      <c r="M3460" s="100"/>
      <c r="N3460" s="100"/>
      <c r="O3460" s="100"/>
      <c r="P3460" s="100"/>
      <c r="Q3460" s="100"/>
      <c r="R3460" s="100"/>
      <c r="S3460" s="100"/>
      <c r="T3460" s="100"/>
      <c r="U3460" s="100"/>
      <c r="V3460" s="100"/>
      <c r="W3460" s="100"/>
      <c r="X3460" s="100"/>
      <c r="Y3460" s="100"/>
      <c r="Z3460" s="101"/>
      <c r="AA3460" s="103"/>
      <c r="AB3460" s="100"/>
      <c r="AC3460" s="100"/>
      <c r="AD3460" s="100"/>
      <c r="AE3460" s="100"/>
      <c r="AF3460" s="100"/>
      <c r="AG3460" s="100"/>
      <c r="AH3460" s="100"/>
      <c r="AI3460" s="101"/>
      <c r="AJ3460" s="103"/>
      <c r="AK3460" s="100"/>
      <c r="AL3460" s="100"/>
      <c r="AM3460" s="100"/>
      <c r="AN3460" s="100"/>
      <c r="AO3460" s="100"/>
      <c r="AP3460" s="100"/>
      <c r="AQ3460" s="100"/>
      <c r="AR3460" s="101"/>
      <c r="AS3460" s="103"/>
      <c r="AT3460" s="100"/>
      <c r="AU3460" s="100"/>
      <c r="AV3460" s="100"/>
      <c r="AW3460" s="100"/>
      <c r="AX3460" s="105"/>
      <c r="AY3460" s="2"/>
      <c r="AZ3460" s="2"/>
      <c r="BA3460" s="2"/>
      <c r="BB3460" s="23"/>
      <c r="BC3460" s="24"/>
      <c r="BE3460" s="2"/>
      <c r="BF3460" s="2"/>
      <c r="BG3460" s="2"/>
      <c r="BH3460" s="2"/>
      <c r="BI3460" s="2"/>
      <c r="BJ3460" s="2"/>
      <c r="BK3460" s="2"/>
      <c r="BL3460" s="2"/>
      <c r="BM3460" s="2"/>
      <c r="BN3460" s="2"/>
      <c r="BO3460" s="2"/>
      <c r="BP3460" s="2"/>
      <c r="BQ3460" s="2"/>
      <c r="BR3460" s="2"/>
      <c r="BS3460" s="2"/>
      <c r="BT3460" s="2"/>
      <c r="BU3460" s="2"/>
      <c r="BV3460" s="2"/>
      <c r="BW3460" s="2"/>
      <c r="BX3460" s="2"/>
      <c r="BY3460" s="2"/>
      <c r="BZ3460" s="2"/>
      <c r="CA3460" s="2"/>
      <c r="CB3460" s="2"/>
      <c r="CC3460" s="2"/>
      <c r="CD3460" s="2"/>
      <c r="CE3460" s="2"/>
      <c r="CF3460" s="2"/>
      <c r="CG3460" s="2"/>
      <c r="CH3460" s="2"/>
      <c r="CI3460" s="2"/>
      <c r="CJ3460" s="2"/>
      <c r="CK3460" s="2"/>
      <c r="CL3460" s="2"/>
      <c r="CM3460" s="2"/>
      <c r="CN3460" s="2"/>
      <c r="CO3460" s="2"/>
      <c r="CP3460" s="2"/>
      <c r="CQ3460" s="2"/>
      <c r="CR3460" s="2"/>
      <c r="CS3460" s="2"/>
      <c r="CT3460" s="2"/>
      <c r="CU3460" s="2"/>
      <c r="CV3460" s="2"/>
      <c r="CW3460" s="2"/>
      <c r="CX3460" s="2"/>
      <c r="CY3460" s="2"/>
      <c r="CZ3460" s="2"/>
      <c r="DA3460" s="2"/>
      <c r="DB3460" s="2"/>
      <c r="DC3460" s="2"/>
      <c r="DD3460" s="2"/>
      <c r="DE3460" s="2"/>
      <c r="DF3460" s="2"/>
      <c r="DG3460" s="2"/>
      <c r="DH3460" s="2"/>
      <c r="DI3460" s="2"/>
      <c r="DJ3460" s="2"/>
      <c r="DK3460" s="2"/>
      <c r="DL3460" s="2"/>
      <c r="DM3460" s="2"/>
      <c r="DN3460" s="2"/>
      <c r="DO3460" s="2"/>
      <c r="DP3460" s="2"/>
      <c r="DQ3460" s="2"/>
      <c r="DR3460" s="2"/>
      <c r="DS3460" s="2"/>
      <c r="DT3460" s="2"/>
      <c r="DU3460" s="2"/>
      <c r="DV3460" s="2"/>
      <c r="DW3460" s="2"/>
      <c r="DX3460" s="2"/>
      <c r="DY3460" s="2"/>
      <c r="DZ3460" s="2"/>
      <c r="EA3460" s="2"/>
      <c r="EB3460" s="2"/>
      <c r="EC3460" s="2"/>
      <c r="ED3460" s="2"/>
      <c r="EE3460" s="2"/>
      <c r="EF3460" s="2"/>
      <c r="EG3460" s="2"/>
      <c r="EH3460" s="2"/>
      <c r="EI3460" s="2"/>
      <c r="EJ3460" s="2"/>
      <c r="EK3460" s="2"/>
      <c r="EL3460" s="2"/>
      <c r="EM3460" s="2"/>
      <c r="EN3460" s="2"/>
      <c r="EO3460" s="2"/>
      <c r="EP3460" s="2"/>
      <c r="EQ3460" s="2"/>
      <c r="ER3460" s="2"/>
      <c r="ES3460" s="2"/>
      <c r="ET3460" s="2"/>
      <c r="EU3460" s="2"/>
      <c r="EV3460" s="2"/>
      <c r="EW3460" s="2"/>
      <c r="EX3460" s="2"/>
      <c r="EY3460" s="2"/>
      <c r="EZ3460" s="2"/>
      <c r="FA3460" s="2"/>
      <c r="FB3460" s="2"/>
      <c r="FC3460" s="2"/>
      <c r="FD3460" s="2"/>
      <c r="FE3460" s="2"/>
      <c r="FF3460" s="2"/>
      <c r="FG3460" s="2"/>
      <c r="FH3460" s="2"/>
      <c r="FI3460" s="2"/>
      <c r="FJ3460" s="2"/>
      <c r="FK3460" s="2"/>
      <c r="FL3460" s="2"/>
      <c r="FM3460" s="2"/>
      <c r="FN3460" s="2"/>
      <c r="FO3460" s="2"/>
      <c r="FP3460" s="2"/>
      <c r="FQ3460" s="2"/>
      <c r="FR3460" s="2"/>
      <c r="FS3460" s="2"/>
      <c r="FT3460" s="2"/>
      <c r="FU3460" s="2"/>
      <c r="FV3460" s="2"/>
      <c r="FW3460" s="2"/>
      <c r="FX3460" s="2"/>
      <c r="FY3460" s="2"/>
      <c r="FZ3460" s="2"/>
      <c r="GA3460" s="2"/>
      <c r="GB3460" s="2"/>
      <c r="GC3460" s="2"/>
      <c r="GD3460" s="2"/>
      <c r="GE3460" s="2"/>
      <c r="GF3460" s="2"/>
      <c r="GG3460" s="2"/>
      <c r="GH3460" s="2"/>
      <c r="GI3460" s="2"/>
      <c r="GJ3460" s="2"/>
      <c r="GK3460" s="2"/>
      <c r="GL3460" s="2"/>
      <c r="GM3460" s="2"/>
      <c r="GN3460" s="2"/>
      <c r="GO3460" s="2"/>
      <c r="GP3460" s="2"/>
      <c r="GQ3460" s="2"/>
      <c r="GR3460" s="2"/>
      <c r="GS3460" s="2"/>
      <c r="GT3460" s="2"/>
      <c r="GU3460" s="2"/>
      <c r="GV3460" s="2"/>
      <c r="GW3460" s="2"/>
      <c r="GX3460" s="2"/>
      <c r="GY3460" s="2"/>
      <c r="GZ3460" s="2"/>
      <c r="HA3460" s="2"/>
      <c r="HB3460" s="2"/>
      <c r="HC3460" s="2"/>
      <c r="HD3460" s="2"/>
      <c r="HE3460" s="2"/>
      <c r="HF3460" s="2"/>
      <c r="HG3460" s="2"/>
      <c r="HH3460" s="2"/>
      <c r="HI3460" s="2"/>
      <c r="HJ3460" s="2"/>
      <c r="HK3460" s="2"/>
      <c r="HL3460" s="2"/>
      <c r="HM3460" s="2"/>
      <c r="HN3460" s="2"/>
      <c r="HO3460" s="2"/>
      <c r="HP3460" s="2"/>
      <c r="HQ3460" s="2"/>
      <c r="HR3460" s="2"/>
      <c r="HS3460" s="2"/>
      <c r="HT3460" s="2"/>
      <c r="HU3460" s="2"/>
      <c r="HV3460" s="2"/>
      <c r="HW3460" s="2"/>
      <c r="HX3460" s="2"/>
      <c r="HY3460" s="2"/>
      <c r="HZ3460" s="2"/>
      <c r="IA3460" s="2"/>
      <c r="IB3460" s="2"/>
      <c r="IC3460" s="2"/>
      <c r="ID3460" s="2"/>
      <c r="IE3460" s="2"/>
      <c r="IF3460" s="2"/>
      <c r="IG3460" s="2"/>
      <c r="IH3460" s="2"/>
      <c r="II3460" s="2"/>
      <c r="IJ3460" s="2"/>
      <c r="IK3460" s="2"/>
      <c r="IL3460" s="2"/>
      <c r="IM3460" s="2"/>
      <c r="IN3460" s="2"/>
      <c r="IO3460" s="2"/>
      <c r="IP3460" s="2"/>
      <c r="IQ3460" s="2"/>
    </row>
    <row r="3461" spans="1:251" s="16" customFormat="1" ht="18.75" customHeight="1">
      <c r="A3461" s="8"/>
      <c r="B3461" s="25"/>
      <c r="C3461" s="106" t="s">
        <v>680</v>
      </c>
      <c r="D3461" s="107"/>
      <c r="E3461" s="107"/>
      <c r="F3461" s="107"/>
      <c r="G3461" s="107"/>
      <c r="H3461" s="107"/>
      <c r="I3461" s="107"/>
      <c r="J3461" s="107"/>
      <c r="K3461" s="107"/>
      <c r="L3461" s="107"/>
      <c r="M3461" s="107"/>
      <c r="N3461" s="107"/>
      <c r="O3461" s="107"/>
      <c r="P3461" s="107"/>
      <c r="Q3461" s="107"/>
      <c r="R3461" s="107"/>
      <c r="S3461" s="107"/>
      <c r="T3461" s="107"/>
      <c r="U3461" s="107"/>
      <c r="V3461" s="107"/>
      <c r="W3461" s="107"/>
      <c r="X3461" s="107"/>
      <c r="Y3461" s="107"/>
      <c r="Z3461" s="108"/>
      <c r="AA3461" s="109">
        <v>970</v>
      </c>
      <c r="AB3461" s="110"/>
      <c r="AC3461" s="110"/>
      <c r="AD3461" s="110"/>
      <c r="AE3461" s="110"/>
      <c r="AF3461" s="110"/>
      <c r="AG3461" s="110"/>
      <c r="AH3461" s="110"/>
      <c r="AI3461" s="111"/>
      <c r="AJ3461" s="109">
        <v>970</v>
      </c>
      <c r="AK3461" s="110"/>
      <c r="AL3461" s="110"/>
      <c r="AM3461" s="110"/>
      <c r="AN3461" s="110"/>
      <c r="AO3461" s="110"/>
      <c r="AP3461" s="110"/>
      <c r="AQ3461" s="110"/>
      <c r="AR3461" s="111"/>
      <c r="AS3461" s="112"/>
      <c r="AT3461" s="113"/>
      <c r="AU3461" s="113"/>
      <c r="AV3461" s="113"/>
      <c r="AW3461" s="113"/>
      <c r="AX3461" s="114"/>
      <c r="AY3461" s="2"/>
      <c r="AZ3461" s="2"/>
      <c r="BA3461" s="2"/>
      <c r="BB3461" s="2"/>
      <c r="BC3461" s="2"/>
      <c r="BD3461" s="2"/>
      <c r="BE3461" s="2"/>
      <c r="BF3461" s="2"/>
      <c r="BG3461" s="2"/>
      <c r="BH3461" s="2"/>
      <c r="BI3461" s="2"/>
      <c r="BJ3461" s="2"/>
      <c r="BK3461" s="2"/>
      <c r="BL3461" s="2"/>
      <c r="BM3461" s="2"/>
      <c r="BN3461" s="2"/>
      <c r="BO3461" s="2"/>
      <c r="BP3461" s="2"/>
      <c r="BQ3461" s="2"/>
      <c r="BR3461" s="2"/>
      <c r="BS3461" s="2"/>
      <c r="BT3461" s="2"/>
      <c r="BU3461" s="2"/>
      <c r="BV3461" s="2"/>
      <c r="BW3461" s="2"/>
      <c r="BX3461" s="2"/>
      <c r="BY3461" s="2"/>
      <c r="BZ3461" s="2"/>
      <c r="CA3461" s="2"/>
      <c r="CB3461" s="2"/>
      <c r="CC3461" s="2"/>
      <c r="CD3461" s="2"/>
      <c r="CE3461" s="2"/>
      <c r="CF3461" s="2"/>
      <c r="CG3461" s="2"/>
      <c r="CH3461" s="2"/>
      <c r="CI3461" s="2"/>
      <c r="CJ3461" s="2"/>
      <c r="CK3461" s="2"/>
      <c r="CL3461" s="2"/>
      <c r="CM3461" s="2"/>
      <c r="CN3461" s="2"/>
      <c r="CO3461" s="2"/>
      <c r="CP3461" s="2"/>
      <c r="CQ3461" s="2"/>
      <c r="CR3461" s="2"/>
      <c r="CS3461" s="2"/>
      <c r="CT3461" s="2"/>
      <c r="CU3461" s="2"/>
      <c r="CV3461" s="2"/>
      <c r="CW3461" s="2"/>
      <c r="CX3461" s="2"/>
      <c r="CY3461" s="2"/>
      <c r="CZ3461" s="2"/>
      <c r="DA3461" s="2"/>
      <c r="DB3461" s="2"/>
      <c r="DC3461" s="2"/>
      <c r="DD3461" s="2"/>
      <c r="DE3461" s="2"/>
      <c r="DF3461" s="2"/>
      <c r="DG3461" s="2"/>
      <c r="DH3461" s="2"/>
      <c r="DI3461" s="2"/>
      <c r="DJ3461" s="2"/>
      <c r="DK3461" s="2"/>
      <c r="DL3461" s="2"/>
      <c r="DM3461" s="2"/>
      <c r="DN3461" s="2"/>
      <c r="DO3461" s="2"/>
      <c r="DP3461" s="2"/>
      <c r="DQ3461" s="2"/>
      <c r="DR3461" s="2"/>
      <c r="DS3461" s="2"/>
      <c r="DT3461" s="2"/>
      <c r="DU3461" s="2"/>
      <c r="DV3461" s="2"/>
      <c r="DW3461" s="2"/>
      <c r="DX3461" s="2"/>
      <c r="DY3461" s="2"/>
      <c r="DZ3461" s="2"/>
      <c r="EA3461" s="2"/>
      <c r="EB3461" s="2"/>
      <c r="EC3461" s="2"/>
      <c r="ED3461" s="2"/>
      <c r="EE3461" s="2"/>
      <c r="EF3461" s="2"/>
      <c r="EG3461" s="2"/>
      <c r="EH3461" s="2"/>
      <c r="EI3461" s="2"/>
      <c r="EJ3461" s="2"/>
      <c r="EK3461" s="2"/>
      <c r="EL3461" s="2"/>
      <c r="EM3461" s="2"/>
      <c r="EN3461" s="2"/>
      <c r="EO3461" s="2"/>
      <c r="EP3461" s="2"/>
      <c r="EQ3461" s="2"/>
      <c r="ER3461" s="2"/>
      <c r="ES3461" s="2"/>
      <c r="ET3461" s="2"/>
      <c r="EU3461" s="2"/>
      <c r="EV3461" s="2"/>
      <c r="EW3461" s="2"/>
      <c r="EX3461" s="2"/>
      <c r="EY3461" s="2"/>
      <c r="EZ3461" s="2"/>
      <c r="FA3461" s="2"/>
      <c r="FB3461" s="2"/>
      <c r="FC3461" s="2"/>
      <c r="FD3461" s="2"/>
      <c r="FE3461" s="2"/>
      <c r="FF3461" s="2"/>
      <c r="FG3461" s="2"/>
      <c r="FH3461" s="2"/>
      <c r="FI3461" s="2"/>
      <c r="FJ3461" s="2"/>
      <c r="FK3461" s="2"/>
      <c r="FL3461" s="2"/>
      <c r="FM3461" s="2"/>
      <c r="FN3461" s="2"/>
      <c r="FO3461" s="2"/>
      <c r="FP3461" s="2"/>
      <c r="FQ3461" s="2"/>
      <c r="FR3461" s="2"/>
      <c r="FS3461" s="2"/>
      <c r="FT3461" s="2"/>
      <c r="FU3461" s="2"/>
      <c r="FV3461" s="2"/>
      <c r="FW3461" s="2"/>
      <c r="FX3461" s="2"/>
      <c r="FY3461" s="2"/>
      <c r="FZ3461" s="2"/>
      <c r="GA3461" s="2"/>
      <c r="GB3461" s="2"/>
      <c r="GC3461" s="2"/>
      <c r="GD3461" s="2"/>
      <c r="GE3461" s="2"/>
      <c r="GF3461" s="2"/>
      <c r="GG3461" s="2"/>
      <c r="GH3461" s="2"/>
      <c r="GI3461" s="2"/>
      <c r="GJ3461" s="2"/>
      <c r="GK3461" s="2"/>
      <c r="GL3461" s="2"/>
      <c r="GM3461" s="2"/>
      <c r="GN3461" s="2"/>
      <c r="GO3461" s="2"/>
      <c r="GP3461" s="2"/>
      <c r="GQ3461" s="2"/>
      <c r="GR3461" s="2"/>
      <c r="GS3461" s="2"/>
      <c r="GT3461" s="2"/>
      <c r="GU3461" s="2"/>
      <c r="GV3461" s="2"/>
      <c r="GW3461" s="2"/>
      <c r="GX3461" s="2"/>
      <c r="GY3461" s="2"/>
      <c r="GZ3461" s="2"/>
      <c r="HA3461" s="2"/>
      <c r="HB3461" s="2"/>
      <c r="HC3461" s="2"/>
      <c r="HD3461" s="2"/>
      <c r="HE3461" s="2"/>
      <c r="HF3461" s="2"/>
      <c r="HG3461" s="2"/>
      <c r="HH3461" s="2"/>
      <c r="HI3461" s="2"/>
      <c r="HJ3461" s="2"/>
      <c r="HK3461" s="2"/>
      <c r="HL3461" s="2"/>
      <c r="HM3461" s="2"/>
      <c r="HN3461" s="2"/>
      <c r="HO3461" s="2"/>
      <c r="HP3461" s="2"/>
      <c r="HQ3461" s="2"/>
      <c r="HR3461" s="2"/>
      <c r="HS3461" s="2"/>
      <c r="HT3461" s="2"/>
      <c r="HU3461" s="2"/>
      <c r="HV3461" s="2"/>
      <c r="HW3461" s="2"/>
      <c r="HX3461" s="2"/>
      <c r="HY3461" s="2"/>
      <c r="HZ3461" s="2"/>
      <c r="IA3461" s="2"/>
      <c r="IB3461" s="2"/>
      <c r="IC3461" s="2"/>
      <c r="ID3461" s="2"/>
      <c r="IE3461" s="2"/>
      <c r="IF3461" s="2"/>
      <c r="IG3461" s="2"/>
      <c r="IH3461" s="2"/>
      <c r="II3461" s="2"/>
      <c r="IJ3461" s="2"/>
      <c r="IK3461" s="2"/>
      <c r="IL3461" s="2"/>
      <c r="IM3461" s="2"/>
      <c r="IN3461" s="2"/>
      <c r="IO3461" s="2"/>
      <c r="IP3461" s="2"/>
      <c r="IQ3461" s="2"/>
    </row>
    <row r="3462" spans="1:251" s="16" customFormat="1" ht="18.75" customHeight="1" thickBot="1">
      <c r="A3462" s="17"/>
      <c r="B3462" s="115" t="s">
        <v>240</v>
      </c>
      <c r="C3462" s="116"/>
      <c r="D3462" s="116"/>
      <c r="E3462" s="116"/>
      <c r="F3462" s="116"/>
      <c r="G3462" s="116"/>
      <c r="H3462" s="116"/>
      <c r="I3462" s="116"/>
      <c r="J3462" s="116"/>
      <c r="K3462" s="116"/>
      <c r="L3462" s="116"/>
      <c r="M3462" s="116"/>
      <c r="N3462" s="116"/>
      <c r="O3462" s="116"/>
      <c r="P3462" s="116"/>
      <c r="Q3462" s="116"/>
      <c r="R3462" s="116"/>
      <c r="S3462" s="116"/>
      <c r="T3462" s="116"/>
      <c r="U3462" s="116"/>
      <c r="V3462" s="116"/>
      <c r="W3462" s="116"/>
      <c r="X3462" s="116"/>
      <c r="Y3462" s="116"/>
      <c r="Z3462" s="117"/>
      <c r="AA3462" s="118">
        <f>SUM($AA$3461:$AA$3461)</f>
        <v>970</v>
      </c>
      <c r="AB3462" s="119"/>
      <c r="AC3462" s="119"/>
      <c r="AD3462" s="119"/>
      <c r="AE3462" s="119"/>
      <c r="AF3462" s="119"/>
      <c r="AG3462" s="119"/>
      <c r="AH3462" s="119"/>
      <c r="AI3462" s="120"/>
      <c r="AJ3462" s="118">
        <f>SUM($AJ$3461:$AJ$3461)</f>
        <v>970</v>
      </c>
      <c r="AK3462" s="119"/>
      <c r="AL3462" s="119"/>
      <c r="AM3462" s="119"/>
      <c r="AN3462" s="119"/>
      <c r="AO3462" s="119"/>
      <c r="AP3462" s="119"/>
      <c r="AQ3462" s="119"/>
      <c r="AR3462" s="120"/>
      <c r="AS3462" s="121"/>
      <c r="AT3462" s="122"/>
      <c r="AU3462" s="122"/>
      <c r="AV3462" s="122"/>
      <c r="AW3462" s="122"/>
      <c r="AX3462" s="123"/>
      <c r="AY3462" s="2"/>
      <c r="AZ3462" s="2"/>
      <c r="BA3462" s="2"/>
      <c r="BB3462" s="2"/>
      <c r="BC3462" s="2"/>
      <c r="BD3462" s="2"/>
      <c r="BE3462" s="2"/>
      <c r="BF3462" s="2"/>
      <c r="BG3462" s="2"/>
      <c r="BH3462" s="2"/>
      <c r="BI3462" s="2"/>
      <c r="BJ3462" s="2"/>
      <c r="BK3462" s="2"/>
      <c r="BL3462" s="2"/>
      <c r="BM3462" s="2"/>
      <c r="BN3462" s="2"/>
      <c r="BO3462" s="2"/>
      <c r="BP3462" s="2"/>
      <c r="BQ3462" s="2"/>
      <c r="BR3462" s="2"/>
      <c r="BS3462" s="2"/>
      <c r="BT3462" s="2"/>
      <c r="BU3462" s="2"/>
      <c r="BV3462" s="2"/>
      <c r="BW3462" s="2"/>
      <c r="BX3462" s="2"/>
      <c r="BY3462" s="2"/>
      <c r="BZ3462" s="2"/>
      <c r="CA3462" s="2"/>
      <c r="CB3462" s="2"/>
      <c r="CC3462" s="2"/>
      <c r="CD3462" s="2"/>
      <c r="CE3462" s="2"/>
      <c r="CF3462" s="2"/>
      <c r="CG3462" s="2"/>
      <c r="CH3462" s="2"/>
      <c r="CI3462" s="2"/>
      <c r="CJ3462" s="2"/>
      <c r="CK3462" s="2"/>
      <c r="CL3462" s="2"/>
      <c r="CM3462" s="2"/>
      <c r="CN3462" s="2"/>
      <c r="CO3462" s="2"/>
      <c r="CP3462" s="2"/>
      <c r="CQ3462" s="2"/>
      <c r="CR3462" s="2"/>
      <c r="CS3462" s="2"/>
      <c r="CT3462" s="2"/>
      <c r="CU3462" s="2"/>
      <c r="CV3462" s="2"/>
      <c r="CW3462" s="2"/>
      <c r="CX3462" s="2"/>
      <c r="CY3462" s="2"/>
      <c r="CZ3462" s="2"/>
      <c r="DA3462" s="2"/>
      <c r="DB3462" s="2"/>
      <c r="DC3462" s="2"/>
      <c r="DD3462" s="2"/>
      <c r="DE3462" s="2"/>
      <c r="DF3462" s="2"/>
      <c r="DG3462" s="2"/>
      <c r="DH3462" s="2"/>
      <c r="DI3462" s="2"/>
      <c r="DJ3462" s="2"/>
      <c r="DK3462" s="2"/>
      <c r="DL3462" s="2"/>
      <c r="DM3462" s="2"/>
      <c r="DN3462" s="2"/>
      <c r="DO3462" s="2"/>
      <c r="DP3462" s="2"/>
      <c r="DQ3462" s="2"/>
      <c r="DR3462" s="2"/>
      <c r="DS3462" s="2"/>
      <c r="DT3462" s="2"/>
      <c r="DU3462" s="2"/>
      <c r="DV3462" s="2"/>
      <c r="DW3462" s="2"/>
      <c r="DX3462" s="2"/>
      <c r="DY3462" s="2"/>
      <c r="DZ3462" s="2"/>
      <c r="EA3462" s="2"/>
      <c r="EB3462" s="2"/>
      <c r="EC3462" s="2"/>
      <c r="ED3462" s="2"/>
      <c r="EE3462" s="2"/>
      <c r="EF3462" s="2"/>
      <c r="EG3462" s="2"/>
      <c r="EH3462" s="2"/>
      <c r="EI3462" s="2"/>
      <c r="EJ3462" s="2"/>
      <c r="EK3462" s="2"/>
      <c r="EL3462" s="2"/>
      <c r="EM3462" s="2"/>
      <c r="EN3462" s="2"/>
      <c r="EO3462" s="2"/>
      <c r="EP3462" s="2"/>
      <c r="EQ3462" s="2"/>
      <c r="ER3462" s="2"/>
      <c r="ES3462" s="2"/>
      <c r="ET3462" s="2"/>
      <c r="EU3462" s="2"/>
      <c r="EV3462" s="2"/>
      <c r="EW3462" s="2"/>
      <c r="EX3462" s="2"/>
      <c r="EY3462" s="2"/>
      <c r="EZ3462" s="2"/>
      <c r="FA3462" s="2"/>
      <c r="FB3462" s="2"/>
      <c r="FC3462" s="2"/>
      <c r="FD3462" s="2"/>
      <c r="FE3462" s="2"/>
      <c r="FF3462" s="2"/>
      <c r="FG3462" s="2"/>
      <c r="FH3462" s="2"/>
      <c r="FI3462" s="2"/>
      <c r="FJ3462" s="2"/>
      <c r="FK3462" s="2"/>
      <c r="FL3462" s="2"/>
      <c r="FM3462" s="2"/>
      <c r="FN3462" s="2"/>
      <c r="FO3462" s="2"/>
      <c r="FP3462" s="2"/>
      <c r="FQ3462" s="2"/>
      <c r="FR3462" s="2"/>
      <c r="FS3462" s="2"/>
      <c r="FT3462" s="2"/>
      <c r="FU3462" s="2"/>
      <c r="FV3462" s="2"/>
      <c r="FW3462" s="2"/>
      <c r="FX3462" s="2"/>
      <c r="FY3462" s="2"/>
      <c r="FZ3462" s="2"/>
      <c r="GA3462" s="2"/>
      <c r="GB3462" s="2"/>
      <c r="GC3462" s="2"/>
      <c r="GD3462" s="2"/>
      <c r="GE3462" s="2"/>
      <c r="GF3462" s="2"/>
      <c r="GG3462" s="2"/>
      <c r="GH3462" s="2"/>
      <c r="GI3462" s="2"/>
      <c r="GJ3462" s="2"/>
      <c r="GK3462" s="2"/>
      <c r="GL3462" s="2"/>
      <c r="GM3462" s="2"/>
      <c r="GN3462" s="2"/>
      <c r="GO3462" s="2"/>
      <c r="GP3462" s="2"/>
      <c r="GQ3462" s="2"/>
      <c r="GR3462" s="2"/>
      <c r="GS3462" s="2"/>
      <c r="GT3462" s="2"/>
      <c r="GU3462" s="2"/>
      <c r="GV3462" s="2"/>
      <c r="GW3462" s="2"/>
      <c r="GX3462" s="2"/>
      <c r="GY3462" s="2"/>
      <c r="GZ3462" s="2"/>
      <c r="HA3462" s="2"/>
      <c r="HB3462" s="2"/>
      <c r="HC3462" s="2"/>
      <c r="HD3462" s="2"/>
      <c r="HE3462" s="2"/>
      <c r="HF3462" s="2"/>
      <c r="HG3462" s="2"/>
      <c r="HH3462" s="2"/>
      <c r="HI3462" s="2"/>
      <c r="HJ3462" s="2"/>
      <c r="HK3462" s="2"/>
      <c r="HL3462" s="2"/>
      <c r="HM3462" s="2"/>
      <c r="HN3462" s="2"/>
      <c r="HO3462" s="2"/>
      <c r="HP3462" s="2"/>
      <c r="HQ3462" s="2"/>
      <c r="HR3462" s="2"/>
      <c r="HS3462" s="2"/>
      <c r="HT3462" s="2"/>
      <c r="HU3462" s="2"/>
      <c r="HV3462" s="2"/>
      <c r="HW3462" s="2"/>
      <c r="HX3462" s="2"/>
      <c r="HY3462" s="2"/>
      <c r="HZ3462" s="2"/>
      <c r="IA3462" s="2"/>
      <c r="IB3462" s="2"/>
      <c r="IC3462" s="2"/>
      <c r="ID3462" s="2"/>
      <c r="IE3462" s="2"/>
      <c r="IF3462" s="2"/>
      <c r="IG3462" s="2"/>
      <c r="IH3462" s="2"/>
      <c r="II3462" s="2"/>
      <c r="IJ3462" s="2"/>
      <c r="IK3462" s="2"/>
      <c r="IL3462" s="2"/>
      <c r="IM3462" s="2"/>
      <c r="IN3462" s="2"/>
      <c r="IO3462" s="2"/>
      <c r="IP3462" s="2"/>
      <c r="IQ3462" s="2"/>
    </row>
    <row r="3464" spans="1:251" ht="19.2">
      <c r="A3464" s="1" t="s">
        <v>230</v>
      </c>
      <c r="AW3464" s="3"/>
      <c r="AX3464" s="4"/>
      <c r="AY3464" s="3"/>
    </row>
    <row r="3466" spans="1:251" ht="18">
      <c r="B3466" s="124" t="s">
        <v>0</v>
      </c>
      <c r="C3466" s="125"/>
      <c r="D3466" s="125"/>
      <c r="E3466" s="125"/>
      <c r="F3466" s="125"/>
      <c r="G3466" s="125"/>
      <c r="H3466" s="125"/>
      <c r="I3466" s="125"/>
      <c r="J3466" s="125"/>
      <c r="K3466" s="125"/>
      <c r="L3466" s="125"/>
      <c r="M3466" s="125"/>
      <c r="N3466" s="125"/>
      <c r="O3466" s="125"/>
      <c r="P3466" s="125"/>
      <c r="Q3466" s="125"/>
      <c r="R3466" s="125"/>
      <c r="S3466" s="125"/>
      <c r="T3466" s="125"/>
      <c r="U3466" s="125"/>
      <c r="V3466" s="125"/>
      <c r="W3466" s="125"/>
      <c r="X3466" s="125"/>
      <c r="Y3466" s="125"/>
      <c r="Z3466" s="125"/>
      <c r="AA3466" s="125"/>
      <c r="AB3466" s="125"/>
      <c r="AC3466" s="125"/>
      <c r="AD3466" s="125"/>
      <c r="AE3466" s="125"/>
      <c r="AF3466" s="125"/>
      <c r="AG3466" s="125"/>
      <c r="AH3466" s="125"/>
      <c r="AI3466" s="125"/>
      <c r="AJ3466" s="125"/>
      <c r="AK3466" s="125"/>
      <c r="AL3466" s="125"/>
      <c r="AM3466" s="125"/>
      <c r="AN3466" s="125"/>
      <c r="AO3466" s="125"/>
      <c r="AP3466" s="125"/>
      <c r="AQ3466" s="125"/>
      <c r="AR3466" s="125"/>
      <c r="AS3466" s="125"/>
      <c r="AT3466" s="125"/>
      <c r="AU3466" s="125"/>
      <c r="AV3466" s="125"/>
      <c r="AW3466" s="125"/>
      <c r="AX3466" s="125"/>
    </row>
    <row r="3467" spans="1:251">
      <c r="Z3467" s="5"/>
      <c r="AD3467" s="5"/>
      <c r="AE3467" s="5"/>
      <c r="AF3467" s="5"/>
      <c r="AG3467" s="5"/>
      <c r="AH3467" s="5"/>
      <c r="AI3467" s="5"/>
      <c r="AO3467" s="5"/>
    </row>
    <row r="3468" spans="1:251" ht="13.8" thickBot="1">
      <c r="Z3468" s="5"/>
      <c r="AD3468" s="5"/>
      <c r="AE3468" s="5"/>
      <c r="AF3468" s="5"/>
      <c r="AG3468" s="5"/>
      <c r="AH3468" s="5"/>
      <c r="AI3468" s="5"/>
      <c r="AO3468" s="5"/>
      <c r="DI3468" s="6"/>
    </row>
    <row r="3469" spans="1:251" ht="24.75" customHeight="1" thickBot="1">
      <c r="B3469" s="126" t="s">
        <v>231</v>
      </c>
      <c r="C3469" s="127"/>
      <c r="D3469" s="127"/>
      <c r="E3469" s="127"/>
      <c r="F3469" s="127"/>
      <c r="G3469" s="127"/>
      <c r="H3469" s="128" t="s">
        <v>681</v>
      </c>
      <c r="I3469" s="129"/>
      <c r="J3469" s="129"/>
      <c r="K3469" s="129"/>
      <c r="L3469" s="129"/>
      <c r="M3469" s="129"/>
      <c r="N3469" s="129"/>
      <c r="O3469" s="129"/>
      <c r="P3469" s="129"/>
      <c r="Q3469" s="129"/>
      <c r="R3469" s="129"/>
      <c r="S3469" s="129"/>
      <c r="T3469" s="129"/>
      <c r="U3469" s="129"/>
      <c r="V3469" s="129"/>
      <c r="W3469" s="129"/>
      <c r="X3469" s="129"/>
      <c r="Y3469" s="129"/>
      <c r="Z3469" s="129"/>
      <c r="AA3469" s="129"/>
      <c r="AB3469" s="129"/>
      <c r="AC3469" s="129"/>
      <c r="AD3469" s="129"/>
      <c r="AE3469" s="129"/>
      <c r="AF3469" s="129"/>
      <c r="AG3469" s="129"/>
      <c r="AH3469" s="129"/>
      <c r="AI3469" s="129"/>
      <c r="AJ3469" s="129"/>
      <c r="AK3469" s="129"/>
      <c r="AL3469" s="129"/>
      <c r="AM3469" s="129"/>
      <c r="AN3469" s="129"/>
      <c r="AO3469" s="129"/>
      <c r="AP3469" s="129"/>
      <c r="AQ3469" s="129"/>
      <c r="AR3469" s="129"/>
      <c r="AS3469" s="129"/>
      <c r="AT3469" s="129"/>
      <c r="AU3469" s="129"/>
      <c r="AV3469" s="129"/>
      <c r="AW3469" s="129"/>
      <c r="AX3469" s="130"/>
      <c r="DI3469" s="6"/>
    </row>
    <row r="3470" spans="1:251" ht="14.4">
      <c r="B3470" s="7"/>
      <c r="C3470" s="7"/>
      <c r="D3470" s="7"/>
      <c r="E3470" s="7"/>
      <c r="F3470" s="7"/>
      <c r="G3470" s="7"/>
      <c r="H3470" s="8"/>
      <c r="I3470" s="8"/>
      <c r="J3470" s="8"/>
      <c r="K3470" s="8"/>
      <c r="L3470" s="9"/>
      <c r="M3470" s="9"/>
      <c r="N3470" s="9"/>
      <c r="O3470" s="9"/>
      <c r="P3470" s="8"/>
      <c r="Q3470" s="8"/>
      <c r="R3470" s="8"/>
      <c r="S3470" s="8"/>
      <c r="T3470" s="8"/>
      <c r="U3470" s="8"/>
      <c r="V3470" s="10"/>
      <c r="W3470" s="10"/>
      <c r="X3470" s="10"/>
      <c r="Y3470" s="10"/>
      <c r="Z3470" s="10"/>
      <c r="AA3470" s="10"/>
      <c r="AB3470" s="10"/>
      <c r="AC3470" s="10"/>
      <c r="AD3470" s="10"/>
      <c r="AE3470" s="10"/>
      <c r="AF3470" s="10"/>
      <c r="AG3470" s="10"/>
      <c r="AH3470" s="10"/>
      <c r="AI3470" s="10"/>
      <c r="AJ3470" s="10"/>
      <c r="AK3470" s="10"/>
      <c r="AL3470" s="10"/>
      <c r="AM3470" s="10"/>
      <c r="AN3470" s="10"/>
      <c r="AO3470" s="10"/>
      <c r="AP3470" s="10"/>
      <c r="AQ3470" s="10"/>
      <c r="AR3470" s="10"/>
      <c r="AS3470" s="10"/>
      <c r="AT3470" s="10"/>
      <c r="AU3470" s="10"/>
      <c r="AV3470" s="10"/>
      <c r="AW3470" s="10"/>
      <c r="AX3470" s="10"/>
      <c r="DI3470" s="6"/>
    </row>
    <row r="3471" spans="1:251" ht="15" thickBot="1">
      <c r="A3471" s="11"/>
      <c r="B3471" s="10" t="s">
        <v>232</v>
      </c>
      <c r="C3471" s="8"/>
      <c r="D3471" s="8"/>
      <c r="E3471" s="8"/>
      <c r="F3471" s="8"/>
      <c r="G3471" s="8"/>
      <c r="H3471" s="8"/>
      <c r="I3471" s="8"/>
      <c r="J3471" s="8"/>
      <c r="K3471" s="8"/>
      <c r="L3471" s="9"/>
      <c r="M3471" s="9"/>
      <c r="N3471" s="9"/>
      <c r="O3471" s="9"/>
      <c r="P3471" s="8"/>
      <c r="Q3471" s="8"/>
      <c r="R3471" s="8"/>
      <c r="S3471" s="8"/>
      <c r="T3471" s="8"/>
      <c r="U3471" s="8"/>
      <c r="V3471" s="10"/>
      <c r="W3471" s="10"/>
      <c r="X3471" s="10"/>
      <c r="Y3471" s="10"/>
      <c r="Z3471" s="10"/>
      <c r="AA3471" s="10"/>
      <c r="AB3471" s="10"/>
      <c r="AC3471" s="10"/>
      <c r="AD3471" s="10"/>
      <c r="AE3471" s="10"/>
      <c r="AF3471" s="10"/>
      <c r="AG3471" s="10"/>
      <c r="AH3471" s="10"/>
      <c r="AI3471" s="10"/>
      <c r="AJ3471" s="10"/>
      <c r="AK3471" s="10"/>
      <c r="AL3471" s="10"/>
      <c r="AM3471" s="10"/>
      <c r="AN3471" s="10"/>
      <c r="AO3471" s="10"/>
      <c r="AP3471" s="10"/>
      <c r="AQ3471" s="10"/>
      <c r="AR3471" s="10"/>
      <c r="AS3471" s="10"/>
      <c r="AT3471" s="10"/>
      <c r="AU3471" s="10"/>
      <c r="AV3471" s="10"/>
      <c r="AW3471" s="10"/>
      <c r="AX3471" s="10"/>
      <c r="DI3471" s="6"/>
    </row>
    <row r="3472" spans="1:251" ht="14.4">
      <c r="A3472" s="8"/>
      <c r="B3472" s="12"/>
      <c r="C3472" s="7"/>
      <c r="D3472" s="7"/>
      <c r="E3472" s="7"/>
      <c r="F3472" s="7"/>
      <c r="G3472" s="7"/>
      <c r="H3472" s="7"/>
      <c r="I3472" s="7"/>
      <c r="J3472" s="7"/>
      <c r="K3472" s="7"/>
      <c r="L3472" s="13"/>
      <c r="M3472" s="13"/>
      <c r="N3472" s="13"/>
      <c r="O3472" s="13"/>
      <c r="P3472" s="7"/>
      <c r="Q3472" s="7"/>
      <c r="R3472" s="7"/>
      <c r="S3472" s="7"/>
      <c r="T3472" s="7"/>
      <c r="U3472" s="7"/>
      <c r="V3472" s="14"/>
      <c r="W3472" s="14"/>
      <c r="X3472" s="14"/>
      <c r="Y3472" s="14"/>
      <c r="Z3472" s="14"/>
      <c r="AA3472" s="14"/>
      <c r="AB3472" s="14"/>
      <c r="AC3472" s="14"/>
      <c r="AD3472" s="14"/>
      <c r="AE3472" s="14"/>
      <c r="AF3472" s="14"/>
      <c r="AG3472" s="14"/>
      <c r="AH3472" s="14"/>
      <c r="AI3472" s="14"/>
      <c r="AJ3472" s="14"/>
      <c r="AK3472" s="14"/>
      <c r="AL3472" s="14"/>
      <c r="AM3472" s="14"/>
      <c r="AN3472" s="14"/>
      <c r="AO3472" s="14"/>
      <c r="AP3472" s="14"/>
      <c r="AQ3472" s="14"/>
      <c r="AR3472" s="14"/>
      <c r="AS3472" s="14"/>
      <c r="AT3472" s="14"/>
      <c r="AU3472" s="14"/>
      <c r="AV3472" s="14"/>
      <c r="AW3472" s="14"/>
      <c r="AX3472" s="15"/>
    </row>
    <row r="3473" spans="1:113" ht="12" customHeight="1">
      <c r="A3473" s="8"/>
      <c r="B3473" s="134" t="s">
        <v>682</v>
      </c>
      <c r="C3473" s="135"/>
      <c r="D3473" s="135"/>
      <c r="E3473" s="135"/>
      <c r="F3473" s="135"/>
      <c r="G3473" s="135"/>
      <c r="H3473" s="135"/>
      <c r="I3473" s="135"/>
      <c r="J3473" s="135"/>
      <c r="K3473" s="135"/>
      <c r="L3473" s="135"/>
      <c r="M3473" s="135"/>
      <c r="N3473" s="135"/>
      <c r="O3473" s="135"/>
      <c r="P3473" s="135"/>
      <c r="Q3473" s="135"/>
      <c r="R3473" s="135"/>
      <c r="S3473" s="135"/>
      <c r="T3473" s="135"/>
      <c r="U3473" s="135"/>
      <c r="V3473" s="135"/>
      <c r="W3473" s="135"/>
      <c r="X3473" s="135"/>
      <c r="Y3473" s="135"/>
      <c r="Z3473" s="135"/>
      <c r="AA3473" s="135"/>
      <c r="AB3473" s="135"/>
      <c r="AC3473" s="135"/>
      <c r="AD3473" s="135"/>
      <c r="AE3473" s="135"/>
      <c r="AF3473" s="135"/>
      <c r="AG3473" s="135"/>
      <c r="AH3473" s="135"/>
      <c r="AI3473" s="135"/>
      <c r="AJ3473" s="135"/>
      <c r="AK3473" s="135"/>
      <c r="AL3473" s="135"/>
      <c r="AM3473" s="135"/>
      <c r="AN3473" s="135"/>
      <c r="AO3473" s="135"/>
      <c r="AP3473" s="135"/>
      <c r="AQ3473" s="135"/>
      <c r="AR3473" s="135"/>
      <c r="AS3473" s="135"/>
      <c r="AT3473" s="135"/>
      <c r="AU3473" s="135"/>
      <c r="AV3473" s="135"/>
      <c r="AW3473" s="135"/>
      <c r="AX3473" s="136"/>
    </row>
    <row r="3474" spans="1:113" ht="12" customHeight="1">
      <c r="A3474" s="8"/>
      <c r="B3474" s="134"/>
      <c r="C3474" s="135"/>
      <c r="D3474" s="135"/>
      <c r="E3474" s="135"/>
      <c r="F3474" s="135"/>
      <c r="G3474" s="135"/>
      <c r="H3474" s="135"/>
      <c r="I3474" s="135"/>
      <c r="J3474" s="135"/>
      <c r="K3474" s="135"/>
      <c r="L3474" s="135"/>
      <c r="M3474" s="135"/>
      <c r="N3474" s="135"/>
      <c r="O3474" s="135"/>
      <c r="P3474" s="135"/>
      <c r="Q3474" s="135"/>
      <c r="R3474" s="135"/>
      <c r="S3474" s="135"/>
      <c r="T3474" s="135"/>
      <c r="U3474" s="135"/>
      <c r="V3474" s="135"/>
      <c r="W3474" s="135"/>
      <c r="X3474" s="135"/>
      <c r="Y3474" s="135"/>
      <c r="Z3474" s="135"/>
      <c r="AA3474" s="135"/>
      <c r="AB3474" s="135"/>
      <c r="AC3474" s="135"/>
      <c r="AD3474" s="135"/>
      <c r="AE3474" s="135"/>
      <c r="AF3474" s="135"/>
      <c r="AG3474" s="135"/>
      <c r="AH3474" s="135"/>
      <c r="AI3474" s="135"/>
      <c r="AJ3474" s="135"/>
      <c r="AK3474" s="135"/>
      <c r="AL3474" s="135"/>
      <c r="AM3474" s="135"/>
      <c r="AN3474" s="135"/>
      <c r="AO3474" s="135"/>
      <c r="AP3474" s="135"/>
      <c r="AQ3474" s="135"/>
      <c r="AR3474" s="135"/>
      <c r="AS3474" s="135"/>
      <c r="AT3474" s="135"/>
      <c r="AU3474" s="135"/>
      <c r="AV3474" s="135"/>
      <c r="AW3474" s="135"/>
      <c r="AX3474" s="136"/>
    </row>
    <row r="3475" spans="1:113" ht="12" customHeight="1">
      <c r="A3475" s="8"/>
      <c r="B3475" s="134"/>
      <c r="C3475" s="135"/>
      <c r="D3475" s="135"/>
      <c r="E3475" s="135"/>
      <c r="F3475" s="135"/>
      <c r="G3475" s="135"/>
      <c r="H3475" s="135"/>
      <c r="I3475" s="135"/>
      <c r="J3475" s="135"/>
      <c r="K3475" s="135"/>
      <c r="L3475" s="135"/>
      <c r="M3475" s="135"/>
      <c r="N3475" s="135"/>
      <c r="O3475" s="135"/>
      <c r="P3475" s="135"/>
      <c r="Q3475" s="135"/>
      <c r="R3475" s="135"/>
      <c r="S3475" s="135"/>
      <c r="T3475" s="135"/>
      <c r="U3475" s="135"/>
      <c r="V3475" s="135"/>
      <c r="W3475" s="135"/>
      <c r="X3475" s="135"/>
      <c r="Y3475" s="135"/>
      <c r="Z3475" s="135"/>
      <c r="AA3475" s="135"/>
      <c r="AB3475" s="135"/>
      <c r="AC3475" s="135"/>
      <c r="AD3475" s="135"/>
      <c r="AE3475" s="135"/>
      <c r="AF3475" s="135"/>
      <c r="AG3475" s="135"/>
      <c r="AH3475" s="135"/>
      <c r="AI3475" s="135"/>
      <c r="AJ3475" s="135"/>
      <c r="AK3475" s="135"/>
      <c r="AL3475" s="135"/>
      <c r="AM3475" s="135"/>
      <c r="AN3475" s="135"/>
      <c r="AO3475" s="135"/>
      <c r="AP3475" s="135"/>
      <c r="AQ3475" s="135"/>
      <c r="AR3475" s="135"/>
      <c r="AS3475" s="135"/>
      <c r="AT3475" s="135"/>
      <c r="AU3475" s="135"/>
      <c r="AV3475" s="135"/>
      <c r="AW3475" s="135"/>
      <c r="AX3475" s="136"/>
    </row>
    <row r="3476" spans="1:113" ht="12" customHeight="1">
      <c r="A3476" s="8"/>
      <c r="B3476" s="134"/>
      <c r="C3476" s="135"/>
      <c r="D3476" s="135"/>
      <c r="E3476" s="135"/>
      <c r="F3476" s="135"/>
      <c r="G3476" s="135"/>
      <c r="H3476" s="135"/>
      <c r="I3476" s="135"/>
      <c r="J3476" s="135"/>
      <c r="K3476" s="135"/>
      <c r="L3476" s="135"/>
      <c r="M3476" s="135"/>
      <c r="N3476" s="135"/>
      <c r="O3476" s="135"/>
      <c r="P3476" s="135"/>
      <c r="Q3476" s="135"/>
      <c r="R3476" s="135"/>
      <c r="S3476" s="135"/>
      <c r="T3476" s="135"/>
      <c r="U3476" s="135"/>
      <c r="V3476" s="135"/>
      <c r="W3476" s="135"/>
      <c r="X3476" s="135"/>
      <c r="Y3476" s="135"/>
      <c r="Z3476" s="135"/>
      <c r="AA3476" s="135"/>
      <c r="AB3476" s="135"/>
      <c r="AC3476" s="135"/>
      <c r="AD3476" s="135"/>
      <c r="AE3476" s="135"/>
      <c r="AF3476" s="135"/>
      <c r="AG3476" s="135"/>
      <c r="AH3476" s="135"/>
      <c r="AI3476" s="135"/>
      <c r="AJ3476" s="135"/>
      <c r="AK3476" s="135"/>
      <c r="AL3476" s="135"/>
      <c r="AM3476" s="135"/>
      <c r="AN3476" s="135"/>
      <c r="AO3476" s="135"/>
      <c r="AP3476" s="135"/>
      <c r="AQ3476" s="135"/>
      <c r="AR3476" s="135"/>
      <c r="AS3476" s="135"/>
      <c r="AT3476" s="135"/>
      <c r="AU3476" s="135"/>
      <c r="AV3476" s="135"/>
      <c r="AW3476" s="135"/>
      <c r="AX3476" s="136"/>
      <c r="BC3476" s="16"/>
    </row>
    <row r="3477" spans="1:113" ht="12" customHeight="1">
      <c r="A3477" s="8"/>
      <c r="B3477" s="134"/>
      <c r="C3477" s="135"/>
      <c r="D3477" s="135"/>
      <c r="E3477" s="135"/>
      <c r="F3477" s="135"/>
      <c r="G3477" s="135"/>
      <c r="H3477" s="135"/>
      <c r="I3477" s="135"/>
      <c r="J3477" s="135"/>
      <c r="K3477" s="135"/>
      <c r="L3477" s="135"/>
      <c r="M3477" s="135"/>
      <c r="N3477" s="135"/>
      <c r="O3477" s="135"/>
      <c r="P3477" s="135"/>
      <c r="Q3477" s="135"/>
      <c r="R3477" s="135"/>
      <c r="S3477" s="135"/>
      <c r="T3477" s="135"/>
      <c r="U3477" s="135"/>
      <c r="V3477" s="135"/>
      <c r="W3477" s="135"/>
      <c r="X3477" s="135"/>
      <c r="Y3477" s="135"/>
      <c r="Z3477" s="135"/>
      <c r="AA3477" s="135"/>
      <c r="AB3477" s="135"/>
      <c r="AC3477" s="135"/>
      <c r="AD3477" s="135"/>
      <c r="AE3477" s="135"/>
      <c r="AF3477" s="135"/>
      <c r="AG3477" s="135"/>
      <c r="AH3477" s="135"/>
      <c r="AI3477" s="135"/>
      <c r="AJ3477" s="135"/>
      <c r="AK3477" s="135"/>
      <c r="AL3477" s="135"/>
      <c r="AM3477" s="135"/>
      <c r="AN3477" s="135"/>
      <c r="AO3477" s="135"/>
      <c r="AP3477" s="135"/>
      <c r="AQ3477" s="135"/>
      <c r="AR3477" s="135"/>
      <c r="AS3477" s="135"/>
      <c r="AT3477" s="135"/>
      <c r="AU3477" s="135"/>
      <c r="AV3477" s="135"/>
      <c r="AW3477" s="135"/>
      <c r="AX3477" s="136"/>
    </row>
    <row r="3478" spans="1:113" ht="12" customHeight="1">
      <c r="A3478" s="8"/>
      <c r="B3478" s="134"/>
      <c r="C3478" s="135"/>
      <c r="D3478" s="135"/>
      <c r="E3478" s="135"/>
      <c r="F3478" s="135"/>
      <c r="G3478" s="135"/>
      <c r="H3478" s="135"/>
      <c r="I3478" s="135"/>
      <c r="J3478" s="135"/>
      <c r="K3478" s="135"/>
      <c r="L3478" s="135"/>
      <c r="M3478" s="135"/>
      <c r="N3478" s="135"/>
      <c r="O3478" s="135"/>
      <c r="P3478" s="135"/>
      <c r="Q3478" s="135"/>
      <c r="R3478" s="135"/>
      <c r="S3478" s="135"/>
      <c r="T3478" s="135"/>
      <c r="U3478" s="135"/>
      <c r="V3478" s="135"/>
      <c r="W3478" s="135"/>
      <c r="X3478" s="135"/>
      <c r="Y3478" s="135"/>
      <c r="Z3478" s="135"/>
      <c r="AA3478" s="135"/>
      <c r="AB3478" s="135"/>
      <c r="AC3478" s="135"/>
      <c r="AD3478" s="135"/>
      <c r="AE3478" s="135"/>
      <c r="AF3478" s="135"/>
      <c r="AG3478" s="135"/>
      <c r="AH3478" s="135"/>
      <c r="AI3478" s="135"/>
      <c r="AJ3478" s="135"/>
      <c r="AK3478" s="135"/>
      <c r="AL3478" s="135"/>
      <c r="AM3478" s="135"/>
      <c r="AN3478" s="135"/>
      <c r="AO3478" s="135"/>
      <c r="AP3478" s="135"/>
      <c r="AQ3478" s="135"/>
      <c r="AR3478" s="135"/>
      <c r="AS3478" s="135"/>
      <c r="AT3478" s="135"/>
      <c r="AU3478" s="135"/>
      <c r="AV3478" s="135"/>
      <c r="AW3478" s="135"/>
      <c r="AX3478" s="136"/>
    </row>
    <row r="3479" spans="1:113" ht="12" customHeight="1">
      <c r="A3479" s="8"/>
      <c r="B3479" s="134"/>
      <c r="C3479" s="135"/>
      <c r="D3479" s="135"/>
      <c r="E3479" s="135"/>
      <c r="F3479" s="135"/>
      <c r="G3479" s="135"/>
      <c r="H3479" s="135"/>
      <c r="I3479" s="135"/>
      <c r="J3479" s="135"/>
      <c r="K3479" s="135"/>
      <c r="L3479" s="135"/>
      <c r="M3479" s="135"/>
      <c r="N3479" s="135"/>
      <c r="O3479" s="135"/>
      <c r="P3479" s="135"/>
      <c r="Q3479" s="135"/>
      <c r="R3479" s="135"/>
      <c r="S3479" s="135"/>
      <c r="T3479" s="135"/>
      <c r="U3479" s="135"/>
      <c r="V3479" s="135"/>
      <c r="W3479" s="135"/>
      <c r="X3479" s="135"/>
      <c r="Y3479" s="135"/>
      <c r="Z3479" s="135"/>
      <c r="AA3479" s="135"/>
      <c r="AB3479" s="135"/>
      <c r="AC3479" s="135"/>
      <c r="AD3479" s="135"/>
      <c r="AE3479" s="135"/>
      <c r="AF3479" s="135"/>
      <c r="AG3479" s="135"/>
      <c r="AH3479" s="135"/>
      <c r="AI3479" s="135"/>
      <c r="AJ3479" s="135"/>
      <c r="AK3479" s="135"/>
      <c r="AL3479" s="135"/>
      <c r="AM3479" s="135"/>
      <c r="AN3479" s="135"/>
      <c r="AO3479" s="135"/>
      <c r="AP3479" s="135"/>
      <c r="AQ3479" s="135"/>
      <c r="AR3479" s="135"/>
      <c r="AS3479" s="135"/>
      <c r="AT3479" s="135"/>
      <c r="AU3479" s="135"/>
      <c r="AV3479" s="135"/>
      <c r="AW3479" s="135"/>
      <c r="AX3479" s="136"/>
    </row>
    <row r="3480" spans="1:113" ht="15" thickBot="1">
      <c r="A3480" s="17"/>
      <c r="B3480" s="18"/>
      <c r="C3480" s="19"/>
      <c r="D3480" s="19"/>
      <c r="E3480" s="19"/>
      <c r="F3480" s="19"/>
      <c r="G3480" s="19"/>
      <c r="H3480" s="19"/>
      <c r="I3480" s="19"/>
      <c r="J3480" s="19"/>
      <c r="K3480" s="19"/>
      <c r="L3480" s="19"/>
      <c r="M3480" s="19"/>
      <c r="N3480" s="19"/>
      <c r="O3480" s="19"/>
      <c r="P3480" s="19"/>
      <c r="Q3480" s="19"/>
      <c r="R3480" s="19"/>
      <c r="S3480" s="19"/>
      <c r="T3480" s="19"/>
      <c r="U3480" s="19"/>
      <c r="V3480" s="19"/>
      <c r="W3480" s="19"/>
      <c r="X3480" s="19"/>
      <c r="Y3480" s="19"/>
      <c r="Z3480" s="19"/>
      <c r="AA3480" s="19"/>
      <c r="AB3480" s="19"/>
      <c r="AC3480" s="19"/>
      <c r="AD3480" s="19"/>
      <c r="AE3480" s="19"/>
      <c r="AF3480" s="19"/>
      <c r="AG3480" s="19"/>
      <c r="AH3480" s="19"/>
      <c r="AI3480" s="19"/>
      <c r="AJ3480" s="19"/>
      <c r="AK3480" s="19"/>
      <c r="AL3480" s="19"/>
      <c r="AM3480" s="19"/>
      <c r="AN3480" s="19"/>
      <c r="AO3480" s="19"/>
      <c r="AP3480" s="19"/>
      <c r="AQ3480" s="19"/>
      <c r="AR3480" s="19"/>
      <c r="AS3480" s="19"/>
      <c r="AT3480" s="19"/>
      <c r="AU3480" s="19"/>
      <c r="AV3480" s="19"/>
      <c r="AW3480" s="19"/>
      <c r="AX3480" s="20"/>
    </row>
    <row r="3481" spans="1:113">
      <c r="B3481" s="21"/>
    </row>
    <row r="3482" spans="1:113" ht="15" thickBot="1">
      <c r="A3482" s="11"/>
      <c r="B3482" s="10" t="s">
        <v>233</v>
      </c>
      <c r="C3482" s="8"/>
      <c r="D3482" s="8"/>
      <c r="E3482" s="8"/>
      <c r="F3482" s="8"/>
      <c r="G3482" s="8"/>
      <c r="H3482" s="8"/>
      <c r="I3482" s="8"/>
      <c r="J3482" s="8"/>
      <c r="K3482" s="8"/>
      <c r="L3482" s="9"/>
      <c r="M3482" s="9"/>
      <c r="N3482" s="9"/>
      <c r="O3482" s="9"/>
      <c r="P3482" s="8"/>
      <c r="Q3482" s="8"/>
      <c r="R3482" s="8"/>
      <c r="S3482" s="8"/>
      <c r="T3482" s="8"/>
      <c r="U3482" s="8"/>
      <c r="V3482" s="10"/>
      <c r="W3482" s="10"/>
      <c r="X3482" s="10"/>
      <c r="Y3482" s="10"/>
      <c r="Z3482" s="10"/>
      <c r="AA3482" s="10"/>
      <c r="AB3482" s="10"/>
      <c r="AC3482" s="10"/>
      <c r="AD3482" s="10"/>
      <c r="AE3482" s="10"/>
      <c r="AF3482" s="10"/>
      <c r="AG3482" s="10"/>
      <c r="AH3482" s="10"/>
      <c r="AI3482" s="10"/>
      <c r="AJ3482" s="10"/>
      <c r="AK3482" s="10"/>
      <c r="AL3482" s="10"/>
      <c r="AM3482" s="10"/>
      <c r="AN3482" s="10"/>
      <c r="AO3482" s="10"/>
      <c r="AP3482" s="10"/>
      <c r="AQ3482" s="10"/>
      <c r="AR3482" s="10"/>
      <c r="AS3482" s="10"/>
      <c r="AT3482" s="10"/>
      <c r="AU3482" s="10"/>
      <c r="AV3482" s="10"/>
      <c r="AW3482" s="10"/>
      <c r="AX3482" s="10"/>
      <c r="DI3482" s="6"/>
    </row>
    <row r="3483" spans="1:113" ht="14.4">
      <c r="A3483" s="8"/>
      <c r="B3483" s="12"/>
      <c r="C3483" s="7"/>
      <c r="D3483" s="7"/>
      <c r="E3483" s="7"/>
      <c r="F3483" s="7"/>
      <c r="G3483" s="7"/>
      <c r="H3483" s="7"/>
      <c r="I3483" s="7"/>
      <c r="J3483" s="7"/>
      <c r="K3483" s="7"/>
      <c r="L3483" s="13"/>
      <c r="M3483" s="13"/>
      <c r="N3483" s="13"/>
      <c r="O3483" s="13"/>
      <c r="P3483" s="7"/>
      <c r="Q3483" s="7"/>
      <c r="R3483" s="7"/>
      <c r="S3483" s="7"/>
      <c r="T3483" s="7"/>
      <c r="U3483" s="7"/>
      <c r="V3483" s="14"/>
      <c r="W3483" s="14"/>
      <c r="X3483" s="14"/>
      <c r="Y3483" s="14"/>
      <c r="Z3483" s="14"/>
      <c r="AA3483" s="14"/>
      <c r="AB3483" s="14"/>
      <c r="AC3483" s="14"/>
      <c r="AD3483" s="14"/>
      <c r="AE3483" s="14"/>
      <c r="AF3483" s="14"/>
      <c r="AG3483" s="14"/>
      <c r="AH3483" s="14"/>
      <c r="AI3483" s="14"/>
      <c r="AJ3483" s="14"/>
      <c r="AK3483" s="14"/>
      <c r="AL3483" s="14"/>
      <c r="AM3483" s="14"/>
      <c r="AN3483" s="14"/>
      <c r="AO3483" s="14"/>
      <c r="AP3483" s="14"/>
      <c r="AQ3483" s="14"/>
      <c r="AR3483" s="14"/>
      <c r="AS3483" s="14"/>
      <c r="AT3483" s="14"/>
      <c r="AU3483" s="14"/>
      <c r="AV3483" s="14"/>
      <c r="AW3483" s="14"/>
      <c r="AX3483" s="15"/>
    </row>
    <row r="3484" spans="1:113" ht="12" customHeight="1">
      <c r="A3484" s="8"/>
      <c r="B3484" s="134" t="s">
        <v>851</v>
      </c>
      <c r="C3484" s="135"/>
      <c r="D3484" s="135"/>
      <c r="E3484" s="135"/>
      <c r="F3484" s="135"/>
      <c r="G3484" s="135"/>
      <c r="H3484" s="135"/>
      <c r="I3484" s="135"/>
      <c r="J3484" s="135"/>
      <c r="K3484" s="135"/>
      <c r="L3484" s="135"/>
      <c r="M3484" s="135"/>
      <c r="N3484" s="135"/>
      <c r="O3484" s="135"/>
      <c r="P3484" s="135"/>
      <c r="Q3484" s="135"/>
      <c r="R3484" s="135"/>
      <c r="S3484" s="135"/>
      <c r="T3484" s="135"/>
      <c r="U3484" s="135"/>
      <c r="V3484" s="135"/>
      <c r="W3484" s="135"/>
      <c r="X3484" s="135"/>
      <c r="Y3484" s="135"/>
      <c r="Z3484" s="135"/>
      <c r="AA3484" s="135"/>
      <c r="AB3484" s="135"/>
      <c r="AC3484" s="135"/>
      <c r="AD3484" s="135"/>
      <c r="AE3484" s="135"/>
      <c r="AF3484" s="135"/>
      <c r="AG3484" s="135"/>
      <c r="AH3484" s="135"/>
      <c r="AI3484" s="135"/>
      <c r="AJ3484" s="135"/>
      <c r="AK3484" s="135"/>
      <c r="AL3484" s="135"/>
      <c r="AM3484" s="135"/>
      <c r="AN3484" s="135"/>
      <c r="AO3484" s="135"/>
      <c r="AP3484" s="135"/>
      <c r="AQ3484" s="135"/>
      <c r="AR3484" s="135"/>
      <c r="AS3484" s="135"/>
      <c r="AT3484" s="135"/>
      <c r="AU3484" s="135"/>
      <c r="AV3484" s="135"/>
      <c r="AW3484" s="135"/>
      <c r="AX3484" s="136"/>
    </row>
    <row r="3485" spans="1:113" ht="12" customHeight="1">
      <c r="A3485" s="8"/>
      <c r="B3485" s="134"/>
      <c r="C3485" s="135"/>
      <c r="D3485" s="135"/>
      <c r="E3485" s="135"/>
      <c r="F3485" s="135"/>
      <c r="G3485" s="135"/>
      <c r="H3485" s="135"/>
      <c r="I3485" s="135"/>
      <c r="J3485" s="135"/>
      <c r="K3485" s="135"/>
      <c r="L3485" s="135"/>
      <c r="M3485" s="135"/>
      <c r="N3485" s="135"/>
      <c r="O3485" s="135"/>
      <c r="P3485" s="135"/>
      <c r="Q3485" s="135"/>
      <c r="R3485" s="135"/>
      <c r="S3485" s="135"/>
      <c r="T3485" s="135"/>
      <c r="U3485" s="135"/>
      <c r="V3485" s="135"/>
      <c r="W3485" s="135"/>
      <c r="X3485" s="135"/>
      <c r="Y3485" s="135"/>
      <c r="Z3485" s="135"/>
      <c r="AA3485" s="135"/>
      <c r="AB3485" s="135"/>
      <c r="AC3485" s="135"/>
      <c r="AD3485" s="135"/>
      <c r="AE3485" s="135"/>
      <c r="AF3485" s="135"/>
      <c r="AG3485" s="135"/>
      <c r="AH3485" s="135"/>
      <c r="AI3485" s="135"/>
      <c r="AJ3485" s="135"/>
      <c r="AK3485" s="135"/>
      <c r="AL3485" s="135"/>
      <c r="AM3485" s="135"/>
      <c r="AN3485" s="135"/>
      <c r="AO3485" s="135"/>
      <c r="AP3485" s="135"/>
      <c r="AQ3485" s="135"/>
      <c r="AR3485" s="135"/>
      <c r="AS3485" s="135"/>
      <c r="AT3485" s="135"/>
      <c r="AU3485" s="135"/>
      <c r="AV3485" s="135"/>
      <c r="AW3485" s="135"/>
      <c r="AX3485" s="136"/>
    </row>
    <row r="3486" spans="1:113" ht="12" customHeight="1">
      <c r="A3486" s="8"/>
      <c r="B3486" s="134"/>
      <c r="C3486" s="135"/>
      <c r="D3486" s="135"/>
      <c r="E3486" s="135"/>
      <c r="F3486" s="135"/>
      <c r="G3486" s="135"/>
      <c r="H3486" s="135"/>
      <c r="I3486" s="135"/>
      <c r="J3486" s="135"/>
      <c r="K3486" s="135"/>
      <c r="L3486" s="135"/>
      <c r="M3486" s="135"/>
      <c r="N3486" s="135"/>
      <c r="O3486" s="135"/>
      <c r="P3486" s="135"/>
      <c r="Q3486" s="135"/>
      <c r="R3486" s="135"/>
      <c r="S3486" s="135"/>
      <c r="T3486" s="135"/>
      <c r="U3486" s="135"/>
      <c r="V3486" s="135"/>
      <c r="W3486" s="135"/>
      <c r="X3486" s="135"/>
      <c r="Y3486" s="135"/>
      <c r="Z3486" s="135"/>
      <c r="AA3486" s="135"/>
      <c r="AB3486" s="135"/>
      <c r="AC3486" s="135"/>
      <c r="AD3486" s="135"/>
      <c r="AE3486" s="135"/>
      <c r="AF3486" s="135"/>
      <c r="AG3486" s="135"/>
      <c r="AH3486" s="135"/>
      <c r="AI3486" s="135"/>
      <c r="AJ3486" s="135"/>
      <c r="AK3486" s="135"/>
      <c r="AL3486" s="135"/>
      <c r="AM3486" s="135"/>
      <c r="AN3486" s="135"/>
      <c r="AO3486" s="135"/>
      <c r="AP3486" s="135"/>
      <c r="AQ3486" s="135"/>
      <c r="AR3486" s="135"/>
      <c r="AS3486" s="135"/>
      <c r="AT3486" s="135"/>
      <c r="AU3486" s="135"/>
      <c r="AV3486" s="135"/>
      <c r="AW3486" s="135"/>
      <c r="AX3486" s="136"/>
    </row>
    <row r="3487" spans="1:113" ht="12" customHeight="1">
      <c r="A3487" s="8"/>
      <c r="B3487" s="134"/>
      <c r="C3487" s="135"/>
      <c r="D3487" s="135"/>
      <c r="E3487" s="135"/>
      <c r="F3487" s="135"/>
      <c r="G3487" s="135"/>
      <c r="H3487" s="135"/>
      <c r="I3487" s="135"/>
      <c r="J3487" s="135"/>
      <c r="K3487" s="135"/>
      <c r="L3487" s="135"/>
      <c r="M3487" s="135"/>
      <c r="N3487" s="135"/>
      <c r="O3487" s="135"/>
      <c r="P3487" s="135"/>
      <c r="Q3487" s="135"/>
      <c r="R3487" s="135"/>
      <c r="S3487" s="135"/>
      <c r="T3487" s="135"/>
      <c r="U3487" s="135"/>
      <c r="V3487" s="135"/>
      <c r="W3487" s="135"/>
      <c r="X3487" s="135"/>
      <c r="Y3487" s="135"/>
      <c r="Z3487" s="135"/>
      <c r="AA3487" s="135"/>
      <c r="AB3487" s="135"/>
      <c r="AC3487" s="135"/>
      <c r="AD3487" s="135"/>
      <c r="AE3487" s="135"/>
      <c r="AF3487" s="135"/>
      <c r="AG3487" s="135"/>
      <c r="AH3487" s="135"/>
      <c r="AI3487" s="135"/>
      <c r="AJ3487" s="135"/>
      <c r="AK3487" s="135"/>
      <c r="AL3487" s="135"/>
      <c r="AM3487" s="135"/>
      <c r="AN3487" s="135"/>
      <c r="AO3487" s="135"/>
      <c r="AP3487" s="135"/>
      <c r="AQ3487" s="135"/>
      <c r="AR3487" s="135"/>
      <c r="AS3487" s="135"/>
      <c r="AT3487" s="135"/>
      <c r="AU3487" s="135"/>
      <c r="AV3487" s="135"/>
      <c r="AW3487" s="135"/>
      <c r="AX3487" s="136"/>
    </row>
    <row r="3488" spans="1:113" ht="12" customHeight="1">
      <c r="A3488" s="8"/>
      <c r="B3488" s="134"/>
      <c r="C3488" s="135"/>
      <c r="D3488" s="135"/>
      <c r="E3488" s="135"/>
      <c r="F3488" s="135"/>
      <c r="G3488" s="135"/>
      <c r="H3488" s="135"/>
      <c r="I3488" s="135"/>
      <c r="J3488" s="135"/>
      <c r="K3488" s="135"/>
      <c r="L3488" s="135"/>
      <c r="M3488" s="135"/>
      <c r="N3488" s="135"/>
      <c r="O3488" s="135"/>
      <c r="P3488" s="135"/>
      <c r="Q3488" s="135"/>
      <c r="R3488" s="135"/>
      <c r="S3488" s="135"/>
      <c r="T3488" s="135"/>
      <c r="U3488" s="135"/>
      <c r="V3488" s="135"/>
      <c r="W3488" s="135"/>
      <c r="X3488" s="135"/>
      <c r="Y3488" s="135"/>
      <c r="Z3488" s="135"/>
      <c r="AA3488" s="135"/>
      <c r="AB3488" s="135"/>
      <c r="AC3488" s="135"/>
      <c r="AD3488" s="135"/>
      <c r="AE3488" s="135"/>
      <c r="AF3488" s="135"/>
      <c r="AG3488" s="135"/>
      <c r="AH3488" s="135"/>
      <c r="AI3488" s="135"/>
      <c r="AJ3488" s="135"/>
      <c r="AK3488" s="135"/>
      <c r="AL3488" s="135"/>
      <c r="AM3488" s="135"/>
      <c r="AN3488" s="135"/>
      <c r="AO3488" s="135"/>
      <c r="AP3488" s="135"/>
      <c r="AQ3488" s="135"/>
      <c r="AR3488" s="135"/>
      <c r="AS3488" s="135"/>
      <c r="AT3488" s="135"/>
      <c r="AU3488" s="135"/>
      <c r="AV3488" s="135"/>
      <c r="AW3488" s="135"/>
      <c r="AX3488" s="136"/>
    </row>
    <row r="3489" spans="1:251" ht="12" customHeight="1">
      <c r="A3489" s="8"/>
      <c r="B3489" s="134"/>
      <c r="C3489" s="135"/>
      <c r="D3489" s="135"/>
      <c r="E3489" s="135"/>
      <c r="F3489" s="135"/>
      <c r="G3489" s="135"/>
      <c r="H3489" s="135"/>
      <c r="I3489" s="135"/>
      <c r="J3489" s="135"/>
      <c r="K3489" s="135"/>
      <c r="L3489" s="135"/>
      <c r="M3489" s="135"/>
      <c r="N3489" s="135"/>
      <c r="O3489" s="135"/>
      <c r="P3489" s="135"/>
      <c r="Q3489" s="135"/>
      <c r="R3489" s="135"/>
      <c r="S3489" s="135"/>
      <c r="T3489" s="135"/>
      <c r="U3489" s="135"/>
      <c r="V3489" s="135"/>
      <c r="W3489" s="135"/>
      <c r="X3489" s="135"/>
      <c r="Y3489" s="135"/>
      <c r="Z3489" s="135"/>
      <c r="AA3489" s="135"/>
      <c r="AB3489" s="135"/>
      <c r="AC3489" s="135"/>
      <c r="AD3489" s="135"/>
      <c r="AE3489" s="135"/>
      <c r="AF3489" s="135"/>
      <c r="AG3489" s="135"/>
      <c r="AH3489" s="135"/>
      <c r="AI3489" s="135"/>
      <c r="AJ3489" s="135"/>
      <c r="AK3489" s="135"/>
      <c r="AL3489" s="135"/>
      <c r="AM3489" s="135"/>
      <c r="AN3489" s="135"/>
      <c r="AO3489" s="135"/>
      <c r="AP3489" s="135"/>
      <c r="AQ3489" s="135"/>
      <c r="AR3489" s="135"/>
      <c r="AS3489" s="135"/>
      <c r="AT3489" s="135"/>
      <c r="AU3489" s="135"/>
      <c r="AV3489" s="135"/>
      <c r="AW3489" s="135"/>
      <c r="AX3489" s="136"/>
    </row>
    <row r="3490" spans="1:251" ht="12" customHeight="1">
      <c r="A3490" s="8"/>
      <c r="B3490" s="134"/>
      <c r="C3490" s="135"/>
      <c r="D3490" s="135"/>
      <c r="E3490" s="135"/>
      <c r="F3490" s="135"/>
      <c r="G3490" s="135"/>
      <c r="H3490" s="135"/>
      <c r="I3490" s="135"/>
      <c r="J3490" s="135"/>
      <c r="K3490" s="135"/>
      <c r="L3490" s="135"/>
      <c r="M3490" s="135"/>
      <c r="N3490" s="135"/>
      <c r="O3490" s="135"/>
      <c r="P3490" s="135"/>
      <c r="Q3490" s="135"/>
      <c r="R3490" s="135"/>
      <c r="S3490" s="135"/>
      <c r="T3490" s="135"/>
      <c r="U3490" s="135"/>
      <c r="V3490" s="135"/>
      <c r="W3490" s="135"/>
      <c r="X3490" s="135"/>
      <c r="Y3490" s="135"/>
      <c r="Z3490" s="135"/>
      <c r="AA3490" s="135"/>
      <c r="AB3490" s="135"/>
      <c r="AC3490" s="135"/>
      <c r="AD3490" s="135"/>
      <c r="AE3490" s="135"/>
      <c r="AF3490" s="135"/>
      <c r="AG3490" s="135"/>
      <c r="AH3490" s="135"/>
      <c r="AI3490" s="135"/>
      <c r="AJ3490" s="135"/>
      <c r="AK3490" s="135"/>
      <c r="AL3490" s="135"/>
      <c r="AM3490" s="135"/>
      <c r="AN3490" s="135"/>
      <c r="AO3490" s="135"/>
      <c r="AP3490" s="135"/>
      <c r="AQ3490" s="135"/>
      <c r="AR3490" s="135"/>
      <c r="AS3490" s="135"/>
      <c r="AT3490" s="135"/>
      <c r="AU3490" s="135"/>
      <c r="AV3490" s="135"/>
      <c r="AW3490" s="135"/>
      <c r="AX3490" s="136"/>
    </row>
    <row r="3491" spans="1:251" ht="12" customHeight="1">
      <c r="A3491" s="8"/>
      <c r="B3491" s="134"/>
      <c r="C3491" s="135"/>
      <c r="D3491" s="135"/>
      <c r="E3491" s="135"/>
      <c r="F3491" s="135"/>
      <c r="G3491" s="135"/>
      <c r="H3491" s="135"/>
      <c r="I3491" s="135"/>
      <c r="J3491" s="135"/>
      <c r="K3491" s="135"/>
      <c r="L3491" s="135"/>
      <c r="M3491" s="135"/>
      <c r="N3491" s="135"/>
      <c r="O3491" s="135"/>
      <c r="P3491" s="135"/>
      <c r="Q3491" s="135"/>
      <c r="R3491" s="135"/>
      <c r="S3491" s="135"/>
      <c r="T3491" s="135"/>
      <c r="U3491" s="135"/>
      <c r="V3491" s="135"/>
      <c r="W3491" s="135"/>
      <c r="X3491" s="135"/>
      <c r="Y3491" s="135"/>
      <c r="Z3491" s="135"/>
      <c r="AA3491" s="135"/>
      <c r="AB3491" s="135"/>
      <c r="AC3491" s="135"/>
      <c r="AD3491" s="135"/>
      <c r="AE3491" s="135"/>
      <c r="AF3491" s="135"/>
      <c r="AG3491" s="135"/>
      <c r="AH3491" s="135"/>
      <c r="AI3491" s="135"/>
      <c r="AJ3491" s="135"/>
      <c r="AK3491" s="135"/>
      <c r="AL3491" s="135"/>
      <c r="AM3491" s="135"/>
      <c r="AN3491" s="135"/>
      <c r="AO3491" s="135"/>
      <c r="AP3491" s="135"/>
      <c r="AQ3491" s="135"/>
      <c r="AR3491" s="135"/>
      <c r="AS3491" s="135"/>
      <c r="AT3491" s="135"/>
      <c r="AU3491" s="135"/>
      <c r="AV3491" s="135"/>
      <c r="AW3491" s="135"/>
      <c r="AX3491" s="136"/>
    </row>
    <row r="3492" spans="1:251" ht="12" customHeight="1">
      <c r="A3492" s="8"/>
      <c r="B3492" s="134"/>
      <c r="C3492" s="135"/>
      <c r="D3492" s="135"/>
      <c r="E3492" s="135"/>
      <c r="F3492" s="135"/>
      <c r="G3492" s="135"/>
      <c r="H3492" s="135"/>
      <c r="I3492" s="135"/>
      <c r="J3492" s="135"/>
      <c r="K3492" s="135"/>
      <c r="L3492" s="135"/>
      <c r="M3492" s="135"/>
      <c r="N3492" s="135"/>
      <c r="O3492" s="135"/>
      <c r="P3492" s="135"/>
      <c r="Q3492" s="135"/>
      <c r="R3492" s="135"/>
      <c r="S3492" s="135"/>
      <c r="T3492" s="135"/>
      <c r="U3492" s="135"/>
      <c r="V3492" s="135"/>
      <c r="W3492" s="135"/>
      <c r="X3492" s="135"/>
      <c r="Y3492" s="135"/>
      <c r="Z3492" s="135"/>
      <c r="AA3492" s="135"/>
      <c r="AB3492" s="135"/>
      <c r="AC3492" s="135"/>
      <c r="AD3492" s="135"/>
      <c r="AE3492" s="135"/>
      <c r="AF3492" s="135"/>
      <c r="AG3492" s="135"/>
      <c r="AH3492" s="135"/>
      <c r="AI3492" s="135"/>
      <c r="AJ3492" s="135"/>
      <c r="AK3492" s="135"/>
      <c r="AL3492" s="135"/>
      <c r="AM3492" s="135"/>
      <c r="AN3492" s="135"/>
      <c r="AO3492" s="135"/>
      <c r="AP3492" s="135"/>
      <c r="AQ3492" s="135"/>
      <c r="AR3492" s="135"/>
      <c r="AS3492" s="135"/>
      <c r="AT3492" s="135"/>
      <c r="AU3492" s="135"/>
      <c r="AV3492" s="135"/>
      <c r="AW3492" s="135"/>
      <c r="AX3492" s="136"/>
    </row>
    <row r="3493" spans="1:251" ht="12" customHeight="1">
      <c r="A3493" s="8"/>
      <c r="B3493" s="134"/>
      <c r="C3493" s="135"/>
      <c r="D3493" s="135"/>
      <c r="E3493" s="135"/>
      <c r="F3493" s="135"/>
      <c r="G3493" s="135"/>
      <c r="H3493" s="135"/>
      <c r="I3493" s="135"/>
      <c r="J3493" s="135"/>
      <c r="K3493" s="135"/>
      <c r="L3493" s="135"/>
      <c r="M3493" s="135"/>
      <c r="N3493" s="135"/>
      <c r="O3493" s="135"/>
      <c r="P3493" s="135"/>
      <c r="Q3493" s="135"/>
      <c r="R3493" s="135"/>
      <c r="S3493" s="135"/>
      <c r="T3493" s="135"/>
      <c r="U3493" s="135"/>
      <c r="V3493" s="135"/>
      <c r="W3493" s="135"/>
      <c r="X3493" s="135"/>
      <c r="Y3493" s="135"/>
      <c r="Z3493" s="135"/>
      <c r="AA3493" s="135"/>
      <c r="AB3493" s="135"/>
      <c r="AC3493" s="135"/>
      <c r="AD3493" s="135"/>
      <c r="AE3493" s="135"/>
      <c r="AF3493" s="135"/>
      <c r="AG3493" s="135"/>
      <c r="AH3493" s="135"/>
      <c r="AI3493" s="135"/>
      <c r="AJ3493" s="135"/>
      <c r="AK3493" s="135"/>
      <c r="AL3493" s="135"/>
      <c r="AM3493" s="135"/>
      <c r="AN3493" s="135"/>
      <c r="AO3493" s="135"/>
      <c r="AP3493" s="135"/>
      <c r="AQ3493" s="135"/>
      <c r="AR3493" s="135"/>
      <c r="AS3493" s="135"/>
      <c r="AT3493" s="135"/>
      <c r="AU3493" s="135"/>
      <c r="AV3493" s="135"/>
      <c r="AW3493" s="135"/>
      <c r="AX3493" s="136"/>
    </row>
    <row r="3494" spans="1:251" ht="12" customHeight="1">
      <c r="A3494" s="8"/>
      <c r="B3494" s="134"/>
      <c r="C3494" s="135"/>
      <c r="D3494" s="135"/>
      <c r="E3494" s="135"/>
      <c r="F3494" s="135"/>
      <c r="G3494" s="135"/>
      <c r="H3494" s="135"/>
      <c r="I3494" s="135"/>
      <c r="J3494" s="135"/>
      <c r="K3494" s="135"/>
      <c r="L3494" s="135"/>
      <c r="M3494" s="135"/>
      <c r="N3494" s="135"/>
      <c r="O3494" s="135"/>
      <c r="P3494" s="135"/>
      <c r="Q3494" s="135"/>
      <c r="R3494" s="135"/>
      <c r="S3494" s="135"/>
      <c r="T3494" s="135"/>
      <c r="U3494" s="135"/>
      <c r="V3494" s="135"/>
      <c r="W3494" s="135"/>
      <c r="X3494" s="135"/>
      <c r="Y3494" s="135"/>
      <c r="Z3494" s="135"/>
      <c r="AA3494" s="135"/>
      <c r="AB3494" s="135"/>
      <c r="AC3494" s="135"/>
      <c r="AD3494" s="135"/>
      <c r="AE3494" s="135"/>
      <c r="AF3494" s="135"/>
      <c r="AG3494" s="135"/>
      <c r="AH3494" s="135"/>
      <c r="AI3494" s="135"/>
      <c r="AJ3494" s="135"/>
      <c r="AK3494" s="135"/>
      <c r="AL3494" s="135"/>
      <c r="AM3494" s="135"/>
      <c r="AN3494" s="135"/>
      <c r="AO3494" s="135"/>
      <c r="AP3494" s="135"/>
      <c r="AQ3494" s="135"/>
      <c r="AR3494" s="135"/>
      <c r="AS3494" s="135"/>
      <c r="AT3494" s="135"/>
      <c r="AU3494" s="135"/>
      <c r="AV3494" s="135"/>
      <c r="AW3494" s="135"/>
      <c r="AX3494" s="136"/>
    </row>
    <row r="3495" spans="1:251" ht="12" customHeight="1">
      <c r="A3495" s="8"/>
      <c r="B3495" s="134"/>
      <c r="C3495" s="135"/>
      <c r="D3495" s="135"/>
      <c r="E3495" s="135"/>
      <c r="F3495" s="135"/>
      <c r="G3495" s="135"/>
      <c r="H3495" s="135"/>
      <c r="I3495" s="135"/>
      <c r="J3495" s="135"/>
      <c r="K3495" s="135"/>
      <c r="L3495" s="135"/>
      <c r="M3495" s="135"/>
      <c r="N3495" s="135"/>
      <c r="O3495" s="135"/>
      <c r="P3495" s="135"/>
      <c r="Q3495" s="135"/>
      <c r="R3495" s="135"/>
      <c r="S3495" s="135"/>
      <c r="T3495" s="135"/>
      <c r="U3495" s="135"/>
      <c r="V3495" s="135"/>
      <c r="W3495" s="135"/>
      <c r="X3495" s="135"/>
      <c r="Y3495" s="135"/>
      <c r="Z3495" s="135"/>
      <c r="AA3495" s="135"/>
      <c r="AB3495" s="135"/>
      <c r="AC3495" s="135"/>
      <c r="AD3495" s="135"/>
      <c r="AE3495" s="135"/>
      <c r="AF3495" s="135"/>
      <c r="AG3495" s="135"/>
      <c r="AH3495" s="135"/>
      <c r="AI3495" s="135"/>
      <c r="AJ3495" s="135"/>
      <c r="AK3495" s="135"/>
      <c r="AL3495" s="135"/>
      <c r="AM3495" s="135"/>
      <c r="AN3495" s="135"/>
      <c r="AO3495" s="135"/>
      <c r="AP3495" s="135"/>
      <c r="AQ3495" s="135"/>
      <c r="AR3495" s="135"/>
      <c r="AS3495" s="135"/>
      <c r="AT3495" s="135"/>
      <c r="AU3495" s="135"/>
      <c r="AV3495" s="135"/>
      <c r="AW3495" s="135"/>
      <c r="AX3495" s="136"/>
    </row>
    <row r="3496" spans="1:251" ht="12" customHeight="1">
      <c r="A3496" s="8"/>
      <c r="B3496" s="134"/>
      <c r="C3496" s="135"/>
      <c r="D3496" s="135"/>
      <c r="E3496" s="135"/>
      <c r="F3496" s="135"/>
      <c r="G3496" s="135"/>
      <c r="H3496" s="135"/>
      <c r="I3496" s="135"/>
      <c r="J3496" s="135"/>
      <c r="K3496" s="135"/>
      <c r="L3496" s="135"/>
      <c r="M3496" s="135"/>
      <c r="N3496" s="135"/>
      <c r="O3496" s="135"/>
      <c r="P3496" s="135"/>
      <c r="Q3496" s="135"/>
      <c r="R3496" s="135"/>
      <c r="S3496" s="135"/>
      <c r="T3496" s="135"/>
      <c r="U3496" s="135"/>
      <c r="V3496" s="135"/>
      <c r="W3496" s="135"/>
      <c r="X3496" s="135"/>
      <c r="Y3496" s="135"/>
      <c r="Z3496" s="135"/>
      <c r="AA3496" s="135"/>
      <c r="AB3496" s="135"/>
      <c r="AC3496" s="135"/>
      <c r="AD3496" s="135"/>
      <c r="AE3496" s="135"/>
      <c r="AF3496" s="135"/>
      <c r="AG3496" s="135"/>
      <c r="AH3496" s="135"/>
      <c r="AI3496" s="135"/>
      <c r="AJ3496" s="135"/>
      <c r="AK3496" s="135"/>
      <c r="AL3496" s="135"/>
      <c r="AM3496" s="135"/>
      <c r="AN3496" s="135"/>
      <c r="AO3496" s="135"/>
      <c r="AP3496" s="135"/>
      <c r="AQ3496" s="135"/>
      <c r="AR3496" s="135"/>
      <c r="AS3496" s="135"/>
      <c r="AT3496" s="135"/>
      <c r="AU3496" s="135"/>
      <c r="AV3496" s="135"/>
      <c r="AW3496" s="135"/>
      <c r="AX3496" s="136"/>
      <c r="BC3496" s="16"/>
    </row>
    <row r="3497" spans="1:251" ht="12" customHeight="1">
      <c r="A3497" s="8"/>
      <c r="B3497" s="134"/>
      <c r="C3497" s="135"/>
      <c r="D3497" s="135"/>
      <c r="E3497" s="135"/>
      <c r="F3497" s="135"/>
      <c r="G3497" s="135"/>
      <c r="H3497" s="135"/>
      <c r="I3497" s="135"/>
      <c r="J3497" s="135"/>
      <c r="K3497" s="135"/>
      <c r="L3497" s="135"/>
      <c r="M3497" s="135"/>
      <c r="N3497" s="135"/>
      <c r="O3497" s="135"/>
      <c r="P3497" s="135"/>
      <c r="Q3497" s="135"/>
      <c r="R3497" s="135"/>
      <c r="S3497" s="135"/>
      <c r="T3497" s="135"/>
      <c r="U3497" s="135"/>
      <c r="V3497" s="135"/>
      <c r="W3497" s="135"/>
      <c r="X3497" s="135"/>
      <c r="Y3497" s="135"/>
      <c r="Z3497" s="135"/>
      <c r="AA3497" s="135"/>
      <c r="AB3497" s="135"/>
      <c r="AC3497" s="135"/>
      <c r="AD3497" s="135"/>
      <c r="AE3497" s="135"/>
      <c r="AF3497" s="135"/>
      <c r="AG3497" s="135"/>
      <c r="AH3497" s="135"/>
      <c r="AI3497" s="135"/>
      <c r="AJ3497" s="135"/>
      <c r="AK3497" s="135"/>
      <c r="AL3497" s="135"/>
      <c r="AM3497" s="135"/>
      <c r="AN3497" s="135"/>
      <c r="AO3497" s="135"/>
      <c r="AP3497" s="135"/>
      <c r="AQ3497" s="135"/>
      <c r="AR3497" s="135"/>
      <c r="AS3497" s="135"/>
      <c r="AT3497" s="135"/>
      <c r="AU3497" s="135"/>
      <c r="AV3497" s="135"/>
      <c r="AW3497" s="135"/>
      <c r="AX3497" s="136"/>
    </row>
    <row r="3498" spans="1:251" ht="12" customHeight="1">
      <c r="A3498" s="8"/>
      <c r="B3498" s="134"/>
      <c r="C3498" s="135"/>
      <c r="D3498" s="135"/>
      <c r="E3498" s="135"/>
      <c r="F3498" s="135"/>
      <c r="G3498" s="135"/>
      <c r="H3498" s="135"/>
      <c r="I3498" s="135"/>
      <c r="J3498" s="135"/>
      <c r="K3498" s="135"/>
      <c r="L3498" s="135"/>
      <c r="M3498" s="135"/>
      <c r="N3498" s="135"/>
      <c r="O3498" s="135"/>
      <c r="P3498" s="135"/>
      <c r="Q3498" s="135"/>
      <c r="R3498" s="135"/>
      <c r="S3498" s="135"/>
      <c r="T3498" s="135"/>
      <c r="U3498" s="135"/>
      <c r="V3498" s="135"/>
      <c r="W3498" s="135"/>
      <c r="X3498" s="135"/>
      <c r="Y3498" s="135"/>
      <c r="Z3498" s="135"/>
      <c r="AA3498" s="135"/>
      <c r="AB3498" s="135"/>
      <c r="AC3498" s="135"/>
      <c r="AD3498" s="135"/>
      <c r="AE3498" s="135"/>
      <c r="AF3498" s="135"/>
      <c r="AG3498" s="135"/>
      <c r="AH3498" s="135"/>
      <c r="AI3498" s="135"/>
      <c r="AJ3498" s="135"/>
      <c r="AK3498" s="135"/>
      <c r="AL3498" s="135"/>
      <c r="AM3498" s="135"/>
      <c r="AN3498" s="135"/>
      <c r="AO3498" s="135"/>
      <c r="AP3498" s="135"/>
      <c r="AQ3498" s="135"/>
      <c r="AR3498" s="135"/>
      <c r="AS3498" s="135"/>
      <c r="AT3498" s="135"/>
      <c r="AU3498" s="135"/>
      <c r="AV3498" s="135"/>
      <c r="AW3498" s="135"/>
      <c r="AX3498" s="136"/>
    </row>
    <row r="3499" spans="1:251" ht="12" customHeight="1">
      <c r="A3499" s="8"/>
      <c r="B3499" s="134"/>
      <c r="C3499" s="135"/>
      <c r="D3499" s="135"/>
      <c r="E3499" s="135"/>
      <c r="F3499" s="135"/>
      <c r="G3499" s="135"/>
      <c r="H3499" s="135"/>
      <c r="I3499" s="135"/>
      <c r="J3499" s="135"/>
      <c r="K3499" s="135"/>
      <c r="L3499" s="135"/>
      <c r="M3499" s="135"/>
      <c r="N3499" s="135"/>
      <c r="O3499" s="135"/>
      <c r="P3499" s="135"/>
      <c r="Q3499" s="135"/>
      <c r="R3499" s="135"/>
      <c r="S3499" s="135"/>
      <c r="T3499" s="135"/>
      <c r="U3499" s="135"/>
      <c r="V3499" s="135"/>
      <c r="W3499" s="135"/>
      <c r="X3499" s="135"/>
      <c r="Y3499" s="135"/>
      <c r="Z3499" s="135"/>
      <c r="AA3499" s="135"/>
      <c r="AB3499" s="135"/>
      <c r="AC3499" s="135"/>
      <c r="AD3499" s="135"/>
      <c r="AE3499" s="135"/>
      <c r="AF3499" s="135"/>
      <c r="AG3499" s="135"/>
      <c r="AH3499" s="135"/>
      <c r="AI3499" s="135"/>
      <c r="AJ3499" s="135"/>
      <c r="AK3499" s="135"/>
      <c r="AL3499" s="135"/>
      <c r="AM3499" s="135"/>
      <c r="AN3499" s="135"/>
      <c r="AO3499" s="135"/>
      <c r="AP3499" s="135"/>
      <c r="AQ3499" s="135"/>
      <c r="AR3499" s="135"/>
      <c r="AS3499" s="135"/>
      <c r="AT3499" s="135"/>
      <c r="AU3499" s="135"/>
      <c r="AV3499" s="135"/>
      <c r="AW3499" s="135"/>
      <c r="AX3499" s="136"/>
    </row>
    <row r="3500" spans="1:251" ht="15" thickBot="1">
      <c r="A3500" s="17"/>
      <c r="B3500" s="18"/>
      <c r="C3500" s="19"/>
      <c r="D3500" s="19"/>
      <c r="E3500" s="19"/>
      <c r="F3500" s="19"/>
      <c r="G3500" s="19"/>
      <c r="H3500" s="19"/>
      <c r="I3500" s="19"/>
      <c r="J3500" s="19"/>
      <c r="K3500" s="19"/>
      <c r="L3500" s="19"/>
      <c r="M3500" s="19"/>
      <c r="N3500" s="19"/>
      <c r="O3500" s="19"/>
      <c r="P3500" s="19"/>
      <c r="Q3500" s="19"/>
      <c r="R3500" s="19"/>
      <c r="S3500" s="19"/>
      <c r="T3500" s="19"/>
      <c r="U3500" s="19"/>
      <c r="V3500" s="19"/>
      <c r="W3500" s="19"/>
      <c r="X3500" s="19"/>
      <c r="Y3500" s="19"/>
      <c r="Z3500" s="19"/>
      <c r="AA3500" s="19"/>
      <c r="AB3500" s="19"/>
      <c r="AC3500" s="19"/>
      <c r="AD3500" s="19"/>
      <c r="AE3500" s="19"/>
      <c r="AF3500" s="19"/>
      <c r="AG3500" s="19"/>
      <c r="AH3500" s="19"/>
      <c r="AI3500" s="19"/>
      <c r="AJ3500" s="19"/>
      <c r="AK3500" s="19"/>
      <c r="AL3500" s="19"/>
      <c r="AM3500" s="19"/>
      <c r="AN3500" s="19"/>
      <c r="AO3500" s="19"/>
      <c r="AP3500" s="19"/>
      <c r="AQ3500" s="19"/>
      <c r="AR3500" s="19"/>
      <c r="AS3500" s="19"/>
      <c r="AT3500" s="19"/>
      <c r="AU3500" s="19"/>
      <c r="AV3500" s="19"/>
      <c r="AW3500" s="19"/>
      <c r="AX3500" s="20"/>
    </row>
    <row r="3501" spans="1:251">
      <c r="B3501" s="21"/>
    </row>
    <row r="3502" spans="1:251" ht="14.4">
      <c r="B3502" s="10" t="s">
        <v>234</v>
      </c>
      <c r="C3502" s="8"/>
      <c r="D3502" s="8"/>
      <c r="E3502" s="8"/>
      <c r="F3502" s="8"/>
      <c r="G3502" s="8"/>
      <c r="H3502" s="8"/>
      <c r="I3502" s="8"/>
      <c r="J3502" s="8"/>
      <c r="K3502" s="8"/>
      <c r="L3502" s="9"/>
      <c r="M3502" s="9"/>
      <c r="N3502" s="9"/>
      <c r="O3502" s="9"/>
      <c r="P3502" s="8"/>
      <c r="Q3502" s="8"/>
      <c r="R3502" s="8"/>
      <c r="S3502" s="8"/>
      <c r="T3502" s="8"/>
      <c r="U3502" s="8"/>
      <c r="V3502" s="10"/>
      <c r="W3502" s="10"/>
      <c r="X3502" s="10"/>
      <c r="Y3502" s="10"/>
      <c r="Z3502" s="10"/>
      <c r="AA3502" s="10"/>
      <c r="AB3502" s="10"/>
      <c r="AC3502" s="10"/>
      <c r="AD3502" s="10"/>
      <c r="AE3502" s="10"/>
      <c r="AF3502" s="10"/>
      <c r="AG3502" s="10"/>
      <c r="AH3502" s="10"/>
      <c r="AI3502" s="10"/>
      <c r="AJ3502" s="10"/>
      <c r="AK3502" s="10"/>
      <c r="AL3502" s="10"/>
      <c r="AM3502" s="10"/>
      <c r="AN3502" s="10"/>
      <c r="AO3502" s="10"/>
      <c r="AP3502" s="10"/>
      <c r="AQ3502" s="10"/>
      <c r="AR3502" s="10"/>
      <c r="AS3502" s="10"/>
      <c r="AT3502" s="10"/>
      <c r="AU3502" s="10"/>
      <c r="AV3502" s="10"/>
      <c r="AW3502" s="10"/>
      <c r="AX3502" s="10"/>
    </row>
    <row r="3503" spans="1:251" ht="15" thickBot="1">
      <c r="B3503" s="8"/>
      <c r="C3503" s="8"/>
      <c r="D3503" s="8"/>
      <c r="E3503" s="8"/>
      <c r="F3503" s="8"/>
      <c r="G3503" s="8"/>
      <c r="H3503" s="8"/>
      <c r="I3503" s="8"/>
      <c r="J3503" s="8"/>
      <c r="K3503" s="8"/>
      <c r="L3503" s="9"/>
      <c r="M3503" s="9"/>
      <c r="N3503" s="9"/>
      <c r="O3503" s="9"/>
      <c r="P3503" s="8"/>
      <c r="Q3503" s="8"/>
      <c r="R3503" s="8"/>
      <c r="S3503" s="8"/>
      <c r="T3503" s="8"/>
      <c r="U3503" s="8"/>
      <c r="V3503" s="10"/>
      <c r="W3503" s="10"/>
      <c r="X3503" s="10"/>
      <c r="Y3503" s="10"/>
      <c r="Z3503" s="10"/>
      <c r="AA3503" s="10"/>
      <c r="AB3503" s="10"/>
      <c r="AC3503" s="10"/>
      <c r="AD3503" s="10"/>
      <c r="AE3503" s="10"/>
      <c r="AF3503" s="10"/>
      <c r="AG3503" s="10"/>
      <c r="AH3503" s="10"/>
      <c r="AI3503" s="10"/>
      <c r="AJ3503" s="10"/>
      <c r="AK3503" s="10"/>
      <c r="AL3503" s="10"/>
      <c r="AM3503" s="10"/>
      <c r="AN3503" s="10"/>
      <c r="AO3503" s="10"/>
      <c r="AP3503" s="10"/>
      <c r="AQ3503" s="10"/>
      <c r="AR3503" s="10"/>
      <c r="AS3503" s="10"/>
      <c r="AT3503" s="10"/>
      <c r="AU3503" s="10"/>
      <c r="AV3503" s="10"/>
      <c r="AW3503" s="10"/>
      <c r="AX3503" s="22" t="s">
        <v>235</v>
      </c>
    </row>
    <row r="3504" spans="1:251" s="16" customFormat="1" ht="13.5" customHeight="1">
      <c r="A3504" s="8"/>
      <c r="B3504" s="96" t="s">
        <v>236</v>
      </c>
      <c r="C3504" s="97"/>
      <c r="D3504" s="97"/>
      <c r="E3504" s="97"/>
      <c r="F3504" s="97"/>
      <c r="G3504" s="97"/>
      <c r="H3504" s="97"/>
      <c r="I3504" s="97"/>
      <c r="J3504" s="97"/>
      <c r="K3504" s="97"/>
      <c r="L3504" s="97"/>
      <c r="M3504" s="97"/>
      <c r="N3504" s="97"/>
      <c r="O3504" s="97"/>
      <c r="P3504" s="97"/>
      <c r="Q3504" s="97"/>
      <c r="R3504" s="97"/>
      <c r="S3504" s="97"/>
      <c r="T3504" s="97"/>
      <c r="U3504" s="97"/>
      <c r="V3504" s="97"/>
      <c r="W3504" s="97"/>
      <c r="X3504" s="97"/>
      <c r="Y3504" s="97"/>
      <c r="Z3504" s="98"/>
      <c r="AA3504" s="102" t="s">
        <v>237</v>
      </c>
      <c r="AB3504" s="97"/>
      <c r="AC3504" s="97"/>
      <c r="AD3504" s="97"/>
      <c r="AE3504" s="97"/>
      <c r="AF3504" s="97"/>
      <c r="AG3504" s="97"/>
      <c r="AH3504" s="97"/>
      <c r="AI3504" s="98"/>
      <c r="AJ3504" s="102" t="s">
        <v>238</v>
      </c>
      <c r="AK3504" s="97"/>
      <c r="AL3504" s="97"/>
      <c r="AM3504" s="97"/>
      <c r="AN3504" s="97"/>
      <c r="AO3504" s="97"/>
      <c r="AP3504" s="97"/>
      <c r="AQ3504" s="97"/>
      <c r="AR3504" s="98"/>
      <c r="AS3504" s="102" t="s">
        <v>239</v>
      </c>
      <c r="AT3504" s="97"/>
      <c r="AU3504" s="97"/>
      <c r="AV3504" s="97"/>
      <c r="AW3504" s="97"/>
      <c r="AX3504" s="104"/>
      <c r="AY3504" s="2"/>
      <c r="AZ3504" s="2"/>
      <c r="BA3504" s="2"/>
      <c r="BB3504" s="2"/>
      <c r="BC3504" s="2"/>
      <c r="BD3504" s="2"/>
      <c r="BE3504" s="2"/>
      <c r="BF3504" s="2"/>
      <c r="BG3504" s="2"/>
      <c r="BH3504" s="2"/>
      <c r="BI3504" s="2"/>
      <c r="BJ3504" s="2"/>
      <c r="BK3504" s="2"/>
      <c r="BL3504" s="2"/>
      <c r="BM3504" s="2"/>
      <c r="BN3504" s="2"/>
      <c r="BO3504" s="2"/>
      <c r="BP3504" s="2"/>
      <c r="BQ3504" s="2"/>
      <c r="BR3504" s="2"/>
      <c r="BS3504" s="2"/>
      <c r="BT3504" s="2"/>
      <c r="BU3504" s="2"/>
      <c r="BV3504" s="2"/>
      <c r="BW3504" s="2"/>
      <c r="BX3504" s="2"/>
      <c r="BY3504" s="2"/>
      <c r="BZ3504" s="2"/>
      <c r="CA3504" s="2"/>
      <c r="CB3504" s="2"/>
      <c r="CC3504" s="2"/>
      <c r="CD3504" s="2"/>
      <c r="CE3504" s="2"/>
      <c r="CF3504" s="2"/>
      <c r="CG3504" s="2"/>
      <c r="CH3504" s="2"/>
      <c r="CI3504" s="2"/>
      <c r="CJ3504" s="2"/>
      <c r="CK3504" s="2"/>
      <c r="CL3504" s="2"/>
      <c r="CM3504" s="2"/>
      <c r="CN3504" s="2"/>
      <c r="CO3504" s="2"/>
      <c r="CP3504" s="2"/>
      <c r="CQ3504" s="2"/>
      <c r="CR3504" s="2"/>
      <c r="CS3504" s="2"/>
      <c r="CT3504" s="2"/>
      <c r="CU3504" s="2"/>
      <c r="CV3504" s="2"/>
      <c r="CW3504" s="2"/>
      <c r="CX3504" s="2"/>
      <c r="CY3504" s="2"/>
      <c r="CZ3504" s="2"/>
      <c r="DA3504" s="2"/>
      <c r="DB3504" s="2"/>
      <c r="DC3504" s="2"/>
      <c r="DD3504" s="2"/>
      <c r="DE3504" s="2"/>
      <c r="DF3504" s="2"/>
      <c r="DG3504" s="2"/>
      <c r="DH3504" s="2"/>
      <c r="DI3504" s="2"/>
      <c r="DJ3504" s="2"/>
      <c r="DK3504" s="2"/>
      <c r="DL3504" s="2"/>
      <c r="DM3504" s="2"/>
      <c r="DN3504" s="2"/>
      <c r="DO3504" s="2"/>
      <c r="DP3504" s="2"/>
      <c r="DQ3504" s="2"/>
      <c r="DR3504" s="2"/>
      <c r="DS3504" s="2"/>
      <c r="DT3504" s="2"/>
      <c r="DU3504" s="2"/>
      <c r="DV3504" s="2"/>
      <c r="DW3504" s="2"/>
      <c r="DX3504" s="2"/>
      <c r="DY3504" s="2"/>
      <c r="DZ3504" s="2"/>
      <c r="EA3504" s="2"/>
      <c r="EB3504" s="2"/>
      <c r="EC3504" s="2"/>
      <c r="ED3504" s="2"/>
      <c r="EE3504" s="2"/>
      <c r="EF3504" s="2"/>
      <c r="EG3504" s="2"/>
      <c r="EH3504" s="2"/>
      <c r="EI3504" s="2"/>
      <c r="EJ3504" s="2"/>
      <c r="EK3504" s="2"/>
      <c r="EL3504" s="2"/>
      <c r="EM3504" s="2"/>
      <c r="EN3504" s="2"/>
      <c r="EO3504" s="2"/>
      <c r="EP3504" s="2"/>
      <c r="EQ3504" s="2"/>
      <c r="ER3504" s="2"/>
      <c r="ES3504" s="2"/>
      <c r="ET3504" s="2"/>
      <c r="EU3504" s="2"/>
      <c r="EV3504" s="2"/>
      <c r="EW3504" s="2"/>
      <c r="EX3504" s="2"/>
      <c r="EY3504" s="2"/>
      <c r="EZ3504" s="2"/>
      <c r="FA3504" s="2"/>
      <c r="FB3504" s="2"/>
      <c r="FC3504" s="2"/>
      <c r="FD3504" s="2"/>
      <c r="FE3504" s="2"/>
      <c r="FF3504" s="2"/>
      <c r="FG3504" s="2"/>
      <c r="FH3504" s="2"/>
      <c r="FI3504" s="2"/>
      <c r="FJ3504" s="2"/>
      <c r="FK3504" s="2"/>
      <c r="FL3504" s="2"/>
      <c r="FM3504" s="2"/>
      <c r="FN3504" s="2"/>
      <c r="FO3504" s="2"/>
      <c r="FP3504" s="2"/>
      <c r="FQ3504" s="2"/>
      <c r="FR3504" s="2"/>
      <c r="FS3504" s="2"/>
      <c r="FT3504" s="2"/>
      <c r="FU3504" s="2"/>
      <c r="FV3504" s="2"/>
      <c r="FW3504" s="2"/>
      <c r="FX3504" s="2"/>
      <c r="FY3504" s="2"/>
      <c r="FZ3504" s="2"/>
      <c r="GA3504" s="2"/>
      <c r="GB3504" s="2"/>
      <c r="GC3504" s="2"/>
      <c r="GD3504" s="2"/>
      <c r="GE3504" s="2"/>
      <c r="GF3504" s="2"/>
      <c r="GG3504" s="2"/>
      <c r="GH3504" s="2"/>
      <c r="GI3504" s="2"/>
      <c r="GJ3504" s="2"/>
      <c r="GK3504" s="2"/>
      <c r="GL3504" s="2"/>
      <c r="GM3504" s="2"/>
      <c r="GN3504" s="2"/>
      <c r="GO3504" s="2"/>
      <c r="GP3504" s="2"/>
      <c r="GQ3504" s="2"/>
      <c r="GR3504" s="2"/>
      <c r="GS3504" s="2"/>
      <c r="GT3504" s="2"/>
      <c r="GU3504" s="2"/>
      <c r="GV3504" s="2"/>
      <c r="GW3504" s="2"/>
      <c r="GX3504" s="2"/>
      <c r="GY3504" s="2"/>
      <c r="GZ3504" s="2"/>
      <c r="HA3504" s="2"/>
      <c r="HB3504" s="2"/>
      <c r="HC3504" s="2"/>
      <c r="HD3504" s="2"/>
      <c r="HE3504" s="2"/>
      <c r="HF3504" s="2"/>
      <c r="HG3504" s="2"/>
      <c r="HH3504" s="2"/>
      <c r="HI3504" s="2"/>
      <c r="HJ3504" s="2"/>
      <c r="HK3504" s="2"/>
      <c r="HL3504" s="2"/>
      <c r="HM3504" s="2"/>
      <c r="HN3504" s="2"/>
      <c r="HO3504" s="2"/>
      <c r="HP3504" s="2"/>
      <c r="HQ3504" s="2"/>
      <c r="HR3504" s="2"/>
      <c r="HS3504" s="2"/>
      <c r="HT3504" s="2"/>
      <c r="HU3504" s="2"/>
      <c r="HV3504" s="2"/>
      <c r="HW3504" s="2"/>
      <c r="HX3504" s="2"/>
      <c r="HY3504" s="2"/>
      <c r="HZ3504" s="2"/>
      <c r="IA3504" s="2"/>
      <c r="IB3504" s="2"/>
      <c r="IC3504" s="2"/>
      <c r="ID3504" s="2"/>
      <c r="IE3504" s="2"/>
      <c r="IF3504" s="2"/>
      <c r="IG3504" s="2"/>
      <c r="IH3504" s="2"/>
      <c r="II3504" s="2"/>
      <c r="IJ3504" s="2"/>
      <c r="IK3504" s="2"/>
      <c r="IL3504" s="2"/>
      <c r="IM3504" s="2"/>
      <c r="IN3504" s="2"/>
      <c r="IO3504" s="2"/>
      <c r="IP3504" s="2"/>
      <c r="IQ3504" s="2"/>
    </row>
    <row r="3505" spans="1:251" s="16" customFormat="1">
      <c r="A3505" s="8"/>
      <c r="B3505" s="99"/>
      <c r="C3505" s="100"/>
      <c r="D3505" s="100"/>
      <c r="E3505" s="100"/>
      <c r="F3505" s="100"/>
      <c r="G3505" s="100"/>
      <c r="H3505" s="100"/>
      <c r="I3505" s="100"/>
      <c r="J3505" s="100"/>
      <c r="K3505" s="100"/>
      <c r="L3505" s="100"/>
      <c r="M3505" s="100"/>
      <c r="N3505" s="100"/>
      <c r="O3505" s="100"/>
      <c r="P3505" s="100"/>
      <c r="Q3505" s="100"/>
      <c r="R3505" s="100"/>
      <c r="S3505" s="100"/>
      <c r="T3505" s="100"/>
      <c r="U3505" s="100"/>
      <c r="V3505" s="100"/>
      <c r="W3505" s="100"/>
      <c r="X3505" s="100"/>
      <c r="Y3505" s="100"/>
      <c r="Z3505" s="101"/>
      <c r="AA3505" s="103"/>
      <c r="AB3505" s="100"/>
      <c r="AC3505" s="100"/>
      <c r="AD3505" s="100"/>
      <c r="AE3505" s="100"/>
      <c r="AF3505" s="100"/>
      <c r="AG3505" s="100"/>
      <c r="AH3505" s="100"/>
      <c r="AI3505" s="101"/>
      <c r="AJ3505" s="103"/>
      <c r="AK3505" s="100"/>
      <c r="AL3505" s="100"/>
      <c r="AM3505" s="100"/>
      <c r="AN3505" s="100"/>
      <c r="AO3505" s="100"/>
      <c r="AP3505" s="100"/>
      <c r="AQ3505" s="100"/>
      <c r="AR3505" s="101"/>
      <c r="AS3505" s="103"/>
      <c r="AT3505" s="100"/>
      <c r="AU3505" s="100"/>
      <c r="AV3505" s="100"/>
      <c r="AW3505" s="100"/>
      <c r="AX3505" s="105"/>
      <c r="AY3505" s="2"/>
      <c r="AZ3505" s="2"/>
      <c r="BA3505" s="2"/>
      <c r="BB3505" s="23"/>
      <c r="BC3505" s="24"/>
      <c r="BE3505" s="2"/>
      <c r="BF3505" s="2"/>
      <c r="BG3505" s="2"/>
      <c r="BH3505" s="2"/>
      <c r="BI3505" s="2"/>
      <c r="BJ3505" s="2"/>
      <c r="BK3505" s="2"/>
      <c r="BL3505" s="2"/>
      <c r="BM3505" s="2"/>
      <c r="BN3505" s="2"/>
      <c r="BO3505" s="2"/>
      <c r="BP3505" s="2"/>
      <c r="BQ3505" s="2"/>
      <c r="BR3505" s="2"/>
      <c r="BS3505" s="2"/>
      <c r="BT3505" s="2"/>
      <c r="BU3505" s="2"/>
      <c r="BV3505" s="2"/>
      <c r="BW3505" s="2"/>
      <c r="BX3505" s="2"/>
      <c r="BY3505" s="2"/>
      <c r="BZ3505" s="2"/>
      <c r="CA3505" s="2"/>
      <c r="CB3505" s="2"/>
      <c r="CC3505" s="2"/>
      <c r="CD3505" s="2"/>
      <c r="CE3505" s="2"/>
      <c r="CF3505" s="2"/>
      <c r="CG3505" s="2"/>
      <c r="CH3505" s="2"/>
      <c r="CI3505" s="2"/>
      <c r="CJ3505" s="2"/>
      <c r="CK3505" s="2"/>
      <c r="CL3505" s="2"/>
      <c r="CM3505" s="2"/>
      <c r="CN3505" s="2"/>
      <c r="CO3505" s="2"/>
      <c r="CP3505" s="2"/>
      <c r="CQ3505" s="2"/>
      <c r="CR3505" s="2"/>
      <c r="CS3505" s="2"/>
      <c r="CT3505" s="2"/>
      <c r="CU3505" s="2"/>
      <c r="CV3505" s="2"/>
      <c r="CW3505" s="2"/>
      <c r="CX3505" s="2"/>
      <c r="CY3505" s="2"/>
      <c r="CZ3505" s="2"/>
      <c r="DA3505" s="2"/>
      <c r="DB3505" s="2"/>
      <c r="DC3505" s="2"/>
      <c r="DD3505" s="2"/>
      <c r="DE3505" s="2"/>
      <c r="DF3505" s="2"/>
      <c r="DG3505" s="2"/>
      <c r="DH3505" s="2"/>
      <c r="DI3505" s="2"/>
      <c r="DJ3505" s="2"/>
      <c r="DK3505" s="2"/>
      <c r="DL3505" s="2"/>
      <c r="DM3505" s="2"/>
      <c r="DN3505" s="2"/>
      <c r="DO3505" s="2"/>
      <c r="DP3505" s="2"/>
      <c r="DQ3505" s="2"/>
      <c r="DR3505" s="2"/>
      <c r="DS3505" s="2"/>
      <c r="DT3505" s="2"/>
      <c r="DU3505" s="2"/>
      <c r="DV3505" s="2"/>
      <c r="DW3505" s="2"/>
      <c r="DX3505" s="2"/>
      <c r="DY3505" s="2"/>
      <c r="DZ3505" s="2"/>
      <c r="EA3505" s="2"/>
      <c r="EB3505" s="2"/>
      <c r="EC3505" s="2"/>
      <c r="ED3505" s="2"/>
      <c r="EE3505" s="2"/>
      <c r="EF3505" s="2"/>
      <c r="EG3505" s="2"/>
      <c r="EH3505" s="2"/>
      <c r="EI3505" s="2"/>
      <c r="EJ3505" s="2"/>
      <c r="EK3505" s="2"/>
      <c r="EL3505" s="2"/>
      <c r="EM3505" s="2"/>
      <c r="EN3505" s="2"/>
      <c r="EO3505" s="2"/>
      <c r="EP3505" s="2"/>
      <c r="EQ3505" s="2"/>
      <c r="ER3505" s="2"/>
      <c r="ES3505" s="2"/>
      <c r="ET3505" s="2"/>
      <c r="EU3505" s="2"/>
      <c r="EV3505" s="2"/>
      <c r="EW3505" s="2"/>
      <c r="EX3505" s="2"/>
      <c r="EY3505" s="2"/>
      <c r="EZ3505" s="2"/>
      <c r="FA3505" s="2"/>
      <c r="FB3505" s="2"/>
      <c r="FC3505" s="2"/>
      <c r="FD3505" s="2"/>
      <c r="FE3505" s="2"/>
      <c r="FF3505" s="2"/>
      <c r="FG3505" s="2"/>
      <c r="FH3505" s="2"/>
      <c r="FI3505" s="2"/>
      <c r="FJ3505" s="2"/>
      <c r="FK3505" s="2"/>
      <c r="FL3505" s="2"/>
      <c r="FM3505" s="2"/>
      <c r="FN3505" s="2"/>
      <c r="FO3505" s="2"/>
      <c r="FP3505" s="2"/>
      <c r="FQ3505" s="2"/>
      <c r="FR3505" s="2"/>
      <c r="FS3505" s="2"/>
      <c r="FT3505" s="2"/>
      <c r="FU3505" s="2"/>
      <c r="FV3505" s="2"/>
      <c r="FW3505" s="2"/>
      <c r="FX3505" s="2"/>
      <c r="FY3505" s="2"/>
      <c r="FZ3505" s="2"/>
      <c r="GA3505" s="2"/>
      <c r="GB3505" s="2"/>
      <c r="GC3505" s="2"/>
      <c r="GD3505" s="2"/>
      <c r="GE3505" s="2"/>
      <c r="GF3505" s="2"/>
      <c r="GG3505" s="2"/>
      <c r="GH3505" s="2"/>
      <c r="GI3505" s="2"/>
      <c r="GJ3505" s="2"/>
      <c r="GK3505" s="2"/>
      <c r="GL3505" s="2"/>
      <c r="GM3505" s="2"/>
      <c r="GN3505" s="2"/>
      <c r="GO3505" s="2"/>
      <c r="GP3505" s="2"/>
      <c r="GQ3505" s="2"/>
      <c r="GR3505" s="2"/>
      <c r="GS3505" s="2"/>
      <c r="GT3505" s="2"/>
      <c r="GU3505" s="2"/>
      <c r="GV3505" s="2"/>
      <c r="GW3505" s="2"/>
      <c r="GX3505" s="2"/>
      <c r="GY3505" s="2"/>
      <c r="GZ3505" s="2"/>
      <c r="HA3505" s="2"/>
      <c r="HB3505" s="2"/>
      <c r="HC3505" s="2"/>
      <c r="HD3505" s="2"/>
      <c r="HE3505" s="2"/>
      <c r="HF3505" s="2"/>
      <c r="HG3505" s="2"/>
      <c r="HH3505" s="2"/>
      <c r="HI3505" s="2"/>
      <c r="HJ3505" s="2"/>
      <c r="HK3505" s="2"/>
      <c r="HL3505" s="2"/>
      <c r="HM3505" s="2"/>
      <c r="HN3505" s="2"/>
      <c r="HO3505" s="2"/>
      <c r="HP3505" s="2"/>
      <c r="HQ3505" s="2"/>
      <c r="HR3505" s="2"/>
      <c r="HS3505" s="2"/>
      <c r="HT3505" s="2"/>
      <c r="HU3505" s="2"/>
      <c r="HV3505" s="2"/>
      <c r="HW3505" s="2"/>
      <c r="HX3505" s="2"/>
      <c r="HY3505" s="2"/>
      <c r="HZ3505" s="2"/>
      <c r="IA3505" s="2"/>
      <c r="IB3505" s="2"/>
      <c r="IC3505" s="2"/>
      <c r="ID3505" s="2"/>
      <c r="IE3505" s="2"/>
      <c r="IF3505" s="2"/>
      <c r="IG3505" s="2"/>
      <c r="IH3505" s="2"/>
      <c r="II3505" s="2"/>
      <c r="IJ3505" s="2"/>
      <c r="IK3505" s="2"/>
      <c r="IL3505" s="2"/>
      <c r="IM3505" s="2"/>
      <c r="IN3505" s="2"/>
      <c r="IO3505" s="2"/>
      <c r="IP3505" s="2"/>
      <c r="IQ3505" s="2"/>
    </row>
    <row r="3506" spans="1:251" s="16" customFormat="1" ht="18.75" customHeight="1">
      <c r="A3506" s="8"/>
      <c r="B3506" s="25"/>
      <c r="C3506" s="106" t="s">
        <v>683</v>
      </c>
      <c r="D3506" s="107"/>
      <c r="E3506" s="107"/>
      <c r="F3506" s="107"/>
      <c r="G3506" s="107"/>
      <c r="H3506" s="107"/>
      <c r="I3506" s="107"/>
      <c r="J3506" s="107"/>
      <c r="K3506" s="107"/>
      <c r="L3506" s="107"/>
      <c r="M3506" s="107"/>
      <c r="N3506" s="107"/>
      <c r="O3506" s="107"/>
      <c r="P3506" s="107"/>
      <c r="Q3506" s="107"/>
      <c r="R3506" s="107"/>
      <c r="S3506" s="107"/>
      <c r="T3506" s="107"/>
      <c r="U3506" s="107"/>
      <c r="V3506" s="107"/>
      <c r="W3506" s="107"/>
      <c r="X3506" s="107"/>
      <c r="Y3506" s="107"/>
      <c r="Z3506" s="108"/>
      <c r="AA3506" s="109">
        <v>12217</v>
      </c>
      <c r="AB3506" s="110"/>
      <c r="AC3506" s="110"/>
      <c r="AD3506" s="110"/>
      <c r="AE3506" s="110"/>
      <c r="AF3506" s="110"/>
      <c r="AG3506" s="110"/>
      <c r="AH3506" s="110"/>
      <c r="AI3506" s="111"/>
      <c r="AJ3506" s="109">
        <v>12217</v>
      </c>
      <c r="AK3506" s="110"/>
      <c r="AL3506" s="110"/>
      <c r="AM3506" s="110"/>
      <c r="AN3506" s="110"/>
      <c r="AO3506" s="110"/>
      <c r="AP3506" s="110"/>
      <c r="AQ3506" s="110"/>
      <c r="AR3506" s="111"/>
      <c r="AS3506" s="112"/>
      <c r="AT3506" s="113"/>
      <c r="AU3506" s="113"/>
      <c r="AV3506" s="113"/>
      <c r="AW3506" s="113"/>
      <c r="AX3506" s="114"/>
      <c r="AY3506" s="2"/>
      <c r="AZ3506" s="2"/>
      <c r="BA3506" s="2"/>
      <c r="BB3506" s="2"/>
      <c r="BC3506" s="2"/>
      <c r="BD3506" s="2"/>
      <c r="BE3506" s="2"/>
      <c r="BF3506" s="2"/>
      <c r="BG3506" s="2"/>
      <c r="BH3506" s="2"/>
      <c r="BI3506" s="2"/>
      <c r="BJ3506" s="2"/>
      <c r="BK3506" s="2"/>
      <c r="BL3506" s="2"/>
      <c r="BM3506" s="2"/>
      <c r="BN3506" s="2"/>
      <c r="BO3506" s="2"/>
      <c r="BP3506" s="2"/>
      <c r="BQ3506" s="2"/>
      <c r="BR3506" s="2"/>
      <c r="BS3506" s="2"/>
      <c r="BT3506" s="2"/>
      <c r="BU3506" s="2"/>
      <c r="BV3506" s="2"/>
      <c r="BW3506" s="2"/>
      <c r="BX3506" s="2"/>
      <c r="BY3506" s="2"/>
      <c r="BZ3506" s="2"/>
      <c r="CA3506" s="2"/>
      <c r="CB3506" s="2"/>
      <c r="CC3506" s="2"/>
      <c r="CD3506" s="2"/>
      <c r="CE3506" s="2"/>
      <c r="CF3506" s="2"/>
      <c r="CG3506" s="2"/>
      <c r="CH3506" s="2"/>
      <c r="CI3506" s="2"/>
      <c r="CJ3506" s="2"/>
      <c r="CK3506" s="2"/>
      <c r="CL3506" s="2"/>
      <c r="CM3506" s="2"/>
      <c r="CN3506" s="2"/>
      <c r="CO3506" s="2"/>
      <c r="CP3506" s="2"/>
      <c r="CQ3506" s="2"/>
      <c r="CR3506" s="2"/>
      <c r="CS3506" s="2"/>
      <c r="CT3506" s="2"/>
      <c r="CU3506" s="2"/>
      <c r="CV3506" s="2"/>
      <c r="CW3506" s="2"/>
      <c r="CX3506" s="2"/>
      <c r="CY3506" s="2"/>
      <c r="CZ3506" s="2"/>
      <c r="DA3506" s="2"/>
      <c r="DB3506" s="2"/>
      <c r="DC3506" s="2"/>
      <c r="DD3506" s="2"/>
      <c r="DE3506" s="2"/>
      <c r="DF3506" s="2"/>
      <c r="DG3506" s="2"/>
      <c r="DH3506" s="2"/>
      <c r="DI3506" s="2"/>
      <c r="DJ3506" s="2"/>
      <c r="DK3506" s="2"/>
      <c r="DL3506" s="2"/>
      <c r="DM3506" s="2"/>
      <c r="DN3506" s="2"/>
      <c r="DO3506" s="2"/>
      <c r="DP3506" s="2"/>
      <c r="DQ3506" s="2"/>
      <c r="DR3506" s="2"/>
      <c r="DS3506" s="2"/>
      <c r="DT3506" s="2"/>
      <c r="DU3506" s="2"/>
      <c r="DV3506" s="2"/>
      <c r="DW3506" s="2"/>
      <c r="DX3506" s="2"/>
      <c r="DY3506" s="2"/>
      <c r="DZ3506" s="2"/>
      <c r="EA3506" s="2"/>
      <c r="EB3506" s="2"/>
      <c r="EC3506" s="2"/>
      <c r="ED3506" s="2"/>
      <c r="EE3506" s="2"/>
      <c r="EF3506" s="2"/>
      <c r="EG3506" s="2"/>
      <c r="EH3506" s="2"/>
      <c r="EI3506" s="2"/>
      <c r="EJ3506" s="2"/>
      <c r="EK3506" s="2"/>
      <c r="EL3506" s="2"/>
      <c r="EM3506" s="2"/>
      <c r="EN3506" s="2"/>
      <c r="EO3506" s="2"/>
      <c r="EP3506" s="2"/>
      <c r="EQ3506" s="2"/>
      <c r="ER3506" s="2"/>
      <c r="ES3506" s="2"/>
      <c r="ET3506" s="2"/>
      <c r="EU3506" s="2"/>
      <c r="EV3506" s="2"/>
      <c r="EW3506" s="2"/>
      <c r="EX3506" s="2"/>
      <c r="EY3506" s="2"/>
      <c r="EZ3506" s="2"/>
      <c r="FA3506" s="2"/>
      <c r="FB3506" s="2"/>
      <c r="FC3506" s="2"/>
      <c r="FD3506" s="2"/>
      <c r="FE3506" s="2"/>
      <c r="FF3506" s="2"/>
      <c r="FG3506" s="2"/>
      <c r="FH3506" s="2"/>
      <c r="FI3506" s="2"/>
      <c r="FJ3506" s="2"/>
      <c r="FK3506" s="2"/>
      <c r="FL3506" s="2"/>
      <c r="FM3506" s="2"/>
      <c r="FN3506" s="2"/>
      <c r="FO3506" s="2"/>
      <c r="FP3506" s="2"/>
      <c r="FQ3506" s="2"/>
      <c r="FR3506" s="2"/>
      <c r="FS3506" s="2"/>
      <c r="FT3506" s="2"/>
      <c r="FU3506" s="2"/>
      <c r="FV3506" s="2"/>
      <c r="FW3506" s="2"/>
      <c r="FX3506" s="2"/>
      <c r="FY3506" s="2"/>
      <c r="FZ3506" s="2"/>
      <c r="GA3506" s="2"/>
      <c r="GB3506" s="2"/>
      <c r="GC3506" s="2"/>
      <c r="GD3506" s="2"/>
      <c r="GE3506" s="2"/>
      <c r="GF3506" s="2"/>
      <c r="GG3506" s="2"/>
      <c r="GH3506" s="2"/>
      <c r="GI3506" s="2"/>
      <c r="GJ3506" s="2"/>
      <c r="GK3506" s="2"/>
      <c r="GL3506" s="2"/>
      <c r="GM3506" s="2"/>
      <c r="GN3506" s="2"/>
      <c r="GO3506" s="2"/>
      <c r="GP3506" s="2"/>
      <c r="GQ3506" s="2"/>
      <c r="GR3506" s="2"/>
      <c r="GS3506" s="2"/>
      <c r="GT3506" s="2"/>
      <c r="GU3506" s="2"/>
      <c r="GV3506" s="2"/>
      <c r="GW3506" s="2"/>
      <c r="GX3506" s="2"/>
      <c r="GY3506" s="2"/>
      <c r="GZ3506" s="2"/>
      <c r="HA3506" s="2"/>
      <c r="HB3506" s="2"/>
      <c r="HC3506" s="2"/>
      <c r="HD3506" s="2"/>
      <c r="HE3506" s="2"/>
      <c r="HF3506" s="2"/>
      <c r="HG3506" s="2"/>
      <c r="HH3506" s="2"/>
      <c r="HI3506" s="2"/>
      <c r="HJ3506" s="2"/>
      <c r="HK3506" s="2"/>
      <c r="HL3506" s="2"/>
      <c r="HM3506" s="2"/>
      <c r="HN3506" s="2"/>
      <c r="HO3506" s="2"/>
      <c r="HP3506" s="2"/>
      <c r="HQ3506" s="2"/>
      <c r="HR3506" s="2"/>
      <c r="HS3506" s="2"/>
      <c r="HT3506" s="2"/>
      <c r="HU3506" s="2"/>
      <c r="HV3506" s="2"/>
      <c r="HW3506" s="2"/>
      <c r="HX3506" s="2"/>
      <c r="HY3506" s="2"/>
      <c r="HZ3506" s="2"/>
      <c r="IA3506" s="2"/>
      <c r="IB3506" s="2"/>
      <c r="IC3506" s="2"/>
      <c r="ID3506" s="2"/>
      <c r="IE3506" s="2"/>
      <c r="IF3506" s="2"/>
      <c r="IG3506" s="2"/>
      <c r="IH3506" s="2"/>
      <c r="II3506" s="2"/>
      <c r="IJ3506" s="2"/>
      <c r="IK3506" s="2"/>
      <c r="IL3506" s="2"/>
      <c r="IM3506" s="2"/>
      <c r="IN3506" s="2"/>
      <c r="IO3506" s="2"/>
      <c r="IP3506" s="2"/>
      <c r="IQ3506" s="2"/>
    </row>
    <row r="3507" spans="1:251" s="16" customFormat="1" ht="18.75" customHeight="1" thickBot="1">
      <c r="A3507" s="17"/>
      <c r="B3507" s="115" t="s">
        <v>240</v>
      </c>
      <c r="C3507" s="116"/>
      <c r="D3507" s="116"/>
      <c r="E3507" s="116"/>
      <c r="F3507" s="116"/>
      <c r="G3507" s="116"/>
      <c r="H3507" s="116"/>
      <c r="I3507" s="116"/>
      <c r="J3507" s="116"/>
      <c r="K3507" s="116"/>
      <c r="L3507" s="116"/>
      <c r="M3507" s="116"/>
      <c r="N3507" s="116"/>
      <c r="O3507" s="116"/>
      <c r="P3507" s="116"/>
      <c r="Q3507" s="116"/>
      <c r="R3507" s="116"/>
      <c r="S3507" s="116"/>
      <c r="T3507" s="116"/>
      <c r="U3507" s="116"/>
      <c r="V3507" s="116"/>
      <c r="W3507" s="116"/>
      <c r="X3507" s="116"/>
      <c r="Y3507" s="116"/>
      <c r="Z3507" s="117"/>
      <c r="AA3507" s="118">
        <f>SUM($AA$3506:$AA$3506)</f>
        <v>12217</v>
      </c>
      <c r="AB3507" s="119"/>
      <c r="AC3507" s="119"/>
      <c r="AD3507" s="119"/>
      <c r="AE3507" s="119"/>
      <c r="AF3507" s="119"/>
      <c r="AG3507" s="119"/>
      <c r="AH3507" s="119"/>
      <c r="AI3507" s="120"/>
      <c r="AJ3507" s="118">
        <f>SUM($AJ$3506:$AJ$3506)</f>
        <v>12217</v>
      </c>
      <c r="AK3507" s="119"/>
      <c r="AL3507" s="119"/>
      <c r="AM3507" s="119"/>
      <c r="AN3507" s="119"/>
      <c r="AO3507" s="119"/>
      <c r="AP3507" s="119"/>
      <c r="AQ3507" s="119"/>
      <c r="AR3507" s="120"/>
      <c r="AS3507" s="121"/>
      <c r="AT3507" s="122"/>
      <c r="AU3507" s="122"/>
      <c r="AV3507" s="122"/>
      <c r="AW3507" s="122"/>
      <c r="AX3507" s="123"/>
      <c r="AY3507" s="2"/>
      <c r="AZ3507" s="2"/>
      <c r="BA3507" s="2"/>
      <c r="BB3507" s="2"/>
      <c r="BC3507" s="2"/>
      <c r="BD3507" s="2"/>
      <c r="BE3507" s="2"/>
      <c r="BF3507" s="2"/>
      <c r="BG3507" s="2"/>
      <c r="BH3507" s="2"/>
      <c r="BI3507" s="2"/>
      <c r="BJ3507" s="2"/>
      <c r="BK3507" s="2"/>
      <c r="BL3507" s="2"/>
      <c r="BM3507" s="2"/>
      <c r="BN3507" s="2"/>
      <c r="BO3507" s="2"/>
      <c r="BP3507" s="2"/>
      <c r="BQ3507" s="2"/>
      <c r="BR3507" s="2"/>
      <c r="BS3507" s="2"/>
      <c r="BT3507" s="2"/>
      <c r="BU3507" s="2"/>
      <c r="BV3507" s="2"/>
      <c r="BW3507" s="2"/>
      <c r="BX3507" s="2"/>
      <c r="BY3507" s="2"/>
      <c r="BZ3507" s="2"/>
      <c r="CA3507" s="2"/>
      <c r="CB3507" s="2"/>
      <c r="CC3507" s="2"/>
      <c r="CD3507" s="2"/>
      <c r="CE3507" s="2"/>
      <c r="CF3507" s="2"/>
      <c r="CG3507" s="2"/>
      <c r="CH3507" s="2"/>
      <c r="CI3507" s="2"/>
      <c r="CJ3507" s="2"/>
      <c r="CK3507" s="2"/>
      <c r="CL3507" s="2"/>
      <c r="CM3507" s="2"/>
      <c r="CN3507" s="2"/>
      <c r="CO3507" s="2"/>
      <c r="CP3507" s="2"/>
      <c r="CQ3507" s="2"/>
      <c r="CR3507" s="2"/>
      <c r="CS3507" s="2"/>
      <c r="CT3507" s="2"/>
      <c r="CU3507" s="2"/>
      <c r="CV3507" s="2"/>
      <c r="CW3507" s="2"/>
      <c r="CX3507" s="2"/>
      <c r="CY3507" s="2"/>
      <c r="CZ3507" s="2"/>
      <c r="DA3507" s="2"/>
      <c r="DB3507" s="2"/>
      <c r="DC3507" s="2"/>
      <c r="DD3507" s="2"/>
      <c r="DE3507" s="2"/>
      <c r="DF3507" s="2"/>
      <c r="DG3507" s="2"/>
      <c r="DH3507" s="2"/>
      <c r="DI3507" s="2"/>
      <c r="DJ3507" s="2"/>
      <c r="DK3507" s="2"/>
      <c r="DL3507" s="2"/>
      <c r="DM3507" s="2"/>
      <c r="DN3507" s="2"/>
      <c r="DO3507" s="2"/>
      <c r="DP3507" s="2"/>
      <c r="DQ3507" s="2"/>
      <c r="DR3507" s="2"/>
      <c r="DS3507" s="2"/>
      <c r="DT3507" s="2"/>
      <c r="DU3507" s="2"/>
      <c r="DV3507" s="2"/>
      <c r="DW3507" s="2"/>
      <c r="DX3507" s="2"/>
      <c r="DY3507" s="2"/>
      <c r="DZ3507" s="2"/>
      <c r="EA3507" s="2"/>
      <c r="EB3507" s="2"/>
      <c r="EC3507" s="2"/>
      <c r="ED3507" s="2"/>
      <c r="EE3507" s="2"/>
      <c r="EF3507" s="2"/>
      <c r="EG3507" s="2"/>
      <c r="EH3507" s="2"/>
      <c r="EI3507" s="2"/>
      <c r="EJ3507" s="2"/>
      <c r="EK3507" s="2"/>
      <c r="EL3507" s="2"/>
      <c r="EM3507" s="2"/>
      <c r="EN3507" s="2"/>
      <c r="EO3507" s="2"/>
      <c r="EP3507" s="2"/>
      <c r="EQ3507" s="2"/>
      <c r="ER3507" s="2"/>
      <c r="ES3507" s="2"/>
      <c r="ET3507" s="2"/>
      <c r="EU3507" s="2"/>
      <c r="EV3507" s="2"/>
      <c r="EW3507" s="2"/>
      <c r="EX3507" s="2"/>
      <c r="EY3507" s="2"/>
      <c r="EZ3507" s="2"/>
      <c r="FA3507" s="2"/>
      <c r="FB3507" s="2"/>
      <c r="FC3507" s="2"/>
      <c r="FD3507" s="2"/>
      <c r="FE3507" s="2"/>
      <c r="FF3507" s="2"/>
      <c r="FG3507" s="2"/>
      <c r="FH3507" s="2"/>
      <c r="FI3507" s="2"/>
      <c r="FJ3507" s="2"/>
      <c r="FK3507" s="2"/>
      <c r="FL3507" s="2"/>
      <c r="FM3507" s="2"/>
      <c r="FN3507" s="2"/>
      <c r="FO3507" s="2"/>
      <c r="FP3507" s="2"/>
      <c r="FQ3507" s="2"/>
      <c r="FR3507" s="2"/>
      <c r="FS3507" s="2"/>
      <c r="FT3507" s="2"/>
      <c r="FU3507" s="2"/>
      <c r="FV3507" s="2"/>
      <c r="FW3507" s="2"/>
      <c r="FX3507" s="2"/>
      <c r="FY3507" s="2"/>
      <c r="FZ3507" s="2"/>
      <c r="GA3507" s="2"/>
      <c r="GB3507" s="2"/>
      <c r="GC3507" s="2"/>
      <c r="GD3507" s="2"/>
      <c r="GE3507" s="2"/>
      <c r="GF3507" s="2"/>
      <c r="GG3507" s="2"/>
      <c r="GH3507" s="2"/>
      <c r="GI3507" s="2"/>
      <c r="GJ3507" s="2"/>
      <c r="GK3507" s="2"/>
      <c r="GL3507" s="2"/>
      <c r="GM3507" s="2"/>
      <c r="GN3507" s="2"/>
      <c r="GO3507" s="2"/>
      <c r="GP3507" s="2"/>
      <c r="GQ3507" s="2"/>
      <c r="GR3507" s="2"/>
      <c r="GS3507" s="2"/>
      <c r="GT3507" s="2"/>
      <c r="GU3507" s="2"/>
      <c r="GV3507" s="2"/>
      <c r="GW3507" s="2"/>
      <c r="GX3507" s="2"/>
      <c r="GY3507" s="2"/>
      <c r="GZ3507" s="2"/>
      <c r="HA3507" s="2"/>
      <c r="HB3507" s="2"/>
      <c r="HC3507" s="2"/>
      <c r="HD3507" s="2"/>
      <c r="HE3507" s="2"/>
      <c r="HF3507" s="2"/>
      <c r="HG3507" s="2"/>
      <c r="HH3507" s="2"/>
      <c r="HI3507" s="2"/>
      <c r="HJ3507" s="2"/>
      <c r="HK3507" s="2"/>
      <c r="HL3507" s="2"/>
      <c r="HM3507" s="2"/>
      <c r="HN3507" s="2"/>
      <c r="HO3507" s="2"/>
      <c r="HP3507" s="2"/>
      <c r="HQ3507" s="2"/>
      <c r="HR3507" s="2"/>
      <c r="HS3507" s="2"/>
      <c r="HT3507" s="2"/>
      <c r="HU3507" s="2"/>
      <c r="HV3507" s="2"/>
      <c r="HW3507" s="2"/>
      <c r="HX3507" s="2"/>
      <c r="HY3507" s="2"/>
      <c r="HZ3507" s="2"/>
      <c r="IA3507" s="2"/>
      <c r="IB3507" s="2"/>
      <c r="IC3507" s="2"/>
      <c r="ID3507" s="2"/>
      <c r="IE3507" s="2"/>
      <c r="IF3507" s="2"/>
      <c r="IG3507" s="2"/>
      <c r="IH3507" s="2"/>
      <c r="II3507" s="2"/>
      <c r="IJ3507" s="2"/>
      <c r="IK3507" s="2"/>
      <c r="IL3507" s="2"/>
      <c r="IM3507" s="2"/>
      <c r="IN3507" s="2"/>
      <c r="IO3507" s="2"/>
      <c r="IP3507" s="2"/>
      <c r="IQ3507" s="2"/>
    </row>
    <row r="3509" spans="1:251" ht="19.2">
      <c r="A3509" s="1" t="s">
        <v>230</v>
      </c>
      <c r="AW3509" s="3"/>
      <c r="AX3509" s="4"/>
      <c r="AY3509" s="3"/>
    </row>
    <row r="3511" spans="1:251" ht="18">
      <c r="B3511" s="124" t="s">
        <v>0</v>
      </c>
      <c r="C3511" s="125"/>
      <c r="D3511" s="125"/>
      <c r="E3511" s="125"/>
      <c r="F3511" s="125"/>
      <c r="G3511" s="125"/>
      <c r="H3511" s="125"/>
      <c r="I3511" s="125"/>
      <c r="J3511" s="125"/>
      <c r="K3511" s="125"/>
      <c r="L3511" s="125"/>
      <c r="M3511" s="125"/>
      <c r="N3511" s="125"/>
      <c r="O3511" s="125"/>
      <c r="P3511" s="125"/>
      <c r="Q3511" s="125"/>
      <c r="R3511" s="125"/>
      <c r="S3511" s="125"/>
      <c r="T3511" s="125"/>
      <c r="U3511" s="125"/>
      <c r="V3511" s="125"/>
      <c r="W3511" s="125"/>
      <c r="X3511" s="125"/>
      <c r="Y3511" s="125"/>
      <c r="Z3511" s="125"/>
      <c r="AA3511" s="125"/>
      <c r="AB3511" s="125"/>
      <c r="AC3511" s="125"/>
      <c r="AD3511" s="125"/>
      <c r="AE3511" s="125"/>
      <c r="AF3511" s="125"/>
      <c r="AG3511" s="125"/>
      <c r="AH3511" s="125"/>
      <c r="AI3511" s="125"/>
      <c r="AJ3511" s="125"/>
      <c r="AK3511" s="125"/>
      <c r="AL3511" s="125"/>
      <c r="AM3511" s="125"/>
      <c r="AN3511" s="125"/>
      <c r="AO3511" s="125"/>
      <c r="AP3511" s="125"/>
      <c r="AQ3511" s="125"/>
      <c r="AR3511" s="125"/>
      <c r="AS3511" s="125"/>
      <c r="AT3511" s="125"/>
      <c r="AU3511" s="125"/>
      <c r="AV3511" s="125"/>
      <c r="AW3511" s="125"/>
      <c r="AX3511" s="125"/>
    </row>
    <row r="3512" spans="1:251">
      <c r="Z3512" s="5"/>
      <c r="AD3512" s="5"/>
      <c r="AE3512" s="5"/>
      <c r="AF3512" s="5"/>
      <c r="AG3512" s="5"/>
      <c r="AH3512" s="5"/>
      <c r="AI3512" s="5"/>
      <c r="AO3512" s="5"/>
    </row>
    <row r="3513" spans="1:251" ht="13.8" thickBot="1">
      <c r="Z3513" s="5"/>
      <c r="AD3513" s="5"/>
      <c r="AE3513" s="5"/>
      <c r="AF3513" s="5"/>
      <c r="AG3513" s="5"/>
      <c r="AH3513" s="5"/>
      <c r="AI3513" s="5"/>
      <c r="AO3513" s="5"/>
      <c r="DI3513" s="6"/>
    </row>
    <row r="3514" spans="1:251" ht="24.75" customHeight="1" thickBot="1">
      <c r="B3514" s="126" t="s">
        <v>231</v>
      </c>
      <c r="C3514" s="127"/>
      <c r="D3514" s="127"/>
      <c r="E3514" s="127"/>
      <c r="F3514" s="127"/>
      <c r="G3514" s="127"/>
      <c r="H3514" s="128" t="s">
        <v>684</v>
      </c>
      <c r="I3514" s="129"/>
      <c r="J3514" s="129"/>
      <c r="K3514" s="129"/>
      <c r="L3514" s="129"/>
      <c r="M3514" s="129"/>
      <c r="N3514" s="129"/>
      <c r="O3514" s="129"/>
      <c r="P3514" s="129"/>
      <c r="Q3514" s="129"/>
      <c r="R3514" s="129"/>
      <c r="S3514" s="129"/>
      <c r="T3514" s="129"/>
      <c r="U3514" s="129"/>
      <c r="V3514" s="129"/>
      <c r="W3514" s="129"/>
      <c r="X3514" s="129"/>
      <c r="Y3514" s="129"/>
      <c r="Z3514" s="129"/>
      <c r="AA3514" s="129"/>
      <c r="AB3514" s="129"/>
      <c r="AC3514" s="129"/>
      <c r="AD3514" s="129"/>
      <c r="AE3514" s="129"/>
      <c r="AF3514" s="129"/>
      <c r="AG3514" s="129"/>
      <c r="AH3514" s="129"/>
      <c r="AI3514" s="129"/>
      <c r="AJ3514" s="129"/>
      <c r="AK3514" s="129"/>
      <c r="AL3514" s="129"/>
      <c r="AM3514" s="129"/>
      <c r="AN3514" s="129"/>
      <c r="AO3514" s="129"/>
      <c r="AP3514" s="129"/>
      <c r="AQ3514" s="129"/>
      <c r="AR3514" s="129"/>
      <c r="AS3514" s="129"/>
      <c r="AT3514" s="129"/>
      <c r="AU3514" s="129"/>
      <c r="AV3514" s="129"/>
      <c r="AW3514" s="129"/>
      <c r="AX3514" s="130"/>
      <c r="DI3514" s="6"/>
    </row>
    <row r="3515" spans="1:251" ht="14.4">
      <c r="B3515" s="7"/>
      <c r="C3515" s="7"/>
      <c r="D3515" s="7"/>
      <c r="E3515" s="7"/>
      <c r="F3515" s="7"/>
      <c r="G3515" s="7"/>
      <c r="H3515" s="8"/>
      <c r="I3515" s="8"/>
      <c r="J3515" s="8"/>
      <c r="K3515" s="8"/>
      <c r="L3515" s="9"/>
      <c r="M3515" s="9"/>
      <c r="N3515" s="9"/>
      <c r="O3515" s="9"/>
      <c r="P3515" s="8"/>
      <c r="Q3515" s="8"/>
      <c r="R3515" s="8"/>
      <c r="S3515" s="8"/>
      <c r="T3515" s="8"/>
      <c r="U3515" s="8"/>
      <c r="V3515" s="10"/>
      <c r="W3515" s="10"/>
      <c r="X3515" s="10"/>
      <c r="Y3515" s="10"/>
      <c r="Z3515" s="10"/>
      <c r="AA3515" s="10"/>
      <c r="AB3515" s="10"/>
      <c r="AC3515" s="10"/>
      <c r="AD3515" s="10"/>
      <c r="AE3515" s="10"/>
      <c r="AF3515" s="10"/>
      <c r="AG3515" s="10"/>
      <c r="AH3515" s="10"/>
      <c r="AI3515" s="10"/>
      <c r="AJ3515" s="10"/>
      <c r="AK3515" s="10"/>
      <c r="AL3515" s="10"/>
      <c r="AM3515" s="10"/>
      <c r="AN3515" s="10"/>
      <c r="AO3515" s="10"/>
      <c r="AP3515" s="10"/>
      <c r="AQ3515" s="10"/>
      <c r="AR3515" s="10"/>
      <c r="AS3515" s="10"/>
      <c r="AT3515" s="10"/>
      <c r="AU3515" s="10"/>
      <c r="AV3515" s="10"/>
      <c r="AW3515" s="10"/>
      <c r="AX3515" s="10"/>
      <c r="DI3515" s="6"/>
    </row>
    <row r="3516" spans="1:251" ht="15" thickBot="1">
      <c r="A3516" s="11"/>
      <c r="B3516" s="10" t="s">
        <v>232</v>
      </c>
      <c r="C3516" s="8"/>
      <c r="D3516" s="8"/>
      <c r="E3516" s="8"/>
      <c r="F3516" s="8"/>
      <c r="G3516" s="8"/>
      <c r="H3516" s="8"/>
      <c r="I3516" s="8"/>
      <c r="J3516" s="8"/>
      <c r="K3516" s="8"/>
      <c r="L3516" s="9"/>
      <c r="M3516" s="9"/>
      <c r="N3516" s="9"/>
      <c r="O3516" s="9"/>
      <c r="P3516" s="8"/>
      <c r="Q3516" s="8"/>
      <c r="R3516" s="8"/>
      <c r="S3516" s="8"/>
      <c r="T3516" s="8"/>
      <c r="U3516" s="8"/>
      <c r="V3516" s="10"/>
      <c r="W3516" s="10"/>
      <c r="X3516" s="10"/>
      <c r="Y3516" s="10"/>
      <c r="Z3516" s="10"/>
      <c r="AA3516" s="10"/>
      <c r="AB3516" s="10"/>
      <c r="AC3516" s="10"/>
      <c r="AD3516" s="10"/>
      <c r="AE3516" s="10"/>
      <c r="AF3516" s="10"/>
      <c r="AG3516" s="10"/>
      <c r="AH3516" s="10"/>
      <c r="AI3516" s="10"/>
      <c r="AJ3516" s="10"/>
      <c r="AK3516" s="10"/>
      <c r="AL3516" s="10"/>
      <c r="AM3516" s="10"/>
      <c r="AN3516" s="10"/>
      <c r="AO3516" s="10"/>
      <c r="AP3516" s="10"/>
      <c r="AQ3516" s="10"/>
      <c r="AR3516" s="10"/>
      <c r="AS3516" s="10"/>
      <c r="AT3516" s="10"/>
      <c r="AU3516" s="10"/>
      <c r="AV3516" s="10"/>
      <c r="AW3516" s="10"/>
      <c r="AX3516" s="10"/>
      <c r="DI3516" s="6"/>
    </row>
    <row r="3517" spans="1:251" ht="14.4">
      <c r="A3517" s="8"/>
      <c r="B3517" s="12"/>
      <c r="C3517" s="7"/>
      <c r="D3517" s="7"/>
      <c r="E3517" s="7"/>
      <c r="F3517" s="7"/>
      <c r="G3517" s="7"/>
      <c r="H3517" s="7"/>
      <c r="I3517" s="7"/>
      <c r="J3517" s="7"/>
      <c r="K3517" s="7"/>
      <c r="L3517" s="13"/>
      <c r="M3517" s="13"/>
      <c r="N3517" s="13"/>
      <c r="O3517" s="13"/>
      <c r="P3517" s="7"/>
      <c r="Q3517" s="7"/>
      <c r="R3517" s="7"/>
      <c r="S3517" s="7"/>
      <c r="T3517" s="7"/>
      <c r="U3517" s="7"/>
      <c r="V3517" s="14"/>
      <c r="W3517" s="14"/>
      <c r="X3517" s="14"/>
      <c r="Y3517" s="14"/>
      <c r="Z3517" s="14"/>
      <c r="AA3517" s="14"/>
      <c r="AB3517" s="14"/>
      <c r="AC3517" s="14"/>
      <c r="AD3517" s="14"/>
      <c r="AE3517" s="14"/>
      <c r="AF3517" s="14"/>
      <c r="AG3517" s="14"/>
      <c r="AH3517" s="14"/>
      <c r="AI3517" s="14"/>
      <c r="AJ3517" s="14"/>
      <c r="AK3517" s="14"/>
      <c r="AL3517" s="14"/>
      <c r="AM3517" s="14"/>
      <c r="AN3517" s="14"/>
      <c r="AO3517" s="14"/>
      <c r="AP3517" s="14"/>
      <c r="AQ3517" s="14"/>
      <c r="AR3517" s="14"/>
      <c r="AS3517" s="14"/>
      <c r="AT3517" s="14"/>
      <c r="AU3517" s="14"/>
      <c r="AV3517" s="14"/>
      <c r="AW3517" s="14"/>
      <c r="AX3517" s="15"/>
    </row>
    <row r="3518" spans="1:251" ht="12" customHeight="1">
      <c r="A3518" s="8"/>
      <c r="B3518" s="134" t="s">
        <v>685</v>
      </c>
      <c r="C3518" s="135"/>
      <c r="D3518" s="135"/>
      <c r="E3518" s="135"/>
      <c r="F3518" s="135"/>
      <c r="G3518" s="135"/>
      <c r="H3518" s="135"/>
      <c r="I3518" s="135"/>
      <c r="J3518" s="135"/>
      <c r="K3518" s="135"/>
      <c r="L3518" s="135"/>
      <c r="M3518" s="135"/>
      <c r="N3518" s="135"/>
      <c r="O3518" s="135"/>
      <c r="P3518" s="135"/>
      <c r="Q3518" s="135"/>
      <c r="R3518" s="135"/>
      <c r="S3518" s="135"/>
      <c r="T3518" s="135"/>
      <c r="U3518" s="135"/>
      <c r="V3518" s="135"/>
      <c r="W3518" s="135"/>
      <c r="X3518" s="135"/>
      <c r="Y3518" s="135"/>
      <c r="Z3518" s="135"/>
      <c r="AA3518" s="135"/>
      <c r="AB3518" s="135"/>
      <c r="AC3518" s="135"/>
      <c r="AD3518" s="135"/>
      <c r="AE3518" s="135"/>
      <c r="AF3518" s="135"/>
      <c r="AG3518" s="135"/>
      <c r="AH3518" s="135"/>
      <c r="AI3518" s="135"/>
      <c r="AJ3518" s="135"/>
      <c r="AK3518" s="135"/>
      <c r="AL3518" s="135"/>
      <c r="AM3518" s="135"/>
      <c r="AN3518" s="135"/>
      <c r="AO3518" s="135"/>
      <c r="AP3518" s="135"/>
      <c r="AQ3518" s="135"/>
      <c r="AR3518" s="135"/>
      <c r="AS3518" s="135"/>
      <c r="AT3518" s="135"/>
      <c r="AU3518" s="135"/>
      <c r="AV3518" s="135"/>
      <c r="AW3518" s="135"/>
      <c r="AX3518" s="136"/>
    </row>
    <row r="3519" spans="1:251" ht="12" customHeight="1">
      <c r="A3519" s="8"/>
      <c r="B3519" s="134"/>
      <c r="C3519" s="135"/>
      <c r="D3519" s="135"/>
      <c r="E3519" s="135"/>
      <c r="F3519" s="135"/>
      <c r="G3519" s="135"/>
      <c r="H3519" s="135"/>
      <c r="I3519" s="135"/>
      <c r="J3519" s="135"/>
      <c r="K3519" s="135"/>
      <c r="L3519" s="135"/>
      <c r="M3519" s="135"/>
      <c r="N3519" s="135"/>
      <c r="O3519" s="135"/>
      <c r="P3519" s="135"/>
      <c r="Q3519" s="135"/>
      <c r="R3519" s="135"/>
      <c r="S3519" s="135"/>
      <c r="T3519" s="135"/>
      <c r="U3519" s="135"/>
      <c r="V3519" s="135"/>
      <c r="W3519" s="135"/>
      <c r="X3519" s="135"/>
      <c r="Y3519" s="135"/>
      <c r="Z3519" s="135"/>
      <c r="AA3519" s="135"/>
      <c r="AB3519" s="135"/>
      <c r="AC3519" s="135"/>
      <c r="AD3519" s="135"/>
      <c r="AE3519" s="135"/>
      <c r="AF3519" s="135"/>
      <c r="AG3519" s="135"/>
      <c r="AH3519" s="135"/>
      <c r="AI3519" s="135"/>
      <c r="AJ3519" s="135"/>
      <c r="AK3519" s="135"/>
      <c r="AL3519" s="135"/>
      <c r="AM3519" s="135"/>
      <c r="AN3519" s="135"/>
      <c r="AO3519" s="135"/>
      <c r="AP3519" s="135"/>
      <c r="AQ3519" s="135"/>
      <c r="AR3519" s="135"/>
      <c r="AS3519" s="135"/>
      <c r="AT3519" s="135"/>
      <c r="AU3519" s="135"/>
      <c r="AV3519" s="135"/>
      <c r="AW3519" s="135"/>
      <c r="AX3519" s="136"/>
      <c r="BC3519" s="16"/>
    </row>
    <row r="3520" spans="1:251" ht="12" customHeight="1">
      <c r="A3520" s="8"/>
      <c r="B3520" s="134"/>
      <c r="C3520" s="135"/>
      <c r="D3520" s="135"/>
      <c r="E3520" s="135"/>
      <c r="F3520" s="135"/>
      <c r="G3520" s="135"/>
      <c r="H3520" s="135"/>
      <c r="I3520" s="135"/>
      <c r="J3520" s="135"/>
      <c r="K3520" s="135"/>
      <c r="L3520" s="135"/>
      <c r="M3520" s="135"/>
      <c r="N3520" s="135"/>
      <c r="O3520" s="135"/>
      <c r="P3520" s="135"/>
      <c r="Q3520" s="135"/>
      <c r="R3520" s="135"/>
      <c r="S3520" s="135"/>
      <c r="T3520" s="135"/>
      <c r="U3520" s="135"/>
      <c r="V3520" s="135"/>
      <c r="W3520" s="135"/>
      <c r="X3520" s="135"/>
      <c r="Y3520" s="135"/>
      <c r="Z3520" s="135"/>
      <c r="AA3520" s="135"/>
      <c r="AB3520" s="135"/>
      <c r="AC3520" s="135"/>
      <c r="AD3520" s="135"/>
      <c r="AE3520" s="135"/>
      <c r="AF3520" s="135"/>
      <c r="AG3520" s="135"/>
      <c r="AH3520" s="135"/>
      <c r="AI3520" s="135"/>
      <c r="AJ3520" s="135"/>
      <c r="AK3520" s="135"/>
      <c r="AL3520" s="135"/>
      <c r="AM3520" s="135"/>
      <c r="AN3520" s="135"/>
      <c r="AO3520" s="135"/>
      <c r="AP3520" s="135"/>
      <c r="AQ3520" s="135"/>
      <c r="AR3520" s="135"/>
      <c r="AS3520" s="135"/>
      <c r="AT3520" s="135"/>
      <c r="AU3520" s="135"/>
      <c r="AV3520" s="135"/>
      <c r="AW3520" s="135"/>
      <c r="AX3520" s="136"/>
    </row>
    <row r="3521" spans="1:251" ht="12" customHeight="1">
      <c r="A3521" s="8"/>
      <c r="B3521" s="134"/>
      <c r="C3521" s="135"/>
      <c r="D3521" s="135"/>
      <c r="E3521" s="135"/>
      <c r="F3521" s="135"/>
      <c r="G3521" s="135"/>
      <c r="H3521" s="135"/>
      <c r="I3521" s="135"/>
      <c r="J3521" s="135"/>
      <c r="K3521" s="135"/>
      <c r="L3521" s="135"/>
      <c r="M3521" s="135"/>
      <c r="N3521" s="135"/>
      <c r="O3521" s="135"/>
      <c r="P3521" s="135"/>
      <c r="Q3521" s="135"/>
      <c r="R3521" s="135"/>
      <c r="S3521" s="135"/>
      <c r="T3521" s="135"/>
      <c r="U3521" s="135"/>
      <c r="V3521" s="135"/>
      <c r="W3521" s="135"/>
      <c r="X3521" s="135"/>
      <c r="Y3521" s="135"/>
      <c r="Z3521" s="135"/>
      <c r="AA3521" s="135"/>
      <c r="AB3521" s="135"/>
      <c r="AC3521" s="135"/>
      <c r="AD3521" s="135"/>
      <c r="AE3521" s="135"/>
      <c r="AF3521" s="135"/>
      <c r="AG3521" s="135"/>
      <c r="AH3521" s="135"/>
      <c r="AI3521" s="135"/>
      <c r="AJ3521" s="135"/>
      <c r="AK3521" s="135"/>
      <c r="AL3521" s="135"/>
      <c r="AM3521" s="135"/>
      <c r="AN3521" s="135"/>
      <c r="AO3521" s="135"/>
      <c r="AP3521" s="135"/>
      <c r="AQ3521" s="135"/>
      <c r="AR3521" s="135"/>
      <c r="AS3521" s="135"/>
      <c r="AT3521" s="135"/>
      <c r="AU3521" s="135"/>
      <c r="AV3521" s="135"/>
      <c r="AW3521" s="135"/>
      <c r="AX3521" s="136"/>
    </row>
    <row r="3522" spans="1:251" ht="12" customHeight="1">
      <c r="A3522" s="8"/>
      <c r="B3522" s="134"/>
      <c r="C3522" s="135"/>
      <c r="D3522" s="135"/>
      <c r="E3522" s="135"/>
      <c r="F3522" s="135"/>
      <c r="G3522" s="135"/>
      <c r="H3522" s="135"/>
      <c r="I3522" s="135"/>
      <c r="J3522" s="135"/>
      <c r="K3522" s="135"/>
      <c r="L3522" s="135"/>
      <c r="M3522" s="135"/>
      <c r="N3522" s="135"/>
      <c r="O3522" s="135"/>
      <c r="P3522" s="135"/>
      <c r="Q3522" s="135"/>
      <c r="R3522" s="135"/>
      <c r="S3522" s="135"/>
      <c r="T3522" s="135"/>
      <c r="U3522" s="135"/>
      <c r="V3522" s="135"/>
      <c r="W3522" s="135"/>
      <c r="X3522" s="135"/>
      <c r="Y3522" s="135"/>
      <c r="Z3522" s="135"/>
      <c r="AA3522" s="135"/>
      <c r="AB3522" s="135"/>
      <c r="AC3522" s="135"/>
      <c r="AD3522" s="135"/>
      <c r="AE3522" s="135"/>
      <c r="AF3522" s="135"/>
      <c r="AG3522" s="135"/>
      <c r="AH3522" s="135"/>
      <c r="AI3522" s="135"/>
      <c r="AJ3522" s="135"/>
      <c r="AK3522" s="135"/>
      <c r="AL3522" s="135"/>
      <c r="AM3522" s="135"/>
      <c r="AN3522" s="135"/>
      <c r="AO3522" s="135"/>
      <c r="AP3522" s="135"/>
      <c r="AQ3522" s="135"/>
      <c r="AR3522" s="135"/>
      <c r="AS3522" s="135"/>
      <c r="AT3522" s="135"/>
      <c r="AU3522" s="135"/>
      <c r="AV3522" s="135"/>
      <c r="AW3522" s="135"/>
      <c r="AX3522" s="136"/>
    </row>
    <row r="3523" spans="1:251" ht="15" thickBot="1">
      <c r="A3523" s="17"/>
      <c r="B3523" s="18"/>
      <c r="C3523" s="19"/>
      <c r="D3523" s="19"/>
      <c r="E3523" s="19"/>
      <c r="F3523" s="19"/>
      <c r="G3523" s="19"/>
      <c r="H3523" s="19"/>
      <c r="I3523" s="19"/>
      <c r="J3523" s="19"/>
      <c r="K3523" s="19"/>
      <c r="L3523" s="19"/>
      <c r="M3523" s="19"/>
      <c r="N3523" s="19"/>
      <c r="O3523" s="19"/>
      <c r="P3523" s="19"/>
      <c r="Q3523" s="19"/>
      <c r="R3523" s="19"/>
      <c r="S3523" s="19"/>
      <c r="T3523" s="19"/>
      <c r="U3523" s="19"/>
      <c r="V3523" s="19"/>
      <c r="W3523" s="19"/>
      <c r="X3523" s="19"/>
      <c r="Y3523" s="19"/>
      <c r="Z3523" s="19"/>
      <c r="AA3523" s="19"/>
      <c r="AB3523" s="19"/>
      <c r="AC3523" s="19"/>
      <c r="AD3523" s="19"/>
      <c r="AE3523" s="19"/>
      <c r="AF3523" s="19"/>
      <c r="AG3523" s="19"/>
      <c r="AH3523" s="19"/>
      <c r="AI3523" s="19"/>
      <c r="AJ3523" s="19"/>
      <c r="AK3523" s="19"/>
      <c r="AL3523" s="19"/>
      <c r="AM3523" s="19"/>
      <c r="AN3523" s="19"/>
      <c r="AO3523" s="19"/>
      <c r="AP3523" s="19"/>
      <c r="AQ3523" s="19"/>
      <c r="AR3523" s="19"/>
      <c r="AS3523" s="19"/>
      <c r="AT3523" s="19"/>
      <c r="AU3523" s="19"/>
      <c r="AV3523" s="19"/>
      <c r="AW3523" s="19"/>
      <c r="AX3523" s="20"/>
    </row>
    <row r="3524" spans="1:251">
      <c r="B3524" s="21"/>
    </row>
    <row r="3525" spans="1:251" ht="15" thickBot="1">
      <c r="A3525" s="11"/>
      <c r="B3525" s="10" t="s">
        <v>233</v>
      </c>
      <c r="C3525" s="8"/>
      <c r="D3525" s="8"/>
      <c r="E3525" s="8"/>
      <c r="F3525" s="8"/>
      <c r="G3525" s="8"/>
      <c r="H3525" s="8"/>
      <c r="I3525" s="8"/>
      <c r="J3525" s="8"/>
      <c r="K3525" s="8"/>
      <c r="L3525" s="9"/>
      <c r="M3525" s="9"/>
      <c r="N3525" s="9"/>
      <c r="O3525" s="9"/>
      <c r="P3525" s="8"/>
      <c r="Q3525" s="8"/>
      <c r="R3525" s="8"/>
      <c r="S3525" s="8"/>
      <c r="T3525" s="8"/>
      <c r="U3525" s="8"/>
      <c r="V3525" s="10"/>
      <c r="W3525" s="10"/>
      <c r="X3525" s="10"/>
      <c r="Y3525" s="10"/>
      <c r="Z3525" s="10"/>
      <c r="AA3525" s="10"/>
      <c r="AB3525" s="10"/>
      <c r="AC3525" s="10"/>
      <c r="AD3525" s="10"/>
      <c r="AE3525" s="10"/>
      <c r="AF3525" s="10"/>
      <c r="AG3525" s="10"/>
      <c r="AH3525" s="10"/>
      <c r="AI3525" s="10"/>
      <c r="AJ3525" s="10"/>
      <c r="AK3525" s="10"/>
      <c r="AL3525" s="10"/>
      <c r="AM3525" s="10"/>
      <c r="AN3525" s="10"/>
      <c r="AO3525" s="10"/>
      <c r="AP3525" s="10"/>
      <c r="AQ3525" s="10"/>
      <c r="AR3525" s="10"/>
      <c r="AS3525" s="10"/>
      <c r="AT3525" s="10"/>
      <c r="AU3525" s="10"/>
      <c r="AV3525" s="10"/>
      <c r="AW3525" s="10"/>
      <c r="AX3525" s="10"/>
      <c r="DI3525" s="6"/>
    </row>
    <row r="3526" spans="1:251" ht="14.4">
      <c r="A3526" s="8"/>
      <c r="B3526" s="12"/>
      <c r="C3526" s="7"/>
      <c r="D3526" s="7"/>
      <c r="E3526" s="7"/>
      <c r="F3526" s="7"/>
      <c r="G3526" s="7"/>
      <c r="H3526" s="7"/>
      <c r="I3526" s="7"/>
      <c r="J3526" s="7"/>
      <c r="K3526" s="7"/>
      <c r="L3526" s="13"/>
      <c r="M3526" s="13"/>
      <c r="N3526" s="13"/>
      <c r="O3526" s="13"/>
      <c r="P3526" s="7"/>
      <c r="Q3526" s="7"/>
      <c r="R3526" s="7"/>
      <c r="S3526" s="7"/>
      <c r="T3526" s="7"/>
      <c r="U3526" s="7"/>
      <c r="V3526" s="14"/>
      <c r="W3526" s="14"/>
      <c r="X3526" s="14"/>
      <c r="Y3526" s="14"/>
      <c r="Z3526" s="14"/>
      <c r="AA3526" s="14"/>
      <c r="AB3526" s="14"/>
      <c r="AC3526" s="14"/>
      <c r="AD3526" s="14"/>
      <c r="AE3526" s="14"/>
      <c r="AF3526" s="14"/>
      <c r="AG3526" s="14"/>
      <c r="AH3526" s="14"/>
      <c r="AI3526" s="14"/>
      <c r="AJ3526" s="14"/>
      <c r="AK3526" s="14"/>
      <c r="AL3526" s="14"/>
      <c r="AM3526" s="14"/>
      <c r="AN3526" s="14"/>
      <c r="AO3526" s="14"/>
      <c r="AP3526" s="14"/>
      <c r="AQ3526" s="14"/>
      <c r="AR3526" s="14"/>
      <c r="AS3526" s="14"/>
      <c r="AT3526" s="14"/>
      <c r="AU3526" s="14"/>
      <c r="AV3526" s="14"/>
      <c r="AW3526" s="14"/>
      <c r="AX3526" s="15"/>
    </row>
    <row r="3527" spans="1:251" ht="12" customHeight="1">
      <c r="A3527" s="8"/>
      <c r="B3527" s="134" t="s">
        <v>686</v>
      </c>
      <c r="C3527" s="135"/>
      <c r="D3527" s="135"/>
      <c r="E3527" s="135"/>
      <c r="F3527" s="135"/>
      <c r="G3527" s="135"/>
      <c r="H3527" s="135"/>
      <c r="I3527" s="135"/>
      <c r="J3527" s="135"/>
      <c r="K3527" s="135"/>
      <c r="L3527" s="135"/>
      <c r="M3527" s="135"/>
      <c r="N3527" s="135"/>
      <c r="O3527" s="135"/>
      <c r="P3527" s="135"/>
      <c r="Q3527" s="135"/>
      <c r="R3527" s="135"/>
      <c r="S3527" s="135"/>
      <c r="T3527" s="135"/>
      <c r="U3527" s="135"/>
      <c r="V3527" s="135"/>
      <c r="W3527" s="135"/>
      <c r="X3527" s="135"/>
      <c r="Y3527" s="135"/>
      <c r="Z3527" s="135"/>
      <c r="AA3527" s="135"/>
      <c r="AB3527" s="135"/>
      <c r="AC3527" s="135"/>
      <c r="AD3527" s="135"/>
      <c r="AE3527" s="135"/>
      <c r="AF3527" s="135"/>
      <c r="AG3527" s="135"/>
      <c r="AH3527" s="135"/>
      <c r="AI3527" s="135"/>
      <c r="AJ3527" s="135"/>
      <c r="AK3527" s="135"/>
      <c r="AL3527" s="135"/>
      <c r="AM3527" s="135"/>
      <c r="AN3527" s="135"/>
      <c r="AO3527" s="135"/>
      <c r="AP3527" s="135"/>
      <c r="AQ3527" s="135"/>
      <c r="AR3527" s="135"/>
      <c r="AS3527" s="135"/>
      <c r="AT3527" s="135"/>
      <c r="AU3527" s="135"/>
      <c r="AV3527" s="135"/>
      <c r="AW3527" s="135"/>
      <c r="AX3527" s="136"/>
    </row>
    <row r="3528" spans="1:251" ht="12" customHeight="1">
      <c r="A3528" s="8"/>
      <c r="B3528" s="134"/>
      <c r="C3528" s="135"/>
      <c r="D3528" s="135"/>
      <c r="E3528" s="135"/>
      <c r="F3528" s="135"/>
      <c r="G3528" s="135"/>
      <c r="H3528" s="135"/>
      <c r="I3528" s="135"/>
      <c r="J3528" s="135"/>
      <c r="K3528" s="135"/>
      <c r="L3528" s="135"/>
      <c r="M3528" s="135"/>
      <c r="N3528" s="135"/>
      <c r="O3528" s="135"/>
      <c r="P3528" s="135"/>
      <c r="Q3528" s="135"/>
      <c r="R3528" s="135"/>
      <c r="S3528" s="135"/>
      <c r="T3528" s="135"/>
      <c r="U3528" s="135"/>
      <c r="V3528" s="135"/>
      <c r="W3528" s="135"/>
      <c r="X3528" s="135"/>
      <c r="Y3528" s="135"/>
      <c r="Z3528" s="135"/>
      <c r="AA3528" s="135"/>
      <c r="AB3528" s="135"/>
      <c r="AC3528" s="135"/>
      <c r="AD3528" s="135"/>
      <c r="AE3528" s="135"/>
      <c r="AF3528" s="135"/>
      <c r="AG3528" s="135"/>
      <c r="AH3528" s="135"/>
      <c r="AI3528" s="135"/>
      <c r="AJ3528" s="135"/>
      <c r="AK3528" s="135"/>
      <c r="AL3528" s="135"/>
      <c r="AM3528" s="135"/>
      <c r="AN3528" s="135"/>
      <c r="AO3528" s="135"/>
      <c r="AP3528" s="135"/>
      <c r="AQ3528" s="135"/>
      <c r="AR3528" s="135"/>
      <c r="AS3528" s="135"/>
      <c r="AT3528" s="135"/>
      <c r="AU3528" s="135"/>
      <c r="AV3528" s="135"/>
      <c r="AW3528" s="135"/>
      <c r="AX3528" s="136"/>
      <c r="BC3528" s="16"/>
    </row>
    <row r="3529" spans="1:251" ht="12" customHeight="1">
      <c r="A3529" s="8"/>
      <c r="B3529" s="134"/>
      <c r="C3529" s="135"/>
      <c r="D3529" s="135"/>
      <c r="E3529" s="135"/>
      <c r="F3529" s="135"/>
      <c r="G3529" s="135"/>
      <c r="H3529" s="135"/>
      <c r="I3529" s="135"/>
      <c r="J3529" s="135"/>
      <c r="K3529" s="135"/>
      <c r="L3529" s="135"/>
      <c r="M3529" s="135"/>
      <c r="N3529" s="135"/>
      <c r="O3529" s="135"/>
      <c r="P3529" s="135"/>
      <c r="Q3529" s="135"/>
      <c r="R3529" s="135"/>
      <c r="S3529" s="135"/>
      <c r="T3529" s="135"/>
      <c r="U3529" s="135"/>
      <c r="V3529" s="135"/>
      <c r="W3529" s="135"/>
      <c r="X3529" s="135"/>
      <c r="Y3529" s="135"/>
      <c r="Z3529" s="135"/>
      <c r="AA3529" s="135"/>
      <c r="AB3529" s="135"/>
      <c r="AC3529" s="135"/>
      <c r="AD3529" s="135"/>
      <c r="AE3529" s="135"/>
      <c r="AF3529" s="135"/>
      <c r="AG3529" s="135"/>
      <c r="AH3529" s="135"/>
      <c r="AI3529" s="135"/>
      <c r="AJ3529" s="135"/>
      <c r="AK3529" s="135"/>
      <c r="AL3529" s="135"/>
      <c r="AM3529" s="135"/>
      <c r="AN3529" s="135"/>
      <c r="AO3529" s="135"/>
      <c r="AP3529" s="135"/>
      <c r="AQ3529" s="135"/>
      <c r="AR3529" s="135"/>
      <c r="AS3529" s="135"/>
      <c r="AT3529" s="135"/>
      <c r="AU3529" s="135"/>
      <c r="AV3529" s="135"/>
      <c r="AW3529" s="135"/>
      <c r="AX3529" s="136"/>
    </row>
    <row r="3530" spans="1:251" ht="12" customHeight="1">
      <c r="A3530" s="8"/>
      <c r="B3530" s="134"/>
      <c r="C3530" s="135"/>
      <c r="D3530" s="135"/>
      <c r="E3530" s="135"/>
      <c r="F3530" s="135"/>
      <c r="G3530" s="135"/>
      <c r="H3530" s="135"/>
      <c r="I3530" s="135"/>
      <c r="J3530" s="135"/>
      <c r="K3530" s="135"/>
      <c r="L3530" s="135"/>
      <c r="M3530" s="135"/>
      <c r="N3530" s="135"/>
      <c r="O3530" s="135"/>
      <c r="P3530" s="135"/>
      <c r="Q3530" s="135"/>
      <c r="R3530" s="135"/>
      <c r="S3530" s="135"/>
      <c r="T3530" s="135"/>
      <c r="U3530" s="135"/>
      <c r="V3530" s="135"/>
      <c r="W3530" s="135"/>
      <c r="X3530" s="135"/>
      <c r="Y3530" s="135"/>
      <c r="Z3530" s="135"/>
      <c r="AA3530" s="135"/>
      <c r="AB3530" s="135"/>
      <c r="AC3530" s="135"/>
      <c r="AD3530" s="135"/>
      <c r="AE3530" s="135"/>
      <c r="AF3530" s="135"/>
      <c r="AG3530" s="135"/>
      <c r="AH3530" s="135"/>
      <c r="AI3530" s="135"/>
      <c r="AJ3530" s="135"/>
      <c r="AK3530" s="135"/>
      <c r="AL3530" s="135"/>
      <c r="AM3530" s="135"/>
      <c r="AN3530" s="135"/>
      <c r="AO3530" s="135"/>
      <c r="AP3530" s="135"/>
      <c r="AQ3530" s="135"/>
      <c r="AR3530" s="135"/>
      <c r="AS3530" s="135"/>
      <c r="AT3530" s="135"/>
      <c r="AU3530" s="135"/>
      <c r="AV3530" s="135"/>
      <c r="AW3530" s="135"/>
      <c r="AX3530" s="136"/>
    </row>
    <row r="3531" spans="1:251" ht="12" customHeight="1">
      <c r="A3531" s="8"/>
      <c r="B3531" s="134"/>
      <c r="C3531" s="135"/>
      <c r="D3531" s="135"/>
      <c r="E3531" s="135"/>
      <c r="F3531" s="135"/>
      <c r="G3531" s="135"/>
      <c r="H3531" s="135"/>
      <c r="I3531" s="135"/>
      <c r="J3531" s="135"/>
      <c r="K3531" s="135"/>
      <c r="L3531" s="135"/>
      <c r="M3531" s="135"/>
      <c r="N3531" s="135"/>
      <c r="O3531" s="135"/>
      <c r="P3531" s="135"/>
      <c r="Q3531" s="135"/>
      <c r="R3531" s="135"/>
      <c r="S3531" s="135"/>
      <c r="T3531" s="135"/>
      <c r="U3531" s="135"/>
      <c r="V3531" s="135"/>
      <c r="W3531" s="135"/>
      <c r="X3531" s="135"/>
      <c r="Y3531" s="135"/>
      <c r="Z3531" s="135"/>
      <c r="AA3531" s="135"/>
      <c r="AB3531" s="135"/>
      <c r="AC3531" s="135"/>
      <c r="AD3531" s="135"/>
      <c r="AE3531" s="135"/>
      <c r="AF3531" s="135"/>
      <c r="AG3531" s="135"/>
      <c r="AH3531" s="135"/>
      <c r="AI3531" s="135"/>
      <c r="AJ3531" s="135"/>
      <c r="AK3531" s="135"/>
      <c r="AL3531" s="135"/>
      <c r="AM3531" s="135"/>
      <c r="AN3531" s="135"/>
      <c r="AO3531" s="135"/>
      <c r="AP3531" s="135"/>
      <c r="AQ3531" s="135"/>
      <c r="AR3531" s="135"/>
      <c r="AS3531" s="135"/>
      <c r="AT3531" s="135"/>
      <c r="AU3531" s="135"/>
      <c r="AV3531" s="135"/>
      <c r="AW3531" s="135"/>
      <c r="AX3531" s="136"/>
    </row>
    <row r="3532" spans="1:251" ht="15" thickBot="1">
      <c r="A3532" s="17"/>
      <c r="B3532" s="18"/>
      <c r="C3532" s="19"/>
      <c r="D3532" s="19"/>
      <c r="E3532" s="19"/>
      <c r="F3532" s="19"/>
      <c r="G3532" s="19"/>
      <c r="H3532" s="19"/>
      <c r="I3532" s="19"/>
      <c r="J3532" s="19"/>
      <c r="K3532" s="19"/>
      <c r="L3532" s="19"/>
      <c r="M3532" s="19"/>
      <c r="N3532" s="19"/>
      <c r="O3532" s="19"/>
      <c r="P3532" s="19"/>
      <c r="Q3532" s="19"/>
      <c r="R3532" s="19"/>
      <c r="S3532" s="19"/>
      <c r="T3532" s="19"/>
      <c r="U3532" s="19"/>
      <c r="V3532" s="19"/>
      <c r="W3532" s="19"/>
      <c r="X3532" s="19"/>
      <c r="Y3532" s="19"/>
      <c r="Z3532" s="19"/>
      <c r="AA3532" s="19"/>
      <c r="AB3532" s="19"/>
      <c r="AC3532" s="19"/>
      <c r="AD3532" s="19"/>
      <c r="AE3532" s="19"/>
      <c r="AF3532" s="19"/>
      <c r="AG3532" s="19"/>
      <c r="AH3532" s="19"/>
      <c r="AI3532" s="19"/>
      <c r="AJ3532" s="19"/>
      <c r="AK3532" s="19"/>
      <c r="AL3532" s="19"/>
      <c r="AM3532" s="19"/>
      <c r="AN3532" s="19"/>
      <c r="AO3532" s="19"/>
      <c r="AP3532" s="19"/>
      <c r="AQ3532" s="19"/>
      <c r="AR3532" s="19"/>
      <c r="AS3532" s="19"/>
      <c r="AT3532" s="19"/>
      <c r="AU3532" s="19"/>
      <c r="AV3532" s="19"/>
      <c r="AW3532" s="19"/>
      <c r="AX3532" s="20"/>
    </row>
    <row r="3533" spans="1:251">
      <c r="B3533" s="21"/>
    </row>
    <row r="3534" spans="1:251" ht="14.4">
      <c r="B3534" s="10" t="s">
        <v>234</v>
      </c>
      <c r="C3534" s="8"/>
      <c r="D3534" s="8"/>
      <c r="E3534" s="8"/>
      <c r="F3534" s="8"/>
      <c r="G3534" s="8"/>
      <c r="H3534" s="8"/>
      <c r="I3534" s="8"/>
      <c r="J3534" s="8"/>
      <c r="K3534" s="8"/>
      <c r="L3534" s="9"/>
      <c r="M3534" s="9"/>
      <c r="N3534" s="9"/>
      <c r="O3534" s="9"/>
      <c r="P3534" s="8"/>
      <c r="Q3534" s="8"/>
      <c r="R3534" s="8"/>
      <c r="S3534" s="8"/>
      <c r="T3534" s="8"/>
      <c r="U3534" s="8"/>
      <c r="V3534" s="10"/>
      <c r="W3534" s="10"/>
      <c r="X3534" s="10"/>
      <c r="Y3534" s="10"/>
      <c r="Z3534" s="10"/>
      <c r="AA3534" s="10"/>
      <c r="AB3534" s="10"/>
      <c r="AC3534" s="10"/>
      <c r="AD3534" s="10"/>
      <c r="AE3534" s="10"/>
      <c r="AF3534" s="10"/>
      <c r="AG3534" s="10"/>
      <c r="AH3534" s="10"/>
      <c r="AI3534" s="10"/>
      <c r="AJ3534" s="10"/>
      <c r="AK3534" s="10"/>
      <c r="AL3534" s="10"/>
      <c r="AM3534" s="10"/>
      <c r="AN3534" s="10"/>
      <c r="AO3534" s="10"/>
      <c r="AP3534" s="10"/>
      <c r="AQ3534" s="10"/>
      <c r="AR3534" s="10"/>
      <c r="AS3534" s="10"/>
      <c r="AT3534" s="10"/>
      <c r="AU3534" s="10"/>
      <c r="AV3534" s="10"/>
      <c r="AW3534" s="10"/>
      <c r="AX3534" s="10"/>
    </row>
    <row r="3535" spans="1:251" ht="15" thickBot="1">
      <c r="B3535" s="8"/>
      <c r="C3535" s="8"/>
      <c r="D3535" s="8"/>
      <c r="E3535" s="8"/>
      <c r="F3535" s="8"/>
      <c r="G3535" s="8"/>
      <c r="H3535" s="8"/>
      <c r="I3535" s="8"/>
      <c r="J3535" s="8"/>
      <c r="K3535" s="8"/>
      <c r="L3535" s="9"/>
      <c r="M3535" s="9"/>
      <c r="N3535" s="9"/>
      <c r="O3535" s="9"/>
      <c r="P3535" s="8"/>
      <c r="Q3535" s="8"/>
      <c r="R3535" s="8"/>
      <c r="S3535" s="8"/>
      <c r="T3535" s="8"/>
      <c r="U3535" s="8"/>
      <c r="V3535" s="10"/>
      <c r="W3535" s="10"/>
      <c r="X3535" s="10"/>
      <c r="Y3535" s="10"/>
      <c r="Z3535" s="10"/>
      <c r="AA3535" s="10"/>
      <c r="AB3535" s="10"/>
      <c r="AC3535" s="10"/>
      <c r="AD3535" s="10"/>
      <c r="AE3535" s="10"/>
      <c r="AF3535" s="10"/>
      <c r="AG3535" s="10"/>
      <c r="AH3535" s="10"/>
      <c r="AI3535" s="10"/>
      <c r="AJ3535" s="10"/>
      <c r="AK3535" s="10"/>
      <c r="AL3535" s="10"/>
      <c r="AM3535" s="10"/>
      <c r="AN3535" s="10"/>
      <c r="AO3535" s="10"/>
      <c r="AP3535" s="10"/>
      <c r="AQ3535" s="10"/>
      <c r="AR3535" s="10"/>
      <c r="AS3535" s="10"/>
      <c r="AT3535" s="10"/>
      <c r="AU3535" s="10"/>
      <c r="AV3535" s="10"/>
      <c r="AW3535" s="10"/>
      <c r="AX3535" s="22" t="s">
        <v>235</v>
      </c>
    </row>
    <row r="3536" spans="1:251" s="16" customFormat="1" ht="13.5" customHeight="1">
      <c r="A3536" s="8"/>
      <c r="B3536" s="96" t="s">
        <v>236</v>
      </c>
      <c r="C3536" s="97"/>
      <c r="D3536" s="97"/>
      <c r="E3536" s="97"/>
      <c r="F3536" s="97"/>
      <c r="G3536" s="97"/>
      <c r="H3536" s="97"/>
      <c r="I3536" s="97"/>
      <c r="J3536" s="97"/>
      <c r="K3536" s="97"/>
      <c r="L3536" s="97"/>
      <c r="M3536" s="97"/>
      <c r="N3536" s="97"/>
      <c r="O3536" s="97"/>
      <c r="P3536" s="97"/>
      <c r="Q3536" s="97"/>
      <c r="R3536" s="97"/>
      <c r="S3536" s="97"/>
      <c r="T3536" s="97"/>
      <c r="U3536" s="97"/>
      <c r="V3536" s="97"/>
      <c r="W3536" s="97"/>
      <c r="X3536" s="97"/>
      <c r="Y3536" s="97"/>
      <c r="Z3536" s="98"/>
      <c r="AA3536" s="102" t="s">
        <v>237</v>
      </c>
      <c r="AB3536" s="97"/>
      <c r="AC3536" s="97"/>
      <c r="AD3536" s="97"/>
      <c r="AE3536" s="97"/>
      <c r="AF3536" s="97"/>
      <c r="AG3536" s="97"/>
      <c r="AH3536" s="97"/>
      <c r="AI3536" s="98"/>
      <c r="AJ3536" s="102" t="s">
        <v>238</v>
      </c>
      <c r="AK3536" s="97"/>
      <c r="AL3536" s="97"/>
      <c r="AM3536" s="97"/>
      <c r="AN3536" s="97"/>
      <c r="AO3536" s="97"/>
      <c r="AP3536" s="97"/>
      <c r="AQ3536" s="97"/>
      <c r="AR3536" s="98"/>
      <c r="AS3536" s="102" t="s">
        <v>239</v>
      </c>
      <c r="AT3536" s="97"/>
      <c r="AU3536" s="97"/>
      <c r="AV3536" s="97"/>
      <c r="AW3536" s="97"/>
      <c r="AX3536" s="104"/>
      <c r="AY3536" s="2"/>
      <c r="AZ3536" s="2"/>
      <c r="BA3536" s="2"/>
      <c r="BB3536" s="2"/>
      <c r="BC3536" s="2"/>
      <c r="BD3536" s="2"/>
      <c r="BE3536" s="2"/>
      <c r="BF3536" s="2"/>
      <c r="BG3536" s="2"/>
      <c r="BH3536" s="2"/>
      <c r="BI3536" s="2"/>
      <c r="BJ3536" s="2"/>
      <c r="BK3536" s="2"/>
      <c r="BL3536" s="2"/>
      <c r="BM3536" s="2"/>
      <c r="BN3536" s="2"/>
      <c r="BO3536" s="2"/>
      <c r="BP3536" s="2"/>
      <c r="BQ3536" s="2"/>
      <c r="BR3536" s="2"/>
      <c r="BS3536" s="2"/>
      <c r="BT3536" s="2"/>
      <c r="BU3536" s="2"/>
      <c r="BV3536" s="2"/>
      <c r="BW3536" s="2"/>
      <c r="BX3536" s="2"/>
      <c r="BY3536" s="2"/>
      <c r="BZ3536" s="2"/>
      <c r="CA3536" s="2"/>
      <c r="CB3536" s="2"/>
      <c r="CC3536" s="2"/>
      <c r="CD3536" s="2"/>
      <c r="CE3536" s="2"/>
      <c r="CF3536" s="2"/>
      <c r="CG3536" s="2"/>
      <c r="CH3536" s="2"/>
      <c r="CI3536" s="2"/>
      <c r="CJ3536" s="2"/>
      <c r="CK3536" s="2"/>
      <c r="CL3536" s="2"/>
      <c r="CM3536" s="2"/>
      <c r="CN3536" s="2"/>
      <c r="CO3536" s="2"/>
      <c r="CP3536" s="2"/>
      <c r="CQ3536" s="2"/>
      <c r="CR3536" s="2"/>
      <c r="CS3536" s="2"/>
      <c r="CT3536" s="2"/>
      <c r="CU3536" s="2"/>
      <c r="CV3536" s="2"/>
      <c r="CW3536" s="2"/>
      <c r="CX3536" s="2"/>
      <c r="CY3536" s="2"/>
      <c r="CZ3536" s="2"/>
      <c r="DA3536" s="2"/>
      <c r="DB3536" s="2"/>
      <c r="DC3536" s="2"/>
      <c r="DD3536" s="2"/>
      <c r="DE3536" s="2"/>
      <c r="DF3536" s="2"/>
      <c r="DG3536" s="2"/>
      <c r="DH3536" s="2"/>
      <c r="DI3536" s="2"/>
      <c r="DJ3536" s="2"/>
      <c r="DK3536" s="2"/>
      <c r="DL3536" s="2"/>
      <c r="DM3536" s="2"/>
      <c r="DN3536" s="2"/>
      <c r="DO3536" s="2"/>
      <c r="DP3536" s="2"/>
      <c r="DQ3536" s="2"/>
      <c r="DR3536" s="2"/>
      <c r="DS3536" s="2"/>
      <c r="DT3536" s="2"/>
      <c r="DU3536" s="2"/>
      <c r="DV3536" s="2"/>
      <c r="DW3536" s="2"/>
      <c r="DX3536" s="2"/>
      <c r="DY3536" s="2"/>
      <c r="DZ3536" s="2"/>
      <c r="EA3536" s="2"/>
      <c r="EB3536" s="2"/>
      <c r="EC3536" s="2"/>
      <c r="ED3536" s="2"/>
      <c r="EE3536" s="2"/>
      <c r="EF3536" s="2"/>
      <c r="EG3536" s="2"/>
      <c r="EH3536" s="2"/>
      <c r="EI3536" s="2"/>
      <c r="EJ3536" s="2"/>
      <c r="EK3536" s="2"/>
      <c r="EL3536" s="2"/>
      <c r="EM3536" s="2"/>
      <c r="EN3536" s="2"/>
      <c r="EO3536" s="2"/>
      <c r="EP3536" s="2"/>
      <c r="EQ3536" s="2"/>
      <c r="ER3536" s="2"/>
      <c r="ES3536" s="2"/>
      <c r="ET3536" s="2"/>
      <c r="EU3536" s="2"/>
      <c r="EV3536" s="2"/>
      <c r="EW3536" s="2"/>
      <c r="EX3536" s="2"/>
      <c r="EY3536" s="2"/>
      <c r="EZ3536" s="2"/>
      <c r="FA3536" s="2"/>
      <c r="FB3536" s="2"/>
      <c r="FC3536" s="2"/>
      <c r="FD3536" s="2"/>
      <c r="FE3536" s="2"/>
      <c r="FF3536" s="2"/>
      <c r="FG3536" s="2"/>
      <c r="FH3536" s="2"/>
      <c r="FI3536" s="2"/>
      <c r="FJ3536" s="2"/>
      <c r="FK3536" s="2"/>
      <c r="FL3536" s="2"/>
      <c r="FM3536" s="2"/>
      <c r="FN3536" s="2"/>
      <c r="FO3536" s="2"/>
      <c r="FP3536" s="2"/>
      <c r="FQ3536" s="2"/>
      <c r="FR3536" s="2"/>
      <c r="FS3536" s="2"/>
      <c r="FT3536" s="2"/>
      <c r="FU3536" s="2"/>
      <c r="FV3536" s="2"/>
      <c r="FW3536" s="2"/>
      <c r="FX3536" s="2"/>
      <c r="FY3536" s="2"/>
      <c r="FZ3536" s="2"/>
      <c r="GA3536" s="2"/>
      <c r="GB3536" s="2"/>
      <c r="GC3536" s="2"/>
      <c r="GD3536" s="2"/>
      <c r="GE3536" s="2"/>
      <c r="GF3536" s="2"/>
      <c r="GG3536" s="2"/>
      <c r="GH3536" s="2"/>
      <c r="GI3536" s="2"/>
      <c r="GJ3536" s="2"/>
      <c r="GK3536" s="2"/>
      <c r="GL3536" s="2"/>
      <c r="GM3536" s="2"/>
      <c r="GN3536" s="2"/>
      <c r="GO3536" s="2"/>
      <c r="GP3536" s="2"/>
      <c r="GQ3536" s="2"/>
      <c r="GR3536" s="2"/>
      <c r="GS3536" s="2"/>
      <c r="GT3536" s="2"/>
      <c r="GU3536" s="2"/>
      <c r="GV3536" s="2"/>
      <c r="GW3536" s="2"/>
      <c r="GX3536" s="2"/>
      <c r="GY3536" s="2"/>
      <c r="GZ3536" s="2"/>
      <c r="HA3536" s="2"/>
      <c r="HB3536" s="2"/>
      <c r="HC3536" s="2"/>
      <c r="HD3536" s="2"/>
      <c r="HE3536" s="2"/>
      <c r="HF3536" s="2"/>
      <c r="HG3536" s="2"/>
      <c r="HH3536" s="2"/>
      <c r="HI3536" s="2"/>
      <c r="HJ3536" s="2"/>
      <c r="HK3536" s="2"/>
      <c r="HL3536" s="2"/>
      <c r="HM3536" s="2"/>
      <c r="HN3536" s="2"/>
      <c r="HO3536" s="2"/>
      <c r="HP3536" s="2"/>
      <c r="HQ3536" s="2"/>
      <c r="HR3536" s="2"/>
      <c r="HS3536" s="2"/>
      <c r="HT3536" s="2"/>
      <c r="HU3536" s="2"/>
      <c r="HV3536" s="2"/>
      <c r="HW3536" s="2"/>
      <c r="HX3536" s="2"/>
      <c r="HY3536" s="2"/>
      <c r="HZ3536" s="2"/>
      <c r="IA3536" s="2"/>
      <c r="IB3536" s="2"/>
      <c r="IC3536" s="2"/>
      <c r="ID3536" s="2"/>
      <c r="IE3536" s="2"/>
      <c r="IF3536" s="2"/>
      <c r="IG3536" s="2"/>
      <c r="IH3536" s="2"/>
      <c r="II3536" s="2"/>
      <c r="IJ3536" s="2"/>
      <c r="IK3536" s="2"/>
      <c r="IL3536" s="2"/>
      <c r="IM3536" s="2"/>
      <c r="IN3536" s="2"/>
      <c r="IO3536" s="2"/>
      <c r="IP3536" s="2"/>
      <c r="IQ3536" s="2"/>
    </row>
    <row r="3537" spans="1:251" s="16" customFormat="1">
      <c r="A3537" s="8"/>
      <c r="B3537" s="99"/>
      <c r="C3537" s="100"/>
      <c r="D3537" s="100"/>
      <c r="E3537" s="100"/>
      <c r="F3537" s="100"/>
      <c r="G3537" s="100"/>
      <c r="H3537" s="100"/>
      <c r="I3537" s="100"/>
      <c r="J3537" s="100"/>
      <c r="K3537" s="100"/>
      <c r="L3537" s="100"/>
      <c r="M3537" s="100"/>
      <c r="N3537" s="100"/>
      <c r="O3537" s="100"/>
      <c r="P3537" s="100"/>
      <c r="Q3537" s="100"/>
      <c r="R3537" s="100"/>
      <c r="S3537" s="100"/>
      <c r="T3537" s="100"/>
      <c r="U3537" s="100"/>
      <c r="V3537" s="100"/>
      <c r="W3537" s="100"/>
      <c r="X3537" s="100"/>
      <c r="Y3537" s="100"/>
      <c r="Z3537" s="101"/>
      <c r="AA3537" s="103"/>
      <c r="AB3537" s="100"/>
      <c r="AC3537" s="100"/>
      <c r="AD3537" s="100"/>
      <c r="AE3537" s="100"/>
      <c r="AF3537" s="100"/>
      <c r="AG3537" s="100"/>
      <c r="AH3537" s="100"/>
      <c r="AI3537" s="101"/>
      <c r="AJ3537" s="103"/>
      <c r="AK3537" s="100"/>
      <c r="AL3537" s="100"/>
      <c r="AM3537" s="100"/>
      <c r="AN3537" s="100"/>
      <c r="AO3537" s="100"/>
      <c r="AP3537" s="100"/>
      <c r="AQ3537" s="100"/>
      <c r="AR3537" s="101"/>
      <c r="AS3537" s="103"/>
      <c r="AT3537" s="100"/>
      <c r="AU3537" s="100"/>
      <c r="AV3537" s="100"/>
      <c r="AW3537" s="100"/>
      <c r="AX3537" s="105"/>
      <c r="AY3537" s="2"/>
      <c r="AZ3537" s="2"/>
      <c r="BA3537" s="2"/>
      <c r="BB3537" s="23"/>
      <c r="BC3537" s="24"/>
      <c r="BE3537" s="2"/>
      <c r="BF3537" s="2"/>
      <c r="BG3537" s="2"/>
      <c r="BH3537" s="2"/>
      <c r="BI3537" s="2"/>
      <c r="BJ3537" s="2"/>
      <c r="BK3537" s="2"/>
      <c r="BL3537" s="2"/>
      <c r="BM3537" s="2"/>
      <c r="BN3537" s="2"/>
      <c r="BO3537" s="2"/>
      <c r="BP3537" s="2"/>
      <c r="BQ3537" s="2"/>
      <c r="BR3537" s="2"/>
      <c r="BS3537" s="2"/>
      <c r="BT3537" s="2"/>
      <c r="BU3537" s="2"/>
      <c r="BV3537" s="2"/>
      <c r="BW3537" s="2"/>
      <c r="BX3537" s="2"/>
      <c r="BY3537" s="2"/>
      <c r="BZ3537" s="2"/>
      <c r="CA3537" s="2"/>
      <c r="CB3537" s="2"/>
      <c r="CC3537" s="2"/>
      <c r="CD3537" s="2"/>
      <c r="CE3537" s="2"/>
      <c r="CF3537" s="2"/>
      <c r="CG3537" s="2"/>
      <c r="CH3537" s="2"/>
      <c r="CI3537" s="2"/>
      <c r="CJ3537" s="2"/>
      <c r="CK3537" s="2"/>
      <c r="CL3537" s="2"/>
      <c r="CM3537" s="2"/>
      <c r="CN3537" s="2"/>
      <c r="CO3537" s="2"/>
      <c r="CP3537" s="2"/>
      <c r="CQ3537" s="2"/>
      <c r="CR3537" s="2"/>
      <c r="CS3537" s="2"/>
      <c r="CT3537" s="2"/>
      <c r="CU3537" s="2"/>
      <c r="CV3537" s="2"/>
      <c r="CW3537" s="2"/>
      <c r="CX3537" s="2"/>
      <c r="CY3537" s="2"/>
      <c r="CZ3537" s="2"/>
      <c r="DA3537" s="2"/>
      <c r="DB3537" s="2"/>
      <c r="DC3537" s="2"/>
      <c r="DD3537" s="2"/>
      <c r="DE3537" s="2"/>
      <c r="DF3537" s="2"/>
      <c r="DG3537" s="2"/>
      <c r="DH3537" s="2"/>
      <c r="DI3537" s="2"/>
      <c r="DJ3537" s="2"/>
      <c r="DK3537" s="2"/>
      <c r="DL3537" s="2"/>
      <c r="DM3537" s="2"/>
      <c r="DN3537" s="2"/>
      <c r="DO3537" s="2"/>
      <c r="DP3537" s="2"/>
      <c r="DQ3537" s="2"/>
      <c r="DR3537" s="2"/>
      <c r="DS3537" s="2"/>
      <c r="DT3537" s="2"/>
      <c r="DU3537" s="2"/>
      <c r="DV3537" s="2"/>
      <c r="DW3537" s="2"/>
      <c r="DX3537" s="2"/>
      <c r="DY3537" s="2"/>
      <c r="DZ3537" s="2"/>
      <c r="EA3537" s="2"/>
      <c r="EB3537" s="2"/>
      <c r="EC3537" s="2"/>
      <c r="ED3537" s="2"/>
      <c r="EE3537" s="2"/>
      <c r="EF3537" s="2"/>
      <c r="EG3537" s="2"/>
      <c r="EH3537" s="2"/>
      <c r="EI3537" s="2"/>
      <c r="EJ3537" s="2"/>
      <c r="EK3537" s="2"/>
      <c r="EL3537" s="2"/>
      <c r="EM3537" s="2"/>
      <c r="EN3537" s="2"/>
      <c r="EO3537" s="2"/>
      <c r="EP3537" s="2"/>
      <c r="EQ3537" s="2"/>
      <c r="ER3537" s="2"/>
      <c r="ES3537" s="2"/>
      <c r="ET3537" s="2"/>
      <c r="EU3537" s="2"/>
      <c r="EV3537" s="2"/>
      <c r="EW3537" s="2"/>
      <c r="EX3537" s="2"/>
      <c r="EY3537" s="2"/>
      <c r="EZ3537" s="2"/>
      <c r="FA3537" s="2"/>
      <c r="FB3537" s="2"/>
      <c r="FC3537" s="2"/>
      <c r="FD3537" s="2"/>
      <c r="FE3537" s="2"/>
      <c r="FF3537" s="2"/>
      <c r="FG3537" s="2"/>
      <c r="FH3537" s="2"/>
      <c r="FI3537" s="2"/>
      <c r="FJ3537" s="2"/>
      <c r="FK3537" s="2"/>
      <c r="FL3537" s="2"/>
      <c r="FM3537" s="2"/>
      <c r="FN3537" s="2"/>
      <c r="FO3537" s="2"/>
      <c r="FP3537" s="2"/>
      <c r="FQ3537" s="2"/>
      <c r="FR3537" s="2"/>
      <c r="FS3537" s="2"/>
      <c r="FT3537" s="2"/>
      <c r="FU3537" s="2"/>
      <c r="FV3537" s="2"/>
      <c r="FW3537" s="2"/>
      <c r="FX3537" s="2"/>
      <c r="FY3537" s="2"/>
      <c r="FZ3537" s="2"/>
      <c r="GA3537" s="2"/>
      <c r="GB3537" s="2"/>
      <c r="GC3537" s="2"/>
      <c r="GD3537" s="2"/>
      <c r="GE3537" s="2"/>
      <c r="GF3537" s="2"/>
      <c r="GG3537" s="2"/>
      <c r="GH3537" s="2"/>
      <c r="GI3537" s="2"/>
      <c r="GJ3537" s="2"/>
      <c r="GK3537" s="2"/>
      <c r="GL3537" s="2"/>
      <c r="GM3537" s="2"/>
      <c r="GN3537" s="2"/>
      <c r="GO3537" s="2"/>
      <c r="GP3537" s="2"/>
      <c r="GQ3537" s="2"/>
      <c r="GR3537" s="2"/>
      <c r="GS3537" s="2"/>
      <c r="GT3537" s="2"/>
      <c r="GU3537" s="2"/>
      <c r="GV3537" s="2"/>
      <c r="GW3537" s="2"/>
      <c r="GX3537" s="2"/>
      <c r="GY3537" s="2"/>
      <c r="GZ3537" s="2"/>
      <c r="HA3537" s="2"/>
      <c r="HB3537" s="2"/>
      <c r="HC3537" s="2"/>
      <c r="HD3537" s="2"/>
      <c r="HE3537" s="2"/>
      <c r="HF3537" s="2"/>
      <c r="HG3537" s="2"/>
      <c r="HH3537" s="2"/>
      <c r="HI3537" s="2"/>
      <c r="HJ3537" s="2"/>
      <c r="HK3537" s="2"/>
      <c r="HL3537" s="2"/>
      <c r="HM3537" s="2"/>
      <c r="HN3537" s="2"/>
      <c r="HO3537" s="2"/>
      <c r="HP3537" s="2"/>
      <c r="HQ3537" s="2"/>
      <c r="HR3537" s="2"/>
      <c r="HS3537" s="2"/>
      <c r="HT3537" s="2"/>
      <c r="HU3537" s="2"/>
      <c r="HV3537" s="2"/>
      <c r="HW3537" s="2"/>
      <c r="HX3537" s="2"/>
      <c r="HY3537" s="2"/>
      <c r="HZ3537" s="2"/>
      <c r="IA3537" s="2"/>
      <c r="IB3537" s="2"/>
      <c r="IC3537" s="2"/>
      <c r="ID3537" s="2"/>
      <c r="IE3537" s="2"/>
      <c r="IF3537" s="2"/>
      <c r="IG3537" s="2"/>
      <c r="IH3537" s="2"/>
      <c r="II3537" s="2"/>
      <c r="IJ3537" s="2"/>
      <c r="IK3537" s="2"/>
      <c r="IL3537" s="2"/>
      <c r="IM3537" s="2"/>
      <c r="IN3537" s="2"/>
      <c r="IO3537" s="2"/>
      <c r="IP3537" s="2"/>
      <c r="IQ3537" s="2"/>
    </row>
    <row r="3538" spans="1:251" s="16" customFormat="1" ht="18.75" customHeight="1">
      <c r="A3538" s="8"/>
      <c r="B3538" s="25"/>
      <c r="C3538" s="106" t="s">
        <v>687</v>
      </c>
      <c r="D3538" s="107"/>
      <c r="E3538" s="107"/>
      <c r="F3538" s="107"/>
      <c r="G3538" s="107"/>
      <c r="H3538" s="107"/>
      <c r="I3538" s="107"/>
      <c r="J3538" s="107"/>
      <c r="K3538" s="107"/>
      <c r="L3538" s="107"/>
      <c r="M3538" s="107"/>
      <c r="N3538" s="107"/>
      <c r="O3538" s="107"/>
      <c r="P3538" s="107"/>
      <c r="Q3538" s="107"/>
      <c r="R3538" s="107"/>
      <c r="S3538" s="107"/>
      <c r="T3538" s="107"/>
      <c r="U3538" s="107"/>
      <c r="V3538" s="107"/>
      <c r="W3538" s="107"/>
      <c r="X3538" s="107"/>
      <c r="Y3538" s="107"/>
      <c r="Z3538" s="108"/>
      <c r="AA3538" s="109">
        <v>542</v>
      </c>
      <c r="AB3538" s="110"/>
      <c r="AC3538" s="110"/>
      <c r="AD3538" s="110"/>
      <c r="AE3538" s="110"/>
      <c r="AF3538" s="110"/>
      <c r="AG3538" s="110"/>
      <c r="AH3538" s="110"/>
      <c r="AI3538" s="111"/>
      <c r="AJ3538" s="109">
        <v>486</v>
      </c>
      <c r="AK3538" s="110"/>
      <c r="AL3538" s="110"/>
      <c r="AM3538" s="110"/>
      <c r="AN3538" s="110"/>
      <c r="AO3538" s="110"/>
      <c r="AP3538" s="110"/>
      <c r="AQ3538" s="110"/>
      <c r="AR3538" s="111"/>
      <c r="AS3538" s="112"/>
      <c r="AT3538" s="113"/>
      <c r="AU3538" s="113"/>
      <c r="AV3538" s="113"/>
      <c r="AW3538" s="113"/>
      <c r="AX3538" s="114"/>
      <c r="AY3538" s="2"/>
      <c r="AZ3538" s="2"/>
      <c r="BA3538" s="2"/>
      <c r="BB3538" s="2"/>
      <c r="BC3538" s="2"/>
      <c r="BD3538" s="2"/>
      <c r="BE3538" s="2"/>
      <c r="BF3538" s="2"/>
      <c r="BG3538" s="2"/>
      <c r="BH3538" s="2"/>
      <c r="BI3538" s="2"/>
      <c r="BJ3538" s="2"/>
      <c r="BK3538" s="2"/>
      <c r="BL3538" s="2"/>
      <c r="BM3538" s="2"/>
      <c r="BN3538" s="2"/>
      <c r="BO3538" s="2"/>
      <c r="BP3538" s="2"/>
      <c r="BQ3538" s="2"/>
      <c r="BR3538" s="2"/>
      <c r="BS3538" s="2"/>
      <c r="BT3538" s="2"/>
      <c r="BU3538" s="2"/>
      <c r="BV3538" s="2"/>
      <c r="BW3538" s="2"/>
      <c r="BX3538" s="2"/>
      <c r="BY3538" s="2"/>
      <c r="BZ3538" s="2"/>
      <c r="CA3538" s="2"/>
      <c r="CB3538" s="2"/>
      <c r="CC3538" s="2"/>
      <c r="CD3538" s="2"/>
      <c r="CE3538" s="2"/>
      <c r="CF3538" s="2"/>
      <c r="CG3538" s="2"/>
      <c r="CH3538" s="2"/>
      <c r="CI3538" s="2"/>
      <c r="CJ3538" s="2"/>
      <c r="CK3538" s="2"/>
      <c r="CL3538" s="2"/>
      <c r="CM3538" s="2"/>
      <c r="CN3538" s="2"/>
      <c r="CO3538" s="2"/>
      <c r="CP3538" s="2"/>
      <c r="CQ3538" s="2"/>
      <c r="CR3538" s="2"/>
      <c r="CS3538" s="2"/>
      <c r="CT3538" s="2"/>
      <c r="CU3538" s="2"/>
      <c r="CV3538" s="2"/>
      <c r="CW3538" s="2"/>
      <c r="CX3538" s="2"/>
      <c r="CY3538" s="2"/>
      <c r="CZ3538" s="2"/>
      <c r="DA3538" s="2"/>
      <c r="DB3538" s="2"/>
      <c r="DC3538" s="2"/>
      <c r="DD3538" s="2"/>
      <c r="DE3538" s="2"/>
      <c r="DF3538" s="2"/>
      <c r="DG3538" s="2"/>
      <c r="DH3538" s="2"/>
      <c r="DI3538" s="2"/>
      <c r="DJ3538" s="2"/>
      <c r="DK3538" s="2"/>
      <c r="DL3538" s="2"/>
      <c r="DM3538" s="2"/>
      <c r="DN3538" s="2"/>
      <c r="DO3538" s="2"/>
      <c r="DP3538" s="2"/>
      <c r="DQ3538" s="2"/>
      <c r="DR3538" s="2"/>
      <c r="DS3538" s="2"/>
      <c r="DT3538" s="2"/>
      <c r="DU3538" s="2"/>
      <c r="DV3538" s="2"/>
      <c r="DW3538" s="2"/>
      <c r="DX3538" s="2"/>
      <c r="DY3538" s="2"/>
      <c r="DZ3538" s="2"/>
      <c r="EA3538" s="2"/>
      <c r="EB3538" s="2"/>
      <c r="EC3538" s="2"/>
      <c r="ED3538" s="2"/>
      <c r="EE3538" s="2"/>
      <c r="EF3538" s="2"/>
      <c r="EG3538" s="2"/>
      <c r="EH3538" s="2"/>
      <c r="EI3538" s="2"/>
      <c r="EJ3538" s="2"/>
      <c r="EK3538" s="2"/>
      <c r="EL3538" s="2"/>
      <c r="EM3538" s="2"/>
      <c r="EN3538" s="2"/>
      <c r="EO3538" s="2"/>
      <c r="EP3538" s="2"/>
      <c r="EQ3538" s="2"/>
      <c r="ER3538" s="2"/>
      <c r="ES3538" s="2"/>
      <c r="ET3538" s="2"/>
      <c r="EU3538" s="2"/>
      <c r="EV3538" s="2"/>
      <c r="EW3538" s="2"/>
      <c r="EX3538" s="2"/>
      <c r="EY3538" s="2"/>
      <c r="EZ3538" s="2"/>
      <c r="FA3538" s="2"/>
      <c r="FB3538" s="2"/>
      <c r="FC3538" s="2"/>
      <c r="FD3538" s="2"/>
      <c r="FE3538" s="2"/>
      <c r="FF3538" s="2"/>
      <c r="FG3538" s="2"/>
      <c r="FH3538" s="2"/>
      <c r="FI3538" s="2"/>
      <c r="FJ3538" s="2"/>
      <c r="FK3538" s="2"/>
      <c r="FL3538" s="2"/>
      <c r="FM3538" s="2"/>
      <c r="FN3538" s="2"/>
      <c r="FO3538" s="2"/>
      <c r="FP3538" s="2"/>
      <c r="FQ3538" s="2"/>
      <c r="FR3538" s="2"/>
      <c r="FS3538" s="2"/>
      <c r="FT3538" s="2"/>
      <c r="FU3538" s="2"/>
      <c r="FV3538" s="2"/>
      <c r="FW3538" s="2"/>
      <c r="FX3538" s="2"/>
      <c r="FY3538" s="2"/>
      <c r="FZ3538" s="2"/>
      <c r="GA3538" s="2"/>
      <c r="GB3538" s="2"/>
      <c r="GC3538" s="2"/>
      <c r="GD3538" s="2"/>
      <c r="GE3538" s="2"/>
      <c r="GF3538" s="2"/>
      <c r="GG3538" s="2"/>
      <c r="GH3538" s="2"/>
      <c r="GI3538" s="2"/>
      <c r="GJ3538" s="2"/>
      <c r="GK3538" s="2"/>
      <c r="GL3538" s="2"/>
      <c r="GM3538" s="2"/>
      <c r="GN3538" s="2"/>
      <c r="GO3538" s="2"/>
      <c r="GP3538" s="2"/>
      <c r="GQ3538" s="2"/>
      <c r="GR3538" s="2"/>
      <c r="GS3538" s="2"/>
      <c r="GT3538" s="2"/>
      <c r="GU3538" s="2"/>
      <c r="GV3538" s="2"/>
      <c r="GW3538" s="2"/>
      <c r="GX3538" s="2"/>
      <c r="GY3538" s="2"/>
      <c r="GZ3538" s="2"/>
      <c r="HA3538" s="2"/>
      <c r="HB3538" s="2"/>
      <c r="HC3538" s="2"/>
      <c r="HD3538" s="2"/>
      <c r="HE3538" s="2"/>
      <c r="HF3538" s="2"/>
      <c r="HG3538" s="2"/>
      <c r="HH3538" s="2"/>
      <c r="HI3538" s="2"/>
      <c r="HJ3538" s="2"/>
      <c r="HK3538" s="2"/>
      <c r="HL3538" s="2"/>
      <c r="HM3538" s="2"/>
      <c r="HN3538" s="2"/>
      <c r="HO3538" s="2"/>
      <c r="HP3538" s="2"/>
      <c r="HQ3538" s="2"/>
      <c r="HR3538" s="2"/>
      <c r="HS3538" s="2"/>
      <c r="HT3538" s="2"/>
      <c r="HU3538" s="2"/>
      <c r="HV3538" s="2"/>
      <c r="HW3538" s="2"/>
      <c r="HX3538" s="2"/>
      <c r="HY3538" s="2"/>
      <c r="HZ3538" s="2"/>
      <c r="IA3538" s="2"/>
      <c r="IB3538" s="2"/>
      <c r="IC3538" s="2"/>
      <c r="ID3538" s="2"/>
      <c r="IE3538" s="2"/>
      <c r="IF3538" s="2"/>
      <c r="IG3538" s="2"/>
      <c r="IH3538" s="2"/>
      <c r="II3538" s="2"/>
      <c r="IJ3538" s="2"/>
      <c r="IK3538" s="2"/>
      <c r="IL3538" s="2"/>
      <c r="IM3538" s="2"/>
      <c r="IN3538" s="2"/>
      <c r="IO3538" s="2"/>
      <c r="IP3538" s="2"/>
      <c r="IQ3538" s="2"/>
    </row>
    <row r="3539" spans="1:251" s="16" customFormat="1" ht="18.75" customHeight="1" thickBot="1">
      <c r="A3539" s="17"/>
      <c r="B3539" s="115" t="s">
        <v>240</v>
      </c>
      <c r="C3539" s="116"/>
      <c r="D3539" s="116"/>
      <c r="E3539" s="116"/>
      <c r="F3539" s="116"/>
      <c r="G3539" s="116"/>
      <c r="H3539" s="116"/>
      <c r="I3539" s="116"/>
      <c r="J3539" s="116"/>
      <c r="K3539" s="116"/>
      <c r="L3539" s="116"/>
      <c r="M3539" s="116"/>
      <c r="N3539" s="116"/>
      <c r="O3539" s="116"/>
      <c r="P3539" s="116"/>
      <c r="Q3539" s="116"/>
      <c r="R3539" s="116"/>
      <c r="S3539" s="116"/>
      <c r="T3539" s="116"/>
      <c r="U3539" s="116"/>
      <c r="V3539" s="116"/>
      <c r="W3539" s="116"/>
      <c r="X3539" s="116"/>
      <c r="Y3539" s="116"/>
      <c r="Z3539" s="117"/>
      <c r="AA3539" s="118">
        <f>SUM($AA$3538:$AA$3538)</f>
        <v>542</v>
      </c>
      <c r="AB3539" s="119"/>
      <c r="AC3539" s="119"/>
      <c r="AD3539" s="119"/>
      <c r="AE3539" s="119"/>
      <c r="AF3539" s="119"/>
      <c r="AG3539" s="119"/>
      <c r="AH3539" s="119"/>
      <c r="AI3539" s="120"/>
      <c r="AJ3539" s="118">
        <f>SUM($AJ$3538:$AJ$3538)</f>
        <v>486</v>
      </c>
      <c r="AK3539" s="119"/>
      <c r="AL3539" s="119"/>
      <c r="AM3539" s="119"/>
      <c r="AN3539" s="119"/>
      <c r="AO3539" s="119"/>
      <c r="AP3539" s="119"/>
      <c r="AQ3539" s="119"/>
      <c r="AR3539" s="120"/>
      <c r="AS3539" s="121"/>
      <c r="AT3539" s="122"/>
      <c r="AU3539" s="122"/>
      <c r="AV3539" s="122"/>
      <c r="AW3539" s="122"/>
      <c r="AX3539" s="123"/>
      <c r="AY3539" s="2"/>
      <c r="AZ3539" s="2"/>
      <c r="BA3539" s="2"/>
      <c r="BB3539" s="2"/>
      <c r="BC3539" s="2"/>
      <c r="BD3539" s="2"/>
      <c r="BE3539" s="2"/>
      <c r="BF3539" s="2"/>
      <c r="BG3539" s="2"/>
      <c r="BH3539" s="2"/>
      <c r="BI3539" s="2"/>
      <c r="BJ3539" s="2"/>
      <c r="BK3539" s="2"/>
      <c r="BL3539" s="2"/>
      <c r="BM3539" s="2"/>
      <c r="BN3539" s="2"/>
      <c r="BO3539" s="2"/>
      <c r="BP3539" s="2"/>
      <c r="BQ3539" s="2"/>
      <c r="BR3539" s="2"/>
      <c r="BS3539" s="2"/>
      <c r="BT3539" s="2"/>
      <c r="BU3539" s="2"/>
      <c r="BV3539" s="2"/>
      <c r="BW3539" s="2"/>
      <c r="BX3539" s="2"/>
      <c r="BY3539" s="2"/>
      <c r="BZ3539" s="2"/>
      <c r="CA3539" s="2"/>
      <c r="CB3539" s="2"/>
      <c r="CC3539" s="2"/>
      <c r="CD3539" s="2"/>
      <c r="CE3539" s="2"/>
      <c r="CF3539" s="2"/>
      <c r="CG3539" s="2"/>
      <c r="CH3539" s="2"/>
      <c r="CI3539" s="2"/>
      <c r="CJ3539" s="2"/>
      <c r="CK3539" s="2"/>
      <c r="CL3539" s="2"/>
      <c r="CM3539" s="2"/>
      <c r="CN3539" s="2"/>
      <c r="CO3539" s="2"/>
      <c r="CP3539" s="2"/>
      <c r="CQ3539" s="2"/>
      <c r="CR3539" s="2"/>
      <c r="CS3539" s="2"/>
      <c r="CT3539" s="2"/>
      <c r="CU3539" s="2"/>
      <c r="CV3539" s="2"/>
      <c r="CW3539" s="2"/>
      <c r="CX3539" s="2"/>
      <c r="CY3539" s="2"/>
      <c r="CZ3539" s="2"/>
      <c r="DA3539" s="2"/>
      <c r="DB3539" s="2"/>
      <c r="DC3539" s="2"/>
      <c r="DD3539" s="2"/>
      <c r="DE3539" s="2"/>
      <c r="DF3539" s="2"/>
      <c r="DG3539" s="2"/>
      <c r="DH3539" s="2"/>
      <c r="DI3539" s="2"/>
      <c r="DJ3539" s="2"/>
      <c r="DK3539" s="2"/>
      <c r="DL3539" s="2"/>
      <c r="DM3539" s="2"/>
      <c r="DN3539" s="2"/>
      <c r="DO3539" s="2"/>
      <c r="DP3539" s="2"/>
      <c r="DQ3539" s="2"/>
      <c r="DR3539" s="2"/>
      <c r="DS3539" s="2"/>
      <c r="DT3539" s="2"/>
      <c r="DU3539" s="2"/>
      <c r="DV3539" s="2"/>
      <c r="DW3539" s="2"/>
      <c r="DX3539" s="2"/>
      <c r="DY3539" s="2"/>
      <c r="DZ3539" s="2"/>
      <c r="EA3539" s="2"/>
      <c r="EB3539" s="2"/>
      <c r="EC3539" s="2"/>
      <c r="ED3539" s="2"/>
      <c r="EE3539" s="2"/>
      <c r="EF3539" s="2"/>
      <c r="EG3539" s="2"/>
      <c r="EH3539" s="2"/>
      <c r="EI3539" s="2"/>
      <c r="EJ3539" s="2"/>
      <c r="EK3539" s="2"/>
      <c r="EL3539" s="2"/>
      <c r="EM3539" s="2"/>
      <c r="EN3539" s="2"/>
      <c r="EO3539" s="2"/>
      <c r="EP3539" s="2"/>
      <c r="EQ3539" s="2"/>
      <c r="ER3539" s="2"/>
      <c r="ES3539" s="2"/>
      <c r="ET3539" s="2"/>
      <c r="EU3539" s="2"/>
      <c r="EV3539" s="2"/>
      <c r="EW3539" s="2"/>
      <c r="EX3539" s="2"/>
      <c r="EY3539" s="2"/>
      <c r="EZ3539" s="2"/>
      <c r="FA3539" s="2"/>
      <c r="FB3539" s="2"/>
      <c r="FC3539" s="2"/>
      <c r="FD3539" s="2"/>
      <c r="FE3539" s="2"/>
      <c r="FF3539" s="2"/>
      <c r="FG3539" s="2"/>
      <c r="FH3539" s="2"/>
      <c r="FI3539" s="2"/>
      <c r="FJ3539" s="2"/>
      <c r="FK3539" s="2"/>
      <c r="FL3539" s="2"/>
      <c r="FM3539" s="2"/>
      <c r="FN3539" s="2"/>
      <c r="FO3539" s="2"/>
      <c r="FP3539" s="2"/>
      <c r="FQ3539" s="2"/>
      <c r="FR3539" s="2"/>
      <c r="FS3539" s="2"/>
      <c r="FT3539" s="2"/>
      <c r="FU3539" s="2"/>
      <c r="FV3539" s="2"/>
      <c r="FW3539" s="2"/>
      <c r="FX3539" s="2"/>
      <c r="FY3539" s="2"/>
      <c r="FZ3539" s="2"/>
      <c r="GA3539" s="2"/>
      <c r="GB3539" s="2"/>
      <c r="GC3539" s="2"/>
      <c r="GD3539" s="2"/>
      <c r="GE3539" s="2"/>
      <c r="GF3539" s="2"/>
      <c r="GG3539" s="2"/>
      <c r="GH3539" s="2"/>
      <c r="GI3539" s="2"/>
      <c r="GJ3539" s="2"/>
      <c r="GK3539" s="2"/>
      <c r="GL3539" s="2"/>
      <c r="GM3539" s="2"/>
      <c r="GN3539" s="2"/>
      <c r="GO3539" s="2"/>
      <c r="GP3539" s="2"/>
      <c r="GQ3539" s="2"/>
      <c r="GR3539" s="2"/>
      <c r="GS3539" s="2"/>
      <c r="GT3539" s="2"/>
      <c r="GU3539" s="2"/>
      <c r="GV3539" s="2"/>
      <c r="GW3539" s="2"/>
      <c r="GX3539" s="2"/>
      <c r="GY3539" s="2"/>
      <c r="GZ3539" s="2"/>
      <c r="HA3539" s="2"/>
      <c r="HB3539" s="2"/>
      <c r="HC3539" s="2"/>
      <c r="HD3539" s="2"/>
      <c r="HE3539" s="2"/>
      <c r="HF3539" s="2"/>
      <c r="HG3539" s="2"/>
      <c r="HH3539" s="2"/>
      <c r="HI3539" s="2"/>
      <c r="HJ3539" s="2"/>
      <c r="HK3539" s="2"/>
      <c r="HL3539" s="2"/>
      <c r="HM3539" s="2"/>
      <c r="HN3539" s="2"/>
      <c r="HO3539" s="2"/>
      <c r="HP3539" s="2"/>
      <c r="HQ3539" s="2"/>
      <c r="HR3539" s="2"/>
      <c r="HS3539" s="2"/>
      <c r="HT3539" s="2"/>
      <c r="HU3539" s="2"/>
      <c r="HV3539" s="2"/>
      <c r="HW3539" s="2"/>
      <c r="HX3539" s="2"/>
      <c r="HY3539" s="2"/>
      <c r="HZ3539" s="2"/>
      <c r="IA3539" s="2"/>
      <c r="IB3539" s="2"/>
      <c r="IC3539" s="2"/>
      <c r="ID3539" s="2"/>
      <c r="IE3539" s="2"/>
      <c r="IF3539" s="2"/>
      <c r="IG3539" s="2"/>
      <c r="IH3539" s="2"/>
      <c r="II3539" s="2"/>
      <c r="IJ3539" s="2"/>
      <c r="IK3539" s="2"/>
      <c r="IL3539" s="2"/>
      <c r="IM3539" s="2"/>
      <c r="IN3539" s="2"/>
      <c r="IO3539" s="2"/>
      <c r="IP3539" s="2"/>
      <c r="IQ3539" s="2"/>
    </row>
    <row r="3541" spans="1:251" ht="19.2">
      <c r="A3541" s="1" t="s">
        <v>230</v>
      </c>
      <c r="AW3541" s="3"/>
      <c r="AX3541" s="4"/>
      <c r="AY3541" s="3"/>
    </row>
    <row r="3543" spans="1:251" ht="18">
      <c r="B3543" s="124" t="s">
        <v>0</v>
      </c>
      <c r="C3543" s="125"/>
      <c r="D3543" s="125"/>
      <c r="E3543" s="125"/>
      <c r="F3543" s="125"/>
      <c r="G3543" s="125"/>
      <c r="H3543" s="125"/>
      <c r="I3543" s="125"/>
      <c r="J3543" s="125"/>
      <c r="K3543" s="125"/>
      <c r="L3543" s="125"/>
      <c r="M3543" s="125"/>
      <c r="N3543" s="125"/>
      <c r="O3543" s="125"/>
      <c r="P3543" s="125"/>
      <c r="Q3543" s="125"/>
      <c r="R3543" s="125"/>
      <c r="S3543" s="125"/>
      <c r="T3543" s="125"/>
      <c r="U3543" s="125"/>
      <c r="V3543" s="125"/>
      <c r="W3543" s="125"/>
      <c r="X3543" s="125"/>
      <c r="Y3543" s="125"/>
      <c r="Z3543" s="125"/>
      <c r="AA3543" s="125"/>
      <c r="AB3543" s="125"/>
      <c r="AC3543" s="125"/>
      <c r="AD3543" s="125"/>
      <c r="AE3543" s="125"/>
      <c r="AF3543" s="125"/>
      <c r="AG3543" s="125"/>
      <c r="AH3543" s="125"/>
      <c r="AI3543" s="125"/>
      <c r="AJ3543" s="125"/>
      <c r="AK3543" s="125"/>
      <c r="AL3543" s="125"/>
      <c r="AM3543" s="125"/>
      <c r="AN3543" s="125"/>
      <c r="AO3543" s="125"/>
      <c r="AP3543" s="125"/>
      <c r="AQ3543" s="125"/>
      <c r="AR3543" s="125"/>
      <c r="AS3543" s="125"/>
      <c r="AT3543" s="125"/>
      <c r="AU3543" s="125"/>
      <c r="AV3543" s="125"/>
      <c r="AW3543" s="125"/>
      <c r="AX3543" s="125"/>
    </row>
    <row r="3544" spans="1:251">
      <c r="Z3544" s="5"/>
      <c r="AD3544" s="5"/>
      <c r="AE3544" s="5"/>
      <c r="AF3544" s="5"/>
      <c r="AG3544" s="5"/>
      <c r="AH3544" s="5"/>
      <c r="AI3544" s="5"/>
      <c r="AO3544" s="5"/>
    </row>
    <row r="3545" spans="1:251" ht="13.8" thickBot="1">
      <c r="Z3545" s="5"/>
      <c r="AD3545" s="5"/>
      <c r="AE3545" s="5"/>
      <c r="AF3545" s="5"/>
      <c r="AG3545" s="5"/>
      <c r="AH3545" s="5"/>
      <c r="AI3545" s="5"/>
      <c r="AO3545" s="5"/>
      <c r="DI3545" s="6"/>
    </row>
    <row r="3546" spans="1:251" ht="24.75" customHeight="1" thickBot="1">
      <c r="B3546" s="126" t="s">
        <v>231</v>
      </c>
      <c r="C3546" s="127"/>
      <c r="D3546" s="127"/>
      <c r="E3546" s="127"/>
      <c r="F3546" s="127"/>
      <c r="G3546" s="127"/>
      <c r="H3546" s="128" t="s">
        <v>688</v>
      </c>
      <c r="I3546" s="129"/>
      <c r="J3546" s="129"/>
      <c r="K3546" s="129"/>
      <c r="L3546" s="129"/>
      <c r="M3546" s="129"/>
      <c r="N3546" s="129"/>
      <c r="O3546" s="129"/>
      <c r="P3546" s="129"/>
      <c r="Q3546" s="129"/>
      <c r="R3546" s="129"/>
      <c r="S3546" s="129"/>
      <c r="T3546" s="129"/>
      <c r="U3546" s="129"/>
      <c r="V3546" s="129"/>
      <c r="W3546" s="129"/>
      <c r="X3546" s="129"/>
      <c r="Y3546" s="129"/>
      <c r="Z3546" s="129"/>
      <c r="AA3546" s="129"/>
      <c r="AB3546" s="129"/>
      <c r="AC3546" s="129"/>
      <c r="AD3546" s="129"/>
      <c r="AE3546" s="129"/>
      <c r="AF3546" s="129"/>
      <c r="AG3546" s="129"/>
      <c r="AH3546" s="129"/>
      <c r="AI3546" s="129"/>
      <c r="AJ3546" s="129"/>
      <c r="AK3546" s="129"/>
      <c r="AL3546" s="129"/>
      <c r="AM3546" s="129"/>
      <c r="AN3546" s="129"/>
      <c r="AO3546" s="129"/>
      <c r="AP3546" s="129"/>
      <c r="AQ3546" s="129"/>
      <c r="AR3546" s="129"/>
      <c r="AS3546" s="129"/>
      <c r="AT3546" s="129"/>
      <c r="AU3546" s="129"/>
      <c r="AV3546" s="129"/>
      <c r="AW3546" s="129"/>
      <c r="AX3546" s="130"/>
      <c r="DI3546" s="6"/>
    </row>
    <row r="3547" spans="1:251" ht="14.4">
      <c r="B3547" s="7"/>
      <c r="C3547" s="7"/>
      <c r="D3547" s="7"/>
      <c r="E3547" s="7"/>
      <c r="F3547" s="7"/>
      <c r="G3547" s="7"/>
      <c r="H3547" s="8"/>
      <c r="I3547" s="8"/>
      <c r="J3547" s="8"/>
      <c r="K3547" s="8"/>
      <c r="L3547" s="9"/>
      <c r="M3547" s="9"/>
      <c r="N3547" s="9"/>
      <c r="O3547" s="9"/>
      <c r="P3547" s="8"/>
      <c r="Q3547" s="8"/>
      <c r="R3547" s="8"/>
      <c r="S3547" s="8"/>
      <c r="T3547" s="8"/>
      <c r="U3547" s="8"/>
      <c r="V3547" s="10"/>
      <c r="W3547" s="10"/>
      <c r="X3547" s="10"/>
      <c r="Y3547" s="10"/>
      <c r="Z3547" s="10"/>
      <c r="AA3547" s="10"/>
      <c r="AB3547" s="10"/>
      <c r="AC3547" s="10"/>
      <c r="AD3547" s="10"/>
      <c r="AE3547" s="10"/>
      <c r="AF3547" s="10"/>
      <c r="AG3547" s="10"/>
      <c r="AH3547" s="10"/>
      <c r="AI3547" s="10"/>
      <c r="AJ3547" s="10"/>
      <c r="AK3547" s="10"/>
      <c r="AL3547" s="10"/>
      <c r="AM3547" s="10"/>
      <c r="AN3547" s="10"/>
      <c r="AO3547" s="10"/>
      <c r="AP3547" s="10"/>
      <c r="AQ3547" s="10"/>
      <c r="AR3547" s="10"/>
      <c r="AS3547" s="10"/>
      <c r="AT3547" s="10"/>
      <c r="AU3547" s="10"/>
      <c r="AV3547" s="10"/>
      <c r="AW3547" s="10"/>
      <c r="AX3547" s="10"/>
      <c r="DI3547" s="6"/>
    </row>
    <row r="3548" spans="1:251" ht="15" thickBot="1">
      <c r="A3548" s="11"/>
      <c r="B3548" s="10" t="s">
        <v>232</v>
      </c>
      <c r="C3548" s="8"/>
      <c r="D3548" s="8"/>
      <c r="E3548" s="8"/>
      <c r="F3548" s="8"/>
      <c r="G3548" s="8"/>
      <c r="H3548" s="8"/>
      <c r="I3548" s="8"/>
      <c r="J3548" s="8"/>
      <c r="K3548" s="8"/>
      <c r="L3548" s="9"/>
      <c r="M3548" s="9"/>
      <c r="N3548" s="9"/>
      <c r="O3548" s="9"/>
      <c r="P3548" s="8"/>
      <c r="Q3548" s="8"/>
      <c r="R3548" s="8"/>
      <c r="S3548" s="8"/>
      <c r="T3548" s="8"/>
      <c r="U3548" s="8"/>
      <c r="V3548" s="10"/>
      <c r="W3548" s="10"/>
      <c r="X3548" s="10"/>
      <c r="Y3548" s="10"/>
      <c r="Z3548" s="10"/>
      <c r="AA3548" s="10"/>
      <c r="AB3548" s="10"/>
      <c r="AC3548" s="10"/>
      <c r="AD3548" s="10"/>
      <c r="AE3548" s="10"/>
      <c r="AF3548" s="10"/>
      <c r="AG3548" s="10"/>
      <c r="AH3548" s="10"/>
      <c r="AI3548" s="10"/>
      <c r="AJ3548" s="10"/>
      <c r="AK3548" s="10"/>
      <c r="AL3548" s="10"/>
      <c r="AM3548" s="10"/>
      <c r="AN3548" s="10"/>
      <c r="AO3548" s="10"/>
      <c r="AP3548" s="10"/>
      <c r="AQ3548" s="10"/>
      <c r="AR3548" s="10"/>
      <c r="AS3548" s="10"/>
      <c r="AT3548" s="10"/>
      <c r="AU3548" s="10"/>
      <c r="AV3548" s="10"/>
      <c r="AW3548" s="10"/>
      <c r="AX3548" s="10"/>
      <c r="DI3548" s="6"/>
    </row>
    <row r="3549" spans="1:251" ht="14.4">
      <c r="A3549" s="8"/>
      <c r="B3549" s="12"/>
      <c r="C3549" s="7"/>
      <c r="D3549" s="7"/>
      <c r="E3549" s="7"/>
      <c r="F3549" s="7"/>
      <c r="G3549" s="7"/>
      <c r="H3549" s="7"/>
      <c r="I3549" s="7"/>
      <c r="J3549" s="7"/>
      <c r="K3549" s="7"/>
      <c r="L3549" s="13"/>
      <c r="M3549" s="13"/>
      <c r="N3549" s="13"/>
      <c r="O3549" s="13"/>
      <c r="P3549" s="7"/>
      <c r="Q3549" s="7"/>
      <c r="R3549" s="7"/>
      <c r="S3549" s="7"/>
      <c r="T3549" s="7"/>
      <c r="U3549" s="7"/>
      <c r="V3549" s="14"/>
      <c r="W3549" s="14"/>
      <c r="X3549" s="14"/>
      <c r="Y3549" s="14"/>
      <c r="Z3549" s="14"/>
      <c r="AA3549" s="14"/>
      <c r="AB3549" s="14"/>
      <c r="AC3549" s="14"/>
      <c r="AD3549" s="14"/>
      <c r="AE3549" s="14"/>
      <c r="AF3549" s="14"/>
      <c r="AG3549" s="14"/>
      <c r="AH3549" s="14"/>
      <c r="AI3549" s="14"/>
      <c r="AJ3549" s="14"/>
      <c r="AK3549" s="14"/>
      <c r="AL3549" s="14"/>
      <c r="AM3549" s="14"/>
      <c r="AN3549" s="14"/>
      <c r="AO3549" s="14"/>
      <c r="AP3549" s="14"/>
      <c r="AQ3549" s="14"/>
      <c r="AR3549" s="14"/>
      <c r="AS3549" s="14"/>
      <c r="AT3549" s="14"/>
      <c r="AU3549" s="14"/>
      <c r="AV3549" s="14"/>
      <c r="AW3549" s="14"/>
      <c r="AX3549" s="15"/>
    </row>
    <row r="3550" spans="1:251" ht="12" customHeight="1">
      <c r="A3550" s="8"/>
      <c r="B3550" s="134" t="s">
        <v>689</v>
      </c>
      <c r="C3550" s="135"/>
      <c r="D3550" s="135"/>
      <c r="E3550" s="135"/>
      <c r="F3550" s="135"/>
      <c r="G3550" s="135"/>
      <c r="H3550" s="135"/>
      <c r="I3550" s="135"/>
      <c r="J3550" s="135"/>
      <c r="K3550" s="135"/>
      <c r="L3550" s="135"/>
      <c r="M3550" s="135"/>
      <c r="N3550" s="135"/>
      <c r="O3550" s="135"/>
      <c r="P3550" s="135"/>
      <c r="Q3550" s="135"/>
      <c r="R3550" s="135"/>
      <c r="S3550" s="135"/>
      <c r="T3550" s="135"/>
      <c r="U3550" s="135"/>
      <c r="V3550" s="135"/>
      <c r="W3550" s="135"/>
      <c r="X3550" s="135"/>
      <c r="Y3550" s="135"/>
      <c r="Z3550" s="135"/>
      <c r="AA3550" s="135"/>
      <c r="AB3550" s="135"/>
      <c r="AC3550" s="135"/>
      <c r="AD3550" s="135"/>
      <c r="AE3550" s="135"/>
      <c r="AF3550" s="135"/>
      <c r="AG3550" s="135"/>
      <c r="AH3550" s="135"/>
      <c r="AI3550" s="135"/>
      <c r="AJ3550" s="135"/>
      <c r="AK3550" s="135"/>
      <c r="AL3550" s="135"/>
      <c r="AM3550" s="135"/>
      <c r="AN3550" s="135"/>
      <c r="AO3550" s="135"/>
      <c r="AP3550" s="135"/>
      <c r="AQ3550" s="135"/>
      <c r="AR3550" s="135"/>
      <c r="AS3550" s="135"/>
      <c r="AT3550" s="135"/>
      <c r="AU3550" s="135"/>
      <c r="AV3550" s="135"/>
      <c r="AW3550" s="135"/>
      <c r="AX3550" s="136"/>
    </row>
    <row r="3551" spans="1:251" ht="12" customHeight="1">
      <c r="A3551" s="8"/>
      <c r="B3551" s="134"/>
      <c r="C3551" s="135"/>
      <c r="D3551" s="135"/>
      <c r="E3551" s="135"/>
      <c r="F3551" s="135"/>
      <c r="G3551" s="135"/>
      <c r="H3551" s="135"/>
      <c r="I3551" s="135"/>
      <c r="J3551" s="135"/>
      <c r="K3551" s="135"/>
      <c r="L3551" s="135"/>
      <c r="M3551" s="135"/>
      <c r="N3551" s="135"/>
      <c r="O3551" s="135"/>
      <c r="P3551" s="135"/>
      <c r="Q3551" s="135"/>
      <c r="R3551" s="135"/>
      <c r="S3551" s="135"/>
      <c r="T3551" s="135"/>
      <c r="U3551" s="135"/>
      <c r="V3551" s="135"/>
      <c r="W3551" s="135"/>
      <c r="X3551" s="135"/>
      <c r="Y3551" s="135"/>
      <c r="Z3551" s="135"/>
      <c r="AA3551" s="135"/>
      <c r="AB3551" s="135"/>
      <c r="AC3551" s="135"/>
      <c r="AD3551" s="135"/>
      <c r="AE3551" s="135"/>
      <c r="AF3551" s="135"/>
      <c r="AG3551" s="135"/>
      <c r="AH3551" s="135"/>
      <c r="AI3551" s="135"/>
      <c r="AJ3551" s="135"/>
      <c r="AK3551" s="135"/>
      <c r="AL3551" s="135"/>
      <c r="AM3551" s="135"/>
      <c r="AN3551" s="135"/>
      <c r="AO3551" s="135"/>
      <c r="AP3551" s="135"/>
      <c r="AQ3551" s="135"/>
      <c r="AR3551" s="135"/>
      <c r="AS3551" s="135"/>
      <c r="AT3551" s="135"/>
      <c r="AU3551" s="135"/>
      <c r="AV3551" s="135"/>
      <c r="AW3551" s="135"/>
      <c r="AX3551" s="136"/>
      <c r="BC3551" s="16"/>
    </row>
    <row r="3552" spans="1:251" ht="12" customHeight="1">
      <c r="A3552" s="8"/>
      <c r="B3552" s="134"/>
      <c r="C3552" s="135"/>
      <c r="D3552" s="135"/>
      <c r="E3552" s="135"/>
      <c r="F3552" s="135"/>
      <c r="G3552" s="135"/>
      <c r="H3552" s="135"/>
      <c r="I3552" s="135"/>
      <c r="J3552" s="135"/>
      <c r="K3552" s="135"/>
      <c r="L3552" s="135"/>
      <c r="M3552" s="135"/>
      <c r="N3552" s="135"/>
      <c r="O3552" s="135"/>
      <c r="P3552" s="135"/>
      <c r="Q3552" s="135"/>
      <c r="R3552" s="135"/>
      <c r="S3552" s="135"/>
      <c r="T3552" s="135"/>
      <c r="U3552" s="135"/>
      <c r="V3552" s="135"/>
      <c r="W3552" s="135"/>
      <c r="X3552" s="135"/>
      <c r="Y3552" s="135"/>
      <c r="Z3552" s="135"/>
      <c r="AA3552" s="135"/>
      <c r="AB3552" s="135"/>
      <c r="AC3552" s="135"/>
      <c r="AD3552" s="135"/>
      <c r="AE3552" s="135"/>
      <c r="AF3552" s="135"/>
      <c r="AG3552" s="135"/>
      <c r="AH3552" s="135"/>
      <c r="AI3552" s="135"/>
      <c r="AJ3552" s="135"/>
      <c r="AK3552" s="135"/>
      <c r="AL3552" s="135"/>
      <c r="AM3552" s="135"/>
      <c r="AN3552" s="135"/>
      <c r="AO3552" s="135"/>
      <c r="AP3552" s="135"/>
      <c r="AQ3552" s="135"/>
      <c r="AR3552" s="135"/>
      <c r="AS3552" s="135"/>
      <c r="AT3552" s="135"/>
      <c r="AU3552" s="135"/>
      <c r="AV3552" s="135"/>
      <c r="AW3552" s="135"/>
      <c r="AX3552" s="136"/>
    </row>
    <row r="3553" spans="1:251" ht="12" customHeight="1">
      <c r="A3553" s="8"/>
      <c r="B3553" s="134"/>
      <c r="C3553" s="135"/>
      <c r="D3553" s="135"/>
      <c r="E3553" s="135"/>
      <c r="F3553" s="135"/>
      <c r="G3553" s="135"/>
      <c r="H3553" s="135"/>
      <c r="I3553" s="135"/>
      <c r="J3553" s="135"/>
      <c r="K3553" s="135"/>
      <c r="L3553" s="135"/>
      <c r="M3553" s="135"/>
      <c r="N3553" s="135"/>
      <c r="O3553" s="135"/>
      <c r="P3553" s="135"/>
      <c r="Q3553" s="135"/>
      <c r="R3553" s="135"/>
      <c r="S3553" s="135"/>
      <c r="T3553" s="135"/>
      <c r="U3553" s="135"/>
      <c r="V3553" s="135"/>
      <c r="W3553" s="135"/>
      <c r="X3553" s="135"/>
      <c r="Y3553" s="135"/>
      <c r="Z3553" s="135"/>
      <c r="AA3553" s="135"/>
      <c r="AB3553" s="135"/>
      <c r="AC3553" s="135"/>
      <c r="AD3553" s="135"/>
      <c r="AE3553" s="135"/>
      <c r="AF3553" s="135"/>
      <c r="AG3553" s="135"/>
      <c r="AH3553" s="135"/>
      <c r="AI3553" s="135"/>
      <c r="AJ3553" s="135"/>
      <c r="AK3553" s="135"/>
      <c r="AL3553" s="135"/>
      <c r="AM3553" s="135"/>
      <c r="AN3553" s="135"/>
      <c r="AO3553" s="135"/>
      <c r="AP3553" s="135"/>
      <c r="AQ3553" s="135"/>
      <c r="AR3553" s="135"/>
      <c r="AS3553" s="135"/>
      <c r="AT3553" s="135"/>
      <c r="AU3553" s="135"/>
      <c r="AV3553" s="135"/>
      <c r="AW3553" s="135"/>
      <c r="AX3553" s="136"/>
    </row>
    <row r="3554" spans="1:251" ht="12" customHeight="1">
      <c r="A3554" s="8"/>
      <c r="B3554" s="134"/>
      <c r="C3554" s="135"/>
      <c r="D3554" s="135"/>
      <c r="E3554" s="135"/>
      <c r="F3554" s="135"/>
      <c r="G3554" s="135"/>
      <c r="H3554" s="135"/>
      <c r="I3554" s="135"/>
      <c r="J3554" s="135"/>
      <c r="K3554" s="135"/>
      <c r="L3554" s="135"/>
      <c r="M3554" s="135"/>
      <c r="N3554" s="135"/>
      <c r="O3554" s="135"/>
      <c r="P3554" s="135"/>
      <c r="Q3554" s="135"/>
      <c r="R3554" s="135"/>
      <c r="S3554" s="135"/>
      <c r="T3554" s="135"/>
      <c r="U3554" s="135"/>
      <c r="V3554" s="135"/>
      <c r="W3554" s="135"/>
      <c r="X3554" s="135"/>
      <c r="Y3554" s="135"/>
      <c r="Z3554" s="135"/>
      <c r="AA3554" s="135"/>
      <c r="AB3554" s="135"/>
      <c r="AC3554" s="135"/>
      <c r="AD3554" s="135"/>
      <c r="AE3554" s="135"/>
      <c r="AF3554" s="135"/>
      <c r="AG3554" s="135"/>
      <c r="AH3554" s="135"/>
      <c r="AI3554" s="135"/>
      <c r="AJ3554" s="135"/>
      <c r="AK3554" s="135"/>
      <c r="AL3554" s="135"/>
      <c r="AM3554" s="135"/>
      <c r="AN3554" s="135"/>
      <c r="AO3554" s="135"/>
      <c r="AP3554" s="135"/>
      <c r="AQ3554" s="135"/>
      <c r="AR3554" s="135"/>
      <c r="AS3554" s="135"/>
      <c r="AT3554" s="135"/>
      <c r="AU3554" s="135"/>
      <c r="AV3554" s="135"/>
      <c r="AW3554" s="135"/>
      <c r="AX3554" s="136"/>
    </row>
    <row r="3555" spans="1:251" ht="15" thickBot="1">
      <c r="A3555" s="17"/>
      <c r="B3555" s="18"/>
      <c r="C3555" s="19"/>
      <c r="D3555" s="19"/>
      <c r="E3555" s="19"/>
      <c r="F3555" s="19"/>
      <c r="G3555" s="19"/>
      <c r="H3555" s="19"/>
      <c r="I3555" s="19"/>
      <c r="J3555" s="19"/>
      <c r="K3555" s="19"/>
      <c r="L3555" s="19"/>
      <c r="M3555" s="19"/>
      <c r="N3555" s="19"/>
      <c r="O3555" s="19"/>
      <c r="P3555" s="19"/>
      <c r="Q3555" s="19"/>
      <c r="R3555" s="19"/>
      <c r="S3555" s="19"/>
      <c r="T3555" s="19"/>
      <c r="U3555" s="19"/>
      <c r="V3555" s="19"/>
      <c r="W3555" s="19"/>
      <c r="X3555" s="19"/>
      <c r="Y3555" s="19"/>
      <c r="Z3555" s="19"/>
      <c r="AA3555" s="19"/>
      <c r="AB3555" s="19"/>
      <c r="AC3555" s="19"/>
      <c r="AD3555" s="19"/>
      <c r="AE3555" s="19"/>
      <c r="AF3555" s="19"/>
      <c r="AG3555" s="19"/>
      <c r="AH3555" s="19"/>
      <c r="AI3555" s="19"/>
      <c r="AJ3555" s="19"/>
      <c r="AK3555" s="19"/>
      <c r="AL3555" s="19"/>
      <c r="AM3555" s="19"/>
      <c r="AN3555" s="19"/>
      <c r="AO3555" s="19"/>
      <c r="AP3555" s="19"/>
      <c r="AQ3555" s="19"/>
      <c r="AR3555" s="19"/>
      <c r="AS3555" s="19"/>
      <c r="AT3555" s="19"/>
      <c r="AU3555" s="19"/>
      <c r="AV3555" s="19"/>
      <c r="AW3555" s="19"/>
      <c r="AX3555" s="20"/>
    </row>
    <row r="3556" spans="1:251">
      <c r="B3556" s="21"/>
    </row>
    <row r="3557" spans="1:251" ht="15" thickBot="1">
      <c r="A3557" s="11"/>
      <c r="B3557" s="10" t="s">
        <v>233</v>
      </c>
      <c r="C3557" s="8"/>
      <c r="D3557" s="8"/>
      <c r="E3557" s="8"/>
      <c r="F3557" s="8"/>
      <c r="G3557" s="8"/>
      <c r="H3557" s="8"/>
      <c r="I3557" s="8"/>
      <c r="J3557" s="8"/>
      <c r="K3557" s="8"/>
      <c r="L3557" s="9"/>
      <c r="M3557" s="9"/>
      <c r="N3557" s="9"/>
      <c r="O3557" s="9"/>
      <c r="P3557" s="8"/>
      <c r="Q3557" s="8"/>
      <c r="R3557" s="8"/>
      <c r="S3557" s="8"/>
      <c r="T3557" s="8"/>
      <c r="U3557" s="8"/>
      <c r="V3557" s="10"/>
      <c r="W3557" s="10"/>
      <c r="X3557" s="10"/>
      <c r="Y3557" s="10"/>
      <c r="Z3557" s="10"/>
      <c r="AA3557" s="10"/>
      <c r="AB3557" s="10"/>
      <c r="AC3557" s="10"/>
      <c r="AD3557" s="10"/>
      <c r="AE3557" s="10"/>
      <c r="AF3557" s="10"/>
      <c r="AG3557" s="10"/>
      <c r="AH3557" s="10"/>
      <c r="AI3557" s="10"/>
      <c r="AJ3557" s="10"/>
      <c r="AK3557" s="10"/>
      <c r="AL3557" s="10"/>
      <c r="AM3557" s="10"/>
      <c r="AN3557" s="10"/>
      <c r="AO3557" s="10"/>
      <c r="AP3557" s="10"/>
      <c r="AQ3557" s="10"/>
      <c r="AR3557" s="10"/>
      <c r="AS3557" s="10"/>
      <c r="AT3557" s="10"/>
      <c r="AU3557" s="10"/>
      <c r="AV3557" s="10"/>
      <c r="AW3557" s="10"/>
      <c r="AX3557" s="10"/>
      <c r="DI3557" s="6"/>
    </row>
    <row r="3558" spans="1:251" ht="14.4">
      <c r="A3558" s="8"/>
      <c r="B3558" s="12"/>
      <c r="C3558" s="7"/>
      <c r="D3558" s="7"/>
      <c r="E3558" s="7"/>
      <c r="F3558" s="7"/>
      <c r="G3558" s="7"/>
      <c r="H3558" s="7"/>
      <c r="I3558" s="7"/>
      <c r="J3558" s="7"/>
      <c r="K3558" s="7"/>
      <c r="L3558" s="13"/>
      <c r="M3558" s="13"/>
      <c r="N3558" s="13"/>
      <c r="O3558" s="13"/>
      <c r="P3558" s="7"/>
      <c r="Q3558" s="7"/>
      <c r="R3558" s="7"/>
      <c r="S3558" s="7"/>
      <c r="T3558" s="7"/>
      <c r="U3558" s="7"/>
      <c r="V3558" s="14"/>
      <c r="W3558" s="14"/>
      <c r="X3558" s="14"/>
      <c r="Y3558" s="14"/>
      <c r="Z3558" s="14"/>
      <c r="AA3558" s="14"/>
      <c r="AB3558" s="14"/>
      <c r="AC3558" s="14"/>
      <c r="AD3558" s="14"/>
      <c r="AE3558" s="14"/>
      <c r="AF3558" s="14"/>
      <c r="AG3558" s="14"/>
      <c r="AH3558" s="14"/>
      <c r="AI3558" s="14"/>
      <c r="AJ3558" s="14"/>
      <c r="AK3558" s="14"/>
      <c r="AL3558" s="14"/>
      <c r="AM3558" s="14"/>
      <c r="AN3558" s="14"/>
      <c r="AO3558" s="14"/>
      <c r="AP3558" s="14"/>
      <c r="AQ3558" s="14"/>
      <c r="AR3558" s="14"/>
      <c r="AS3558" s="14"/>
      <c r="AT3558" s="14"/>
      <c r="AU3558" s="14"/>
      <c r="AV3558" s="14"/>
      <c r="AW3558" s="14"/>
      <c r="AX3558" s="15"/>
    </row>
    <row r="3559" spans="1:251" ht="12" customHeight="1">
      <c r="A3559" s="8"/>
      <c r="B3559" s="134" t="s">
        <v>690</v>
      </c>
      <c r="C3559" s="135"/>
      <c r="D3559" s="135"/>
      <c r="E3559" s="135"/>
      <c r="F3559" s="135"/>
      <c r="G3559" s="135"/>
      <c r="H3559" s="135"/>
      <c r="I3559" s="135"/>
      <c r="J3559" s="135"/>
      <c r="K3559" s="135"/>
      <c r="L3559" s="135"/>
      <c r="M3559" s="135"/>
      <c r="N3559" s="135"/>
      <c r="O3559" s="135"/>
      <c r="P3559" s="135"/>
      <c r="Q3559" s="135"/>
      <c r="R3559" s="135"/>
      <c r="S3559" s="135"/>
      <c r="T3559" s="135"/>
      <c r="U3559" s="135"/>
      <c r="V3559" s="135"/>
      <c r="W3559" s="135"/>
      <c r="X3559" s="135"/>
      <c r="Y3559" s="135"/>
      <c r="Z3559" s="135"/>
      <c r="AA3559" s="135"/>
      <c r="AB3559" s="135"/>
      <c r="AC3559" s="135"/>
      <c r="AD3559" s="135"/>
      <c r="AE3559" s="135"/>
      <c r="AF3559" s="135"/>
      <c r="AG3559" s="135"/>
      <c r="AH3559" s="135"/>
      <c r="AI3559" s="135"/>
      <c r="AJ3559" s="135"/>
      <c r="AK3559" s="135"/>
      <c r="AL3559" s="135"/>
      <c r="AM3559" s="135"/>
      <c r="AN3559" s="135"/>
      <c r="AO3559" s="135"/>
      <c r="AP3559" s="135"/>
      <c r="AQ3559" s="135"/>
      <c r="AR3559" s="135"/>
      <c r="AS3559" s="135"/>
      <c r="AT3559" s="135"/>
      <c r="AU3559" s="135"/>
      <c r="AV3559" s="135"/>
      <c r="AW3559" s="135"/>
      <c r="AX3559" s="136"/>
    </row>
    <row r="3560" spans="1:251" ht="12" customHeight="1">
      <c r="A3560" s="8"/>
      <c r="B3560" s="134"/>
      <c r="C3560" s="135"/>
      <c r="D3560" s="135"/>
      <c r="E3560" s="135"/>
      <c r="F3560" s="135"/>
      <c r="G3560" s="135"/>
      <c r="H3560" s="135"/>
      <c r="I3560" s="135"/>
      <c r="J3560" s="135"/>
      <c r="K3560" s="135"/>
      <c r="L3560" s="135"/>
      <c r="M3560" s="135"/>
      <c r="N3560" s="135"/>
      <c r="O3560" s="135"/>
      <c r="P3560" s="135"/>
      <c r="Q3560" s="135"/>
      <c r="R3560" s="135"/>
      <c r="S3560" s="135"/>
      <c r="T3560" s="135"/>
      <c r="U3560" s="135"/>
      <c r="V3560" s="135"/>
      <c r="W3560" s="135"/>
      <c r="X3560" s="135"/>
      <c r="Y3560" s="135"/>
      <c r="Z3560" s="135"/>
      <c r="AA3560" s="135"/>
      <c r="AB3560" s="135"/>
      <c r="AC3560" s="135"/>
      <c r="AD3560" s="135"/>
      <c r="AE3560" s="135"/>
      <c r="AF3560" s="135"/>
      <c r="AG3560" s="135"/>
      <c r="AH3560" s="135"/>
      <c r="AI3560" s="135"/>
      <c r="AJ3560" s="135"/>
      <c r="AK3560" s="135"/>
      <c r="AL3560" s="135"/>
      <c r="AM3560" s="135"/>
      <c r="AN3560" s="135"/>
      <c r="AO3560" s="135"/>
      <c r="AP3560" s="135"/>
      <c r="AQ3560" s="135"/>
      <c r="AR3560" s="135"/>
      <c r="AS3560" s="135"/>
      <c r="AT3560" s="135"/>
      <c r="AU3560" s="135"/>
      <c r="AV3560" s="135"/>
      <c r="AW3560" s="135"/>
      <c r="AX3560" s="136"/>
      <c r="BC3560" s="16"/>
    </row>
    <row r="3561" spans="1:251" ht="12" customHeight="1">
      <c r="A3561" s="8"/>
      <c r="B3561" s="134"/>
      <c r="C3561" s="135"/>
      <c r="D3561" s="135"/>
      <c r="E3561" s="135"/>
      <c r="F3561" s="135"/>
      <c r="G3561" s="135"/>
      <c r="H3561" s="135"/>
      <c r="I3561" s="135"/>
      <c r="J3561" s="135"/>
      <c r="K3561" s="135"/>
      <c r="L3561" s="135"/>
      <c r="M3561" s="135"/>
      <c r="N3561" s="135"/>
      <c r="O3561" s="135"/>
      <c r="P3561" s="135"/>
      <c r="Q3561" s="135"/>
      <c r="R3561" s="135"/>
      <c r="S3561" s="135"/>
      <c r="T3561" s="135"/>
      <c r="U3561" s="135"/>
      <c r="V3561" s="135"/>
      <c r="W3561" s="135"/>
      <c r="X3561" s="135"/>
      <c r="Y3561" s="135"/>
      <c r="Z3561" s="135"/>
      <c r="AA3561" s="135"/>
      <c r="AB3561" s="135"/>
      <c r="AC3561" s="135"/>
      <c r="AD3561" s="135"/>
      <c r="AE3561" s="135"/>
      <c r="AF3561" s="135"/>
      <c r="AG3561" s="135"/>
      <c r="AH3561" s="135"/>
      <c r="AI3561" s="135"/>
      <c r="AJ3561" s="135"/>
      <c r="AK3561" s="135"/>
      <c r="AL3561" s="135"/>
      <c r="AM3561" s="135"/>
      <c r="AN3561" s="135"/>
      <c r="AO3561" s="135"/>
      <c r="AP3561" s="135"/>
      <c r="AQ3561" s="135"/>
      <c r="AR3561" s="135"/>
      <c r="AS3561" s="135"/>
      <c r="AT3561" s="135"/>
      <c r="AU3561" s="135"/>
      <c r="AV3561" s="135"/>
      <c r="AW3561" s="135"/>
      <c r="AX3561" s="136"/>
    </row>
    <row r="3562" spans="1:251" ht="12" customHeight="1">
      <c r="A3562" s="8"/>
      <c r="B3562" s="134"/>
      <c r="C3562" s="135"/>
      <c r="D3562" s="135"/>
      <c r="E3562" s="135"/>
      <c r="F3562" s="135"/>
      <c r="G3562" s="135"/>
      <c r="H3562" s="135"/>
      <c r="I3562" s="135"/>
      <c r="J3562" s="135"/>
      <c r="K3562" s="135"/>
      <c r="L3562" s="135"/>
      <c r="M3562" s="135"/>
      <c r="N3562" s="135"/>
      <c r="O3562" s="135"/>
      <c r="P3562" s="135"/>
      <c r="Q3562" s="135"/>
      <c r="R3562" s="135"/>
      <c r="S3562" s="135"/>
      <c r="T3562" s="135"/>
      <c r="U3562" s="135"/>
      <c r="V3562" s="135"/>
      <c r="W3562" s="135"/>
      <c r="X3562" s="135"/>
      <c r="Y3562" s="135"/>
      <c r="Z3562" s="135"/>
      <c r="AA3562" s="135"/>
      <c r="AB3562" s="135"/>
      <c r="AC3562" s="135"/>
      <c r="AD3562" s="135"/>
      <c r="AE3562" s="135"/>
      <c r="AF3562" s="135"/>
      <c r="AG3562" s="135"/>
      <c r="AH3562" s="135"/>
      <c r="AI3562" s="135"/>
      <c r="AJ3562" s="135"/>
      <c r="AK3562" s="135"/>
      <c r="AL3562" s="135"/>
      <c r="AM3562" s="135"/>
      <c r="AN3562" s="135"/>
      <c r="AO3562" s="135"/>
      <c r="AP3562" s="135"/>
      <c r="AQ3562" s="135"/>
      <c r="AR3562" s="135"/>
      <c r="AS3562" s="135"/>
      <c r="AT3562" s="135"/>
      <c r="AU3562" s="135"/>
      <c r="AV3562" s="135"/>
      <c r="AW3562" s="135"/>
      <c r="AX3562" s="136"/>
    </row>
    <row r="3563" spans="1:251" ht="12" customHeight="1">
      <c r="A3563" s="8"/>
      <c r="B3563" s="134"/>
      <c r="C3563" s="135"/>
      <c r="D3563" s="135"/>
      <c r="E3563" s="135"/>
      <c r="F3563" s="135"/>
      <c r="G3563" s="135"/>
      <c r="H3563" s="135"/>
      <c r="I3563" s="135"/>
      <c r="J3563" s="135"/>
      <c r="K3563" s="135"/>
      <c r="L3563" s="135"/>
      <c r="M3563" s="135"/>
      <c r="N3563" s="135"/>
      <c r="O3563" s="135"/>
      <c r="P3563" s="135"/>
      <c r="Q3563" s="135"/>
      <c r="R3563" s="135"/>
      <c r="S3563" s="135"/>
      <c r="T3563" s="135"/>
      <c r="U3563" s="135"/>
      <c r="V3563" s="135"/>
      <c r="W3563" s="135"/>
      <c r="X3563" s="135"/>
      <c r="Y3563" s="135"/>
      <c r="Z3563" s="135"/>
      <c r="AA3563" s="135"/>
      <c r="AB3563" s="135"/>
      <c r="AC3563" s="135"/>
      <c r="AD3563" s="135"/>
      <c r="AE3563" s="135"/>
      <c r="AF3563" s="135"/>
      <c r="AG3563" s="135"/>
      <c r="AH3563" s="135"/>
      <c r="AI3563" s="135"/>
      <c r="AJ3563" s="135"/>
      <c r="AK3563" s="135"/>
      <c r="AL3563" s="135"/>
      <c r="AM3563" s="135"/>
      <c r="AN3563" s="135"/>
      <c r="AO3563" s="135"/>
      <c r="AP3563" s="135"/>
      <c r="AQ3563" s="135"/>
      <c r="AR3563" s="135"/>
      <c r="AS3563" s="135"/>
      <c r="AT3563" s="135"/>
      <c r="AU3563" s="135"/>
      <c r="AV3563" s="135"/>
      <c r="AW3563" s="135"/>
      <c r="AX3563" s="136"/>
    </row>
    <row r="3564" spans="1:251" ht="15" thickBot="1">
      <c r="A3564" s="17"/>
      <c r="B3564" s="18"/>
      <c r="C3564" s="19"/>
      <c r="D3564" s="19"/>
      <c r="E3564" s="19"/>
      <c r="F3564" s="19"/>
      <c r="G3564" s="19"/>
      <c r="H3564" s="19"/>
      <c r="I3564" s="19"/>
      <c r="J3564" s="19"/>
      <c r="K3564" s="19"/>
      <c r="L3564" s="19"/>
      <c r="M3564" s="19"/>
      <c r="N3564" s="19"/>
      <c r="O3564" s="19"/>
      <c r="P3564" s="19"/>
      <c r="Q3564" s="19"/>
      <c r="R3564" s="19"/>
      <c r="S3564" s="19"/>
      <c r="T3564" s="19"/>
      <c r="U3564" s="19"/>
      <c r="V3564" s="19"/>
      <c r="W3564" s="19"/>
      <c r="X3564" s="19"/>
      <c r="Y3564" s="19"/>
      <c r="Z3564" s="19"/>
      <c r="AA3564" s="19"/>
      <c r="AB3564" s="19"/>
      <c r="AC3564" s="19"/>
      <c r="AD3564" s="19"/>
      <c r="AE3564" s="19"/>
      <c r="AF3564" s="19"/>
      <c r="AG3564" s="19"/>
      <c r="AH3564" s="19"/>
      <c r="AI3564" s="19"/>
      <c r="AJ3564" s="19"/>
      <c r="AK3564" s="19"/>
      <c r="AL3564" s="19"/>
      <c r="AM3564" s="19"/>
      <c r="AN3564" s="19"/>
      <c r="AO3564" s="19"/>
      <c r="AP3564" s="19"/>
      <c r="AQ3564" s="19"/>
      <c r="AR3564" s="19"/>
      <c r="AS3564" s="19"/>
      <c r="AT3564" s="19"/>
      <c r="AU3564" s="19"/>
      <c r="AV3564" s="19"/>
      <c r="AW3564" s="19"/>
      <c r="AX3564" s="20"/>
    </row>
    <row r="3565" spans="1:251">
      <c r="B3565" s="21"/>
    </row>
    <row r="3566" spans="1:251" ht="14.4">
      <c r="B3566" s="10" t="s">
        <v>234</v>
      </c>
      <c r="C3566" s="8"/>
      <c r="D3566" s="8"/>
      <c r="E3566" s="8"/>
      <c r="F3566" s="8"/>
      <c r="G3566" s="8"/>
      <c r="H3566" s="8"/>
      <c r="I3566" s="8"/>
      <c r="J3566" s="8"/>
      <c r="K3566" s="8"/>
      <c r="L3566" s="9"/>
      <c r="M3566" s="9"/>
      <c r="N3566" s="9"/>
      <c r="O3566" s="9"/>
      <c r="P3566" s="8"/>
      <c r="Q3566" s="8"/>
      <c r="R3566" s="8"/>
      <c r="S3566" s="8"/>
      <c r="T3566" s="8"/>
      <c r="U3566" s="8"/>
      <c r="V3566" s="10"/>
      <c r="W3566" s="10"/>
      <c r="X3566" s="10"/>
      <c r="Y3566" s="10"/>
      <c r="Z3566" s="10"/>
      <c r="AA3566" s="10"/>
      <c r="AB3566" s="10"/>
      <c r="AC3566" s="10"/>
      <c r="AD3566" s="10"/>
      <c r="AE3566" s="10"/>
      <c r="AF3566" s="10"/>
      <c r="AG3566" s="10"/>
      <c r="AH3566" s="10"/>
      <c r="AI3566" s="10"/>
      <c r="AJ3566" s="10"/>
      <c r="AK3566" s="10"/>
      <c r="AL3566" s="10"/>
      <c r="AM3566" s="10"/>
      <c r="AN3566" s="10"/>
      <c r="AO3566" s="10"/>
      <c r="AP3566" s="10"/>
      <c r="AQ3566" s="10"/>
      <c r="AR3566" s="10"/>
      <c r="AS3566" s="10"/>
      <c r="AT3566" s="10"/>
      <c r="AU3566" s="10"/>
      <c r="AV3566" s="10"/>
      <c r="AW3566" s="10"/>
      <c r="AX3566" s="10"/>
    </row>
    <row r="3567" spans="1:251" ht="15" thickBot="1">
      <c r="B3567" s="8"/>
      <c r="C3567" s="8"/>
      <c r="D3567" s="8"/>
      <c r="E3567" s="8"/>
      <c r="F3567" s="8"/>
      <c r="G3567" s="8"/>
      <c r="H3567" s="8"/>
      <c r="I3567" s="8"/>
      <c r="J3567" s="8"/>
      <c r="K3567" s="8"/>
      <c r="L3567" s="9"/>
      <c r="M3567" s="9"/>
      <c r="N3567" s="9"/>
      <c r="O3567" s="9"/>
      <c r="P3567" s="8"/>
      <c r="Q3567" s="8"/>
      <c r="R3567" s="8"/>
      <c r="S3567" s="8"/>
      <c r="T3567" s="8"/>
      <c r="U3567" s="8"/>
      <c r="V3567" s="10"/>
      <c r="W3567" s="10"/>
      <c r="X3567" s="10"/>
      <c r="Y3567" s="10"/>
      <c r="Z3567" s="10"/>
      <c r="AA3567" s="10"/>
      <c r="AB3567" s="10"/>
      <c r="AC3567" s="10"/>
      <c r="AD3567" s="10"/>
      <c r="AE3567" s="10"/>
      <c r="AF3567" s="10"/>
      <c r="AG3567" s="10"/>
      <c r="AH3567" s="10"/>
      <c r="AI3567" s="10"/>
      <c r="AJ3567" s="10"/>
      <c r="AK3567" s="10"/>
      <c r="AL3567" s="10"/>
      <c r="AM3567" s="10"/>
      <c r="AN3567" s="10"/>
      <c r="AO3567" s="10"/>
      <c r="AP3567" s="10"/>
      <c r="AQ3567" s="10"/>
      <c r="AR3567" s="10"/>
      <c r="AS3567" s="10"/>
      <c r="AT3567" s="10"/>
      <c r="AU3567" s="10"/>
      <c r="AV3567" s="10"/>
      <c r="AW3567" s="10"/>
      <c r="AX3567" s="22" t="s">
        <v>235</v>
      </c>
    </row>
    <row r="3568" spans="1:251" s="16" customFormat="1" ht="13.5" customHeight="1">
      <c r="A3568" s="8"/>
      <c r="B3568" s="96" t="s">
        <v>236</v>
      </c>
      <c r="C3568" s="97"/>
      <c r="D3568" s="97"/>
      <c r="E3568" s="97"/>
      <c r="F3568" s="97"/>
      <c r="G3568" s="97"/>
      <c r="H3568" s="97"/>
      <c r="I3568" s="97"/>
      <c r="J3568" s="97"/>
      <c r="K3568" s="97"/>
      <c r="L3568" s="97"/>
      <c r="M3568" s="97"/>
      <c r="N3568" s="97"/>
      <c r="O3568" s="97"/>
      <c r="P3568" s="97"/>
      <c r="Q3568" s="97"/>
      <c r="R3568" s="97"/>
      <c r="S3568" s="97"/>
      <c r="T3568" s="97"/>
      <c r="U3568" s="97"/>
      <c r="V3568" s="97"/>
      <c r="W3568" s="97"/>
      <c r="X3568" s="97"/>
      <c r="Y3568" s="97"/>
      <c r="Z3568" s="98"/>
      <c r="AA3568" s="102" t="s">
        <v>237</v>
      </c>
      <c r="AB3568" s="97"/>
      <c r="AC3568" s="97"/>
      <c r="AD3568" s="97"/>
      <c r="AE3568" s="97"/>
      <c r="AF3568" s="97"/>
      <c r="AG3568" s="97"/>
      <c r="AH3568" s="97"/>
      <c r="AI3568" s="98"/>
      <c r="AJ3568" s="102" t="s">
        <v>238</v>
      </c>
      <c r="AK3568" s="97"/>
      <c r="AL3568" s="97"/>
      <c r="AM3568" s="97"/>
      <c r="AN3568" s="97"/>
      <c r="AO3568" s="97"/>
      <c r="AP3568" s="97"/>
      <c r="AQ3568" s="97"/>
      <c r="AR3568" s="98"/>
      <c r="AS3568" s="102" t="s">
        <v>239</v>
      </c>
      <c r="AT3568" s="97"/>
      <c r="AU3568" s="97"/>
      <c r="AV3568" s="97"/>
      <c r="AW3568" s="97"/>
      <c r="AX3568" s="104"/>
      <c r="AY3568" s="2"/>
      <c r="AZ3568" s="2"/>
      <c r="BA3568" s="2"/>
      <c r="BB3568" s="2"/>
      <c r="BC3568" s="2"/>
      <c r="BD3568" s="2"/>
      <c r="BE3568" s="2"/>
      <c r="BF3568" s="2"/>
      <c r="BG3568" s="2"/>
      <c r="BH3568" s="2"/>
      <c r="BI3568" s="2"/>
      <c r="BJ3568" s="2"/>
      <c r="BK3568" s="2"/>
      <c r="BL3568" s="2"/>
      <c r="BM3568" s="2"/>
      <c r="BN3568" s="2"/>
      <c r="BO3568" s="2"/>
      <c r="BP3568" s="2"/>
      <c r="BQ3568" s="2"/>
      <c r="BR3568" s="2"/>
      <c r="BS3568" s="2"/>
      <c r="BT3568" s="2"/>
      <c r="BU3568" s="2"/>
      <c r="BV3568" s="2"/>
      <c r="BW3568" s="2"/>
      <c r="BX3568" s="2"/>
      <c r="BY3568" s="2"/>
      <c r="BZ3568" s="2"/>
      <c r="CA3568" s="2"/>
      <c r="CB3568" s="2"/>
      <c r="CC3568" s="2"/>
      <c r="CD3568" s="2"/>
      <c r="CE3568" s="2"/>
      <c r="CF3568" s="2"/>
      <c r="CG3568" s="2"/>
      <c r="CH3568" s="2"/>
      <c r="CI3568" s="2"/>
      <c r="CJ3568" s="2"/>
      <c r="CK3568" s="2"/>
      <c r="CL3568" s="2"/>
      <c r="CM3568" s="2"/>
      <c r="CN3568" s="2"/>
      <c r="CO3568" s="2"/>
      <c r="CP3568" s="2"/>
      <c r="CQ3568" s="2"/>
      <c r="CR3568" s="2"/>
      <c r="CS3568" s="2"/>
      <c r="CT3568" s="2"/>
      <c r="CU3568" s="2"/>
      <c r="CV3568" s="2"/>
      <c r="CW3568" s="2"/>
      <c r="CX3568" s="2"/>
      <c r="CY3568" s="2"/>
      <c r="CZ3568" s="2"/>
      <c r="DA3568" s="2"/>
      <c r="DB3568" s="2"/>
      <c r="DC3568" s="2"/>
      <c r="DD3568" s="2"/>
      <c r="DE3568" s="2"/>
      <c r="DF3568" s="2"/>
      <c r="DG3568" s="2"/>
      <c r="DH3568" s="2"/>
      <c r="DI3568" s="2"/>
      <c r="DJ3568" s="2"/>
      <c r="DK3568" s="2"/>
      <c r="DL3568" s="2"/>
      <c r="DM3568" s="2"/>
      <c r="DN3568" s="2"/>
      <c r="DO3568" s="2"/>
      <c r="DP3568" s="2"/>
      <c r="DQ3568" s="2"/>
      <c r="DR3568" s="2"/>
      <c r="DS3568" s="2"/>
      <c r="DT3568" s="2"/>
      <c r="DU3568" s="2"/>
      <c r="DV3568" s="2"/>
      <c r="DW3568" s="2"/>
      <c r="DX3568" s="2"/>
      <c r="DY3568" s="2"/>
      <c r="DZ3568" s="2"/>
      <c r="EA3568" s="2"/>
      <c r="EB3568" s="2"/>
      <c r="EC3568" s="2"/>
      <c r="ED3568" s="2"/>
      <c r="EE3568" s="2"/>
      <c r="EF3568" s="2"/>
      <c r="EG3568" s="2"/>
      <c r="EH3568" s="2"/>
      <c r="EI3568" s="2"/>
      <c r="EJ3568" s="2"/>
      <c r="EK3568" s="2"/>
      <c r="EL3568" s="2"/>
      <c r="EM3568" s="2"/>
      <c r="EN3568" s="2"/>
      <c r="EO3568" s="2"/>
      <c r="EP3568" s="2"/>
      <c r="EQ3568" s="2"/>
      <c r="ER3568" s="2"/>
      <c r="ES3568" s="2"/>
      <c r="ET3568" s="2"/>
      <c r="EU3568" s="2"/>
      <c r="EV3568" s="2"/>
      <c r="EW3568" s="2"/>
      <c r="EX3568" s="2"/>
      <c r="EY3568" s="2"/>
      <c r="EZ3568" s="2"/>
      <c r="FA3568" s="2"/>
      <c r="FB3568" s="2"/>
      <c r="FC3568" s="2"/>
      <c r="FD3568" s="2"/>
      <c r="FE3568" s="2"/>
      <c r="FF3568" s="2"/>
      <c r="FG3568" s="2"/>
      <c r="FH3568" s="2"/>
      <c r="FI3568" s="2"/>
      <c r="FJ3568" s="2"/>
      <c r="FK3568" s="2"/>
      <c r="FL3568" s="2"/>
      <c r="FM3568" s="2"/>
      <c r="FN3568" s="2"/>
      <c r="FO3568" s="2"/>
      <c r="FP3568" s="2"/>
      <c r="FQ3568" s="2"/>
      <c r="FR3568" s="2"/>
      <c r="FS3568" s="2"/>
      <c r="FT3568" s="2"/>
      <c r="FU3568" s="2"/>
      <c r="FV3568" s="2"/>
      <c r="FW3568" s="2"/>
      <c r="FX3568" s="2"/>
      <c r="FY3568" s="2"/>
      <c r="FZ3568" s="2"/>
      <c r="GA3568" s="2"/>
      <c r="GB3568" s="2"/>
      <c r="GC3568" s="2"/>
      <c r="GD3568" s="2"/>
      <c r="GE3568" s="2"/>
      <c r="GF3568" s="2"/>
      <c r="GG3568" s="2"/>
      <c r="GH3568" s="2"/>
      <c r="GI3568" s="2"/>
      <c r="GJ3568" s="2"/>
      <c r="GK3568" s="2"/>
      <c r="GL3568" s="2"/>
      <c r="GM3568" s="2"/>
      <c r="GN3568" s="2"/>
      <c r="GO3568" s="2"/>
      <c r="GP3568" s="2"/>
      <c r="GQ3568" s="2"/>
      <c r="GR3568" s="2"/>
      <c r="GS3568" s="2"/>
      <c r="GT3568" s="2"/>
      <c r="GU3568" s="2"/>
      <c r="GV3568" s="2"/>
      <c r="GW3568" s="2"/>
      <c r="GX3568" s="2"/>
      <c r="GY3568" s="2"/>
      <c r="GZ3568" s="2"/>
      <c r="HA3568" s="2"/>
      <c r="HB3568" s="2"/>
      <c r="HC3568" s="2"/>
      <c r="HD3568" s="2"/>
      <c r="HE3568" s="2"/>
      <c r="HF3568" s="2"/>
      <c r="HG3568" s="2"/>
      <c r="HH3568" s="2"/>
      <c r="HI3568" s="2"/>
      <c r="HJ3568" s="2"/>
      <c r="HK3568" s="2"/>
      <c r="HL3568" s="2"/>
      <c r="HM3568" s="2"/>
      <c r="HN3568" s="2"/>
      <c r="HO3568" s="2"/>
      <c r="HP3568" s="2"/>
      <c r="HQ3568" s="2"/>
      <c r="HR3568" s="2"/>
      <c r="HS3568" s="2"/>
      <c r="HT3568" s="2"/>
      <c r="HU3568" s="2"/>
      <c r="HV3568" s="2"/>
      <c r="HW3568" s="2"/>
      <c r="HX3568" s="2"/>
      <c r="HY3568" s="2"/>
      <c r="HZ3568" s="2"/>
      <c r="IA3568" s="2"/>
      <c r="IB3568" s="2"/>
      <c r="IC3568" s="2"/>
      <c r="ID3568" s="2"/>
      <c r="IE3568" s="2"/>
      <c r="IF3568" s="2"/>
      <c r="IG3568" s="2"/>
      <c r="IH3568" s="2"/>
      <c r="II3568" s="2"/>
      <c r="IJ3568" s="2"/>
      <c r="IK3568" s="2"/>
      <c r="IL3568" s="2"/>
      <c r="IM3568" s="2"/>
      <c r="IN3568" s="2"/>
      <c r="IO3568" s="2"/>
      <c r="IP3568" s="2"/>
      <c r="IQ3568" s="2"/>
    </row>
    <row r="3569" spans="1:251" s="16" customFormat="1">
      <c r="A3569" s="8"/>
      <c r="B3569" s="99"/>
      <c r="C3569" s="100"/>
      <c r="D3569" s="100"/>
      <c r="E3569" s="100"/>
      <c r="F3569" s="100"/>
      <c r="G3569" s="100"/>
      <c r="H3569" s="100"/>
      <c r="I3569" s="100"/>
      <c r="J3569" s="100"/>
      <c r="K3569" s="100"/>
      <c r="L3569" s="100"/>
      <c r="M3569" s="100"/>
      <c r="N3569" s="100"/>
      <c r="O3569" s="100"/>
      <c r="P3569" s="100"/>
      <c r="Q3569" s="100"/>
      <c r="R3569" s="100"/>
      <c r="S3569" s="100"/>
      <c r="T3569" s="100"/>
      <c r="U3569" s="100"/>
      <c r="V3569" s="100"/>
      <c r="W3569" s="100"/>
      <c r="X3569" s="100"/>
      <c r="Y3569" s="100"/>
      <c r="Z3569" s="101"/>
      <c r="AA3569" s="103"/>
      <c r="AB3569" s="100"/>
      <c r="AC3569" s="100"/>
      <c r="AD3569" s="100"/>
      <c r="AE3569" s="100"/>
      <c r="AF3569" s="100"/>
      <c r="AG3569" s="100"/>
      <c r="AH3569" s="100"/>
      <c r="AI3569" s="101"/>
      <c r="AJ3569" s="103"/>
      <c r="AK3569" s="100"/>
      <c r="AL3569" s="100"/>
      <c r="AM3569" s="100"/>
      <c r="AN3569" s="100"/>
      <c r="AO3569" s="100"/>
      <c r="AP3569" s="100"/>
      <c r="AQ3569" s="100"/>
      <c r="AR3569" s="101"/>
      <c r="AS3569" s="103"/>
      <c r="AT3569" s="100"/>
      <c r="AU3569" s="100"/>
      <c r="AV3569" s="100"/>
      <c r="AW3569" s="100"/>
      <c r="AX3569" s="105"/>
      <c r="AY3569" s="2"/>
      <c r="AZ3569" s="2"/>
      <c r="BA3569" s="2"/>
      <c r="BB3569" s="23"/>
      <c r="BC3569" s="24"/>
      <c r="BE3569" s="2"/>
      <c r="BF3569" s="2"/>
      <c r="BG3569" s="2"/>
      <c r="BH3569" s="2"/>
      <c r="BI3569" s="2"/>
      <c r="BJ3569" s="2"/>
      <c r="BK3569" s="2"/>
      <c r="BL3569" s="2"/>
      <c r="BM3569" s="2"/>
      <c r="BN3569" s="2"/>
      <c r="BO3569" s="2"/>
      <c r="BP3569" s="2"/>
      <c r="BQ3569" s="2"/>
      <c r="BR3569" s="2"/>
      <c r="BS3569" s="2"/>
      <c r="BT3569" s="2"/>
      <c r="BU3569" s="2"/>
      <c r="BV3569" s="2"/>
      <c r="BW3569" s="2"/>
      <c r="BX3569" s="2"/>
      <c r="BY3569" s="2"/>
      <c r="BZ3569" s="2"/>
      <c r="CA3569" s="2"/>
      <c r="CB3569" s="2"/>
      <c r="CC3569" s="2"/>
      <c r="CD3569" s="2"/>
      <c r="CE3569" s="2"/>
      <c r="CF3569" s="2"/>
      <c r="CG3569" s="2"/>
      <c r="CH3569" s="2"/>
      <c r="CI3569" s="2"/>
      <c r="CJ3569" s="2"/>
      <c r="CK3569" s="2"/>
      <c r="CL3569" s="2"/>
      <c r="CM3569" s="2"/>
      <c r="CN3569" s="2"/>
      <c r="CO3569" s="2"/>
      <c r="CP3569" s="2"/>
      <c r="CQ3569" s="2"/>
      <c r="CR3569" s="2"/>
      <c r="CS3569" s="2"/>
      <c r="CT3569" s="2"/>
      <c r="CU3569" s="2"/>
      <c r="CV3569" s="2"/>
      <c r="CW3569" s="2"/>
      <c r="CX3569" s="2"/>
      <c r="CY3569" s="2"/>
      <c r="CZ3569" s="2"/>
      <c r="DA3569" s="2"/>
      <c r="DB3569" s="2"/>
      <c r="DC3569" s="2"/>
      <c r="DD3569" s="2"/>
      <c r="DE3569" s="2"/>
      <c r="DF3569" s="2"/>
      <c r="DG3569" s="2"/>
      <c r="DH3569" s="2"/>
      <c r="DI3569" s="2"/>
      <c r="DJ3569" s="2"/>
      <c r="DK3569" s="2"/>
      <c r="DL3569" s="2"/>
      <c r="DM3569" s="2"/>
      <c r="DN3569" s="2"/>
      <c r="DO3569" s="2"/>
      <c r="DP3569" s="2"/>
      <c r="DQ3569" s="2"/>
      <c r="DR3569" s="2"/>
      <c r="DS3569" s="2"/>
      <c r="DT3569" s="2"/>
      <c r="DU3569" s="2"/>
      <c r="DV3569" s="2"/>
      <c r="DW3569" s="2"/>
      <c r="DX3569" s="2"/>
      <c r="DY3569" s="2"/>
      <c r="DZ3569" s="2"/>
      <c r="EA3569" s="2"/>
      <c r="EB3569" s="2"/>
      <c r="EC3569" s="2"/>
      <c r="ED3569" s="2"/>
      <c r="EE3569" s="2"/>
      <c r="EF3569" s="2"/>
      <c r="EG3569" s="2"/>
      <c r="EH3569" s="2"/>
      <c r="EI3569" s="2"/>
      <c r="EJ3569" s="2"/>
      <c r="EK3569" s="2"/>
      <c r="EL3569" s="2"/>
      <c r="EM3569" s="2"/>
      <c r="EN3569" s="2"/>
      <c r="EO3569" s="2"/>
      <c r="EP3569" s="2"/>
      <c r="EQ3569" s="2"/>
      <c r="ER3569" s="2"/>
      <c r="ES3569" s="2"/>
      <c r="ET3569" s="2"/>
      <c r="EU3569" s="2"/>
      <c r="EV3569" s="2"/>
      <c r="EW3569" s="2"/>
      <c r="EX3569" s="2"/>
      <c r="EY3569" s="2"/>
      <c r="EZ3569" s="2"/>
      <c r="FA3569" s="2"/>
      <c r="FB3569" s="2"/>
      <c r="FC3569" s="2"/>
      <c r="FD3569" s="2"/>
      <c r="FE3569" s="2"/>
      <c r="FF3569" s="2"/>
      <c r="FG3569" s="2"/>
      <c r="FH3569" s="2"/>
      <c r="FI3569" s="2"/>
      <c r="FJ3569" s="2"/>
      <c r="FK3569" s="2"/>
      <c r="FL3569" s="2"/>
      <c r="FM3569" s="2"/>
      <c r="FN3569" s="2"/>
      <c r="FO3569" s="2"/>
      <c r="FP3569" s="2"/>
      <c r="FQ3569" s="2"/>
      <c r="FR3569" s="2"/>
      <c r="FS3569" s="2"/>
      <c r="FT3569" s="2"/>
      <c r="FU3569" s="2"/>
      <c r="FV3569" s="2"/>
      <c r="FW3569" s="2"/>
      <c r="FX3569" s="2"/>
      <c r="FY3569" s="2"/>
      <c r="FZ3569" s="2"/>
      <c r="GA3569" s="2"/>
      <c r="GB3569" s="2"/>
      <c r="GC3569" s="2"/>
      <c r="GD3569" s="2"/>
      <c r="GE3569" s="2"/>
      <c r="GF3569" s="2"/>
      <c r="GG3569" s="2"/>
      <c r="GH3569" s="2"/>
      <c r="GI3569" s="2"/>
      <c r="GJ3569" s="2"/>
      <c r="GK3569" s="2"/>
      <c r="GL3569" s="2"/>
      <c r="GM3569" s="2"/>
      <c r="GN3569" s="2"/>
      <c r="GO3569" s="2"/>
      <c r="GP3569" s="2"/>
      <c r="GQ3569" s="2"/>
      <c r="GR3569" s="2"/>
      <c r="GS3569" s="2"/>
      <c r="GT3569" s="2"/>
      <c r="GU3569" s="2"/>
      <c r="GV3569" s="2"/>
      <c r="GW3569" s="2"/>
      <c r="GX3569" s="2"/>
      <c r="GY3569" s="2"/>
      <c r="GZ3569" s="2"/>
      <c r="HA3569" s="2"/>
      <c r="HB3569" s="2"/>
      <c r="HC3569" s="2"/>
      <c r="HD3569" s="2"/>
      <c r="HE3569" s="2"/>
      <c r="HF3569" s="2"/>
      <c r="HG3569" s="2"/>
      <c r="HH3569" s="2"/>
      <c r="HI3569" s="2"/>
      <c r="HJ3569" s="2"/>
      <c r="HK3569" s="2"/>
      <c r="HL3569" s="2"/>
      <c r="HM3569" s="2"/>
      <c r="HN3569" s="2"/>
      <c r="HO3569" s="2"/>
      <c r="HP3569" s="2"/>
      <c r="HQ3569" s="2"/>
      <c r="HR3569" s="2"/>
      <c r="HS3569" s="2"/>
      <c r="HT3569" s="2"/>
      <c r="HU3569" s="2"/>
      <c r="HV3569" s="2"/>
      <c r="HW3569" s="2"/>
      <c r="HX3569" s="2"/>
      <c r="HY3569" s="2"/>
      <c r="HZ3569" s="2"/>
      <c r="IA3569" s="2"/>
      <c r="IB3569" s="2"/>
      <c r="IC3569" s="2"/>
      <c r="ID3569" s="2"/>
      <c r="IE3569" s="2"/>
      <c r="IF3569" s="2"/>
      <c r="IG3569" s="2"/>
      <c r="IH3569" s="2"/>
      <c r="II3569" s="2"/>
      <c r="IJ3569" s="2"/>
      <c r="IK3569" s="2"/>
      <c r="IL3569" s="2"/>
      <c r="IM3569" s="2"/>
      <c r="IN3569" s="2"/>
      <c r="IO3569" s="2"/>
      <c r="IP3569" s="2"/>
      <c r="IQ3569" s="2"/>
    </row>
    <row r="3570" spans="1:251" s="16" customFormat="1" ht="18.75" customHeight="1">
      <c r="A3570" s="8"/>
      <c r="B3570" s="25"/>
      <c r="C3570" s="106" t="s">
        <v>691</v>
      </c>
      <c r="D3570" s="107"/>
      <c r="E3570" s="107"/>
      <c r="F3570" s="107"/>
      <c r="G3570" s="107"/>
      <c r="H3570" s="107"/>
      <c r="I3570" s="107"/>
      <c r="J3570" s="107"/>
      <c r="K3570" s="107"/>
      <c r="L3570" s="107"/>
      <c r="M3570" s="107"/>
      <c r="N3570" s="107"/>
      <c r="O3570" s="107"/>
      <c r="P3570" s="107"/>
      <c r="Q3570" s="107"/>
      <c r="R3570" s="107"/>
      <c r="S3570" s="107"/>
      <c r="T3570" s="107"/>
      <c r="U3570" s="107"/>
      <c r="V3570" s="107"/>
      <c r="W3570" s="107"/>
      <c r="X3570" s="107"/>
      <c r="Y3570" s="107"/>
      <c r="Z3570" s="108"/>
      <c r="AA3570" s="109">
        <v>2925</v>
      </c>
      <c r="AB3570" s="110"/>
      <c r="AC3570" s="110"/>
      <c r="AD3570" s="110"/>
      <c r="AE3570" s="110"/>
      <c r="AF3570" s="110"/>
      <c r="AG3570" s="110"/>
      <c r="AH3570" s="110"/>
      <c r="AI3570" s="111"/>
      <c r="AJ3570" s="109">
        <v>2925</v>
      </c>
      <c r="AK3570" s="110"/>
      <c r="AL3570" s="110"/>
      <c r="AM3570" s="110"/>
      <c r="AN3570" s="110"/>
      <c r="AO3570" s="110"/>
      <c r="AP3570" s="110"/>
      <c r="AQ3570" s="110"/>
      <c r="AR3570" s="111"/>
      <c r="AS3570" s="112"/>
      <c r="AT3570" s="113"/>
      <c r="AU3570" s="113"/>
      <c r="AV3570" s="113"/>
      <c r="AW3570" s="113"/>
      <c r="AX3570" s="114"/>
      <c r="AY3570" s="2"/>
      <c r="AZ3570" s="2"/>
      <c r="BA3570" s="2"/>
      <c r="BB3570" s="2"/>
      <c r="BC3570" s="2"/>
      <c r="BD3570" s="2"/>
      <c r="BE3570" s="2"/>
      <c r="BF3570" s="2"/>
      <c r="BG3570" s="2"/>
      <c r="BH3570" s="2"/>
      <c r="BI3570" s="2"/>
      <c r="BJ3570" s="2"/>
      <c r="BK3570" s="2"/>
      <c r="BL3570" s="2"/>
      <c r="BM3570" s="2"/>
      <c r="BN3570" s="2"/>
      <c r="BO3570" s="2"/>
      <c r="BP3570" s="2"/>
      <c r="BQ3570" s="2"/>
      <c r="BR3570" s="2"/>
      <c r="BS3570" s="2"/>
      <c r="BT3570" s="2"/>
      <c r="BU3570" s="2"/>
      <c r="BV3570" s="2"/>
      <c r="BW3570" s="2"/>
      <c r="BX3570" s="2"/>
      <c r="BY3570" s="2"/>
      <c r="BZ3570" s="2"/>
      <c r="CA3570" s="2"/>
      <c r="CB3570" s="2"/>
      <c r="CC3570" s="2"/>
      <c r="CD3570" s="2"/>
      <c r="CE3570" s="2"/>
      <c r="CF3570" s="2"/>
      <c r="CG3570" s="2"/>
      <c r="CH3570" s="2"/>
      <c r="CI3570" s="2"/>
      <c r="CJ3570" s="2"/>
      <c r="CK3570" s="2"/>
      <c r="CL3570" s="2"/>
      <c r="CM3570" s="2"/>
      <c r="CN3570" s="2"/>
      <c r="CO3570" s="2"/>
      <c r="CP3570" s="2"/>
      <c r="CQ3570" s="2"/>
      <c r="CR3570" s="2"/>
      <c r="CS3570" s="2"/>
      <c r="CT3570" s="2"/>
      <c r="CU3570" s="2"/>
      <c r="CV3570" s="2"/>
      <c r="CW3570" s="2"/>
      <c r="CX3570" s="2"/>
      <c r="CY3570" s="2"/>
      <c r="CZ3570" s="2"/>
      <c r="DA3570" s="2"/>
      <c r="DB3570" s="2"/>
      <c r="DC3570" s="2"/>
      <c r="DD3570" s="2"/>
      <c r="DE3570" s="2"/>
      <c r="DF3570" s="2"/>
      <c r="DG3570" s="2"/>
      <c r="DH3570" s="2"/>
      <c r="DI3570" s="2"/>
      <c r="DJ3570" s="2"/>
      <c r="DK3570" s="2"/>
      <c r="DL3570" s="2"/>
      <c r="DM3570" s="2"/>
      <c r="DN3570" s="2"/>
      <c r="DO3570" s="2"/>
      <c r="DP3570" s="2"/>
      <c r="DQ3570" s="2"/>
      <c r="DR3570" s="2"/>
      <c r="DS3570" s="2"/>
      <c r="DT3570" s="2"/>
      <c r="DU3570" s="2"/>
      <c r="DV3570" s="2"/>
      <c r="DW3570" s="2"/>
      <c r="DX3570" s="2"/>
      <c r="DY3570" s="2"/>
      <c r="DZ3570" s="2"/>
      <c r="EA3570" s="2"/>
      <c r="EB3570" s="2"/>
      <c r="EC3570" s="2"/>
      <c r="ED3570" s="2"/>
      <c r="EE3570" s="2"/>
      <c r="EF3570" s="2"/>
      <c r="EG3570" s="2"/>
      <c r="EH3570" s="2"/>
      <c r="EI3570" s="2"/>
      <c r="EJ3570" s="2"/>
      <c r="EK3570" s="2"/>
      <c r="EL3570" s="2"/>
      <c r="EM3570" s="2"/>
      <c r="EN3570" s="2"/>
      <c r="EO3570" s="2"/>
      <c r="EP3570" s="2"/>
      <c r="EQ3570" s="2"/>
      <c r="ER3570" s="2"/>
      <c r="ES3570" s="2"/>
      <c r="ET3570" s="2"/>
      <c r="EU3570" s="2"/>
      <c r="EV3570" s="2"/>
      <c r="EW3570" s="2"/>
      <c r="EX3570" s="2"/>
      <c r="EY3570" s="2"/>
      <c r="EZ3570" s="2"/>
      <c r="FA3570" s="2"/>
      <c r="FB3570" s="2"/>
      <c r="FC3570" s="2"/>
      <c r="FD3570" s="2"/>
      <c r="FE3570" s="2"/>
      <c r="FF3570" s="2"/>
      <c r="FG3570" s="2"/>
      <c r="FH3570" s="2"/>
      <c r="FI3570" s="2"/>
      <c r="FJ3570" s="2"/>
      <c r="FK3570" s="2"/>
      <c r="FL3570" s="2"/>
      <c r="FM3570" s="2"/>
      <c r="FN3570" s="2"/>
      <c r="FO3570" s="2"/>
      <c r="FP3570" s="2"/>
      <c r="FQ3570" s="2"/>
      <c r="FR3570" s="2"/>
      <c r="FS3570" s="2"/>
      <c r="FT3570" s="2"/>
      <c r="FU3570" s="2"/>
      <c r="FV3570" s="2"/>
      <c r="FW3570" s="2"/>
      <c r="FX3570" s="2"/>
      <c r="FY3570" s="2"/>
      <c r="FZ3570" s="2"/>
      <c r="GA3570" s="2"/>
      <c r="GB3570" s="2"/>
      <c r="GC3570" s="2"/>
      <c r="GD3570" s="2"/>
      <c r="GE3570" s="2"/>
      <c r="GF3570" s="2"/>
      <c r="GG3570" s="2"/>
      <c r="GH3570" s="2"/>
      <c r="GI3570" s="2"/>
      <c r="GJ3570" s="2"/>
      <c r="GK3570" s="2"/>
      <c r="GL3570" s="2"/>
      <c r="GM3570" s="2"/>
      <c r="GN3570" s="2"/>
      <c r="GO3570" s="2"/>
      <c r="GP3570" s="2"/>
      <c r="GQ3570" s="2"/>
      <c r="GR3570" s="2"/>
      <c r="GS3570" s="2"/>
      <c r="GT3570" s="2"/>
      <c r="GU3570" s="2"/>
      <c r="GV3570" s="2"/>
      <c r="GW3570" s="2"/>
      <c r="GX3570" s="2"/>
      <c r="GY3570" s="2"/>
      <c r="GZ3570" s="2"/>
      <c r="HA3570" s="2"/>
      <c r="HB3570" s="2"/>
      <c r="HC3570" s="2"/>
      <c r="HD3570" s="2"/>
      <c r="HE3570" s="2"/>
      <c r="HF3570" s="2"/>
      <c r="HG3570" s="2"/>
      <c r="HH3570" s="2"/>
      <c r="HI3570" s="2"/>
      <c r="HJ3570" s="2"/>
      <c r="HK3570" s="2"/>
      <c r="HL3570" s="2"/>
      <c r="HM3570" s="2"/>
      <c r="HN3570" s="2"/>
      <c r="HO3570" s="2"/>
      <c r="HP3570" s="2"/>
      <c r="HQ3570" s="2"/>
      <c r="HR3570" s="2"/>
      <c r="HS3570" s="2"/>
      <c r="HT3570" s="2"/>
      <c r="HU3570" s="2"/>
      <c r="HV3570" s="2"/>
      <c r="HW3570" s="2"/>
      <c r="HX3570" s="2"/>
      <c r="HY3570" s="2"/>
      <c r="HZ3570" s="2"/>
      <c r="IA3570" s="2"/>
      <c r="IB3570" s="2"/>
      <c r="IC3570" s="2"/>
      <c r="ID3570" s="2"/>
      <c r="IE3570" s="2"/>
      <c r="IF3570" s="2"/>
      <c r="IG3570" s="2"/>
      <c r="IH3570" s="2"/>
      <c r="II3570" s="2"/>
      <c r="IJ3570" s="2"/>
      <c r="IK3570" s="2"/>
      <c r="IL3570" s="2"/>
      <c r="IM3570" s="2"/>
      <c r="IN3570" s="2"/>
      <c r="IO3570" s="2"/>
      <c r="IP3570" s="2"/>
      <c r="IQ3570" s="2"/>
    </row>
    <row r="3571" spans="1:251" s="16" customFormat="1" ht="18.75" customHeight="1" thickBot="1">
      <c r="A3571" s="17"/>
      <c r="B3571" s="115" t="s">
        <v>240</v>
      </c>
      <c r="C3571" s="116"/>
      <c r="D3571" s="116"/>
      <c r="E3571" s="116"/>
      <c r="F3571" s="116"/>
      <c r="G3571" s="116"/>
      <c r="H3571" s="116"/>
      <c r="I3571" s="116"/>
      <c r="J3571" s="116"/>
      <c r="K3571" s="116"/>
      <c r="L3571" s="116"/>
      <c r="M3571" s="116"/>
      <c r="N3571" s="116"/>
      <c r="O3571" s="116"/>
      <c r="P3571" s="116"/>
      <c r="Q3571" s="116"/>
      <c r="R3571" s="116"/>
      <c r="S3571" s="116"/>
      <c r="T3571" s="116"/>
      <c r="U3571" s="116"/>
      <c r="V3571" s="116"/>
      <c r="W3571" s="116"/>
      <c r="X3571" s="116"/>
      <c r="Y3571" s="116"/>
      <c r="Z3571" s="117"/>
      <c r="AA3571" s="118">
        <f>SUM($AA$3570:$AA$3570)</f>
        <v>2925</v>
      </c>
      <c r="AB3571" s="119"/>
      <c r="AC3571" s="119"/>
      <c r="AD3571" s="119"/>
      <c r="AE3571" s="119"/>
      <c r="AF3571" s="119"/>
      <c r="AG3571" s="119"/>
      <c r="AH3571" s="119"/>
      <c r="AI3571" s="120"/>
      <c r="AJ3571" s="118">
        <f>SUM($AJ$3570:$AJ$3570)</f>
        <v>2925</v>
      </c>
      <c r="AK3571" s="119"/>
      <c r="AL3571" s="119"/>
      <c r="AM3571" s="119"/>
      <c r="AN3571" s="119"/>
      <c r="AO3571" s="119"/>
      <c r="AP3571" s="119"/>
      <c r="AQ3571" s="119"/>
      <c r="AR3571" s="120"/>
      <c r="AS3571" s="121"/>
      <c r="AT3571" s="122"/>
      <c r="AU3571" s="122"/>
      <c r="AV3571" s="122"/>
      <c r="AW3571" s="122"/>
      <c r="AX3571" s="123"/>
      <c r="AY3571" s="2"/>
      <c r="AZ3571" s="2"/>
      <c r="BA3571" s="2"/>
      <c r="BB3571" s="2"/>
      <c r="BC3571" s="2"/>
      <c r="BD3571" s="2"/>
      <c r="BE3571" s="2"/>
      <c r="BF3571" s="2"/>
      <c r="BG3571" s="2"/>
      <c r="BH3571" s="2"/>
      <c r="BI3571" s="2"/>
      <c r="BJ3571" s="2"/>
      <c r="BK3571" s="2"/>
      <c r="BL3571" s="2"/>
      <c r="BM3571" s="2"/>
      <c r="BN3571" s="2"/>
      <c r="BO3571" s="2"/>
      <c r="BP3571" s="2"/>
      <c r="BQ3571" s="2"/>
      <c r="BR3571" s="2"/>
      <c r="BS3571" s="2"/>
      <c r="BT3571" s="2"/>
      <c r="BU3571" s="2"/>
      <c r="BV3571" s="2"/>
      <c r="BW3571" s="2"/>
      <c r="BX3571" s="2"/>
      <c r="BY3571" s="2"/>
      <c r="BZ3571" s="2"/>
      <c r="CA3571" s="2"/>
      <c r="CB3571" s="2"/>
      <c r="CC3571" s="2"/>
      <c r="CD3571" s="2"/>
      <c r="CE3571" s="2"/>
      <c r="CF3571" s="2"/>
      <c r="CG3571" s="2"/>
      <c r="CH3571" s="2"/>
      <c r="CI3571" s="2"/>
      <c r="CJ3571" s="2"/>
      <c r="CK3571" s="2"/>
      <c r="CL3571" s="2"/>
      <c r="CM3571" s="2"/>
      <c r="CN3571" s="2"/>
      <c r="CO3571" s="2"/>
      <c r="CP3571" s="2"/>
      <c r="CQ3571" s="2"/>
      <c r="CR3571" s="2"/>
      <c r="CS3571" s="2"/>
      <c r="CT3571" s="2"/>
      <c r="CU3571" s="2"/>
      <c r="CV3571" s="2"/>
      <c r="CW3571" s="2"/>
      <c r="CX3571" s="2"/>
      <c r="CY3571" s="2"/>
      <c r="CZ3571" s="2"/>
      <c r="DA3571" s="2"/>
      <c r="DB3571" s="2"/>
      <c r="DC3571" s="2"/>
      <c r="DD3571" s="2"/>
      <c r="DE3571" s="2"/>
      <c r="DF3571" s="2"/>
      <c r="DG3571" s="2"/>
      <c r="DH3571" s="2"/>
      <c r="DI3571" s="2"/>
      <c r="DJ3571" s="2"/>
      <c r="DK3571" s="2"/>
      <c r="DL3571" s="2"/>
      <c r="DM3571" s="2"/>
      <c r="DN3571" s="2"/>
      <c r="DO3571" s="2"/>
      <c r="DP3571" s="2"/>
      <c r="DQ3571" s="2"/>
      <c r="DR3571" s="2"/>
      <c r="DS3571" s="2"/>
      <c r="DT3571" s="2"/>
      <c r="DU3571" s="2"/>
      <c r="DV3571" s="2"/>
      <c r="DW3571" s="2"/>
      <c r="DX3571" s="2"/>
      <c r="DY3571" s="2"/>
      <c r="DZ3571" s="2"/>
      <c r="EA3571" s="2"/>
      <c r="EB3571" s="2"/>
      <c r="EC3571" s="2"/>
      <c r="ED3571" s="2"/>
      <c r="EE3571" s="2"/>
      <c r="EF3571" s="2"/>
      <c r="EG3571" s="2"/>
      <c r="EH3571" s="2"/>
      <c r="EI3571" s="2"/>
      <c r="EJ3571" s="2"/>
      <c r="EK3571" s="2"/>
      <c r="EL3571" s="2"/>
      <c r="EM3571" s="2"/>
      <c r="EN3571" s="2"/>
      <c r="EO3571" s="2"/>
      <c r="EP3571" s="2"/>
      <c r="EQ3571" s="2"/>
      <c r="ER3571" s="2"/>
      <c r="ES3571" s="2"/>
      <c r="ET3571" s="2"/>
      <c r="EU3571" s="2"/>
      <c r="EV3571" s="2"/>
      <c r="EW3571" s="2"/>
      <c r="EX3571" s="2"/>
      <c r="EY3571" s="2"/>
      <c r="EZ3571" s="2"/>
      <c r="FA3571" s="2"/>
      <c r="FB3571" s="2"/>
      <c r="FC3571" s="2"/>
      <c r="FD3571" s="2"/>
      <c r="FE3571" s="2"/>
      <c r="FF3571" s="2"/>
      <c r="FG3571" s="2"/>
      <c r="FH3571" s="2"/>
      <c r="FI3571" s="2"/>
      <c r="FJ3571" s="2"/>
      <c r="FK3571" s="2"/>
      <c r="FL3571" s="2"/>
      <c r="FM3571" s="2"/>
      <c r="FN3571" s="2"/>
      <c r="FO3571" s="2"/>
      <c r="FP3571" s="2"/>
      <c r="FQ3571" s="2"/>
      <c r="FR3571" s="2"/>
      <c r="FS3571" s="2"/>
      <c r="FT3571" s="2"/>
      <c r="FU3571" s="2"/>
      <c r="FV3571" s="2"/>
      <c r="FW3571" s="2"/>
      <c r="FX3571" s="2"/>
      <c r="FY3571" s="2"/>
      <c r="FZ3571" s="2"/>
      <c r="GA3571" s="2"/>
      <c r="GB3571" s="2"/>
      <c r="GC3571" s="2"/>
      <c r="GD3571" s="2"/>
      <c r="GE3571" s="2"/>
      <c r="GF3571" s="2"/>
      <c r="GG3571" s="2"/>
      <c r="GH3571" s="2"/>
      <c r="GI3571" s="2"/>
      <c r="GJ3571" s="2"/>
      <c r="GK3571" s="2"/>
      <c r="GL3571" s="2"/>
      <c r="GM3571" s="2"/>
      <c r="GN3571" s="2"/>
      <c r="GO3571" s="2"/>
      <c r="GP3571" s="2"/>
      <c r="GQ3571" s="2"/>
      <c r="GR3571" s="2"/>
      <c r="GS3571" s="2"/>
      <c r="GT3571" s="2"/>
      <c r="GU3571" s="2"/>
      <c r="GV3571" s="2"/>
      <c r="GW3571" s="2"/>
      <c r="GX3571" s="2"/>
      <c r="GY3571" s="2"/>
      <c r="GZ3571" s="2"/>
      <c r="HA3571" s="2"/>
      <c r="HB3571" s="2"/>
      <c r="HC3571" s="2"/>
      <c r="HD3571" s="2"/>
      <c r="HE3571" s="2"/>
      <c r="HF3571" s="2"/>
      <c r="HG3571" s="2"/>
      <c r="HH3571" s="2"/>
      <c r="HI3571" s="2"/>
      <c r="HJ3571" s="2"/>
      <c r="HK3571" s="2"/>
      <c r="HL3571" s="2"/>
      <c r="HM3571" s="2"/>
      <c r="HN3571" s="2"/>
      <c r="HO3571" s="2"/>
      <c r="HP3571" s="2"/>
      <c r="HQ3571" s="2"/>
      <c r="HR3571" s="2"/>
      <c r="HS3571" s="2"/>
      <c r="HT3571" s="2"/>
      <c r="HU3571" s="2"/>
      <c r="HV3571" s="2"/>
      <c r="HW3571" s="2"/>
      <c r="HX3571" s="2"/>
      <c r="HY3571" s="2"/>
      <c r="HZ3571" s="2"/>
      <c r="IA3571" s="2"/>
      <c r="IB3571" s="2"/>
      <c r="IC3571" s="2"/>
      <c r="ID3571" s="2"/>
      <c r="IE3571" s="2"/>
      <c r="IF3571" s="2"/>
      <c r="IG3571" s="2"/>
      <c r="IH3571" s="2"/>
      <c r="II3571" s="2"/>
      <c r="IJ3571" s="2"/>
      <c r="IK3571" s="2"/>
      <c r="IL3571" s="2"/>
      <c r="IM3571" s="2"/>
      <c r="IN3571" s="2"/>
      <c r="IO3571" s="2"/>
      <c r="IP3571" s="2"/>
      <c r="IQ3571" s="2"/>
    </row>
    <row r="3573" spans="1:251" ht="19.2">
      <c r="A3573" s="1" t="s">
        <v>230</v>
      </c>
      <c r="AW3573" s="3"/>
      <c r="AX3573" s="4"/>
      <c r="AY3573" s="3"/>
    </row>
    <row r="3575" spans="1:251" ht="18">
      <c r="B3575" s="124" t="s">
        <v>0</v>
      </c>
      <c r="C3575" s="125"/>
      <c r="D3575" s="125"/>
      <c r="E3575" s="125"/>
      <c r="F3575" s="125"/>
      <c r="G3575" s="125"/>
      <c r="H3575" s="125"/>
      <c r="I3575" s="125"/>
      <c r="J3575" s="125"/>
      <c r="K3575" s="125"/>
      <c r="L3575" s="125"/>
      <c r="M3575" s="125"/>
      <c r="N3575" s="125"/>
      <c r="O3575" s="125"/>
      <c r="P3575" s="125"/>
      <c r="Q3575" s="125"/>
      <c r="R3575" s="125"/>
      <c r="S3575" s="125"/>
      <c r="T3575" s="125"/>
      <c r="U3575" s="125"/>
      <c r="V3575" s="125"/>
      <c r="W3575" s="125"/>
      <c r="X3575" s="125"/>
      <c r="Y3575" s="125"/>
      <c r="Z3575" s="125"/>
      <c r="AA3575" s="125"/>
      <c r="AB3575" s="125"/>
      <c r="AC3575" s="125"/>
      <c r="AD3575" s="125"/>
      <c r="AE3575" s="125"/>
      <c r="AF3575" s="125"/>
      <c r="AG3575" s="125"/>
      <c r="AH3575" s="125"/>
      <c r="AI3575" s="125"/>
      <c r="AJ3575" s="125"/>
      <c r="AK3575" s="125"/>
      <c r="AL3575" s="125"/>
      <c r="AM3575" s="125"/>
      <c r="AN3575" s="125"/>
      <c r="AO3575" s="125"/>
      <c r="AP3575" s="125"/>
      <c r="AQ3575" s="125"/>
      <c r="AR3575" s="125"/>
      <c r="AS3575" s="125"/>
      <c r="AT3575" s="125"/>
      <c r="AU3575" s="125"/>
      <c r="AV3575" s="125"/>
      <c r="AW3575" s="125"/>
      <c r="AX3575" s="125"/>
    </row>
    <row r="3576" spans="1:251">
      <c r="Z3576" s="5"/>
      <c r="AD3576" s="5"/>
      <c r="AE3576" s="5"/>
      <c r="AF3576" s="5"/>
      <c r="AG3576" s="5"/>
      <c r="AH3576" s="5"/>
      <c r="AI3576" s="5"/>
      <c r="AO3576" s="5"/>
    </row>
    <row r="3577" spans="1:251" ht="13.8" thickBot="1">
      <c r="Z3577" s="5"/>
      <c r="AD3577" s="5"/>
      <c r="AE3577" s="5"/>
      <c r="AF3577" s="5"/>
      <c r="AG3577" s="5"/>
      <c r="AH3577" s="5"/>
      <c r="AI3577" s="5"/>
      <c r="AO3577" s="5"/>
      <c r="DI3577" s="6"/>
    </row>
    <row r="3578" spans="1:251" ht="24.75" customHeight="1" thickBot="1">
      <c r="B3578" s="126" t="s">
        <v>231</v>
      </c>
      <c r="C3578" s="127"/>
      <c r="D3578" s="127"/>
      <c r="E3578" s="127"/>
      <c r="F3578" s="127"/>
      <c r="G3578" s="127"/>
      <c r="H3578" s="128" t="s">
        <v>692</v>
      </c>
      <c r="I3578" s="129"/>
      <c r="J3578" s="129"/>
      <c r="K3578" s="129"/>
      <c r="L3578" s="129"/>
      <c r="M3578" s="129"/>
      <c r="N3578" s="129"/>
      <c r="O3578" s="129"/>
      <c r="P3578" s="129"/>
      <c r="Q3578" s="129"/>
      <c r="R3578" s="129"/>
      <c r="S3578" s="129"/>
      <c r="T3578" s="129"/>
      <c r="U3578" s="129"/>
      <c r="V3578" s="129"/>
      <c r="W3578" s="129"/>
      <c r="X3578" s="129"/>
      <c r="Y3578" s="129"/>
      <c r="Z3578" s="129"/>
      <c r="AA3578" s="129"/>
      <c r="AB3578" s="129"/>
      <c r="AC3578" s="129"/>
      <c r="AD3578" s="129"/>
      <c r="AE3578" s="129"/>
      <c r="AF3578" s="129"/>
      <c r="AG3578" s="129"/>
      <c r="AH3578" s="129"/>
      <c r="AI3578" s="129"/>
      <c r="AJ3578" s="129"/>
      <c r="AK3578" s="129"/>
      <c r="AL3578" s="129"/>
      <c r="AM3578" s="129"/>
      <c r="AN3578" s="129"/>
      <c r="AO3578" s="129"/>
      <c r="AP3578" s="129"/>
      <c r="AQ3578" s="129"/>
      <c r="AR3578" s="129"/>
      <c r="AS3578" s="129"/>
      <c r="AT3578" s="129"/>
      <c r="AU3578" s="129"/>
      <c r="AV3578" s="129"/>
      <c r="AW3578" s="129"/>
      <c r="AX3578" s="130"/>
      <c r="DI3578" s="6"/>
    </row>
    <row r="3579" spans="1:251" ht="14.4">
      <c r="B3579" s="7"/>
      <c r="C3579" s="7"/>
      <c r="D3579" s="7"/>
      <c r="E3579" s="7"/>
      <c r="F3579" s="7"/>
      <c r="G3579" s="7"/>
      <c r="H3579" s="8"/>
      <c r="I3579" s="8"/>
      <c r="J3579" s="8"/>
      <c r="K3579" s="8"/>
      <c r="L3579" s="9"/>
      <c r="M3579" s="9"/>
      <c r="N3579" s="9"/>
      <c r="O3579" s="9"/>
      <c r="P3579" s="8"/>
      <c r="Q3579" s="8"/>
      <c r="R3579" s="8"/>
      <c r="S3579" s="8"/>
      <c r="T3579" s="8"/>
      <c r="U3579" s="8"/>
      <c r="V3579" s="10"/>
      <c r="W3579" s="10"/>
      <c r="X3579" s="10"/>
      <c r="Y3579" s="10"/>
      <c r="Z3579" s="10"/>
      <c r="AA3579" s="10"/>
      <c r="AB3579" s="10"/>
      <c r="AC3579" s="10"/>
      <c r="AD3579" s="10"/>
      <c r="AE3579" s="10"/>
      <c r="AF3579" s="10"/>
      <c r="AG3579" s="10"/>
      <c r="AH3579" s="10"/>
      <c r="AI3579" s="10"/>
      <c r="AJ3579" s="10"/>
      <c r="AK3579" s="10"/>
      <c r="AL3579" s="10"/>
      <c r="AM3579" s="10"/>
      <c r="AN3579" s="10"/>
      <c r="AO3579" s="10"/>
      <c r="AP3579" s="10"/>
      <c r="AQ3579" s="10"/>
      <c r="AR3579" s="10"/>
      <c r="AS3579" s="10"/>
      <c r="AT3579" s="10"/>
      <c r="AU3579" s="10"/>
      <c r="AV3579" s="10"/>
      <c r="AW3579" s="10"/>
      <c r="AX3579" s="10"/>
      <c r="DI3579" s="6"/>
    </row>
    <row r="3580" spans="1:251" ht="15" thickBot="1">
      <c r="A3580" s="11"/>
      <c r="B3580" s="10" t="s">
        <v>232</v>
      </c>
      <c r="C3580" s="8"/>
      <c r="D3580" s="8"/>
      <c r="E3580" s="8"/>
      <c r="F3580" s="8"/>
      <c r="G3580" s="8"/>
      <c r="H3580" s="8"/>
      <c r="I3580" s="8"/>
      <c r="J3580" s="8"/>
      <c r="K3580" s="8"/>
      <c r="L3580" s="9"/>
      <c r="M3580" s="9"/>
      <c r="N3580" s="9"/>
      <c r="O3580" s="9"/>
      <c r="P3580" s="8"/>
      <c r="Q3580" s="8"/>
      <c r="R3580" s="8"/>
      <c r="S3580" s="8"/>
      <c r="T3580" s="8"/>
      <c r="U3580" s="8"/>
      <c r="V3580" s="10"/>
      <c r="W3580" s="10"/>
      <c r="X3580" s="10"/>
      <c r="Y3580" s="10"/>
      <c r="Z3580" s="10"/>
      <c r="AA3580" s="10"/>
      <c r="AB3580" s="10"/>
      <c r="AC3580" s="10"/>
      <c r="AD3580" s="10"/>
      <c r="AE3580" s="10"/>
      <c r="AF3580" s="10"/>
      <c r="AG3580" s="10"/>
      <c r="AH3580" s="10"/>
      <c r="AI3580" s="10"/>
      <c r="AJ3580" s="10"/>
      <c r="AK3580" s="10"/>
      <c r="AL3580" s="10"/>
      <c r="AM3580" s="10"/>
      <c r="AN3580" s="10"/>
      <c r="AO3580" s="10"/>
      <c r="AP3580" s="10"/>
      <c r="AQ3580" s="10"/>
      <c r="AR3580" s="10"/>
      <c r="AS3580" s="10"/>
      <c r="AT3580" s="10"/>
      <c r="AU3580" s="10"/>
      <c r="AV3580" s="10"/>
      <c r="AW3580" s="10"/>
      <c r="AX3580" s="10"/>
      <c r="DI3580" s="6"/>
    </row>
    <row r="3581" spans="1:251" ht="14.4">
      <c r="A3581" s="8"/>
      <c r="B3581" s="12"/>
      <c r="C3581" s="7"/>
      <c r="D3581" s="7"/>
      <c r="E3581" s="7"/>
      <c r="F3581" s="7"/>
      <c r="G3581" s="7"/>
      <c r="H3581" s="7"/>
      <c r="I3581" s="7"/>
      <c r="J3581" s="7"/>
      <c r="K3581" s="7"/>
      <c r="L3581" s="13"/>
      <c r="M3581" s="13"/>
      <c r="N3581" s="13"/>
      <c r="O3581" s="13"/>
      <c r="P3581" s="7"/>
      <c r="Q3581" s="7"/>
      <c r="R3581" s="7"/>
      <c r="S3581" s="7"/>
      <c r="T3581" s="7"/>
      <c r="U3581" s="7"/>
      <c r="V3581" s="14"/>
      <c r="W3581" s="14"/>
      <c r="X3581" s="14"/>
      <c r="Y3581" s="14"/>
      <c r="Z3581" s="14"/>
      <c r="AA3581" s="14"/>
      <c r="AB3581" s="14"/>
      <c r="AC3581" s="14"/>
      <c r="AD3581" s="14"/>
      <c r="AE3581" s="14"/>
      <c r="AF3581" s="14"/>
      <c r="AG3581" s="14"/>
      <c r="AH3581" s="14"/>
      <c r="AI3581" s="14"/>
      <c r="AJ3581" s="14"/>
      <c r="AK3581" s="14"/>
      <c r="AL3581" s="14"/>
      <c r="AM3581" s="14"/>
      <c r="AN3581" s="14"/>
      <c r="AO3581" s="14"/>
      <c r="AP3581" s="14"/>
      <c r="AQ3581" s="14"/>
      <c r="AR3581" s="14"/>
      <c r="AS3581" s="14"/>
      <c r="AT3581" s="14"/>
      <c r="AU3581" s="14"/>
      <c r="AV3581" s="14"/>
      <c r="AW3581" s="14"/>
      <c r="AX3581" s="15"/>
    </row>
    <row r="3582" spans="1:251" ht="12" customHeight="1">
      <c r="A3582" s="8"/>
      <c r="B3582" s="134" t="s">
        <v>693</v>
      </c>
      <c r="C3582" s="135"/>
      <c r="D3582" s="135"/>
      <c r="E3582" s="135"/>
      <c r="F3582" s="135"/>
      <c r="G3582" s="135"/>
      <c r="H3582" s="135"/>
      <c r="I3582" s="135"/>
      <c r="J3582" s="135"/>
      <c r="K3582" s="135"/>
      <c r="L3582" s="135"/>
      <c r="M3582" s="135"/>
      <c r="N3582" s="135"/>
      <c r="O3582" s="135"/>
      <c r="P3582" s="135"/>
      <c r="Q3582" s="135"/>
      <c r="R3582" s="135"/>
      <c r="S3582" s="135"/>
      <c r="T3582" s="135"/>
      <c r="U3582" s="135"/>
      <c r="V3582" s="135"/>
      <c r="W3582" s="135"/>
      <c r="X3582" s="135"/>
      <c r="Y3582" s="135"/>
      <c r="Z3582" s="135"/>
      <c r="AA3582" s="135"/>
      <c r="AB3582" s="135"/>
      <c r="AC3582" s="135"/>
      <c r="AD3582" s="135"/>
      <c r="AE3582" s="135"/>
      <c r="AF3582" s="135"/>
      <c r="AG3582" s="135"/>
      <c r="AH3582" s="135"/>
      <c r="AI3582" s="135"/>
      <c r="AJ3582" s="135"/>
      <c r="AK3582" s="135"/>
      <c r="AL3582" s="135"/>
      <c r="AM3582" s="135"/>
      <c r="AN3582" s="135"/>
      <c r="AO3582" s="135"/>
      <c r="AP3582" s="135"/>
      <c r="AQ3582" s="135"/>
      <c r="AR3582" s="135"/>
      <c r="AS3582" s="135"/>
      <c r="AT3582" s="135"/>
      <c r="AU3582" s="135"/>
      <c r="AV3582" s="135"/>
      <c r="AW3582" s="135"/>
      <c r="AX3582" s="136"/>
    </row>
    <row r="3583" spans="1:251" ht="12" customHeight="1">
      <c r="A3583" s="8"/>
      <c r="B3583" s="134"/>
      <c r="C3583" s="135"/>
      <c r="D3583" s="135"/>
      <c r="E3583" s="135"/>
      <c r="F3583" s="135"/>
      <c r="G3583" s="135"/>
      <c r="H3583" s="135"/>
      <c r="I3583" s="135"/>
      <c r="J3583" s="135"/>
      <c r="K3583" s="135"/>
      <c r="L3583" s="135"/>
      <c r="M3583" s="135"/>
      <c r="N3583" s="135"/>
      <c r="O3583" s="135"/>
      <c r="P3583" s="135"/>
      <c r="Q3583" s="135"/>
      <c r="R3583" s="135"/>
      <c r="S3583" s="135"/>
      <c r="T3583" s="135"/>
      <c r="U3583" s="135"/>
      <c r="V3583" s="135"/>
      <c r="W3583" s="135"/>
      <c r="X3583" s="135"/>
      <c r="Y3583" s="135"/>
      <c r="Z3583" s="135"/>
      <c r="AA3583" s="135"/>
      <c r="AB3583" s="135"/>
      <c r="AC3583" s="135"/>
      <c r="AD3583" s="135"/>
      <c r="AE3583" s="135"/>
      <c r="AF3583" s="135"/>
      <c r="AG3583" s="135"/>
      <c r="AH3583" s="135"/>
      <c r="AI3583" s="135"/>
      <c r="AJ3583" s="135"/>
      <c r="AK3583" s="135"/>
      <c r="AL3583" s="135"/>
      <c r="AM3583" s="135"/>
      <c r="AN3583" s="135"/>
      <c r="AO3583" s="135"/>
      <c r="AP3583" s="135"/>
      <c r="AQ3583" s="135"/>
      <c r="AR3583" s="135"/>
      <c r="AS3583" s="135"/>
      <c r="AT3583" s="135"/>
      <c r="AU3583" s="135"/>
      <c r="AV3583" s="135"/>
      <c r="AW3583" s="135"/>
      <c r="AX3583" s="136"/>
      <c r="BC3583" s="16"/>
    </row>
    <row r="3584" spans="1:251" ht="12" customHeight="1">
      <c r="A3584" s="8"/>
      <c r="B3584" s="134"/>
      <c r="C3584" s="135"/>
      <c r="D3584" s="135"/>
      <c r="E3584" s="135"/>
      <c r="F3584" s="135"/>
      <c r="G3584" s="135"/>
      <c r="H3584" s="135"/>
      <c r="I3584" s="135"/>
      <c r="J3584" s="135"/>
      <c r="K3584" s="135"/>
      <c r="L3584" s="135"/>
      <c r="M3584" s="135"/>
      <c r="N3584" s="135"/>
      <c r="O3584" s="135"/>
      <c r="P3584" s="135"/>
      <c r="Q3584" s="135"/>
      <c r="R3584" s="135"/>
      <c r="S3584" s="135"/>
      <c r="T3584" s="135"/>
      <c r="U3584" s="135"/>
      <c r="V3584" s="135"/>
      <c r="W3584" s="135"/>
      <c r="X3584" s="135"/>
      <c r="Y3584" s="135"/>
      <c r="Z3584" s="135"/>
      <c r="AA3584" s="135"/>
      <c r="AB3584" s="135"/>
      <c r="AC3584" s="135"/>
      <c r="AD3584" s="135"/>
      <c r="AE3584" s="135"/>
      <c r="AF3584" s="135"/>
      <c r="AG3584" s="135"/>
      <c r="AH3584" s="135"/>
      <c r="AI3584" s="135"/>
      <c r="AJ3584" s="135"/>
      <c r="AK3584" s="135"/>
      <c r="AL3584" s="135"/>
      <c r="AM3584" s="135"/>
      <c r="AN3584" s="135"/>
      <c r="AO3584" s="135"/>
      <c r="AP3584" s="135"/>
      <c r="AQ3584" s="135"/>
      <c r="AR3584" s="135"/>
      <c r="AS3584" s="135"/>
      <c r="AT3584" s="135"/>
      <c r="AU3584" s="135"/>
      <c r="AV3584" s="135"/>
      <c r="AW3584" s="135"/>
      <c r="AX3584" s="136"/>
    </row>
    <row r="3585" spans="1:251" ht="12" customHeight="1">
      <c r="A3585" s="8"/>
      <c r="B3585" s="134"/>
      <c r="C3585" s="135"/>
      <c r="D3585" s="135"/>
      <c r="E3585" s="135"/>
      <c r="F3585" s="135"/>
      <c r="G3585" s="135"/>
      <c r="H3585" s="135"/>
      <c r="I3585" s="135"/>
      <c r="J3585" s="135"/>
      <c r="K3585" s="135"/>
      <c r="L3585" s="135"/>
      <c r="M3585" s="135"/>
      <c r="N3585" s="135"/>
      <c r="O3585" s="135"/>
      <c r="P3585" s="135"/>
      <c r="Q3585" s="135"/>
      <c r="R3585" s="135"/>
      <c r="S3585" s="135"/>
      <c r="T3585" s="135"/>
      <c r="U3585" s="135"/>
      <c r="V3585" s="135"/>
      <c r="W3585" s="135"/>
      <c r="X3585" s="135"/>
      <c r="Y3585" s="135"/>
      <c r="Z3585" s="135"/>
      <c r="AA3585" s="135"/>
      <c r="AB3585" s="135"/>
      <c r="AC3585" s="135"/>
      <c r="AD3585" s="135"/>
      <c r="AE3585" s="135"/>
      <c r="AF3585" s="135"/>
      <c r="AG3585" s="135"/>
      <c r="AH3585" s="135"/>
      <c r="AI3585" s="135"/>
      <c r="AJ3585" s="135"/>
      <c r="AK3585" s="135"/>
      <c r="AL3585" s="135"/>
      <c r="AM3585" s="135"/>
      <c r="AN3585" s="135"/>
      <c r="AO3585" s="135"/>
      <c r="AP3585" s="135"/>
      <c r="AQ3585" s="135"/>
      <c r="AR3585" s="135"/>
      <c r="AS3585" s="135"/>
      <c r="AT3585" s="135"/>
      <c r="AU3585" s="135"/>
      <c r="AV3585" s="135"/>
      <c r="AW3585" s="135"/>
      <c r="AX3585" s="136"/>
    </row>
    <row r="3586" spans="1:251" ht="12" customHeight="1">
      <c r="A3586" s="8"/>
      <c r="B3586" s="134"/>
      <c r="C3586" s="135"/>
      <c r="D3586" s="135"/>
      <c r="E3586" s="135"/>
      <c r="F3586" s="135"/>
      <c r="G3586" s="135"/>
      <c r="H3586" s="135"/>
      <c r="I3586" s="135"/>
      <c r="J3586" s="135"/>
      <c r="K3586" s="135"/>
      <c r="L3586" s="135"/>
      <c r="M3586" s="135"/>
      <c r="N3586" s="135"/>
      <c r="O3586" s="135"/>
      <c r="P3586" s="135"/>
      <c r="Q3586" s="135"/>
      <c r="R3586" s="135"/>
      <c r="S3586" s="135"/>
      <c r="T3586" s="135"/>
      <c r="U3586" s="135"/>
      <c r="V3586" s="135"/>
      <c r="W3586" s="135"/>
      <c r="X3586" s="135"/>
      <c r="Y3586" s="135"/>
      <c r="Z3586" s="135"/>
      <c r="AA3586" s="135"/>
      <c r="AB3586" s="135"/>
      <c r="AC3586" s="135"/>
      <c r="AD3586" s="135"/>
      <c r="AE3586" s="135"/>
      <c r="AF3586" s="135"/>
      <c r="AG3586" s="135"/>
      <c r="AH3586" s="135"/>
      <c r="AI3586" s="135"/>
      <c r="AJ3586" s="135"/>
      <c r="AK3586" s="135"/>
      <c r="AL3586" s="135"/>
      <c r="AM3586" s="135"/>
      <c r="AN3586" s="135"/>
      <c r="AO3586" s="135"/>
      <c r="AP3586" s="135"/>
      <c r="AQ3586" s="135"/>
      <c r="AR3586" s="135"/>
      <c r="AS3586" s="135"/>
      <c r="AT3586" s="135"/>
      <c r="AU3586" s="135"/>
      <c r="AV3586" s="135"/>
      <c r="AW3586" s="135"/>
      <c r="AX3586" s="136"/>
    </row>
    <row r="3587" spans="1:251" ht="15" thickBot="1">
      <c r="A3587" s="17"/>
      <c r="B3587" s="18"/>
      <c r="C3587" s="19"/>
      <c r="D3587" s="19"/>
      <c r="E3587" s="19"/>
      <c r="F3587" s="19"/>
      <c r="G3587" s="19"/>
      <c r="H3587" s="19"/>
      <c r="I3587" s="19"/>
      <c r="J3587" s="19"/>
      <c r="K3587" s="19"/>
      <c r="L3587" s="19"/>
      <c r="M3587" s="19"/>
      <c r="N3587" s="19"/>
      <c r="O3587" s="19"/>
      <c r="P3587" s="19"/>
      <c r="Q3587" s="19"/>
      <c r="R3587" s="19"/>
      <c r="S3587" s="19"/>
      <c r="T3587" s="19"/>
      <c r="U3587" s="19"/>
      <c r="V3587" s="19"/>
      <c r="W3587" s="19"/>
      <c r="X3587" s="19"/>
      <c r="Y3587" s="19"/>
      <c r="Z3587" s="19"/>
      <c r="AA3587" s="19"/>
      <c r="AB3587" s="19"/>
      <c r="AC3587" s="19"/>
      <c r="AD3587" s="19"/>
      <c r="AE3587" s="19"/>
      <c r="AF3587" s="19"/>
      <c r="AG3587" s="19"/>
      <c r="AH3587" s="19"/>
      <c r="AI3587" s="19"/>
      <c r="AJ3587" s="19"/>
      <c r="AK3587" s="19"/>
      <c r="AL3587" s="19"/>
      <c r="AM3587" s="19"/>
      <c r="AN3587" s="19"/>
      <c r="AO3587" s="19"/>
      <c r="AP3587" s="19"/>
      <c r="AQ3587" s="19"/>
      <c r="AR3587" s="19"/>
      <c r="AS3587" s="19"/>
      <c r="AT3587" s="19"/>
      <c r="AU3587" s="19"/>
      <c r="AV3587" s="19"/>
      <c r="AW3587" s="19"/>
      <c r="AX3587" s="20"/>
    </row>
    <row r="3588" spans="1:251">
      <c r="B3588" s="21"/>
    </row>
    <row r="3589" spans="1:251" ht="15" thickBot="1">
      <c r="A3589" s="11"/>
      <c r="B3589" s="10" t="s">
        <v>233</v>
      </c>
      <c r="C3589" s="8"/>
      <c r="D3589" s="8"/>
      <c r="E3589" s="8"/>
      <c r="F3589" s="8"/>
      <c r="G3589" s="8"/>
      <c r="H3589" s="8"/>
      <c r="I3589" s="8"/>
      <c r="J3589" s="8"/>
      <c r="K3589" s="8"/>
      <c r="L3589" s="9"/>
      <c r="M3589" s="9"/>
      <c r="N3589" s="9"/>
      <c r="O3589" s="9"/>
      <c r="P3589" s="8"/>
      <c r="Q3589" s="8"/>
      <c r="R3589" s="8"/>
      <c r="S3589" s="8"/>
      <c r="T3589" s="8"/>
      <c r="U3589" s="8"/>
      <c r="V3589" s="10"/>
      <c r="W3589" s="10"/>
      <c r="X3589" s="10"/>
      <c r="Y3589" s="10"/>
      <c r="Z3589" s="10"/>
      <c r="AA3589" s="10"/>
      <c r="AB3589" s="10"/>
      <c r="AC3589" s="10"/>
      <c r="AD3589" s="10"/>
      <c r="AE3589" s="10"/>
      <c r="AF3589" s="10"/>
      <c r="AG3589" s="10"/>
      <c r="AH3589" s="10"/>
      <c r="AI3589" s="10"/>
      <c r="AJ3589" s="10"/>
      <c r="AK3589" s="10"/>
      <c r="AL3589" s="10"/>
      <c r="AM3589" s="10"/>
      <c r="AN3589" s="10"/>
      <c r="AO3589" s="10"/>
      <c r="AP3589" s="10"/>
      <c r="AQ3589" s="10"/>
      <c r="AR3589" s="10"/>
      <c r="AS3589" s="10"/>
      <c r="AT3589" s="10"/>
      <c r="AU3589" s="10"/>
      <c r="AV3589" s="10"/>
      <c r="AW3589" s="10"/>
      <c r="AX3589" s="10"/>
      <c r="DI3589" s="6"/>
    </row>
    <row r="3590" spans="1:251" ht="14.4">
      <c r="A3590" s="8"/>
      <c r="B3590" s="12"/>
      <c r="C3590" s="7"/>
      <c r="D3590" s="7"/>
      <c r="E3590" s="7"/>
      <c r="F3590" s="7"/>
      <c r="G3590" s="7"/>
      <c r="H3590" s="7"/>
      <c r="I3590" s="7"/>
      <c r="J3590" s="7"/>
      <c r="K3590" s="7"/>
      <c r="L3590" s="13"/>
      <c r="M3590" s="13"/>
      <c r="N3590" s="13"/>
      <c r="O3590" s="13"/>
      <c r="P3590" s="7"/>
      <c r="Q3590" s="7"/>
      <c r="R3590" s="7"/>
      <c r="S3590" s="7"/>
      <c r="T3590" s="7"/>
      <c r="U3590" s="7"/>
      <c r="V3590" s="14"/>
      <c r="W3590" s="14"/>
      <c r="X3590" s="14"/>
      <c r="Y3590" s="14"/>
      <c r="Z3590" s="14"/>
      <c r="AA3590" s="14"/>
      <c r="AB3590" s="14"/>
      <c r="AC3590" s="14"/>
      <c r="AD3590" s="14"/>
      <c r="AE3590" s="14"/>
      <c r="AF3590" s="14"/>
      <c r="AG3590" s="14"/>
      <c r="AH3590" s="14"/>
      <c r="AI3590" s="14"/>
      <c r="AJ3590" s="14"/>
      <c r="AK3590" s="14"/>
      <c r="AL3590" s="14"/>
      <c r="AM3590" s="14"/>
      <c r="AN3590" s="14"/>
      <c r="AO3590" s="14"/>
      <c r="AP3590" s="14"/>
      <c r="AQ3590" s="14"/>
      <c r="AR3590" s="14"/>
      <c r="AS3590" s="14"/>
      <c r="AT3590" s="14"/>
      <c r="AU3590" s="14"/>
      <c r="AV3590" s="14"/>
      <c r="AW3590" s="14"/>
      <c r="AX3590" s="15"/>
    </row>
    <row r="3591" spans="1:251" ht="12" customHeight="1">
      <c r="A3591" s="8"/>
      <c r="B3591" s="134" t="s">
        <v>694</v>
      </c>
      <c r="C3591" s="135"/>
      <c r="D3591" s="135"/>
      <c r="E3591" s="135"/>
      <c r="F3591" s="135"/>
      <c r="G3591" s="135"/>
      <c r="H3591" s="135"/>
      <c r="I3591" s="135"/>
      <c r="J3591" s="135"/>
      <c r="K3591" s="135"/>
      <c r="L3591" s="135"/>
      <c r="M3591" s="135"/>
      <c r="N3591" s="135"/>
      <c r="O3591" s="135"/>
      <c r="P3591" s="135"/>
      <c r="Q3591" s="135"/>
      <c r="R3591" s="135"/>
      <c r="S3591" s="135"/>
      <c r="T3591" s="135"/>
      <c r="U3591" s="135"/>
      <c r="V3591" s="135"/>
      <c r="W3591" s="135"/>
      <c r="X3591" s="135"/>
      <c r="Y3591" s="135"/>
      <c r="Z3591" s="135"/>
      <c r="AA3591" s="135"/>
      <c r="AB3591" s="135"/>
      <c r="AC3591" s="135"/>
      <c r="AD3591" s="135"/>
      <c r="AE3591" s="135"/>
      <c r="AF3591" s="135"/>
      <c r="AG3591" s="135"/>
      <c r="AH3591" s="135"/>
      <c r="AI3591" s="135"/>
      <c r="AJ3591" s="135"/>
      <c r="AK3591" s="135"/>
      <c r="AL3591" s="135"/>
      <c r="AM3591" s="135"/>
      <c r="AN3591" s="135"/>
      <c r="AO3591" s="135"/>
      <c r="AP3591" s="135"/>
      <c r="AQ3591" s="135"/>
      <c r="AR3591" s="135"/>
      <c r="AS3591" s="135"/>
      <c r="AT3591" s="135"/>
      <c r="AU3591" s="135"/>
      <c r="AV3591" s="135"/>
      <c r="AW3591" s="135"/>
      <c r="AX3591" s="136"/>
    </row>
    <row r="3592" spans="1:251" ht="12" customHeight="1">
      <c r="A3592" s="8"/>
      <c r="B3592" s="134"/>
      <c r="C3592" s="135"/>
      <c r="D3592" s="135"/>
      <c r="E3592" s="135"/>
      <c r="F3592" s="135"/>
      <c r="G3592" s="135"/>
      <c r="H3592" s="135"/>
      <c r="I3592" s="135"/>
      <c r="J3592" s="135"/>
      <c r="K3592" s="135"/>
      <c r="L3592" s="135"/>
      <c r="M3592" s="135"/>
      <c r="N3592" s="135"/>
      <c r="O3592" s="135"/>
      <c r="P3592" s="135"/>
      <c r="Q3592" s="135"/>
      <c r="R3592" s="135"/>
      <c r="S3592" s="135"/>
      <c r="T3592" s="135"/>
      <c r="U3592" s="135"/>
      <c r="V3592" s="135"/>
      <c r="W3592" s="135"/>
      <c r="X3592" s="135"/>
      <c r="Y3592" s="135"/>
      <c r="Z3592" s="135"/>
      <c r="AA3592" s="135"/>
      <c r="AB3592" s="135"/>
      <c r="AC3592" s="135"/>
      <c r="AD3592" s="135"/>
      <c r="AE3592" s="135"/>
      <c r="AF3592" s="135"/>
      <c r="AG3592" s="135"/>
      <c r="AH3592" s="135"/>
      <c r="AI3592" s="135"/>
      <c r="AJ3592" s="135"/>
      <c r="AK3592" s="135"/>
      <c r="AL3592" s="135"/>
      <c r="AM3592" s="135"/>
      <c r="AN3592" s="135"/>
      <c r="AO3592" s="135"/>
      <c r="AP3592" s="135"/>
      <c r="AQ3592" s="135"/>
      <c r="AR3592" s="135"/>
      <c r="AS3592" s="135"/>
      <c r="AT3592" s="135"/>
      <c r="AU3592" s="135"/>
      <c r="AV3592" s="135"/>
      <c r="AW3592" s="135"/>
      <c r="AX3592" s="136"/>
      <c r="BC3592" s="16"/>
    </row>
    <row r="3593" spans="1:251" ht="12" customHeight="1">
      <c r="A3593" s="8"/>
      <c r="B3593" s="134"/>
      <c r="C3593" s="135"/>
      <c r="D3593" s="135"/>
      <c r="E3593" s="135"/>
      <c r="F3593" s="135"/>
      <c r="G3593" s="135"/>
      <c r="H3593" s="135"/>
      <c r="I3593" s="135"/>
      <c r="J3593" s="135"/>
      <c r="K3593" s="135"/>
      <c r="L3593" s="135"/>
      <c r="M3593" s="135"/>
      <c r="N3593" s="135"/>
      <c r="O3593" s="135"/>
      <c r="P3593" s="135"/>
      <c r="Q3593" s="135"/>
      <c r="R3593" s="135"/>
      <c r="S3593" s="135"/>
      <c r="T3593" s="135"/>
      <c r="U3593" s="135"/>
      <c r="V3593" s="135"/>
      <c r="W3593" s="135"/>
      <c r="X3593" s="135"/>
      <c r="Y3593" s="135"/>
      <c r="Z3593" s="135"/>
      <c r="AA3593" s="135"/>
      <c r="AB3593" s="135"/>
      <c r="AC3593" s="135"/>
      <c r="AD3593" s="135"/>
      <c r="AE3593" s="135"/>
      <c r="AF3593" s="135"/>
      <c r="AG3593" s="135"/>
      <c r="AH3593" s="135"/>
      <c r="AI3593" s="135"/>
      <c r="AJ3593" s="135"/>
      <c r="AK3593" s="135"/>
      <c r="AL3593" s="135"/>
      <c r="AM3593" s="135"/>
      <c r="AN3593" s="135"/>
      <c r="AO3593" s="135"/>
      <c r="AP3593" s="135"/>
      <c r="AQ3593" s="135"/>
      <c r="AR3593" s="135"/>
      <c r="AS3593" s="135"/>
      <c r="AT3593" s="135"/>
      <c r="AU3593" s="135"/>
      <c r="AV3593" s="135"/>
      <c r="AW3593" s="135"/>
      <c r="AX3593" s="136"/>
    </row>
    <row r="3594" spans="1:251" ht="12" customHeight="1">
      <c r="A3594" s="8"/>
      <c r="B3594" s="134"/>
      <c r="C3594" s="135"/>
      <c r="D3594" s="135"/>
      <c r="E3594" s="135"/>
      <c r="F3594" s="135"/>
      <c r="G3594" s="135"/>
      <c r="H3594" s="135"/>
      <c r="I3594" s="135"/>
      <c r="J3594" s="135"/>
      <c r="K3594" s="135"/>
      <c r="L3594" s="135"/>
      <c r="M3594" s="135"/>
      <c r="N3594" s="135"/>
      <c r="O3594" s="135"/>
      <c r="P3594" s="135"/>
      <c r="Q3594" s="135"/>
      <c r="R3594" s="135"/>
      <c r="S3594" s="135"/>
      <c r="T3594" s="135"/>
      <c r="U3594" s="135"/>
      <c r="V3594" s="135"/>
      <c r="W3594" s="135"/>
      <c r="X3594" s="135"/>
      <c r="Y3594" s="135"/>
      <c r="Z3594" s="135"/>
      <c r="AA3594" s="135"/>
      <c r="AB3594" s="135"/>
      <c r="AC3594" s="135"/>
      <c r="AD3594" s="135"/>
      <c r="AE3594" s="135"/>
      <c r="AF3594" s="135"/>
      <c r="AG3594" s="135"/>
      <c r="AH3594" s="135"/>
      <c r="AI3594" s="135"/>
      <c r="AJ3594" s="135"/>
      <c r="AK3594" s="135"/>
      <c r="AL3594" s="135"/>
      <c r="AM3594" s="135"/>
      <c r="AN3594" s="135"/>
      <c r="AO3594" s="135"/>
      <c r="AP3594" s="135"/>
      <c r="AQ3594" s="135"/>
      <c r="AR3594" s="135"/>
      <c r="AS3594" s="135"/>
      <c r="AT3594" s="135"/>
      <c r="AU3594" s="135"/>
      <c r="AV3594" s="135"/>
      <c r="AW3594" s="135"/>
      <c r="AX3594" s="136"/>
    </row>
    <row r="3595" spans="1:251" ht="12" customHeight="1">
      <c r="A3595" s="8"/>
      <c r="B3595" s="134"/>
      <c r="C3595" s="135"/>
      <c r="D3595" s="135"/>
      <c r="E3595" s="135"/>
      <c r="F3595" s="135"/>
      <c r="G3595" s="135"/>
      <c r="H3595" s="135"/>
      <c r="I3595" s="135"/>
      <c r="J3595" s="135"/>
      <c r="K3595" s="135"/>
      <c r="L3595" s="135"/>
      <c r="M3595" s="135"/>
      <c r="N3595" s="135"/>
      <c r="O3595" s="135"/>
      <c r="P3595" s="135"/>
      <c r="Q3595" s="135"/>
      <c r="R3595" s="135"/>
      <c r="S3595" s="135"/>
      <c r="T3595" s="135"/>
      <c r="U3595" s="135"/>
      <c r="V3595" s="135"/>
      <c r="W3595" s="135"/>
      <c r="X3595" s="135"/>
      <c r="Y3595" s="135"/>
      <c r="Z3595" s="135"/>
      <c r="AA3595" s="135"/>
      <c r="AB3595" s="135"/>
      <c r="AC3595" s="135"/>
      <c r="AD3595" s="135"/>
      <c r="AE3595" s="135"/>
      <c r="AF3595" s="135"/>
      <c r="AG3595" s="135"/>
      <c r="AH3595" s="135"/>
      <c r="AI3595" s="135"/>
      <c r="AJ3595" s="135"/>
      <c r="AK3595" s="135"/>
      <c r="AL3595" s="135"/>
      <c r="AM3595" s="135"/>
      <c r="AN3595" s="135"/>
      <c r="AO3595" s="135"/>
      <c r="AP3595" s="135"/>
      <c r="AQ3595" s="135"/>
      <c r="AR3595" s="135"/>
      <c r="AS3595" s="135"/>
      <c r="AT3595" s="135"/>
      <c r="AU3595" s="135"/>
      <c r="AV3595" s="135"/>
      <c r="AW3595" s="135"/>
      <c r="AX3595" s="136"/>
    </row>
    <row r="3596" spans="1:251" ht="15" thickBot="1">
      <c r="A3596" s="17"/>
      <c r="B3596" s="18"/>
      <c r="C3596" s="19"/>
      <c r="D3596" s="19"/>
      <c r="E3596" s="19"/>
      <c r="F3596" s="19"/>
      <c r="G3596" s="19"/>
      <c r="H3596" s="19"/>
      <c r="I3596" s="19"/>
      <c r="J3596" s="19"/>
      <c r="K3596" s="19"/>
      <c r="L3596" s="19"/>
      <c r="M3596" s="19"/>
      <c r="N3596" s="19"/>
      <c r="O3596" s="19"/>
      <c r="P3596" s="19"/>
      <c r="Q3596" s="19"/>
      <c r="R3596" s="19"/>
      <c r="S3596" s="19"/>
      <c r="T3596" s="19"/>
      <c r="U3596" s="19"/>
      <c r="V3596" s="19"/>
      <c r="W3596" s="19"/>
      <c r="X3596" s="19"/>
      <c r="Y3596" s="19"/>
      <c r="Z3596" s="19"/>
      <c r="AA3596" s="19"/>
      <c r="AB3596" s="19"/>
      <c r="AC3596" s="19"/>
      <c r="AD3596" s="19"/>
      <c r="AE3596" s="19"/>
      <c r="AF3596" s="19"/>
      <c r="AG3596" s="19"/>
      <c r="AH3596" s="19"/>
      <c r="AI3596" s="19"/>
      <c r="AJ3596" s="19"/>
      <c r="AK3596" s="19"/>
      <c r="AL3596" s="19"/>
      <c r="AM3596" s="19"/>
      <c r="AN3596" s="19"/>
      <c r="AO3596" s="19"/>
      <c r="AP3596" s="19"/>
      <c r="AQ3596" s="19"/>
      <c r="AR3596" s="19"/>
      <c r="AS3596" s="19"/>
      <c r="AT3596" s="19"/>
      <c r="AU3596" s="19"/>
      <c r="AV3596" s="19"/>
      <c r="AW3596" s="19"/>
      <c r="AX3596" s="20"/>
    </row>
    <row r="3597" spans="1:251">
      <c r="B3597" s="21"/>
    </row>
    <row r="3598" spans="1:251" ht="14.4">
      <c r="B3598" s="10" t="s">
        <v>234</v>
      </c>
      <c r="C3598" s="8"/>
      <c r="D3598" s="8"/>
      <c r="E3598" s="8"/>
      <c r="F3598" s="8"/>
      <c r="G3598" s="8"/>
      <c r="H3598" s="8"/>
      <c r="I3598" s="8"/>
      <c r="J3598" s="8"/>
      <c r="K3598" s="8"/>
      <c r="L3598" s="9"/>
      <c r="M3598" s="9"/>
      <c r="N3598" s="9"/>
      <c r="O3598" s="9"/>
      <c r="P3598" s="8"/>
      <c r="Q3598" s="8"/>
      <c r="R3598" s="8"/>
      <c r="S3598" s="8"/>
      <c r="T3598" s="8"/>
      <c r="U3598" s="8"/>
      <c r="V3598" s="10"/>
      <c r="W3598" s="10"/>
      <c r="X3598" s="10"/>
      <c r="Y3598" s="10"/>
      <c r="Z3598" s="10"/>
      <c r="AA3598" s="10"/>
      <c r="AB3598" s="10"/>
      <c r="AC3598" s="10"/>
      <c r="AD3598" s="10"/>
      <c r="AE3598" s="10"/>
      <c r="AF3598" s="10"/>
      <c r="AG3598" s="10"/>
      <c r="AH3598" s="10"/>
      <c r="AI3598" s="10"/>
      <c r="AJ3598" s="10"/>
      <c r="AK3598" s="10"/>
      <c r="AL3598" s="10"/>
      <c r="AM3598" s="10"/>
      <c r="AN3598" s="10"/>
      <c r="AO3598" s="10"/>
      <c r="AP3598" s="10"/>
      <c r="AQ3598" s="10"/>
      <c r="AR3598" s="10"/>
      <c r="AS3598" s="10"/>
      <c r="AT3598" s="10"/>
      <c r="AU3598" s="10"/>
      <c r="AV3598" s="10"/>
      <c r="AW3598" s="10"/>
      <c r="AX3598" s="10"/>
    </row>
    <row r="3599" spans="1:251" ht="15" thickBot="1">
      <c r="B3599" s="8"/>
      <c r="C3599" s="8"/>
      <c r="D3599" s="8"/>
      <c r="E3599" s="8"/>
      <c r="F3599" s="8"/>
      <c r="G3599" s="8"/>
      <c r="H3599" s="8"/>
      <c r="I3599" s="8"/>
      <c r="J3599" s="8"/>
      <c r="K3599" s="8"/>
      <c r="L3599" s="9"/>
      <c r="M3599" s="9"/>
      <c r="N3599" s="9"/>
      <c r="O3599" s="9"/>
      <c r="P3599" s="8"/>
      <c r="Q3599" s="8"/>
      <c r="R3599" s="8"/>
      <c r="S3599" s="8"/>
      <c r="T3599" s="8"/>
      <c r="U3599" s="8"/>
      <c r="V3599" s="10"/>
      <c r="W3599" s="10"/>
      <c r="X3599" s="10"/>
      <c r="Y3599" s="10"/>
      <c r="Z3599" s="10"/>
      <c r="AA3599" s="10"/>
      <c r="AB3599" s="10"/>
      <c r="AC3599" s="10"/>
      <c r="AD3599" s="10"/>
      <c r="AE3599" s="10"/>
      <c r="AF3599" s="10"/>
      <c r="AG3599" s="10"/>
      <c r="AH3599" s="10"/>
      <c r="AI3599" s="10"/>
      <c r="AJ3599" s="10"/>
      <c r="AK3599" s="10"/>
      <c r="AL3599" s="10"/>
      <c r="AM3599" s="10"/>
      <c r="AN3599" s="10"/>
      <c r="AO3599" s="10"/>
      <c r="AP3599" s="10"/>
      <c r="AQ3599" s="10"/>
      <c r="AR3599" s="10"/>
      <c r="AS3599" s="10"/>
      <c r="AT3599" s="10"/>
      <c r="AU3599" s="10"/>
      <c r="AV3599" s="10"/>
      <c r="AW3599" s="10"/>
      <c r="AX3599" s="22" t="s">
        <v>235</v>
      </c>
    </row>
    <row r="3600" spans="1:251" s="16" customFormat="1" ht="13.5" customHeight="1">
      <c r="A3600" s="8"/>
      <c r="B3600" s="96" t="s">
        <v>236</v>
      </c>
      <c r="C3600" s="97"/>
      <c r="D3600" s="97"/>
      <c r="E3600" s="97"/>
      <c r="F3600" s="97"/>
      <c r="G3600" s="97"/>
      <c r="H3600" s="97"/>
      <c r="I3600" s="97"/>
      <c r="J3600" s="97"/>
      <c r="K3600" s="97"/>
      <c r="L3600" s="97"/>
      <c r="M3600" s="97"/>
      <c r="N3600" s="97"/>
      <c r="O3600" s="97"/>
      <c r="P3600" s="97"/>
      <c r="Q3600" s="97"/>
      <c r="R3600" s="97"/>
      <c r="S3600" s="97"/>
      <c r="T3600" s="97"/>
      <c r="U3600" s="97"/>
      <c r="V3600" s="97"/>
      <c r="W3600" s="97"/>
      <c r="X3600" s="97"/>
      <c r="Y3600" s="97"/>
      <c r="Z3600" s="98"/>
      <c r="AA3600" s="102" t="s">
        <v>237</v>
      </c>
      <c r="AB3600" s="97"/>
      <c r="AC3600" s="97"/>
      <c r="AD3600" s="97"/>
      <c r="AE3600" s="97"/>
      <c r="AF3600" s="97"/>
      <c r="AG3600" s="97"/>
      <c r="AH3600" s="97"/>
      <c r="AI3600" s="98"/>
      <c r="AJ3600" s="102" t="s">
        <v>238</v>
      </c>
      <c r="AK3600" s="97"/>
      <c r="AL3600" s="97"/>
      <c r="AM3600" s="97"/>
      <c r="AN3600" s="97"/>
      <c r="AO3600" s="97"/>
      <c r="AP3600" s="97"/>
      <c r="AQ3600" s="97"/>
      <c r="AR3600" s="98"/>
      <c r="AS3600" s="102" t="s">
        <v>239</v>
      </c>
      <c r="AT3600" s="97"/>
      <c r="AU3600" s="97"/>
      <c r="AV3600" s="97"/>
      <c r="AW3600" s="97"/>
      <c r="AX3600" s="104"/>
      <c r="AY3600" s="2"/>
      <c r="AZ3600" s="2"/>
      <c r="BA3600" s="2"/>
      <c r="BB3600" s="2"/>
      <c r="BC3600" s="2"/>
      <c r="BD3600" s="2"/>
      <c r="BE3600" s="2"/>
      <c r="BF3600" s="2"/>
      <c r="BG3600" s="2"/>
      <c r="BH3600" s="2"/>
      <c r="BI3600" s="2"/>
      <c r="BJ3600" s="2"/>
      <c r="BK3600" s="2"/>
      <c r="BL3600" s="2"/>
      <c r="BM3600" s="2"/>
      <c r="BN3600" s="2"/>
      <c r="BO3600" s="2"/>
      <c r="BP3600" s="2"/>
      <c r="BQ3600" s="2"/>
      <c r="BR3600" s="2"/>
      <c r="BS3600" s="2"/>
      <c r="BT3600" s="2"/>
      <c r="BU3600" s="2"/>
      <c r="BV3600" s="2"/>
      <c r="BW3600" s="2"/>
      <c r="BX3600" s="2"/>
      <c r="BY3600" s="2"/>
      <c r="BZ3600" s="2"/>
      <c r="CA3600" s="2"/>
      <c r="CB3600" s="2"/>
      <c r="CC3600" s="2"/>
      <c r="CD3600" s="2"/>
      <c r="CE3600" s="2"/>
      <c r="CF3600" s="2"/>
      <c r="CG3600" s="2"/>
      <c r="CH3600" s="2"/>
      <c r="CI3600" s="2"/>
      <c r="CJ3600" s="2"/>
      <c r="CK3600" s="2"/>
      <c r="CL3600" s="2"/>
      <c r="CM3600" s="2"/>
      <c r="CN3600" s="2"/>
      <c r="CO3600" s="2"/>
      <c r="CP3600" s="2"/>
      <c r="CQ3600" s="2"/>
      <c r="CR3600" s="2"/>
      <c r="CS3600" s="2"/>
      <c r="CT3600" s="2"/>
      <c r="CU3600" s="2"/>
      <c r="CV3600" s="2"/>
      <c r="CW3600" s="2"/>
      <c r="CX3600" s="2"/>
      <c r="CY3600" s="2"/>
      <c r="CZ3600" s="2"/>
      <c r="DA3600" s="2"/>
      <c r="DB3600" s="2"/>
      <c r="DC3600" s="2"/>
      <c r="DD3600" s="2"/>
      <c r="DE3600" s="2"/>
      <c r="DF3600" s="2"/>
      <c r="DG3600" s="2"/>
      <c r="DH3600" s="2"/>
      <c r="DI3600" s="2"/>
      <c r="DJ3600" s="2"/>
      <c r="DK3600" s="2"/>
      <c r="DL3600" s="2"/>
      <c r="DM3600" s="2"/>
      <c r="DN3600" s="2"/>
      <c r="DO3600" s="2"/>
      <c r="DP3600" s="2"/>
      <c r="DQ3600" s="2"/>
      <c r="DR3600" s="2"/>
      <c r="DS3600" s="2"/>
      <c r="DT3600" s="2"/>
      <c r="DU3600" s="2"/>
      <c r="DV3600" s="2"/>
      <c r="DW3600" s="2"/>
      <c r="DX3600" s="2"/>
      <c r="DY3600" s="2"/>
      <c r="DZ3600" s="2"/>
      <c r="EA3600" s="2"/>
      <c r="EB3600" s="2"/>
      <c r="EC3600" s="2"/>
      <c r="ED3600" s="2"/>
      <c r="EE3600" s="2"/>
      <c r="EF3600" s="2"/>
      <c r="EG3600" s="2"/>
      <c r="EH3600" s="2"/>
      <c r="EI3600" s="2"/>
      <c r="EJ3600" s="2"/>
      <c r="EK3600" s="2"/>
      <c r="EL3600" s="2"/>
      <c r="EM3600" s="2"/>
      <c r="EN3600" s="2"/>
      <c r="EO3600" s="2"/>
      <c r="EP3600" s="2"/>
      <c r="EQ3600" s="2"/>
      <c r="ER3600" s="2"/>
      <c r="ES3600" s="2"/>
      <c r="ET3600" s="2"/>
      <c r="EU3600" s="2"/>
      <c r="EV3600" s="2"/>
      <c r="EW3600" s="2"/>
      <c r="EX3600" s="2"/>
      <c r="EY3600" s="2"/>
      <c r="EZ3600" s="2"/>
      <c r="FA3600" s="2"/>
      <c r="FB3600" s="2"/>
      <c r="FC3600" s="2"/>
      <c r="FD3600" s="2"/>
      <c r="FE3600" s="2"/>
      <c r="FF3600" s="2"/>
      <c r="FG3600" s="2"/>
      <c r="FH3600" s="2"/>
      <c r="FI3600" s="2"/>
      <c r="FJ3600" s="2"/>
      <c r="FK3600" s="2"/>
      <c r="FL3600" s="2"/>
      <c r="FM3600" s="2"/>
      <c r="FN3600" s="2"/>
      <c r="FO3600" s="2"/>
      <c r="FP3600" s="2"/>
      <c r="FQ3600" s="2"/>
      <c r="FR3600" s="2"/>
      <c r="FS3600" s="2"/>
      <c r="FT3600" s="2"/>
      <c r="FU3600" s="2"/>
      <c r="FV3600" s="2"/>
      <c r="FW3600" s="2"/>
      <c r="FX3600" s="2"/>
      <c r="FY3600" s="2"/>
      <c r="FZ3600" s="2"/>
      <c r="GA3600" s="2"/>
      <c r="GB3600" s="2"/>
      <c r="GC3600" s="2"/>
      <c r="GD3600" s="2"/>
      <c r="GE3600" s="2"/>
      <c r="GF3600" s="2"/>
      <c r="GG3600" s="2"/>
      <c r="GH3600" s="2"/>
      <c r="GI3600" s="2"/>
      <c r="GJ3600" s="2"/>
      <c r="GK3600" s="2"/>
      <c r="GL3600" s="2"/>
      <c r="GM3600" s="2"/>
      <c r="GN3600" s="2"/>
      <c r="GO3600" s="2"/>
      <c r="GP3600" s="2"/>
      <c r="GQ3600" s="2"/>
      <c r="GR3600" s="2"/>
      <c r="GS3600" s="2"/>
      <c r="GT3600" s="2"/>
      <c r="GU3600" s="2"/>
      <c r="GV3600" s="2"/>
      <c r="GW3600" s="2"/>
      <c r="GX3600" s="2"/>
      <c r="GY3600" s="2"/>
      <c r="GZ3600" s="2"/>
      <c r="HA3600" s="2"/>
      <c r="HB3600" s="2"/>
      <c r="HC3600" s="2"/>
      <c r="HD3600" s="2"/>
      <c r="HE3600" s="2"/>
      <c r="HF3600" s="2"/>
      <c r="HG3600" s="2"/>
      <c r="HH3600" s="2"/>
      <c r="HI3600" s="2"/>
      <c r="HJ3600" s="2"/>
      <c r="HK3600" s="2"/>
      <c r="HL3600" s="2"/>
      <c r="HM3600" s="2"/>
      <c r="HN3600" s="2"/>
      <c r="HO3600" s="2"/>
      <c r="HP3600" s="2"/>
      <c r="HQ3600" s="2"/>
      <c r="HR3600" s="2"/>
      <c r="HS3600" s="2"/>
      <c r="HT3600" s="2"/>
      <c r="HU3600" s="2"/>
      <c r="HV3600" s="2"/>
      <c r="HW3600" s="2"/>
      <c r="HX3600" s="2"/>
      <c r="HY3600" s="2"/>
      <c r="HZ3600" s="2"/>
      <c r="IA3600" s="2"/>
      <c r="IB3600" s="2"/>
      <c r="IC3600" s="2"/>
      <c r="ID3600" s="2"/>
      <c r="IE3600" s="2"/>
      <c r="IF3600" s="2"/>
      <c r="IG3600" s="2"/>
      <c r="IH3600" s="2"/>
      <c r="II3600" s="2"/>
      <c r="IJ3600" s="2"/>
      <c r="IK3600" s="2"/>
      <c r="IL3600" s="2"/>
      <c r="IM3600" s="2"/>
      <c r="IN3600" s="2"/>
      <c r="IO3600" s="2"/>
      <c r="IP3600" s="2"/>
      <c r="IQ3600" s="2"/>
    </row>
    <row r="3601" spans="1:251" s="16" customFormat="1">
      <c r="A3601" s="8"/>
      <c r="B3601" s="99"/>
      <c r="C3601" s="100"/>
      <c r="D3601" s="100"/>
      <c r="E3601" s="100"/>
      <c r="F3601" s="100"/>
      <c r="G3601" s="100"/>
      <c r="H3601" s="100"/>
      <c r="I3601" s="100"/>
      <c r="J3601" s="100"/>
      <c r="K3601" s="100"/>
      <c r="L3601" s="100"/>
      <c r="M3601" s="100"/>
      <c r="N3601" s="100"/>
      <c r="O3601" s="100"/>
      <c r="P3601" s="100"/>
      <c r="Q3601" s="100"/>
      <c r="R3601" s="100"/>
      <c r="S3601" s="100"/>
      <c r="T3601" s="100"/>
      <c r="U3601" s="100"/>
      <c r="V3601" s="100"/>
      <c r="W3601" s="100"/>
      <c r="X3601" s="100"/>
      <c r="Y3601" s="100"/>
      <c r="Z3601" s="101"/>
      <c r="AA3601" s="103"/>
      <c r="AB3601" s="100"/>
      <c r="AC3601" s="100"/>
      <c r="AD3601" s="100"/>
      <c r="AE3601" s="100"/>
      <c r="AF3601" s="100"/>
      <c r="AG3601" s="100"/>
      <c r="AH3601" s="100"/>
      <c r="AI3601" s="101"/>
      <c r="AJ3601" s="103"/>
      <c r="AK3601" s="100"/>
      <c r="AL3601" s="100"/>
      <c r="AM3601" s="100"/>
      <c r="AN3601" s="100"/>
      <c r="AO3601" s="100"/>
      <c r="AP3601" s="100"/>
      <c r="AQ3601" s="100"/>
      <c r="AR3601" s="101"/>
      <c r="AS3601" s="103"/>
      <c r="AT3601" s="100"/>
      <c r="AU3601" s="100"/>
      <c r="AV3601" s="100"/>
      <c r="AW3601" s="100"/>
      <c r="AX3601" s="105"/>
      <c r="AY3601" s="2"/>
      <c r="AZ3601" s="2"/>
      <c r="BA3601" s="2"/>
      <c r="BB3601" s="23"/>
      <c r="BC3601" s="24"/>
      <c r="BE3601" s="2"/>
      <c r="BF3601" s="2"/>
      <c r="BG3601" s="2"/>
      <c r="BH3601" s="2"/>
      <c r="BI3601" s="2"/>
      <c r="BJ3601" s="2"/>
      <c r="BK3601" s="2"/>
      <c r="BL3601" s="2"/>
      <c r="BM3601" s="2"/>
      <c r="BN3601" s="2"/>
      <c r="BO3601" s="2"/>
      <c r="BP3601" s="2"/>
      <c r="BQ3601" s="2"/>
      <c r="BR3601" s="2"/>
      <c r="BS3601" s="2"/>
      <c r="BT3601" s="2"/>
      <c r="BU3601" s="2"/>
      <c r="BV3601" s="2"/>
      <c r="BW3601" s="2"/>
      <c r="BX3601" s="2"/>
      <c r="BY3601" s="2"/>
      <c r="BZ3601" s="2"/>
      <c r="CA3601" s="2"/>
      <c r="CB3601" s="2"/>
      <c r="CC3601" s="2"/>
      <c r="CD3601" s="2"/>
      <c r="CE3601" s="2"/>
      <c r="CF3601" s="2"/>
      <c r="CG3601" s="2"/>
      <c r="CH3601" s="2"/>
      <c r="CI3601" s="2"/>
      <c r="CJ3601" s="2"/>
      <c r="CK3601" s="2"/>
      <c r="CL3601" s="2"/>
      <c r="CM3601" s="2"/>
      <c r="CN3601" s="2"/>
      <c r="CO3601" s="2"/>
      <c r="CP3601" s="2"/>
      <c r="CQ3601" s="2"/>
      <c r="CR3601" s="2"/>
      <c r="CS3601" s="2"/>
      <c r="CT3601" s="2"/>
      <c r="CU3601" s="2"/>
      <c r="CV3601" s="2"/>
      <c r="CW3601" s="2"/>
      <c r="CX3601" s="2"/>
      <c r="CY3601" s="2"/>
      <c r="CZ3601" s="2"/>
      <c r="DA3601" s="2"/>
      <c r="DB3601" s="2"/>
      <c r="DC3601" s="2"/>
      <c r="DD3601" s="2"/>
      <c r="DE3601" s="2"/>
      <c r="DF3601" s="2"/>
      <c r="DG3601" s="2"/>
      <c r="DH3601" s="2"/>
      <c r="DI3601" s="2"/>
      <c r="DJ3601" s="2"/>
      <c r="DK3601" s="2"/>
      <c r="DL3601" s="2"/>
      <c r="DM3601" s="2"/>
      <c r="DN3601" s="2"/>
      <c r="DO3601" s="2"/>
      <c r="DP3601" s="2"/>
      <c r="DQ3601" s="2"/>
      <c r="DR3601" s="2"/>
      <c r="DS3601" s="2"/>
      <c r="DT3601" s="2"/>
      <c r="DU3601" s="2"/>
      <c r="DV3601" s="2"/>
      <c r="DW3601" s="2"/>
      <c r="DX3601" s="2"/>
      <c r="DY3601" s="2"/>
      <c r="DZ3601" s="2"/>
      <c r="EA3601" s="2"/>
      <c r="EB3601" s="2"/>
      <c r="EC3601" s="2"/>
      <c r="ED3601" s="2"/>
      <c r="EE3601" s="2"/>
      <c r="EF3601" s="2"/>
      <c r="EG3601" s="2"/>
      <c r="EH3601" s="2"/>
      <c r="EI3601" s="2"/>
      <c r="EJ3601" s="2"/>
      <c r="EK3601" s="2"/>
      <c r="EL3601" s="2"/>
      <c r="EM3601" s="2"/>
      <c r="EN3601" s="2"/>
      <c r="EO3601" s="2"/>
      <c r="EP3601" s="2"/>
      <c r="EQ3601" s="2"/>
      <c r="ER3601" s="2"/>
      <c r="ES3601" s="2"/>
      <c r="ET3601" s="2"/>
      <c r="EU3601" s="2"/>
      <c r="EV3601" s="2"/>
      <c r="EW3601" s="2"/>
      <c r="EX3601" s="2"/>
      <c r="EY3601" s="2"/>
      <c r="EZ3601" s="2"/>
      <c r="FA3601" s="2"/>
      <c r="FB3601" s="2"/>
      <c r="FC3601" s="2"/>
      <c r="FD3601" s="2"/>
      <c r="FE3601" s="2"/>
      <c r="FF3601" s="2"/>
      <c r="FG3601" s="2"/>
      <c r="FH3601" s="2"/>
      <c r="FI3601" s="2"/>
      <c r="FJ3601" s="2"/>
      <c r="FK3601" s="2"/>
      <c r="FL3601" s="2"/>
      <c r="FM3601" s="2"/>
      <c r="FN3601" s="2"/>
      <c r="FO3601" s="2"/>
      <c r="FP3601" s="2"/>
      <c r="FQ3601" s="2"/>
      <c r="FR3601" s="2"/>
      <c r="FS3601" s="2"/>
      <c r="FT3601" s="2"/>
      <c r="FU3601" s="2"/>
      <c r="FV3601" s="2"/>
      <c r="FW3601" s="2"/>
      <c r="FX3601" s="2"/>
      <c r="FY3601" s="2"/>
      <c r="FZ3601" s="2"/>
      <c r="GA3601" s="2"/>
      <c r="GB3601" s="2"/>
      <c r="GC3601" s="2"/>
      <c r="GD3601" s="2"/>
      <c r="GE3601" s="2"/>
      <c r="GF3601" s="2"/>
      <c r="GG3601" s="2"/>
      <c r="GH3601" s="2"/>
      <c r="GI3601" s="2"/>
      <c r="GJ3601" s="2"/>
      <c r="GK3601" s="2"/>
      <c r="GL3601" s="2"/>
      <c r="GM3601" s="2"/>
      <c r="GN3601" s="2"/>
      <c r="GO3601" s="2"/>
      <c r="GP3601" s="2"/>
      <c r="GQ3601" s="2"/>
      <c r="GR3601" s="2"/>
      <c r="GS3601" s="2"/>
      <c r="GT3601" s="2"/>
      <c r="GU3601" s="2"/>
      <c r="GV3601" s="2"/>
      <c r="GW3601" s="2"/>
      <c r="GX3601" s="2"/>
      <c r="GY3601" s="2"/>
      <c r="GZ3601" s="2"/>
      <c r="HA3601" s="2"/>
      <c r="HB3601" s="2"/>
      <c r="HC3601" s="2"/>
      <c r="HD3601" s="2"/>
      <c r="HE3601" s="2"/>
      <c r="HF3601" s="2"/>
      <c r="HG3601" s="2"/>
      <c r="HH3601" s="2"/>
      <c r="HI3601" s="2"/>
      <c r="HJ3601" s="2"/>
      <c r="HK3601" s="2"/>
      <c r="HL3601" s="2"/>
      <c r="HM3601" s="2"/>
      <c r="HN3601" s="2"/>
      <c r="HO3601" s="2"/>
      <c r="HP3601" s="2"/>
      <c r="HQ3601" s="2"/>
      <c r="HR3601" s="2"/>
      <c r="HS3601" s="2"/>
      <c r="HT3601" s="2"/>
      <c r="HU3601" s="2"/>
      <c r="HV3601" s="2"/>
      <c r="HW3601" s="2"/>
      <c r="HX3601" s="2"/>
      <c r="HY3601" s="2"/>
      <c r="HZ3601" s="2"/>
      <c r="IA3601" s="2"/>
      <c r="IB3601" s="2"/>
      <c r="IC3601" s="2"/>
      <c r="ID3601" s="2"/>
      <c r="IE3601" s="2"/>
      <c r="IF3601" s="2"/>
      <c r="IG3601" s="2"/>
      <c r="IH3601" s="2"/>
      <c r="II3601" s="2"/>
      <c r="IJ3601" s="2"/>
      <c r="IK3601" s="2"/>
      <c r="IL3601" s="2"/>
      <c r="IM3601" s="2"/>
      <c r="IN3601" s="2"/>
      <c r="IO3601" s="2"/>
      <c r="IP3601" s="2"/>
      <c r="IQ3601" s="2"/>
    </row>
    <row r="3602" spans="1:251" s="16" customFormat="1" ht="18.75" customHeight="1">
      <c r="A3602" s="8"/>
      <c r="B3602" s="25"/>
      <c r="C3602" s="106" t="s">
        <v>695</v>
      </c>
      <c r="D3602" s="107"/>
      <c r="E3602" s="107"/>
      <c r="F3602" s="107"/>
      <c r="G3602" s="107"/>
      <c r="H3602" s="107"/>
      <c r="I3602" s="107"/>
      <c r="J3602" s="107"/>
      <c r="K3602" s="107"/>
      <c r="L3602" s="107"/>
      <c r="M3602" s="107"/>
      <c r="N3602" s="107"/>
      <c r="O3602" s="107"/>
      <c r="P3602" s="107"/>
      <c r="Q3602" s="107"/>
      <c r="R3602" s="107"/>
      <c r="S3602" s="107"/>
      <c r="T3602" s="107"/>
      <c r="U3602" s="107"/>
      <c r="V3602" s="107"/>
      <c r="W3602" s="107"/>
      <c r="X3602" s="107"/>
      <c r="Y3602" s="107"/>
      <c r="Z3602" s="108"/>
      <c r="AA3602" s="109">
        <v>1884</v>
      </c>
      <c r="AB3602" s="110"/>
      <c r="AC3602" s="110"/>
      <c r="AD3602" s="110"/>
      <c r="AE3602" s="110"/>
      <c r="AF3602" s="110"/>
      <c r="AG3602" s="110"/>
      <c r="AH3602" s="110"/>
      <c r="AI3602" s="111"/>
      <c r="AJ3602" s="109">
        <v>1884</v>
      </c>
      <c r="AK3602" s="110"/>
      <c r="AL3602" s="110"/>
      <c r="AM3602" s="110"/>
      <c r="AN3602" s="110"/>
      <c r="AO3602" s="110"/>
      <c r="AP3602" s="110"/>
      <c r="AQ3602" s="110"/>
      <c r="AR3602" s="111"/>
      <c r="AS3602" s="112"/>
      <c r="AT3602" s="113"/>
      <c r="AU3602" s="113"/>
      <c r="AV3602" s="113"/>
      <c r="AW3602" s="113"/>
      <c r="AX3602" s="114"/>
      <c r="AY3602" s="2"/>
      <c r="AZ3602" s="2"/>
      <c r="BA3602" s="2"/>
      <c r="BB3602" s="2"/>
      <c r="BC3602" s="2"/>
      <c r="BD3602" s="2"/>
      <c r="BE3602" s="2"/>
      <c r="BF3602" s="2"/>
      <c r="BG3602" s="2"/>
      <c r="BH3602" s="2"/>
      <c r="BI3602" s="2"/>
      <c r="BJ3602" s="2"/>
      <c r="BK3602" s="2"/>
      <c r="BL3602" s="2"/>
      <c r="BM3602" s="2"/>
      <c r="BN3602" s="2"/>
      <c r="BO3602" s="2"/>
      <c r="BP3602" s="2"/>
      <c r="BQ3602" s="2"/>
      <c r="BR3602" s="2"/>
      <c r="BS3602" s="2"/>
      <c r="BT3602" s="2"/>
      <c r="BU3602" s="2"/>
      <c r="BV3602" s="2"/>
      <c r="BW3602" s="2"/>
      <c r="BX3602" s="2"/>
      <c r="BY3602" s="2"/>
      <c r="BZ3602" s="2"/>
      <c r="CA3602" s="2"/>
      <c r="CB3602" s="2"/>
      <c r="CC3602" s="2"/>
      <c r="CD3602" s="2"/>
      <c r="CE3602" s="2"/>
      <c r="CF3602" s="2"/>
      <c r="CG3602" s="2"/>
      <c r="CH3602" s="2"/>
      <c r="CI3602" s="2"/>
      <c r="CJ3602" s="2"/>
      <c r="CK3602" s="2"/>
      <c r="CL3602" s="2"/>
      <c r="CM3602" s="2"/>
      <c r="CN3602" s="2"/>
      <c r="CO3602" s="2"/>
      <c r="CP3602" s="2"/>
      <c r="CQ3602" s="2"/>
      <c r="CR3602" s="2"/>
      <c r="CS3602" s="2"/>
      <c r="CT3602" s="2"/>
      <c r="CU3602" s="2"/>
      <c r="CV3602" s="2"/>
      <c r="CW3602" s="2"/>
      <c r="CX3602" s="2"/>
      <c r="CY3602" s="2"/>
      <c r="CZ3602" s="2"/>
      <c r="DA3602" s="2"/>
      <c r="DB3602" s="2"/>
      <c r="DC3602" s="2"/>
      <c r="DD3602" s="2"/>
      <c r="DE3602" s="2"/>
      <c r="DF3602" s="2"/>
      <c r="DG3602" s="2"/>
      <c r="DH3602" s="2"/>
      <c r="DI3602" s="2"/>
      <c r="DJ3602" s="2"/>
      <c r="DK3602" s="2"/>
      <c r="DL3602" s="2"/>
      <c r="DM3602" s="2"/>
      <c r="DN3602" s="2"/>
      <c r="DO3602" s="2"/>
      <c r="DP3602" s="2"/>
      <c r="DQ3602" s="2"/>
      <c r="DR3602" s="2"/>
      <c r="DS3602" s="2"/>
      <c r="DT3602" s="2"/>
      <c r="DU3602" s="2"/>
      <c r="DV3602" s="2"/>
      <c r="DW3602" s="2"/>
      <c r="DX3602" s="2"/>
      <c r="DY3602" s="2"/>
      <c r="DZ3602" s="2"/>
      <c r="EA3602" s="2"/>
      <c r="EB3602" s="2"/>
      <c r="EC3602" s="2"/>
      <c r="ED3602" s="2"/>
      <c r="EE3602" s="2"/>
      <c r="EF3602" s="2"/>
      <c r="EG3602" s="2"/>
      <c r="EH3602" s="2"/>
      <c r="EI3602" s="2"/>
      <c r="EJ3602" s="2"/>
      <c r="EK3602" s="2"/>
      <c r="EL3602" s="2"/>
      <c r="EM3602" s="2"/>
      <c r="EN3602" s="2"/>
      <c r="EO3602" s="2"/>
      <c r="EP3602" s="2"/>
      <c r="EQ3602" s="2"/>
      <c r="ER3602" s="2"/>
      <c r="ES3602" s="2"/>
      <c r="ET3602" s="2"/>
      <c r="EU3602" s="2"/>
      <c r="EV3602" s="2"/>
      <c r="EW3602" s="2"/>
      <c r="EX3602" s="2"/>
      <c r="EY3602" s="2"/>
      <c r="EZ3602" s="2"/>
      <c r="FA3602" s="2"/>
      <c r="FB3602" s="2"/>
      <c r="FC3602" s="2"/>
      <c r="FD3602" s="2"/>
      <c r="FE3602" s="2"/>
      <c r="FF3602" s="2"/>
      <c r="FG3602" s="2"/>
      <c r="FH3602" s="2"/>
      <c r="FI3602" s="2"/>
      <c r="FJ3602" s="2"/>
      <c r="FK3602" s="2"/>
      <c r="FL3602" s="2"/>
      <c r="FM3602" s="2"/>
      <c r="FN3602" s="2"/>
      <c r="FO3602" s="2"/>
      <c r="FP3602" s="2"/>
      <c r="FQ3602" s="2"/>
      <c r="FR3602" s="2"/>
      <c r="FS3602" s="2"/>
      <c r="FT3602" s="2"/>
      <c r="FU3602" s="2"/>
      <c r="FV3602" s="2"/>
      <c r="FW3602" s="2"/>
      <c r="FX3602" s="2"/>
      <c r="FY3602" s="2"/>
      <c r="FZ3602" s="2"/>
      <c r="GA3602" s="2"/>
      <c r="GB3602" s="2"/>
      <c r="GC3602" s="2"/>
      <c r="GD3602" s="2"/>
      <c r="GE3602" s="2"/>
      <c r="GF3602" s="2"/>
      <c r="GG3602" s="2"/>
      <c r="GH3602" s="2"/>
      <c r="GI3602" s="2"/>
      <c r="GJ3602" s="2"/>
      <c r="GK3602" s="2"/>
      <c r="GL3602" s="2"/>
      <c r="GM3602" s="2"/>
      <c r="GN3602" s="2"/>
      <c r="GO3602" s="2"/>
      <c r="GP3602" s="2"/>
      <c r="GQ3602" s="2"/>
      <c r="GR3602" s="2"/>
      <c r="GS3602" s="2"/>
      <c r="GT3602" s="2"/>
      <c r="GU3602" s="2"/>
      <c r="GV3602" s="2"/>
      <c r="GW3602" s="2"/>
      <c r="GX3602" s="2"/>
      <c r="GY3602" s="2"/>
      <c r="GZ3602" s="2"/>
      <c r="HA3602" s="2"/>
      <c r="HB3602" s="2"/>
      <c r="HC3602" s="2"/>
      <c r="HD3602" s="2"/>
      <c r="HE3602" s="2"/>
      <c r="HF3602" s="2"/>
      <c r="HG3602" s="2"/>
      <c r="HH3602" s="2"/>
      <c r="HI3602" s="2"/>
      <c r="HJ3602" s="2"/>
      <c r="HK3602" s="2"/>
      <c r="HL3602" s="2"/>
      <c r="HM3602" s="2"/>
      <c r="HN3602" s="2"/>
      <c r="HO3602" s="2"/>
      <c r="HP3602" s="2"/>
      <c r="HQ3602" s="2"/>
      <c r="HR3602" s="2"/>
      <c r="HS3602" s="2"/>
      <c r="HT3602" s="2"/>
      <c r="HU3602" s="2"/>
      <c r="HV3602" s="2"/>
      <c r="HW3602" s="2"/>
      <c r="HX3602" s="2"/>
      <c r="HY3602" s="2"/>
      <c r="HZ3602" s="2"/>
      <c r="IA3602" s="2"/>
      <c r="IB3602" s="2"/>
      <c r="IC3602" s="2"/>
      <c r="ID3602" s="2"/>
      <c r="IE3602" s="2"/>
      <c r="IF3602" s="2"/>
      <c r="IG3602" s="2"/>
      <c r="IH3602" s="2"/>
      <c r="II3602" s="2"/>
      <c r="IJ3602" s="2"/>
      <c r="IK3602" s="2"/>
      <c r="IL3602" s="2"/>
      <c r="IM3602" s="2"/>
      <c r="IN3602" s="2"/>
      <c r="IO3602" s="2"/>
      <c r="IP3602" s="2"/>
      <c r="IQ3602" s="2"/>
    </row>
    <row r="3603" spans="1:251" s="16" customFormat="1" ht="18.75" customHeight="1" thickBot="1">
      <c r="A3603" s="17"/>
      <c r="B3603" s="115" t="s">
        <v>240</v>
      </c>
      <c r="C3603" s="116"/>
      <c r="D3603" s="116"/>
      <c r="E3603" s="116"/>
      <c r="F3603" s="116"/>
      <c r="G3603" s="116"/>
      <c r="H3603" s="116"/>
      <c r="I3603" s="116"/>
      <c r="J3603" s="116"/>
      <c r="K3603" s="116"/>
      <c r="L3603" s="116"/>
      <c r="M3603" s="116"/>
      <c r="N3603" s="116"/>
      <c r="O3603" s="116"/>
      <c r="P3603" s="116"/>
      <c r="Q3603" s="116"/>
      <c r="R3603" s="116"/>
      <c r="S3603" s="116"/>
      <c r="T3603" s="116"/>
      <c r="U3603" s="116"/>
      <c r="V3603" s="116"/>
      <c r="W3603" s="116"/>
      <c r="X3603" s="116"/>
      <c r="Y3603" s="116"/>
      <c r="Z3603" s="117"/>
      <c r="AA3603" s="118">
        <f>SUM($AA$3602:$AA$3602)</f>
        <v>1884</v>
      </c>
      <c r="AB3603" s="119"/>
      <c r="AC3603" s="119"/>
      <c r="AD3603" s="119"/>
      <c r="AE3603" s="119"/>
      <c r="AF3603" s="119"/>
      <c r="AG3603" s="119"/>
      <c r="AH3603" s="119"/>
      <c r="AI3603" s="120"/>
      <c r="AJ3603" s="118">
        <f>SUM($AJ$3602:$AJ$3602)</f>
        <v>1884</v>
      </c>
      <c r="AK3603" s="119"/>
      <c r="AL3603" s="119"/>
      <c r="AM3603" s="119"/>
      <c r="AN3603" s="119"/>
      <c r="AO3603" s="119"/>
      <c r="AP3603" s="119"/>
      <c r="AQ3603" s="119"/>
      <c r="AR3603" s="120"/>
      <c r="AS3603" s="121"/>
      <c r="AT3603" s="122"/>
      <c r="AU3603" s="122"/>
      <c r="AV3603" s="122"/>
      <c r="AW3603" s="122"/>
      <c r="AX3603" s="123"/>
      <c r="AY3603" s="2"/>
      <c r="AZ3603" s="2"/>
      <c r="BA3603" s="2"/>
      <c r="BB3603" s="2"/>
      <c r="BC3603" s="2"/>
      <c r="BD3603" s="2"/>
      <c r="BE3603" s="2"/>
      <c r="BF3603" s="2"/>
      <c r="BG3603" s="2"/>
      <c r="BH3603" s="2"/>
      <c r="BI3603" s="2"/>
      <c r="BJ3603" s="2"/>
      <c r="BK3603" s="2"/>
      <c r="BL3603" s="2"/>
      <c r="BM3603" s="2"/>
      <c r="BN3603" s="2"/>
      <c r="BO3603" s="2"/>
      <c r="BP3603" s="2"/>
      <c r="BQ3603" s="2"/>
      <c r="BR3603" s="2"/>
      <c r="BS3603" s="2"/>
      <c r="BT3603" s="2"/>
      <c r="BU3603" s="2"/>
      <c r="BV3603" s="2"/>
      <c r="BW3603" s="2"/>
      <c r="BX3603" s="2"/>
      <c r="BY3603" s="2"/>
      <c r="BZ3603" s="2"/>
      <c r="CA3603" s="2"/>
      <c r="CB3603" s="2"/>
      <c r="CC3603" s="2"/>
      <c r="CD3603" s="2"/>
      <c r="CE3603" s="2"/>
      <c r="CF3603" s="2"/>
      <c r="CG3603" s="2"/>
      <c r="CH3603" s="2"/>
      <c r="CI3603" s="2"/>
      <c r="CJ3603" s="2"/>
      <c r="CK3603" s="2"/>
      <c r="CL3603" s="2"/>
      <c r="CM3603" s="2"/>
      <c r="CN3603" s="2"/>
      <c r="CO3603" s="2"/>
      <c r="CP3603" s="2"/>
      <c r="CQ3603" s="2"/>
      <c r="CR3603" s="2"/>
      <c r="CS3603" s="2"/>
      <c r="CT3603" s="2"/>
      <c r="CU3603" s="2"/>
      <c r="CV3603" s="2"/>
      <c r="CW3603" s="2"/>
      <c r="CX3603" s="2"/>
      <c r="CY3603" s="2"/>
      <c r="CZ3603" s="2"/>
      <c r="DA3603" s="2"/>
      <c r="DB3603" s="2"/>
      <c r="DC3603" s="2"/>
      <c r="DD3603" s="2"/>
      <c r="DE3603" s="2"/>
      <c r="DF3603" s="2"/>
      <c r="DG3603" s="2"/>
      <c r="DH3603" s="2"/>
      <c r="DI3603" s="2"/>
      <c r="DJ3603" s="2"/>
      <c r="DK3603" s="2"/>
      <c r="DL3603" s="2"/>
      <c r="DM3603" s="2"/>
      <c r="DN3603" s="2"/>
      <c r="DO3603" s="2"/>
      <c r="DP3603" s="2"/>
      <c r="DQ3603" s="2"/>
      <c r="DR3603" s="2"/>
      <c r="DS3603" s="2"/>
      <c r="DT3603" s="2"/>
      <c r="DU3603" s="2"/>
      <c r="DV3603" s="2"/>
      <c r="DW3603" s="2"/>
      <c r="DX3603" s="2"/>
      <c r="DY3603" s="2"/>
      <c r="DZ3603" s="2"/>
      <c r="EA3603" s="2"/>
      <c r="EB3603" s="2"/>
      <c r="EC3603" s="2"/>
      <c r="ED3603" s="2"/>
      <c r="EE3603" s="2"/>
      <c r="EF3603" s="2"/>
      <c r="EG3603" s="2"/>
      <c r="EH3603" s="2"/>
      <c r="EI3603" s="2"/>
      <c r="EJ3603" s="2"/>
      <c r="EK3603" s="2"/>
      <c r="EL3603" s="2"/>
      <c r="EM3603" s="2"/>
      <c r="EN3603" s="2"/>
      <c r="EO3603" s="2"/>
      <c r="EP3603" s="2"/>
      <c r="EQ3603" s="2"/>
      <c r="ER3603" s="2"/>
      <c r="ES3603" s="2"/>
      <c r="ET3603" s="2"/>
      <c r="EU3603" s="2"/>
      <c r="EV3603" s="2"/>
      <c r="EW3603" s="2"/>
      <c r="EX3603" s="2"/>
      <c r="EY3603" s="2"/>
      <c r="EZ3603" s="2"/>
      <c r="FA3603" s="2"/>
      <c r="FB3603" s="2"/>
      <c r="FC3603" s="2"/>
      <c r="FD3603" s="2"/>
      <c r="FE3603" s="2"/>
      <c r="FF3603" s="2"/>
      <c r="FG3603" s="2"/>
      <c r="FH3603" s="2"/>
      <c r="FI3603" s="2"/>
      <c r="FJ3603" s="2"/>
      <c r="FK3603" s="2"/>
      <c r="FL3603" s="2"/>
      <c r="FM3603" s="2"/>
      <c r="FN3603" s="2"/>
      <c r="FO3603" s="2"/>
      <c r="FP3603" s="2"/>
      <c r="FQ3603" s="2"/>
      <c r="FR3603" s="2"/>
      <c r="FS3603" s="2"/>
      <c r="FT3603" s="2"/>
      <c r="FU3603" s="2"/>
      <c r="FV3603" s="2"/>
      <c r="FW3603" s="2"/>
      <c r="FX3603" s="2"/>
      <c r="FY3603" s="2"/>
      <c r="FZ3603" s="2"/>
      <c r="GA3603" s="2"/>
      <c r="GB3603" s="2"/>
      <c r="GC3603" s="2"/>
      <c r="GD3603" s="2"/>
      <c r="GE3603" s="2"/>
      <c r="GF3603" s="2"/>
      <c r="GG3603" s="2"/>
      <c r="GH3603" s="2"/>
      <c r="GI3603" s="2"/>
      <c r="GJ3603" s="2"/>
      <c r="GK3603" s="2"/>
      <c r="GL3603" s="2"/>
      <c r="GM3603" s="2"/>
      <c r="GN3603" s="2"/>
      <c r="GO3603" s="2"/>
      <c r="GP3603" s="2"/>
      <c r="GQ3603" s="2"/>
      <c r="GR3603" s="2"/>
      <c r="GS3603" s="2"/>
      <c r="GT3603" s="2"/>
      <c r="GU3603" s="2"/>
      <c r="GV3603" s="2"/>
      <c r="GW3603" s="2"/>
      <c r="GX3603" s="2"/>
      <c r="GY3603" s="2"/>
      <c r="GZ3603" s="2"/>
      <c r="HA3603" s="2"/>
      <c r="HB3603" s="2"/>
      <c r="HC3603" s="2"/>
      <c r="HD3603" s="2"/>
      <c r="HE3603" s="2"/>
      <c r="HF3603" s="2"/>
      <c r="HG3603" s="2"/>
      <c r="HH3603" s="2"/>
      <c r="HI3603" s="2"/>
      <c r="HJ3603" s="2"/>
      <c r="HK3603" s="2"/>
      <c r="HL3603" s="2"/>
      <c r="HM3603" s="2"/>
      <c r="HN3603" s="2"/>
      <c r="HO3603" s="2"/>
      <c r="HP3603" s="2"/>
      <c r="HQ3603" s="2"/>
      <c r="HR3603" s="2"/>
      <c r="HS3603" s="2"/>
      <c r="HT3603" s="2"/>
      <c r="HU3603" s="2"/>
      <c r="HV3603" s="2"/>
      <c r="HW3603" s="2"/>
      <c r="HX3603" s="2"/>
      <c r="HY3603" s="2"/>
      <c r="HZ3603" s="2"/>
      <c r="IA3603" s="2"/>
      <c r="IB3603" s="2"/>
      <c r="IC3603" s="2"/>
      <c r="ID3603" s="2"/>
      <c r="IE3603" s="2"/>
      <c r="IF3603" s="2"/>
      <c r="IG3603" s="2"/>
      <c r="IH3603" s="2"/>
      <c r="II3603" s="2"/>
      <c r="IJ3603" s="2"/>
      <c r="IK3603" s="2"/>
      <c r="IL3603" s="2"/>
      <c r="IM3603" s="2"/>
      <c r="IN3603" s="2"/>
      <c r="IO3603" s="2"/>
      <c r="IP3603" s="2"/>
      <c r="IQ3603" s="2"/>
    </row>
    <row r="3605" spans="1:251" ht="19.2">
      <c r="A3605" s="1" t="s">
        <v>230</v>
      </c>
      <c r="AW3605" s="3"/>
      <c r="AX3605" s="4"/>
      <c r="AY3605" s="3"/>
    </row>
    <row r="3607" spans="1:251" ht="18">
      <c r="B3607" s="124" t="s">
        <v>0</v>
      </c>
      <c r="C3607" s="125"/>
      <c r="D3607" s="125"/>
      <c r="E3607" s="125"/>
      <c r="F3607" s="125"/>
      <c r="G3607" s="125"/>
      <c r="H3607" s="125"/>
      <c r="I3607" s="125"/>
      <c r="J3607" s="125"/>
      <c r="K3607" s="125"/>
      <c r="L3607" s="125"/>
      <c r="M3607" s="125"/>
      <c r="N3607" s="125"/>
      <c r="O3607" s="125"/>
      <c r="P3607" s="125"/>
      <c r="Q3607" s="125"/>
      <c r="R3607" s="125"/>
      <c r="S3607" s="125"/>
      <c r="T3607" s="125"/>
      <c r="U3607" s="125"/>
      <c r="V3607" s="125"/>
      <c r="W3607" s="125"/>
      <c r="X3607" s="125"/>
      <c r="Y3607" s="125"/>
      <c r="Z3607" s="125"/>
      <c r="AA3607" s="125"/>
      <c r="AB3607" s="125"/>
      <c r="AC3607" s="125"/>
      <c r="AD3607" s="125"/>
      <c r="AE3607" s="125"/>
      <c r="AF3607" s="125"/>
      <c r="AG3607" s="125"/>
      <c r="AH3607" s="125"/>
      <c r="AI3607" s="125"/>
      <c r="AJ3607" s="125"/>
      <c r="AK3607" s="125"/>
      <c r="AL3607" s="125"/>
      <c r="AM3607" s="125"/>
      <c r="AN3607" s="125"/>
      <c r="AO3607" s="125"/>
      <c r="AP3607" s="125"/>
      <c r="AQ3607" s="125"/>
      <c r="AR3607" s="125"/>
      <c r="AS3607" s="125"/>
      <c r="AT3607" s="125"/>
      <c r="AU3607" s="125"/>
      <c r="AV3607" s="125"/>
      <c r="AW3607" s="125"/>
      <c r="AX3607" s="125"/>
    </row>
    <row r="3608" spans="1:251">
      <c r="Z3608" s="5"/>
      <c r="AD3608" s="5"/>
      <c r="AE3608" s="5"/>
      <c r="AF3608" s="5"/>
      <c r="AG3608" s="5"/>
      <c r="AH3608" s="5"/>
      <c r="AI3608" s="5"/>
      <c r="AO3608" s="5"/>
    </row>
    <row r="3609" spans="1:251" ht="13.8" thickBot="1">
      <c r="Z3609" s="5"/>
      <c r="AD3609" s="5"/>
      <c r="AE3609" s="5"/>
      <c r="AF3609" s="5"/>
      <c r="AG3609" s="5"/>
      <c r="AH3609" s="5"/>
      <c r="AI3609" s="5"/>
      <c r="AO3609" s="5"/>
      <c r="DI3609" s="6"/>
    </row>
    <row r="3610" spans="1:251" ht="24.75" customHeight="1" thickBot="1">
      <c r="B3610" s="126" t="s">
        <v>231</v>
      </c>
      <c r="C3610" s="127"/>
      <c r="D3610" s="127"/>
      <c r="E3610" s="127"/>
      <c r="F3610" s="127"/>
      <c r="G3610" s="127"/>
      <c r="H3610" s="128" t="s">
        <v>696</v>
      </c>
      <c r="I3610" s="129"/>
      <c r="J3610" s="129"/>
      <c r="K3610" s="129"/>
      <c r="L3610" s="129"/>
      <c r="M3610" s="129"/>
      <c r="N3610" s="129"/>
      <c r="O3610" s="129"/>
      <c r="P3610" s="129"/>
      <c r="Q3610" s="129"/>
      <c r="R3610" s="129"/>
      <c r="S3610" s="129"/>
      <c r="T3610" s="129"/>
      <c r="U3610" s="129"/>
      <c r="V3610" s="129"/>
      <c r="W3610" s="129"/>
      <c r="X3610" s="129"/>
      <c r="Y3610" s="129"/>
      <c r="Z3610" s="129"/>
      <c r="AA3610" s="129"/>
      <c r="AB3610" s="129"/>
      <c r="AC3610" s="129"/>
      <c r="AD3610" s="129"/>
      <c r="AE3610" s="129"/>
      <c r="AF3610" s="129"/>
      <c r="AG3610" s="129"/>
      <c r="AH3610" s="129"/>
      <c r="AI3610" s="129"/>
      <c r="AJ3610" s="129"/>
      <c r="AK3610" s="129"/>
      <c r="AL3610" s="129"/>
      <c r="AM3610" s="129"/>
      <c r="AN3610" s="129"/>
      <c r="AO3610" s="129"/>
      <c r="AP3610" s="129"/>
      <c r="AQ3610" s="129"/>
      <c r="AR3610" s="129"/>
      <c r="AS3610" s="129"/>
      <c r="AT3610" s="129"/>
      <c r="AU3610" s="129"/>
      <c r="AV3610" s="129"/>
      <c r="AW3610" s="129"/>
      <c r="AX3610" s="130"/>
      <c r="DI3610" s="6"/>
    </row>
    <row r="3611" spans="1:251" ht="14.4">
      <c r="B3611" s="7"/>
      <c r="C3611" s="7"/>
      <c r="D3611" s="7"/>
      <c r="E3611" s="7"/>
      <c r="F3611" s="7"/>
      <c r="G3611" s="7"/>
      <c r="H3611" s="8"/>
      <c r="I3611" s="8"/>
      <c r="J3611" s="8"/>
      <c r="K3611" s="8"/>
      <c r="L3611" s="9"/>
      <c r="M3611" s="9"/>
      <c r="N3611" s="9"/>
      <c r="O3611" s="9"/>
      <c r="P3611" s="8"/>
      <c r="Q3611" s="8"/>
      <c r="R3611" s="8"/>
      <c r="S3611" s="8"/>
      <c r="T3611" s="8"/>
      <c r="U3611" s="8"/>
      <c r="V3611" s="10"/>
      <c r="W3611" s="10"/>
      <c r="X3611" s="10"/>
      <c r="Y3611" s="10"/>
      <c r="Z3611" s="10"/>
      <c r="AA3611" s="10"/>
      <c r="AB3611" s="10"/>
      <c r="AC3611" s="10"/>
      <c r="AD3611" s="10"/>
      <c r="AE3611" s="10"/>
      <c r="AF3611" s="10"/>
      <c r="AG3611" s="10"/>
      <c r="AH3611" s="10"/>
      <c r="AI3611" s="10"/>
      <c r="AJ3611" s="10"/>
      <c r="AK3611" s="10"/>
      <c r="AL3611" s="10"/>
      <c r="AM3611" s="10"/>
      <c r="AN3611" s="10"/>
      <c r="AO3611" s="10"/>
      <c r="AP3611" s="10"/>
      <c r="AQ3611" s="10"/>
      <c r="AR3611" s="10"/>
      <c r="AS3611" s="10"/>
      <c r="AT3611" s="10"/>
      <c r="AU3611" s="10"/>
      <c r="AV3611" s="10"/>
      <c r="AW3611" s="10"/>
      <c r="AX3611" s="10"/>
      <c r="DI3611" s="6"/>
    </row>
    <row r="3612" spans="1:251" ht="15" thickBot="1">
      <c r="A3612" s="11"/>
      <c r="B3612" s="10" t="s">
        <v>232</v>
      </c>
      <c r="C3612" s="8"/>
      <c r="D3612" s="8"/>
      <c r="E3612" s="8"/>
      <c r="F3612" s="8"/>
      <c r="G3612" s="8"/>
      <c r="H3612" s="8"/>
      <c r="I3612" s="8"/>
      <c r="J3612" s="8"/>
      <c r="K3612" s="8"/>
      <c r="L3612" s="9"/>
      <c r="M3612" s="9"/>
      <c r="N3612" s="9"/>
      <c r="O3612" s="9"/>
      <c r="P3612" s="8"/>
      <c r="Q3612" s="8"/>
      <c r="R3612" s="8"/>
      <c r="S3612" s="8"/>
      <c r="T3612" s="8"/>
      <c r="U3612" s="8"/>
      <c r="V3612" s="10"/>
      <c r="W3612" s="10"/>
      <c r="X3612" s="10"/>
      <c r="Y3612" s="10"/>
      <c r="Z3612" s="10"/>
      <c r="AA3612" s="10"/>
      <c r="AB3612" s="10"/>
      <c r="AC3612" s="10"/>
      <c r="AD3612" s="10"/>
      <c r="AE3612" s="10"/>
      <c r="AF3612" s="10"/>
      <c r="AG3612" s="10"/>
      <c r="AH3612" s="10"/>
      <c r="AI3612" s="10"/>
      <c r="AJ3612" s="10"/>
      <c r="AK3612" s="10"/>
      <c r="AL3612" s="10"/>
      <c r="AM3612" s="10"/>
      <c r="AN3612" s="10"/>
      <c r="AO3612" s="10"/>
      <c r="AP3612" s="10"/>
      <c r="AQ3612" s="10"/>
      <c r="AR3612" s="10"/>
      <c r="AS3612" s="10"/>
      <c r="AT3612" s="10"/>
      <c r="AU3612" s="10"/>
      <c r="AV3612" s="10"/>
      <c r="AW3612" s="10"/>
      <c r="AX3612" s="10"/>
      <c r="DI3612" s="6"/>
    </row>
    <row r="3613" spans="1:251" ht="14.4">
      <c r="A3613" s="8"/>
      <c r="B3613" s="12"/>
      <c r="C3613" s="7"/>
      <c r="D3613" s="7"/>
      <c r="E3613" s="7"/>
      <c r="F3613" s="7"/>
      <c r="G3613" s="7"/>
      <c r="H3613" s="7"/>
      <c r="I3613" s="7"/>
      <c r="J3613" s="7"/>
      <c r="K3613" s="7"/>
      <c r="L3613" s="13"/>
      <c r="M3613" s="13"/>
      <c r="N3613" s="13"/>
      <c r="O3613" s="13"/>
      <c r="P3613" s="7"/>
      <c r="Q3613" s="7"/>
      <c r="R3613" s="7"/>
      <c r="S3613" s="7"/>
      <c r="T3613" s="7"/>
      <c r="U3613" s="7"/>
      <c r="V3613" s="14"/>
      <c r="W3613" s="14"/>
      <c r="X3613" s="14"/>
      <c r="Y3613" s="14"/>
      <c r="Z3613" s="14"/>
      <c r="AA3613" s="14"/>
      <c r="AB3613" s="14"/>
      <c r="AC3613" s="14"/>
      <c r="AD3613" s="14"/>
      <c r="AE3613" s="14"/>
      <c r="AF3613" s="14"/>
      <c r="AG3613" s="14"/>
      <c r="AH3613" s="14"/>
      <c r="AI3613" s="14"/>
      <c r="AJ3613" s="14"/>
      <c r="AK3613" s="14"/>
      <c r="AL3613" s="14"/>
      <c r="AM3613" s="14"/>
      <c r="AN3613" s="14"/>
      <c r="AO3613" s="14"/>
      <c r="AP3613" s="14"/>
      <c r="AQ3613" s="14"/>
      <c r="AR3613" s="14"/>
      <c r="AS3613" s="14"/>
      <c r="AT3613" s="14"/>
      <c r="AU3613" s="14"/>
      <c r="AV3613" s="14"/>
      <c r="AW3613" s="14"/>
      <c r="AX3613" s="15"/>
    </row>
    <row r="3614" spans="1:251" ht="12" customHeight="1">
      <c r="A3614" s="8"/>
      <c r="B3614" s="134" t="s">
        <v>697</v>
      </c>
      <c r="C3614" s="135"/>
      <c r="D3614" s="135"/>
      <c r="E3614" s="135"/>
      <c r="F3614" s="135"/>
      <c r="G3614" s="135"/>
      <c r="H3614" s="135"/>
      <c r="I3614" s="135"/>
      <c r="J3614" s="135"/>
      <c r="K3614" s="135"/>
      <c r="L3614" s="135"/>
      <c r="M3614" s="135"/>
      <c r="N3614" s="135"/>
      <c r="O3614" s="135"/>
      <c r="P3614" s="135"/>
      <c r="Q3614" s="135"/>
      <c r="R3614" s="135"/>
      <c r="S3614" s="135"/>
      <c r="T3614" s="135"/>
      <c r="U3614" s="135"/>
      <c r="V3614" s="135"/>
      <c r="W3614" s="135"/>
      <c r="X3614" s="135"/>
      <c r="Y3614" s="135"/>
      <c r="Z3614" s="135"/>
      <c r="AA3614" s="135"/>
      <c r="AB3614" s="135"/>
      <c r="AC3614" s="135"/>
      <c r="AD3614" s="135"/>
      <c r="AE3614" s="135"/>
      <c r="AF3614" s="135"/>
      <c r="AG3614" s="135"/>
      <c r="AH3614" s="135"/>
      <c r="AI3614" s="135"/>
      <c r="AJ3614" s="135"/>
      <c r="AK3614" s="135"/>
      <c r="AL3614" s="135"/>
      <c r="AM3614" s="135"/>
      <c r="AN3614" s="135"/>
      <c r="AO3614" s="135"/>
      <c r="AP3614" s="135"/>
      <c r="AQ3614" s="135"/>
      <c r="AR3614" s="135"/>
      <c r="AS3614" s="135"/>
      <c r="AT3614" s="135"/>
      <c r="AU3614" s="135"/>
      <c r="AV3614" s="135"/>
      <c r="AW3614" s="135"/>
      <c r="AX3614" s="136"/>
    </row>
    <row r="3615" spans="1:251" ht="12" customHeight="1">
      <c r="A3615" s="8"/>
      <c r="B3615" s="134"/>
      <c r="C3615" s="135"/>
      <c r="D3615" s="135"/>
      <c r="E3615" s="135"/>
      <c r="F3615" s="135"/>
      <c r="G3615" s="135"/>
      <c r="H3615" s="135"/>
      <c r="I3615" s="135"/>
      <c r="J3615" s="135"/>
      <c r="K3615" s="135"/>
      <c r="L3615" s="135"/>
      <c r="M3615" s="135"/>
      <c r="N3615" s="135"/>
      <c r="O3615" s="135"/>
      <c r="P3615" s="135"/>
      <c r="Q3615" s="135"/>
      <c r="R3615" s="135"/>
      <c r="S3615" s="135"/>
      <c r="T3615" s="135"/>
      <c r="U3615" s="135"/>
      <c r="V3615" s="135"/>
      <c r="W3615" s="135"/>
      <c r="X3615" s="135"/>
      <c r="Y3615" s="135"/>
      <c r="Z3615" s="135"/>
      <c r="AA3615" s="135"/>
      <c r="AB3615" s="135"/>
      <c r="AC3615" s="135"/>
      <c r="AD3615" s="135"/>
      <c r="AE3615" s="135"/>
      <c r="AF3615" s="135"/>
      <c r="AG3615" s="135"/>
      <c r="AH3615" s="135"/>
      <c r="AI3615" s="135"/>
      <c r="AJ3615" s="135"/>
      <c r="AK3615" s="135"/>
      <c r="AL3615" s="135"/>
      <c r="AM3615" s="135"/>
      <c r="AN3615" s="135"/>
      <c r="AO3615" s="135"/>
      <c r="AP3615" s="135"/>
      <c r="AQ3615" s="135"/>
      <c r="AR3615" s="135"/>
      <c r="AS3615" s="135"/>
      <c r="AT3615" s="135"/>
      <c r="AU3615" s="135"/>
      <c r="AV3615" s="135"/>
      <c r="AW3615" s="135"/>
      <c r="AX3615" s="136"/>
      <c r="BC3615" s="16"/>
    </row>
    <row r="3616" spans="1:251" ht="12" customHeight="1">
      <c r="A3616" s="8"/>
      <c r="B3616" s="134"/>
      <c r="C3616" s="135"/>
      <c r="D3616" s="135"/>
      <c r="E3616" s="135"/>
      <c r="F3616" s="135"/>
      <c r="G3616" s="135"/>
      <c r="H3616" s="135"/>
      <c r="I3616" s="135"/>
      <c r="J3616" s="135"/>
      <c r="K3616" s="135"/>
      <c r="L3616" s="135"/>
      <c r="M3616" s="135"/>
      <c r="N3616" s="135"/>
      <c r="O3616" s="135"/>
      <c r="P3616" s="135"/>
      <c r="Q3616" s="135"/>
      <c r="R3616" s="135"/>
      <c r="S3616" s="135"/>
      <c r="T3616" s="135"/>
      <c r="U3616" s="135"/>
      <c r="V3616" s="135"/>
      <c r="W3616" s="135"/>
      <c r="X3616" s="135"/>
      <c r="Y3616" s="135"/>
      <c r="Z3616" s="135"/>
      <c r="AA3616" s="135"/>
      <c r="AB3616" s="135"/>
      <c r="AC3616" s="135"/>
      <c r="AD3616" s="135"/>
      <c r="AE3616" s="135"/>
      <c r="AF3616" s="135"/>
      <c r="AG3616" s="135"/>
      <c r="AH3616" s="135"/>
      <c r="AI3616" s="135"/>
      <c r="AJ3616" s="135"/>
      <c r="AK3616" s="135"/>
      <c r="AL3616" s="135"/>
      <c r="AM3616" s="135"/>
      <c r="AN3616" s="135"/>
      <c r="AO3616" s="135"/>
      <c r="AP3616" s="135"/>
      <c r="AQ3616" s="135"/>
      <c r="AR3616" s="135"/>
      <c r="AS3616" s="135"/>
      <c r="AT3616" s="135"/>
      <c r="AU3616" s="135"/>
      <c r="AV3616" s="135"/>
      <c r="AW3616" s="135"/>
      <c r="AX3616" s="136"/>
    </row>
    <row r="3617" spans="1:251" ht="12" customHeight="1">
      <c r="A3617" s="8"/>
      <c r="B3617" s="134"/>
      <c r="C3617" s="135"/>
      <c r="D3617" s="135"/>
      <c r="E3617" s="135"/>
      <c r="F3617" s="135"/>
      <c r="G3617" s="135"/>
      <c r="H3617" s="135"/>
      <c r="I3617" s="135"/>
      <c r="J3617" s="135"/>
      <c r="K3617" s="135"/>
      <c r="L3617" s="135"/>
      <c r="M3617" s="135"/>
      <c r="N3617" s="135"/>
      <c r="O3617" s="135"/>
      <c r="P3617" s="135"/>
      <c r="Q3617" s="135"/>
      <c r="R3617" s="135"/>
      <c r="S3617" s="135"/>
      <c r="T3617" s="135"/>
      <c r="U3617" s="135"/>
      <c r="V3617" s="135"/>
      <c r="W3617" s="135"/>
      <c r="X3617" s="135"/>
      <c r="Y3617" s="135"/>
      <c r="Z3617" s="135"/>
      <c r="AA3617" s="135"/>
      <c r="AB3617" s="135"/>
      <c r="AC3617" s="135"/>
      <c r="AD3617" s="135"/>
      <c r="AE3617" s="135"/>
      <c r="AF3617" s="135"/>
      <c r="AG3617" s="135"/>
      <c r="AH3617" s="135"/>
      <c r="AI3617" s="135"/>
      <c r="AJ3617" s="135"/>
      <c r="AK3617" s="135"/>
      <c r="AL3617" s="135"/>
      <c r="AM3617" s="135"/>
      <c r="AN3617" s="135"/>
      <c r="AO3617" s="135"/>
      <c r="AP3617" s="135"/>
      <c r="AQ3617" s="135"/>
      <c r="AR3617" s="135"/>
      <c r="AS3617" s="135"/>
      <c r="AT3617" s="135"/>
      <c r="AU3617" s="135"/>
      <c r="AV3617" s="135"/>
      <c r="AW3617" s="135"/>
      <c r="AX3617" s="136"/>
    </row>
    <row r="3618" spans="1:251" ht="12" customHeight="1">
      <c r="A3618" s="8"/>
      <c r="B3618" s="134"/>
      <c r="C3618" s="135"/>
      <c r="D3618" s="135"/>
      <c r="E3618" s="135"/>
      <c r="F3618" s="135"/>
      <c r="G3618" s="135"/>
      <c r="H3618" s="135"/>
      <c r="I3618" s="135"/>
      <c r="J3618" s="135"/>
      <c r="K3618" s="135"/>
      <c r="L3618" s="135"/>
      <c r="M3618" s="135"/>
      <c r="N3618" s="135"/>
      <c r="O3618" s="135"/>
      <c r="P3618" s="135"/>
      <c r="Q3618" s="135"/>
      <c r="R3618" s="135"/>
      <c r="S3618" s="135"/>
      <c r="T3618" s="135"/>
      <c r="U3618" s="135"/>
      <c r="V3618" s="135"/>
      <c r="W3618" s="135"/>
      <c r="X3618" s="135"/>
      <c r="Y3618" s="135"/>
      <c r="Z3618" s="135"/>
      <c r="AA3618" s="135"/>
      <c r="AB3618" s="135"/>
      <c r="AC3618" s="135"/>
      <c r="AD3618" s="135"/>
      <c r="AE3618" s="135"/>
      <c r="AF3618" s="135"/>
      <c r="AG3618" s="135"/>
      <c r="AH3618" s="135"/>
      <c r="AI3618" s="135"/>
      <c r="AJ3618" s="135"/>
      <c r="AK3618" s="135"/>
      <c r="AL3618" s="135"/>
      <c r="AM3618" s="135"/>
      <c r="AN3618" s="135"/>
      <c r="AO3618" s="135"/>
      <c r="AP3618" s="135"/>
      <c r="AQ3618" s="135"/>
      <c r="AR3618" s="135"/>
      <c r="AS3618" s="135"/>
      <c r="AT3618" s="135"/>
      <c r="AU3618" s="135"/>
      <c r="AV3618" s="135"/>
      <c r="AW3618" s="135"/>
      <c r="AX3618" s="136"/>
    </row>
    <row r="3619" spans="1:251" ht="15" thickBot="1">
      <c r="A3619" s="17"/>
      <c r="B3619" s="18"/>
      <c r="C3619" s="19"/>
      <c r="D3619" s="19"/>
      <c r="E3619" s="19"/>
      <c r="F3619" s="19"/>
      <c r="G3619" s="19"/>
      <c r="H3619" s="19"/>
      <c r="I3619" s="19"/>
      <c r="J3619" s="19"/>
      <c r="K3619" s="19"/>
      <c r="L3619" s="19"/>
      <c r="M3619" s="19"/>
      <c r="N3619" s="19"/>
      <c r="O3619" s="19"/>
      <c r="P3619" s="19"/>
      <c r="Q3619" s="19"/>
      <c r="R3619" s="19"/>
      <c r="S3619" s="19"/>
      <c r="T3619" s="19"/>
      <c r="U3619" s="19"/>
      <c r="V3619" s="19"/>
      <c r="W3619" s="19"/>
      <c r="X3619" s="19"/>
      <c r="Y3619" s="19"/>
      <c r="Z3619" s="19"/>
      <c r="AA3619" s="19"/>
      <c r="AB3619" s="19"/>
      <c r="AC3619" s="19"/>
      <c r="AD3619" s="19"/>
      <c r="AE3619" s="19"/>
      <c r="AF3619" s="19"/>
      <c r="AG3619" s="19"/>
      <c r="AH3619" s="19"/>
      <c r="AI3619" s="19"/>
      <c r="AJ3619" s="19"/>
      <c r="AK3619" s="19"/>
      <c r="AL3619" s="19"/>
      <c r="AM3619" s="19"/>
      <c r="AN3619" s="19"/>
      <c r="AO3619" s="19"/>
      <c r="AP3619" s="19"/>
      <c r="AQ3619" s="19"/>
      <c r="AR3619" s="19"/>
      <c r="AS3619" s="19"/>
      <c r="AT3619" s="19"/>
      <c r="AU3619" s="19"/>
      <c r="AV3619" s="19"/>
      <c r="AW3619" s="19"/>
      <c r="AX3619" s="20"/>
    </row>
    <row r="3620" spans="1:251">
      <c r="B3620" s="21"/>
    </row>
    <row r="3621" spans="1:251" ht="15" thickBot="1">
      <c r="A3621" s="11"/>
      <c r="B3621" s="10" t="s">
        <v>233</v>
      </c>
      <c r="C3621" s="8"/>
      <c r="D3621" s="8"/>
      <c r="E3621" s="8"/>
      <c r="F3621" s="8"/>
      <c r="G3621" s="8"/>
      <c r="H3621" s="8"/>
      <c r="I3621" s="8"/>
      <c r="J3621" s="8"/>
      <c r="K3621" s="8"/>
      <c r="L3621" s="9"/>
      <c r="M3621" s="9"/>
      <c r="N3621" s="9"/>
      <c r="O3621" s="9"/>
      <c r="P3621" s="8"/>
      <c r="Q3621" s="8"/>
      <c r="R3621" s="8"/>
      <c r="S3621" s="8"/>
      <c r="T3621" s="8"/>
      <c r="U3621" s="8"/>
      <c r="V3621" s="10"/>
      <c r="W3621" s="10"/>
      <c r="X3621" s="10"/>
      <c r="Y3621" s="10"/>
      <c r="Z3621" s="10"/>
      <c r="AA3621" s="10"/>
      <c r="AB3621" s="10"/>
      <c r="AC3621" s="10"/>
      <c r="AD3621" s="10"/>
      <c r="AE3621" s="10"/>
      <c r="AF3621" s="10"/>
      <c r="AG3621" s="10"/>
      <c r="AH3621" s="10"/>
      <c r="AI3621" s="10"/>
      <c r="AJ3621" s="10"/>
      <c r="AK3621" s="10"/>
      <c r="AL3621" s="10"/>
      <c r="AM3621" s="10"/>
      <c r="AN3621" s="10"/>
      <c r="AO3621" s="10"/>
      <c r="AP3621" s="10"/>
      <c r="AQ3621" s="10"/>
      <c r="AR3621" s="10"/>
      <c r="AS3621" s="10"/>
      <c r="AT3621" s="10"/>
      <c r="AU3621" s="10"/>
      <c r="AV3621" s="10"/>
      <c r="AW3621" s="10"/>
      <c r="AX3621" s="10"/>
      <c r="DI3621" s="6"/>
    </row>
    <row r="3622" spans="1:251" ht="14.4">
      <c r="A3622" s="8"/>
      <c r="B3622" s="12"/>
      <c r="C3622" s="7"/>
      <c r="D3622" s="7"/>
      <c r="E3622" s="7"/>
      <c r="F3622" s="7"/>
      <c r="G3622" s="7"/>
      <c r="H3622" s="7"/>
      <c r="I3622" s="7"/>
      <c r="J3622" s="7"/>
      <c r="K3622" s="7"/>
      <c r="L3622" s="13"/>
      <c r="M3622" s="13"/>
      <c r="N3622" s="13"/>
      <c r="O3622" s="13"/>
      <c r="P3622" s="7"/>
      <c r="Q3622" s="7"/>
      <c r="R3622" s="7"/>
      <c r="S3622" s="7"/>
      <c r="T3622" s="7"/>
      <c r="U3622" s="7"/>
      <c r="V3622" s="14"/>
      <c r="W3622" s="14"/>
      <c r="X3622" s="14"/>
      <c r="Y3622" s="14"/>
      <c r="Z3622" s="14"/>
      <c r="AA3622" s="14"/>
      <c r="AB3622" s="14"/>
      <c r="AC3622" s="14"/>
      <c r="AD3622" s="14"/>
      <c r="AE3622" s="14"/>
      <c r="AF3622" s="14"/>
      <c r="AG3622" s="14"/>
      <c r="AH3622" s="14"/>
      <c r="AI3622" s="14"/>
      <c r="AJ3622" s="14"/>
      <c r="AK3622" s="14"/>
      <c r="AL3622" s="14"/>
      <c r="AM3622" s="14"/>
      <c r="AN3622" s="14"/>
      <c r="AO3622" s="14"/>
      <c r="AP3622" s="14"/>
      <c r="AQ3622" s="14"/>
      <c r="AR3622" s="14"/>
      <c r="AS3622" s="14"/>
      <c r="AT3622" s="14"/>
      <c r="AU3622" s="14"/>
      <c r="AV3622" s="14"/>
      <c r="AW3622" s="14"/>
      <c r="AX3622" s="15"/>
    </row>
    <row r="3623" spans="1:251" ht="12" customHeight="1">
      <c r="A3623" s="8"/>
      <c r="B3623" s="134" t="s">
        <v>698</v>
      </c>
      <c r="C3623" s="135"/>
      <c r="D3623" s="135"/>
      <c r="E3623" s="135"/>
      <c r="F3623" s="135"/>
      <c r="G3623" s="135"/>
      <c r="H3623" s="135"/>
      <c r="I3623" s="135"/>
      <c r="J3623" s="135"/>
      <c r="K3623" s="135"/>
      <c r="L3623" s="135"/>
      <c r="M3623" s="135"/>
      <c r="N3623" s="135"/>
      <c r="O3623" s="135"/>
      <c r="P3623" s="135"/>
      <c r="Q3623" s="135"/>
      <c r="R3623" s="135"/>
      <c r="S3623" s="135"/>
      <c r="T3623" s="135"/>
      <c r="U3623" s="135"/>
      <c r="V3623" s="135"/>
      <c r="W3623" s="135"/>
      <c r="X3623" s="135"/>
      <c r="Y3623" s="135"/>
      <c r="Z3623" s="135"/>
      <c r="AA3623" s="135"/>
      <c r="AB3623" s="135"/>
      <c r="AC3623" s="135"/>
      <c r="AD3623" s="135"/>
      <c r="AE3623" s="135"/>
      <c r="AF3623" s="135"/>
      <c r="AG3623" s="135"/>
      <c r="AH3623" s="135"/>
      <c r="AI3623" s="135"/>
      <c r="AJ3623" s="135"/>
      <c r="AK3623" s="135"/>
      <c r="AL3623" s="135"/>
      <c r="AM3623" s="135"/>
      <c r="AN3623" s="135"/>
      <c r="AO3623" s="135"/>
      <c r="AP3623" s="135"/>
      <c r="AQ3623" s="135"/>
      <c r="AR3623" s="135"/>
      <c r="AS3623" s="135"/>
      <c r="AT3623" s="135"/>
      <c r="AU3623" s="135"/>
      <c r="AV3623" s="135"/>
      <c r="AW3623" s="135"/>
      <c r="AX3623" s="136"/>
    </row>
    <row r="3624" spans="1:251" ht="12" customHeight="1">
      <c r="A3624" s="8"/>
      <c r="B3624" s="134"/>
      <c r="C3624" s="135"/>
      <c r="D3624" s="135"/>
      <c r="E3624" s="135"/>
      <c r="F3624" s="135"/>
      <c r="G3624" s="135"/>
      <c r="H3624" s="135"/>
      <c r="I3624" s="135"/>
      <c r="J3624" s="135"/>
      <c r="K3624" s="135"/>
      <c r="L3624" s="135"/>
      <c r="M3624" s="135"/>
      <c r="N3624" s="135"/>
      <c r="O3624" s="135"/>
      <c r="P3624" s="135"/>
      <c r="Q3624" s="135"/>
      <c r="R3624" s="135"/>
      <c r="S3624" s="135"/>
      <c r="T3624" s="135"/>
      <c r="U3624" s="135"/>
      <c r="V3624" s="135"/>
      <c r="W3624" s="135"/>
      <c r="X3624" s="135"/>
      <c r="Y3624" s="135"/>
      <c r="Z3624" s="135"/>
      <c r="AA3624" s="135"/>
      <c r="AB3624" s="135"/>
      <c r="AC3624" s="135"/>
      <c r="AD3624" s="135"/>
      <c r="AE3624" s="135"/>
      <c r="AF3624" s="135"/>
      <c r="AG3624" s="135"/>
      <c r="AH3624" s="135"/>
      <c r="AI3624" s="135"/>
      <c r="AJ3624" s="135"/>
      <c r="AK3624" s="135"/>
      <c r="AL3624" s="135"/>
      <c r="AM3624" s="135"/>
      <c r="AN3624" s="135"/>
      <c r="AO3624" s="135"/>
      <c r="AP3624" s="135"/>
      <c r="AQ3624" s="135"/>
      <c r="AR3624" s="135"/>
      <c r="AS3624" s="135"/>
      <c r="AT3624" s="135"/>
      <c r="AU3624" s="135"/>
      <c r="AV3624" s="135"/>
      <c r="AW3624" s="135"/>
      <c r="AX3624" s="136"/>
      <c r="BC3624" s="16"/>
    </row>
    <row r="3625" spans="1:251" ht="12" customHeight="1">
      <c r="A3625" s="8"/>
      <c r="B3625" s="134"/>
      <c r="C3625" s="135"/>
      <c r="D3625" s="135"/>
      <c r="E3625" s="135"/>
      <c r="F3625" s="135"/>
      <c r="G3625" s="135"/>
      <c r="H3625" s="135"/>
      <c r="I3625" s="135"/>
      <c r="J3625" s="135"/>
      <c r="K3625" s="135"/>
      <c r="L3625" s="135"/>
      <c r="M3625" s="135"/>
      <c r="N3625" s="135"/>
      <c r="O3625" s="135"/>
      <c r="P3625" s="135"/>
      <c r="Q3625" s="135"/>
      <c r="R3625" s="135"/>
      <c r="S3625" s="135"/>
      <c r="T3625" s="135"/>
      <c r="U3625" s="135"/>
      <c r="V3625" s="135"/>
      <c r="W3625" s="135"/>
      <c r="X3625" s="135"/>
      <c r="Y3625" s="135"/>
      <c r="Z3625" s="135"/>
      <c r="AA3625" s="135"/>
      <c r="AB3625" s="135"/>
      <c r="AC3625" s="135"/>
      <c r="AD3625" s="135"/>
      <c r="AE3625" s="135"/>
      <c r="AF3625" s="135"/>
      <c r="AG3625" s="135"/>
      <c r="AH3625" s="135"/>
      <c r="AI3625" s="135"/>
      <c r="AJ3625" s="135"/>
      <c r="AK3625" s="135"/>
      <c r="AL3625" s="135"/>
      <c r="AM3625" s="135"/>
      <c r="AN3625" s="135"/>
      <c r="AO3625" s="135"/>
      <c r="AP3625" s="135"/>
      <c r="AQ3625" s="135"/>
      <c r="AR3625" s="135"/>
      <c r="AS3625" s="135"/>
      <c r="AT3625" s="135"/>
      <c r="AU3625" s="135"/>
      <c r="AV3625" s="135"/>
      <c r="AW3625" s="135"/>
      <c r="AX3625" s="136"/>
    </row>
    <row r="3626" spans="1:251" ht="12" customHeight="1">
      <c r="A3626" s="8"/>
      <c r="B3626" s="134"/>
      <c r="C3626" s="135"/>
      <c r="D3626" s="135"/>
      <c r="E3626" s="135"/>
      <c r="F3626" s="135"/>
      <c r="G3626" s="135"/>
      <c r="H3626" s="135"/>
      <c r="I3626" s="135"/>
      <c r="J3626" s="135"/>
      <c r="K3626" s="135"/>
      <c r="L3626" s="135"/>
      <c r="M3626" s="135"/>
      <c r="N3626" s="135"/>
      <c r="O3626" s="135"/>
      <c r="P3626" s="135"/>
      <c r="Q3626" s="135"/>
      <c r="R3626" s="135"/>
      <c r="S3626" s="135"/>
      <c r="T3626" s="135"/>
      <c r="U3626" s="135"/>
      <c r="V3626" s="135"/>
      <c r="W3626" s="135"/>
      <c r="X3626" s="135"/>
      <c r="Y3626" s="135"/>
      <c r="Z3626" s="135"/>
      <c r="AA3626" s="135"/>
      <c r="AB3626" s="135"/>
      <c r="AC3626" s="135"/>
      <c r="AD3626" s="135"/>
      <c r="AE3626" s="135"/>
      <c r="AF3626" s="135"/>
      <c r="AG3626" s="135"/>
      <c r="AH3626" s="135"/>
      <c r="AI3626" s="135"/>
      <c r="AJ3626" s="135"/>
      <c r="AK3626" s="135"/>
      <c r="AL3626" s="135"/>
      <c r="AM3626" s="135"/>
      <c r="AN3626" s="135"/>
      <c r="AO3626" s="135"/>
      <c r="AP3626" s="135"/>
      <c r="AQ3626" s="135"/>
      <c r="AR3626" s="135"/>
      <c r="AS3626" s="135"/>
      <c r="AT3626" s="135"/>
      <c r="AU3626" s="135"/>
      <c r="AV3626" s="135"/>
      <c r="AW3626" s="135"/>
      <c r="AX3626" s="136"/>
    </row>
    <row r="3627" spans="1:251" ht="12" customHeight="1">
      <c r="A3627" s="8"/>
      <c r="B3627" s="134"/>
      <c r="C3627" s="135"/>
      <c r="D3627" s="135"/>
      <c r="E3627" s="135"/>
      <c r="F3627" s="135"/>
      <c r="G3627" s="135"/>
      <c r="H3627" s="135"/>
      <c r="I3627" s="135"/>
      <c r="J3627" s="135"/>
      <c r="K3627" s="135"/>
      <c r="L3627" s="135"/>
      <c r="M3627" s="135"/>
      <c r="N3627" s="135"/>
      <c r="O3627" s="135"/>
      <c r="P3627" s="135"/>
      <c r="Q3627" s="135"/>
      <c r="R3627" s="135"/>
      <c r="S3627" s="135"/>
      <c r="T3627" s="135"/>
      <c r="U3627" s="135"/>
      <c r="V3627" s="135"/>
      <c r="W3627" s="135"/>
      <c r="X3627" s="135"/>
      <c r="Y3627" s="135"/>
      <c r="Z3627" s="135"/>
      <c r="AA3627" s="135"/>
      <c r="AB3627" s="135"/>
      <c r="AC3627" s="135"/>
      <c r="AD3627" s="135"/>
      <c r="AE3627" s="135"/>
      <c r="AF3627" s="135"/>
      <c r="AG3627" s="135"/>
      <c r="AH3627" s="135"/>
      <c r="AI3627" s="135"/>
      <c r="AJ3627" s="135"/>
      <c r="AK3627" s="135"/>
      <c r="AL3627" s="135"/>
      <c r="AM3627" s="135"/>
      <c r="AN3627" s="135"/>
      <c r="AO3627" s="135"/>
      <c r="AP3627" s="135"/>
      <c r="AQ3627" s="135"/>
      <c r="AR3627" s="135"/>
      <c r="AS3627" s="135"/>
      <c r="AT3627" s="135"/>
      <c r="AU3627" s="135"/>
      <c r="AV3627" s="135"/>
      <c r="AW3627" s="135"/>
      <c r="AX3627" s="136"/>
    </row>
    <row r="3628" spans="1:251" ht="15" thickBot="1">
      <c r="A3628" s="17"/>
      <c r="B3628" s="18"/>
      <c r="C3628" s="19"/>
      <c r="D3628" s="19"/>
      <c r="E3628" s="19"/>
      <c r="F3628" s="19"/>
      <c r="G3628" s="19"/>
      <c r="H3628" s="19"/>
      <c r="I3628" s="19"/>
      <c r="J3628" s="19"/>
      <c r="K3628" s="19"/>
      <c r="L3628" s="19"/>
      <c r="M3628" s="19"/>
      <c r="N3628" s="19"/>
      <c r="O3628" s="19"/>
      <c r="P3628" s="19"/>
      <c r="Q3628" s="19"/>
      <c r="R3628" s="19"/>
      <c r="S3628" s="19"/>
      <c r="T3628" s="19"/>
      <c r="U3628" s="19"/>
      <c r="V3628" s="19"/>
      <c r="W3628" s="19"/>
      <c r="X3628" s="19"/>
      <c r="Y3628" s="19"/>
      <c r="Z3628" s="19"/>
      <c r="AA3628" s="19"/>
      <c r="AB3628" s="19"/>
      <c r="AC3628" s="19"/>
      <c r="AD3628" s="19"/>
      <c r="AE3628" s="19"/>
      <c r="AF3628" s="19"/>
      <c r="AG3628" s="19"/>
      <c r="AH3628" s="19"/>
      <c r="AI3628" s="19"/>
      <c r="AJ3628" s="19"/>
      <c r="AK3628" s="19"/>
      <c r="AL3628" s="19"/>
      <c r="AM3628" s="19"/>
      <c r="AN3628" s="19"/>
      <c r="AO3628" s="19"/>
      <c r="AP3628" s="19"/>
      <c r="AQ3628" s="19"/>
      <c r="AR3628" s="19"/>
      <c r="AS3628" s="19"/>
      <c r="AT3628" s="19"/>
      <c r="AU3628" s="19"/>
      <c r="AV3628" s="19"/>
      <c r="AW3628" s="19"/>
      <c r="AX3628" s="20"/>
    </row>
    <row r="3629" spans="1:251">
      <c r="B3629" s="21"/>
    </row>
    <row r="3630" spans="1:251" ht="14.4">
      <c r="B3630" s="10" t="s">
        <v>234</v>
      </c>
      <c r="C3630" s="8"/>
      <c r="D3630" s="8"/>
      <c r="E3630" s="8"/>
      <c r="F3630" s="8"/>
      <c r="G3630" s="8"/>
      <c r="H3630" s="8"/>
      <c r="I3630" s="8"/>
      <c r="J3630" s="8"/>
      <c r="K3630" s="8"/>
      <c r="L3630" s="9"/>
      <c r="M3630" s="9"/>
      <c r="N3630" s="9"/>
      <c r="O3630" s="9"/>
      <c r="P3630" s="8"/>
      <c r="Q3630" s="8"/>
      <c r="R3630" s="8"/>
      <c r="S3630" s="8"/>
      <c r="T3630" s="8"/>
      <c r="U3630" s="8"/>
      <c r="V3630" s="10"/>
      <c r="W3630" s="10"/>
      <c r="X3630" s="10"/>
      <c r="Y3630" s="10"/>
      <c r="Z3630" s="10"/>
      <c r="AA3630" s="10"/>
      <c r="AB3630" s="10"/>
      <c r="AC3630" s="10"/>
      <c r="AD3630" s="10"/>
      <c r="AE3630" s="10"/>
      <c r="AF3630" s="10"/>
      <c r="AG3630" s="10"/>
      <c r="AH3630" s="10"/>
      <c r="AI3630" s="10"/>
      <c r="AJ3630" s="10"/>
      <c r="AK3630" s="10"/>
      <c r="AL3630" s="10"/>
      <c r="AM3630" s="10"/>
      <c r="AN3630" s="10"/>
      <c r="AO3630" s="10"/>
      <c r="AP3630" s="10"/>
      <c r="AQ3630" s="10"/>
      <c r="AR3630" s="10"/>
      <c r="AS3630" s="10"/>
      <c r="AT3630" s="10"/>
      <c r="AU3630" s="10"/>
      <c r="AV3630" s="10"/>
      <c r="AW3630" s="10"/>
      <c r="AX3630" s="10"/>
    </row>
    <row r="3631" spans="1:251" ht="15" thickBot="1">
      <c r="B3631" s="8"/>
      <c r="C3631" s="8"/>
      <c r="D3631" s="8"/>
      <c r="E3631" s="8"/>
      <c r="F3631" s="8"/>
      <c r="G3631" s="8"/>
      <c r="H3631" s="8"/>
      <c r="I3631" s="8"/>
      <c r="J3631" s="8"/>
      <c r="K3631" s="8"/>
      <c r="L3631" s="9"/>
      <c r="M3631" s="9"/>
      <c r="N3631" s="9"/>
      <c r="O3631" s="9"/>
      <c r="P3631" s="8"/>
      <c r="Q3631" s="8"/>
      <c r="R3631" s="8"/>
      <c r="S3631" s="8"/>
      <c r="T3631" s="8"/>
      <c r="U3631" s="8"/>
      <c r="V3631" s="10"/>
      <c r="W3631" s="10"/>
      <c r="X3631" s="10"/>
      <c r="Y3631" s="10"/>
      <c r="Z3631" s="10"/>
      <c r="AA3631" s="10"/>
      <c r="AB3631" s="10"/>
      <c r="AC3631" s="10"/>
      <c r="AD3631" s="10"/>
      <c r="AE3631" s="10"/>
      <c r="AF3631" s="10"/>
      <c r="AG3631" s="10"/>
      <c r="AH3631" s="10"/>
      <c r="AI3631" s="10"/>
      <c r="AJ3631" s="10"/>
      <c r="AK3631" s="10"/>
      <c r="AL3631" s="10"/>
      <c r="AM3631" s="10"/>
      <c r="AN3631" s="10"/>
      <c r="AO3631" s="10"/>
      <c r="AP3631" s="10"/>
      <c r="AQ3631" s="10"/>
      <c r="AR3631" s="10"/>
      <c r="AS3631" s="10"/>
      <c r="AT3631" s="10"/>
      <c r="AU3631" s="10"/>
      <c r="AV3631" s="10"/>
      <c r="AW3631" s="10"/>
      <c r="AX3631" s="22" t="s">
        <v>235</v>
      </c>
    </row>
    <row r="3632" spans="1:251" s="16" customFormat="1" ht="13.5" customHeight="1">
      <c r="A3632" s="8"/>
      <c r="B3632" s="96" t="s">
        <v>236</v>
      </c>
      <c r="C3632" s="97"/>
      <c r="D3632" s="97"/>
      <c r="E3632" s="97"/>
      <c r="F3632" s="97"/>
      <c r="G3632" s="97"/>
      <c r="H3632" s="97"/>
      <c r="I3632" s="97"/>
      <c r="J3632" s="97"/>
      <c r="K3632" s="97"/>
      <c r="L3632" s="97"/>
      <c r="M3632" s="97"/>
      <c r="N3632" s="97"/>
      <c r="O3632" s="97"/>
      <c r="P3632" s="97"/>
      <c r="Q3632" s="97"/>
      <c r="R3632" s="97"/>
      <c r="S3632" s="97"/>
      <c r="T3632" s="97"/>
      <c r="U3632" s="97"/>
      <c r="V3632" s="97"/>
      <c r="W3632" s="97"/>
      <c r="X3632" s="97"/>
      <c r="Y3632" s="97"/>
      <c r="Z3632" s="98"/>
      <c r="AA3632" s="102" t="s">
        <v>237</v>
      </c>
      <c r="AB3632" s="97"/>
      <c r="AC3632" s="97"/>
      <c r="AD3632" s="97"/>
      <c r="AE3632" s="97"/>
      <c r="AF3632" s="97"/>
      <c r="AG3632" s="97"/>
      <c r="AH3632" s="97"/>
      <c r="AI3632" s="98"/>
      <c r="AJ3632" s="102" t="s">
        <v>238</v>
      </c>
      <c r="AK3632" s="97"/>
      <c r="AL3632" s="97"/>
      <c r="AM3632" s="97"/>
      <c r="AN3632" s="97"/>
      <c r="AO3632" s="97"/>
      <c r="AP3632" s="97"/>
      <c r="AQ3632" s="97"/>
      <c r="AR3632" s="98"/>
      <c r="AS3632" s="102" t="s">
        <v>239</v>
      </c>
      <c r="AT3632" s="97"/>
      <c r="AU3632" s="97"/>
      <c r="AV3632" s="97"/>
      <c r="AW3632" s="97"/>
      <c r="AX3632" s="104"/>
      <c r="AY3632" s="2"/>
      <c r="AZ3632" s="2"/>
      <c r="BA3632" s="2"/>
      <c r="BB3632" s="2"/>
      <c r="BC3632" s="2"/>
      <c r="BD3632" s="2"/>
      <c r="BE3632" s="2"/>
      <c r="BF3632" s="2"/>
      <c r="BG3632" s="2"/>
      <c r="BH3632" s="2"/>
      <c r="BI3632" s="2"/>
      <c r="BJ3632" s="2"/>
      <c r="BK3632" s="2"/>
      <c r="BL3632" s="2"/>
      <c r="BM3632" s="2"/>
      <c r="BN3632" s="2"/>
      <c r="BO3632" s="2"/>
      <c r="BP3632" s="2"/>
      <c r="BQ3632" s="2"/>
      <c r="BR3632" s="2"/>
      <c r="BS3632" s="2"/>
      <c r="BT3632" s="2"/>
      <c r="BU3632" s="2"/>
      <c r="BV3632" s="2"/>
      <c r="BW3632" s="2"/>
      <c r="BX3632" s="2"/>
      <c r="BY3632" s="2"/>
      <c r="BZ3632" s="2"/>
      <c r="CA3632" s="2"/>
      <c r="CB3632" s="2"/>
      <c r="CC3632" s="2"/>
      <c r="CD3632" s="2"/>
      <c r="CE3632" s="2"/>
      <c r="CF3632" s="2"/>
      <c r="CG3632" s="2"/>
      <c r="CH3632" s="2"/>
      <c r="CI3632" s="2"/>
      <c r="CJ3632" s="2"/>
      <c r="CK3632" s="2"/>
      <c r="CL3632" s="2"/>
      <c r="CM3632" s="2"/>
      <c r="CN3632" s="2"/>
      <c r="CO3632" s="2"/>
      <c r="CP3632" s="2"/>
      <c r="CQ3632" s="2"/>
      <c r="CR3632" s="2"/>
      <c r="CS3632" s="2"/>
      <c r="CT3632" s="2"/>
      <c r="CU3632" s="2"/>
      <c r="CV3632" s="2"/>
      <c r="CW3632" s="2"/>
      <c r="CX3632" s="2"/>
      <c r="CY3632" s="2"/>
      <c r="CZ3632" s="2"/>
      <c r="DA3632" s="2"/>
      <c r="DB3632" s="2"/>
      <c r="DC3632" s="2"/>
      <c r="DD3632" s="2"/>
      <c r="DE3632" s="2"/>
      <c r="DF3632" s="2"/>
      <c r="DG3632" s="2"/>
      <c r="DH3632" s="2"/>
      <c r="DI3632" s="2"/>
      <c r="DJ3632" s="2"/>
      <c r="DK3632" s="2"/>
      <c r="DL3632" s="2"/>
      <c r="DM3632" s="2"/>
      <c r="DN3632" s="2"/>
      <c r="DO3632" s="2"/>
      <c r="DP3632" s="2"/>
      <c r="DQ3632" s="2"/>
      <c r="DR3632" s="2"/>
      <c r="DS3632" s="2"/>
      <c r="DT3632" s="2"/>
      <c r="DU3632" s="2"/>
      <c r="DV3632" s="2"/>
      <c r="DW3632" s="2"/>
      <c r="DX3632" s="2"/>
      <c r="DY3632" s="2"/>
      <c r="DZ3632" s="2"/>
      <c r="EA3632" s="2"/>
      <c r="EB3632" s="2"/>
      <c r="EC3632" s="2"/>
      <c r="ED3632" s="2"/>
      <c r="EE3632" s="2"/>
      <c r="EF3632" s="2"/>
      <c r="EG3632" s="2"/>
      <c r="EH3632" s="2"/>
      <c r="EI3632" s="2"/>
      <c r="EJ3632" s="2"/>
      <c r="EK3632" s="2"/>
      <c r="EL3632" s="2"/>
      <c r="EM3632" s="2"/>
      <c r="EN3632" s="2"/>
      <c r="EO3632" s="2"/>
      <c r="EP3632" s="2"/>
      <c r="EQ3632" s="2"/>
      <c r="ER3632" s="2"/>
      <c r="ES3632" s="2"/>
      <c r="ET3632" s="2"/>
      <c r="EU3632" s="2"/>
      <c r="EV3632" s="2"/>
      <c r="EW3632" s="2"/>
      <c r="EX3632" s="2"/>
      <c r="EY3632" s="2"/>
      <c r="EZ3632" s="2"/>
      <c r="FA3632" s="2"/>
      <c r="FB3632" s="2"/>
      <c r="FC3632" s="2"/>
      <c r="FD3632" s="2"/>
      <c r="FE3632" s="2"/>
      <c r="FF3632" s="2"/>
      <c r="FG3632" s="2"/>
      <c r="FH3632" s="2"/>
      <c r="FI3632" s="2"/>
      <c r="FJ3632" s="2"/>
      <c r="FK3632" s="2"/>
      <c r="FL3632" s="2"/>
      <c r="FM3632" s="2"/>
      <c r="FN3632" s="2"/>
      <c r="FO3632" s="2"/>
      <c r="FP3632" s="2"/>
      <c r="FQ3632" s="2"/>
      <c r="FR3632" s="2"/>
      <c r="FS3632" s="2"/>
      <c r="FT3632" s="2"/>
      <c r="FU3632" s="2"/>
      <c r="FV3632" s="2"/>
      <c r="FW3632" s="2"/>
      <c r="FX3632" s="2"/>
      <c r="FY3632" s="2"/>
      <c r="FZ3632" s="2"/>
      <c r="GA3632" s="2"/>
      <c r="GB3632" s="2"/>
      <c r="GC3632" s="2"/>
      <c r="GD3632" s="2"/>
      <c r="GE3632" s="2"/>
      <c r="GF3632" s="2"/>
      <c r="GG3632" s="2"/>
      <c r="GH3632" s="2"/>
      <c r="GI3632" s="2"/>
      <c r="GJ3632" s="2"/>
      <c r="GK3632" s="2"/>
      <c r="GL3632" s="2"/>
      <c r="GM3632" s="2"/>
      <c r="GN3632" s="2"/>
      <c r="GO3632" s="2"/>
      <c r="GP3632" s="2"/>
      <c r="GQ3632" s="2"/>
      <c r="GR3632" s="2"/>
      <c r="GS3632" s="2"/>
      <c r="GT3632" s="2"/>
      <c r="GU3632" s="2"/>
      <c r="GV3632" s="2"/>
      <c r="GW3632" s="2"/>
      <c r="GX3632" s="2"/>
      <c r="GY3632" s="2"/>
      <c r="GZ3632" s="2"/>
      <c r="HA3632" s="2"/>
      <c r="HB3632" s="2"/>
      <c r="HC3632" s="2"/>
      <c r="HD3632" s="2"/>
      <c r="HE3632" s="2"/>
      <c r="HF3632" s="2"/>
      <c r="HG3632" s="2"/>
      <c r="HH3632" s="2"/>
      <c r="HI3632" s="2"/>
      <c r="HJ3632" s="2"/>
      <c r="HK3632" s="2"/>
      <c r="HL3632" s="2"/>
      <c r="HM3632" s="2"/>
      <c r="HN3632" s="2"/>
      <c r="HO3632" s="2"/>
      <c r="HP3632" s="2"/>
      <c r="HQ3632" s="2"/>
      <c r="HR3632" s="2"/>
      <c r="HS3632" s="2"/>
      <c r="HT3632" s="2"/>
      <c r="HU3632" s="2"/>
      <c r="HV3632" s="2"/>
      <c r="HW3632" s="2"/>
      <c r="HX3632" s="2"/>
      <c r="HY3632" s="2"/>
      <c r="HZ3632" s="2"/>
      <c r="IA3632" s="2"/>
      <c r="IB3632" s="2"/>
      <c r="IC3632" s="2"/>
      <c r="ID3632" s="2"/>
      <c r="IE3632" s="2"/>
      <c r="IF3632" s="2"/>
      <c r="IG3632" s="2"/>
      <c r="IH3632" s="2"/>
      <c r="II3632" s="2"/>
      <c r="IJ3632" s="2"/>
      <c r="IK3632" s="2"/>
      <c r="IL3632" s="2"/>
      <c r="IM3632" s="2"/>
      <c r="IN3632" s="2"/>
      <c r="IO3632" s="2"/>
      <c r="IP3632" s="2"/>
      <c r="IQ3632" s="2"/>
    </row>
    <row r="3633" spans="1:251" s="16" customFormat="1">
      <c r="A3633" s="8"/>
      <c r="B3633" s="99"/>
      <c r="C3633" s="100"/>
      <c r="D3633" s="100"/>
      <c r="E3633" s="100"/>
      <c r="F3633" s="100"/>
      <c r="G3633" s="100"/>
      <c r="H3633" s="100"/>
      <c r="I3633" s="100"/>
      <c r="J3633" s="100"/>
      <c r="K3633" s="100"/>
      <c r="L3633" s="100"/>
      <c r="M3633" s="100"/>
      <c r="N3633" s="100"/>
      <c r="O3633" s="100"/>
      <c r="P3633" s="100"/>
      <c r="Q3633" s="100"/>
      <c r="R3633" s="100"/>
      <c r="S3633" s="100"/>
      <c r="T3633" s="100"/>
      <c r="U3633" s="100"/>
      <c r="V3633" s="100"/>
      <c r="W3633" s="100"/>
      <c r="X3633" s="100"/>
      <c r="Y3633" s="100"/>
      <c r="Z3633" s="101"/>
      <c r="AA3633" s="103"/>
      <c r="AB3633" s="100"/>
      <c r="AC3633" s="100"/>
      <c r="AD3633" s="100"/>
      <c r="AE3633" s="100"/>
      <c r="AF3633" s="100"/>
      <c r="AG3633" s="100"/>
      <c r="AH3633" s="100"/>
      <c r="AI3633" s="101"/>
      <c r="AJ3633" s="103"/>
      <c r="AK3633" s="100"/>
      <c r="AL3633" s="100"/>
      <c r="AM3633" s="100"/>
      <c r="AN3633" s="100"/>
      <c r="AO3633" s="100"/>
      <c r="AP3633" s="100"/>
      <c r="AQ3633" s="100"/>
      <c r="AR3633" s="101"/>
      <c r="AS3633" s="103"/>
      <c r="AT3633" s="100"/>
      <c r="AU3633" s="100"/>
      <c r="AV3633" s="100"/>
      <c r="AW3633" s="100"/>
      <c r="AX3633" s="105"/>
      <c r="AY3633" s="2"/>
      <c r="AZ3633" s="2"/>
      <c r="BA3633" s="2"/>
      <c r="BB3633" s="23"/>
      <c r="BC3633" s="24"/>
      <c r="BE3633" s="2"/>
      <c r="BF3633" s="2"/>
      <c r="BG3633" s="2"/>
      <c r="BH3633" s="2"/>
      <c r="BI3633" s="2"/>
      <c r="BJ3633" s="2"/>
      <c r="BK3633" s="2"/>
      <c r="BL3633" s="2"/>
      <c r="BM3633" s="2"/>
      <c r="BN3633" s="2"/>
      <c r="BO3633" s="2"/>
      <c r="BP3633" s="2"/>
      <c r="BQ3633" s="2"/>
      <c r="BR3633" s="2"/>
      <c r="BS3633" s="2"/>
      <c r="BT3633" s="2"/>
      <c r="BU3633" s="2"/>
      <c r="BV3633" s="2"/>
      <c r="BW3633" s="2"/>
      <c r="BX3633" s="2"/>
      <c r="BY3633" s="2"/>
      <c r="BZ3633" s="2"/>
      <c r="CA3633" s="2"/>
      <c r="CB3633" s="2"/>
      <c r="CC3633" s="2"/>
      <c r="CD3633" s="2"/>
      <c r="CE3633" s="2"/>
      <c r="CF3633" s="2"/>
      <c r="CG3633" s="2"/>
      <c r="CH3633" s="2"/>
      <c r="CI3633" s="2"/>
      <c r="CJ3633" s="2"/>
      <c r="CK3633" s="2"/>
      <c r="CL3633" s="2"/>
      <c r="CM3633" s="2"/>
      <c r="CN3633" s="2"/>
      <c r="CO3633" s="2"/>
      <c r="CP3633" s="2"/>
      <c r="CQ3633" s="2"/>
      <c r="CR3633" s="2"/>
      <c r="CS3633" s="2"/>
      <c r="CT3633" s="2"/>
      <c r="CU3633" s="2"/>
      <c r="CV3633" s="2"/>
      <c r="CW3633" s="2"/>
      <c r="CX3633" s="2"/>
      <c r="CY3633" s="2"/>
      <c r="CZ3633" s="2"/>
      <c r="DA3633" s="2"/>
      <c r="DB3633" s="2"/>
      <c r="DC3633" s="2"/>
      <c r="DD3633" s="2"/>
      <c r="DE3633" s="2"/>
      <c r="DF3633" s="2"/>
      <c r="DG3633" s="2"/>
      <c r="DH3633" s="2"/>
      <c r="DI3633" s="2"/>
      <c r="DJ3633" s="2"/>
      <c r="DK3633" s="2"/>
      <c r="DL3633" s="2"/>
      <c r="DM3633" s="2"/>
      <c r="DN3633" s="2"/>
      <c r="DO3633" s="2"/>
      <c r="DP3633" s="2"/>
      <c r="DQ3633" s="2"/>
      <c r="DR3633" s="2"/>
      <c r="DS3633" s="2"/>
      <c r="DT3633" s="2"/>
      <c r="DU3633" s="2"/>
      <c r="DV3633" s="2"/>
      <c r="DW3633" s="2"/>
      <c r="DX3633" s="2"/>
      <c r="DY3633" s="2"/>
      <c r="DZ3633" s="2"/>
      <c r="EA3633" s="2"/>
      <c r="EB3633" s="2"/>
      <c r="EC3633" s="2"/>
      <c r="ED3633" s="2"/>
      <c r="EE3633" s="2"/>
      <c r="EF3633" s="2"/>
      <c r="EG3633" s="2"/>
      <c r="EH3633" s="2"/>
      <c r="EI3633" s="2"/>
      <c r="EJ3633" s="2"/>
      <c r="EK3633" s="2"/>
      <c r="EL3633" s="2"/>
      <c r="EM3633" s="2"/>
      <c r="EN3633" s="2"/>
      <c r="EO3633" s="2"/>
      <c r="EP3633" s="2"/>
      <c r="EQ3633" s="2"/>
      <c r="ER3633" s="2"/>
      <c r="ES3633" s="2"/>
      <c r="ET3633" s="2"/>
      <c r="EU3633" s="2"/>
      <c r="EV3633" s="2"/>
      <c r="EW3633" s="2"/>
      <c r="EX3633" s="2"/>
      <c r="EY3633" s="2"/>
      <c r="EZ3633" s="2"/>
      <c r="FA3633" s="2"/>
      <c r="FB3633" s="2"/>
      <c r="FC3633" s="2"/>
      <c r="FD3633" s="2"/>
      <c r="FE3633" s="2"/>
      <c r="FF3633" s="2"/>
      <c r="FG3633" s="2"/>
      <c r="FH3633" s="2"/>
      <c r="FI3633" s="2"/>
      <c r="FJ3633" s="2"/>
      <c r="FK3633" s="2"/>
      <c r="FL3633" s="2"/>
      <c r="FM3633" s="2"/>
      <c r="FN3633" s="2"/>
      <c r="FO3633" s="2"/>
      <c r="FP3633" s="2"/>
      <c r="FQ3633" s="2"/>
      <c r="FR3633" s="2"/>
      <c r="FS3633" s="2"/>
      <c r="FT3633" s="2"/>
      <c r="FU3633" s="2"/>
      <c r="FV3633" s="2"/>
      <c r="FW3633" s="2"/>
      <c r="FX3633" s="2"/>
      <c r="FY3633" s="2"/>
      <c r="FZ3633" s="2"/>
      <c r="GA3633" s="2"/>
      <c r="GB3633" s="2"/>
      <c r="GC3633" s="2"/>
      <c r="GD3633" s="2"/>
      <c r="GE3633" s="2"/>
      <c r="GF3633" s="2"/>
      <c r="GG3633" s="2"/>
      <c r="GH3633" s="2"/>
      <c r="GI3633" s="2"/>
      <c r="GJ3633" s="2"/>
      <c r="GK3633" s="2"/>
      <c r="GL3633" s="2"/>
      <c r="GM3633" s="2"/>
      <c r="GN3633" s="2"/>
      <c r="GO3633" s="2"/>
      <c r="GP3633" s="2"/>
      <c r="GQ3633" s="2"/>
      <c r="GR3633" s="2"/>
      <c r="GS3633" s="2"/>
      <c r="GT3633" s="2"/>
      <c r="GU3633" s="2"/>
      <c r="GV3633" s="2"/>
      <c r="GW3633" s="2"/>
      <c r="GX3633" s="2"/>
      <c r="GY3633" s="2"/>
      <c r="GZ3633" s="2"/>
      <c r="HA3633" s="2"/>
      <c r="HB3633" s="2"/>
      <c r="HC3633" s="2"/>
      <c r="HD3633" s="2"/>
      <c r="HE3633" s="2"/>
      <c r="HF3633" s="2"/>
      <c r="HG3633" s="2"/>
      <c r="HH3633" s="2"/>
      <c r="HI3633" s="2"/>
      <c r="HJ3633" s="2"/>
      <c r="HK3633" s="2"/>
      <c r="HL3633" s="2"/>
      <c r="HM3633" s="2"/>
      <c r="HN3633" s="2"/>
      <c r="HO3633" s="2"/>
      <c r="HP3633" s="2"/>
      <c r="HQ3633" s="2"/>
      <c r="HR3633" s="2"/>
      <c r="HS3633" s="2"/>
      <c r="HT3633" s="2"/>
      <c r="HU3633" s="2"/>
      <c r="HV3633" s="2"/>
      <c r="HW3633" s="2"/>
      <c r="HX3633" s="2"/>
      <c r="HY3633" s="2"/>
      <c r="HZ3633" s="2"/>
      <c r="IA3633" s="2"/>
      <c r="IB3633" s="2"/>
      <c r="IC3633" s="2"/>
      <c r="ID3633" s="2"/>
      <c r="IE3633" s="2"/>
      <c r="IF3633" s="2"/>
      <c r="IG3633" s="2"/>
      <c r="IH3633" s="2"/>
      <c r="II3633" s="2"/>
      <c r="IJ3633" s="2"/>
      <c r="IK3633" s="2"/>
      <c r="IL3633" s="2"/>
      <c r="IM3633" s="2"/>
      <c r="IN3633" s="2"/>
      <c r="IO3633" s="2"/>
      <c r="IP3633" s="2"/>
      <c r="IQ3633" s="2"/>
    </row>
    <row r="3634" spans="1:251" s="16" customFormat="1" ht="18.75" customHeight="1">
      <c r="A3634" s="8"/>
      <c r="B3634" s="25"/>
      <c r="C3634" s="106" t="s">
        <v>699</v>
      </c>
      <c r="D3634" s="107"/>
      <c r="E3634" s="107"/>
      <c r="F3634" s="107"/>
      <c r="G3634" s="107"/>
      <c r="H3634" s="107"/>
      <c r="I3634" s="107"/>
      <c r="J3634" s="107"/>
      <c r="K3634" s="107"/>
      <c r="L3634" s="107"/>
      <c r="M3634" s="107"/>
      <c r="N3634" s="107"/>
      <c r="O3634" s="107"/>
      <c r="P3634" s="107"/>
      <c r="Q3634" s="107"/>
      <c r="R3634" s="107"/>
      <c r="S3634" s="107"/>
      <c r="T3634" s="107"/>
      <c r="U3634" s="107"/>
      <c r="V3634" s="107"/>
      <c r="W3634" s="107"/>
      <c r="X3634" s="107"/>
      <c r="Y3634" s="107"/>
      <c r="Z3634" s="108"/>
      <c r="AA3634" s="109">
        <v>992</v>
      </c>
      <c r="AB3634" s="110"/>
      <c r="AC3634" s="110"/>
      <c r="AD3634" s="110"/>
      <c r="AE3634" s="110"/>
      <c r="AF3634" s="110"/>
      <c r="AG3634" s="110"/>
      <c r="AH3634" s="110"/>
      <c r="AI3634" s="111"/>
      <c r="AJ3634" s="109">
        <v>1239</v>
      </c>
      <c r="AK3634" s="110"/>
      <c r="AL3634" s="110"/>
      <c r="AM3634" s="110"/>
      <c r="AN3634" s="110"/>
      <c r="AO3634" s="110"/>
      <c r="AP3634" s="110"/>
      <c r="AQ3634" s="110"/>
      <c r="AR3634" s="111"/>
      <c r="AS3634" s="112"/>
      <c r="AT3634" s="113"/>
      <c r="AU3634" s="113"/>
      <c r="AV3634" s="113"/>
      <c r="AW3634" s="113"/>
      <c r="AX3634" s="114"/>
      <c r="AY3634" s="2"/>
      <c r="AZ3634" s="2"/>
      <c r="BA3634" s="2"/>
      <c r="BB3634" s="2"/>
      <c r="BC3634" s="2"/>
      <c r="BD3634" s="2"/>
      <c r="BE3634" s="2"/>
      <c r="BF3634" s="2"/>
      <c r="BG3634" s="2"/>
      <c r="BH3634" s="2"/>
      <c r="BI3634" s="2"/>
      <c r="BJ3634" s="2"/>
      <c r="BK3634" s="2"/>
      <c r="BL3634" s="2"/>
      <c r="BM3634" s="2"/>
      <c r="BN3634" s="2"/>
      <c r="BO3634" s="2"/>
      <c r="BP3634" s="2"/>
      <c r="BQ3634" s="2"/>
      <c r="BR3634" s="2"/>
      <c r="BS3634" s="2"/>
      <c r="BT3634" s="2"/>
      <c r="BU3634" s="2"/>
      <c r="BV3634" s="2"/>
      <c r="BW3634" s="2"/>
      <c r="BX3634" s="2"/>
      <c r="BY3634" s="2"/>
      <c r="BZ3634" s="2"/>
      <c r="CA3634" s="2"/>
      <c r="CB3634" s="2"/>
      <c r="CC3634" s="2"/>
      <c r="CD3634" s="2"/>
      <c r="CE3634" s="2"/>
      <c r="CF3634" s="2"/>
      <c r="CG3634" s="2"/>
      <c r="CH3634" s="2"/>
      <c r="CI3634" s="2"/>
      <c r="CJ3634" s="2"/>
      <c r="CK3634" s="2"/>
      <c r="CL3634" s="2"/>
      <c r="CM3634" s="2"/>
      <c r="CN3634" s="2"/>
      <c r="CO3634" s="2"/>
      <c r="CP3634" s="2"/>
      <c r="CQ3634" s="2"/>
      <c r="CR3634" s="2"/>
      <c r="CS3634" s="2"/>
      <c r="CT3634" s="2"/>
      <c r="CU3634" s="2"/>
      <c r="CV3634" s="2"/>
      <c r="CW3634" s="2"/>
      <c r="CX3634" s="2"/>
      <c r="CY3634" s="2"/>
      <c r="CZ3634" s="2"/>
      <c r="DA3634" s="2"/>
      <c r="DB3634" s="2"/>
      <c r="DC3634" s="2"/>
      <c r="DD3634" s="2"/>
      <c r="DE3634" s="2"/>
      <c r="DF3634" s="2"/>
      <c r="DG3634" s="2"/>
      <c r="DH3634" s="2"/>
      <c r="DI3634" s="2"/>
      <c r="DJ3634" s="2"/>
      <c r="DK3634" s="2"/>
      <c r="DL3634" s="2"/>
      <c r="DM3634" s="2"/>
      <c r="DN3634" s="2"/>
      <c r="DO3634" s="2"/>
      <c r="DP3634" s="2"/>
      <c r="DQ3634" s="2"/>
      <c r="DR3634" s="2"/>
      <c r="DS3634" s="2"/>
      <c r="DT3634" s="2"/>
      <c r="DU3634" s="2"/>
      <c r="DV3634" s="2"/>
      <c r="DW3634" s="2"/>
      <c r="DX3634" s="2"/>
      <c r="DY3634" s="2"/>
      <c r="DZ3634" s="2"/>
      <c r="EA3634" s="2"/>
      <c r="EB3634" s="2"/>
      <c r="EC3634" s="2"/>
      <c r="ED3634" s="2"/>
      <c r="EE3634" s="2"/>
      <c r="EF3634" s="2"/>
      <c r="EG3634" s="2"/>
      <c r="EH3634" s="2"/>
      <c r="EI3634" s="2"/>
      <c r="EJ3634" s="2"/>
      <c r="EK3634" s="2"/>
      <c r="EL3634" s="2"/>
      <c r="EM3634" s="2"/>
      <c r="EN3634" s="2"/>
      <c r="EO3634" s="2"/>
      <c r="EP3634" s="2"/>
      <c r="EQ3634" s="2"/>
      <c r="ER3634" s="2"/>
      <c r="ES3634" s="2"/>
      <c r="ET3634" s="2"/>
      <c r="EU3634" s="2"/>
      <c r="EV3634" s="2"/>
      <c r="EW3634" s="2"/>
      <c r="EX3634" s="2"/>
      <c r="EY3634" s="2"/>
      <c r="EZ3634" s="2"/>
      <c r="FA3634" s="2"/>
      <c r="FB3634" s="2"/>
      <c r="FC3634" s="2"/>
      <c r="FD3634" s="2"/>
      <c r="FE3634" s="2"/>
      <c r="FF3634" s="2"/>
      <c r="FG3634" s="2"/>
      <c r="FH3634" s="2"/>
      <c r="FI3634" s="2"/>
      <c r="FJ3634" s="2"/>
      <c r="FK3634" s="2"/>
      <c r="FL3634" s="2"/>
      <c r="FM3634" s="2"/>
      <c r="FN3634" s="2"/>
      <c r="FO3634" s="2"/>
      <c r="FP3634" s="2"/>
      <c r="FQ3634" s="2"/>
      <c r="FR3634" s="2"/>
      <c r="FS3634" s="2"/>
      <c r="FT3634" s="2"/>
      <c r="FU3634" s="2"/>
      <c r="FV3634" s="2"/>
      <c r="FW3634" s="2"/>
      <c r="FX3634" s="2"/>
      <c r="FY3634" s="2"/>
      <c r="FZ3634" s="2"/>
      <c r="GA3634" s="2"/>
      <c r="GB3634" s="2"/>
      <c r="GC3634" s="2"/>
      <c r="GD3634" s="2"/>
      <c r="GE3634" s="2"/>
      <c r="GF3634" s="2"/>
      <c r="GG3634" s="2"/>
      <c r="GH3634" s="2"/>
      <c r="GI3634" s="2"/>
      <c r="GJ3634" s="2"/>
      <c r="GK3634" s="2"/>
      <c r="GL3634" s="2"/>
      <c r="GM3634" s="2"/>
      <c r="GN3634" s="2"/>
      <c r="GO3634" s="2"/>
      <c r="GP3634" s="2"/>
      <c r="GQ3634" s="2"/>
      <c r="GR3634" s="2"/>
      <c r="GS3634" s="2"/>
      <c r="GT3634" s="2"/>
      <c r="GU3634" s="2"/>
      <c r="GV3634" s="2"/>
      <c r="GW3634" s="2"/>
      <c r="GX3634" s="2"/>
      <c r="GY3634" s="2"/>
      <c r="GZ3634" s="2"/>
      <c r="HA3634" s="2"/>
      <c r="HB3634" s="2"/>
      <c r="HC3634" s="2"/>
      <c r="HD3634" s="2"/>
      <c r="HE3634" s="2"/>
      <c r="HF3634" s="2"/>
      <c r="HG3634" s="2"/>
      <c r="HH3634" s="2"/>
      <c r="HI3634" s="2"/>
      <c r="HJ3634" s="2"/>
      <c r="HK3634" s="2"/>
      <c r="HL3634" s="2"/>
      <c r="HM3634" s="2"/>
      <c r="HN3634" s="2"/>
      <c r="HO3634" s="2"/>
      <c r="HP3634" s="2"/>
      <c r="HQ3634" s="2"/>
      <c r="HR3634" s="2"/>
      <c r="HS3634" s="2"/>
      <c r="HT3634" s="2"/>
      <c r="HU3634" s="2"/>
      <c r="HV3634" s="2"/>
      <c r="HW3634" s="2"/>
      <c r="HX3634" s="2"/>
      <c r="HY3634" s="2"/>
      <c r="HZ3634" s="2"/>
      <c r="IA3634" s="2"/>
      <c r="IB3634" s="2"/>
      <c r="IC3634" s="2"/>
      <c r="ID3634" s="2"/>
      <c r="IE3634" s="2"/>
      <c r="IF3634" s="2"/>
      <c r="IG3634" s="2"/>
      <c r="IH3634" s="2"/>
      <c r="II3634" s="2"/>
      <c r="IJ3634" s="2"/>
      <c r="IK3634" s="2"/>
      <c r="IL3634" s="2"/>
      <c r="IM3634" s="2"/>
      <c r="IN3634" s="2"/>
      <c r="IO3634" s="2"/>
      <c r="IP3634" s="2"/>
      <c r="IQ3634" s="2"/>
    </row>
    <row r="3635" spans="1:251" s="16" customFormat="1" ht="18.75" customHeight="1" thickBot="1">
      <c r="A3635" s="17"/>
      <c r="B3635" s="115" t="s">
        <v>240</v>
      </c>
      <c r="C3635" s="116"/>
      <c r="D3635" s="116"/>
      <c r="E3635" s="116"/>
      <c r="F3635" s="116"/>
      <c r="G3635" s="116"/>
      <c r="H3635" s="116"/>
      <c r="I3635" s="116"/>
      <c r="J3635" s="116"/>
      <c r="K3635" s="116"/>
      <c r="L3635" s="116"/>
      <c r="M3635" s="116"/>
      <c r="N3635" s="116"/>
      <c r="O3635" s="116"/>
      <c r="P3635" s="116"/>
      <c r="Q3635" s="116"/>
      <c r="R3635" s="116"/>
      <c r="S3635" s="116"/>
      <c r="T3635" s="116"/>
      <c r="U3635" s="116"/>
      <c r="V3635" s="116"/>
      <c r="W3635" s="116"/>
      <c r="X3635" s="116"/>
      <c r="Y3635" s="116"/>
      <c r="Z3635" s="117"/>
      <c r="AA3635" s="118">
        <f>SUM($AA$3634:$AA$3634)</f>
        <v>992</v>
      </c>
      <c r="AB3635" s="119"/>
      <c r="AC3635" s="119"/>
      <c r="AD3635" s="119"/>
      <c r="AE3635" s="119"/>
      <c r="AF3635" s="119"/>
      <c r="AG3635" s="119"/>
      <c r="AH3635" s="119"/>
      <c r="AI3635" s="120"/>
      <c r="AJ3635" s="118">
        <f>SUM($AJ$3634:$AJ$3634)</f>
        <v>1239</v>
      </c>
      <c r="AK3635" s="119"/>
      <c r="AL3635" s="119"/>
      <c r="AM3635" s="119"/>
      <c r="AN3635" s="119"/>
      <c r="AO3635" s="119"/>
      <c r="AP3635" s="119"/>
      <c r="AQ3635" s="119"/>
      <c r="AR3635" s="120"/>
      <c r="AS3635" s="121"/>
      <c r="AT3635" s="122"/>
      <c r="AU3635" s="122"/>
      <c r="AV3635" s="122"/>
      <c r="AW3635" s="122"/>
      <c r="AX3635" s="123"/>
      <c r="AY3635" s="2"/>
      <c r="AZ3635" s="2"/>
      <c r="BA3635" s="2"/>
      <c r="BB3635" s="2"/>
      <c r="BC3635" s="2"/>
      <c r="BD3635" s="2"/>
      <c r="BE3635" s="2"/>
      <c r="BF3635" s="2"/>
      <c r="BG3635" s="2"/>
      <c r="BH3635" s="2"/>
      <c r="BI3635" s="2"/>
      <c r="BJ3635" s="2"/>
      <c r="BK3635" s="2"/>
      <c r="BL3635" s="2"/>
      <c r="BM3635" s="2"/>
      <c r="BN3635" s="2"/>
      <c r="BO3635" s="2"/>
      <c r="BP3635" s="2"/>
      <c r="BQ3635" s="2"/>
      <c r="BR3635" s="2"/>
      <c r="BS3635" s="2"/>
      <c r="BT3635" s="2"/>
      <c r="BU3635" s="2"/>
      <c r="BV3635" s="2"/>
      <c r="BW3635" s="2"/>
      <c r="BX3635" s="2"/>
      <c r="BY3635" s="2"/>
      <c r="BZ3635" s="2"/>
      <c r="CA3635" s="2"/>
      <c r="CB3635" s="2"/>
      <c r="CC3635" s="2"/>
      <c r="CD3635" s="2"/>
      <c r="CE3635" s="2"/>
      <c r="CF3635" s="2"/>
      <c r="CG3635" s="2"/>
      <c r="CH3635" s="2"/>
      <c r="CI3635" s="2"/>
      <c r="CJ3635" s="2"/>
      <c r="CK3635" s="2"/>
      <c r="CL3635" s="2"/>
      <c r="CM3635" s="2"/>
      <c r="CN3635" s="2"/>
      <c r="CO3635" s="2"/>
      <c r="CP3635" s="2"/>
      <c r="CQ3635" s="2"/>
      <c r="CR3635" s="2"/>
      <c r="CS3635" s="2"/>
      <c r="CT3635" s="2"/>
      <c r="CU3635" s="2"/>
      <c r="CV3635" s="2"/>
      <c r="CW3635" s="2"/>
      <c r="CX3635" s="2"/>
      <c r="CY3635" s="2"/>
      <c r="CZ3635" s="2"/>
      <c r="DA3635" s="2"/>
      <c r="DB3635" s="2"/>
      <c r="DC3635" s="2"/>
      <c r="DD3635" s="2"/>
      <c r="DE3635" s="2"/>
      <c r="DF3635" s="2"/>
      <c r="DG3635" s="2"/>
      <c r="DH3635" s="2"/>
      <c r="DI3635" s="2"/>
      <c r="DJ3635" s="2"/>
      <c r="DK3635" s="2"/>
      <c r="DL3635" s="2"/>
      <c r="DM3635" s="2"/>
      <c r="DN3635" s="2"/>
      <c r="DO3635" s="2"/>
      <c r="DP3635" s="2"/>
      <c r="DQ3635" s="2"/>
      <c r="DR3635" s="2"/>
      <c r="DS3635" s="2"/>
      <c r="DT3635" s="2"/>
      <c r="DU3635" s="2"/>
      <c r="DV3635" s="2"/>
      <c r="DW3635" s="2"/>
      <c r="DX3635" s="2"/>
      <c r="DY3635" s="2"/>
      <c r="DZ3635" s="2"/>
      <c r="EA3635" s="2"/>
      <c r="EB3635" s="2"/>
      <c r="EC3635" s="2"/>
      <c r="ED3635" s="2"/>
      <c r="EE3635" s="2"/>
      <c r="EF3635" s="2"/>
      <c r="EG3635" s="2"/>
      <c r="EH3635" s="2"/>
      <c r="EI3635" s="2"/>
      <c r="EJ3635" s="2"/>
      <c r="EK3635" s="2"/>
      <c r="EL3635" s="2"/>
      <c r="EM3635" s="2"/>
      <c r="EN3635" s="2"/>
      <c r="EO3635" s="2"/>
      <c r="EP3635" s="2"/>
      <c r="EQ3635" s="2"/>
      <c r="ER3635" s="2"/>
      <c r="ES3635" s="2"/>
      <c r="ET3635" s="2"/>
      <c r="EU3635" s="2"/>
      <c r="EV3635" s="2"/>
      <c r="EW3635" s="2"/>
      <c r="EX3635" s="2"/>
      <c r="EY3635" s="2"/>
      <c r="EZ3635" s="2"/>
      <c r="FA3635" s="2"/>
      <c r="FB3635" s="2"/>
      <c r="FC3635" s="2"/>
      <c r="FD3635" s="2"/>
      <c r="FE3635" s="2"/>
      <c r="FF3635" s="2"/>
      <c r="FG3635" s="2"/>
      <c r="FH3635" s="2"/>
      <c r="FI3635" s="2"/>
      <c r="FJ3635" s="2"/>
      <c r="FK3635" s="2"/>
      <c r="FL3635" s="2"/>
      <c r="FM3635" s="2"/>
      <c r="FN3635" s="2"/>
      <c r="FO3635" s="2"/>
      <c r="FP3635" s="2"/>
      <c r="FQ3635" s="2"/>
      <c r="FR3635" s="2"/>
      <c r="FS3635" s="2"/>
      <c r="FT3635" s="2"/>
      <c r="FU3635" s="2"/>
      <c r="FV3635" s="2"/>
      <c r="FW3635" s="2"/>
      <c r="FX3635" s="2"/>
      <c r="FY3635" s="2"/>
      <c r="FZ3635" s="2"/>
      <c r="GA3635" s="2"/>
      <c r="GB3635" s="2"/>
      <c r="GC3635" s="2"/>
      <c r="GD3635" s="2"/>
      <c r="GE3635" s="2"/>
      <c r="GF3635" s="2"/>
      <c r="GG3635" s="2"/>
      <c r="GH3635" s="2"/>
      <c r="GI3635" s="2"/>
      <c r="GJ3635" s="2"/>
      <c r="GK3635" s="2"/>
      <c r="GL3635" s="2"/>
      <c r="GM3635" s="2"/>
      <c r="GN3635" s="2"/>
      <c r="GO3635" s="2"/>
      <c r="GP3635" s="2"/>
      <c r="GQ3635" s="2"/>
      <c r="GR3635" s="2"/>
      <c r="GS3635" s="2"/>
      <c r="GT3635" s="2"/>
      <c r="GU3635" s="2"/>
      <c r="GV3635" s="2"/>
      <c r="GW3635" s="2"/>
      <c r="GX3635" s="2"/>
      <c r="GY3635" s="2"/>
      <c r="GZ3635" s="2"/>
      <c r="HA3635" s="2"/>
      <c r="HB3635" s="2"/>
      <c r="HC3635" s="2"/>
      <c r="HD3635" s="2"/>
      <c r="HE3635" s="2"/>
      <c r="HF3635" s="2"/>
      <c r="HG3635" s="2"/>
      <c r="HH3635" s="2"/>
      <c r="HI3635" s="2"/>
      <c r="HJ3635" s="2"/>
      <c r="HK3635" s="2"/>
      <c r="HL3635" s="2"/>
      <c r="HM3635" s="2"/>
      <c r="HN3635" s="2"/>
      <c r="HO3635" s="2"/>
      <c r="HP3635" s="2"/>
      <c r="HQ3635" s="2"/>
      <c r="HR3635" s="2"/>
      <c r="HS3635" s="2"/>
      <c r="HT3635" s="2"/>
      <c r="HU3635" s="2"/>
      <c r="HV3635" s="2"/>
      <c r="HW3635" s="2"/>
      <c r="HX3635" s="2"/>
      <c r="HY3635" s="2"/>
      <c r="HZ3635" s="2"/>
      <c r="IA3635" s="2"/>
      <c r="IB3635" s="2"/>
      <c r="IC3635" s="2"/>
      <c r="ID3635" s="2"/>
      <c r="IE3635" s="2"/>
      <c r="IF3635" s="2"/>
      <c r="IG3635" s="2"/>
      <c r="IH3635" s="2"/>
      <c r="II3635" s="2"/>
      <c r="IJ3635" s="2"/>
      <c r="IK3635" s="2"/>
      <c r="IL3635" s="2"/>
      <c r="IM3635" s="2"/>
      <c r="IN3635" s="2"/>
      <c r="IO3635" s="2"/>
      <c r="IP3635" s="2"/>
      <c r="IQ3635" s="2"/>
    </row>
    <row r="3637" spans="1:251" ht="19.2">
      <c r="A3637" s="1" t="s">
        <v>230</v>
      </c>
      <c r="AW3637" s="3"/>
      <c r="AX3637" s="4"/>
      <c r="AY3637" s="3"/>
    </row>
    <row r="3639" spans="1:251" ht="18">
      <c r="B3639" s="124" t="s">
        <v>0</v>
      </c>
      <c r="C3639" s="125"/>
      <c r="D3639" s="125"/>
      <c r="E3639" s="125"/>
      <c r="F3639" s="125"/>
      <c r="G3639" s="125"/>
      <c r="H3639" s="125"/>
      <c r="I3639" s="125"/>
      <c r="J3639" s="125"/>
      <c r="K3639" s="125"/>
      <c r="L3639" s="125"/>
      <c r="M3639" s="125"/>
      <c r="N3639" s="125"/>
      <c r="O3639" s="125"/>
      <c r="P3639" s="125"/>
      <c r="Q3639" s="125"/>
      <c r="R3639" s="125"/>
      <c r="S3639" s="125"/>
      <c r="T3639" s="125"/>
      <c r="U3639" s="125"/>
      <c r="V3639" s="125"/>
      <c r="W3639" s="125"/>
      <c r="X3639" s="125"/>
      <c r="Y3639" s="125"/>
      <c r="Z3639" s="125"/>
      <c r="AA3639" s="125"/>
      <c r="AB3639" s="125"/>
      <c r="AC3639" s="125"/>
      <c r="AD3639" s="125"/>
      <c r="AE3639" s="125"/>
      <c r="AF3639" s="125"/>
      <c r="AG3639" s="125"/>
      <c r="AH3639" s="125"/>
      <c r="AI3639" s="125"/>
      <c r="AJ3639" s="125"/>
      <c r="AK3639" s="125"/>
      <c r="AL3639" s="125"/>
      <c r="AM3639" s="125"/>
      <c r="AN3639" s="125"/>
      <c r="AO3639" s="125"/>
      <c r="AP3639" s="125"/>
      <c r="AQ3639" s="125"/>
      <c r="AR3639" s="125"/>
      <c r="AS3639" s="125"/>
      <c r="AT3639" s="125"/>
      <c r="AU3639" s="125"/>
      <c r="AV3639" s="125"/>
      <c r="AW3639" s="125"/>
      <c r="AX3639" s="125"/>
    </row>
    <row r="3640" spans="1:251">
      <c r="Z3640" s="5"/>
      <c r="AD3640" s="5"/>
      <c r="AE3640" s="5"/>
      <c r="AF3640" s="5"/>
      <c r="AG3640" s="5"/>
      <c r="AH3640" s="5"/>
      <c r="AI3640" s="5"/>
      <c r="AO3640" s="5"/>
    </row>
    <row r="3641" spans="1:251" ht="13.8" thickBot="1">
      <c r="Z3641" s="5"/>
      <c r="AD3641" s="5"/>
      <c r="AE3641" s="5"/>
      <c r="AF3641" s="5"/>
      <c r="AG3641" s="5"/>
      <c r="AH3641" s="5"/>
      <c r="AI3641" s="5"/>
      <c r="AO3641" s="5"/>
      <c r="DI3641" s="6"/>
    </row>
    <row r="3642" spans="1:251" ht="24.75" customHeight="1" thickBot="1">
      <c r="B3642" s="126" t="s">
        <v>231</v>
      </c>
      <c r="C3642" s="127"/>
      <c r="D3642" s="127"/>
      <c r="E3642" s="127"/>
      <c r="F3642" s="127"/>
      <c r="G3642" s="127"/>
      <c r="H3642" s="128" t="s">
        <v>641</v>
      </c>
      <c r="I3642" s="129"/>
      <c r="J3642" s="129"/>
      <c r="K3642" s="129"/>
      <c r="L3642" s="129"/>
      <c r="M3642" s="129"/>
      <c r="N3642" s="129"/>
      <c r="O3642" s="129"/>
      <c r="P3642" s="129"/>
      <c r="Q3642" s="129"/>
      <c r="R3642" s="129"/>
      <c r="S3642" s="129"/>
      <c r="T3642" s="129"/>
      <c r="U3642" s="129"/>
      <c r="V3642" s="129"/>
      <c r="W3642" s="129"/>
      <c r="X3642" s="129"/>
      <c r="Y3642" s="129"/>
      <c r="Z3642" s="129"/>
      <c r="AA3642" s="129"/>
      <c r="AB3642" s="129"/>
      <c r="AC3642" s="129"/>
      <c r="AD3642" s="129"/>
      <c r="AE3642" s="129"/>
      <c r="AF3642" s="129"/>
      <c r="AG3642" s="129"/>
      <c r="AH3642" s="129"/>
      <c r="AI3642" s="129"/>
      <c r="AJ3642" s="129"/>
      <c r="AK3642" s="129"/>
      <c r="AL3642" s="129"/>
      <c r="AM3642" s="129"/>
      <c r="AN3642" s="129"/>
      <c r="AO3642" s="129"/>
      <c r="AP3642" s="129"/>
      <c r="AQ3642" s="129"/>
      <c r="AR3642" s="129"/>
      <c r="AS3642" s="129"/>
      <c r="AT3642" s="129"/>
      <c r="AU3642" s="129"/>
      <c r="AV3642" s="129"/>
      <c r="AW3642" s="129"/>
      <c r="AX3642" s="130"/>
      <c r="DI3642" s="6"/>
    </row>
    <row r="3643" spans="1:251" ht="14.4">
      <c r="B3643" s="7"/>
      <c r="C3643" s="7"/>
      <c r="D3643" s="7"/>
      <c r="E3643" s="7"/>
      <c r="F3643" s="7"/>
      <c r="G3643" s="7"/>
      <c r="H3643" s="8"/>
      <c r="I3643" s="8"/>
      <c r="J3643" s="8"/>
      <c r="K3643" s="8"/>
      <c r="L3643" s="9"/>
      <c r="M3643" s="9"/>
      <c r="N3643" s="9"/>
      <c r="O3643" s="9"/>
      <c r="P3643" s="8"/>
      <c r="Q3643" s="8"/>
      <c r="R3643" s="8"/>
      <c r="S3643" s="8"/>
      <c r="T3643" s="8"/>
      <c r="U3643" s="8"/>
      <c r="V3643" s="10"/>
      <c r="W3643" s="10"/>
      <c r="X3643" s="10"/>
      <c r="Y3643" s="10"/>
      <c r="Z3643" s="10"/>
      <c r="AA3643" s="10"/>
      <c r="AB3643" s="10"/>
      <c r="AC3643" s="10"/>
      <c r="AD3643" s="10"/>
      <c r="AE3643" s="10"/>
      <c r="AF3643" s="10"/>
      <c r="AG3643" s="10"/>
      <c r="AH3643" s="10"/>
      <c r="AI3643" s="10"/>
      <c r="AJ3643" s="10"/>
      <c r="AK3643" s="10"/>
      <c r="AL3643" s="10"/>
      <c r="AM3643" s="10"/>
      <c r="AN3643" s="10"/>
      <c r="AO3643" s="10"/>
      <c r="AP3643" s="10"/>
      <c r="AQ3643" s="10"/>
      <c r="AR3643" s="10"/>
      <c r="AS3643" s="10"/>
      <c r="AT3643" s="10"/>
      <c r="AU3643" s="10"/>
      <c r="AV3643" s="10"/>
      <c r="AW3643" s="10"/>
      <c r="AX3643" s="10"/>
      <c r="DI3643" s="6"/>
    </row>
    <row r="3644" spans="1:251" ht="15" thickBot="1">
      <c r="A3644" s="11"/>
      <c r="B3644" s="10" t="s">
        <v>232</v>
      </c>
      <c r="C3644" s="8"/>
      <c r="D3644" s="8"/>
      <c r="E3644" s="8"/>
      <c r="F3644" s="8"/>
      <c r="G3644" s="8"/>
      <c r="H3644" s="8"/>
      <c r="I3644" s="8"/>
      <c r="J3644" s="8"/>
      <c r="K3644" s="8"/>
      <c r="L3644" s="9"/>
      <c r="M3644" s="9"/>
      <c r="N3644" s="9"/>
      <c r="O3644" s="9"/>
      <c r="P3644" s="8"/>
      <c r="Q3644" s="8"/>
      <c r="R3644" s="8"/>
      <c r="S3644" s="8"/>
      <c r="T3644" s="8"/>
      <c r="U3644" s="8"/>
      <c r="V3644" s="10"/>
      <c r="W3644" s="10"/>
      <c r="X3644" s="10"/>
      <c r="Y3644" s="10"/>
      <c r="Z3644" s="10"/>
      <c r="AA3644" s="10"/>
      <c r="AB3644" s="10"/>
      <c r="AC3644" s="10"/>
      <c r="AD3644" s="10"/>
      <c r="AE3644" s="10"/>
      <c r="AF3644" s="10"/>
      <c r="AG3644" s="10"/>
      <c r="AH3644" s="10"/>
      <c r="AI3644" s="10"/>
      <c r="AJ3644" s="10"/>
      <c r="AK3644" s="10"/>
      <c r="AL3644" s="10"/>
      <c r="AM3644" s="10"/>
      <c r="AN3644" s="10"/>
      <c r="AO3644" s="10"/>
      <c r="AP3644" s="10"/>
      <c r="AQ3644" s="10"/>
      <c r="AR3644" s="10"/>
      <c r="AS3644" s="10"/>
      <c r="AT3644" s="10"/>
      <c r="AU3644" s="10"/>
      <c r="AV3644" s="10"/>
      <c r="AW3644" s="10"/>
      <c r="AX3644" s="10"/>
      <c r="DI3644" s="6"/>
    </row>
    <row r="3645" spans="1:251" ht="14.4">
      <c r="A3645" s="8"/>
      <c r="B3645" s="12"/>
      <c r="C3645" s="7"/>
      <c r="D3645" s="7"/>
      <c r="E3645" s="7"/>
      <c r="F3645" s="7"/>
      <c r="G3645" s="7"/>
      <c r="H3645" s="7"/>
      <c r="I3645" s="7"/>
      <c r="J3645" s="7"/>
      <c r="K3645" s="7"/>
      <c r="L3645" s="13"/>
      <c r="M3645" s="13"/>
      <c r="N3645" s="13"/>
      <c r="O3645" s="13"/>
      <c r="P3645" s="7"/>
      <c r="Q3645" s="7"/>
      <c r="R3645" s="7"/>
      <c r="S3645" s="7"/>
      <c r="T3645" s="7"/>
      <c r="U3645" s="7"/>
      <c r="V3645" s="14"/>
      <c r="W3645" s="14"/>
      <c r="X3645" s="14"/>
      <c r="Y3645" s="14"/>
      <c r="Z3645" s="14"/>
      <c r="AA3645" s="14"/>
      <c r="AB3645" s="14"/>
      <c r="AC3645" s="14"/>
      <c r="AD3645" s="14"/>
      <c r="AE3645" s="14"/>
      <c r="AF3645" s="14"/>
      <c r="AG3645" s="14"/>
      <c r="AH3645" s="14"/>
      <c r="AI3645" s="14"/>
      <c r="AJ3645" s="14"/>
      <c r="AK3645" s="14"/>
      <c r="AL3645" s="14"/>
      <c r="AM3645" s="14"/>
      <c r="AN3645" s="14"/>
      <c r="AO3645" s="14"/>
      <c r="AP3645" s="14"/>
      <c r="AQ3645" s="14"/>
      <c r="AR3645" s="14"/>
      <c r="AS3645" s="14"/>
      <c r="AT3645" s="14"/>
      <c r="AU3645" s="14"/>
      <c r="AV3645" s="14"/>
      <c r="AW3645" s="14"/>
      <c r="AX3645" s="15"/>
    </row>
    <row r="3646" spans="1:251" ht="12" customHeight="1">
      <c r="A3646" s="8"/>
      <c r="B3646" s="131" t="s">
        <v>873</v>
      </c>
      <c r="C3646" s="132"/>
      <c r="D3646" s="132"/>
      <c r="E3646" s="132"/>
      <c r="F3646" s="132"/>
      <c r="G3646" s="132"/>
      <c r="H3646" s="132"/>
      <c r="I3646" s="132"/>
      <c r="J3646" s="132"/>
      <c r="K3646" s="132"/>
      <c r="L3646" s="132"/>
      <c r="M3646" s="132"/>
      <c r="N3646" s="132"/>
      <c r="O3646" s="132"/>
      <c r="P3646" s="132"/>
      <c r="Q3646" s="132"/>
      <c r="R3646" s="132"/>
      <c r="S3646" s="132"/>
      <c r="T3646" s="132"/>
      <c r="U3646" s="132"/>
      <c r="V3646" s="132"/>
      <c r="W3646" s="132"/>
      <c r="X3646" s="132"/>
      <c r="Y3646" s="132"/>
      <c r="Z3646" s="132"/>
      <c r="AA3646" s="132"/>
      <c r="AB3646" s="132"/>
      <c r="AC3646" s="132"/>
      <c r="AD3646" s="132"/>
      <c r="AE3646" s="132"/>
      <c r="AF3646" s="132"/>
      <c r="AG3646" s="132"/>
      <c r="AH3646" s="132"/>
      <c r="AI3646" s="132"/>
      <c r="AJ3646" s="132"/>
      <c r="AK3646" s="132"/>
      <c r="AL3646" s="132"/>
      <c r="AM3646" s="132"/>
      <c r="AN3646" s="132"/>
      <c r="AO3646" s="132"/>
      <c r="AP3646" s="132"/>
      <c r="AQ3646" s="132"/>
      <c r="AR3646" s="132"/>
      <c r="AS3646" s="132"/>
      <c r="AT3646" s="132"/>
      <c r="AU3646" s="132"/>
      <c r="AV3646" s="132"/>
      <c r="AW3646" s="132"/>
      <c r="AX3646" s="133"/>
    </row>
    <row r="3647" spans="1:251" ht="12" customHeight="1">
      <c r="A3647" s="8"/>
      <c r="B3647" s="131"/>
      <c r="C3647" s="132"/>
      <c r="D3647" s="132"/>
      <c r="E3647" s="132"/>
      <c r="F3647" s="132"/>
      <c r="G3647" s="132"/>
      <c r="H3647" s="132"/>
      <c r="I3647" s="132"/>
      <c r="J3647" s="132"/>
      <c r="K3647" s="132"/>
      <c r="L3647" s="132"/>
      <c r="M3647" s="132"/>
      <c r="N3647" s="132"/>
      <c r="O3647" s="132"/>
      <c r="P3647" s="132"/>
      <c r="Q3647" s="132"/>
      <c r="R3647" s="132"/>
      <c r="S3647" s="132"/>
      <c r="T3647" s="132"/>
      <c r="U3647" s="132"/>
      <c r="V3647" s="132"/>
      <c r="W3647" s="132"/>
      <c r="X3647" s="132"/>
      <c r="Y3647" s="132"/>
      <c r="Z3647" s="132"/>
      <c r="AA3647" s="132"/>
      <c r="AB3647" s="132"/>
      <c r="AC3647" s="132"/>
      <c r="AD3647" s="132"/>
      <c r="AE3647" s="132"/>
      <c r="AF3647" s="132"/>
      <c r="AG3647" s="132"/>
      <c r="AH3647" s="132"/>
      <c r="AI3647" s="132"/>
      <c r="AJ3647" s="132"/>
      <c r="AK3647" s="132"/>
      <c r="AL3647" s="132"/>
      <c r="AM3647" s="132"/>
      <c r="AN3647" s="132"/>
      <c r="AO3647" s="132"/>
      <c r="AP3647" s="132"/>
      <c r="AQ3647" s="132"/>
      <c r="AR3647" s="132"/>
      <c r="AS3647" s="132"/>
      <c r="AT3647" s="132"/>
      <c r="AU3647" s="132"/>
      <c r="AV3647" s="132"/>
      <c r="AW3647" s="132"/>
      <c r="AX3647" s="133"/>
      <c r="BC3647" s="16"/>
    </row>
    <row r="3648" spans="1:251" ht="12" customHeight="1">
      <c r="A3648" s="8"/>
      <c r="B3648" s="131"/>
      <c r="C3648" s="132"/>
      <c r="D3648" s="132"/>
      <c r="E3648" s="132"/>
      <c r="F3648" s="132"/>
      <c r="G3648" s="132"/>
      <c r="H3648" s="132"/>
      <c r="I3648" s="132"/>
      <c r="J3648" s="132"/>
      <c r="K3648" s="132"/>
      <c r="L3648" s="132"/>
      <c r="M3648" s="132"/>
      <c r="N3648" s="132"/>
      <c r="O3648" s="132"/>
      <c r="P3648" s="132"/>
      <c r="Q3648" s="132"/>
      <c r="R3648" s="132"/>
      <c r="S3648" s="132"/>
      <c r="T3648" s="132"/>
      <c r="U3648" s="132"/>
      <c r="V3648" s="132"/>
      <c r="W3648" s="132"/>
      <c r="X3648" s="132"/>
      <c r="Y3648" s="132"/>
      <c r="Z3648" s="132"/>
      <c r="AA3648" s="132"/>
      <c r="AB3648" s="132"/>
      <c r="AC3648" s="132"/>
      <c r="AD3648" s="132"/>
      <c r="AE3648" s="132"/>
      <c r="AF3648" s="132"/>
      <c r="AG3648" s="132"/>
      <c r="AH3648" s="132"/>
      <c r="AI3648" s="132"/>
      <c r="AJ3648" s="132"/>
      <c r="AK3648" s="132"/>
      <c r="AL3648" s="132"/>
      <c r="AM3648" s="132"/>
      <c r="AN3648" s="132"/>
      <c r="AO3648" s="132"/>
      <c r="AP3648" s="132"/>
      <c r="AQ3648" s="132"/>
      <c r="AR3648" s="132"/>
      <c r="AS3648" s="132"/>
      <c r="AT3648" s="132"/>
      <c r="AU3648" s="132"/>
      <c r="AV3648" s="132"/>
      <c r="AW3648" s="132"/>
      <c r="AX3648" s="133"/>
    </row>
    <row r="3649" spans="1:113" ht="12" customHeight="1">
      <c r="A3649" s="8"/>
      <c r="B3649" s="131"/>
      <c r="C3649" s="132"/>
      <c r="D3649" s="132"/>
      <c r="E3649" s="132"/>
      <c r="F3649" s="132"/>
      <c r="G3649" s="132"/>
      <c r="H3649" s="132"/>
      <c r="I3649" s="132"/>
      <c r="J3649" s="132"/>
      <c r="K3649" s="132"/>
      <c r="L3649" s="132"/>
      <c r="M3649" s="132"/>
      <c r="N3649" s="132"/>
      <c r="O3649" s="132"/>
      <c r="P3649" s="132"/>
      <c r="Q3649" s="132"/>
      <c r="R3649" s="132"/>
      <c r="S3649" s="132"/>
      <c r="T3649" s="132"/>
      <c r="U3649" s="132"/>
      <c r="V3649" s="132"/>
      <c r="W3649" s="132"/>
      <c r="X3649" s="132"/>
      <c r="Y3649" s="132"/>
      <c r="Z3649" s="132"/>
      <c r="AA3649" s="132"/>
      <c r="AB3649" s="132"/>
      <c r="AC3649" s="132"/>
      <c r="AD3649" s="132"/>
      <c r="AE3649" s="132"/>
      <c r="AF3649" s="132"/>
      <c r="AG3649" s="132"/>
      <c r="AH3649" s="132"/>
      <c r="AI3649" s="132"/>
      <c r="AJ3649" s="132"/>
      <c r="AK3649" s="132"/>
      <c r="AL3649" s="132"/>
      <c r="AM3649" s="132"/>
      <c r="AN3649" s="132"/>
      <c r="AO3649" s="132"/>
      <c r="AP3649" s="132"/>
      <c r="AQ3649" s="132"/>
      <c r="AR3649" s="132"/>
      <c r="AS3649" s="132"/>
      <c r="AT3649" s="132"/>
      <c r="AU3649" s="132"/>
      <c r="AV3649" s="132"/>
      <c r="AW3649" s="132"/>
      <c r="AX3649" s="133"/>
    </row>
    <row r="3650" spans="1:113" ht="12" customHeight="1">
      <c r="A3650" s="8"/>
      <c r="B3650" s="131"/>
      <c r="C3650" s="132"/>
      <c r="D3650" s="132"/>
      <c r="E3650" s="132"/>
      <c r="F3650" s="132"/>
      <c r="G3650" s="132"/>
      <c r="H3650" s="132"/>
      <c r="I3650" s="132"/>
      <c r="J3650" s="132"/>
      <c r="K3650" s="132"/>
      <c r="L3650" s="132"/>
      <c r="M3650" s="132"/>
      <c r="N3650" s="132"/>
      <c r="O3650" s="132"/>
      <c r="P3650" s="132"/>
      <c r="Q3650" s="132"/>
      <c r="R3650" s="132"/>
      <c r="S3650" s="132"/>
      <c r="T3650" s="132"/>
      <c r="U3650" s="132"/>
      <c r="V3650" s="132"/>
      <c r="W3650" s="132"/>
      <c r="X3650" s="132"/>
      <c r="Y3650" s="132"/>
      <c r="Z3650" s="132"/>
      <c r="AA3650" s="132"/>
      <c r="AB3650" s="132"/>
      <c r="AC3650" s="132"/>
      <c r="AD3650" s="132"/>
      <c r="AE3650" s="132"/>
      <c r="AF3650" s="132"/>
      <c r="AG3650" s="132"/>
      <c r="AH3650" s="132"/>
      <c r="AI3650" s="132"/>
      <c r="AJ3650" s="132"/>
      <c r="AK3650" s="132"/>
      <c r="AL3650" s="132"/>
      <c r="AM3650" s="132"/>
      <c r="AN3650" s="132"/>
      <c r="AO3650" s="132"/>
      <c r="AP3650" s="132"/>
      <c r="AQ3650" s="132"/>
      <c r="AR3650" s="132"/>
      <c r="AS3650" s="132"/>
      <c r="AT3650" s="132"/>
      <c r="AU3650" s="132"/>
      <c r="AV3650" s="132"/>
      <c r="AW3650" s="132"/>
      <c r="AX3650" s="133"/>
    </row>
    <row r="3651" spans="1:113" ht="15" thickBot="1">
      <c r="A3651" s="17"/>
      <c r="B3651" s="18"/>
      <c r="C3651" s="19"/>
      <c r="D3651" s="19"/>
      <c r="E3651" s="19"/>
      <c r="F3651" s="19"/>
      <c r="G3651" s="19"/>
      <c r="H3651" s="19"/>
      <c r="I3651" s="19"/>
      <c r="J3651" s="19"/>
      <c r="K3651" s="19"/>
      <c r="L3651" s="19"/>
      <c r="M3651" s="19"/>
      <c r="N3651" s="19"/>
      <c r="O3651" s="19"/>
      <c r="P3651" s="19"/>
      <c r="Q3651" s="19"/>
      <c r="R3651" s="19"/>
      <c r="S3651" s="19"/>
      <c r="T3651" s="19"/>
      <c r="U3651" s="19"/>
      <c r="V3651" s="19"/>
      <c r="W3651" s="19"/>
      <c r="X3651" s="19"/>
      <c r="Y3651" s="19"/>
      <c r="Z3651" s="19"/>
      <c r="AA3651" s="19"/>
      <c r="AB3651" s="19"/>
      <c r="AC3651" s="19"/>
      <c r="AD3651" s="19"/>
      <c r="AE3651" s="19"/>
      <c r="AF3651" s="19"/>
      <c r="AG3651" s="19"/>
      <c r="AH3651" s="19"/>
      <c r="AI3651" s="19"/>
      <c r="AJ3651" s="19"/>
      <c r="AK3651" s="19"/>
      <c r="AL3651" s="19"/>
      <c r="AM3651" s="19"/>
      <c r="AN3651" s="19"/>
      <c r="AO3651" s="19"/>
      <c r="AP3651" s="19"/>
      <c r="AQ3651" s="19"/>
      <c r="AR3651" s="19"/>
      <c r="AS3651" s="19"/>
      <c r="AT3651" s="19"/>
      <c r="AU3651" s="19"/>
      <c r="AV3651" s="19"/>
      <c r="AW3651" s="19"/>
      <c r="AX3651" s="20"/>
    </row>
    <row r="3652" spans="1:113">
      <c r="B3652" s="21"/>
    </row>
    <row r="3653" spans="1:113" ht="15" thickBot="1">
      <c r="A3653" s="11"/>
      <c r="B3653" s="10" t="s">
        <v>233</v>
      </c>
      <c r="C3653" s="8"/>
      <c r="D3653" s="8"/>
      <c r="E3653" s="8"/>
      <c r="F3653" s="8"/>
      <c r="G3653" s="8"/>
      <c r="H3653" s="8"/>
      <c r="I3653" s="8"/>
      <c r="J3653" s="8"/>
      <c r="K3653" s="8"/>
      <c r="L3653" s="9"/>
      <c r="M3653" s="9"/>
      <c r="N3653" s="9"/>
      <c r="O3653" s="9"/>
      <c r="P3653" s="8"/>
      <c r="Q3653" s="8"/>
      <c r="R3653" s="8"/>
      <c r="S3653" s="8"/>
      <c r="T3653" s="8"/>
      <c r="U3653" s="8"/>
      <c r="V3653" s="10"/>
      <c r="W3653" s="10"/>
      <c r="X3653" s="10"/>
      <c r="Y3653" s="10"/>
      <c r="Z3653" s="10"/>
      <c r="AA3653" s="10"/>
      <c r="AB3653" s="10"/>
      <c r="AC3653" s="10"/>
      <c r="AD3653" s="10"/>
      <c r="AE3653" s="10"/>
      <c r="AF3653" s="10"/>
      <c r="AG3653" s="10"/>
      <c r="AH3653" s="10"/>
      <c r="AI3653" s="10"/>
      <c r="AJ3653" s="10"/>
      <c r="AK3653" s="10"/>
      <c r="AL3653" s="10"/>
      <c r="AM3653" s="10"/>
      <c r="AN3653" s="10"/>
      <c r="AO3653" s="10"/>
      <c r="AP3653" s="10"/>
      <c r="AQ3653" s="10"/>
      <c r="AR3653" s="10"/>
      <c r="AS3653" s="10"/>
      <c r="AT3653" s="10"/>
      <c r="AU3653" s="10"/>
      <c r="AV3653" s="10"/>
      <c r="AW3653" s="10"/>
      <c r="AX3653" s="10"/>
      <c r="DI3653" s="6"/>
    </row>
    <row r="3654" spans="1:113" ht="14.4">
      <c r="A3654" s="8"/>
      <c r="B3654" s="12"/>
      <c r="C3654" s="7"/>
      <c r="D3654" s="7"/>
      <c r="E3654" s="7"/>
      <c r="F3654" s="7"/>
      <c r="G3654" s="7"/>
      <c r="H3654" s="7"/>
      <c r="I3654" s="7"/>
      <c r="J3654" s="7"/>
      <c r="K3654" s="7"/>
      <c r="L3654" s="13"/>
      <c r="M3654" s="13"/>
      <c r="N3654" s="13"/>
      <c r="O3654" s="13"/>
      <c r="P3654" s="7"/>
      <c r="Q3654" s="7"/>
      <c r="R3654" s="7"/>
      <c r="S3654" s="7"/>
      <c r="T3654" s="7"/>
      <c r="U3654" s="7"/>
      <c r="V3654" s="14"/>
      <c r="W3654" s="14"/>
      <c r="X3654" s="14"/>
      <c r="Y3654" s="14"/>
      <c r="Z3654" s="14"/>
      <c r="AA3654" s="14"/>
      <c r="AB3654" s="14"/>
      <c r="AC3654" s="14"/>
      <c r="AD3654" s="14"/>
      <c r="AE3654" s="14"/>
      <c r="AF3654" s="14"/>
      <c r="AG3654" s="14"/>
      <c r="AH3654" s="14"/>
      <c r="AI3654" s="14"/>
      <c r="AJ3654" s="14"/>
      <c r="AK3654" s="14"/>
      <c r="AL3654" s="14"/>
      <c r="AM3654" s="14"/>
      <c r="AN3654" s="14"/>
      <c r="AO3654" s="14"/>
      <c r="AP3654" s="14"/>
      <c r="AQ3654" s="14"/>
      <c r="AR3654" s="14"/>
      <c r="AS3654" s="14"/>
      <c r="AT3654" s="14"/>
      <c r="AU3654" s="14"/>
      <c r="AV3654" s="14"/>
      <c r="AW3654" s="14"/>
      <c r="AX3654" s="15"/>
    </row>
    <row r="3655" spans="1:113" ht="12" customHeight="1">
      <c r="A3655" s="8"/>
      <c r="B3655" s="131" t="s">
        <v>874</v>
      </c>
      <c r="C3655" s="132"/>
      <c r="D3655" s="132"/>
      <c r="E3655" s="132"/>
      <c r="F3655" s="132"/>
      <c r="G3655" s="132"/>
      <c r="H3655" s="132"/>
      <c r="I3655" s="132"/>
      <c r="J3655" s="132"/>
      <c r="K3655" s="132"/>
      <c r="L3655" s="132"/>
      <c r="M3655" s="132"/>
      <c r="N3655" s="132"/>
      <c r="O3655" s="132"/>
      <c r="P3655" s="132"/>
      <c r="Q3655" s="132"/>
      <c r="R3655" s="132"/>
      <c r="S3655" s="132"/>
      <c r="T3655" s="132"/>
      <c r="U3655" s="132"/>
      <c r="V3655" s="132"/>
      <c r="W3655" s="132"/>
      <c r="X3655" s="132"/>
      <c r="Y3655" s="132"/>
      <c r="Z3655" s="132"/>
      <c r="AA3655" s="132"/>
      <c r="AB3655" s="132"/>
      <c r="AC3655" s="132"/>
      <c r="AD3655" s="132"/>
      <c r="AE3655" s="132"/>
      <c r="AF3655" s="132"/>
      <c r="AG3655" s="132"/>
      <c r="AH3655" s="132"/>
      <c r="AI3655" s="132"/>
      <c r="AJ3655" s="132"/>
      <c r="AK3655" s="132"/>
      <c r="AL3655" s="132"/>
      <c r="AM3655" s="132"/>
      <c r="AN3655" s="132"/>
      <c r="AO3655" s="132"/>
      <c r="AP3655" s="132"/>
      <c r="AQ3655" s="132"/>
      <c r="AR3655" s="132"/>
      <c r="AS3655" s="132"/>
      <c r="AT3655" s="132"/>
      <c r="AU3655" s="132"/>
      <c r="AV3655" s="132"/>
      <c r="AW3655" s="132"/>
      <c r="AX3655" s="133"/>
    </row>
    <row r="3656" spans="1:113" ht="12" customHeight="1">
      <c r="A3656" s="8"/>
      <c r="B3656" s="131"/>
      <c r="C3656" s="132"/>
      <c r="D3656" s="132"/>
      <c r="E3656" s="132"/>
      <c r="F3656" s="132"/>
      <c r="G3656" s="132"/>
      <c r="H3656" s="132"/>
      <c r="I3656" s="132"/>
      <c r="J3656" s="132"/>
      <c r="K3656" s="132"/>
      <c r="L3656" s="132"/>
      <c r="M3656" s="132"/>
      <c r="N3656" s="132"/>
      <c r="O3656" s="132"/>
      <c r="P3656" s="132"/>
      <c r="Q3656" s="132"/>
      <c r="R3656" s="132"/>
      <c r="S3656" s="132"/>
      <c r="T3656" s="132"/>
      <c r="U3656" s="132"/>
      <c r="V3656" s="132"/>
      <c r="W3656" s="132"/>
      <c r="X3656" s="132"/>
      <c r="Y3656" s="132"/>
      <c r="Z3656" s="132"/>
      <c r="AA3656" s="132"/>
      <c r="AB3656" s="132"/>
      <c r="AC3656" s="132"/>
      <c r="AD3656" s="132"/>
      <c r="AE3656" s="132"/>
      <c r="AF3656" s="132"/>
      <c r="AG3656" s="132"/>
      <c r="AH3656" s="132"/>
      <c r="AI3656" s="132"/>
      <c r="AJ3656" s="132"/>
      <c r="AK3656" s="132"/>
      <c r="AL3656" s="132"/>
      <c r="AM3656" s="132"/>
      <c r="AN3656" s="132"/>
      <c r="AO3656" s="132"/>
      <c r="AP3656" s="132"/>
      <c r="AQ3656" s="132"/>
      <c r="AR3656" s="132"/>
      <c r="AS3656" s="132"/>
      <c r="AT3656" s="132"/>
      <c r="AU3656" s="132"/>
      <c r="AV3656" s="132"/>
      <c r="AW3656" s="132"/>
      <c r="AX3656" s="133"/>
    </row>
    <row r="3657" spans="1:113" ht="3" customHeight="1">
      <c r="A3657" s="8"/>
      <c r="B3657" s="131"/>
      <c r="C3657" s="132"/>
      <c r="D3657" s="132"/>
      <c r="E3657" s="132"/>
      <c r="F3657" s="132"/>
      <c r="G3657" s="132"/>
      <c r="H3657" s="132"/>
      <c r="I3657" s="132"/>
      <c r="J3657" s="132"/>
      <c r="K3657" s="132"/>
      <c r="L3657" s="132"/>
      <c r="M3657" s="132"/>
      <c r="N3657" s="132"/>
      <c r="O3657" s="132"/>
      <c r="P3657" s="132"/>
      <c r="Q3657" s="132"/>
      <c r="R3657" s="132"/>
      <c r="S3657" s="132"/>
      <c r="T3657" s="132"/>
      <c r="U3657" s="132"/>
      <c r="V3657" s="132"/>
      <c r="W3657" s="132"/>
      <c r="X3657" s="132"/>
      <c r="Y3657" s="132"/>
      <c r="Z3657" s="132"/>
      <c r="AA3657" s="132"/>
      <c r="AB3657" s="132"/>
      <c r="AC3657" s="132"/>
      <c r="AD3657" s="132"/>
      <c r="AE3657" s="132"/>
      <c r="AF3657" s="132"/>
      <c r="AG3657" s="132"/>
      <c r="AH3657" s="132"/>
      <c r="AI3657" s="132"/>
      <c r="AJ3657" s="132"/>
      <c r="AK3657" s="132"/>
      <c r="AL3657" s="132"/>
      <c r="AM3657" s="132"/>
      <c r="AN3657" s="132"/>
      <c r="AO3657" s="132"/>
      <c r="AP3657" s="132"/>
      <c r="AQ3657" s="132"/>
      <c r="AR3657" s="132"/>
      <c r="AS3657" s="132"/>
      <c r="AT3657" s="132"/>
      <c r="AU3657" s="132"/>
      <c r="AV3657" s="132"/>
      <c r="AW3657" s="132"/>
      <c r="AX3657" s="133"/>
    </row>
    <row r="3658" spans="1:113" ht="3" customHeight="1">
      <c r="A3658" s="8"/>
      <c r="B3658" s="131"/>
      <c r="C3658" s="132"/>
      <c r="D3658" s="132"/>
      <c r="E3658" s="132"/>
      <c r="F3658" s="132"/>
      <c r="G3658" s="132"/>
      <c r="H3658" s="132"/>
      <c r="I3658" s="132"/>
      <c r="J3658" s="132"/>
      <c r="K3658" s="132"/>
      <c r="L3658" s="132"/>
      <c r="M3658" s="132"/>
      <c r="N3658" s="132"/>
      <c r="O3658" s="132"/>
      <c r="P3658" s="132"/>
      <c r="Q3658" s="132"/>
      <c r="R3658" s="132"/>
      <c r="S3658" s="132"/>
      <c r="T3658" s="132"/>
      <c r="U3658" s="132"/>
      <c r="V3658" s="132"/>
      <c r="W3658" s="132"/>
      <c r="X3658" s="132"/>
      <c r="Y3658" s="132"/>
      <c r="Z3658" s="132"/>
      <c r="AA3658" s="132"/>
      <c r="AB3658" s="132"/>
      <c r="AC3658" s="132"/>
      <c r="AD3658" s="132"/>
      <c r="AE3658" s="132"/>
      <c r="AF3658" s="132"/>
      <c r="AG3658" s="132"/>
      <c r="AH3658" s="132"/>
      <c r="AI3658" s="132"/>
      <c r="AJ3658" s="132"/>
      <c r="AK3658" s="132"/>
      <c r="AL3658" s="132"/>
      <c r="AM3658" s="132"/>
      <c r="AN3658" s="132"/>
      <c r="AO3658" s="132"/>
      <c r="AP3658" s="132"/>
      <c r="AQ3658" s="132"/>
      <c r="AR3658" s="132"/>
      <c r="AS3658" s="132"/>
      <c r="AT3658" s="132"/>
      <c r="AU3658" s="132"/>
      <c r="AV3658" s="132"/>
      <c r="AW3658" s="132"/>
      <c r="AX3658" s="133"/>
    </row>
    <row r="3659" spans="1:113" ht="3" customHeight="1">
      <c r="A3659" s="8"/>
      <c r="B3659" s="131"/>
      <c r="C3659" s="132"/>
      <c r="D3659" s="132"/>
      <c r="E3659" s="132"/>
      <c r="F3659" s="132"/>
      <c r="G3659" s="132"/>
      <c r="H3659" s="132"/>
      <c r="I3659" s="132"/>
      <c r="J3659" s="132"/>
      <c r="K3659" s="132"/>
      <c r="L3659" s="132"/>
      <c r="M3659" s="132"/>
      <c r="N3659" s="132"/>
      <c r="O3659" s="132"/>
      <c r="P3659" s="132"/>
      <c r="Q3659" s="132"/>
      <c r="R3659" s="132"/>
      <c r="S3659" s="132"/>
      <c r="T3659" s="132"/>
      <c r="U3659" s="132"/>
      <c r="V3659" s="132"/>
      <c r="W3659" s="132"/>
      <c r="X3659" s="132"/>
      <c r="Y3659" s="132"/>
      <c r="Z3659" s="132"/>
      <c r="AA3659" s="132"/>
      <c r="AB3659" s="132"/>
      <c r="AC3659" s="132"/>
      <c r="AD3659" s="132"/>
      <c r="AE3659" s="132"/>
      <c r="AF3659" s="132"/>
      <c r="AG3659" s="132"/>
      <c r="AH3659" s="132"/>
      <c r="AI3659" s="132"/>
      <c r="AJ3659" s="132"/>
      <c r="AK3659" s="132"/>
      <c r="AL3659" s="132"/>
      <c r="AM3659" s="132"/>
      <c r="AN3659" s="132"/>
      <c r="AO3659" s="132"/>
      <c r="AP3659" s="132"/>
      <c r="AQ3659" s="132"/>
      <c r="AR3659" s="132"/>
      <c r="AS3659" s="132"/>
      <c r="AT3659" s="132"/>
      <c r="AU3659" s="132"/>
      <c r="AV3659" s="132"/>
      <c r="AW3659" s="132"/>
      <c r="AX3659" s="133"/>
    </row>
    <row r="3660" spans="1:113" ht="3" customHeight="1">
      <c r="A3660" s="8"/>
      <c r="B3660" s="131"/>
      <c r="C3660" s="132"/>
      <c r="D3660" s="132"/>
      <c r="E3660" s="132"/>
      <c r="F3660" s="132"/>
      <c r="G3660" s="132"/>
      <c r="H3660" s="132"/>
      <c r="I3660" s="132"/>
      <c r="J3660" s="132"/>
      <c r="K3660" s="132"/>
      <c r="L3660" s="132"/>
      <c r="M3660" s="132"/>
      <c r="N3660" s="132"/>
      <c r="O3660" s="132"/>
      <c r="P3660" s="132"/>
      <c r="Q3660" s="132"/>
      <c r="R3660" s="132"/>
      <c r="S3660" s="132"/>
      <c r="T3660" s="132"/>
      <c r="U3660" s="132"/>
      <c r="V3660" s="132"/>
      <c r="W3660" s="132"/>
      <c r="X3660" s="132"/>
      <c r="Y3660" s="132"/>
      <c r="Z3660" s="132"/>
      <c r="AA3660" s="132"/>
      <c r="AB3660" s="132"/>
      <c r="AC3660" s="132"/>
      <c r="AD3660" s="132"/>
      <c r="AE3660" s="132"/>
      <c r="AF3660" s="132"/>
      <c r="AG3660" s="132"/>
      <c r="AH3660" s="132"/>
      <c r="AI3660" s="132"/>
      <c r="AJ3660" s="132"/>
      <c r="AK3660" s="132"/>
      <c r="AL3660" s="132"/>
      <c r="AM3660" s="132"/>
      <c r="AN3660" s="132"/>
      <c r="AO3660" s="132"/>
      <c r="AP3660" s="132"/>
      <c r="AQ3660" s="132"/>
      <c r="AR3660" s="132"/>
      <c r="AS3660" s="132"/>
      <c r="AT3660" s="132"/>
      <c r="AU3660" s="132"/>
      <c r="AV3660" s="132"/>
      <c r="AW3660" s="132"/>
      <c r="AX3660" s="133"/>
    </row>
    <row r="3661" spans="1:113" ht="3" customHeight="1">
      <c r="A3661" s="8"/>
      <c r="B3661" s="131"/>
      <c r="C3661" s="132"/>
      <c r="D3661" s="132"/>
      <c r="E3661" s="132"/>
      <c r="F3661" s="132"/>
      <c r="G3661" s="132"/>
      <c r="H3661" s="132"/>
      <c r="I3661" s="132"/>
      <c r="J3661" s="132"/>
      <c r="K3661" s="132"/>
      <c r="L3661" s="132"/>
      <c r="M3661" s="132"/>
      <c r="N3661" s="132"/>
      <c r="O3661" s="132"/>
      <c r="P3661" s="132"/>
      <c r="Q3661" s="132"/>
      <c r="R3661" s="132"/>
      <c r="S3661" s="132"/>
      <c r="T3661" s="132"/>
      <c r="U3661" s="132"/>
      <c r="V3661" s="132"/>
      <c r="W3661" s="132"/>
      <c r="X3661" s="132"/>
      <c r="Y3661" s="132"/>
      <c r="Z3661" s="132"/>
      <c r="AA3661" s="132"/>
      <c r="AB3661" s="132"/>
      <c r="AC3661" s="132"/>
      <c r="AD3661" s="132"/>
      <c r="AE3661" s="132"/>
      <c r="AF3661" s="132"/>
      <c r="AG3661" s="132"/>
      <c r="AH3661" s="132"/>
      <c r="AI3661" s="132"/>
      <c r="AJ3661" s="132"/>
      <c r="AK3661" s="132"/>
      <c r="AL3661" s="132"/>
      <c r="AM3661" s="132"/>
      <c r="AN3661" s="132"/>
      <c r="AO3661" s="132"/>
      <c r="AP3661" s="132"/>
      <c r="AQ3661" s="132"/>
      <c r="AR3661" s="132"/>
      <c r="AS3661" s="132"/>
      <c r="AT3661" s="132"/>
      <c r="AU3661" s="132"/>
      <c r="AV3661" s="132"/>
      <c r="AW3661" s="132"/>
      <c r="AX3661" s="133"/>
    </row>
    <row r="3662" spans="1:113" ht="3" customHeight="1">
      <c r="A3662" s="8"/>
      <c r="B3662" s="131"/>
      <c r="C3662" s="132"/>
      <c r="D3662" s="132"/>
      <c r="E3662" s="132"/>
      <c r="F3662" s="132"/>
      <c r="G3662" s="132"/>
      <c r="H3662" s="132"/>
      <c r="I3662" s="132"/>
      <c r="J3662" s="132"/>
      <c r="K3662" s="132"/>
      <c r="L3662" s="132"/>
      <c r="M3662" s="132"/>
      <c r="N3662" s="132"/>
      <c r="O3662" s="132"/>
      <c r="P3662" s="132"/>
      <c r="Q3662" s="132"/>
      <c r="R3662" s="132"/>
      <c r="S3662" s="132"/>
      <c r="T3662" s="132"/>
      <c r="U3662" s="132"/>
      <c r="V3662" s="132"/>
      <c r="W3662" s="132"/>
      <c r="X3662" s="132"/>
      <c r="Y3662" s="132"/>
      <c r="Z3662" s="132"/>
      <c r="AA3662" s="132"/>
      <c r="AB3662" s="132"/>
      <c r="AC3662" s="132"/>
      <c r="AD3662" s="132"/>
      <c r="AE3662" s="132"/>
      <c r="AF3662" s="132"/>
      <c r="AG3662" s="132"/>
      <c r="AH3662" s="132"/>
      <c r="AI3662" s="132"/>
      <c r="AJ3662" s="132"/>
      <c r="AK3662" s="132"/>
      <c r="AL3662" s="132"/>
      <c r="AM3662" s="132"/>
      <c r="AN3662" s="132"/>
      <c r="AO3662" s="132"/>
      <c r="AP3662" s="132"/>
      <c r="AQ3662" s="132"/>
      <c r="AR3662" s="132"/>
      <c r="AS3662" s="132"/>
      <c r="AT3662" s="132"/>
      <c r="AU3662" s="132"/>
      <c r="AV3662" s="132"/>
      <c r="AW3662" s="132"/>
      <c r="AX3662" s="133"/>
    </row>
    <row r="3663" spans="1:113" ht="3" customHeight="1">
      <c r="A3663" s="8"/>
      <c r="B3663" s="131"/>
      <c r="C3663" s="132"/>
      <c r="D3663" s="132"/>
      <c r="E3663" s="132"/>
      <c r="F3663" s="132"/>
      <c r="G3663" s="132"/>
      <c r="H3663" s="132"/>
      <c r="I3663" s="132"/>
      <c r="J3663" s="132"/>
      <c r="K3663" s="132"/>
      <c r="L3663" s="132"/>
      <c r="M3663" s="132"/>
      <c r="N3663" s="132"/>
      <c r="O3663" s="132"/>
      <c r="P3663" s="132"/>
      <c r="Q3663" s="132"/>
      <c r="R3663" s="132"/>
      <c r="S3663" s="132"/>
      <c r="T3663" s="132"/>
      <c r="U3663" s="132"/>
      <c r="V3663" s="132"/>
      <c r="W3663" s="132"/>
      <c r="X3663" s="132"/>
      <c r="Y3663" s="132"/>
      <c r="Z3663" s="132"/>
      <c r="AA3663" s="132"/>
      <c r="AB3663" s="132"/>
      <c r="AC3663" s="132"/>
      <c r="AD3663" s="132"/>
      <c r="AE3663" s="132"/>
      <c r="AF3663" s="132"/>
      <c r="AG3663" s="132"/>
      <c r="AH3663" s="132"/>
      <c r="AI3663" s="132"/>
      <c r="AJ3663" s="132"/>
      <c r="AK3663" s="132"/>
      <c r="AL3663" s="132"/>
      <c r="AM3663" s="132"/>
      <c r="AN3663" s="132"/>
      <c r="AO3663" s="132"/>
      <c r="AP3663" s="132"/>
      <c r="AQ3663" s="132"/>
      <c r="AR3663" s="132"/>
      <c r="AS3663" s="132"/>
      <c r="AT3663" s="132"/>
      <c r="AU3663" s="132"/>
      <c r="AV3663" s="132"/>
      <c r="AW3663" s="132"/>
      <c r="AX3663" s="133"/>
    </row>
    <row r="3664" spans="1:113" ht="3" customHeight="1">
      <c r="A3664" s="8"/>
      <c r="B3664" s="131"/>
      <c r="C3664" s="132"/>
      <c r="D3664" s="132"/>
      <c r="E3664" s="132"/>
      <c r="F3664" s="132"/>
      <c r="G3664" s="132"/>
      <c r="H3664" s="132"/>
      <c r="I3664" s="132"/>
      <c r="J3664" s="132"/>
      <c r="K3664" s="132"/>
      <c r="L3664" s="132"/>
      <c r="M3664" s="132"/>
      <c r="N3664" s="132"/>
      <c r="O3664" s="132"/>
      <c r="P3664" s="132"/>
      <c r="Q3664" s="132"/>
      <c r="R3664" s="132"/>
      <c r="S3664" s="132"/>
      <c r="T3664" s="132"/>
      <c r="U3664" s="132"/>
      <c r="V3664" s="132"/>
      <c r="W3664" s="132"/>
      <c r="X3664" s="132"/>
      <c r="Y3664" s="132"/>
      <c r="Z3664" s="132"/>
      <c r="AA3664" s="132"/>
      <c r="AB3664" s="132"/>
      <c r="AC3664" s="132"/>
      <c r="AD3664" s="132"/>
      <c r="AE3664" s="132"/>
      <c r="AF3664" s="132"/>
      <c r="AG3664" s="132"/>
      <c r="AH3664" s="132"/>
      <c r="AI3664" s="132"/>
      <c r="AJ3664" s="132"/>
      <c r="AK3664" s="132"/>
      <c r="AL3664" s="132"/>
      <c r="AM3664" s="132"/>
      <c r="AN3664" s="132"/>
      <c r="AO3664" s="132"/>
      <c r="AP3664" s="132"/>
      <c r="AQ3664" s="132"/>
      <c r="AR3664" s="132"/>
      <c r="AS3664" s="132"/>
      <c r="AT3664" s="132"/>
      <c r="AU3664" s="132"/>
      <c r="AV3664" s="132"/>
      <c r="AW3664" s="132"/>
      <c r="AX3664" s="133"/>
    </row>
    <row r="3665" spans="1:251" ht="3" customHeight="1">
      <c r="A3665" s="8"/>
      <c r="B3665" s="131"/>
      <c r="C3665" s="132"/>
      <c r="D3665" s="132"/>
      <c r="E3665" s="132"/>
      <c r="F3665" s="132"/>
      <c r="G3665" s="132"/>
      <c r="H3665" s="132"/>
      <c r="I3665" s="132"/>
      <c r="J3665" s="132"/>
      <c r="K3665" s="132"/>
      <c r="L3665" s="132"/>
      <c r="M3665" s="132"/>
      <c r="N3665" s="132"/>
      <c r="O3665" s="132"/>
      <c r="P3665" s="132"/>
      <c r="Q3665" s="132"/>
      <c r="R3665" s="132"/>
      <c r="S3665" s="132"/>
      <c r="T3665" s="132"/>
      <c r="U3665" s="132"/>
      <c r="V3665" s="132"/>
      <c r="W3665" s="132"/>
      <c r="X3665" s="132"/>
      <c r="Y3665" s="132"/>
      <c r="Z3665" s="132"/>
      <c r="AA3665" s="132"/>
      <c r="AB3665" s="132"/>
      <c r="AC3665" s="132"/>
      <c r="AD3665" s="132"/>
      <c r="AE3665" s="132"/>
      <c r="AF3665" s="132"/>
      <c r="AG3665" s="132"/>
      <c r="AH3665" s="132"/>
      <c r="AI3665" s="132"/>
      <c r="AJ3665" s="132"/>
      <c r="AK3665" s="132"/>
      <c r="AL3665" s="132"/>
      <c r="AM3665" s="132"/>
      <c r="AN3665" s="132"/>
      <c r="AO3665" s="132"/>
      <c r="AP3665" s="132"/>
      <c r="AQ3665" s="132"/>
      <c r="AR3665" s="132"/>
      <c r="AS3665" s="132"/>
      <c r="AT3665" s="132"/>
      <c r="AU3665" s="132"/>
      <c r="AV3665" s="132"/>
      <c r="AW3665" s="132"/>
      <c r="AX3665" s="133"/>
    </row>
    <row r="3666" spans="1:251" ht="3" customHeight="1">
      <c r="A3666" s="8"/>
      <c r="B3666" s="131"/>
      <c r="C3666" s="132"/>
      <c r="D3666" s="132"/>
      <c r="E3666" s="132"/>
      <c r="F3666" s="132"/>
      <c r="G3666" s="132"/>
      <c r="H3666" s="132"/>
      <c r="I3666" s="132"/>
      <c r="J3666" s="132"/>
      <c r="K3666" s="132"/>
      <c r="L3666" s="132"/>
      <c r="M3666" s="132"/>
      <c r="N3666" s="132"/>
      <c r="O3666" s="132"/>
      <c r="P3666" s="132"/>
      <c r="Q3666" s="132"/>
      <c r="R3666" s="132"/>
      <c r="S3666" s="132"/>
      <c r="T3666" s="132"/>
      <c r="U3666" s="132"/>
      <c r="V3666" s="132"/>
      <c r="W3666" s="132"/>
      <c r="X3666" s="132"/>
      <c r="Y3666" s="132"/>
      <c r="Z3666" s="132"/>
      <c r="AA3666" s="132"/>
      <c r="AB3666" s="132"/>
      <c r="AC3666" s="132"/>
      <c r="AD3666" s="132"/>
      <c r="AE3666" s="132"/>
      <c r="AF3666" s="132"/>
      <c r="AG3666" s="132"/>
      <c r="AH3666" s="132"/>
      <c r="AI3666" s="132"/>
      <c r="AJ3666" s="132"/>
      <c r="AK3666" s="132"/>
      <c r="AL3666" s="132"/>
      <c r="AM3666" s="132"/>
      <c r="AN3666" s="132"/>
      <c r="AO3666" s="132"/>
      <c r="AP3666" s="132"/>
      <c r="AQ3666" s="132"/>
      <c r="AR3666" s="132"/>
      <c r="AS3666" s="132"/>
      <c r="AT3666" s="132"/>
      <c r="AU3666" s="132"/>
      <c r="AV3666" s="132"/>
      <c r="AW3666" s="132"/>
      <c r="AX3666" s="133"/>
      <c r="BC3666" s="16"/>
    </row>
    <row r="3667" spans="1:251" ht="3" customHeight="1">
      <c r="A3667" s="8"/>
      <c r="B3667" s="131"/>
      <c r="C3667" s="132"/>
      <c r="D3667" s="132"/>
      <c r="E3667" s="132"/>
      <c r="F3667" s="132"/>
      <c r="G3667" s="132"/>
      <c r="H3667" s="132"/>
      <c r="I3667" s="132"/>
      <c r="J3667" s="132"/>
      <c r="K3667" s="132"/>
      <c r="L3667" s="132"/>
      <c r="M3667" s="132"/>
      <c r="N3667" s="132"/>
      <c r="O3667" s="132"/>
      <c r="P3667" s="132"/>
      <c r="Q3667" s="132"/>
      <c r="R3667" s="132"/>
      <c r="S3667" s="132"/>
      <c r="T3667" s="132"/>
      <c r="U3667" s="132"/>
      <c r="V3667" s="132"/>
      <c r="W3667" s="132"/>
      <c r="X3667" s="132"/>
      <c r="Y3667" s="132"/>
      <c r="Z3667" s="132"/>
      <c r="AA3667" s="132"/>
      <c r="AB3667" s="132"/>
      <c r="AC3667" s="132"/>
      <c r="AD3667" s="132"/>
      <c r="AE3667" s="132"/>
      <c r="AF3667" s="132"/>
      <c r="AG3667" s="132"/>
      <c r="AH3667" s="132"/>
      <c r="AI3667" s="132"/>
      <c r="AJ3667" s="132"/>
      <c r="AK3667" s="132"/>
      <c r="AL3667" s="132"/>
      <c r="AM3667" s="132"/>
      <c r="AN3667" s="132"/>
      <c r="AO3667" s="132"/>
      <c r="AP3667" s="132"/>
      <c r="AQ3667" s="132"/>
      <c r="AR3667" s="132"/>
      <c r="AS3667" s="132"/>
      <c r="AT3667" s="132"/>
      <c r="AU3667" s="132"/>
      <c r="AV3667" s="132"/>
      <c r="AW3667" s="132"/>
      <c r="AX3667" s="133"/>
    </row>
    <row r="3668" spans="1:251" ht="3" customHeight="1">
      <c r="A3668" s="8"/>
      <c r="B3668" s="131"/>
      <c r="C3668" s="132"/>
      <c r="D3668" s="132"/>
      <c r="E3668" s="132"/>
      <c r="F3668" s="132"/>
      <c r="G3668" s="132"/>
      <c r="H3668" s="132"/>
      <c r="I3668" s="132"/>
      <c r="J3668" s="132"/>
      <c r="K3668" s="132"/>
      <c r="L3668" s="132"/>
      <c r="M3668" s="132"/>
      <c r="N3668" s="132"/>
      <c r="O3668" s="132"/>
      <c r="P3668" s="132"/>
      <c r="Q3668" s="132"/>
      <c r="R3668" s="132"/>
      <c r="S3668" s="132"/>
      <c r="T3668" s="132"/>
      <c r="U3668" s="132"/>
      <c r="V3668" s="132"/>
      <c r="W3668" s="132"/>
      <c r="X3668" s="132"/>
      <c r="Y3668" s="132"/>
      <c r="Z3668" s="132"/>
      <c r="AA3668" s="132"/>
      <c r="AB3668" s="132"/>
      <c r="AC3668" s="132"/>
      <c r="AD3668" s="132"/>
      <c r="AE3668" s="132"/>
      <c r="AF3668" s="132"/>
      <c r="AG3668" s="132"/>
      <c r="AH3668" s="132"/>
      <c r="AI3668" s="132"/>
      <c r="AJ3668" s="132"/>
      <c r="AK3668" s="132"/>
      <c r="AL3668" s="132"/>
      <c r="AM3668" s="132"/>
      <c r="AN3668" s="132"/>
      <c r="AO3668" s="132"/>
      <c r="AP3668" s="132"/>
      <c r="AQ3668" s="132"/>
      <c r="AR3668" s="132"/>
      <c r="AS3668" s="132"/>
      <c r="AT3668" s="132"/>
      <c r="AU3668" s="132"/>
      <c r="AV3668" s="132"/>
      <c r="AW3668" s="132"/>
      <c r="AX3668" s="133"/>
    </row>
    <row r="3669" spans="1:251" ht="3" customHeight="1">
      <c r="A3669" s="8"/>
      <c r="B3669" s="131"/>
      <c r="C3669" s="132"/>
      <c r="D3669" s="132"/>
      <c r="E3669" s="132"/>
      <c r="F3669" s="132"/>
      <c r="G3669" s="132"/>
      <c r="H3669" s="132"/>
      <c r="I3669" s="132"/>
      <c r="J3669" s="132"/>
      <c r="K3669" s="132"/>
      <c r="L3669" s="132"/>
      <c r="M3669" s="132"/>
      <c r="N3669" s="132"/>
      <c r="O3669" s="132"/>
      <c r="P3669" s="132"/>
      <c r="Q3669" s="132"/>
      <c r="R3669" s="132"/>
      <c r="S3669" s="132"/>
      <c r="T3669" s="132"/>
      <c r="U3669" s="132"/>
      <c r="V3669" s="132"/>
      <c r="W3669" s="132"/>
      <c r="X3669" s="132"/>
      <c r="Y3669" s="132"/>
      <c r="Z3669" s="132"/>
      <c r="AA3669" s="132"/>
      <c r="AB3669" s="132"/>
      <c r="AC3669" s="132"/>
      <c r="AD3669" s="132"/>
      <c r="AE3669" s="132"/>
      <c r="AF3669" s="132"/>
      <c r="AG3669" s="132"/>
      <c r="AH3669" s="132"/>
      <c r="AI3669" s="132"/>
      <c r="AJ3669" s="132"/>
      <c r="AK3669" s="132"/>
      <c r="AL3669" s="132"/>
      <c r="AM3669" s="132"/>
      <c r="AN3669" s="132"/>
      <c r="AO3669" s="132"/>
      <c r="AP3669" s="132"/>
      <c r="AQ3669" s="132"/>
      <c r="AR3669" s="132"/>
      <c r="AS3669" s="132"/>
      <c r="AT3669" s="132"/>
      <c r="AU3669" s="132"/>
      <c r="AV3669" s="132"/>
      <c r="AW3669" s="132"/>
      <c r="AX3669" s="133"/>
    </row>
    <row r="3670" spans="1:251" ht="15" thickBot="1">
      <c r="A3670" s="17"/>
      <c r="B3670" s="18"/>
      <c r="C3670" s="19"/>
      <c r="D3670" s="19"/>
      <c r="E3670" s="19"/>
      <c r="F3670" s="19"/>
      <c r="G3670" s="19"/>
      <c r="H3670" s="19"/>
      <c r="I3670" s="19"/>
      <c r="J3670" s="19"/>
      <c r="K3670" s="19"/>
      <c r="L3670" s="19"/>
      <c r="M3670" s="19"/>
      <c r="N3670" s="19"/>
      <c r="O3670" s="19"/>
      <c r="P3670" s="19"/>
      <c r="Q3670" s="19"/>
      <c r="R3670" s="19"/>
      <c r="S3670" s="19"/>
      <c r="T3670" s="19"/>
      <c r="U3670" s="19"/>
      <c r="V3670" s="19"/>
      <c r="W3670" s="19"/>
      <c r="X3670" s="19"/>
      <c r="Y3670" s="19"/>
      <c r="Z3670" s="19"/>
      <c r="AA3670" s="19"/>
      <c r="AB3670" s="19"/>
      <c r="AC3670" s="19"/>
      <c r="AD3670" s="19"/>
      <c r="AE3670" s="19"/>
      <c r="AF3670" s="19"/>
      <c r="AG3670" s="19"/>
      <c r="AH3670" s="19"/>
      <c r="AI3670" s="19"/>
      <c r="AJ3670" s="19"/>
      <c r="AK3670" s="19"/>
      <c r="AL3670" s="19"/>
      <c r="AM3670" s="19"/>
      <c r="AN3670" s="19"/>
      <c r="AO3670" s="19"/>
      <c r="AP3670" s="19"/>
      <c r="AQ3670" s="19"/>
      <c r="AR3670" s="19"/>
      <c r="AS3670" s="19"/>
      <c r="AT3670" s="19"/>
      <c r="AU3670" s="19"/>
      <c r="AV3670" s="19"/>
      <c r="AW3670" s="19"/>
      <c r="AX3670" s="20"/>
    </row>
    <row r="3671" spans="1:251">
      <c r="B3671" s="21"/>
    </row>
    <row r="3672" spans="1:251" ht="14.4">
      <c r="B3672" s="10" t="s">
        <v>234</v>
      </c>
      <c r="C3672" s="8"/>
      <c r="D3672" s="8"/>
      <c r="E3672" s="8"/>
      <c r="F3672" s="8"/>
      <c r="G3672" s="8"/>
      <c r="H3672" s="8"/>
      <c r="I3672" s="8"/>
      <c r="J3672" s="8"/>
      <c r="K3672" s="8"/>
      <c r="L3672" s="9"/>
      <c r="M3672" s="9"/>
      <c r="N3672" s="9"/>
      <c r="O3672" s="9"/>
      <c r="P3672" s="8"/>
      <c r="Q3672" s="8"/>
      <c r="R3672" s="8"/>
      <c r="S3672" s="8"/>
      <c r="T3672" s="8"/>
      <c r="U3672" s="8"/>
      <c r="V3672" s="10"/>
      <c r="W3672" s="10"/>
      <c r="X3672" s="10"/>
      <c r="Y3672" s="10"/>
      <c r="Z3672" s="10"/>
      <c r="AA3672" s="10"/>
      <c r="AB3672" s="10"/>
      <c r="AC3672" s="10"/>
      <c r="AD3672" s="10"/>
      <c r="AE3672" s="10"/>
      <c r="AF3672" s="10"/>
      <c r="AG3672" s="10"/>
      <c r="AH3672" s="10"/>
      <c r="AI3672" s="10"/>
      <c r="AJ3672" s="10"/>
      <c r="AK3672" s="10"/>
      <c r="AL3672" s="10"/>
      <c r="AM3672" s="10"/>
      <c r="AN3672" s="10"/>
      <c r="AO3672" s="10"/>
      <c r="AP3672" s="10"/>
      <c r="AQ3672" s="10"/>
      <c r="AR3672" s="10"/>
      <c r="AS3672" s="10"/>
      <c r="AT3672" s="10"/>
      <c r="AU3672" s="10"/>
      <c r="AV3672" s="10"/>
      <c r="AW3672" s="10"/>
      <c r="AX3672" s="10"/>
    </row>
    <row r="3673" spans="1:251" ht="15" thickBot="1">
      <c r="B3673" s="8"/>
      <c r="C3673" s="8"/>
      <c r="D3673" s="8"/>
      <c r="E3673" s="8"/>
      <c r="F3673" s="8"/>
      <c r="G3673" s="8"/>
      <c r="H3673" s="8"/>
      <c r="I3673" s="8"/>
      <c r="J3673" s="8"/>
      <c r="K3673" s="8"/>
      <c r="L3673" s="9"/>
      <c r="M3673" s="9"/>
      <c r="N3673" s="9"/>
      <c r="O3673" s="9"/>
      <c r="P3673" s="8"/>
      <c r="Q3673" s="8"/>
      <c r="R3673" s="8"/>
      <c r="S3673" s="8"/>
      <c r="T3673" s="8"/>
      <c r="U3673" s="8"/>
      <c r="V3673" s="10"/>
      <c r="W3673" s="10"/>
      <c r="X3673" s="10"/>
      <c r="Y3673" s="10"/>
      <c r="Z3673" s="10"/>
      <c r="AA3673" s="10"/>
      <c r="AB3673" s="10"/>
      <c r="AC3673" s="10"/>
      <c r="AD3673" s="10"/>
      <c r="AE3673" s="10"/>
      <c r="AF3673" s="10"/>
      <c r="AG3673" s="10"/>
      <c r="AH3673" s="10"/>
      <c r="AI3673" s="10"/>
      <c r="AJ3673" s="10"/>
      <c r="AK3673" s="10"/>
      <c r="AL3673" s="10"/>
      <c r="AM3673" s="10"/>
      <c r="AN3673" s="10"/>
      <c r="AO3673" s="10"/>
      <c r="AP3673" s="10"/>
      <c r="AQ3673" s="10"/>
      <c r="AR3673" s="10"/>
      <c r="AS3673" s="10"/>
      <c r="AT3673" s="10"/>
      <c r="AU3673" s="10"/>
      <c r="AV3673" s="10"/>
      <c r="AW3673" s="10"/>
      <c r="AX3673" s="22" t="s">
        <v>235</v>
      </c>
    </row>
    <row r="3674" spans="1:251" s="16" customFormat="1" ht="13.5" customHeight="1">
      <c r="A3674" s="8"/>
      <c r="B3674" s="96" t="s">
        <v>236</v>
      </c>
      <c r="C3674" s="97"/>
      <c r="D3674" s="97"/>
      <c r="E3674" s="97"/>
      <c r="F3674" s="97"/>
      <c r="G3674" s="97"/>
      <c r="H3674" s="97"/>
      <c r="I3674" s="97"/>
      <c r="J3674" s="97"/>
      <c r="K3674" s="97"/>
      <c r="L3674" s="97"/>
      <c r="M3674" s="97"/>
      <c r="N3674" s="97"/>
      <c r="O3674" s="97"/>
      <c r="P3674" s="97"/>
      <c r="Q3674" s="97"/>
      <c r="R3674" s="97"/>
      <c r="S3674" s="97"/>
      <c r="T3674" s="97"/>
      <c r="U3674" s="97"/>
      <c r="V3674" s="97"/>
      <c r="W3674" s="97"/>
      <c r="X3674" s="97"/>
      <c r="Y3674" s="97"/>
      <c r="Z3674" s="98"/>
      <c r="AA3674" s="102" t="s">
        <v>237</v>
      </c>
      <c r="AB3674" s="97"/>
      <c r="AC3674" s="97"/>
      <c r="AD3674" s="97"/>
      <c r="AE3674" s="97"/>
      <c r="AF3674" s="97"/>
      <c r="AG3674" s="97"/>
      <c r="AH3674" s="97"/>
      <c r="AI3674" s="98"/>
      <c r="AJ3674" s="102" t="s">
        <v>238</v>
      </c>
      <c r="AK3674" s="97"/>
      <c r="AL3674" s="97"/>
      <c r="AM3674" s="97"/>
      <c r="AN3674" s="97"/>
      <c r="AO3674" s="97"/>
      <c r="AP3674" s="97"/>
      <c r="AQ3674" s="97"/>
      <c r="AR3674" s="98"/>
      <c r="AS3674" s="102" t="s">
        <v>239</v>
      </c>
      <c r="AT3674" s="97"/>
      <c r="AU3674" s="97"/>
      <c r="AV3674" s="97"/>
      <c r="AW3674" s="97"/>
      <c r="AX3674" s="104"/>
      <c r="AY3674" s="2"/>
      <c r="AZ3674" s="2"/>
      <c r="BA3674" s="2"/>
      <c r="BB3674" s="2"/>
      <c r="BC3674" s="2"/>
      <c r="BD3674" s="2"/>
      <c r="BE3674" s="2"/>
      <c r="BF3674" s="2"/>
      <c r="BG3674" s="2"/>
      <c r="BH3674" s="2"/>
      <c r="BI3674" s="2"/>
      <c r="BJ3674" s="2"/>
      <c r="BK3674" s="2"/>
      <c r="BL3674" s="2"/>
      <c r="BM3674" s="2"/>
      <c r="BN3674" s="2"/>
      <c r="BO3674" s="2"/>
      <c r="BP3674" s="2"/>
      <c r="BQ3674" s="2"/>
      <c r="BR3674" s="2"/>
      <c r="BS3674" s="2"/>
      <c r="BT3674" s="2"/>
      <c r="BU3674" s="2"/>
      <c r="BV3674" s="2"/>
      <c r="BW3674" s="2"/>
      <c r="BX3674" s="2"/>
      <c r="BY3674" s="2"/>
      <c r="BZ3674" s="2"/>
      <c r="CA3674" s="2"/>
      <c r="CB3674" s="2"/>
      <c r="CC3674" s="2"/>
      <c r="CD3674" s="2"/>
      <c r="CE3674" s="2"/>
      <c r="CF3674" s="2"/>
      <c r="CG3674" s="2"/>
      <c r="CH3674" s="2"/>
      <c r="CI3674" s="2"/>
      <c r="CJ3674" s="2"/>
      <c r="CK3674" s="2"/>
      <c r="CL3674" s="2"/>
      <c r="CM3674" s="2"/>
      <c r="CN3674" s="2"/>
      <c r="CO3674" s="2"/>
      <c r="CP3674" s="2"/>
      <c r="CQ3674" s="2"/>
      <c r="CR3674" s="2"/>
      <c r="CS3674" s="2"/>
      <c r="CT3674" s="2"/>
      <c r="CU3674" s="2"/>
      <c r="CV3674" s="2"/>
      <c r="CW3674" s="2"/>
      <c r="CX3674" s="2"/>
      <c r="CY3674" s="2"/>
      <c r="CZ3674" s="2"/>
      <c r="DA3674" s="2"/>
      <c r="DB3674" s="2"/>
      <c r="DC3674" s="2"/>
      <c r="DD3674" s="2"/>
      <c r="DE3674" s="2"/>
      <c r="DF3674" s="2"/>
      <c r="DG3674" s="2"/>
      <c r="DH3674" s="2"/>
      <c r="DI3674" s="2"/>
      <c r="DJ3674" s="2"/>
      <c r="DK3674" s="2"/>
      <c r="DL3674" s="2"/>
      <c r="DM3674" s="2"/>
      <c r="DN3674" s="2"/>
      <c r="DO3674" s="2"/>
      <c r="DP3674" s="2"/>
      <c r="DQ3674" s="2"/>
      <c r="DR3674" s="2"/>
      <c r="DS3674" s="2"/>
      <c r="DT3674" s="2"/>
      <c r="DU3674" s="2"/>
      <c r="DV3674" s="2"/>
      <c r="DW3674" s="2"/>
      <c r="DX3674" s="2"/>
      <c r="DY3674" s="2"/>
      <c r="DZ3674" s="2"/>
      <c r="EA3674" s="2"/>
      <c r="EB3674" s="2"/>
      <c r="EC3674" s="2"/>
      <c r="ED3674" s="2"/>
      <c r="EE3674" s="2"/>
      <c r="EF3674" s="2"/>
      <c r="EG3674" s="2"/>
      <c r="EH3674" s="2"/>
      <c r="EI3674" s="2"/>
      <c r="EJ3674" s="2"/>
      <c r="EK3674" s="2"/>
      <c r="EL3674" s="2"/>
      <c r="EM3674" s="2"/>
      <c r="EN3674" s="2"/>
      <c r="EO3674" s="2"/>
      <c r="EP3674" s="2"/>
      <c r="EQ3674" s="2"/>
      <c r="ER3674" s="2"/>
      <c r="ES3674" s="2"/>
      <c r="ET3674" s="2"/>
      <c r="EU3674" s="2"/>
      <c r="EV3674" s="2"/>
      <c r="EW3674" s="2"/>
      <c r="EX3674" s="2"/>
      <c r="EY3674" s="2"/>
      <c r="EZ3674" s="2"/>
      <c r="FA3674" s="2"/>
      <c r="FB3674" s="2"/>
      <c r="FC3674" s="2"/>
      <c r="FD3674" s="2"/>
      <c r="FE3674" s="2"/>
      <c r="FF3674" s="2"/>
      <c r="FG3674" s="2"/>
      <c r="FH3674" s="2"/>
      <c r="FI3674" s="2"/>
      <c r="FJ3674" s="2"/>
      <c r="FK3674" s="2"/>
      <c r="FL3674" s="2"/>
      <c r="FM3674" s="2"/>
      <c r="FN3674" s="2"/>
      <c r="FO3674" s="2"/>
      <c r="FP3674" s="2"/>
      <c r="FQ3674" s="2"/>
      <c r="FR3674" s="2"/>
      <c r="FS3674" s="2"/>
      <c r="FT3674" s="2"/>
      <c r="FU3674" s="2"/>
      <c r="FV3674" s="2"/>
      <c r="FW3674" s="2"/>
      <c r="FX3674" s="2"/>
      <c r="FY3674" s="2"/>
      <c r="FZ3674" s="2"/>
      <c r="GA3674" s="2"/>
      <c r="GB3674" s="2"/>
      <c r="GC3674" s="2"/>
      <c r="GD3674" s="2"/>
      <c r="GE3674" s="2"/>
      <c r="GF3674" s="2"/>
      <c r="GG3674" s="2"/>
      <c r="GH3674" s="2"/>
      <c r="GI3674" s="2"/>
      <c r="GJ3674" s="2"/>
      <c r="GK3674" s="2"/>
      <c r="GL3674" s="2"/>
      <c r="GM3674" s="2"/>
      <c r="GN3674" s="2"/>
      <c r="GO3674" s="2"/>
      <c r="GP3674" s="2"/>
      <c r="GQ3674" s="2"/>
      <c r="GR3674" s="2"/>
      <c r="GS3674" s="2"/>
      <c r="GT3674" s="2"/>
      <c r="GU3674" s="2"/>
      <c r="GV3674" s="2"/>
      <c r="GW3674" s="2"/>
      <c r="GX3674" s="2"/>
      <c r="GY3674" s="2"/>
      <c r="GZ3674" s="2"/>
      <c r="HA3674" s="2"/>
      <c r="HB3674" s="2"/>
      <c r="HC3674" s="2"/>
      <c r="HD3674" s="2"/>
      <c r="HE3674" s="2"/>
      <c r="HF3674" s="2"/>
      <c r="HG3674" s="2"/>
      <c r="HH3674" s="2"/>
      <c r="HI3674" s="2"/>
      <c r="HJ3674" s="2"/>
      <c r="HK3674" s="2"/>
      <c r="HL3674" s="2"/>
      <c r="HM3674" s="2"/>
      <c r="HN3674" s="2"/>
      <c r="HO3674" s="2"/>
      <c r="HP3674" s="2"/>
      <c r="HQ3674" s="2"/>
      <c r="HR3674" s="2"/>
      <c r="HS3674" s="2"/>
      <c r="HT3674" s="2"/>
      <c r="HU3674" s="2"/>
      <c r="HV3674" s="2"/>
      <c r="HW3674" s="2"/>
      <c r="HX3674" s="2"/>
      <c r="HY3674" s="2"/>
      <c r="HZ3674" s="2"/>
      <c r="IA3674" s="2"/>
      <c r="IB3674" s="2"/>
      <c r="IC3674" s="2"/>
      <c r="ID3674" s="2"/>
      <c r="IE3674" s="2"/>
      <c r="IF3674" s="2"/>
      <c r="IG3674" s="2"/>
      <c r="IH3674" s="2"/>
      <c r="II3674" s="2"/>
      <c r="IJ3674" s="2"/>
      <c r="IK3674" s="2"/>
      <c r="IL3674" s="2"/>
      <c r="IM3674" s="2"/>
      <c r="IN3674" s="2"/>
      <c r="IO3674" s="2"/>
      <c r="IP3674" s="2"/>
      <c r="IQ3674" s="2"/>
    </row>
    <row r="3675" spans="1:251" s="16" customFormat="1">
      <c r="A3675" s="8"/>
      <c r="B3675" s="99"/>
      <c r="C3675" s="100"/>
      <c r="D3675" s="100"/>
      <c r="E3675" s="100"/>
      <c r="F3675" s="100"/>
      <c r="G3675" s="100"/>
      <c r="H3675" s="100"/>
      <c r="I3675" s="100"/>
      <c r="J3675" s="100"/>
      <c r="K3675" s="100"/>
      <c r="L3675" s="100"/>
      <c r="M3675" s="100"/>
      <c r="N3675" s="100"/>
      <c r="O3675" s="100"/>
      <c r="P3675" s="100"/>
      <c r="Q3675" s="100"/>
      <c r="R3675" s="100"/>
      <c r="S3675" s="100"/>
      <c r="T3675" s="100"/>
      <c r="U3675" s="100"/>
      <c r="V3675" s="100"/>
      <c r="W3675" s="100"/>
      <c r="X3675" s="100"/>
      <c r="Y3675" s="100"/>
      <c r="Z3675" s="101"/>
      <c r="AA3675" s="103"/>
      <c r="AB3675" s="100"/>
      <c r="AC3675" s="100"/>
      <c r="AD3675" s="100"/>
      <c r="AE3675" s="100"/>
      <c r="AF3675" s="100"/>
      <c r="AG3675" s="100"/>
      <c r="AH3675" s="100"/>
      <c r="AI3675" s="101"/>
      <c r="AJ3675" s="103"/>
      <c r="AK3675" s="100"/>
      <c r="AL3675" s="100"/>
      <c r="AM3675" s="100"/>
      <c r="AN3675" s="100"/>
      <c r="AO3675" s="100"/>
      <c r="AP3675" s="100"/>
      <c r="AQ3675" s="100"/>
      <c r="AR3675" s="101"/>
      <c r="AS3675" s="103"/>
      <c r="AT3675" s="100"/>
      <c r="AU3675" s="100"/>
      <c r="AV3675" s="100"/>
      <c r="AW3675" s="100"/>
      <c r="AX3675" s="105"/>
      <c r="AY3675" s="2"/>
      <c r="AZ3675" s="2"/>
      <c r="BA3675" s="2"/>
      <c r="BB3675" s="23"/>
      <c r="BC3675" s="24"/>
      <c r="BE3675" s="2"/>
      <c r="BF3675" s="2"/>
      <c r="BG3675" s="2"/>
      <c r="BH3675" s="2"/>
      <c r="BI3675" s="2"/>
      <c r="BJ3675" s="2"/>
      <c r="BK3675" s="2"/>
      <c r="BL3675" s="2"/>
      <c r="BM3675" s="2"/>
      <c r="BN3675" s="2"/>
      <c r="BO3675" s="2"/>
      <c r="BP3675" s="2"/>
      <c r="BQ3675" s="2"/>
      <c r="BR3675" s="2"/>
      <c r="BS3675" s="2"/>
      <c r="BT3675" s="2"/>
      <c r="BU3675" s="2"/>
      <c r="BV3675" s="2"/>
      <c r="BW3675" s="2"/>
      <c r="BX3675" s="2"/>
      <c r="BY3675" s="2"/>
      <c r="BZ3675" s="2"/>
      <c r="CA3675" s="2"/>
      <c r="CB3675" s="2"/>
      <c r="CC3675" s="2"/>
      <c r="CD3675" s="2"/>
      <c r="CE3675" s="2"/>
      <c r="CF3675" s="2"/>
      <c r="CG3675" s="2"/>
      <c r="CH3675" s="2"/>
      <c r="CI3675" s="2"/>
      <c r="CJ3675" s="2"/>
      <c r="CK3675" s="2"/>
      <c r="CL3675" s="2"/>
      <c r="CM3675" s="2"/>
      <c r="CN3675" s="2"/>
      <c r="CO3675" s="2"/>
      <c r="CP3675" s="2"/>
      <c r="CQ3675" s="2"/>
      <c r="CR3675" s="2"/>
      <c r="CS3675" s="2"/>
      <c r="CT3675" s="2"/>
      <c r="CU3675" s="2"/>
      <c r="CV3675" s="2"/>
      <c r="CW3675" s="2"/>
      <c r="CX3675" s="2"/>
      <c r="CY3675" s="2"/>
      <c r="CZ3675" s="2"/>
      <c r="DA3675" s="2"/>
      <c r="DB3675" s="2"/>
      <c r="DC3675" s="2"/>
      <c r="DD3675" s="2"/>
      <c r="DE3675" s="2"/>
      <c r="DF3675" s="2"/>
      <c r="DG3675" s="2"/>
      <c r="DH3675" s="2"/>
      <c r="DI3675" s="2"/>
      <c r="DJ3675" s="2"/>
      <c r="DK3675" s="2"/>
      <c r="DL3675" s="2"/>
      <c r="DM3675" s="2"/>
      <c r="DN3675" s="2"/>
      <c r="DO3675" s="2"/>
      <c r="DP3675" s="2"/>
      <c r="DQ3675" s="2"/>
      <c r="DR3675" s="2"/>
      <c r="DS3675" s="2"/>
      <c r="DT3675" s="2"/>
      <c r="DU3675" s="2"/>
      <c r="DV3675" s="2"/>
      <c r="DW3675" s="2"/>
      <c r="DX3675" s="2"/>
      <c r="DY3675" s="2"/>
      <c r="DZ3675" s="2"/>
      <c r="EA3675" s="2"/>
      <c r="EB3675" s="2"/>
      <c r="EC3675" s="2"/>
      <c r="ED3675" s="2"/>
      <c r="EE3675" s="2"/>
      <c r="EF3675" s="2"/>
      <c r="EG3675" s="2"/>
      <c r="EH3675" s="2"/>
      <c r="EI3675" s="2"/>
      <c r="EJ3675" s="2"/>
      <c r="EK3675" s="2"/>
      <c r="EL3675" s="2"/>
      <c r="EM3675" s="2"/>
      <c r="EN3675" s="2"/>
      <c r="EO3675" s="2"/>
      <c r="EP3675" s="2"/>
      <c r="EQ3675" s="2"/>
      <c r="ER3675" s="2"/>
      <c r="ES3675" s="2"/>
      <c r="ET3675" s="2"/>
      <c r="EU3675" s="2"/>
      <c r="EV3675" s="2"/>
      <c r="EW3675" s="2"/>
      <c r="EX3675" s="2"/>
      <c r="EY3675" s="2"/>
      <c r="EZ3675" s="2"/>
      <c r="FA3675" s="2"/>
      <c r="FB3675" s="2"/>
      <c r="FC3675" s="2"/>
      <c r="FD3675" s="2"/>
      <c r="FE3675" s="2"/>
      <c r="FF3675" s="2"/>
      <c r="FG3675" s="2"/>
      <c r="FH3675" s="2"/>
      <c r="FI3675" s="2"/>
      <c r="FJ3675" s="2"/>
      <c r="FK3675" s="2"/>
      <c r="FL3675" s="2"/>
      <c r="FM3675" s="2"/>
      <c r="FN3675" s="2"/>
      <c r="FO3675" s="2"/>
      <c r="FP3675" s="2"/>
      <c r="FQ3675" s="2"/>
      <c r="FR3675" s="2"/>
      <c r="FS3675" s="2"/>
      <c r="FT3675" s="2"/>
      <c r="FU3675" s="2"/>
      <c r="FV3675" s="2"/>
      <c r="FW3675" s="2"/>
      <c r="FX3675" s="2"/>
      <c r="FY3675" s="2"/>
      <c r="FZ3675" s="2"/>
      <c r="GA3675" s="2"/>
      <c r="GB3675" s="2"/>
      <c r="GC3675" s="2"/>
      <c r="GD3675" s="2"/>
      <c r="GE3675" s="2"/>
      <c r="GF3675" s="2"/>
      <c r="GG3675" s="2"/>
      <c r="GH3675" s="2"/>
      <c r="GI3675" s="2"/>
      <c r="GJ3675" s="2"/>
      <c r="GK3675" s="2"/>
      <c r="GL3675" s="2"/>
      <c r="GM3675" s="2"/>
      <c r="GN3675" s="2"/>
      <c r="GO3675" s="2"/>
      <c r="GP3675" s="2"/>
      <c r="GQ3675" s="2"/>
      <c r="GR3675" s="2"/>
      <c r="GS3675" s="2"/>
      <c r="GT3675" s="2"/>
      <c r="GU3675" s="2"/>
      <c r="GV3675" s="2"/>
      <c r="GW3675" s="2"/>
      <c r="GX3675" s="2"/>
      <c r="GY3675" s="2"/>
      <c r="GZ3675" s="2"/>
      <c r="HA3675" s="2"/>
      <c r="HB3675" s="2"/>
      <c r="HC3675" s="2"/>
      <c r="HD3675" s="2"/>
      <c r="HE3675" s="2"/>
      <c r="HF3675" s="2"/>
      <c r="HG3675" s="2"/>
      <c r="HH3675" s="2"/>
      <c r="HI3675" s="2"/>
      <c r="HJ3675" s="2"/>
      <c r="HK3675" s="2"/>
      <c r="HL3675" s="2"/>
      <c r="HM3675" s="2"/>
      <c r="HN3675" s="2"/>
      <c r="HO3675" s="2"/>
      <c r="HP3675" s="2"/>
      <c r="HQ3675" s="2"/>
      <c r="HR3675" s="2"/>
      <c r="HS3675" s="2"/>
      <c r="HT3675" s="2"/>
      <c r="HU3675" s="2"/>
      <c r="HV3675" s="2"/>
      <c r="HW3675" s="2"/>
      <c r="HX3675" s="2"/>
      <c r="HY3675" s="2"/>
      <c r="HZ3675" s="2"/>
      <c r="IA3675" s="2"/>
      <c r="IB3675" s="2"/>
      <c r="IC3675" s="2"/>
      <c r="ID3675" s="2"/>
      <c r="IE3675" s="2"/>
      <c r="IF3675" s="2"/>
      <c r="IG3675" s="2"/>
      <c r="IH3675" s="2"/>
      <c r="II3675" s="2"/>
      <c r="IJ3675" s="2"/>
      <c r="IK3675" s="2"/>
      <c r="IL3675" s="2"/>
      <c r="IM3675" s="2"/>
      <c r="IN3675" s="2"/>
      <c r="IO3675" s="2"/>
      <c r="IP3675" s="2"/>
      <c r="IQ3675" s="2"/>
    </row>
    <row r="3676" spans="1:251" s="16" customFormat="1" ht="18.75" customHeight="1">
      <c r="A3676" s="8"/>
      <c r="B3676" s="25"/>
      <c r="C3676" s="106" t="s">
        <v>642</v>
      </c>
      <c r="D3676" s="107"/>
      <c r="E3676" s="107"/>
      <c r="F3676" s="107"/>
      <c r="G3676" s="107"/>
      <c r="H3676" s="107"/>
      <c r="I3676" s="107"/>
      <c r="J3676" s="107"/>
      <c r="K3676" s="107"/>
      <c r="L3676" s="107"/>
      <c r="M3676" s="107"/>
      <c r="N3676" s="107"/>
      <c r="O3676" s="107"/>
      <c r="P3676" s="107"/>
      <c r="Q3676" s="107"/>
      <c r="R3676" s="107"/>
      <c r="S3676" s="107"/>
      <c r="T3676" s="107"/>
      <c r="U3676" s="107"/>
      <c r="V3676" s="107"/>
      <c r="W3676" s="107"/>
      <c r="X3676" s="107"/>
      <c r="Y3676" s="107"/>
      <c r="Z3676" s="108"/>
      <c r="AA3676" s="109">
        <v>0</v>
      </c>
      <c r="AB3676" s="110"/>
      <c r="AC3676" s="110"/>
      <c r="AD3676" s="110"/>
      <c r="AE3676" s="110"/>
      <c r="AF3676" s="110"/>
      <c r="AG3676" s="110"/>
      <c r="AH3676" s="110"/>
      <c r="AI3676" s="111"/>
      <c r="AJ3676" s="109">
        <v>50000</v>
      </c>
      <c r="AK3676" s="110"/>
      <c r="AL3676" s="110"/>
      <c r="AM3676" s="110"/>
      <c r="AN3676" s="110"/>
      <c r="AO3676" s="110"/>
      <c r="AP3676" s="110"/>
      <c r="AQ3676" s="110"/>
      <c r="AR3676" s="111"/>
      <c r="AS3676" s="112"/>
      <c r="AT3676" s="113"/>
      <c r="AU3676" s="113"/>
      <c r="AV3676" s="113"/>
      <c r="AW3676" s="113"/>
      <c r="AX3676" s="114"/>
      <c r="AY3676" s="2"/>
      <c r="AZ3676" s="2"/>
      <c r="BA3676" s="2"/>
      <c r="BB3676" s="2"/>
      <c r="BC3676" s="2"/>
      <c r="BD3676" s="2"/>
      <c r="BE3676" s="2"/>
      <c r="BF3676" s="2"/>
      <c r="BG3676" s="2"/>
      <c r="BH3676" s="2"/>
      <c r="BI3676" s="2"/>
      <c r="BJ3676" s="2"/>
      <c r="BK3676" s="2"/>
      <c r="BL3676" s="2"/>
      <c r="BM3676" s="2"/>
      <c r="BN3676" s="2"/>
      <c r="BO3676" s="2"/>
      <c r="BP3676" s="2"/>
      <c r="BQ3676" s="2"/>
      <c r="BR3676" s="2"/>
      <c r="BS3676" s="2"/>
      <c r="BT3676" s="2"/>
      <c r="BU3676" s="2"/>
      <c r="BV3676" s="2"/>
      <c r="BW3676" s="2"/>
      <c r="BX3676" s="2"/>
      <c r="BY3676" s="2"/>
      <c r="BZ3676" s="2"/>
      <c r="CA3676" s="2"/>
      <c r="CB3676" s="2"/>
      <c r="CC3676" s="2"/>
      <c r="CD3676" s="2"/>
      <c r="CE3676" s="2"/>
      <c r="CF3676" s="2"/>
      <c r="CG3676" s="2"/>
      <c r="CH3676" s="2"/>
      <c r="CI3676" s="2"/>
      <c r="CJ3676" s="2"/>
      <c r="CK3676" s="2"/>
      <c r="CL3676" s="2"/>
      <c r="CM3676" s="2"/>
      <c r="CN3676" s="2"/>
      <c r="CO3676" s="2"/>
      <c r="CP3676" s="2"/>
      <c r="CQ3676" s="2"/>
      <c r="CR3676" s="2"/>
      <c r="CS3676" s="2"/>
      <c r="CT3676" s="2"/>
      <c r="CU3676" s="2"/>
      <c r="CV3676" s="2"/>
      <c r="CW3676" s="2"/>
      <c r="CX3676" s="2"/>
      <c r="CY3676" s="2"/>
      <c r="CZ3676" s="2"/>
      <c r="DA3676" s="2"/>
      <c r="DB3676" s="2"/>
      <c r="DC3676" s="2"/>
      <c r="DD3676" s="2"/>
      <c r="DE3676" s="2"/>
      <c r="DF3676" s="2"/>
      <c r="DG3676" s="2"/>
      <c r="DH3676" s="2"/>
      <c r="DI3676" s="2"/>
      <c r="DJ3676" s="2"/>
      <c r="DK3676" s="2"/>
      <c r="DL3676" s="2"/>
      <c r="DM3676" s="2"/>
      <c r="DN3676" s="2"/>
      <c r="DO3676" s="2"/>
      <c r="DP3676" s="2"/>
      <c r="DQ3676" s="2"/>
      <c r="DR3676" s="2"/>
      <c r="DS3676" s="2"/>
      <c r="DT3676" s="2"/>
      <c r="DU3676" s="2"/>
      <c r="DV3676" s="2"/>
      <c r="DW3676" s="2"/>
      <c r="DX3676" s="2"/>
      <c r="DY3676" s="2"/>
      <c r="DZ3676" s="2"/>
      <c r="EA3676" s="2"/>
      <c r="EB3676" s="2"/>
      <c r="EC3676" s="2"/>
      <c r="ED3676" s="2"/>
      <c r="EE3676" s="2"/>
      <c r="EF3676" s="2"/>
      <c r="EG3676" s="2"/>
      <c r="EH3676" s="2"/>
      <c r="EI3676" s="2"/>
      <c r="EJ3676" s="2"/>
      <c r="EK3676" s="2"/>
      <c r="EL3676" s="2"/>
      <c r="EM3676" s="2"/>
      <c r="EN3676" s="2"/>
      <c r="EO3676" s="2"/>
      <c r="EP3676" s="2"/>
      <c r="EQ3676" s="2"/>
      <c r="ER3676" s="2"/>
      <c r="ES3676" s="2"/>
      <c r="ET3676" s="2"/>
      <c r="EU3676" s="2"/>
      <c r="EV3676" s="2"/>
      <c r="EW3676" s="2"/>
      <c r="EX3676" s="2"/>
      <c r="EY3676" s="2"/>
      <c r="EZ3676" s="2"/>
      <c r="FA3676" s="2"/>
      <c r="FB3676" s="2"/>
      <c r="FC3676" s="2"/>
      <c r="FD3676" s="2"/>
      <c r="FE3676" s="2"/>
      <c r="FF3676" s="2"/>
      <c r="FG3676" s="2"/>
      <c r="FH3676" s="2"/>
      <c r="FI3676" s="2"/>
      <c r="FJ3676" s="2"/>
      <c r="FK3676" s="2"/>
      <c r="FL3676" s="2"/>
      <c r="FM3676" s="2"/>
      <c r="FN3676" s="2"/>
      <c r="FO3676" s="2"/>
      <c r="FP3676" s="2"/>
      <c r="FQ3676" s="2"/>
      <c r="FR3676" s="2"/>
      <c r="FS3676" s="2"/>
      <c r="FT3676" s="2"/>
      <c r="FU3676" s="2"/>
      <c r="FV3676" s="2"/>
      <c r="FW3676" s="2"/>
      <c r="FX3676" s="2"/>
      <c r="FY3676" s="2"/>
      <c r="FZ3676" s="2"/>
      <c r="GA3676" s="2"/>
      <c r="GB3676" s="2"/>
      <c r="GC3676" s="2"/>
      <c r="GD3676" s="2"/>
      <c r="GE3676" s="2"/>
      <c r="GF3676" s="2"/>
      <c r="GG3676" s="2"/>
      <c r="GH3676" s="2"/>
      <c r="GI3676" s="2"/>
      <c r="GJ3676" s="2"/>
      <c r="GK3676" s="2"/>
      <c r="GL3676" s="2"/>
      <c r="GM3676" s="2"/>
      <c r="GN3676" s="2"/>
      <c r="GO3676" s="2"/>
      <c r="GP3676" s="2"/>
      <c r="GQ3676" s="2"/>
      <c r="GR3676" s="2"/>
      <c r="GS3676" s="2"/>
      <c r="GT3676" s="2"/>
      <c r="GU3676" s="2"/>
      <c r="GV3676" s="2"/>
      <c r="GW3676" s="2"/>
      <c r="GX3676" s="2"/>
      <c r="GY3676" s="2"/>
      <c r="GZ3676" s="2"/>
      <c r="HA3676" s="2"/>
      <c r="HB3676" s="2"/>
      <c r="HC3676" s="2"/>
      <c r="HD3676" s="2"/>
      <c r="HE3676" s="2"/>
      <c r="HF3676" s="2"/>
      <c r="HG3676" s="2"/>
      <c r="HH3676" s="2"/>
      <c r="HI3676" s="2"/>
      <c r="HJ3676" s="2"/>
      <c r="HK3676" s="2"/>
      <c r="HL3676" s="2"/>
      <c r="HM3676" s="2"/>
      <c r="HN3676" s="2"/>
      <c r="HO3676" s="2"/>
      <c r="HP3676" s="2"/>
      <c r="HQ3676" s="2"/>
      <c r="HR3676" s="2"/>
      <c r="HS3676" s="2"/>
      <c r="HT3676" s="2"/>
      <c r="HU3676" s="2"/>
      <c r="HV3676" s="2"/>
      <c r="HW3676" s="2"/>
      <c r="HX3676" s="2"/>
      <c r="HY3676" s="2"/>
      <c r="HZ3676" s="2"/>
      <c r="IA3676" s="2"/>
      <c r="IB3676" s="2"/>
      <c r="IC3676" s="2"/>
      <c r="ID3676" s="2"/>
      <c r="IE3676" s="2"/>
      <c r="IF3676" s="2"/>
      <c r="IG3676" s="2"/>
      <c r="IH3676" s="2"/>
      <c r="II3676" s="2"/>
      <c r="IJ3676" s="2"/>
      <c r="IK3676" s="2"/>
      <c r="IL3676" s="2"/>
      <c r="IM3676" s="2"/>
      <c r="IN3676" s="2"/>
      <c r="IO3676" s="2"/>
      <c r="IP3676" s="2"/>
      <c r="IQ3676" s="2"/>
    </row>
    <row r="3677" spans="1:251" s="16" customFormat="1" ht="18.75" customHeight="1" thickBot="1">
      <c r="A3677" s="17"/>
      <c r="B3677" s="115" t="s">
        <v>240</v>
      </c>
      <c r="C3677" s="116"/>
      <c r="D3677" s="116"/>
      <c r="E3677" s="116"/>
      <c r="F3677" s="116"/>
      <c r="G3677" s="116"/>
      <c r="H3677" s="116"/>
      <c r="I3677" s="116"/>
      <c r="J3677" s="116"/>
      <c r="K3677" s="116"/>
      <c r="L3677" s="116"/>
      <c r="M3677" s="116"/>
      <c r="N3677" s="116"/>
      <c r="O3677" s="116"/>
      <c r="P3677" s="116"/>
      <c r="Q3677" s="116"/>
      <c r="R3677" s="116"/>
      <c r="S3677" s="116"/>
      <c r="T3677" s="116"/>
      <c r="U3677" s="116"/>
      <c r="V3677" s="116"/>
      <c r="W3677" s="116"/>
      <c r="X3677" s="116"/>
      <c r="Y3677" s="116"/>
      <c r="Z3677" s="117"/>
      <c r="AA3677" s="118">
        <f>SUM($AA$3676:$AA$3676)</f>
        <v>0</v>
      </c>
      <c r="AB3677" s="119"/>
      <c r="AC3677" s="119"/>
      <c r="AD3677" s="119"/>
      <c r="AE3677" s="119"/>
      <c r="AF3677" s="119"/>
      <c r="AG3677" s="119"/>
      <c r="AH3677" s="119"/>
      <c r="AI3677" s="120"/>
      <c r="AJ3677" s="118">
        <f>SUM($AJ$3676:$AJ$3676)</f>
        <v>50000</v>
      </c>
      <c r="AK3677" s="119"/>
      <c r="AL3677" s="119"/>
      <c r="AM3677" s="119"/>
      <c r="AN3677" s="119"/>
      <c r="AO3677" s="119"/>
      <c r="AP3677" s="119"/>
      <c r="AQ3677" s="119"/>
      <c r="AR3677" s="120"/>
      <c r="AS3677" s="121"/>
      <c r="AT3677" s="122"/>
      <c r="AU3677" s="122"/>
      <c r="AV3677" s="122"/>
      <c r="AW3677" s="122"/>
      <c r="AX3677" s="123"/>
      <c r="AY3677" s="2"/>
      <c r="AZ3677" s="2"/>
      <c r="BA3677" s="2"/>
      <c r="BB3677" s="2"/>
      <c r="BC3677" s="2"/>
      <c r="BD3677" s="2"/>
      <c r="BE3677" s="2"/>
      <c r="BF3677" s="2"/>
      <c r="BG3677" s="2"/>
      <c r="BH3677" s="2"/>
      <c r="BI3677" s="2"/>
      <c r="BJ3677" s="2"/>
      <c r="BK3677" s="2"/>
      <c r="BL3677" s="2"/>
      <c r="BM3677" s="2"/>
      <c r="BN3677" s="2"/>
      <c r="BO3677" s="2"/>
      <c r="BP3677" s="2"/>
      <c r="BQ3677" s="2"/>
      <c r="BR3677" s="2"/>
      <c r="BS3677" s="2"/>
      <c r="BT3677" s="2"/>
      <c r="BU3677" s="2"/>
      <c r="BV3677" s="2"/>
      <c r="BW3677" s="2"/>
      <c r="BX3677" s="2"/>
      <c r="BY3677" s="2"/>
      <c r="BZ3677" s="2"/>
      <c r="CA3677" s="2"/>
      <c r="CB3677" s="2"/>
      <c r="CC3677" s="2"/>
      <c r="CD3677" s="2"/>
      <c r="CE3677" s="2"/>
      <c r="CF3677" s="2"/>
      <c r="CG3677" s="2"/>
      <c r="CH3677" s="2"/>
      <c r="CI3677" s="2"/>
      <c r="CJ3677" s="2"/>
      <c r="CK3677" s="2"/>
      <c r="CL3677" s="2"/>
      <c r="CM3677" s="2"/>
      <c r="CN3677" s="2"/>
      <c r="CO3677" s="2"/>
      <c r="CP3677" s="2"/>
      <c r="CQ3677" s="2"/>
      <c r="CR3677" s="2"/>
      <c r="CS3677" s="2"/>
      <c r="CT3677" s="2"/>
      <c r="CU3677" s="2"/>
      <c r="CV3677" s="2"/>
      <c r="CW3677" s="2"/>
      <c r="CX3677" s="2"/>
      <c r="CY3677" s="2"/>
      <c r="CZ3677" s="2"/>
      <c r="DA3677" s="2"/>
      <c r="DB3677" s="2"/>
      <c r="DC3677" s="2"/>
      <c r="DD3677" s="2"/>
      <c r="DE3677" s="2"/>
      <c r="DF3677" s="2"/>
      <c r="DG3677" s="2"/>
      <c r="DH3677" s="2"/>
      <c r="DI3677" s="2"/>
      <c r="DJ3677" s="2"/>
      <c r="DK3677" s="2"/>
      <c r="DL3677" s="2"/>
      <c r="DM3677" s="2"/>
      <c r="DN3677" s="2"/>
      <c r="DO3677" s="2"/>
      <c r="DP3677" s="2"/>
      <c r="DQ3677" s="2"/>
      <c r="DR3677" s="2"/>
      <c r="DS3677" s="2"/>
      <c r="DT3677" s="2"/>
      <c r="DU3677" s="2"/>
      <c r="DV3677" s="2"/>
      <c r="DW3677" s="2"/>
      <c r="DX3677" s="2"/>
      <c r="DY3677" s="2"/>
      <c r="DZ3677" s="2"/>
      <c r="EA3677" s="2"/>
      <c r="EB3677" s="2"/>
      <c r="EC3677" s="2"/>
      <c r="ED3677" s="2"/>
      <c r="EE3677" s="2"/>
      <c r="EF3677" s="2"/>
      <c r="EG3677" s="2"/>
      <c r="EH3677" s="2"/>
      <c r="EI3677" s="2"/>
      <c r="EJ3677" s="2"/>
      <c r="EK3677" s="2"/>
      <c r="EL3677" s="2"/>
      <c r="EM3677" s="2"/>
      <c r="EN3677" s="2"/>
      <c r="EO3677" s="2"/>
      <c r="EP3677" s="2"/>
      <c r="EQ3677" s="2"/>
      <c r="ER3677" s="2"/>
      <c r="ES3677" s="2"/>
      <c r="ET3677" s="2"/>
      <c r="EU3677" s="2"/>
      <c r="EV3677" s="2"/>
      <c r="EW3677" s="2"/>
      <c r="EX3677" s="2"/>
      <c r="EY3677" s="2"/>
      <c r="EZ3677" s="2"/>
      <c r="FA3677" s="2"/>
      <c r="FB3677" s="2"/>
      <c r="FC3677" s="2"/>
      <c r="FD3677" s="2"/>
      <c r="FE3677" s="2"/>
      <c r="FF3677" s="2"/>
      <c r="FG3677" s="2"/>
      <c r="FH3677" s="2"/>
      <c r="FI3677" s="2"/>
      <c r="FJ3677" s="2"/>
      <c r="FK3677" s="2"/>
      <c r="FL3677" s="2"/>
      <c r="FM3677" s="2"/>
      <c r="FN3677" s="2"/>
      <c r="FO3677" s="2"/>
      <c r="FP3677" s="2"/>
      <c r="FQ3677" s="2"/>
      <c r="FR3677" s="2"/>
      <c r="FS3677" s="2"/>
      <c r="FT3677" s="2"/>
      <c r="FU3677" s="2"/>
      <c r="FV3677" s="2"/>
      <c r="FW3677" s="2"/>
      <c r="FX3677" s="2"/>
      <c r="FY3677" s="2"/>
      <c r="FZ3677" s="2"/>
      <c r="GA3677" s="2"/>
      <c r="GB3677" s="2"/>
      <c r="GC3677" s="2"/>
      <c r="GD3677" s="2"/>
      <c r="GE3677" s="2"/>
      <c r="GF3677" s="2"/>
      <c r="GG3677" s="2"/>
      <c r="GH3677" s="2"/>
      <c r="GI3677" s="2"/>
      <c r="GJ3677" s="2"/>
      <c r="GK3677" s="2"/>
      <c r="GL3677" s="2"/>
      <c r="GM3677" s="2"/>
      <c r="GN3677" s="2"/>
      <c r="GO3677" s="2"/>
      <c r="GP3677" s="2"/>
      <c r="GQ3677" s="2"/>
      <c r="GR3677" s="2"/>
      <c r="GS3677" s="2"/>
      <c r="GT3677" s="2"/>
      <c r="GU3677" s="2"/>
      <c r="GV3677" s="2"/>
      <c r="GW3677" s="2"/>
      <c r="GX3677" s="2"/>
      <c r="GY3677" s="2"/>
      <c r="GZ3677" s="2"/>
      <c r="HA3677" s="2"/>
      <c r="HB3677" s="2"/>
      <c r="HC3677" s="2"/>
      <c r="HD3677" s="2"/>
      <c r="HE3677" s="2"/>
      <c r="HF3677" s="2"/>
      <c r="HG3677" s="2"/>
      <c r="HH3677" s="2"/>
      <c r="HI3677" s="2"/>
      <c r="HJ3677" s="2"/>
      <c r="HK3677" s="2"/>
      <c r="HL3677" s="2"/>
      <c r="HM3677" s="2"/>
      <c r="HN3677" s="2"/>
      <c r="HO3677" s="2"/>
      <c r="HP3677" s="2"/>
      <c r="HQ3677" s="2"/>
      <c r="HR3677" s="2"/>
      <c r="HS3677" s="2"/>
      <c r="HT3677" s="2"/>
      <c r="HU3677" s="2"/>
      <c r="HV3677" s="2"/>
      <c r="HW3677" s="2"/>
      <c r="HX3677" s="2"/>
      <c r="HY3677" s="2"/>
      <c r="HZ3677" s="2"/>
      <c r="IA3677" s="2"/>
      <c r="IB3677" s="2"/>
      <c r="IC3677" s="2"/>
      <c r="ID3677" s="2"/>
      <c r="IE3677" s="2"/>
      <c r="IF3677" s="2"/>
      <c r="IG3677" s="2"/>
      <c r="IH3677" s="2"/>
      <c r="II3677" s="2"/>
      <c r="IJ3677" s="2"/>
      <c r="IK3677" s="2"/>
      <c r="IL3677" s="2"/>
      <c r="IM3677" s="2"/>
      <c r="IN3677" s="2"/>
      <c r="IO3677" s="2"/>
      <c r="IP3677" s="2"/>
      <c r="IQ3677" s="2"/>
    </row>
    <row r="3679" spans="1:251" ht="19.2">
      <c r="A3679" s="1" t="s">
        <v>230</v>
      </c>
      <c r="AW3679" s="3"/>
      <c r="AX3679" s="4"/>
      <c r="AY3679" s="3"/>
    </row>
    <row r="3681" spans="1:113" ht="18">
      <c r="B3681" s="124" t="s">
        <v>0</v>
      </c>
      <c r="C3681" s="125"/>
      <c r="D3681" s="125"/>
      <c r="E3681" s="125"/>
      <c r="F3681" s="125"/>
      <c r="G3681" s="125"/>
      <c r="H3681" s="125"/>
      <c r="I3681" s="125"/>
      <c r="J3681" s="125"/>
      <c r="K3681" s="125"/>
      <c r="L3681" s="125"/>
      <c r="M3681" s="125"/>
      <c r="N3681" s="125"/>
      <c r="O3681" s="125"/>
      <c r="P3681" s="125"/>
      <c r="Q3681" s="125"/>
      <c r="R3681" s="125"/>
      <c r="S3681" s="125"/>
      <c r="T3681" s="125"/>
      <c r="U3681" s="125"/>
      <c r="V3681" s="125"/>
      <c r="W3681" s="125"/>
      <c r="X3681" s="125"/>
      <c r="Y3681" s="125"/>
      <c r="Z3681" s="125"/>
      <c r="AA3681" s="125"/>
      <c r="AB3681" s="125"/>
      <c r="AC3681" s="125"/>
      <c r="AD3681" s="125"/>
      <c r="AE3681" s="125"/>
      <c r="AF3681" s="125"/>
      <c r="AG3681" s="125"/>
      <c r="AH3681" s="125"/>
      <c r="AI3681" s="125"/>
      <c r="AJ3681" s="125"/>
      <c r="AK3681" s="125"/>
      <c r="AL3681" s="125"/>
      <c r="AM3681" s="125"/>
      <c r="AN3681" s="125"/>
      <c r="AO3681" s="125"/>
      <c r="AP3681" s="125"/>
      <c r="AQ3681" s="125"/>
      <c r="AR3681" s="125"/>
      <c r="AS3681" s="125"/>
      <c r="AT3681" s="125"/>
      <c r="AU3681" s="125"/>
      <c r="AV3681" s="125"/>
      <c r="AW3681" s="125"/>
      <c r="AX3681" s="125"/>
    </row>
    <row r="3682" spans="1:113">
      <c r="Z3682" s="5"/>
      <c r="AD3682" s="5"/>
      <c r="AE3682" s="5"/>
      <c r="AF3682" s="5"/>
      <c r="AG3682" s="5"/>
      <c r="AH3682" s="5"/>
      <c r="AI3682" s="5"/>
      <c r="AO3682" s="5"/>
    </row>
    <row r="3683" spans="1:113" ht="13.8" thickBot="1">
      <c r="Z3683" s="5"/>
      <c r="AD3683" s="5"/>
      <c r="AE3683" s="5"/>
      <c r="AF3683" s="5"/>
      <c r="AG3683" s="5"/>
      <c r="AH3683" s="5"/>
      <c r="AI3683" s="5"/>
      <c r="AO3683" s="5"/>
      <c r="DI3683" s="6"/>
    </row>
    <row r="3684" spans="1:113" ht="24.75" customHeight="1" thickBot="1">
      <c r="B3684" s="126" t="s">
        <v>231</v>
      </c>
      <c r="C3684" s="127"/>
      <c r="D3684" s="127"/>
      <c r="E3684" s="127"/>
      <c r="F3684" s="127"/>
      <c r="G3684" s="127"/>
      <c r="H3684" s="128" t="s">
        <v>700</v>
      </c>
      <c r="I3684" s="129"/>
      <c r="J3684" s="129"/>
      <c r="K3684" s="129"/>
      <c r="L3684" s="129"/>
      <c r="M3684" s="129"/>
      <c r="N3684" s="129"/>
      <c r="O3684" s="129"/>
      <c r="P3684" s="129"/>
      <c r="Q3684" s="129"/>
      <c r="R3684" s="129"/>
      <c r="S3684" s="129"/>
      <c r="T3684" s="129"/>
      <c r="U3684" s="129"/>
      <c r="V3684" s="129"/>
      <c r="W3684" s="129"/>
      <c r="X3684" s="129"/>
      <c r="Y3684" s="129"/>
      <c r="Z3684" s="129"/>
      <c r="AA3684" s="129"/>
      <c r="AB3684" s="129"/>
      <c r="AC3684" s="129"/>
      <c r="AD3684" s="129"/>
      <c r="AE3684" s="129"/>
      <c r="AF3684" s="129"/>
      <c r="AG3684" s="129"/>
      <c r="AH3684" s="129"/>
      <c r="AI3684" s="129"/>
      <c r="AJ3684" s="129"/>
      <c r="AK3684" s="129"/>
      <c r="AL3684" s="129"/>
      <c r="AM3684" s="129"/>
      <c r="AN3684" s="129"/>
      <c r="AO3684" s="129"/>
      <c r="AP3684" s="129"/>
      <c r="AQ3684" s="129"/>
      <c r="AR3684" s="129"/>
      <c r="AS3684" s="129"/>
      <c r="AT3684" s="129"/>
      <c r="AU3684" s="129"/>
      <c r="AV3684" s="129"/>
      <c r="AW3684" s="129"/>
      <c r="AX3684" s="130"/>
      <c r="DI3684" s="6"/>
    </row>
    <row r="3685" spans="1:113" ht="14.4">
      <c r="B3685" s="7"/>
      <c r="C3685" s="7"/>
      <c r="D3685" s="7"/>
      <c r="E3685" s="7"/>
      <c r="F3685" s="7"/>
      <c r="G3685" s="7"/>
      <c r="H3685" s="8"/>
      <c r="I3685" s="8"/>
      <c r="J3685" s="8"/>
      <c r="K3685" s="8"/>
      <c r="L3685" s="9"/>
      <c r="M3685" s="9"/>
      <c r="N3685" s="9"/>
      <c r="O3685" s="9"/>
      <c r="P3685" s="8"/>
      <c r="Q3685" s="8"/>
      <c r="R3685" s="8"/>
      <c r="S3685" s="8"/>
      <c r="T3685" s="8"/>
      <c r="U3685" s="8"/>
      <c r="V3685" s="10"/>
      <c r="W3685" s="10"/>
      <c r="X3685" s="10"/>
      <c r="Y3685" s="10"/>
      <c r="Z3685" s="10"/>
      <c r="AA3685" s="10"/>
      <c r="AB3685" s="10"/>
      <c r="AC3685" s="10"/>
      <c r="AD3685" s="10"/>
      <c r="AE3685" s="10"/>
      <c r="AF3685" s="10"/>
      <c r="AG3685" s="10"/>
      <c r="AH3685" s="10"/>
      <c r="AI3685" s="10"/>
      <c r="AJ3685" s="10"/>
      <c r="AK3685" s="10"/>
      <c r="AL3685" s="10"/>
      <c r="AM3685" s="10"/>
      <c r="AN3685" s="10"/>
      <c r="AO3685" s="10"/>
      <c r="AP3685" s="10"/>
      <c r="AQ3685" s="10"/>
      <c r="AR3685" s="10"/>
      <c r="AS3685" s="10"/>
      <c r="AT3685" s="10"/>
      <c r="AU3685" s="10"/>
      <c r="AV3685" s="10"/>
      <c r="AW3685" s="10"/>
      <c r="AX3685" s="10"/>
      <c r="DI3685" s="6"/>
    </row>
    <row r="3686" spans="1:113" ht="15" thickBot="1">
      <c r="A3686" s="11"/>
      <c r="B3686" s="10" t="s">
        <v>232</v>
      </c>
      <c r="C3686" s="8"/>
      <c r="D3686" s="8"/>
      <c r="E3686" s="8"/>
      <c r="F3686" s="8"/>
      <c r="G3686" s="8"/>
      <c r="H3686" s="8"/>
      <c r="I3686" s="8"/>
      <c r="J3686" s="8"/>
      <c r="K3686" s="8"/>
      <c r="L3686" s="9"/>
      <c r="M3686" s="9"/>
      <c r="N3686" s="9"/>
      <c r="O3686" s="9"/>
      <c r="P3686" s="8"/>
      <c r="Q3686" s="8"/>
      <c r="R3686" s="8"/>
      <c r="S3686" s="8"/>
      <c r="T3686" s="8"/>
      <c r="U3686" s="8"/>
      <c r="V3686" s="10"/>
      <c r="W3686" s="10"/>
      <c r="X3686" s="10"/>
      <c r="Y3686" s="10"/>
      <c r="Z3686" s="10"/>
      <c r="AA3686" s="10"/>
      <c r="AB3686" s="10"/>
      <c r="AC3686" s="10"/>
      <c r="AD3686" s="10"/>
      <c r="AE3686" s="10"/>
      <c r="AF3686" s="10"/>
      <c r="AG3686" s="10"/>
      <c r="AH3686" s="10"/>
      <c r="AI3686" s="10"/>
      <c r="AJ3686" s="10"/>
      <c r="AK3686" s="10"/>
      <c r="AL3686" s="10"/>
      <c r="AM3686" s="10"/>
      <c r="AN3686" s="10"/>
      <c r="AO3686" s="10"/>
      <c r="AP3686" s="10"/>
      <c r="AQ3686" s="10"/>
      <c r="AR3686" s="10"/>
      <c r="AS3686" s="10"/>
      <c r="AT3686" s="10"/>
      <c r="AU3686" s="10"/>
      <c r="AV3686" s="10"/>
      <c r="AW3686" s="10"/>
      <c r="AX3686" s="10"/>
      <c r="DI3686" s="6"/>
    </row>
    <row r="3687" spans="1:113" ht="14.4">
      <c r="A3687" s="8"/>
      <c r="B3687" s="12"/>
      <c r="C3687" s="7"/>
      <c r="D3687" s="7"/>
      <c r="E3687" s="7"/>
      <c r="F3687" s="7"/>
      <c r="G3687" s="7"/>
      <c r="H3687" s="7"/>
      <c r="I3687" s="7"/>
      <c r="J3687" s="7"/>
      <c r="K3687" s="7"/>
      <c r="L3687" s="13"/>
      <c r="M3687" s="13"/>
      <c r="N3687" s="13"/>
      <c r="O3687" s="13"/>
      <c r="P3687" s="7"/>
      <c r="Q3687" s="7"/>
      <c r="R3687" s="7"/>
      <c r="S3687" s="7"/>
      <c r="T3687" s="7"/>
      <c r="U3687" s="7"/>
      <c r="V3687" s="14"/>
      <c r="W3687" s="14"/>
      <c r="X3687" s="14"/>
      <c r="Y3687" s="14"/>
      <c r="Z3687" s="14"/>
      <c r="AA3687" s="14"/>
      <c r="AB3687" s="14"/>
      <c r="AC3687" s="14"/>
      <c r="AD3687" s="14"/>
      <c r="AE3687" s="14"/>
      <c r="AF3687" s="14"/>
      <c r="AG3687" s="14"/>
      <c r="AH3687" s="14"/>
      <c r="AI3687" s="14"/>
      <c r="AJ3687" s="14"/>
      <c r="AK3687" s="14"/>
      <c r="AL3687" s="14"/>
      <c r="AM3687" s="14"/>
      <c r="AN3687" s="14"/>
      <c r="AO3687" s="14"/>
      <c r="AP3687" s="14"/>
      <c r="AQ3687" s="14"/>
      <c r="AR3687" s="14"/>
      <c r="AS3687" s="14"/>
      <c r="AT3687" s="14"/>
      <c r="AU3687" s="14"/>
      <c r="AV3687" s="14"/>
      <c r="AW3687" s="14"/>
      <c r="AX3687" s="15"/>
    </row>
    <row r="3688" spans="1:113" ht="12" customHeight="1">
      <c r="A3688" s="8"/>
      <c r="B3688" s="134" t="s">
        <v>701</v>
      </c>
      <c r="C3688" s="135"/>
      <c r="D3688" s="135"/>
      <c r="E3688" s="135"/>
      <c r="F3688" s="135"/>
      <c r="G3688" s="135"/>
      <c r="H3688" s="135"/>
      <c r="I3688" s="135"/>
      <c r="J3688" s="135"/>
      <c r="K3688" s="135"/>
      <c r="L3688" s="135"/>
      <c r="M3688" s="135"/>
      <c r="N3688" s="135"/>
      <c r="O3688" s="135"/>
      <c r="P3688" s="135"/>
      <c r="Q3688" s="135"/>
      <c r="R3688" s="135"/>
      <c r="S3688" s="135"/>
      <c r="T3688" s="135"/>
      <c r="U3688" s="135"/>
      <c r="V3688" s="135"/>
      <c r="W3688" s="135"/>
      <c r="X3688" s="135"/>
      <c r="Y3688" s="135"/>
      <c r="Z3688" s="135"/>
      <c r="AA3688" s="135"/>
      <c r="AB3688" s="135"/>
      <c r="AC3688" s="135"/>
      <c r="AD3688" s="135"/>
      <c r="AE3688" s="135"/>
      <c r="AF3688" s="135"/>
      <c r="AG3688" s="135"/>
      <c r="AH3688" s="135"/>
      <c r="AI3688" s="135"/>
      <c r="AJ3688" s="135"/>
      <c r="AK3688" s="135"/>
      <c r="AL3688" s="135"/>
      <c r="AM3688" s="135"/>
      <c r="AN3688" s="135"/>
      <c r="AO3688" s="135"/>
      <c r="AP3688" s="135"/>
      <c r="AQ3688" s="135"/>
      <c r="AR3688" s="135"/>
      <c r="AS3688" s="135"/>
      <c r="AT3688" s="135"/>
      <c r="AU3688" s="135"/>
      <c r="AV3688" s="135"/>
      <c r="AW3688" s="135"/>
      <c r="AX3688" s="136"/>
    </row>
    <row r="3689" spans="1:113" ht="12" customHeight="1">
      <c r="A3689" s="8"/>
      <c r="B3689" s="134"/>
      <c r="C3689" s="135"/>
      <c r="D3689" s="135"/>
      <c r="E3689" s="135"/>
      <c r="F3689" s="135"/>
      <c r="G3689" s="135"/>
      <c r="H3689" s="135"/>
      <c r="I3689" s="135"/>
      <c r="J3689" s="135"/>
      <c r="K3689" s="135"/>
      <c r="L3689" s="135"/>
      <c r="M3689" s="135"/>
      <c r="N3689" s="135"/>
      <c r="O3689" s="135"/>
      <c r="P3689" s="135"/>
      <c r="Q3689" s="135"/>
      <c r="R3689" s="135"/>
      <c r="S3689" s="135"/>
      <c r="T3689" s="135"/>
      <c r="U3689" s="135"/>
      <c r="V3689" s="135"/>
      <c r="W3689" s="135"/>
      <c r="X3689" s="135"/>
      <c r="Y3689" s="135"/>
      <c r="Z3689" s="135"/>
      <c r="AA3689" s="135"/>
      <c r="AB3689" s="135"/>
      <c r="AC3689" s="135"/>
      <c r="AD3689" s="135"/>
      <c r="AE3689" s="135"/>
      <c r="AF3689" s="135"/>
      <c r="AG3689" s="135"/>
      <c r="AH3689" s="135"/>
      <c r="AI3689" s="135"/>
      <c r="AJ3689" s="135"/>
      <c r="AK3689" s="135"/>
      <c r="AL3689" s="135"/>
      <c r="AM3689" s="135"/>
      <c r="AN3689" s="135"/>
      <c r="AO3689" s="135"/>
      <c r="AP3689" s="135"/>
      <c r="AQ3689" s="135"/>
      <c r="AR3689" s="135"/>
      <c r="AS3689" s="135"/>
      <c r="AT3689" s="135"/>
      <c r="AU3689" s="135"/>
      <c r="AV3689" s="135"/>
      <c r="AW3689" s="135"/>
      <c r="AX3689" s="136"/>
    </row>
    <row r="3690" spans="1:113" ht="12" customHeight="1">
      <c r="A3690" s="8"/>
      <c r="B3690" s="134"/>
      <c r="C3690" s="135"/>
      <c r="D3690" s="135"/>
      <c r="E3690" s="135"/>
      <c r="F3690" s="135"/>
      <c r="G3690" s="135"/>
      <c r="H3690" s="135"/>
      <c r="I3690" s="135"/>
      <c r="J3690" s="135"/>
      <c r="K3690" s="135"/>
      <c r="L3690" s="135"/>
      <c r="M3690" s="135"/>
      <c r="N3690" s="135"/>
      <c r="O3690" s="135"/>
      <c r="P3690" s="135"/>
      <c r="Q3690" s="135"/>
      <c r="R3690" s="135"/>
      <c r="S3690" s="135"/>
      <c r="T3690" s="135"/>
      <c r="U3690" s="135"/>
      <c r="V3690" s="135"/>
      <c r="W3690" s="135"/>
      <c r="X3690" s="135"/>
      <c r="Y3690" s="135"/>
      <c r="Z3690" s="135"/>
      <c r="AA3690" s="135"/>
      <c r="AB3690" s="135"/>
      <c r="AC3690" s="135"/>
      <c r="AD3690" s="135"/>
      <c r="AE3690" s="135"/>
      <c r="AF3690" s="135"/>
      <c r="AG3690" s="135"/>
      <c r="AH3690" s="135"/>
      <c r="AI3690" s="135"/>
      <c r="AJ3690" s="135"/>
      <c r="AK3690" s="135"/>
      <c r="AL3690" s="135"/>
      <c r="AM3690" s="135"/>
      <c r="AN3690" s="135"/>
      <c r="AO3690" s="135"/>
      <c r="AP3690" s="135"/>
      <c r="AQ3690" s="135"/>
      <c r="AR3690" s="135"/>
      <c r="AS3690" s="135"/>
      <c r="AT3690" s="135"/>
      <c r="AU3690" s="135"/>
      <c r="AV3690" s="135"/>
      <c r="AW3690" s="135"/>
      <c r="AX3690" s="136"/>
      <c r="BC3690" s="16"/>
    </row>
    <row r="3691" spans="1:113" ht="12" customHeight="1">
      <c r="A3691" s="8"/>
      <c r="B3691" s="134"/>
      <c r="C3691" s="135"/>
      <c r="D3691" s="135"/>
      <c r="E3691" s="135"/>
      <c r="F3691" s="135"/>
      <c r="G3691" s="135"/>
      <c r="H3691" s="135"/>
      <c r="I3691" s="135"/>
      <c r="J3691" s="135"/>
      <c r="K3691" s="135"/>
      <c r="L3691" s="135"/>
      <c r="M3691" s="135"/>
      <c r="N3691" s="135"/>
      <c r="O3691" s="135"/>
      <c r="P3691" s="135"/>
      <c r="Q3691" s="135"/>
      <c r="R3691" s="135"/>
      <c r="S3691" s="135"/>
      <c r="T3691" s="135"/>
      <c r="U3691" s="135"/>
      <c r="V3691" s="135"/>
      <c r="W3691" s="135"/>
      <c r="X3691" s="135"/>
      <c r="Y3691" s="135"/>
      <c r="Z3691" s="135"/>
      <c r="AA3691" s="135"/>
      <c r="AB3691" s="135"/>
      <c r="AC3691" s="135"/>
      <c r="AD3691" s="135"/>
      <c r="AE3691" s="135"/>
      <c r="AF3691" s="135"/>
      <c r="AG3691" s="135"/>
      <c r="AH3691" s="135"/>
      <c r="AI3691" s="135"/>
      <c r="AJ3691" s="135"/>
      <c r="AK3691" s="135"/>
      <c r="AL3691" s="135"/>
      <c r="AM3691" s="135"/>
      <c r="AN3691" s="135"/>
      <c r="AO3691" s="135"/>
      <c r="AP3691" s="135"/>
      <c r="AQ3691" s="135"/>
      <c r="AR3691" s="135"/>
      <c r="AS3691" s="135"/>
      <c r="AT3691" s="135"/>
      <c r="AU3691" s="135"/>
      <c r="AV3691" s="135"/>
      <c r="AW3691" s="135"/>
      <c r="AX3691" s="136"/>
    </row>
    <row r="3692" spans="1:113" ht="12" customHeight="1">
      <c r="A3692" s="8"/>
      <c r="B3692" s="134"/>
      <c r="C3692" s="135"/>
      <c r="D3692" s="135"/>
      <c r="E3692" s="135"/>
      <c r="F3692" s="135"/>
      <c r="G3692" s="135"/>
      <c r="H3692" s="135"/>
      <c r="I3692" s="135"/>
      <c r="J3692" s="135"/>
      <c r="K3692" s="135"/>
      <c r="L3692" s="135"/>
      <c r="M3692" s="135"/>
      <c r="N3692" s="135"/>
      <c r="O3692" s="135"/>
      <c r="P3692" s="135"/>
      <c r="Q3692" s="135"/>
      <c r="R3692" s="135"/>
      <c r="S3692" s="135"/>
      <c r="T3692" s="135"/>
      <c r="U3692" s="135"/>
      <c r="V3692" s="135"/>
      <c r="W3692" s="135"/>
      <c r="X3692" s="135"/>
      <c r="Y3692" s="135"/>
      <c r="Z3692" s="135"/>
      <c r="AA3692" s="135"/>
      <c r="AB3692" s="135"/>
      <c r="AC3692" s="135"/>
      <c r="AD3692" s="135"/>
      <c r="AE3692" s="135"/>
      <c r="AF3692" s="135"/>
      <c r="AG3692" s="135"/>
      <c r="AH3692" s="135"/>
      <c r="AI3692" s="135"/>
      <c r="AJ3692" s="135"/>
      <c r="AK3692" s="135"/>
      <c r="AL3692" s="135"/>
      <c r="AM3692" s="135"/>
      <c r="AN3692" s="135"/>
      <c r="AO3692" s="135"/>
      <c r="AP3692" s="135"/>
      <c r="AQ3692" s="135"/>
      <c r="AR3692" s="135"/>
      <c r="AS3692" s="135"/>
      <c r="AT3692" s="135"/>
      <c r="AU3692" s="135"/>
      <c r="AV3692" s="135"/>
      <c r="AW3692" s="135"/>
      <c r="AX3692" s="136"/>
    </row>
    <row r="3693" spans="1:113" ht="12" customHeight="1">
      <c r="A3693" s="8"/>
      <c r="B3693" s="134"/>
      <c r="C3693" s="135"/>
      <c r="D3693" s="135"/>
      <c r="E3693" s="135"/>
      <c r="F3693" s="135"/>
      <c r="G3693" s="135"/>
      <c r="H3693" s="135"/>
      <c r="I3693" s="135"/>
      <c r="J3693" s="135"/>
      <c r="K3693" s="135"/>
      <c r="L3693" s="135"/>
      <c r="M3693" s="135"/>
      <c r="N3693" s="135"/>
      <c r="O3693" s="135"/>
      <c r="P3693" s="135"/>
      <c r="Q3693" s="135"/>
      <c r="R3693" s="135"/>
      <c r="S3693" s="135"/>
      <c r="T3693" s="135"/>
      <c r="U3693" s="135"/>
      <c r="V3693" s="135"/>
      <c r="W3693" s="135"/>
      <c r="X3693" s="135"/>
      <c r="Y3693" s="135"/>
      <c r="Z3693" s="135"/>
      <c r="AA3693" s="135"/>
      <c r="AB3693" s="135"/>
      <c r="AC3693" s="135"/>
      <c r="AD3693" s="135"/>
      <c r="AE3693" s="135"/>
      <c r="AF3693" s="135"/>
      <c r="AG3693" s="135"/>
      <c r="AH3693" s="135"/>
      <c r="AI3693" s="135"/>
      <c r="AJ3693" s="135"/>
      <c r="AK3693" s="135"/>
      <c r="AL3693" s="135"/>
      <c r="AM3693" s="135"/>
      <c r="AN3693" s="135"/>
      <c r="AO3693" s="135"/>
      <c r="AP3693" s="135"/>
      <c r="AQ3693" s="135"/>
      <c r="AR3693" s="135"/>
      <c r="AS3693" s="135"/>
      <c r="AT3693" s="135"/>
      <c r="AU3693" s="135"/>
      <c r="AV3693" s="135"/>
      <c r="AW3693" s="135"/>
      <c r="AX3693" s="136"/>
    </row>
    <row r="3694" spans="1:113" ht="15" thickBot="1">
      <c r="A3694" s="17"/>
      <c r="B3694" s="18"/>
      <c r="C3694" s="19"/>
      <c r="D3694" s="19"/>
      <c r="E3694" s="19"/>
      <c r="F3694" s="19"/>
      <c r="G3694" s="19"/>
      <c r="H3694" s="19"/>
      <c r="I3694" s="19"/>
      <c r="J3694" s="19"/>
      <c r="K3694" s="19"/>
      <c r="L3694" s="19"/>
      <c r="M3694" s="19"/>
      <c r="N3694" s="19"/>
      <c r="O3694" s="19"/>
      <c r="P3694" s="19"/>
      <c r="Q3694" s="19"/>
      <c r="R3694" s="19"/>
      <c r="S3694" s="19"/>
      <c r="T3694" s="19"/>
      <c r="U3694" s="19"/>
      <c r="V3694" s="19"/>
      <c r="W3694" s="19"/>
      <c r="X3694" s="19"/>
      <c r="Y3694" s="19"/>
      <c r="Z3694" s="19"/>
      <c r="AA3694" s="19"/>
      <c r="AB3694" s="19"/>
      <c r="AC3694" s="19"/>
      <c r="AD3694" s="19"/>
      <c r="AE3694" s="19"/>
      <c r="AF3694" s="19"/>
      <c r="AG3694" s="19"/>
      <c r="AH3694" s="19"/>
      <c r="AI3694" s="19"/>
      <c r="AJ3694" s="19"/>
      <c r="AK3694" s="19"/>
      <c r="AL3694" s="19"/>
      <c r="AM3694" s="19"/>
      <c r="AN3694" s="19"/>
      <c r="AO3694" s="19"/>
      <c r="AP3694" s="19"/>
      <c r="AQ3694" s="19"/>
      <c r="AR3694" s="19"/>
      <c r="AS3694" s="19"/>
      <c r="AT3694" s="19"/>
      <c r="AU3694" s="19"/>
      <c r="AV3694" s="19"/>
      <c r="AW3694" s="19"/>
      <c r="AX3694" s="20"/>
    </row>
    <row r="3695" spans="1:113">
      <c r="B3695" s="21"/>
    </row>
    <row r="3696" spans="1:113" ht="15" thickBot="1">
      <c r="A3696" s="11"/>
      <c r="B3696" s="10" t="s">
        <v>233</v>
      </c>
      <c r="C3696" s="8"/>
      <c r="D3696" s="8"/>
      <c r="E3696" s="8"/>
      <c r="F3696" s="8"/>
      <c r="G3696" s="8"/>
      <c r="H3696" s="8"/>
      <c r="I3696" s="8"/>
      <c r="J3696" s="8"/>
      <c r="K3696" s="8"/>
      <c r="L3696" s="9"/>
      <c r="M3696" s="9"/>
      <c r="N3696" s="9"/>
      <c r="O3696" s="9"/>
      <c r="P3696" s="8"/>
      <c r="Q3696" s="8"/>
      <c r="R3696" s="8"/>
      <c r="S3696" s="8"/>
      <c r="T3696" s="8"/>
      <c r="U3696" s="8"/>
      <c r="V3696" s="10"/>
      <c r="W3696" s="10"/>
      <c r="X3696" s="10"/>
      <c r="Y3696" s="10"/>
      <c r="Z3696" s="10"/>
      <c r="AA3696" s="10"/>
      <c r="AB3696" s="10"/>
      <c r="AC3696" s="10"/>
      <c r="AD3696" s="10"/>
      <c r="AE3696" s="10"/>
      <c r="AF3696" s="10"/>
      <c r="AG3696" s="10"/>
      <c r="AH3696" s="10"/>
      <c r="AI3696" s="10"/>
      <c r="AJ3696" s="10"/>
      <c r="AK3696" s="10"/>
      <c r="AL3696" s="10"/>
      <c r="AM3696" s="10"/>
      <c r="AN3696" s="10"/>
      <c r="AO3696" s="10"/>
      <c r="AP3696" s="10"/>
      <c r="AQ3696" s="10"/>
      <c r="AR3696" s="10"/>
      <c r="AS3696" s="10"/>
      <c r="AT3696" s="10"/>
      <c r="AU3696" s="10"/>
      <c r="AV3696" s="10"/>
      <c r="AW3696" s="10"/>
      <c r="AX3696" s="10"/>
      <c r="DI3696" s="6"/>
    </row>
    <row r="3697" spans="1:251" ht="14.4">
      <c r="A3697" s="8"/>
      <c r="B3697" s="12"/>
      <c r="C3697" s="7"/>
      <c r="D3697" s="7"/>
      <c r="E3697" s="7"/>
      <c r="F3697" s="7"/>
      <c r="G3697" s="7"/>
      <c r="H3697" s="7"/>
      <c r="I3697" s="7"/>
      <c r="J3697" s="7"/>
      <c r="K3697" s="7"/>
      <c r="L3697" s="13"/>
      <c r="M3697" s="13"/>
      <c r="N3697" s="13"/>
      <c r="O3697" s="13"/>
      <c r="P3697" s="7"/>
      <c r="Q3697" s="7"/>
      <c r="R3697" s="7"/>
      <c r="S3697" s="7"/>
      <c r="T3697" s="7"/>
      <c r="U3697" s="7"/>
      <c r="V3697" s="14"/>
      <c r="W3697" s="14"/>
      <c r="X3697" s="14"/>
      <c r="Y3697" s="14"/>
      <c r="Z3697" s="14"/>
      <c r="AA3697" s="14"/>
      <c r="AB3697" s="14"/>
      <c r="AC3697" s="14"/>
      <c r="AD3697" s="14"/>
      <c r="AE3697" s="14"/>
      <c r="AF3697" s="14"/>
      <c r="AG3697" s="14"/>
      <c r="AH3697" s="14"/>
      <c r="AI3697" s="14"/>
      <c r="AJ3697" s="14"/>
      <c r="AK3697" s="14"/>
      <c r="AL3697" s="14"/>
      <c r="AM3697" s="14"/>
      <c r="AN3697" s="14"/>
      <c r="AO3697" s="14"/>
      <c r="AP3697" s="14"/>
      <c r="AQ3697" s="14"/>
      <c r="AR3697" s="14"/>
      <c r="AS3697" s="14"/>
      <c r="AT3697" s="14"/>
      <c r="AU3697" s="14"/>
      <c r="AV3697" s="14"/>
      <c r="AW3697" s="14"/>
      <c r="AX3697" s="15"/>
    </row>
    <row r="3698" spans="1:251" ht="12" customHeight="1">
      <c r="A3698" s="8"/>
      <c r="B3698" s="134" t="s">
        <v>702</v>
      </c>
      <c r="C3698" s="135"/>
      <c r="D3698" s="135"/>
      <c r="E3698" s="135"/>
      <c r="F3698" s="135"/>
      <c r="G3698" s="135"/>
      <c r="H3698" s="135"/>
      <c r="I3698" s="135"/>
      <c r="J3698" s="135"/>
      <c r="K3698" s="135"/>
      <c r="L3698" s="135"/>
      <c r="M3698" s="135"/>
      <c r="N3698" s="135"/>
      <c r="O3698" s="135"/>
      <c r="P3698" s="135"/>
      <c r="Q3698" s="135"/>
      <c r="R3698" s="135"/>
      <c r="S3698" s="135"/>
      <c r="T3698" s="135"/>
      <c r="U3698" s="135"/>
      <c r="V3698" s="135"/>
      <c r="W3698" s="135"/>
      <c r="X3698" s="135"/>
      <c r="Y3698" s="135"/>
      <c r="Z3698" s="135"/>
      <c r="AA3698" s="135"/>
      <c r="AB3698" s="135"/>
      <c r="AC3698" s="135"/>
      <c r="AD3698" s="135"/>
      <c r="AE3698" s="135"/>
      <c r="AF3698" s="135"/>
      <c r="AG3698" s="135"/>
      <c r="AH3698" s="135"/>
      <c r="AI3698" s="135"/>
      <c r="AJ3698" s="135"/>
      <c r="AK3698" s="135"/>
      <c r="AL3698" s="135"/>
      <c r="AM3698" s="135"/>
      <c r="AN3698" s="135"/>
      <c r="AO3698" s="135"/>
      <c r="AP3698" s="135"/>
      <c r="AQ3698" s="135"/>
      <c r="AR3698" s="135"/>
      <c r="AS3698" s="135"/>
      <c r="AT3698" s="135"/>
      <c r="AU3698" s="135"/>
      <c r="AV3698" s="135"/>
      <c r="AW3698" s="135"/>
      <c r="AX3698" s="136"/>
    </row>
    <row r="3699" spans="1:251" ht="12" customHeight="1">
      <c r="A3699" s="8"/>
      <c r="B3699" s="134"/>
      <c r="C3699" s="135"/>
      <c r="D3699" s="135"/>
      <c r="E3699" s="135"/>
      <c r="F3699" s="135"/>
      <c r="G3699" s="135"/>
      <c r="H3699" s="135"/>
      <c r="I3699" s="135"/>
      <c r="J3699" s="135"/>
      <c r="K3699" s="135"/>
      <c r="L3699" s="135"/>
      <c r="M3699" s="135"/>
      <c r="N3699" s="135"/>
      <c r="O3699" s="135"/>
      <c r="P3699" s="135"/>
      <c r="Q3699" s="135"/>
      <c r="R3699" s="135"/>
      <c r="S3699" s="135"/>
      <c r="T3699" s="135"/>
      <c r="U3699" s="135"/>
      <c r="V3699" s="135"/>
      <c r="W3699" s="135"/>
      <c r="X3699" s="135"/>
      <c r="Y3699" s="135"/>
      <c r="Z3699" s="135"/>
      <c r="AA3699" s="135"/>
      <c r="AB3699" s="135"/>
      <c r="AC3699" s="135"/>
      <c r="AD3699" s="135"/>
      <c r="AE3699" s="135"/>
      <c r="AF3699" s="135"/>
      <c r="AG3699" s="135"/>
      <c r="AH3699" s="135"/>
      <c r="AI3699" s="135"/>
      <c r="AJ3699" s="135"/>
      <c r="AK3699" s="135"/>
      <c r="AL3699" s="135"/>
      <c r="AM3699" s="135"/>
      <c r="AN3699" s="135"/>
      <c r="AO3699" s="135"/>
      <c r="AP3699" s="135"/>
      <c r="AQ3699" s="135"/>
      <c r="AR3699" s="135"/>
      <c r="AS3699" s="135"/>
      <c r="AT3699" s="135"/>
      <c r="AU3699" s="135"/>
      <c r="AV3699" s="135"/>
      <c r="AW3699" s="135"/>
      <c r="AX3699" s="136"/>
    </row>
    <row r="3700" spans="1:251" ht="12" customHeight="1">
      <c r="A3700" s="8"/>
      <c r="B3700" s="134"/>
      <c r="C3700" s="135"/>
      <c r="D3700" s="135"/>
      <c r="E3700" s="135"/>
      <c r="F3700" s="135"/>
      <c r="G3700" s="135"/>
      <c r="H3700" s="135"/>
      <c r="I3700" s="135"/>
      <c r="J3700" s="135"/>
      <c r="K3700" s="135"/>
      <c r="L3700" s="135"/>
      <c r="M3700" s="135"/>
      <c r="N3700" s="135"/>
      <c r="O3700" s="135"/>
      <c r="P3700" s="135"/>
      <c r="Q3700" s="135"/>
      <c r="R3700" s="135"/>
      <c r="S3700" s="135"/>
      <c r="T3700" s="135"/>
      <c r="U3700" s="135"/>
      <c r="V3700" s="135"/>
      <c r="W3700" s="135"/>
      <c r="X3700" s="135"/>
      <c r="Y3700" s="135"/>
      <c r="Z3700" s="135"/>
      <c r="AA3700" s="135"/>
      <c r="AB3700" s="135"/>
      <c r="AC3700" s="135"/>
      <c r="AD3700" s="135"/>
      <c r="AE3700" s="135"/>
      <c r="AF3700" s="135"/>
      <c r="AG3700" s="135"/>
      <c r="AH3700" s="135"/>
      <c r="AI3700" s="135"/>
      <c r="AJ3700" s="135"/>
      <c r="AK3700" s="135"/>
      <c r="AL3700" s="135"/>
      <c r="AM3700" s="135"/>
      <c r="AN3700" s="135"/>
      <c r="AO3700" s="135"/>
      <c r="AP3700" s="135"/>
      <c r="AQ3700" s="135"/>
      <c r="AR3700" s="135"/>
      <c r="AS3700" s="135"/>
      <c r="AT3700" s="135"/>
      <c r="AU3700" s="135"/>
      <c r="AV3700" s="135"/>
      <c r="AW3700" s="135"/>
      <c r="AX3700" s="136"/>
      <c r="BC3700" s="16"/>
    </row>
    <row r="3701" spans="1:251" ht="12" customHeight="1">
      <c r="A3701" s="8"/>
      <c r="B3701" s="134"/>
      <c r="C3701" s="135"/>
      <c r="D3701" s="135"/>
      <c r="E3701" s="135"/>
      <c r="F3701" s="135"/>
      <c r="G3701" s="135"/>
      <c r="H3701" s="135"/>
      <c r="I3701" s="135"/>
      <c r="J3701" s="135"/>
      <c r="K3701" s="135"/>
      <c r="L3701" s="135"/>
      <c r="M3701" s="135"/>
      <c r="N3701" s="135"/>
      <c r="O3701" s="135"/>
      <c r="P3701" s="135"/>
      <c r="Q3701" s="135"/>
      <c r="R3701" s="135"/>
      <c r="S3701" s="135"/>
      <c r="T3701" s="135"/>
      <c r="U3701" s="135"/>
      <c r="V3701" s="135"/>
      <c r="W3701" s="135"/>
      <c r="X3701" s="135"/>
      <c r="Y3701" s="135"/>
      <c r="Z3701" s="135"/>
      <c r="AA3701" s="135"/>
      <c r="AB3701" s="135"/>
      <c r="AC3701" s="135"/>
      <c r="AD3701" s="135"/>
      <c r="AE3701" s="135"/>
      <c r="AF3701" s="135"/>
      <c r="AG3701" s="135"/>
      <c r="AH3701" s="135"/>
      <c r="AI3701" s="135"/>
      <c r="AJ3701" s="135"/>
      <c r="AK3701" s="135"/>
      <c r="AL3701" s="135"/>
      <c r="AM3701" s="135"/>
      <c r="AN3701" s="135"/>
      <c r="AO3701" s="135"/>
      <c r="AP3701" s="135"/>
      <c r="AQ3701" s="135"/>
      <c r="AR3701" s="135"/>
      <c r="AS3701" s="135"/>
      <c r="AT3701" s="135"/>
      <c r="AU3701" s="135"/>
      <c r="AV3701" s="135"/>
      <c r="AW3701" s="135"/>
      <c r="AX3701" s="136"/>
    </row>
    <row r="3702" spans="1:251" ht="12" customHeight="1">
      <c r="A3702" s="8"/>
      <c r="B3702" s="134"/>
      <c r="C3702" s="135"/>
      <c r="D3702" s="135"/>
      <c r="E3702" s="135"/>
      <c r="F3702" s="135"/>
      <c r="G3702" s="135"/>
      <c r="H3702" s="135"/>
      <c r="I3702" s="135"/>
      <c r="J3702" s="135"/>
      <c r="K3702" s="135"/>
      <c r="L3702" s="135"/>
      <c r="M3702" s="135"/>
      <c r="N3702" s="135"/>
      <c r="O3702" s="135"/>
      <c r="P3702" s="135"/>
      <c r="Q3702" s="135"/>
      <c r="R3702" s="135"/>
      <c r="S3702" s="135"/>
      <c r="T3702" s="135"/>
      <c r="U3702" s="135"/>
      <c r="V3702" s="135"/>
      <c r="W3702" s="135"/>
      <c r="X3702" s="135"/>
      <c r="Y3702" s="135"/>
      <c r="Z3702" s="135"/>
      <c r="AA3702" s="135"/>
      <c r="AB3702" s="135"/>
      <c r="AC3702" s="135"/>
      <c r="AD3702" s="135"/>
      <c r="AE3702" s="135"/>
      <c r="AF3702" s="135"/>
      <c r="AG3702" s="135"/>
      <c r="AH3702" s="135"/>
      <c r="AI3702" s="135"/>
      <c r="AJ3702" s="135"/>
      <c r="AK3702" s="135"/>
      <c r="AL3702" s="135"/>
      <c r="AM3702" s="135"/>
      <c r="AN3702" s="135"/>
      <c r="AO3702" s="135"/>
      <c r="AP3702" s="135"/>
      <c r="AQ3702" s="135"/>
      <c r="AR3702" s="135"/>
      <c r="AS3702" s="135"/>
      <c r="AT3702" s="135"/>
      <c r="AU3702" s="135"/>
      <c r="AV3702" s="135"/>
      <c r="AW3702" s="135"/>
      <c r="AX3702" s="136"/>
    </row>
    <row r="3703" spans="1:251" ht="12" customHeight="1">
      <c r="A3703" s="8"/>
      <c r="B3703" s="134"/>
      <c r="C3703" s="135"/>
      <c r="D3703" s="135"/>
      <c r="E3703" s="135"/>
      <c r="F3703" s="135"/>
      <c r="G3703" s="135"/>
      <c r="H3703" s="135"/>
      <c r="I3703" s="135"/>
      <c r="J3703" s="135"/>
      <c r="K3703" s="135"/>
      <c r="L3703" s="135"/>
      <c r="M3703" s="135"/>
      <c r="N3703" s="135"/>
      <c r="O3703" s="135"/>
      <c r="P3703" s="135"/>
      <c r="Q3703" s="135"/>
      <c r="R3703" s="135"/>
      <c r="S3703" s="135"/>
      <c r="T3703" s="135"/>
      <c r="U3703" s="135"/>
      <c r="V3703" s="135"/>
      <c r="W3703" s="135"/>
      <c r="X3703" s="135"/>
      <c r="Y3703" s="135"/>
      <c r="Z3703" s="135"/>
      <c r="AA3703" s="135"/>
      <c r="AB3703" s="135"/>
      <c r="AC3703" s="135"/>
      <c r="AD3703" s="135"/>
      <c r="AE3703" s="135"/>
      <c r="AF3703" s="135"/>
      <c r="AG3703" s="135"/>
      <c r="AH3703" s="135"/>
      <c r="AI3703" s="135"/>
      <c r="AJ3703" s="135"/>
      <c r="AK3703" s="135"/>
      <c r="AL3703" s="135"/>
      <c r="AM3703" s="135"/>
      <c r="AN3703" s="135"/>
      <c r="AO3703" s="135"/>
      <c r="AP3703" s="135"/>
      <c r="AQ3703" s="135"/>
      <c r="AR3703" s="135"/>
      <c r="AS3703" s="135"/>
      <c r="AT3703" s="135"/>
      <c r="AU3703" s="135"/>
      <c r="AV3703" s="135"/>
      <c r="AW3703" s="135"/>
      <c r="AX3703" s="136"/>
    </row>
    <row r="3704" spans="1:251" ht="15" thickBot="1">
      <c r="A3704" s="17"/>
      <c r="B3704" s="18"/>
      <c r="C3704" s="19"/>
      <c r="D3704" s="19"/>
      <c r="E3704" s="19"/>
      <c r="F3704" s="19"/>
      <c r="G3704" s="19"/>
      <c r="H3704" s="19"/>
      <c r="I3704" s="19"/>
      <c r="J3704" s="19"/>
      <c r="K3704" s="19"/>
      <c r="L3704" s="19"/>
      <c r="M3704" s="19"/>
      <c r="N3704" s="19"/>
      <c r="O3704" s="19"/>
      <c r="P3704" s="19"/>
      <c r="Q3704" s="19"/>
      <c r="R3704" s="19"/>
      <c r="S3704" s="19"/>
      <c r="T3704" s="19"/>
      <c r="U3704" s="19"/>
      <c r="V3704" s="19"/>
      <c r="W3704" s="19"/>
      <c r="X3704" s="19"/>
      <c r="Y3704" s="19"/>
      <c r="Z3704" s="19"/>
      <c r="AA3704" s="19"/>
      <c r="AB3704" s="19"/>
      <c r="AC3704" s="19"/>
      <c r="AD3704" s="19"/>
      <c r="AE3704" s="19"/>
      <c r="AF3704" s="19"/>
      <c r="AG3704" s="19"/>
      <c r="AH3704" s="19"/>
      <c r="AI3704" s="19"/>
      <c r="AJ3704" s="19"/>
      <c r="AK3704" s="19"/>
      <c r="AL3704" s="19"/>
      <c r="AM3704" s="19"/>
      <c r="AN3704" s="19"/>
      <c r="AO3704" s="19"/>
      <c r="AP3704" s="19"/>
      <c r="AQ3704" s="19"/>
      <c r="AR3704" s="19"/>
      <c r="AS3704" s="19"/>
      <c r="AT3704" s="19"/>
      <c r="AU3704" s="19"/>
      <c r="AV3704" s="19"/>
      <c r="AW3704" s="19"/>
      <c r="AX3704" s="20"/>
    </row>
    <row r="3705" spans="1:251">
      <c r="B3705" s="21"/>
    </row>
    <row r="3706" spans="1:251" ht="14.4">
      <c r="B3706" s="10" t="s">
        <v>234</v>
      </c>
      <c r="C3706" s="8"/>
      <c r="D3706" s="8"/>
      <c r="E3706" s="8"/>
      <c r="F3706" s="8"/>
      <c r="G3706" s="8"/>
      <c r="H3706" s="8"/>
      <c r="I3706" s="8"/>
      <c r="J3706" s="8"/>
      <c r="K3706" s="8"/>
      <c r="L3706" s="9"/>
      <c r="M3706" s="9"/>
      <c r="N3706" s="9"/>
      <c r="O3706" s="9"/>
      <c r="P3706" s="8"/>
      <c r="Q3706" s="8"/>
      <c r="R3706" s="8"/>
      <c r="S3706" s="8"/>
      <c r="T3706" s="8"/>
      <c r="U3706" s="8"/>
      <c r="V3706" s="10"/>
      <c r="W3706" s="10"/>
      <c r="X3706" s="10"/>
      <c r="Y3706" s="10"/>
      <c r="Z3706" s="10"/>
      <c r="AA3706" s="10"/>
      <c r="AB3706" s="10"/>
      <c r="AC3706" s="10"/>
      <c r="AD3706" s="10"/>
      <c r="AE3706" s="10"/>
      <c r="AF3706" s="10"/>
      <c r="AG3706" s="10"/>
      <c r="AH3706" s="10"/>
      <c r="AI3706" s="10"/>
      <c r="AJ3706" s="10"/>
      <c r="AK3706" s="10"/>
      <c r="AL3706" s="10"/>
      <c r="AM3706" s="10"/>
      <c r="AN3706" s="10"/>
      <c r="AO3706" s="10"/>
      <c r="AP3706" s="10"/>
      <c r="AQ3706" s="10"/>
      <c r="AR3706" s="10"/>
      <c r="AS3706" s="10"/>
      <c r="AT3706" s="10"/>
      <c r="AU3706" s="10"/>
      <c r="AV3706" s="10"/>
      <c r="AW3706" s="10"/>
      <c r="AX3706" s="10"/>
    </row>
    <row r="3707" spans="1:251" ht="15" thickBot="1">
      <c r="B3707" s="8"/>
      <c r="C3707" s="8"/>
      <c r="D3707" s="8"/>
      <c r="E3707" s="8"/>
      <c r="F3707" s="8"/>
      <c r="G3707" s="8"/>
      <c r="H3707" s="8"/>
      <c r="I3707" s="8"/>
      <c r="J3707" s="8"/>
      <c r="K3707" s="8"/>
      <c r="L3707" s="9"/>
      <c r="M3707" s="9"/>
      <c r="N3707" s="9"/>
      <c r="O3707" s="9"/>
      <c r="P3707" s="8"/>
      <c r="Q3707" s="8"/>
      <c r="R3707" s="8"/>
      <c r="S3707" s="8"/>
      <c r="T3707" s="8"/>
      <c r="U3707" s="8"/>
      <c r="V3707" s="10"/>
      <c r="W3707" s="10"/>
      <c r="X3707" s="10"/>
      <c r="Y3707" s="10"/>
      <c r="Z3707" s="10"/>
      <c r="AA3707" s="10"/>
      <c r="AB3707" s="10"/>
      <c r="AC3707" s="10"/>
      <c r="AD3707" s="10"/>
      <c r="AE3707" s="10"/>
      <c r="AF3707" s="10"/>
      <c r="AG3707" s="10"/>
      <c r="AH3707" s="10"/>
      <c r="AI3707" s="10"/>
      <c r="AJ3707" s="10"/>
      <c r="AK3707" s="10"/>
      <c r="AL3707" s="10"/>
      <c r="AM3707" s="10"/>
      <c r="AN3707" s="10"/>
      <c r="AO3707" s="10"/>
      <c r="AP3707" s="10"/>
      <c r="AQ3707" s="10"/>
      <c r="AR3707" s="10"/>
      <c r="AS3707" s="10"/>
      <c r="AT3707" s="10"/>
      <c r="AU3707" s="10"/>
      <c r="AV3707" s="10"/>
      <c r="AW3707" s="10"/>
      <c r="AX3707" s="22" t="s">
        <v>235</v>
      </c>
    </row>
    <row r="3708" spans="1:251" s="16" customFormat="1" ht="13.5" customHeight="1">
      <c r="A3708" s="8"/>
      <c r="B3708" s="96" t="s">
        <v>236</v>
      </c>
      <c r="C3708" s="97"/>
      <c r="D3708" s="97"/>
      <c r="E3708" s="97"/>
      <c r="F3708" s="97"/>
      <c r="G3708" s="97"/>
      <c r="H3708" s="97"/>
      <c r="I3708" s="97"/>
      <c r="J3708" s="97"/>
      <c r="K3708" s="97"/>
      <c r="L3708" s="97"/>
      <c r="M3708" s="97"/>
      <c r="N3708" s="97"/>
      <c r="O3708" s="97"/>
      <c r="P3708" s="97"/>
      <c r="Q3708" s="97"/>
      <c r="R3708" s="97"/>
      <c r="S3708" s="97"/>
      <c r="T3708" s="97"/>
      <c r="U3708" s="97"/>
      <c r="V3708" s="97"/>
      <c r="W3708" s="97"/>
      <c r="X3708" s="97"/>
      <c r="Y3708" s="97"/>
      <c r="Z3708" s="98"/>
      <c r="AA3708" s="102" t="s">
        <v>237</v>
      </c>
      <c r="AB3708" s="97"/>
      <c r="AC3708" s="97"/>
      <c r="AD3708" s="97"/>
      <c r="AE3708" s="97"/>
      <c r="AF3708" s="97"/>
      <c r="AG3708" s="97"/>
      <c r="AH3708" s="97"/>
      <c r="AI3708" s="98"/>
      <c r="AJ3708" s="102" t="s">
        <v>238</v>
      </c>
      <c r="AK3708" s="97"/>
      <c r="AL3708" s="97"/>
      <c r="AM3708" s="97"/>
      <c r="AN3708" s="97"/>
      <c r="AO3708" s="97"/>
      <c r="AP3708" s="97"/>
      <c r="AQ3708" s="97"/>
      <c r="AR3708" s="98"/>
      <c r="AS3708" s="102" t="s">
        <v>239</v>
      </c>
      <c r="AT3708" s="97"/>
      <c r="AU3708" s="97"/>
      <c r="AV3708" s="97"/>
      <c r="AW3708" s="97"/>
      <c r="AX3708" s="104"/>
      <c r="AY3708" s="2"/>
      <c r="AZ3708" s="2"/>
      <c r="BA3708" s="2"/>
      <c r="BB3708" s="2"/>
      <c r="BC3708" s="2"/>
      <c r="BD3708" s="2"/>
      <c r="BE3708" s="2"/>
      <c r="BF3708" s="2"/>
      <c r="BG3708" s="2"/>
      <c r="BH3708" s="2"/>
      <c r="BI3708" s="2"/>
      <c r="BJ3708" s="2"/>
      <c r="BK3708" s="2"/>
      <c r="BL3708" s="2"/>
      <c r="BM3708" s="2"/>
      <c r="BN3708" s="2"/>
      <c r="BO3708" s="2"/>
      <c r="BP3708" s="2"/>
      <c r="BQ3708" s="2"/>
      <c r="BR3708" s="2"/>
      <c r="BS3708" s="2"/>
      <c r="BT3708" s="2"/>
      <c r="BU3708" s="2"/>
      <c r="BV3708" s="2"/>
      <c r="BW3708" s="2"/>
      <c r="BX3708" s="2"/>
      <c r="BY3708" s="2"/>
      <c r="BZ3708" s="2"/>
      <c r="CA3708" s="2"/>
      <c r="CB3708" s="2"/>
      <c r="CC3708" s="2"/>
      <c r="CD3708" s="2"/>
      <c r="CE3708" s="2"/>
      <c r="CF3708" s="2"/>
      <c r="CG3708" s="2"/>
      <c r="CH3708" s="2"/>
      <c r="CI3708" s="2"/>
      <c r="CJ3708" s="2"/>
      <c r="CK3708" s="2"/>
      <c r="CL3708" s="2"/>
      <c r="CM3708" s="2"/>
      <c r="CN3708" s="2"/>
      <c r="CO3708" s="2"/>
      <c r="CP3708" s="2"/>
      <c r="CQ3708" s="2"/>
      <c r="CR3708" s="2"/>
      <c r="CS3708" s="2"/>
      <c r="CT3708" s="2"/>
      <c r="CU3708" s="2"/>
      <c r="CV3708" s="2"/>
      <c r="CW3708" s="2"/>
      <c r="CX3708" s="2"/>
      <c r="CY3708" s="2"/>
      <c r="CZ3708" s="2"/>
      <c r="DA3708" s="2"/>
      <c r="DB3708" s="2"/>
      <c r="DC3708" s="2"/>
      <c r="DD3708" s="2"/>
      <c r="DE3708" s="2"/>
      <c r="DF3708" s="2"/>
      <c r="DG3708" s="2"/>
      <c r="DH3708" s="2"/>
      <c r="DI3708" s="2"/>
      <c r="DJ3708" s="2"/>
      <c r="DK3708" s="2"/>
      <c r="DL3708" s="2"/>
      <c r="DM3708" s="2"/>
      <c r="DN3708" s="2"/>
      <c r="DO3708" s="2"/>
      <c r="DP3708" s="2"/>
      <c r="DQ3708" s="2"/>
      <c r="DR3708" s="2"/>
      <c r="DS3708" s="2"/>
      <c r="DT3708" s="2"/>
      <c r="DU3708" s="2"/>
      <c r="DV3708" s="2"/>
      <c r="DW3708" s="2"/>
      <c r="DX3708" s="2"/>
      <c r="DY3708" s="2"/>
      <c r="DZ3708" s="2"/>
      <c r="EA3708" s="2"/>
      <c r="EB3708" s="2"/>
      <c r="EC3708" s="2"/>
      <c r="ED3708" s="2"/>
      <c r="EE3708" s="2"/>
      <c r="EF3708" s="2"/>
      <c r="EG3708" s="2"/>
      <c r="EH3708" s="2"/>
      <c r="EI3708" s="2"/>
      <c r="EJ3708" s="2"/>
      <c r="EK3708" s="2"/>
      <c r="EL3708" s="2"/>
      <c r="EM3708" s="2"/>
      <c r="EN3708" s="2"/>
      <c r="EO3708" s="2"/>
      <c r="EP3708" s="2"/>
      <c r="EQ3708" s="2"/>
      <c r="ER3708" s="2"/>
      <c r="ES3708" s="2"/>
      <c r="ET3708" s="2"/>
      <c r="EU3708" s="2"/>
      <c r="EV3708" s="2"/>
      <c r="EW3708" s="2"/>
      <c r="EX3708" s="2"/>
      <c r="EY3708" s="2"/>
      <c r="EZ3708" s="2"/>
      <c r="FA3708" s="2"/>
      <c r="FB3708" s="2"/>
      <c r="FC3708" s="2"/>
      <c r="FD3708" s="2"/>
      <c r="FE3708" s="2"/>
      <c r="FF3708" s="2"/>
      <c r="FG3708" s="2"/>
      <c r="FH3708" s="2"/>
      <c r="FI3708" s="2"/>
      <c r="FJ3708" s="2"/>
      <c r="FK3708" s="2"/>
      <c r="FL3708" s="2"/>
      <c r="FM3708" s="2"/>
      <c r="FN3708" s="2"/>
      <c r="FO3708" s="2"/>
      <c r="FP3708" s="2"/>
      <c r="FQ3708" s="2"/>
      <c r="FR3708" s="2"/>
      <c r="FS3708" s="2"/>
      <c r="FT3708" s="2"/>
      <c r="FU3708" s="2"/>
      <c r="FV3708" s="2"/>
      <c r="FW3708" s="2"/>
      <c r="FX3708" s="2"/>
      <c r="FY3708" s="2"/>
      <c r="FZ3708" s="2"/>
      <c r="GA3708" s="2"/>
      <c r="GB3708" s="2"/>
      <c r="GC3708" s="2"/>
      <c r="GD3708" s="2"/>
      <c r="GE3708" s="2"/>
      <c r="GF3708" s="2"/>
      <c r="GG3708" s="2"/>
      <c r="GH3708" s="2"/>
      <c r="GI3708" s="2"/>
      <c r="GJ3708" s="2"/>
      <c r="GK3708" s="2"/>
      <c r="GL3708" s="2"/>
      <c r="GM3708" s="2"/>
      <c r="GN3708" s="2"/>
      <c r="GO3708" s="2"/>
      <c r="GP3708" s="2"/>
      <c r="GQ3708" s="2"/>
      <c r="GR3708" s="2"/>
      <c r="GS3708" s="2"/>
      <c r="GT3708" s="2"/>
      <c r="GU3708" s="2"/>
      <c r="GV3708" s="2"/>
      <c r="GW3708" s="2"/>
      <c r="GX3708" s="2"/>
      <c r="GY3708" s="2"/>
      <c r="GZ3708" s="2"/>
      <c r="HA3708" s="2"/>
      <c r="HB3708" s="2"/>
      <c r="HC3708" s="2"/>
      <c r="HD3708" s="2"/>
      <c r="HE3708" s="2"/>
      <c r="HF3708" s="2"/>
      <c r="HG3708" s="2"/>
      <c r="HH3708" s="2"/>
      <c r="HI3708" s="2"/>
      <c r="HJ3708" s="2"/>
      <c r="HK3708" s="2"/>
      <c r="HL3708" s="2"/>
      <c r="HM3708" s="2"/>
      <c r="HN3708" s="2"/>
      <c r="HO3708" s="2"/>
      <c r="HP3708" s="2"/>
      <c r="HQ3708" s="2"/>
      <c r="HR3708" s="2"/>
      <c r="HS3708" s="2"/>
      <c r="HT3708" s="2"/>
      <c r="HU3708" s="2"/>
      <c r="HV3708" s="2"/>
      <c r="HW3708" s="2"/>
      <c r="HX3708" s="2"/>
      <c r="HY3708" s="2"/>
      <c r="HZ3708" s="2"/>
      <c r="IA3708" s="2"/>
      <c r="IB3708" s="2"/>
      <c r="IC3708" s="2"/>
      <c r="ID3708" s="2"/>
      <c r="IE3708" s="2"/>
      <c r="IF3708" s="2"/>
      <c r="IG3708" s="2"/>
      <c r="IH3708" s="2"/>
      <c r="II3708" s="2"/>
      <c r="IJ3708" s="2"/>
      <c r="IK3708" s="2"/>
      <c r="IL3708" s="2"/>
      <c r="IM3708" s="2"/>
      <c r="IN3708" s="2"/>
      <c r="IO3708" s="2"/>
      <c r="IP3708" s="2"/>
      <c r="IQ3708" s="2"/>
    </row>
    <row r="3709" spans="1:251" s="16" customFormat="1">
      <c r="A3709" s="8"/>
      <c r="B3709" s="99"/>
      <c r="C3709" s="100"/>
      <c r="D3709" s="100"/>
      <c r="E3709" s="100"/>
      <c r="F3709" s="100"/>
      <c r="G3709" s="100"/>
      <c r="H3709" s="100"/>
      <c r="I3709" s="100"/>
      <c r="J3709" s="100"/>
      <c r="K3709" s="100"/>
      <c r="L3709" s="100"/>
      <c r="M3709" s="100"/>
      <c r="N3709" s="100"/>
      <c r="O3709" s="100"/>
      <c r="P3709" s="100"/>
      <c r="Q3709" s="100"/>
      <c r="R3709" s="100"/>
      <c r="S3709" s="100"/>
      <c r="T3709" s="100"/>
      <c r="U3709" s="100"/>
      <c r="V3709" s="100"/>
      <c r="W3709" s="100"/>
      <c r="X3709" s="100"/>
      <c r="Y3709" s="100"/>
      <c r="Z3709" s="101"/>
      <c r="AA3709" s="103"/>
      <c r="AB3709" s="100"/>
      <c r="AC3709" s="100"/>
      <c r="AD3709" s="100"/>
      <c r="AE3709" s="100"/>
      <c r="AF3709" s="100"/>
      <c r="AG3709" s="100"/>
      <c r="AH3709" s="100"/>
      <c r="AI3709" s="101"/>
      <c r="AJ3709" s="103"/>
      <c r="AK3709" s="100"/>
      <c r="AL3709" s="100"/>
      <c r="AM3709" s="100"/>
      <c r="AN3709" s="100"/>
      <c r="AO3709" s="100"/>
      <c r="AP3709" s="100"/>
      <c r="AQ3709" s="100"/>
      <c r="AR3709" s="101"/>
      <c r="AS3709" s="103"/>
      <c r="AT3709" s="100"/>
      <c r="AU3709" s="100"/>
      <c r="AV3709" s="100"/>
      <c r="AW3709" s="100"/>
      <c r="AX3709" s="105"/>
      <c r="AY3709" s="2"/>
      <c r="AZ3709" s="2"/>
      <c r="BA3709" s="2"/>
      <c r="BB3709" s="23"/>
      <c r="BC3709" s="24"/>
      <c r="BE3709" s="2"/>
      <c r="BF3709" s="2"/>
      <c r="BG3709" s="2"/>
      <c r="BH3709" s="2"/>
      <c r="BI3709" s="2"/>
      <c r="BJ3709" s="2"/>
      <c r="BK3709" s="2"/>
      <c r="BL3709" s="2"/>
      <c r="BM3709" s="2"/>
      <c r="BN3709" s="2"/>
      <c r="BO3709" s="2"/>
      <c r="BP3709" s="2"/>
      <c r="BQ3709" s="2"/>
      <c r="BR3709" s="2"/>
      <c r="BS3709" s="2"/>
      <c r="BT3709" s="2"/>
      <c r="BU3709" s="2"/>
      <c r="BV3709" s="2"/>
      <c r="BW3709" s="2"/>
      <c r="BX3709" s="2"/>
      <c r="BY3709" s="2"/>
      <c r="BZ3709" s="2"/>
      <c r="CA3709" s="2"/>
      <c r="CB3709" s="2"/>
      <c r="CC3709" s="2"/>
      <c r="CD3709" s="2"/>
      <c r="CE3709" s="2"/>
      <c r="CF3709" s="2"/>
      <c r="CG3709" s="2"/>
      <c r="CH3709" s="2"/>
      <c r="CI3709" s="2"/>
      <c r="CJ3709" s="2"/>
      <c r="CK3709" s="2"/>
      <c r="CL3709" s="2"/>
      <c r="CM3709" s="2"/>
      <c r="CN3709" s="2"/>
      <c r="CO3709" s="2"/>
      <c r="CP3709" s="2"/>
      <c r="CQ3709" s="2"/>
      <c r="CR3709" s="2"/>
      <c r="CS3709" s="2"/>
      <c r="CT3709" s="2"/>
      <c r="CU3709" s="2"/>
      <c r="CV3709" s="2"/>
      <c r="CW3709" s="2"/>
      <c r="CX3709" s="2"/>
      <c r="CY3709" s="2"/>
      <c r="CZ3709" s="2"/>
      <c r="DA3709" s="2"/>
      <c r="DB3709" s="2"/>
      <c r="DC3709" s="2"/>
      <c r="DD3709" s="2"/>
      <c r="DE3709" s="2"/>
      <c r="DF3709" s="2"/>
      <c r="DG3709" s="2"/>
      <c r="DH3709" s="2"/>
      <c r="DI3709" s="2"/>
      <c r="DJ3709" s="2"/>
      <c r="DK3709" s="2"/>
      <c r="DL3709" s="2"/>
      <c r="DM3709" s="2"/>
      <c r="DN3709" s="2"/>
      <c r="DO3709" s="2"/>
      <c r="DP3709" s="2"/>
      <c r="DQ3709" s="2"/>
      <c r="DR3709" s="2"/>
      <c r="DS3709" s="2"/>
      <c r="DT3709" s="2"/>
      <c r="DU3709" s="2"/>
      <c r="DV3709" s="2"/>
      <c r="DW3709" s="2"/>
      <c r="DX3709" s="2"/>
      <c r="DY3709" s="2"/>
      <c r="DZ3709" s="2"/>
      <c r="EA3709" s="2"/>
      <c r="EB3709" s="2"/>
      <c r="EC3709" s="2"/>
      <c r="ED3709" s="2"/>
      <c r="EE3709" s="2"/>
      <c r="EF3709" s="2"/>
      <c r="EG3709" s="2"/>
      <c r="EH3709" s="2"/>
      <c r="EI3709" s="2"/>
      <c r="EJ3709" s="2"/>
      <c r="EK3709" s="2"/>
      <c r="EL3709" s="2"/>
      <c r="EM3709" s="2"/>
      <c r="EN3709" s="2"/>
      <c r="EO3709" s="2"/>
      <c r="EP3709" s="2"/>
      <c r="EQ3709" s="2"/>
      <c r="ER3709" s="2"/>
      <c r="ES3709" s="2"/>
      <c r="ET3709" s="2"/>
      <c r="EU3709" s="2"/>
      <c r="EV3709" s="2"/>
      <c r="EW3709" s="2"/>
      <c r="EX3709" s="2"/>
      <c r="EY3709" s="2"/>
      <c r="EZ3709" s="2"/>
      <c r="FA3709" s="2"/>
      <c r="FB3709" s="2"/>
      <c r="FC3709" s="2"/>
      <c r="FD3709" s="2"/>
      <c r="FE3709" s="2"/>
      <c r="FF3709" s="2"/>
      <c r="FG3709" s="2"/>
      <c r="FH3709" s="2"/>
      <c r="FI3709" s="2"/>
      <c r="FJ3709" s="2"/>
      <c r="FK3709" s="2"/>
      <c r="FL3709" s="2"/>
      <c r="FM3709" s="2"/>
      <c r="FN3709" s="2"/>
      <c r="FO3709" s="2"/>
      <c r="FP3709" s="2"/>
      <c r="FQ3709" s="2"/>
      <c r="FR3709" s="2"/>
      <c r="FS3709" s="2"/>
      <c r="FT3709" s="2"/>
      <c r="FU3709" s="2"/>
      <c r="FV3709" s="2"/>
      <c r="FW3709" s="2"/>
      <c r="FX3709" s="2"/>
      <c r="FY3709" s="2"/>
      <c r="FZ3709" s="2"/>
      <c r="GA3709" s="2"/>
      <c r="GB3709" s="2"/>
      <c r="GC3709" s="2"/>
      <c r="GD3709" s="2"/>
      <c r="GE3709" s="2"/>
      <c r="GF3709" s="2"/>
      <c r="GG3709" s="2"/>
      <c r="GH3709" s="2"/>
      <c r="GI3709" s="2"/>
      <c r="GJ3709" s="2"/>
      <c r="GK3709" s="2"/>
      <c r="GL3709" s="2"/>
      <c r="GM3709" s="2"/>
      <c r="GN3709" s="2"/>
      <c r="GO3709" s="2"/>
      <c r="GP3709" s="2"/>
      <c r="GQ3709" s="2"/>
      <c r="GR3709" s="2"/>
      <c r="GS3709" s="2"/>
      <c r="GT3709" s="2"/>
      <c r="GU3709" s="2"/>
      <c r="GV3709" s="2"/>
      <c r="GW3709" s="2"/>
      <c r="GX3709" s="2"/>
      <c r="GY3709" s="2"/>
      <c r="GZ3709" s="2"/>
      <c r="HA3709" s="2"/>
      <c r="HB3709" s="2"/>
      <c r="HC3709" s="2"/>
      <c r="HD3709" s="2"/>
      <c r="HE3709" s="2"/>
      <c r="HF3709" s="2"/>
      <c r="HG3709" s="2"/>
      <c r="HH3709" s="2"/>
      <c r="HI3709" s="2"/>
      <c r="HJ3709" s="2"/>
      <c r="HK3709" s="2"/>
      <c r="HL3709" s="2"/>
      <c r="HM3709" s="2"/>
      <c r="HN3709" s="2"/>
      <c r="HO3709" s="2"/>
      <c r="HP3709" s="2"/>
      <c r="HQ3709" s="2"/>
      <c r="HR3709" s="2"/>
      <c r="HS3709" s="2"/>
      <c r="HT3709" s="2"/>
      <c r="HU3709" s="2"/>
      <c r="HV3709" s="2"/>
      <c r="HW3709" s="2"/>
      <c r="HX3709" s="2"/>
      <c r="HY3709" s="2"/>
      <c r="HZ3709" s="2"/>
      <c r="IA3709" s="2"/>
      <c r="IB3709" s="2"/>
      <c r="IC3709" s="2"/>
      <c r="ID3709" s="2"/>
      <c r="IE3709" s="2"/>
      <c r="IF3709" s="2"/>
      <c r="IG3709" s="2"/>
      <c r="IH3709" s="2"/>
      <c r="II3709" s="2"/>
      <c r="IJ3709" s="2"/>
      <c r="IK3709" s="2"/>
      <c r="IL3709" s="2"/>
      <c r="IM3709" s="2"/>
      <c r="IN3709" s="2"/>
      <c r="IO3709" s="2"/>
      <c r="IP3709" s="2"/>
      <c r="IQ3709" s="2"/>
    </row>
    <row r="3710" spans="1:251" s="16" customFormat="1" ht="18.75" customHeight="1">
      <c r="A3710" s="8"/>
      <c r="B3710" s="25"/>
      <c r="C3710" s="106" t="s">
        <v>703</v>
      </c>
      <c r="D3710" s="107"/>
      <c r="E3710" s="107"/>
      <c r="F3710" s="107"/>
      <c r="G3710" s="107"/>
      <c r="H3710" s="107"/>
      <c r="I3710" s="107"/>
      <c r="J3710" s="107"/>
      <c r="K3710" s="107"/>
      <c r="L3710" s="107"/>
      <c r="M3710" s="107"/>
      <c r="N3710" s="107"/>
      <c r="O3710" s="107"/>
      <c r="P3710" s="107"/>
      <c r="Q3710" s="107"/>
      <c r="R3710" s="107"/>
      <c r="S3710" s="107"/>
      <c r="T3710" s="107"/>
      <c r="U3710" s="107"/>
      <c r="V3710" s="107"/>
      <c r="W3710" s="107"/>
      <c r="X3710" s="107"/>
      <c r="Y3710" s="107"/>
      <c r="Z3710" s="108"/>
      <c r="AA3710" s="109">
        <v>0</v>
      </c>
      <c r="AB3710" s="110"/>
      <c r="AC3710" s="110"/>
      <c r="AD3710" s="110"/>
      <c r="AE3710" s="110"/>
      <c r="AF3710" s="110"/>
      <c r="AG3710" s="110"/>
      <c r="AH3710" s="110"/>
      <c r="AI3710" s="111"/>
      <c r="AJ3710" s="109">
        <v>9800</v>
      </c>
      <c r="AK3710" s="110"/>
      <c r="AL3710" s="110"/>
      <c r="AM3710" s="110"/>
      <c r="AN3710" s="110"/>
      <c r="AO3710" s="110"/>
      <c r="AP3710" s="110"/>
      <c r="AQ3710" s="110"/>
      <c r="AR3710" s="111"/>
      <c r="AS3710" s="112"/>
      <c r="AT3710" s="113"/>
      <c r="AU3710" s="113"/>
      <c r="AV3710" s="113"/>
      <c r="AW3710" s="113"/>
      <c r="AX3710" s="114"/>
      <c r="AY3710" s="2"/>
      <c r="AZ3710" s="2"/>
      <c r="BA3710" s="2"/>
      <c r="BB3710" s="2"/>
      <c r="BC3710" s="2"/>
      <c r="BD3710" s="2"/>
      <c r="BE3710" s="2"/>
      <c r="BF3710" s="2"/>
      <c r="BG3710" s="2"/>
      <c r="BH3710" s="2"/>
      <c r="BI3710" s="2"/>
      <c r="BJ3710" s="2"/>
      <c r="BK3710" s="2"/>
      <c r="BL3710" s="2"/>
      <c r="BM3710" s="2"/>
      <c r="BN3710" s="2"/>
      <c r="BO3710" s="2"/>
      <c r="BP3710" s="2"/>
      <c r="BQ3710" s="2"/>
      <c r="BR3710" s="2"/>
      <c r="BS3710" s="2"/>
      <c r="BT3710" s="2"/>
      <c r="BU3710" s="2"/>
      <c r="BV3710" s="2"/>
      <c r="BW3710" s="2"/>
      <c r="BX3710" s="2"/>
      <c r="BY3710" s="2"/>
      <c r="BZ3710" s="2"/>
      <c r="CA3710" s="2"/>
      <c r="CB3710" s="2"/>
      <c r="CC3710" s="2"/>
      <c r="CD3710" s="2"/>
      <c r="CE3710" s="2"/>
      <c r="CF3710" s="2"/>
      <c r="CG3710" s="2"/>
      <c r="CH3710" s="2"/>
      <c r="CI3710" s="2"/>
      <c r="CJ3710" s="2"/>
      <c r="CK3710" s="2"/>
      <c r="CL3710" s="2"/>
      <c r="CM3710" s="2"/>
      <c r="CN3710" s="2"/>
      <c r="CO3710" s="2"/>
      <c r="CP3710" s="2"/>
      <c r="CQ3710" s="2"/>
      <c r="CR3710" s="2"/>
      <c r="CS3710" s="2"/>
      <c r="CT3710" s="2"/>
      <c r="CU3710" s="2"/>
      <c r="CV3710" s="2"/>
      <c r="CW3710" s="2"/>
      <c r="CX3710" s="2"/>
      <c r="CY3710" s="2"/>
      <c r="CZ3710" s="2"/>
      <c r="DA3710" s="2"/>
      <c r="DB3710" s="2"/>
      <c r="DC3710" s="2"/>
      <c r="DD3710" s="2"/>
      <c r="DE3710" s="2"/>
      <c r="DF3710" s="2"/>
      <c r="DG3710" s="2"/>
      <c r="DH3710" s="2"/>
      <c r="DI3710" s="2"/>
      <c r="DJ3710" s="2"/>
      <c r="DK3710" s="2"/>
      <c r="DL3710" s="2"/>
      <c r="DM3710" s="2"/>
      <c r="DN3710" s="2"/>
      <c r="DO3710" s="2"/>
      <c r="DP3710" s="2"/>
      <c r="DQ3710" s="2"/>
      <c r="DR3710" s="2"/>
      <c r="DS3710" s="2"/>
      <c r="DT3710" s="2"/>
      <c r="DU3710" s="2"/>
      <c r="DV3710" s="2"/>
      <c r="DW3710" s="2"/>
      <c r="DX3710" s="2"/>
      <c r="DY3710" s="2"/>
      <c r="DZ3710" s="2"/>
      <c r="EA3710" s="2"/>
      <c r="EB3710" s="2"/>
      <c r="EC3710" s="2"/>
      <c r="ED3710" s="2"/>
      <c r="EE3710" s="2"/>
      <c r="EF3710" s="2"/>
      <c r="EG3710" s="2"/>
      <c r="EH3710" s="2"/>
      <c r="EI3710" s="2"/>
      <c r="EJ3710" s="2"/>
      <c r="EK3710" s="2"/>
      <c r="EL3710" s="2"/>
      <c r="EM3710" s="2"/>
      <c r="EN3710" s="2"/>
      <c r="EO3710" s="2"/>
      <c r="EP3710" s="2"/>
      <c r="EQ3710" s="2"/>
      <c r="ER3710" s="2"/>
      <c r="ES3710" s="2"/>
      <c r="ET3710" s="2"/>
      <c r="EU3710" s="2"/>
      <c r="EV3710" s="2"/>
      <c r="EW3710" s="2"/>
      <c r="EX3710" s="2"/>
      <c r="EY3710" s="2"/>
      <c r="EZ3710" s="2"/>
      <c r="FA3710" s="2"/>
      <c r="FB3710" s="2"/>
      <c r="FC3710" s="2"/>
      <c r="FD3710" s="2"/>
      <c r="FE3710" s="2"/>
      <c r="FF3710" s="2"/>
      <c r="FG3710" s="2"/>
      <c r="FH3710" s="2"/>
      <c r="FI3710" s="2"/>
      <c r="FJ3710" s="2"/>
      <c r="FK3710" s="2"/>
      <c r="FL3710" s="2"/>
      <c r="FM3710" s="2"/>
      <c r="FN3710" s="2"/>
      <c r="FO3710" s="2"/>
      <c r="FP3710" s="2"/>
      <c r="FQ3710" s="2"/>
      <c r="FR3710" s="2"/>
      <c r="FS3710" s="2"/>
      <c r="FT3710" s="2"/>
      <c r="FU3710" s="2"/>
      <c r="FV3710" s="2"/>
      <c r="FW3710" s="2"/>
      <c r="FX3710" s="2"/>
      <c r="FY3710" s="2"/>
      <c r="FZ3710" s="2"/>
      <c r="GA3710" s="2"/>
      <c r="GB3710" s="2"/>
      <c r="GC3710" s="2"/>
      <c r="GD3710" s="2"/>
      <c r="GE3710" s="2"/>
      <c r="GF3710" s="2"/>
      <c r="GG3710" s="2"/>
      <c r="GH3710" s="2"/>
      <c r="GI3710" s="2"/>
      <c r="GJ3710" s="2"/>
      <c r="GK3710" s="2"/>
      <c r="GL3710" s="2"/>
      <c r="GM3710" s="2"/>
      <c r="GN3710" s="2"/>
      <c r="GO3710" s="2"/>
      <c r="GP3710" s="2"/>
      <c r="GQ3710" s="2"/>
      <c r="GR3710" s="2"/>
      <c r="GS3710" s="2"/>
      <c r="GT3710" s="2"/>
      <c r="GU3710" s="2"/>
      <c r="GV3710" s="2"/>
      <c r="GW3710" s="2"/>
      <c r="GX3710" s="2"/>
      <c r="GY3710" s="2"/>
      <c r="GZ3710" s="2"/>
      <c r="HA3710" s="2"/>
      <c r="HB3710" s="2"/>
      <c r="HC3710" s="2"/>
      <c r="HD3710" s="2"/>
      <c r="HE3710" s="2"/>
      <c r="HF3710" s="2"/>
      <c r="HG3710" s="2"/>
      <c r="HH3710" s="2"/>
      <c r="HI3710" s="2"/>
      <c r="HJ3710" s="2"/>
      <c r="HK3710" s="2"/>
      <c r="HL3710" s="2"/>
      <c r="HM3710" s="2"/>
      <c r="HN3710" s="2"/>
      <c r="HO3710" s="2"/>
      <c r="HP3710" s="2"/>
      <c r="HQ3710" s="2"/>
      <c r="HR3710" s="2"/>
      <c r="HS3710" s="2"/>
      <c r="HT3710" s="2"/>
      <c r="HU3710" s="2"/>
      <c r="HV3710" s="2"/>
      <c r="HW3710" s="2"/>
      <c r="HX3710" s="2"/>
      <c r="HY3710" s="2"/>
      <c r="HZ3710" s="2"/>
      <c r="IA3710" s="2"/>
      <c r="IB3710" s="2"/>
      <c r="IC3710" s="2"/>
      <c r="ID3710" s="2"/>
      <c r="IE3710" s="2"/>
      <c r="IF3710" s="2"/>
      <c r="IG3710" s="2"/>
      <c r="IH3710" s="2"/>
      <c r="II3710" s="2"/>
      <c r="IJ3710" s="2"/>
      <c r="IK3710" s="2"/>
      <c r="IL3710" s="2"/>
      <c r="IM3710" s="2"/>
      <c r="IN3710" s="2"/>
      <c r="IO3710" s="2"/>
      <c r="IP3710" s="2"/>
      <c r="IQ3710" s="2"/>
    </row>
    <row r="3711" spans="1:251" s="16" customFormat="1" ht="18.75" customHeight="1" thickBot="1">
      <c r="A3711" s="17"/>
      <c r="B3711" s="115" t="s">
        <v>240</v>
      </c>
      <c r="C3711" s="116"/>
      <c r="D3711" s="116"/>
      <c r="E3711" s="116"/>
      <c r="F3711" s="116"/>
      <c r="G3711" s="116"/>
      <c r="H3711" s="116"/>
      <c r="I3711" s="116"/>
      <c r="J3711" s="116"/>
      <c r="K3711" s="116"/>
      <c r="L3711" s="116"/>
      <c r="M3711" s="116"/>
      <c r="N3711" s="116"/>
      <c r="O3711" s="116"/>
      <c r="P3711" s="116"/>
      <c r="Q3711" s="116"/>
      <c r="R3711" s="116"/>
      <c r="S3711" s="116"/>
      <c r="T3711" s="116"/>
      <c r="U3711" s="116"/>
      <c r="V3711" s="116"/>
      <c r="W3711" s="116"/>
      <c r="X3711" s="116"/>
      <c r="Y3711" s="116"/>
      <c r="Z3711" s="117"/>
      <c r="AA3711" s="118">
        <f>SUM($AA$3710:$AA$3710)</f>
        <v>0</v>
      </c>
      <c r="AB3711" s="119"/>
      <c r="AC3711" s="119"/>
      <c r="AD3711" s="119"/>
      <c r="AE3711" s="119"/>
      <c r="AF3711" s="119"/>
      <c r="AG3711" s="119"/>
      <c r="AH3711" s="119"/>
      <c r="AI3711" s="120"/>
      <c r="AJ3711" s="118">
        <f>SUM($AJ$3710:$AJ$3710)</f>
        <v>9800</v>
      </c>
      <c r="AK3711" s="119"/>
      <c r="AL3711" s="119"/>
      <c r="AM3711" s="119"/>
      <c r="AN3711" s="119"/>
      <c r="AO3711" s="119"/>
      <c r="AP3711" s="119"/>
      <c r="AQ3711" s="119"/>
      <c r="AR3711" s="120"/>
      <c r="AS3711" s="121"/>
      <c r="AT3711" s="122"/>
      <c r="AU3711" s="122"/>
      <c r="AV3711" s="122"/>
      <c r="AW3711" s="122"/>
      <c r="AX3711" s="123"/>
      <c r="AY3711" s="2"/>
      <c r="AZ3711" s="2"/>
      <c r="BA3711" s="2"/>
      <c r="BB3711" s="2"/>
      <c r="BC3711" s="2"/>
      <c r="BD3711" s="2"/>
      <c r="BE3711" s="2"/>
      <c r="BF3711" s="2"/>
      <c r="BG3711" s="2"/>
      <c r="BH3711" s="2"/>
      <c r="BI3711" s="2"/>
      <c r="BJ3711" s="2"/>
      <c r="BK3711" s="2"/>
      <c r="BL3711" s="2"/>
      <c r="BM3711" s="2"/>
      <c r="BN3711" s="2"/>
      <c r="BO3711" s="2"/>
      <c r="BP3711" s="2"/>
      <c r="BQ3711" s="2"/>
      <c r="BR3711" s="2"/>
      <c r="BS3711" s="2"/>
      <c r="BT3711" s="2"/>
      <c r="BU3711" s="2"/>
      <c r="BV3711" s="2"/>
      <c r="BW3711" s="2"/>
      <c r="BX3711" s="2"/>
      <c r="BY3711" s="2"/>
      <c r="BZ3711" s="2"/>
      <c r="CA3711" s="2"/>
      <c r="CB3711" s="2"/>
      <c r="CC3711" s="2"/>
      <c r="CD3711" s="2"/>
      <c r="CE3711" s="2"/>
      <c r="CF3711" s="2"/>
      <c r="CG3711" s="2"/>
      <c r="CH3711" s="2"/>
      <c r="CI3711" s="2"/>
      <c r="CJ3711" s="2"/>
      <c r="CK3711" s="2"/>
      <c r="CL3711" s="2"/>
      <c r="CM3711" s="2"/>
      <c r="CN3711" s="2"/>
      <c r="CO3711" s="2"/>
      <c r="CP3711" s="2"/>
      <c r="CQ3711" s="2"/>
      <c r="CR3711" s="2"/>
      <c r="CS3711" s="2"/>
      <c r="CT3711" s="2"/>
      <c r="CU3711" s="2"/>
      <c r="CV3711" s="2"/>
      <c r="CW3711" s="2"/>
      <c r="CX3711" s="2"/>
      <c r="CY3711" s="2"/>
      <c r="CZ3711" s="2"/>
      <c r="DA3711" s="2"/>
      <c r="DB3711" s="2"/>
      <c r="DC3711" s="2"/>
      <c r="DD3711" s="2"/>
      <c r="DE3711" s="2"/>
      <c r="DF3711" s="2"/>
      <c r="DG3711" s="2"/>
      <c r="DH3711" s="2"/>
      <c r="DI3711" s="2"/>
      <c r="DJ3711" s="2"/>
      <c r="DK3711" s="2"/>
      <c r="DL3711" s="2"/>
      <c r="DM3711" s="2"/>
      <c r="DN3711" s="2"/>
      <c r="DO3711" s="2"/>
      <c r="DP3711" s="2"/>
      <c r="DQ3711" s="2"/>
      <c r="DR3711" s="2"/>
      <c r="DS3711" s="2"/>
      <c r="DT3711" s="2"/>
      <c r="DU3711" s="2"/>
      <c r="DV3711" s="2"/>
      <c r="DW3711" s="2"/>
      <c r="DX3711" s="2"/>
      <c r="DY3711" s="2"/>
      <c r="DZ3711" s="2"/>
      <c r="EA3711" s="2"/>
      <c r="EB3711" s="2"/>
      <c r="EC3711" s="2"/>
      <c r="ED3711" s="2"/>
      <c r="EE3711" s="2"/>
      <c r="EF3711" s="2"/>
      <c r="EG3711" s="2"/>
      <c r="EH3711" s="2"/>
      <c r="EI3711" s="2"/>
      <c r="EJ3711" s="2"/>
      <c r="EK3711" s="2"/>
      <c r="EL3711" s="2"/>
      <c r="EM3711" s="2"/>
      <c r="EN3711" s="2"/>
      <c r="EO3711" s="2"/>
      <c r="EP3711" s="2"/>
      <c r="EQ3711" s="2"/>
      <c r="ER3711" s="2"/>
      <c r="ES3711" s="2"/>
      <c r="ET3711" s="2"/>
      <c r="EU3711" s="2"/>
      <c r="EV3711" s="2"/>
      <c r="EW3711" s="2"/>
      <c r="EX3711" s="2"/>
      <c r="EY3711" s="2"/>
      <c r="EZ3711" s="2"/>
      <c r="FA3711" s="2"/>
      <c r="FB3711" s="2"/>
      <c r="FC3711" s="2"/>
      <c r="FD3711" s="2"/>
      <c r="FE3711" s="2"/>
      <c r="FF3711" s="2"/>
      <c r="FG3711" s="2"/>
      <c r="FH3711" s="2"/>
      <c r="FI3711" s="2"/>
      <c r="FJ3711" s="2"/>
      <c r="FK3711" s="2"/>
      <c r="FL3711" s="2"/>
      <c r="FM3711" s="2"/>
      <c r="FN3711" s="2"/>
      <c r="FO3711" s="2"/>
      <c r="FP3711" s="2"/>
      <c r="FQ3711" s="2"/>
      <c r="FR3711" s="2"/>
      <c r="FS3711" s="2"/>
      <c r="FT3711" s="2"/>
      <c r="FU3711" s="2"/>
      <c r="FV3711" s="2"/>
      <c r="FW3711" s="2"/>
      <c r="FX3711" s="2"/>
      <c r="FY3711" s="2"/>
      <c r="FZ3711" s="2"/>
      <c r="GA3711" s="2"/>
      <c r="GB3711" s="2"/>
      <c r="GC3711" s="2"/>
      <c r="GD3711" s="2"/>
      <c r="GE3711" s="2"/>
      <c r="GF3711" s="2"/>
      <c r="GG3711" s="2"/>
      <c r="GH3711" s="2"/>
      <c r="GI3711" s="2"/>
      <c r="GJ3711" s="2"/>
      <c r="GK3711" s="2"/>
      <c r="GL3711" s="2"/>
      <c r="GM3711" s="2"/>
      <c r="GN3711" s="2"/>
      <c r="GO3711" s="2"/>
      <c r="GP3711" s="2"/>
      <c r="GQ3711" s="2"/>
      <c r="GR3711" s="2"/>
      <c r="GS3711" s="2"/>
      <c r="GT3711" s="2"/>
      <c r="GU3711" s="2"/>
      <c r="GV3711" s="2"/>
      <c r="GW3711" s="2"/>
      <c r="GX3711" s="2"/>
      <c r="GY3711" s="2"/>
      <c r="GZ3711" s="2"/>
      <c r="HA3711" s="2"/>
      <c r="HB3711" s="2"/>
      <c r="HC3711" s="2"/>
      <c r="HD3711" s="2"/>
      <c r="HE3711" s="2"/>
      <c r="HF3711" s="2"/>
      <c r="HG3711" s="2"/>
      <c r="HH3711" s="2"/>
      <c r="HI3711" s="2"/>
      <c r="HJ3711" s="2"/>
      <c r="HK3711" s="2"/>
      <c r="HL3711" s="2"/>
      <c r="HM3711" s="2"/>
      <c r="HN3711" s="2"/>
      <c r="HO3711" s="2"/>
      <c r="HP3711" s="2"/>
      <c r="HQ3711" s="2"/>
      <c r="HR3711" s="2"/>
      <c r="HS3711" s="2"/>
      <c r="HT3711" s="2"/>
      <c r="HU3711" s="2"/>
      <c r="HV3711" s="2"/>
      <c r="HW3711" s="2"/>
      <c r="HX3711" s="2"/>
      <c r="HY3711" s="2"/>
      <c r="HZ3711" s="2"/>
      <c r="IA3711" s="2"/>
      <c r="IB3711" s="2"/>
      <c r="IC3711" s="2"/>
      <c r="ID3711" s="2"/>
      <c r="IE3711" s="2"/>
      <c r="IF3711" s="2"/>
      <c r="IG3711" s="2"/>
      <c r="IH3711" s="2"/>
      <c r="II3711" s="2"/>
      <c r="IJ3711" s="2"/>
      <c r="IK3711" s="2"/>
      <c r="IL3711" s="2"/>
      <c r="IM3711" s="2"/>
      <c r="IN3711" s="2"/>
      <c r="IO3711" s="2"/>
      <c r="IP3711" s="2"/>
      <c r="IQ3711" s="2"/>
    </row>
    <row r="3713" spans="1:113" ht="19.2">
      <c r="A3713" s="1" t="s">
        <v>230</v>
      </c>
      <c r="AW3713" s="3"/>
      <c r="AX3713" s="4"/>
      <c r="AY3713" s="3"/>
    </row>
    <row r="3715" spans="1:113" ht="18">
      <c r="B3715" s="124" t="s">
        <v>0</v>
      </c>
      <c r="C3715" s="125"/>
      <c r="D3715" s="125"/>
      <c r="E3715" s="125"/>
      <c r="F3715" s="125"/>
      <c r="G3715" s="125"/>
      <c r="H3715" s="125"/>
      <c r="I3715" s="125"/>
      <c r="J3715" s="125"/>
      <c r="K3715" s="125"/>
      <c r="L3715" s="125"/>
      <c r="M3715" s="125"/>
      <c r="N3715" s="125"/>
      <c r="O3715" s="125"/>
      <c r="P3715" s="125"/>
      <c r="Q3715" s="125"/>
      <c r="R3715" s="125"/>
      <c r="S3715" s="125"/>
      <c r="T3715" s="125"/>
      <c r="U3715" s="125"/>
      <c r="V3715" s="125"/>
      <c r="W3715" s="125"/>
      <c r="X3715" s="125"/>
      <c r="Y3715" s="125"/>
      <c r="Z3715" s="125"/>
      <c r="AA3715" s="125"/>
      <c r="AB3715" s="125"/>
      <c r="AC3715" s="125"/>
      <c r="AD3715" s="125"/>
      <c r="AE3715" s="125"/>
      <c r="AF3715" s="125"/>
      <c r="AG3715" s="125"/>
      <c r="AH3715" s="125"/>
      <c r="AI3715" s="125"/>
      <c r="AJ3715" s="125"/>
      <c r="AK3715" s="125"/>
      <c r="AL3715" s="125"/>
      <c r="AM3715" s="125"/>
      <c r="AN3715" s="125"/>
      <c r="AO3715" s="125"/>
      <c r="AP3715" s="125"/>
      <c r="AQ3715" s="125"/>
      <c r="AR3715" s="125"/>
      <c r="AS3715" s="125"/>
      <c r="AT3715" s="125"/>
      <c r="AU3715" s="125"/>
      <c r="AV3715" s="125"/>
      <c r="AW3715" s="125"/>
      <c r="AX3715" s="125"/>
    </row>
    <row r="3716" spans="1:113">
      <c r="Z3716" s="5"/>
      <c r="AD3716" s="5"/>
      <c r="AE3716" s="5"/>
      <c r="AF3716" s="5"/>
      <c r="AG3716" s="5"/>
      <c r="AH3716" s="5"/>
      <c r="AI3716" s="5"/>
      <c r="AO3716" s="5"/>
    </row>
    <row r="3717" spans="1:113" ht="13.8" thickBot="1">
      <c r="Z3717" s="5"/>
      <c r="AD3717" s="5"/>
      <c r="AE3717" s="5"/>
      <c r="AF3717" s="5"/>
      <c r="AG3717" s="5"/>
      <c r="AH3717" s="5"/>
      <c r="AI3717" s="5"/>
      <c r="AO3717" s="5"/>
      <c r="DI3717" s="6"/>
    </row>
    <row r="3718" spans="1:113" ht="24.75" customHeight="1" thickBot="1">
      <c r="B3718" s="126" t="s">
        <v>231</v>
      </c>
      <c r="C3718" s="127"/>
      <c r="D3718" s="127"/>
      <c r="E3718" s="127"/>
      <c r="F3718" s="127"/>
      <c r="G3718" s="127"/>
      <c r="H3718" s="128" t="s">
        <v>764</v>
      </c>
      <c r="I3718" s="129"/>
      <c r="J3718" s="129"/>
      <c r="K3718" s="129"/>
      <c r="L3718" s="129"/>
      <c r="M3718" s="129"/>
      <c r="N3718" s="129"/>
      <c r="O3718" s="129"/>
      <c r="P3718" s="129"/>
      <c r="Q3718" s="129"/>
      <c r="R3718" s="129"/>
      <c r="S3718" s="129"/>
      <c r="T3718" s="129"/>
      <c r="U3718" s="129"/>
      <c r="V3718" s="129"/>
      <c r="W3718" s="129"/>
      <c r="X3718" s="129"/>
      <c r="Y3718" s="129"/>
      <c r="Z3718" s="129"/>
      <c r="AA3718" s="129"/>
      <c r="AB3718" s="129"/>
      <c r="AC3718" s="129"/>
      <c r="AD3718" s="129"/>
      <c r="AE3718" s="129"/>
      <c r="AF3718" s="129"/>
      <c r="AG3718" s="129"/>
      <c r="AH3718" s="129"/>
      <c r="AI3718" s="129"/>
      <c r="AJ3718" s="129"/>
      <c r="AK3718" s="129"/>
      <c r="AL3718" s="129"/>
      <c r="AM3718" s="129"/>
      <c r="AN3718" s="129"/>
      <c r="AO3718" s="129"/>
      <c r="AP3718" s="129"/>
      <c r="AQ3718" s="129"/>
      <c r="AR3718" s="129"/>
      <c r="AS3718" s="129"/>
      <c r="AT3718" s="129"/>
      <c r="AU3718" s="129"/>
      <c r="AV3718" s="129"/>
      <c r="AW3718" s="129"/>
      <c r="AX3718" s="130"/>
      <c r="DI3718" s="6"/>
    </row>
    <row r="3719" spans="1:113" ht="14.4">
      <c r="B3719" s="7"/>
      <c r="C3719" s="7"/>
      <c r="D3719" s="7"/>
      <c r="E3719" s="7"/>
      <c r="F3719" s="7"/>
      <c r="G3719" s="7"/>
      <c r="H3719" s="8"/>
      <c r="I3719" s="8"/>
      <c r="J3719" s="8"/>
      <c r="K3719" s="8"/>
      <c r="L3719" s="9"/>
      <c r="M3719" s="9"/>
      <c r="N3719" s="9"/>
      <c r="O3719" s="9"/>
      <c r="P3719" s="8"/>
      <c r="Q3719" s="8"/>
      <c r="R3719" s="8"/>
      <c r="S3719" s="8"/>
      <c r="T3719" s="8"/>
      <c r="U3719" s="8"/>
      <c r="V3719" s="10"/>
      <c r="W3719" s="10"/>
      <c r="X3719" s="10"/>
      <c r="Y3719" s="10"/>
      <c r="Z3719" s="10"/>
      <c r="AA3719" s="10"/>
      <c r="AB3719" s="10"/>
      <c r="AC3719" s="10"/>
      <c r="AD3719" s="10"/>
      <c r="AE3719" s="10"/>
      <c r="AF3719" s="10"/>
      <c r="AG3719" s="10"/>
      <c r="AH3719" s="10"/>
      <c r="AI3719" s="10"/>
      <c r="AJ3719" s="10"/>
      <c r="AK3719" s="10"/>
      <c r="AL3719" s="10"/>
      <c r="AM3719" s="10"/>
      <c r="AN3719" s="10"/>
      <c r="AO3719" s="10"/>
      <c r="AP3719" s="10"/>
      <c r="AQ3719" s="10"/>
      <c r="AR3719" s="10"/>
      <c r="AS3719" s="10"/>
      <c r="AT3719" s="10"/>
      <c r="AU3719" s="10"/>
      <c r="AV3719" s="10"/>
      <c r="AW3719" s="10"/>
      <c r="AX3719" s="10"/>
      <c r="DI3719" s="6"/>
    </row>
    <row r="3720" spans="1:113" ht="15" thickBot="1">
      <c r="A3720" s="11"/>
      <c r="B3720" s="10" t="s">
        <v>232</v>
      </c>
      <c r="C3720" s="8"/>
      <c r="D3720" s="8"/>
      <c r="E3720" s="8"/>
      <c r="F3720" s="8"/>
      <c r="G3720" s="8"/>
      <c r="H3720" s="8"/>
      <c r="I3720" s="8"/>
      <c r="J3720" s="8"/>
      <c r="K3720" s="8"/>
      <c r="L3720" s="9"/>
      <c r="M3720" s="9"/>
      <c r="N3720" s="9"/>
      <c r="O3720" s="9"/>
      <c r="P3720" s="8"/>
      <c r="Q3720" s="8"/>
      <c r="R3720" s="8"/>
      <c r="S3720" s="8"/>
      <c r="T3720" s="8"/>
      <c r="U3720" s="8"/>
      <c r="V3720" s="10"/>
      <c r="W3720" s="10"/>
      <c r="X3720" s="10"/>
      <c r="Y3720" s="10"/>
      <c r="Z3720" s="10"/>
      <c r="AA3720" s="10"/>
      <c r="AB3720" s="10"/>
      <c r="AC3720" s="10"/>
      <c r="AD3720" s="10"/>
      <c r="AE3720" s="10"/>
      <c r="AF3720" s="10"/>
      <c r="AG3720" s="10"/>
      <c r="AH3720" s="10"/>
      <c r="AI3720" s="10"/>
      <c r="AJ3720" s="10"/>
      <c r="AK3720" s="10"/>
      <c r="AL3720" s="10"/>
      <c r="AM3720" s="10"/>
      <c r="AN3720" s="10"/>
      <c r="AO3720" s="10"/>
      <c r="AP3720" s="10"/>
      <c r="AQ3720" s="10"/>
      <c r="AR3720" s="10"/>
      <c r="AS3720" s="10"/>
      <c r="AT3720" s="10"/>
      <c r="AU3720" s="10"/>
      <c r="AV3720" s="10"/>
      <c r="AW3720" s="10"/>
      <c r="AX3720" s="10"/>
      <c r="DI3720" s="6"/>
    </row>
    <row r="3721" spans="1:113" ht="14.4">
      <c r="A3721" s="8"/>
      <c r="B3721" s="12"/>
      <c r="C3721" s="7"/>
      <c r="D3721" s="7"/>
      <c r="E3721" s="7"/>
      <c r="F3721" s="7"/>
      <c r="G3721" s="7"/>
      <c r="H3721" s="7"/>
      <c r="I3721" s="7"/>
      <c r="J3721" s="7"/>
      <c r="K3721" s="7"/>
      <c r="L3721" s="13"/>
      <c r="M3721" s="13"/>
      <c r="N3721" s="13"/>
      <c r="O3721" s="13"/>
      <c r="P3721" s="7"/>
      <c r="Q3721" s="7"/>
      <c r="R3721" s="7"/>
      <c r="S3721" s="7"/>
      <c r="T3721" s="7"/>
      <c r="U3721" s="7"/>
      <c r="V3721" s="14"/>
      <c r="W3721" s="14"/>
      <c r="X3721" s="14"/>
      <c r="Y3721" s="14"/>
      <c r="Z3721" s="14"/>
      <c r="AA3721" s="14"/>
      <c r="AB3721" s="14"/>
      <c r="AC3721" s="14"/>
      <c r="AD3721" s="14"/>
      <c r="AE3721" s="14"/>
      <c r="AF3721" s="14"/>
      <c r="AG3721" s="14"/>
      <c r="AH3721" s="14"/>
      <c r="AI3721" s="14"/>
      <c r="AJ3721" s="14"/>
      <c r="AK3721" s="14"/>
      <c r="AL3721" s="14"/>
      <c r="AM3721" s="14"/>
      <c r="AN3721" s="14"/>
      <c r="AO3721" s="14"/>
      <c r="AP3721" s="14"/>
      <c r="AQ3721" s="14"/>
      <c r="AR3721" s="14"/>
      <c r="AS3721" s="14"/>
      <c r="AT3721" s="14"/>
      <c r="AU3721" s="14"/>
      <c r="AV3721" s="14"/>
      <c r="AW3721" s="14"/>
      <c r="AX3721" s="15"/>
    </row>
    <row r="3722" spans="1:113" ht="12" customHeight="1">
      <c r="A3722" s="8"/>
      <c r="B3722" s="134" t="s">
        <v>765</v>
      </c>
      <c r="C3722" s="135"/>
      <c r="D3722" s="135"/>
      <c r="E3722" s="135"/>
      <c r="F3722" s="135"/>
      <c r="G3722" s="135"/>
      <c r="H3722" s="135"/>
      <c r="I3722" s="135"/>
      <c r="J3722" s="135"/>
      <c r="K3722" s="135"/>
      <c r="L3722" s="135"/>
      <c r="M3722" s="135"/>
      <c r="N3722" s="135"/>
      <c r="O3722" s="135"/>
      <c r="P3722" s="135"/>
      <c r="Q3722" s="135"/>
      <c r="R3722" s="135"/>
      <c r="S3722" s="135"/>
      <c r="T3722" s="135"/>
      <c r="U3722" s="135"/>
      <c r="V3722" s="135"/>
      <c r="W3722" s="135"/>
      <c r="X3722" s="135"/>
      <c r="Y3722" s="135"/>
      <c r="Z3722" s="135"/>
      <c r="AA3722" s="135"/>
      <c r="AB3722" s="135"/>
      <c r="AC3722" s="135"/>
      <c r="AD3722" s="135"/>
      <c r="AE3722" s="135"/>
      <c r="AF3722" s="135"/>
      <c r="AG3722" s="135"/>
      <c r="AH3722" s="135"/>
      <c r="AI3722" s="135"/>
      <c r="AJ3722" s="135"/>
      <c r="AK3722" s="135"/>
      <c r="AL3722" s="135"/>
      <c r="AM3722" s="135"/>
      <c r="AN3722" s="135"/>
      <c r="AO3722" s="135"/>
      <c r="AP3722" s="135"/>
      <c r="AQ3722" s="135"/>
      <c r="AR3722" s="135"/>
      <c r="AS3722" s="135"/>
      <c r="AT3722" s="135"/>
      <c r="AU3722" s="135"/>
      <c r="AV3722" s="135"/>
      <c r="AW3722" s="135"/>
      <c r="AX3722" s="136"/>
    </row>
    <row r="3723" spans="1:113" ht="12" customHeight="1">
      <c r="A3723" s="8"/>
      <c r="B3723" s="134"/>
      <c r="C3723" s="135"/>
      <c r="D3723" s="135"/>
      <c r="E3723" s="135"/>
      <c r="F3723" s="135"/>
      <c r="G3723" s="135"/>
      <c r="H3723" s="135"/>
      <c r="I3723" s="135"/>
      <c r="J3723" s="135"/>
      <c r="K3723" s="135"/>
      <c r="L3723" s="135"/>
      <c r="M3723" s="135"/>
      <c r="N3723" s="135"/>
      <c r="O3723" s="135"/>
      <c r="P3723" s="135"/>
      <c r="Q3723" s="135"/>
      <c r="R3723" s="135"/>
      <c r="S3723" s="135"/>
      <c r="T3723" s="135"/>
      <c r="U3723" s="135"/>
      <c r="V3723" s="135"/>
      <c r="W3723" s="135"/>
      <c r="X3723" s="135"/>
      <c r="Y3723" s="135"/>
      <c r="Z3723" s="135"/>
      <c r="AA3723" s="135"/>
      <c r="AB3723" s="135"/>
      <c r="AC3723" s="135"/>
      <c r="AD3723" s="135"/>
      <c r="AE3723" s="135"/>
      <c r="AF3723" s="135"/>
      <c r="AG3723" s="135"/>
      <c r="AH3723" s="135"/>
      <c r="AI3723" s="135"/>
      <c r="AJ3723" s="135"/>
      <c r="AK3723" s="135"/>
      <c r="AL3723" s="135"/>
      <c r="AM3723" s="135"/>
      <c r="AN3723" s="135"/>
      <c r="AO3723" s="135"/>
      <c r="AP3723" s="135"/>
      <c r="AQ3723" s="135"/>
      <c r="AR3723" s="135"/>
      <c r="AS3723" s="135"/>
      <c r="AT3723" s="135"/>
      <c r="AU3723" s="135"/>
      <c r="AV3723" s="135"/>
      <c r="AW3723" s="135"/>
      <c r="AX3723" s="136"/>
      <c r="BC3723" s="16"/>
    </row>
    <row r="3724" spans="1:113" ht="12" customHeight="1">
      <c r="A3724" s="8"/>
      <c r="B3724" s="134"/>
      <c r="C3724" s="135"/>
      <c r="D3724" s="135"/>
      <c r="E3724" s="135"/>
      <c r="F3724" s="135"/>
      <c r="G3724" s="135"/>
      <c r="H3724" s="135"/>
      <c r="I3724" s="135"/>
      <c r="J3724" s="135"/>
      <c r="K3724" s="135"/>
      <c r="L3724" s="135"/>
      <c r="M3724" s="135"/>
      <c r="N3724" s="135"/>
      <c r="O3724" s="135"/>
      <c r="P3724" s="135"/>
      <c r="Q3724" s="135"/>
      <c r="R3724" s="135"/>
      <c r="S3724" s="135"/>
      <c r="T3724" s="135"/>
      <c r="U3724" s="135"/>
      <c r="V3724" s="135"/>
      <c r="W3724" s="135"/>
      <c r="X3724" s="135"/>
      <c r="Y3724" s="135"/>
      <c r="Z3724" s="135"/>
      <c r="AA3724" s="135"/>
      <c r="AB3724" s="135"/>
      <c r="AC3724" s="135"/>
      <c r="AD3724" s="135"/>
      <c r="AE3724" s="135"/>
      <c r="AF3724" s="135"/>
      <c r="AG3724" s="135"/>
      <c r="AH3724" s="135"/>
      <c r="AI3724" s="135"/>
      <c r="AJ3724" s="135"/>
      <c r="AK3724" s="135"/>
      <c r="AL3724" s="135"/>
      <c r="AM3724" s="135"/>
      <c r="AN3724" s="135"/>
      <c r="AO3724" s="135"/>
      <c r="AP3724" s="135"/>
      <c r="AQ3724" s="135"/>
      <c r="AR3724" s="135"/>
      <c r="AS3724" s="135"/>
      <c r="AT3724" s="135"/>
      <c r="AU3724" s="135"/>
      <c r="AV3724" s="135"/>
      <c r="AW3724" s="135"/>
      <c r="AX3724" s="136"/>
    </row>
    <row r="3725" spans="1:113" ht="12" customHeight="1">
      <c r="A3725" s="8"/>
      <c r="B3725" s="134"/>
      <c r="C3725" s="135"/>
      <c r="D3725" s="135"/>
      <c r="E3725" s="135"/>
      <c r="F3725" s="135"/>
      <c r="G3725" s="135"/>
      <c r="H3725" s="135"/>
      <c r="I3725" s="135"/>
      <c r="J3725" s="135"/>
      <c r="K3725" s="135"/>
      <c r="L3725" s="135"/>
      <c r="M3725" s="135"/>
      <c r="N3725" s="135"/>
      <c r="O3725" s="135"/>
      <c r="P3725" s="135"/>
      <c r="Q3725" s="135"/>
      <c r="R3725" s="135"/>
      <c r="S3725" s="135"/>
      <c r="T3725" s="135"/>
      <c r="U3725" s="135"/>
      <c r="V3725" s="135"/>
      <c r="W3725" s="135"/>
      <c r="X3725" s="135"/>
      <c r="Y3725" s="135"/>
      <c r="Z3725" s="135"/>
      <c r="AA3725" s="135"/>
      <c r="AB3725" s="135"/>
      <c r="AC3725" s="135"/>
      <c r="AD3725" s="135"/>
      <c r="AE3725" s="135"/>
      <c r="AF3725" s="135"/>
      <c r="AG3725" s="135"/>
      <c r="AH3725" s="135"/>
      <c r="AI3725" s="135"/>
      <c r="AJ3725" s="135"/>
      <c r="AK3725" s="135"/>
      <c r="AL3725" s="135"/>
      <c r="AM3725" s="135"/>
      <c r="AN3725" s="135"/>
      <c r="AO3725" s="135"/>
      <c r="AP3725" s="135"/>
      <c r="AQ3725" s="135"/>
      <c r="AR3725" s="135"/>
      <c r="AS3725" s="135"/>
      <c r="AT3725" s="135"/>
      <c r="AU3725" s="135"/>
      <c r="AV3725" s="135"/>
      <c r="AW3725" s="135"/>
      <c r="AX3725" s="136"/>
    </row>
    <row r="3726" spans="1:113" ht="12" customHeight="1">
      <c r="A3726" s="8"/>
      <c r="B3726" s="134"/>
      <c r="C3726" s="135"/>
      <c r="D3726" s="135"/>
      <c r="E3726" s="135"/>
      <c r="F3726" s="135"/>
      <c r="G3726" s="135"/>
      <c r="H3726" s="135"/>
      <c r="I3726" s="135"/>
      <c r="J3726" s="135"/>
      <c r="K3726" s="135"/>
      <c r="L3726" s="135"/>
      <c r="M3726" s="135"/>
      <c r="N3726" s="135"/>
      <c r="O3726" s="135"/>
      <c r="P3726" s="135"/>
      <c r="Q3726" s="135"/>
      <c r="R3726" s="135"/>
      <c r="S3726" s="135"/>
      <c r="T3726" s="135"/>
      <c r="U3726" s="135"/>
      <c r="V3726" s="135"/>
      <c r="W3726" s="135"/>
      <c r="X3726" s="135"/>
      <c r="Y3726" s="135"/>
      <c r="Z3726" s="135"/>
      <c r="AA3726" s="135"/>
      <c r="AB3726" s="135"/>
      <c r="AC3726" s="135"/>
      <c r="AD3726" s="135"/>
      <c r="AE3726" s="135"/>
      <c r="AF3726" s="135"/>
      <c r="AG3726" s="135"/>
      <c r="AH3726" s="135"/>
      <c r="AI3726" s="135"/>
      <c r="AJ3726" s="135"/>
      <c r="AK3726" s="135"/>
      <c r="AL3726" s="135"/>
      <c r="AM3726" s="135"/>
      <c r="AN3726" s="135"/>
      <c r="AO3726" s="135"/>
      <c r="AP3726" s="135"/>
      <c r="AQ3726" s="135"/>
      <c r="AR3726" s="135"/>
      <c r="AS3726" s="135"/>
      <c r="AT3726" s="135"/>
      <c r="AU3726" s="135"/>
      <c r="AV3726" s="135"/>
      <c r="AW3726" s="135"/>
      <c r="AX3726" s="136"/>
    </row>
    <row r="3727" spans="1:113" ht="15" thickBot="1">
      <c r="A3727" s="17"/>
      <c r="B3727" s="18"/>
      <c r="C3727" s="19"/>
      <c r="D3727" s="19"/>
      <c r="E3727" s="19"/>
      <c r="F3727" s="19"/>
      <c r="G3727" s="19"/>
      <c r="H3727" s="19"/>
      <c r="I3727" s="19"/>
      <c r="J3727" s="19"/>
      <c r="K3727" s="19"/>
      <c r="L3727" s="19"/>
      <c r="M3727" s="19"/>
      <c r="N3727" s="19"/>
      <c r="O3727" s="19"/>
      <c r="P3727" s="19"/>
      <c r="Q3727" s="19"/>
      <c r="R3727" s="19"/>
      <c r="S3727" s="19"/>
      <c r="T3727" s="19"/>
      <c r="U3727" s="19"/>
      <c r="V3727" s="19"/>
      <c r="W3727" s="19"/>
      <c r="X3727" s="19"/>
      <c r="Y3727" s="19"/>
      <c r="Z3727" s="19"/>
      <c r="AA3727" s="19"/>
      <c r="AB3727" s="19"/>
      <c r="AC3727" s="19"/>
      <c r="AD3727" s="19"/>
      <c r="AE3727" s="19"/>
      <c r="AF3727" s="19"/>
      <c r="AG3727" s="19"/>
      <c r="AH3727" s="19"/>
      <c r="AI3727" s="19"/>
      <c r="AJ3727" s="19"/>
      <c r="AK3727" s="19"/>
      <c r="AL3727" s="19"/>
      <c r="AM3727" s="19"/>
      <c r="AN3727" s="19"/>
      <c r="AO3727" s="19"/>
      <c r="AP3727" s="19"/>
      <c r="AQ3727" s="19"/>
      <c r="AR3727" s="19"/>
      <c r="AS3727" s="19"/>
      <c r="AT3727" s="19"/>
      <c r="AU3727" s="19"/>
      <c r="AV3727" s="19"/>
      <c r="AW3727" s="19"/>
      <c r="AX3727" s="20"/>
    </row>
    <row r="3728" spans="1:113">
      <c r="B3728" s="21"/>
    </row>
    <row r="3729" spans="1:251" ht="15" thickBot="1">
      <c r="A3729" s="11"/>
      <c r="B3729" s="10" t="s">
        <v>233</v>
      </c>
      <c r="C3729" s="8"/>
      <c r="D3729" s="8"/>
      <c r="E3729" s="8"/>
      <c r="F3729" s="8"/>
      <c r="G3729" s="8"/>
      <c r="H3729" s="8"/>
      <c r="I3729" s="8"/>
      <c r="J3729" s="8"/>
      <c r="K3729" s="8"/>
      <c r="L3729" s="9"/>
      <c r="M3729" s="9"/>
      <c r="N3729" s="9"/>
      <c r="O3729" s="9"/>
      <c r="P3729" s="8"/>
      <c r="Q3729" s="8"/>
      <c r="R3729" s="8"/>
      <c r="S3729" s="8"/>
      <c r="T3729" s="8"/>
      <c r="U3729" s="8"/>
      <c r="V3729" s="10"/>
      <c r="W3729" s="10"/>
      <c r="X3729" s="10"/>
      <c r="Y3729" s="10"/>
      <c r="Z3729" s="10"/>
      <c r="AA3729" s="10"/>
      <c r="AB3729" s="10"/>
      <c r="AC3729" s="10"/>
      <c r="AD3729" s="10"/>
      <c r="AE3729" s="10"/>
      <c r="AF3729" s="10"/>
      <c r="AG3729" s="10"/>
      <c r="AH3729" s="10"/>
      <c r="AI3729" s="10"/>
      <c r="AJ3729" s="10"/>
      <c r="AK3729" s="10"/>
      <c r="AL3729" s="10"/>
      <c r="AM3729" s="10"/>
      <c r="AN3729" s="10"/>
      <c r="AO3729" s="10"/>
      <c r="AP3729" s="10"/>
      <c r="AQ3729" s="10"/>
      <c r="AR3729" s="10"/>
      <c r="AS3729" s="10"/>
      <c r="AT3729" s="10"/>
      <c r="AU3729" s="10"/>
      <c r="AV3729" s="10"/>
      <c r="AW3729" s="10"/>
      <c r="AX3729" s="10"/>
      <c r="DI3729" s="6"/>
    </row>
    <row r="3730" spans="1:251" ht="14.4">
      <c r="A3730" s="8"/>
      <c r="B3730" s="12"/>
      <c r="C3730" s="7"/>
      <c r="D3730" s="7"/>
      <c r="E3730" s="7"/>
      <c r="F3730" s="7"/>
      <c r="G3730" s="7"/>
      <c r="H3730" s="7"/>
      <c r="I3730" s="7"/>
      <c r="J3730" s="7"/>
      <c r="K3730" s="7"/>
      <c r="L3730" s="13"/>
      <c r="M3730" s="13"/>
      <c r="N3730" s="13"/>
      <c r="O3730" s="13"/>
      <c r="P3730" s="7"/>
      <c r="Q3730" s="7"/>
      <c r="R3730" s="7"/>
      <c r="S3730" s="7"/>
      <c r="T3730" s="7"/>
      <c r="U3730" s="7"/>
      <c r="V3730" s="14"/>
      <c r="W3730" s="14"/>
      <c r="X3730" s="14"/>
      <c r="Y3730" s="14"/>
      <c r="Z3730" s="14"/>
      <c r="AA3730" s="14"/>
      <c r="AB3730" s="14"/>
      <c r="AC3730" s="14"/>
      <c r="AD3730" s="14"/>
      <c r="AE3730" s="14"/>
      <c r="AF3730" s="14"/>
      <c r="AG3730" s="14"/>
      <c r="AH3730" s="14"/>
      <c r="AI3730" s="14"/>
      <c r="AJ3730" s="14"/>
      <c r="AK3730" s="14"/>
      <c r="AL3730" s="14"/>
      <c r="AM3730" s="14"/>
      <c r="AN3730" s="14"/>
      <c r="AO3730" s="14"/>
      <c r="AP3730" s="14"/>
      <c r="AQ3730" s="14"/>
      <c r="AR3730" s="14"/>
      <c r="AS3730" s="14"/>
      <c r="AT3730" s="14"/>
      <c r="AU3730" s="14"/>
      <c r="AV3730" s="14"/>
      <c r="AW3730" s="14"/>
      <c r="AX3730" s="15"/>
    </row>
    <row r="3731" spans="1:251" ht="12" customHeight="1">
      <c r="A3731" s="8"/>
      <c r="B3731" s="134" t="s">
        <v>766</v>
      </c>
      <c r="C3731" s="135"/>
      <c r="D3731" s="135"/>
      <c r="E3731" s="135"/>
      <c r="F3731" s="135"/>
      <c r="G3731" s="135"/>
      <c r="H3731" s="135"/>
      <c r="I3731" s="135"/>
      <c r="J3731" s="135"/>
      <c r="K3731" s="135"/>
      <c r="L3731" s="135"/>
      <c r="M3731" s="135"/>
      <c r="N3731" s="135"/>
      <c r="O3731" s="135"/>
      <c r="P3731" s="135"/>
      <c r="Q3731" s="135"/>
      <c r="R3731" s="135"/>
      <c r="S3731" s="135"/>
      <c r="T3731" s="135"/>
      <c r="U3731" s="135"/>
      <c r="V3731" s="135"/>
      <c r="W3731" s="135"/>
      <c r="X3731" s="135"/>
      <c r="Y3731" s="135"/>
      <c r="Z3731" s="135"/>
      <c r="AA3731" s="135"/>
      <c r="AB3731" s="135"/>
      <c r="AC3731" s="135"/>
      <c r="AD3731" s="135"/>
      <c r="AE3731" s="135"/>
      <c r="AF3731" s="135"/>
      <c r="AG3731" s="135"/>
      <c r="AH3731" s="135"/>
      <c r="AI3731" s="135"/>
      <c r="AJ3731" s="135"/>
      <c r="AK3731" s="135"/>
      <c r="AL3731" s="135"/>
      <c r="AM3731" s="135"/>
      <c r="AN3731" s="135"/>
      <c r="AO3731" s="135"/>
      <c r="AP3731" s="135"/>
      <c r="AQ3731" s="135"/>
      <c r="AR3731" s="135"/>
      <c r="AS3731" s="135"/>
      <c r="AT3731" s="135"/>
      <c r="AU3731" s="135"/>
      <c r="AV3731" s="135"/>
      <c r="AW3731" s="135"/>
      <c r="AX3731" s="136"/>
    </row>
    <row r="3732" spans="1:251" ht="12" customHeight="1">
      <c r="A3732" s="8"/>
      <c r="B3732" s="134"/>
      <c r="C3732" s="135"/>
      <c r="D3732" s="135"/>
      <c r="E3732" s="135"/>
      <c r="F3732" s="135"/>
      <c r="G3732" s="135"/>
      <c r="H3732" s="135"/>
      <c r="I3732" s="135"/>
      <c r="J3732" s="135"/>
      <c r="K3732" s="135"/>
      <c r="L3732" s="135"/>
      <c r="M3732" s="135"/>
      <c r="N3732" s="135"/>
      <c r="O3732" s="135"/>
      <c r="P3732" s="135"/>
      <c r="Q3732" s="135"/>
      <c r="R3732" s="135"/>
      <c r="S3732" s="135"/>
      <c r="T3732" s="135"/>
      <c r="U3732" s="135"/>
      <c r="V3732" s="135"/>
      <c r="W3732" s="135"/>
      <c r="X3732" s="135"/>
      <c r="Y3732" s="135"/>
      <c r="Z3732" s="135"/>
      <c r="AA3732" s="135"/>
      <c r="AB3732" s="135"/>
      <c r="AC3732" s="135"/>
      <c r="AD3732" s="135"/>
      <c r="AE3732" s="135"/>
      <c r="AF3732" s="135"/>
      <c r="AG3732" s="135"/>
      <c r="AH3732" s="135"/>
      <c r="AI3732" s="135"/>
      <c r="AJ3732" s="135"/>
      <c r="AK3732" s="135"/>
      <c r="AL3732" s="135"/>
      <c r="AM3732" s="135"/>
      <c r="AN3732" s="135"/>
      <c r="AO3732" s="135"/>
      <c r="AP3732" s="135"/>
      <c r="AQ3732" s="135"/>
      <c r="AR3732" s="135"/>
      <c r="AS3732" s="135"/>
      <c r="AT3732" s="135"/>
      <c r="AU3732" s="135"/>
      <c r="AV3732" s="135"/>
      <c r="AW3732" s="135"/>
      <c r="AX3732" s="136"/>
      <c r="BC3732" s="16"/>
    </row>
    <row r="3733" spans="1:251" ht="12" customHeight="1">
      <c r="A3733" s="8"/>
      <c r="B3733" s="134"/>
      <c r="C3733" s="135"/>
      <c r="D3733" s="135"/>
      <c r="E3733" s="135"/>
      <c r="F3733" s="135"/>
      <c r="G3733" s="135"/>
      <c r="H3733" s="135"/>
      <c r="I3733" s="135"/>
      <c r="J3733" s="135"/>
      <c r="K3733" s="135"/>
      <c r="L3733" s="135"/>
      <c r="M3733" s="135"/>
      <c r="N3733" s="135"/>
      <c r="O3733" s="135"/>
      <c r="P3733" s="135"/>
      <c r="Q3733" s="135"/>
      <c r="R3733" s="135"/>
      <c r="S3733" s="135"/>
      <c r="T3733" s="135"/>
      <c r="U3733" s="135"/>
      <c r="V3733" s="135"/>
      <c r="W3733" s="135"/>
      <c r="X3733" s="135"/>
      <c r="Y3733" s="135"/>
      <c r="Z3733" s="135"/>
      <c r="AA3733" s="135"/>
      <c r="AB3733" s="135"/>
      <c r="AC3733" s="135"/>
      <c r="AD3733" s="135"/>
      <c r="AE3733" s="135"/>
      <c r="AF3733" s="135"/>
      <c r="AG3733" s="135"/>
      <c r="AH3733" s="135"/>
      <c r="AI3733" s="135"/>
      <c r="AJ3733" s="135"/>
      <c r="AK3733" s="135"/>
      <c r="AL3733" s="135"/>
      <c r="AM3733" s="135"/>
      <c r="AN3733" s="135"/>
      <c r="AO3733" s="135"/>
      <c r="AP3733" s="135"/>
      <c r="AQ3733" s="135"/>
      <c r="AR3733" s="135"/>
      <c r="AS3733" s="135"/>
      <c r="AT3733" s="135"/>
      <c r="AU3733" s="135"/>
      <c r="AV3733" s="135"/>
      <c r="AW3733" s="135"/>
      <c r="AX3733" s="136"/>
    </row>
    <row r="3734" spans="1:251" ht="12" customHeight="1">
      <c r="A3734" s="8"/>
      <c r="B3734" s="134"/>
      <c r="C3734" s="135"/>
      <c r="D3734" s="135"/>
      <c r="E3734" s="135"/>
      <c r="F3734" s="135"/>
      <c r="G3734" s="135"/>
      <c r="H3734" s="135"/>
      <c r="I3734" s="135"/>
      <c r="J3734" s="135"/>
      <c r="K3734" s="135"/>
      <c r="L3734" s="135"/>
      <c r="M3734" s="135"/>
      <c r="N3734" s="135"/>
      <c r="O3734" s="135"/>
      <c r="P3734" s="135"/>
      <c r="Q3734" s="135"/>
      <c r="R3734" s="135"/>
      <c r="S3734" s="135"/>
      <c r="T3734" s="135"/>
      <c r="U3734" s="135"/>
      <c r="V3734" s="135"/>
      <c r="W3734" s="135"/>
      <c r="X3734" s="135"/>
      <c r="Y3734" s="135"/>
      <c r="Z3734" s="135"/>
      <c r="AA3734" s="135"/>
      <c r="AB3734" s="135"/>
      <c r="AC3734" s="135"/>
      <c r="AD3734" s="135"/>
      <c r="AE3734" s="135"/>
      <c r="AF3734" s="135"/>
      <c r="AG3734" s="135"/>
      <c r="AH3734" s="135"/>
      <c r="AI3734" s="135"/>
      <c r="AJ3734" s="135"/>
      <c r="AK3734" s="135"/>
      <c r="AL3734" s="135"/>
      <c r="AM3734" s="135"/>
      <c r="AN3734" s="135"/>
      <c r="AO3734" s="135"/>
      <c r="AP3734" s="135"/>
      <c r="AQ3734" s="135"/>
      <c r="AR3734" s="135"/>
      <c r="AS3734" s="135"/>
      <c r="AT3734" s="135"/>
      <c r="AU3734" s="135"/>
      <c r="AV3734" s="135"/>
      <c r="AW3734" s="135"/>
      <c r="AX3734" s="136"/>
    </row>
    <row r="3735" spans="1:251" ht="12" customHeight="1">
      <c r="A3735" s="8"/>
      <c r="B3735" s="134"/>
      <c r="C3735" s="135"/>
      <c r="D3735" s="135"/>
      <c r="E3735" s="135"/>
      <c r="F3735" s="135"/>
      <c r="G3735" s="135"/>
      <c r="H3735" s="135"/>
      <c r="I3735" s="135"/>
      <c r="J3735" s="135"/>
      <c r="K3735" s="135"/>
      <c r="L3735" s="135"/>
      <c r="M3735" s="135"/>
      <c r="N3735" s="135"/>
      <c r="O3735" s="135"/>
      <c r="P3735" s="135"/>
      <c r="Q3735" s="135"/>
      <c r="R3735" s="135"/>
      <c r="S3735" s="135"/>
      <c r="T3735" s="135"/>
      <c r="U3735" s="135"/>
      <c r="V3735" s="135"/>
      <c r="W3735" s="135"/>
      <c r="X3735" s="135"/>
      <c r="Y3735" s="135"/>
      <c r="Z3735" s="135"/>
      <c r="AA3735" s="135"/>
      <c r="AB3735" s="135"/>
      <c r="AC3735" s="135"/>
      <c r="AD3735" s="135"/>
      <c r="AE3735" s="135"/>
      <c r="AF3735" s="135"/>
      <c r="AG3735" s="135"/>
      <c r="AH3735" s="135"/>
      <c r="AI3735" s="135"/>
      <c r="AJ3735" s="135"/>
      <c r="AK3735" s="135"/>
      <c r="AL3735" s="135"/>
      <c r="AM3735" s="135"/>
      <c r="AN3735" s="135"/>
      <c r="AO3735" s="135"/>
      <c r="AP3735" s="135"/>
      <c r="AQ3735" s="135"/>
      <c r="AR3735" s="135"/>
      <c r="AS3735" s="135"/>
      <c r="AT3735" s="135"/>
      <c r="AU3735" s="135"/>
      <c r="AV3735" s="135"/>
      <c r="AW3735" s="135"/>
      <c r="AX3735" s="136"/>
    </row>
    <row r="3736" spans="1:251" ht="15" thickBot="1">
      <c r="A3736" s="17"/>
      <c r="B3736" s="18"/>
      <c r="C3736" s="19"/>
      <c r="D3736" s="19"/>
      <c r="E3736" s="19"/>
      <c r="F3736" s="19"/>
      <c r="G3736" s="19"/>
      <c r="H3736" s="19"/>
      <c r="I3736" s="19"/>
      <c r="J3736" s="19"/>
      <c r="K3736" s="19"/>
      <c r="L3736" s="19"/>
      <c r="M3736" s="19"/>
      <c r="N3736" s="19"/>
      <c r="O3736" s="19"/>
      <c r="P3736" s="19"/>
      <c r="Q3736" s="19"/>
      <c r="R3736" s="19"/>
      <c r="S3736" s="19"/>
      <c r="T3736" s="19"/>
      <c r="U3736" s="19"/>
      <c r="V3736" s="19"/>
      <c r="W3736" s="19"/>
      <c r="X3736" s="19"/>
      <c r="Y3736" s="19"/>
      <c r="Z3736" s="19"/>
      <c r="AA3736" s="19"/>
      <c r="AB3736" s="19"/>
      <c r="AC3736" s="19"/>
      <c r="AD3736" s="19"/>
      <c r="AE3736" s="19"/>
      <c r="AF3736" s="19"/>
      <c r="AG3736" s="19"/>
      <c r="AH3736" s="19"/>
      <c r="AI3736" s="19"/>
      <c r="AJ3736" s="19"/>
      <c r="AK3736" s="19"/>
      <c r="AL3736" s="19"/>
      <c r="AM3736" s="19"/>
      <c r="AN3736" s="19"/>
      <c r="AO3736" s="19"/>
      <c r="AP3736" s="19"/>
      <c r="AQ3736" s="19"/>
      <c r="AR3736" s="19"/>
      <c r="AS3736" s="19"/>
      <c r="AT3736" s="19"/>
      <c r="AU3736" s="19"/>
      <c r="AV3736" s="19"/>
      <c r="AW3736" s="19"/>
      <c r="AX3736" s="20"/>
    </row>
    <row r="3737" spans="1:251">
      <c r="B3737" s="21"/>
    </row>
    <row r="3738" spans="1:251" ht="14.4">
      <c r="B3738" s="10" t="s">
        <v>234</v>
      </c>
      <c r="C3738" s="8"/>
      <c r="D3738" s="8"/>
      <c r="E3738" s="8"/>
      <c r="F3738" s="8"/>
      <c r="G3738" s="8"/>
      <c r="H3738" s="8"/>
      <c r="I3738" s="8"/>
      <c r="J3738" s="8"/>
      <c r="K3738" s="8"/>
      <c r="L3738" s="9"/>
      <c r="M3738" s="9"/>
      <c r="N3738" s="9"/>
      <c r="O3738" s="9"/>
      <c r="P3738" s="8"/>
      <c r="Q3738" s="8"/>
      <c r="R3738" s="8"/>
      <c r="S3738" s="8"/>
      <c r="T3738" s="8"/>
      <c r="U3738" s="8"/>
      <c r="V3738" s="10"/>
      <c r="W3738" s="10"/>
      <c r="X3738" s="10"/>
      <c r="Y3738" s="10"/>
      <c r="Z3738" s="10"/>
      <c r="AA3738" s="10"/>
      <c r="AB3738" s="10"/>
      <c r="AC3738" s="10"/>
      <c r="AD3738" s="10"/>
      <c r="AE3738" s="10"/>
      <c r="AF3738" s="10"/>
      <c r="AG3738" s="10"/>
      <c r="AH3738" s="10"/>
      <c r="AI3738" s="10"/>
      <c r="AJ3738" s="10"/>
      <c r="AK3738" s="10"/>
      <c r="AL3738" s="10"/>
      <c r="AM3738" s="10"/>
      <c r="AN3738" s="10"/>
      <c r="AO3738" s="10"/>
      <c r="AP3738" s="10"/>
      <c r="AQ3738" s="10"/>
      <c r="AR3738" s="10"/>
      <c r="AS3738" s="10"/>
      <c r="AT3738" s="10"/>
      <c r="AU3738" s="10"/>
      <c r="AV3738" s="10"/>
      <c r="AW3738" s="10"/>
      <c r="AX3738" s="10"/>
    </row>
    <row r="3739" spans="1:251" ht="15" thickBot="1">
      <c r="B3739" s="8"/>
      <c r="C3739" s="8"/>
      <c r="D3739" s="8"/>
      <c r="E3739" s="8"/>
      <c r="F3739" s="8"/>
      <c r="G3739" s="8"/>
      <c r="H3739" s="8"/>
      <c r="I3739" s="8"/>
      <c r="J3739" s="8"/>
      <c r="K3739" s="8"/>
      <c r="L3739" s="9"/>
      <c r="M3739" s="9"/>
      <c r="N3739" s="9"/>
      <c r="O3739" s="9"/>
      <c r="P3739" s="8"/>
      <c r="Q3739" s="8"/>
      <c r="R3739" s="8"/>
      <c r="S3739" s="8"/>
      <c r="T3739" s="8"/>
      <c r="U3739" s="8"/>
      <c r="V3739" s="10"/>
      <c r="W3739" s="10"/>
      <c r="X3739" s="10"/>
      <c r="Y3739" s="10"/>
      <c r="Z3739" s="10"/>
      <c r="AA3739" s="10"/>
      <c r="AB3739" s="10"/>
      <c r="AC3739" s="10"/>
      <c r="AD3739" s="10"/>
      <c r="AE3739" s="10"/>
      <c r="AF3739" s="10"/>
      <c r="AG3739" s="10"/>
      <c r="AH3739" s="10"/>
      <c r="AI3739" s="10"/>
      <c r="AJ3739" s="10"/>
      <c r="AK3739" s="10"/>
      <c r="AL3739" s="10"/>
      <c r="AM3739" s="10"/>
      <c r="AN3739" s="10"/>
      <c r="AO3739" s="10"/>
      <c r="AP3739" s="10"/>
      <c r="AQ3739" s="10"/>
      <c r="AR3739" s="10"/>
      <c r="AS3739" s="10"/>
      <c r="AT3739" s="10"/>
      <c r="AU3739" s="10"/>
      <c r="AV3739" s="10"/>
      <c r="AW3739" s="10"/>
      <c r="AX3739" s="22" t="s">
        <v>235</v>
      </c>
    </row>
    <row r="3740" spans="1:251" s="16" customFormat="1" ht="13.5" customHeight="1">
      <c r="A3740" s="8"/>
      <c r="B3740" s="96" t="s">
        <v>236</v>
      </c>
      <c r="C3740" s="97"/>
      <c r="D3740" s="97"/>
      <c r="E3740" s="97"/>
      <c r="F3740" s="97"/>
      <c r="G3740" s="97"/>
      <c r="H3740" s="97"/>
      <c r="I3740" s="97"/>
      <c r="J3740" s="97"/>
      <c r="K3740" s="97"/>
      <c r="L3740" s="97"/>
      <c r="M3740" s="97"/>
      <c r="N3740" s="97"/>
      <c r="O3740" s="97"/>
      <c r="P3740" s="97"/>
      <c r="Q3740" s="97"/>
      <c r="R3740" s="97"/>
      <c r="S3740" s="97"/>
      <c r="T3740" s="97"/>
      <c r="U3740" s="97"/>
      <c r="V3740" s="97"/>
      <c r="W3740" s="97"/>
      <c r="X3740" s="97"/>
      <c r="Y3740" s="97"/>
      <c r="Z3740" s="98"/>
      <c r="AA3740" s="102" t="s">
        <v>237</v>
      </c>
      <c r="AB3740" s="97"/>
      <c r="AC3740" s="97"/>
      <c r="AD3740" s="97"/>
      <c r="AE3740" s="97"/>
      <c r="AF3740" s="97"/>
      <c r="AG3740" s="97"/>
      <c r="AH3740" s="97"/>
      <c r="AI3740" s="98"/>
      <c r="AJ3740" s="102" t="s">
        <v>238</v>
      </c>
      <c r="AK3740" s="97"/>
      <c r="AL3740" s="97"/>
      <c r="AM3740" s="97"/>
      <c r="AN3740" s="97"/>
      <c r="AO3740" s="97"/>
      <c r="AP3740" s="97"/>
      <c r="AQ3740" s="97"/>
      <c r="AR3740" s="98"/>
      <c r="AS3740" s="102" t="s">
        <v>239</v>
      </c>
      <c r="AT3740" s="97"/>
      <c r="AU3740" s="97"/>
      <c r="AV3740" s="97"/>
      <c r="AW3740" s="97"/>
      <c r="AX3740" s="104"/>
      <c r="AY3740" s="2"/>
      <c r="AZ3740" s="2"/>
      <c r="BA3740" s="2"/>
      <c r="BB3740" s="2"/>
      <c r="BC3740" s="2"/>
      <c r="BD3740" s="2"/>
      <c r="BE3740" s="2"/>
      <c r="BF3740" s="2"/>
      <c r="BG3740" s="2"/>
      <c r="BH3740" s="2"/>
      <c r="BI3740" s="2"/>
      <c r="BJ3740" s="2"/>
      <c r="BK3740" s="2"/>
      <c r="BL3740" s="2"/>
      <c r="BM3740" s="2"/>
      <c r="BN3740" s="2"/>
      <c r="BO3740" s="2"/>
      <c r="BP3740" s="2"/>
      <c r="BQ3740" s="2"/>
      <c r="BR3740" s="2"/>
      <c r="BS3740" s="2"/>
      <c r="BT3740" s="2"/>
      <c r="BU3740" s="2"/>
      <c r="BV3740" s="2"/>
      <c r="BW3740" s="2"/>
      <c r="BX3740" s="2"/>
      <c r="BY3740" s="2"/>
      <c r="BZ3740" s="2"/>
      <c r="CA3740" s="2"/>
      <c r="CB3740" s="2"/>
      <c r="CC3740" s="2"/>
      <c r="CD3740" s="2"/>
      <c r="CE3740" s="2"/>
      <c r="CF3740" s="2"/>
      <c r="CG3740" s="2"/>
      <c r="CH3740" s="2"/>
      <c r="CI3740" s="2"/>
      <c r="CJ3740" s="2"/>
      <c r="CK3740" s="2"/>
      <c r="CL3740" s="2"/>
      <c r="CM3740" s="2"/>
      <c r="CN3740" s="2"/>
      <c r="CO3740" s="2"/>
      <c r="CP3740" s="2"/>
      <c r="CQ3740" s="2"/>
      <c r="CR3740" s="2"/>
      <c r="CS3740" s="2"/>
      <c r="CT3740" s="2"/>
      <c r="CU3740" s="2"/>
      <c r="CV3740" s="2"/>
      <c r="CW3740" s="2"/>
      <c r="CX3740" s="2"/>
      <c r="CY3740" s="2"/>
      <c r="CZ3740" s="2"/>
      <c r="DA3740" s="2"/>
      <c r="DB3740" s="2"/>
      <c r="DC3740" s="2"/>
      <c r="DD3740" s="2"/>
      <c r="DE3740" s="2"/>
      <c r="DF3740" s="2"/>
      <c r="DG3740" s="2"/>
      <c r="DH3740" s="2"/>
      <c r="DI3740" s="2"/>
      <c r="DJ3740" s="2"/>
      <c r="DK3740" s="2"/>
      <c r="DL3740" s="2"/>
      <c r="DM3740" s="2"/>
      <c r="DN3740" s="2"/>
      <c r="DO3740" s="2"/>
      <c r="DP3740" s="2"/>
      <c r="DQ3740" s="2"/>
      <c r="DR3740" s="2"/>
      <c r="DS3740" s="2"/>
      <c r="DT3740" s="2"/>
      <c r="DU3740" s="2"/>
      <c r="DV3740" s="2"/>
      <c r="DW3740" s="2"/>
      <c r="DX3740" s="2"/>
      <c r="DY3740" s="2"/>
      <c r="DZ3740" s="2"/>
      <c r="EA3740" s="2"/>
      <c r="EB3740" s="2"/>
      <c r="EC3740" s="2"/>
      <c r="ED3740" s="2"/>
      <c r="EE3740" s="2"/>
      <c r="EF3740" s="2"/>
      <c r="EG3740" s="2"/>
      <c r="EH3740" s="2"/>
      <c r="EI3740" s="2"/>
      <c r="EJ3740" s="2"/>
      <c r="EK3740" s="2"/>
      <c r="EL3740" s="2"/>
      <c r="EM3740" s="2"/>
      <c r="EN3740" s="2"/>
      <c r="EO3740" s="2"/>
      <c r="EP3740" s="2"/>
      <c r="EQ3740" s="2"/>
      <c r="ER3740" s="2"/>
      <c r="ES3740" s="2"/>
      <c r="ET3740" s="2"/>
      <c r="EU3740" s="2"/>
      <c r="EV3740" s="2"/>
      <c r="EW3740" s="2"/>
      <c r="EX3740" s="2"/>
      <c r="EY3740" s="2"/>
      <c r="EZ3740" s="2"/>
      <c r="FA3740" s="2"/>
      <c r="FB3740" s="2"/>
      <c r="FC3740" s="2"/>
      <c r="FD3740" s="2"/>
      <c r="FE3740" s="2"/>
      <c r="FF3740" s="2"/>
      <c r="FG3740" s="2"/>
      <c r="FH3740" s="2"/>
      <c r="FI3740" s="2"/>
      <c r="FJ3740" s="2"/>
      <c r="FK3740" s="2"/>
      <c r="FL3740" s="2"/>
      <c r="FM3740" s="2"/>
      <c r="FN3740" s="2"/>
      <c r="FO3740" s="2"/>
      <c r="FP3740" s="2"/>
      <c r="FQ3740" s="2"/>
      <c r="FR3740" s="2"/>
      <c r="FS3740" s="2"/>
      <c r="FT3740" s="2"/>
      <c r="FU3740" s="2"/>
      <c r="FV3740" s="2"/>
      <c r="FW3740" s="2"/>
      <c r="FX3740" s="2"/>
      <c r="FY3740" s="2"/>
      <c r="FZ3740" s="2"/>
      <c r="GA3740" s="2"/>
      <c r="GB3740" s="2"/>
      <c r="GC3740" s="2"/>
      <c r="GD3740" s="2"/>
      <c r="GE3740" s="2"/>
      <c r="GF3740" s="2"/>
      <c r="GG3740" s="2"/>
      <c r="GH3740" s="2"/>
      <c r="GI3740" s="2"/>
      <c r="GJ3740" s="2"/>
      <c r="GK3740" s="2"/>
      <c r="GL3740" s="2"/>
      <c r="GM3740" s="2"/>
      <c r="GN3740" s="2"/>
      <c r="GO3740" s="2"/>
      <c r="GP3740" s="2"/>
      <c r="GQ3740" s="2"/>
      <c r="GR3740" s="2"/>
      <c r="GS3740" s="2"/>
      <c r="GT3740" s="2"/>
      <c r="GU3740" s="2"/>
      <c r="GV3740" s="2"/>
      <c r="GW3740" s="2"/>
      <c r="GX3740" s="2"/>
      <c r="GY3740" s="2"/>
      <c r="GZ3740" s="2"/>
      <c r="HA3740" s="2"/>
      <c r="HB3740" s="2"/>
      <c r="HC3740" s="2"/>
      <c r="HD3740" s="2"/>
      <c r="HE3740" s="2"/>
      <c r="HF3740" s="2"/>
      <c r="HG3740" s="2"/>
      <c r="HH3740" s="2"/>
      <c r="HI3740" s="2"/>
      <c r="HJ3740" s="2"/>
      <c r="HK3740" s="2"/>
      <c r="HL3740" s="2"/>
      <c r="HM3740" s="2"/>
      <c r="HN3740" s="2"/>
      <c r="HO3740" s="2"/>
      <c r="HP3740" s="2"/>
      <c r="HQ3740" s="2"/>
      <c r="HR3740" s="2"/>
      <c r="HS3740" s="2"/>
      <c r="HT3740" s="2"/>
      <c r="HU3740" s="2"/>
      <c r="HV3740" s="2"/>
      <c r="HW3740" s="2"/>
      <c r="HX3740" s="2"/>
      <c r="HY3740" s="2"/>
      <c r="HZ3740" s="2"/>
      <c r="IA3740" s="2"/>
      <c r="IB3740" s="2"/>
      <c r="IC3740" s="2"/>
      <c r="ID3740" s="2"/>
      <c r="IE3740" s="2"/>
      <c r="IF3740" s="2"/>
      <c r="IG3740" s="2"/>
      <c r="IH3740" s="2"/>
      <c r="II3740" s="2"/>
      <c r="IJ3740" s="2"/>
      <c r="IK3740" s="2"/>
      <c r="IL3740" s="2"/>
      <c r="IM3740" s="2"/>
      <c r="IN3740" s="2"/>
      <c r="IO3740" s="2"/>
      <c r="IP3740" s="2"/>
      <c r="IQ3740" s="2"/>
    </row>
    <row r="3741" spans="1:251" s="16" customFormat="1">
      <c r="A3741" s="8"/>
      <c r="B3741" s="99"/>
      <c r="C3741" s="100"/>
      <c r="D3741" s="100"/>
      <c r="E3741" s="100"/>
      <c r="F3741" s="100"/>
      <c r="G3741" s="100"/>
      <c r="H3741" s="100"/>
      <c r="I3741" s="100"/>
      <c r="J3741" s="100"/>
      <c r="K3741" s="100"/>
      <c r="L3741" s="100"/>
      <c r="M3741" s="100"/>
      <c r="N3741" s="100"/>
      <c r="O3741" s="100"/>
      <c r="P3741" s="100"/>
      <c r="Q3741" s="100"/>
      <c r="R3741" s="100"/>
      <c r="S3741" s="100"/>
      <c r="T3741" s="100"/>
      <c r="U3741" s="100"/>
      <c r="V3741" s="100"/>
      <c r="W3741" s="100"/>
      <c r="X3741" s="100"/>
      <c r="Y3741" s="100"/>
      <c r="Z3741" s="101"/>
      <c r="AA3741" s="103"/>
      <c r="AB3741" s="100"/>
      <c r="AC3741" s="100"/>
      <c r="AD3741" s="100"/>
      <c r="AE3741" s="100"/>
      <c r="AF3741" s="100"/>
      <c r="AG3741" s="100"/>
      <c r="AH3741" s="100"/>
      <c r="AI3741" s="101"/>
      <c r="AJ3741" s="103"/>
      <c r="AK3741" s="100"/>
      <c r="AL3741" s="100"/>
      <c r="AM3741" s="100"/>
      <c r="AN3741" s="100"/>
      <c r="AO3741" s="100"/>
      <c r="AP3741" s="100"/>
      <c r="AQ3741" s="100"/>
      <c r="AR3741" s="101"/>
      <c r="AS3741" s="103"/>
      <c r="AT3741" s="100"/>
      <c r="AU3741" s="100"/>
      <c r="AV3741" s="100"/>
      <c r="AW3741" s="100"/>
      <c r="AX3741" s="105"/>
      <c r="AY3741" s="2"/>
      <c r="AZ3741" s="2"/>
      <c r="BA3741" s="2"/>
      <c r="BB3741" s="23"/>
      <c r="BC3741" s="24"/>
      <c r="BE3741" s="2"/>
      <c r="BF3741" s="2"/>
      <c r="BG3741" s="2"/>
      <c r="BH3741" s="2"/>
      <c r="BI3741" s="2"/>
      <c r="BJ3741" s="2"/>
      <c r="BK3741" s="2"/>
      <c r="BL3741" s="2"/>
      <c r="BM3741" s="2"/>
      <c r="BN3741" s="2"/>
      <c r="BO3741" s="2"/>
      <c r="BP3741" s="2"/>
      <c r="BQ3741" s="2"/>
      <c r="BR3741" s="2"/>
      <c r="BS3741" s="2"/>
      <c r="BT3741" s="2"/>
      <c r="BU3741" s="2"/>
      <c r="BV3741" s="2"/>
      <c r="BW3741" s="2"/>
      <c r="BX3741" s="2"/>
      <c r="BY3741" s="2"/>
      <c r="BZ3741" s="2"/>
      <c r="CA3741" s="2"/>
      <c r="CB3741" s="2"/>
      <c r="CC3741" s="2"/>
      <c r="CD3741" s="2"/>
      <c r="CE3741" s="2"/>
      <c r="CF3741" s="2"/>
      <c r="CG3741" s="2"/>
      <c r="CH3741" s="2"/>
      <c r="CI3741" s="2"/>
      <c r="CJ3741" s="2"/>
      <c r="CK3741" s="2"/>
      <c r="CL3741" s="2"/>
      <c r="CM3741" s="2"/>
      <c r="CN3741" s="2"/>
      <c r="CO3741" s="2"/>
      <c r="CP3741" s="2"/>
      <c r="CQ3741" s="2"/>
      <c r="CR3741" s="2"/>
      <c r="CS3741" s="2"/>
      <c r="CT3741" s="2"/>
      <c r="CU3741" s="2"/>
      <c r="CV3741" s="2"/>
      <c r="CW3741" s="2"/>
      <c r="CX3741" s="2"/>
      <c r="CY3741" s="2"/>
      <c r="CZ3741" s="2"/>
      <c r="DA3741" s="2"/>
      <c r="DB3741" s="2"/>
      <c r="DC3741" s="2"/>
      <c r="DD3741" s="2"/>
      <c r="DE3741" s="2"/>
      <c r="DF3741" s="2"/>
      <c r="DG3741" s="2"/>
      <c r="DH3741" s="2"/>
      <c r="DI3741" s="2"/>
      <c r="DJ3741" s="2"/>
      <c r="DK3741" s="2"/>
      <c r="DL3741" s="2"/>
      <c r="DM3741" s="2"/>
      <c r="DN3741" s="2"/>
      <c r="DO3741" s="2"/>
      <c r="DP3741" s="2"/>
      <c r="DQ3741" s="2"/>
      <c r="DR3741" s="2"/>
      <c r="DS3741" s="2"/>
      <c r="DT3741" s="2"/>
      <c r="DU3741" s="2"/>
      <c r="DV3741" s="2"/>
      <c r="DW3741" s="2"/>
      <c r="DX3741" s="2"/>
      <c r="DY3741" s="2"/>
      <c r="DZ3741" s="2"/>
      <c r="EA3741" s="2"/>
      <c r="EB3741" s="2"/>
      <c r="EC3741" s="2"/>
      <c r="ED3741" s="2"/>
      <c r="EE3741" s="2"/>
      <c r="EF3741" s="2"/>
      <c r="EG3741" s="2"/>
      <c r="EH3741" s="2"/>
      <c r="EI3741" s="2"/>
      <c r="EJ3741" s="2"/>
      <c r="EK3741" s="2"/>
      <c r="EL3741" s="2"/>
      <c r="EM3741" s="2"/>
      <c r="EN3741" s="2"/>
      <c r="EO3741" s="2"/>
      <c r="EP3741" s="2"/>
      <c r="EQ3741" s="2"/>
      <c r="ER3741" s="2"/>
      <c r="ES3741" s="2"/>
      <c r="ET3741" s="2"/>
      <c r="EU3741" s="2"/>
      <c r="EV3741" s="2"/>
      <c r="EW3741" s="2"/>
      <c r="EX3741" s="2"/>
      <c r="EY3741" s="2"/>
      <c r="EZ3741" s="2"/>
      <c r="FA3741" s="2"/>
      <c r="FB3741" s="2"/>
      <c r="FC3741" s="2"/>
      <c r="FD3741" s="2"/>
      <c r="FE3741" s="2"/>
      <c r="FF3741" s="2"/>
      <c r="FG3741" s="2"/>
      <c r="FH3741" s="2"/>
      <c r="FI3741" s="2"/>
      <c r="FJ3741" s="2"/>
      <c r="FK3741" s="2"/>
      <c r="FL3741" s="2"/>
      <c r="FM3741" s="2"/>
      <c r="FN3741" s="2"/>
      <c r="FO3741" s="2"/>
      <c r="FP3741" s="2"/>
      <c r="FQ3741" s="2"/>
      <c r="FR3741" s="2"/>
      <c r="FS3741" s="2"/>
      <c r="FT3741" s="2"/>
      <c r="FU3741" s="2"/>
      <c r="FV3741" s="2"/>
      <c r="FW3741" s="2"/>
      <c r="FX3741" s="2"/>
      <c r="FY3741" s="2"/>
      <c r="FZ3741" s="2"/>
      <c r="GA3741" s="2"/>
      <c r="GB3741" s="2"/>
      <c r="GC3741" s="2"/>
      <c r="GD3741" s="2"/>
      <c r="GE3741" s="2"/>
      <c r="GF3741" s="2"/>
      <c r="GG3741" s="2"/>
      <c r="GH3741" s="2"/>
      <c r="GI3741" s="2"/>
      <c r="GJ3741" s="2"/>
      <c r="GK3741" s="2"/>
      <c r="GL3741" s="2"/>
      <c r="GM3741" s="2"/>
      <c r="GN3741" s="2"/>
      <c r="GO3741" s="2"/>
      <c r="GP3741" s="2"/>
      <c r="GQ3741" s="2"/>
      <c r="GR3741" s="2"/>
      <c r="GS3741" s="2"/>
      <c r="GT3741" s="2"/>
      <c r="GU3741" s="2"/>
      <c r="GV3741" s="2"/>
      <c r="GW3741" s="2"/>
      <c r="GX3741" s="2"/>
      <c r="GY3741" s="2"/>
      <c r="GZ3741" s="2"/>
      <c r="HA3741" s="2"/>
      <c r="HB3741" s="2"/>
      <c r="HC3741" s="2"/>
      <c r="HD3741" s="2"/>
      <c r="HE3741" s="2"/>
      <c r="HF3741" s="2"/>
      <c r="HG3741" s="2"/>
      <c r="HH3741" s="2"/>
      <c r="HI3741" s="2"/>
      <c r="HJ3741" s="2"/>
      <c r="HK3741" s="2"/>
      <c r="HL3741" s="2"/>
      <c r="HM3741" s="2"/>
      <c r="HN3741" s="2"/>
      <c r="HO3741" s="2"/>
      <c r="HP3741" s="2"/>
      <c r="HQ3741" s="2"/>
      <c r="HR3741" s="2"/>
      <c r="HS3741" s="2"/>
      <c r="HT3741" s="2"/>
      <c r="HU3741" s="2"/>
      <c r="HV3741" s="2"/>
      <c r="HW3741" s="2"/>
      <c r="HX3741" s="2"/>
      <c r="HY3741" s="2"/>
      <c r="HZ3741" s="2"/>
      <c r="IA3741" s="2"/>
      <c r="IB3741" s="2"/>
      <c r="IC3741" s="2"/>
      <c r="ID3741" s="2"/>
      <c r="IE3741" s="2"/>
      <c r="IF3741" s="2"/>
      <c r="IG3741" s="2"/>
      <c r="IH3741" s="2"/>
      <c r="II3741" s="2"/>
      <c r="IJ3741" s="2"/>
      <c r="IK3741" s="2"/>
      <c r="IL3741" s="2"/>
      <c r="IM3741" s="2"/>
      <c r="IN3741" s="2"/>
      <c r="IO3741" s="2"/>
      <c r="IP3741" s="2"/>
      <c r="IQ3741" s="2"/>
    </row>
    <row r="3742" spans="1:251" s="16" customFormat="1" ht="18.75" customHeight="1">
      <c r="A3742" s="8"/>
      <c r="B3742" s="25"/>
      <c r="C3742" s="106" t="s">
        <v>767</v>
      </c>
      <c r="D3742" s="107"/>
      <c r="E3742" s="107"/>
      <c r="F3742" s="107"/>
      <c r="G3742" s="107"/>
      <c r="H3742" s="107"/>
      <c r="I3742" s="107"/>
      <c r="J3742" s="107"/>
      <c r="K3742" s="107"/>
      <c r="L3742" s="107"/>
      <c r="M3742" s="107"/>
      <c r="N3742" s="107"/>
      <c r="O3742" s="107"/>
      <c r="P3742" s="107"/>
      <c r="Q3742" s="107"/>
      <c r="R3742" s="107"/>
      <c r="S3742" s="107"/>
      <c r="T3742" s="107"/>
      <c r="U3742" s="107"/>
      <c r="V3742" s="107"/>
      <c r="W3742" s="107"/>
      <c r="X3742" s="107"/>
      <c r="Y3742" s="107"/>
      <c r="Z3742" s="108"/>
      <c r="AA3742" s="109">
        <v>0</v>
      </c>
      <c r="AB3742" s="110"/>
      <c r="AC3742" s="110"/>
      <c r="AD3742" s="110"/>
      <c r="AE3742" s="110"/>
      <c r="AF3742" s="110"/>
      <c r="AG3742" s="110"/>
      <c r="AH3742" s="110"/>
      <c r="AI3742" s="111"/>
      <c r="AJ3742" s="109">
        <v>22894522</v>
      </c>
      <c r="AK3742" s="110"/>
      <c r="AL3742" s="110"/>
      <c r="AM3742" s="110"/>
      <c r="AN3742" s="110"/>
      <c r="AO3742" s="110"/>
      <c r="AP3742" s="110"/>
      <c r="AQ3742" s="110"/>
      <c r="AR3742" s="111"/>
      <c r="AS3742" s="112"/>
      <c r="AT3742" s="113"/>
      <c r="AU3742" s="113"/>
      <c r="AV3742" s="113"/>
      <c r="AW3742" s="113"/>
      <c r="AX3742" s="114"/>
      <c r="AY3742" s="2"/>
      <c r="AZ3742" s="2"/>
      <c r="BA3742" s="2"/>
      <c r="BB3742" s="2"/>
      <c r="BC3742" s="2"/>
      <c r="BD3742" s="2"/>
      <c r="BE3742" s="2"/>
      <c r="BF3742" s="2"/>
      <c r="BG3742" s="2"/>
      <c r="BH3742" s="2"/>
      <c r="BI3742" s="2"/>
      <c r="BJ3742" s="2"/>
      <c r="BK3742" s="2"/>
      <c r="BL3742" s="2"/>
      <c r="BM3742" s="2"/>
      <c r="BN3742" s="2"/>
      <c r="BO3742" s="2"/>
      <c r="BP3742" s="2"/>
      <c r="BQ3742" s="2"/>
      <c r="BR3742" s="2"/>
      <c r="BS3742" s="2"/>
      <c r="BT3742" s="2"/>
      <c r="BU3742" s="2"/>
      <c r="BV3742" s="2"/>
      <c r="BW3742" s="2"/>
      <c r="BX3742" s="2"/>
      <c r="BY3742" s="2"/>
      <c r="BZ3742" s="2"/>
      <c r="CA3742" s="2"/>
      <c r="CB3742" s="2"/>
      <c r="CC3742" s="2"/>
      <c r="CD3742" s="2"/>
      <c r="CE3742" s="2"/>
      <c r="CF3742" s="2"/>
      <c r="CG3742" s="2"/>
      <c r="CH3742" s="2"/>
      <c r="CI3742" s="2"/>
      <c r="CJ3742" s="2"/>
      <c r="CK3742" s="2"/>
      <c r="CL3742" s="2"/>
      <c r="CM3742" s="2"/>
      <c r="CN3742" s="2"/>
      <c r="CO3742" s="2"/>
      <c r="CP3742" s="2"/>
      <c r="CQ3742" s="2"/>
      <c r="CR3742" s="2"/>
      <c r="CS3742" s="2"/>
      <c r="CT3742" s="2"/>
      <c r="CU3742" s="2"/>
      <c r="CV3742" s="2"/>
      <c r="CW3742" s="2"/>
      <c r="CX3742" s="2"/>
      <c r="CY3742" s="2"/>
      <c r="CZ3742" s="2"/>
      <c r="DA3742" s="2"/>
      <c r="DB3742" s="2"/>
      <c r="DC3742" s="2"/>
      <c r="DD3742" s="2"/>
      <c r="DE3742" s="2"/>
      <c r="DF3742" s="2"/>
      <c r="DG3742" s="2"/>
      <c r="DH3742" s="2"/>
      <c r="DI3742" s="2"/>
      <c r="DJ3742" s="2"/>
      <c r="DK3742" s="2"/>
      <c r="DL3742" s="2"/>
      <c r="DM3742" s="2"/>
      <c r="DN3742" s="2"/>
      <c r="DO3742" s="2"/>
      <c r="DP3742" s="2"/>
      <c r="DQ3742" s="2"/>
      <c r="DR3742" s="2"/>
      <c r="DS3742" s="2"/>
      <c r="DT3742" s="2"/>
      <c r="DU3742" s="2"/>
      <c r="DV3742" s="2"/>
      <c r="DW3742" s="2"/>
      <c r="DX3742" s="2"/>
      <c r="DY3742" s="2"/>
      <c r="DZ3742" s="2"/>
      <c r="EA3742" s="2"/>
      <c r="EB3742" s="2"/>
      <c r="EC3742" s="2"/>
      <c r="ED3742" s="2"/>
      <c r="EE3742" s="2"/>
      <c r="EF3742" s="2"/>
      <c r="EG3742" s="2"/>
      <c r="EH3742" s="2"/>
      <c r="EI3742" s="2"/>
      <c r="EJ3742" s="2"/>
      <c r="EK3742" s="2"/>
      <c r="EL3742" s="2"/>
      <c r="EM3742" s="2"/>
      <c r="EN3742" s="2"/>
      <c r="EO3742" s="2"/>
      <c r="EP3742" s="2"/>
      <c r="EQ3742" s="2"/>
      <c r="ER3742" s="2"/>
      <c r="ES3742" s="2"/>
      <c r="ET3742" s="2"/>
      <c r="EU3742" s="2"/>
      <c r="EV3742" s="2"/>
      <c r="EW3742" s="2"/>
      <c r="EX3742" s="2"/>
      <c r="EY3742" s="2"/>
      <c r="EZ3742" s="2"/>
      <c r="FA3742" s="2"/>
      <c r="FB3742" s="2"/>
      <c r="FC3742" s="2"/>
      <c r="FD3742" s="2"/>
      <c r="FE3742" s="2"/>
      <c r="FF3742" s="2"/>
      <c r="FG3742" s="2"/>
      <c r="FH3742" s="2"/>
      <c r="FI3742" s="2"/>
      <c r="FJ3742" s="2"/>
      <c r="FK3742" s="2"/>
      <c r="FL3742" s="2"/>
      <c r="FM3742" s="2"/>
      <c r="FN3742" s="2"/>
      <c r="FO3742" s="2"/>
      <c r="FP3742" s="2"/>
      <c r="FQ3742" s="2"/>
      <c r="FR3742" s="2"/>
      <c r="FS3742" s="2"/>
      <c r="FT3742" s="2"/>
      <c r="FU3742" s="2"/>
      <c r="FV3742" s="2"/>
      <c r="FW3742" s="2"/>
      <c r="FX3742" s="2"/>
      <c r="FY3742" s="2"/>
      <c r="FZ3742" s="2"/>
      <c r="GA3742" s="2"/>
      <c r="GB3742" s="2"/>
      <c r="GC3742" s="2"/>
      <c r="GD3742" s="2"/>
      <c r="GE3742" s="2"/>
      <c r="GF3742" s="2"/>
      <c r="GG3742" s="2"/>
      <c r="GH3742" s="2"/>
      <c r="GI3742" s="2"/>
      <c r="GJ3742" s="2"/>
      <c r="GK3742" s="2"/>
      <c r="GL3742" s="2"/>
      <c r="GM3742" s="2"/>
      <c r="GN3742" s="2"/>
      <c r="GO3742" s="2"/>
      <c r="GP3742" s="2"/>
      <c r="GQ3742" s="2"/>
      <c r="GR3742" s="2"/>
      <c r="GS3742" s="2"/>
      <c r="GT3742" s="2"/>
      <c r="GU3742" s="2"/>
      <c r="GV3742" s="2"/>
      <c r="GW3742" s="2"/>
      <c r="GX3742" s="2"/>
      <c r="GY3742" s="2"/>
      <c r="GZ3742" s="2"/>
      <c r="HA3742" s="2"/>
      <c r="HB3742" s="2"/>
      <c r="HC3742" s="2"/>
      <c r="HD3742" s="2"/>
      <c r="HE3742" s="2"/>
      <c r="HF3742" s="2"/>
      <c r="HG3742" s="2"/>
      <c r="HH3742" s="2"/>
      <c r="HI3742" s="2"/>
      <c r="HJ3742" s="2"/>
      <c r="HK3742" s="2"/>
      <c r="HL3742" s="2"/>
      <c r="HM3742" s="2"/>
      <c r="HN3742" s="2"/>
      <c r="HO3742" s="2"/>
      <c r="HP3742" s="2"/>
      <c r="HQ3742" s="2"/>
      <c r="HR3742" s="2"/>
      <c r="HS3742" s="2"/>
      <c r="HT3742" s="2"/>
      <c r="HU3742" s="2"/>
      <c r="HV3742" s="2"/>
      <c r="HW3742" s="2"/>
      <c r="HX3742" s="2"/>
      <c r="HY3742" s="2"/>
      <c r="HZ3742" s="2"/>
      <c r="IA3742" s="2"/>
      <c r="IB3742" s="2"/>
      <c r="IC3742" s="2"/>
      <c r="ID3742" s="2"/>
      <c r="IE3742" s="2"/>
      <c r="IF3742" s="2"/>
      <c r="IG3742" s="2"/>
      <c r="IH3742" s="2"/>
      <c r="II3742" s="2"/>
      <c r="IJ3742" s="2"/>
      <c r="IK3742" s="2"/>
      <c r="IL3742" s="2"/>
      <c r="IM3742" s="2"/>
      <c r="IN3742" s="2"/>
      <c r="IO3742" s="2"/>
      <c r="IP3742" s="2"/>
      <c r="IQ3742" s="2"/>
    </row>
    <row r="3743" spans="1:251" s="16" customFormat="1" ht="18.75" customHeight="1" thickBot="1">
      <c r="A3743" s="17"/>
      <c r="B3743" s="115" t="s">
        <v>240</v>
      </c>
      <c r="C3743" s="116"/>
      <c r="D3743" s="116"/>
      <c r="E3743" s="116"/>
      <c r="F3743" s="116"/>
      <c r="G3743" s="116"/>
      <c r="H3743" s="116"/>
      <c r="I3743" s="116"/>
      <c r="J3743" s="116"/>
      <c r="K3743" s="116"/>
      <c r="L3743" s="116"/>
      <c r="M3743" s="116"/>
      <c r="N3743" s="116"/>
      <c r="O3743" s="116"/>
      <c r="P3743" s="116"/>
      <c r="Q3743" s="116"/>
      <c r="R3743" s="116"/>
      <c r="S3743" s="116"/>
      <c r="T3743" s="116"/>
      <c r="U3743" s="116"/>
      <c r="V3743" s="116"/>
      <c r="W3743" s="116"/>
      <c r="X3743" s="116"/>
      <c r="Y3743" s="116"/>
      <c r="Z3743" s="117"/>
      <c r="AA3743" s="118">
        <f>SUM($AA$3742:$AA$3742)</f>
        <v>0</v>
      </c>
      <c r="AB3743" s="119"/>
      <c r="AC3743" s="119"/>
      <c r="AD3743" s="119"/>
      <c r="AE3743" s="119"/>
      <c r="AF3743" s="119"/>
      <c r="AG3743" s="119"/>
      <c r="AH3743" s="119"/>
      <c r="AI3743" s="120"/>
      <c r="AJ3743" s="118">
        <f>SUM($AJ$3742:$AJ$3742)</f>
        <v>22894522</v>
      </c>
      <c r="AK3743" s="119"/>
      <c r="AL3743" s="119"/>
      <c r="AM3743" s="119"/>
      <c r="AN3743" s="119"/>
      <c r="AO3743" s="119"/>
      <c r="AP3743" s="119"/>
      <c r="AQ3743" s="119"/>
      <c r="AR3743" s="120"/>
      <c r="AS3743" s="121"/>
      <c r="AT3743" s="122"/>
      <c r="AU3743" s="122"/>
      <c r="AV3743" s="122"/>
      <c r="AW3743" s="122"/>
      <c r="AX3743" s="123"/>
      <c r="AY3743" s="2"/>
      <c r="AZ3743" s="2"/>
      <c r="BA3743" s="2"/>
      <c r="BB3743" s="2"/>
      <c r="BC3743" s="2"/>
      <c r="BD3743" s="2"/>
      <c r="BE3743" s="2"/>
      <c r="BF3743" s="2"/>
      <c r="BG3743" s="2"/>
      <c r="BH3743" s="2"/>
      <c r="BI3743" s="2"/>
      <c r="BJ3743" s="2"/>
      <c r="BK3743" s="2"/>
      <c r="BL3743" s="2"/>
      <c r="BM3743" s="2"/>
      <c r="BN3743" s="2"/>
      <c r="BO3743" s="2"/>
      <c r="BP3743" s="2"/>
      <c r="BQ3743" s="2"/>
      <c r="BR3743" s="2"/>
      <c r="BS3743" s="2"/>
      <c r="BT3743" s="2"/>
      <c r="BU3743" s="2"/>
      <c r="BV3743" s="2"/>
      <c r="BW3743" s="2"/>
      <c r="BX3743" s="2"/>
      <c r="BY3743" s="2"/>
      <c r="BZ3743" s="2"/>
      <c r="CA3743" s="2"/>
      <c r="CB3743" s="2"/>
      <c r="CC3743" s="2"/>
      <c r="CD3743" s="2"/>
      <c r="CE3743" s="2"/>
      <c r="CF3743" s="2"/>
      <c r="CG3743" s="2"/>
      <c r="CH3743" s="2"/>
      <c r="CI3743" s="2"/>
      <c r="CJ3743" s="2"/>
      <c r="CK3743" s="2"/>
      <c r="CL3743" s="2"/>
      <c r="CM3743" s="2"/>
      <c r="CN3743" s="2"/>
      <c r="CO3743" s="2"/>
      <c r="CP3743" s="2"/>
      <c r="CQ3743" s="2"/>
      <c r="CR3743" s="2"/>
      <c r="CS3743" s="2"/>
      <c r="CT3743" s="2"/>
      <c r="CU3743" s="2"/>
      <c r="CV3743" s="2"/>
      <c r="CW3743" s="2"/>
      <c r="CX3743" s="2"/>
      <c r="CY3743" s="2"/>
      <c r="CZ3743" s="2"/>
      <c r="DA3743" s="2"/>
      <c r="DB3743" s="2"/>
      <c r="DC3743" s="2"/>
      <c r="DD3743" s="2"/>
      <c r="DE3743" s="2"/>
      <c r="DF3743" s="2"/>
      <c r="DG3743" s="2"/>
      <c r="DH3743" s="2"/>
      <c r="DI3743" s="2"/>
      <c r="DJ3743" s="2"/>
      <c r="DK3743" s="2"/>
      <c r="DL3743" s="2"/>
      <c r="DM3743" s="2"/>
      <c r="DN3743" s="2"/>
      <c r="DO3743" s="2"/>
      <c r="DP3743" s="2"/>
      <c r="DQ3743" s="2"/>
      <c r="DR3743" s="2"/>
      <c r="DS3743" s="2"/>
      <c r="DT3743" s="2"/>
      <c r="DU3743" s="2"/>
      <c r="DV3743" s="2"/>
      <c r="DW3743" s="2"/>
      <c r="DX3743" s="2"/>
      <c r="DY3743" s="2"/>
      <c r="DZ3743" s="2"/>
      <c r="EA3743" s="2"/>
      <c r="EB3743" s="2"/>
      <c r="EC3743" s="2"/>
      <c r="ED3743" s="2"/>
      <c r="EE3743" s="2"/>
      <c r="EF3743" s="2"/>
      <c r="EG3743" s="2"/>
      <c r="EH3743" s="2"/>
      <c r="EI3743" s="2"/>
      <c r="EJ3743" s="2"/>
      <c r="EK3743" s="2"/>
      <c r="EL3743" s="2"/>
      <c r="EM3743" s="2"/>
      <c r="EN3743" s="2"/>
      <c r="EO3743" s="2"/>
      <c r="EP3743" s="2"/>
      <c r="EQ3743" s="2"/>
      <c r="ER3743" s="2"/>
      <c r="ES3743" s="2"/>
      <c r="ET3743" s="2"/>
      <c r="EU3743" s="2"/>
      <c r="EV3743" s="2"/>
      <c r="EW3743" s="2"/>
      <c r="EX3743" s="2"/>
      <c r="EY3743" s="2"/>
      <c r="EZ3743" s="2"/>
      <c r="FA3743" s="2"/>
      <c r="FB3743" s="2"/>
      <c r="FC3743" s="2"/>
      <c r="FD3743" s="2"/>
      <c r="FE3743" s="2"/>
      <c r="FF3743" s="2"/>
      <c r="FG3743" s="2"/>
      <c r="FH3743" s="2"/>
      <c r="FI3743" s="2"/>
      <c r="FJ3743" s="2"/>
      <c r="FK3743" s="2"/>
      <c r="FL3743" s="2"/>
      <c r="FM3743" s="2"/>
      <c r="FN3743" s="2"/>
      <c r="FO3743" s="2"/>
      <c r="FP3743" s="2"/>
      <c r="FQ3743" s="2"/>
      <c r="FR3743" s="2"/>
      <c r="FS3743" s="2"/>
      <c r="FT3743" s="2"/>
      <c r="FU3743" s="2"/>
      <c r="FV3743" s="2"/>
      <c r="FW3743" s="2"/>
      <c r="FX3743" s="2"/>
      <c r="FY3743" s="2"/>
      <c r="FZ3743" s="2"/>
      <c r="GA3743" s="2"/>
      <c r="GB3743" s="2"/>
      <c r="GC3743" s="2"/>
      <c r="GD3743" s="2"/>
      <c r="GE3743" s="2"/>
      <c r="GF3743" s="2"/>
      <c r="GG3743" s="2"/>
      <c r="GH3743" s="2"/>
      <c r="GI3743" s="2"/>
      <c r="GJ3743" s="2"/>
      <c r="GK3743" s="2"/>
      <c r="GL3743" s="2"/>
      <c r="GM3743" s="2"/>
      <c r="GN3743" s="2"/>
      <c r="GO3743" s="2"/>
      <c r="GP3743" s="2"/>
      <c r="GQ3743" s="2"/>
      <c r="GR3743" s="2"/>
      <c r="GS3743" s="2"/>
      <c r="GT3743" s="2"/>
      <c r="GU3743" s="2"/>
      <c r="GV3743" s="2"/>
      <c r="GW3743" s="2"/>
      <c r="GX3743" s="2"/>
      <c r="GY3743" s="2"/>
      <c r="GZ3743" s="2"/>
      <c r="HA3743" s="2"/>
      <c r="HB3743" s="2"/>
      <c r="HC3743" s="2"/>
      <c r="HD3743" s="2"/>
      <c r="HE3743" s="2"/>
      <c r="HF3743" s="2"/>
      <c r="HG3743" s="2"/>
      <c r="HH3743" s="2"/>
      <c r="HI3743" s="2"/>
      <c r="HJ3743" s="2"/>
      <c r="HK3743" s="2"/>
      <c r="HL3743" s="2"/>
      <c r="HM3743" s="2"/>
      <c r="HN3743" s="2"/>
      <c r="HO3743" s="2"/>
      <c r="HP3743" s="2"/>
      <c r="HQ3743" s="2"/>
      <c r="HR3743" s="2"/>
      <c r="HS3743" s="2"/>
      <c r="HT3743" s="2"/>
      <c r="HU3743" s="2"/>
      <c r="HV3743" s="2"/>
      <c r="HW3743" s="2"/>
      <c r="HX3743" s="2"/>
      <c r="HY3743" s="2"/>
      <c r="HZ3743" s="2"/>
      <c r="IA3743" s="2"/>
      <c r="IB3743" s="2"/>
      <c r="IC3743" s="2"/>
      <c r="ID3743" s="2"/>
      <c r="IE3743" s="2"/>
      <c r="IF3743" s="2"/>
      <c r="IG3743" s="2"/>
      <c r="IH3743" s="2"/>
      <c r="II3743" s="2"/>
      <c r="IJ3743" s="2"/>
      <c r="IK3743" s="2"/>
      <c r="IL3743" s="2"/>
      <c r="IM3743" s="2"/>
      <c r="IN3743" s="2"/>
      <c r="IO3743" s="2"/>
      <c r="IP3743" s="2"/>
      <c r="IQ3743" s="2"/>
    </row>
    <row r="3745" spans="1:113" ht="19.2">
      <c r="A3745" s="1" t="s">
        <v>230</v>
      </c>
      <c r="AW3745" s="3"/>
      <c r="AX3745" s="4"/>
      <c r="AY3745" s="3"/>
    </row>
    <row r="3747" spans="1:113" ht="18">
      <c r="B3747" s="124" t="s">
        <v>0</v>
      </c>
      <c r="C3747" s="125"/>
      <c r="D3747" s="125"/>
      <c r="E3747" s="125"/>
      <c r="F3747" s="125"/>
      <c r="G3747" s="125"/>
      <c r="H3747" s="125"/>
      <c r="I3747" s="125"/>
      <c r="J3747" s="125"/>
      <c r="K3747" s="125"/>
      <c r="L3747" s="125"/>
      <c r="M3747" s="125"/>
      <c r="N3747" s="125"/>
      <c r="O3747" s="125"/>
      <c r="P3747" s="125"/>
      <c r="Q3747" s="125"/>
      <c r="R3747" s="125"/>
      <c r="S3747" s="125"/>
      <c r="T3747" s="125"/>
      <c r="U3747" s="125"/>
      <c r="V3747" s="125"/>
      <c r="W3747" s="125"/>
      <c r="X3747" s="125"/>
      <c r="Y3747" s="125"/>
      <c r="Z3747" s="125"/>
      <c r="AA3747" s="125"/>
      <c r="AB3747" s="125"/>
      <c r="AC3747" s="125"/>
      <c r="AD3747" s="125"/>
      <c r="AE3747" s="125"/>
      <c r="AF3747" s="125"/>
      <c r="AG3747" s="125"/>
      <c r="AH3747" s="125"/>
      <c r="AI3747" s="125"/>
      <c r="AJ3747" s="125"/>
      <c r="AK3747" s="125"/>
      <c r="AL3747" s="125"/>
      <c r="AM3747" s="125"/>
      <c r="AN3747" s="125"/>
      <c r="AO3747" s="125"/>
      <c r="AP3747" s="125"/>
      <c r="AQ3747" s="125"/>
      <c r="AR3747" s="125"/>
      <c r="AS3747" s="125"/>
      <c r="AT3747" s="125"/>
      <c r="AU3747" s="125"/>
      <c r="AV3747" s="125"/>
      <c r="AW3747" s="125"/>
      <c r="AX3747" s="125"/>
    </row>
    <row r="3748" spans="1:113">
      <c r="Z3748" s="5"/>
      <c r="AD3748" s="5"/>
      <c r="AE3748" s="5"/>
      <c r="AF3748" s="5"/>
      <c r="AG3748" s="5"/>
      <c r="AH3748" s="5"/>
      <c r="AI3748" s="5"/>
      <c r="AO3748" s="5"/>
    </row>
    <row r="3749" spans="1:113" ht="13.8" thickBot="1">
      <c r="Z3749" s="5"/>
      <c r="AD3749" s="5"/>
      <c r="AE3749" s="5"/>
      <c r="AF3749" s="5"/>
      <c r="AG3749" s="5"/>
      <c r="AH3749" s="5"/>
      <c r="AI3749" s="5"/>
      <c r="AO3749" s="5"/>
      <c r="DI3749" s="6"/>
    </row>
    <row r="3750" spans="1:113" ht="24.75" customHeight="1" thickBot="1">
      <c r="B3750" s="126" t="s">
        <v>231</v>
      </c>
      <c r="C3750" s="127"/>
      <c r="D3750" s="127"/>
      <c r="E3750" s="127"/>
      <c r="F3750" s="127"/>
      <c r="G3750" s="127"/>
      <c r="H3750" s="128" t="s">
        <v>704</v>
      </c>
      <c r="I3750" s="129"/>
      <c r="J3750" s="129"/>
      <c r="K3750" s="129"/>
      <c r="L3750" s="129"/>
      <c r="M3750" s="129"/>
      <c r="N3750" s="129"/>
      <c r="O3750" s="129"/>
      <c r="P3750" s="129"/>
      <c r="Q3750" s="129"/>
      <c r="R3750" s="129"/>
      <c r="S3750" s="129"/>
      <c r="T3750" s="129"/>
      <c r="U3750" s="129"/>
      <c r="V3750" s="129"/>
      <c r="W3750" s="129"/>
      <c r="X3750" s="129"/>
      <c r="Y3750" s="129"/>
      <c r="Z3750" s="129"/>
      <c r="AA3750" s="129"/>
      <c r="AB3750" s="129"/>
      <c r="AC3750" s="129"/>
      <c r="AD3750" s="129"/>
      <c r="AE3750" s="129"/>
      <c r="AF3750" s="129"/>
      <c r="AG3750" s="129"/>
      <c r="AH3750" s="129"/>
      <c r="AI3750" s="129"/>
      <c r="AJ3750" s="129"/>
      <c r="AK3750" s="129"/>
      <c r="AL3750" s="129"/>
      <c r="AM3750" s="129"/>
      <c r="AN3750" s="129"/>
      <c r="AO3750" s="129"/>
      <c r="AP3750" s="129"/>
      <c r="AQ3750" s="129"/>
      <c r="AR3750" s="129"/>
      <c r="AS3750" s="129"/>
      <c r="AT3750" s="129"/>
      <c r="AU3750" s="129"/>
      <c r="AV3750" s="129"/>
      <c r="AW3750" s="129"/>
      <c r="AX3750" s="130"/>
      <c r="DI3750" s="6"/>
    </row>
    <row r="3751" spans="1:113" ht="14.4">
      <c r="B3751" s="7"/>
      <c r="C3751" s="7"/>
      <c r="D3751" s="7"/>
      <c r="E3751" s="7"/>
      <c r="F3751" s="7"/>
      <c r="G3751" s="7"/>
      <c r="H3751" s="8"/>
      <c r="I3751" s="8"/>
      <c r="J3751" s="8"/>
      <c r="K3751" s="8"/>
      <c r="L3751" s="9"/>
      <c r="M3751" s="9"/>
      <c r="N3751" s="9"/>
      <c r="O3751" s="9"/>
      <c r="P3751" s="8"/>
      <c r="Q3751" s="8"/>
      <c r="R3751" s="8"/>
      <c r="S3751" s="8"/>
      <c r="T3751" s="8"/>
      <c r="U3751" s="8"/>
      <c r="V3751" s="10"/>
      <c r="W3751" s="10"/>
      <c r="X3751" s="10"/>
      <c r="Y3751" s="10"/>
      <c r="Z3751" s="10"/>
      <c r="AA3751" s="10"/>
      <c r="AB3751" s="10"/>
      <c r="AC3751" s="10"/>
      <c r="AD3751" s="10"/>
      <c r="AE3751" s="10"/>
      <c r="AF3751" s="10"/>
      <c r="AG3751" s="10"/>
      <c r="AH3751" s="10"/>
      <c r="AI3751" s="10"/>
      <c r="AJ3751" s="10"/>
      <c r="AK3751" s="10"/>
      <c r="AL3751" s="10"/>
      <c r="AM3751" s="10"/>
      <c r="AN3751" s="10"/>
      <c r="AO3751" s="10"/>
      <c r="AP3751" s="10"/>
      <c r="AQ3751" s="10"/>
      <c r="AR3751" s="10"/>
      <c r="AS3751" s="10"/>
      <c r="AT3751" s="10"/>
      <c r="AU3751" s="10"/>
      <c r="AV3751" s="10"/>
      <c r="AW3751" s="10"/>
      <c r="AX3751" s="10"/>
      <c r="DI3751" s="6"/>
    </row>
    <row r="3752" spans="1:113" ht="15" thickBot="1">
      <c r="A3752" s="11"/>
      <c r="B3752" s="10" t="s">
        <v>232</v>
      </c>
      <c r="C3752" s="8"/>
      <c r="D3752" s="8"/>
      <c r="E3752" s="8"/>
      <c r="F3752" s="8"/>
      <c r="G3752" s="8"/>
      <c r="H3752" s="8"/>
      <c r="I3752" s="8"/>
      <c r="J3752" s="8"/>
      <c r="K3752" s="8"/>
      <c r="L3752" s="9"/>
      <c r="M3752" s="9"/>
      <c r="N3752" s="9"/>
      <c r="O3752" s="9"/>
      <c r="P3752" s="8"/>
      <c r="Q3752" s="8"/>
      <c r="R3752" s="8"/>
      <c r="S3752" s="8"/>
      <c r="T3752" s="8"/>
      <c r="U3752" s="8"/>
      <c r="V3752" s="10"/>
      <c r="W3752" s="10"/>
      <c r="X3752" s="10"/>
      <c r="Y3752" s="10"/>
      <c r="Z3752" s="10"/>
      <c r="AA3752" s="10"/>
      <c r="AB3752" s="10"/>
      <c r="AC3752" s="10"/>
      <c r="AD3752" s="10"/>
      <c r="AE3752" s="10"/>
      <c r="AF3752" s="10"/>
      <c r="AG3752" s="10"/>
      <c r="AH3752" s="10"/>
      <c r="AI3752" s="10"/>
      <c r="AJ3752" s="10"/>
      <c r="AK3752" s="10"/>
      <c r="AL3752" s="10"/>
      <c r="AM3752" s="10"/>
      <c r="AN3752" s="10"/>
      <c r="AO3752" s="10"/>
      <c r="AP3752" s="10"/>
      <c r="AQ3752" s="10"/>
      <c r="AR3752" s="10"/>
      <c r="AS3752" s="10"/>
      <c r="AT3752" s="10"/>
      <c r="AU3752" s="10"/>
      <c r="AV3752" s="10"/>
      <c r="AW3752" s="10"/>
      <c r="AX3752" s="10"/>
      <c r="DI3752" s="6"/>
    </row>
    <row r="3753" spans="1:113" ht="14.4">
      <c r="A3753" s="8"/>
      <c r="B3753" s="12"/>
      <c r="C3753" s="7"/>
      <c r="D3753" s="7"/>
      <c r="E3753" s="7"/>
      <c r="F3753" s="7"/>
      <c r="G3753" s="7"/>
      <c r="H3753" s="7"/>
      <c r="I3753" s="7"/>
      <c r="J3753" s="7"/>
      <c r="K3753" s="7"/>
      <c r="L3753" s="13"/>
      <c r="M3753" s="13"/>
      <c r="N3753" s="13"/>
      <c r="O3753" s="13"/>
      <c r="P3753" s="7"/>
      <c r="Q3753" s="7"/>
      <c r="R3753" s="7"/>
      <c r="S3753" s="7"/>
      <c r="T3753" s="7"/>
      <c r="U3753" s="7"/>
      <c r="V3753" s="14"/>
      <c r="W3753" s="14"/>
      <c r="X3753" s="14"/>
      <c r="Y3753" s="14"/>
      <c r="Z3753" s="14"/>
      <c r="AA3753" s="14"/>
      <c r="AB3753" s="14"/>
      <c r="AC3753" s="14"/>
      <c r="AD3753" s="14"/>
      <c r="AE3753" s="14"/>
      <c r="AF3753" s="14"/>
      <c r="AG3753" s="14"/>
      <c r="AH3753" s="14"/>
      <c r="AI3753" s="14"/>
      <c r="AJ3753" s="14"/>
      <c r="AK3753" s="14"/>
      <c r="AL3753" s="14"/>
      <c r="AM3753" s="14"/>
      <c r="AN3753" s="14"/>
      <c r="AO3753" s="14"/>
      <c r="AP3753" s="14"/>
      <c r="AQ3753" s="14"/>
      <c r="AR3753" s="14"/>
      <c r="AS3753" s="14"/>
      <c r="AT3753" s="14"/>
      <c r="AU3753" s="14"/>
      <c r="AV3753" s="14"/>
      <c r="AW3753" s="14"/>
      <c r="AX3753" s="15"/>
    </row>
    <row r="3754" spans="1:113" ht="12" customHeight="1">
      <c r="A3754" s="8"/>
      <c r="B3754" s="134" t="s">
        <v>705</v>
      </c>
      <c r="C3754" s="135"/>
      <c r="D3754" s="135"/>
      <c r="E3754" s="135"/>
      <c r="F3754" s="135"/>
      <c r="G3754" s="135"/>
      <c r="H3754" s="135"/>
      <c r="I3754" s="135"/>
      <c r="J3754" s="135"/>
      <c r="K3754" s="135"/>
      <c r="L3754" s="135"/>
      <c r="M3754" s="135"/>
      <c r="N3754" s="135"/>
      <c r="O3754" s="135"/>
      <c r="P3754" s="135"/>
      <c r="Q3754" s="135"/>
      <c r="R3754" s="135"/>
      <c r="S3754" s="135"/>
      <c r="T3754" s="135"/>
      <c r="U3754" s="135"/>
      <c r="V3754" s="135"/>
      <c r="W3754" s="135"/>
      <c r="X3754" s="135"/>
      <c r="Y3754" s="135"/>
      <c r="Z3754" s="135"/>
      <c r="AA3754" s="135"/>
      <c r="AB3754" s="135"/>
      <c r="AC3754" s="135"/>
      <c r="AD3754" s="135"/>
      <c r="AE3754" s="135"/>
      <c r="AF3754" s="135"/>
      <c r="AG3754" s="135"/>
      <c r="AH3754" s="135"/>
      <c r="AI3754" s="135"/>
      <c r="AJ3754" s="135"/>
      <c r="AK3754" s="135"/>
      <c r="AL3754" s="135"/>
      <c r="AM3754" s="135"/>
      <c r="AN3754" s="135"/>
      <c r="AO3754" s="135"/>
      <c r="AP3754" s="135"/>
      <c r="AQ3754" s="135"/>
      <c r="AR3754" s="135"/>
      <c r="AS3754" s="135"/>
      <c r="AT3754" s="135"/>
      <c r="AU3754" s="135"/>
      <c r="AV3754" s="135"/>
      <c r="AW3754" s="135"/>
      <c r="AX3754" s="136"/>
    </row>
    <row r="3755" spans="1:113" ht="12" customHeight="1">
      <c r="A3755" s="8"/>
      <c r="B3755" s="134"/>
      <c r="C3755" s="135"/>
      <c r="D3755" s="135"/>
      <c r="E3755" s="135"/>
      <c r="F3755" s="135"/>
      <c r="G3755" s="135"/>
      <c r="H3755" s="135"/>
      <c r="I3755" s="135"/>
      <c r="J3755" s="135"/>
      <c r="K3755" s="135"/>
      <c r="L3755" s="135"/>
      <c r="M3755" s="135"/>
      <c r="N3755" s="135"/>
      <c r="O3755" s="135"/>
      <c r="P3755" s="135"/>
      <c r="Q3755" s="135"/>
      <c r="R3755" s="135"/>
      <c r="S3755" s="135"/>
      <c r="T3755" s="135"/>
      <c r="U3755" s="135"/>
      <c r="V3755" s="135"/>
      <c r="W3755" s="135"/>
      <c r="X3755" s="135"/>
      <c r="Y3755" s="135"/>
      <c r="Z3755" s="135"/>
      <c r="AA3755" s="135"/>
      <c r="AB3755" s="135"/>
      <c r="AC3755" s="135"/>
      <c r="AD3755" s="135"/>
      <c r="AE3755" s="135"/>
      <c r="AF3755" s="135"/>
      <c r="AG3755" s="135"/>
      <c r="AH3755" s="135"/>
      <c r="AI3755" s="135"/>
      <c r="AJ3755" s="135"/>
      <c r="AK3755" s="135"/>
      <c r="AL3755" s="135"/>
      <c r="AM3755" s="135"/>
      <c r="AN3755" s="135"/>
      <c r="AO3755" s="135"/>
      <c r="AP3755" s="135"/>
      <c r="AQ3755" s="135"/>
      <c r="AR3755" s="135"/>
      <c r="AS3755" s="135"/>
      <c r="AT3755" s="135"/>
      <c r="AU3755" s="135"/>
      <c r="AV3755" s="135"/>
      <c r="AW3755" s="135"/>
      <c r="AX3755" s="136"/>
      <c r="BC3755" s="16"/>
    </row>
    <row r="3756" spans="1:113" ht="12" customHeight="1">
      <c r="A3756" s="8"/>
      <c r="B3756" s="134"/>
      <c r="C3756" s="135"/>
      <c r="D3756" s="135"/>
      <c r="E3756" s="135"/>
      <c r="F3756" s="135"/>
      <c r="G3756" s="135"/>
      <c r="H3756" s="135"/>
      <c r="I3756" s="135"/>
      <c r="J3756" s="135"/>
      <c r="K3756" s="135"/>
      <c r="L3756" s="135"/>
      <c r="M3756" s="135"/>
      <c r="N3756" s="135"/>
      <c r="O3756" s="135"/>
      <c r="P3756" s="135"/>
      <c r="Q3756" s="135"/>
      <c r="R3756" s="135"/>
      <c r="S3756" s="135"/>
      <c r="T3756" s="135"/>
      <c r="U3756" s="135"/>
      <c r="V3756" s="135"/>
      <c r="W3756" s="135"/>
      <c r="X3756" s="135"/>
      <c r="Y3756" s="135"/>
      <c r="Z3756" s="135"/>
      <c r="AA3756" s="135"/>
      <c r="AB3756" s="135"/>
      <c r="AC3756" s="135"/>
      <c r="AD3756" s="135"/>
      <c r="AE3756" s="135"/>
      <c r="AF3756" s="135"/>
      <c r="AG3756" s="135"/>
      <c r="AH3756" s="135"/>
      <c r="AI3756" s="135"/>
      <c r="AJ3756" s="135"/>
      <c r="AK3756" s="135"/>
      <c r="AL3756" s="135"/>
      <c r="AM3756" s="135"/>
      <c r="AN3756" s="135"/>
      <c r="AO3756" s="135"/>
      <c r="AP3756" s="135"/>
      <c r="AQ3756" s="135"/>
      <c r="AR3756" s="135"/>
      <c r="AS3756" s="135"/>
      <c r="AT3756" s="135"/>
      <c r="AU3756" s="135"/>
      <c r="AV3756" s="135"/>
      <c r="AW3756" s="135"/>
      <c r="AX3756" s="136"/>
    </row>
    <row r="3757" spans="1:113" ht="12" customHeight="1">
      <c r="A3757" s="8"/>
      <c r="B3757" s="134"/>
      <c r="C3757" s="135"/>
      <c r="D3757" s="135"/>
      <c r="E3757" s="135"/>
      <c r="F3757" s="135"/>
      <c r="G3757" s="135"/>
      <c r="H3757" s="135"/>
      <c r="I3757" s="135"/>
      <c r="J3757" s="135"/>
      <c r="K3757" s="135"/>
      <c r="L3757" s="135"/>
      <c r="M3757" s="135"/>
      <c r="N3757" s="135"/>
      <c r="O3757" s="135"/>
      <c r="P3757" s="135"/>
      <c r="Q3757" s="135"/>
      <c r="R3757" s="135"/>
      <c r="S3757" s="135"/>
      <c r="T3757" s="135"/>
      <c r="U3757" s="135"/>
      <c r="V3757" s="135"/>
      <c r="W3757" s="135"/>
      <c r="X3757" s="135"/>
      <c r="Y3757" s="135"/>
      <c r="Z3757" s="135"/>
      <c r="AA3757" s="135"/>
      <c r="AB3757" s="135"/>
      <c r="AC3757" s="135"/>
      <c r="AD3757" s="135"/>
      <c r="AE3757" s="135"/>
      <c r="AF3757" s="135"/>
      <c r="AG3757" s="135"/>
      <c r="AH3757" s="135"/>
      <c r="AI3757" s="135"/>
      <c r="AJ3757" s="135"/>
      <c r="AK3757" s="135"/>
      <c r="AL3757" s="135"/>
      <c r="AM3757" s="135"/>
      <c r="AN3757" s="135"/>
      <c r="AO3757" s="135"/>
      <c r="AP3757" s="135"/>
      <c r="AQ3757" s="135"/>
      <c r="AR3757" s="135"/>
      <c r="AS3757" s="135"/>
      <c r="AT3757" s="135"/>
      <c r="AU3757" s="135"/>
      <c r="AV3757" s="135"/>
      <c r="AW3757" s="135"/>
      <c r="AX3757" s="136"/>
    </row>
    <row r="3758" spans="1:113" ht="12" customHeight="1">
      <c r="A3758" s="8"/>
      <c r="B3758" s="134"/>
      <c r="C3758" s="135"/>
      <c r="D3758" s="135"/>
      <c r="E3758" s="135"/>
      <c r="F3758" s="135"/>
      <c r="G3758" s="135"/>
      <c r="H3758" s="135"/>
      <c r="I3758" s="135"/>
      <c r="J3758" s="135"/>
      <c r="K3758" s="135"/>
      <c r="L3758" s="135"/>
      <c r="M3758" s="135"/>
      <c r="N3758" s="135"/>
      <c r="O3758" s="135"/>
      <c r="P3758" s="135"/>
      <c r="Q3758" s="135"/>
      <c r="R3758" s="135"/>
      <c r="S3758" s="135"/>
      <c r="T3758" s="135"/>
      <c r="U3758" s="135"/>
      <c r="V3758" s="135"/>
      <c r="W3758" s="135"/>
      <c r="X3758" s="135"/>
      <c r="Y3758" s="135"/>
      <c r="Z3758" s="135"/>
      <c r="AA3758" s="135"/>
      <c r="AB3758" s="135"/>
      <c r="AC3758" s="135"/>
      <c r="AD3758" s="135"/>
      <c r="AE3758" s="135"/>
      <c r="AF3758" s="135"/>
      <c r="AG3758" s="135"/>
      <c r="AH3758" s="135"/>
      <c r="AI3758" s="135"/>
      <c r="AJ3758" s="135"/>
      <c r="AK3758" s="135"/>
      <c r="AL3758" s="135"/>
      <c r="AM3758" s="135"/>
      <c r="AN3758" s="135"/>
      <c r="AO3758" s="135"/>
      <c r="AP3758" s="135"/>
      <c r="AQ3758" s="135"/>
      <c r="AR3758" s="135"/>
      <c r="AS3758" s="135"/>
      <c r="AT3758" s="135"/>
      <c r="AU3758" s="135"/>
      <c r="AV3758" s="135"/>
      <c r="AW3758" s="135"/>
      <c r="AX3758" s="136"/>
    </row>
    <row r="3759" spans="1:113" ht="15" thickBot="1">
      <c r="A3759" s="17"/>
      <c r="B3759" s="18"/>
      <c r="C3759" s="19"/>
      <c r="D3759" s="19"/>
      <c r="E3759" s="19"/>
      <c r="F3759" s="19"/>
      <c r="G3759" s="19"/>
      <c r="H3759" s="19"/>
      <c r="I3759" s="19"/>
      <c r="J3759" s="19"/>
      <c r="K3759" s="19"/>
      <c r="L3759" s="19"/>
      <c r="M3759" s="19"/>
      <c r="N3759" s="19"/>
      <c r="O3759" s="19"/>
      <c r="P3759" s="19"/>
      <c r="Q3759" s="19"/>
      <c r="R3759" s="19"/>
      <c r="S3759" s="19"/>
      <c r="T3759" s="19"/>
      <c r="U3759" s="19"/>
      <c r="V3759" s="19"/>
      <c r="W3759" s="19"/>
      <c r="X3759" s="19"/>
      <c r="Y3759" s="19"/>
      <c r="Z3759" s="19"/>
      <c r="AA3759" s="19"/>
      <c r="AB3759" s="19"/>
      <c r="AC3759" s="19"/>
      <c r="AD3759" s="19"/>
      <c r="AE3759" s="19"/>
      <c r="AF3759" s="19"/>
      <c r="AG3759" s="19"/>
      <c r="AH3759" s="19"/>
      <c r="AI3759" s="19"/>
      <c r="AJ3759" s="19"/>
      <c r="AK3759" s="19"/>
      <c r="AL3759" s="19"/>
      <c r="AM3759" s="19"/>
      <c r="AN3759" s="19"/>
      <c r="AO3759" s="19"/>
      <c r="AP3759" s="19"/>
      <c r="AQ3759" s="19"/>
      <c r="AR3759" s="19"/>
      <c r="AS3759" s="19"/>
      <c r="AT3759" s="19"/>
      <c r="AU3759" s="19"/>
      <c r="AV3759" s="19"/>
      <c r="AW3759" s="19"/>
      <c r="AX3759" s="20"/>
    </row>
    <row r="3760" spans="1:113">
      <c r="B3760" s="21"/>
    </row>
    <row r="3761" spans="1:251" ht="15" thickBot="1">
      <c r="A3761" s="11"/>
      <c r="B3761" s="10" t="s">
        <v>233</v>
      </c>
      <c r="C3761" s="8"/>
      <c r="D3761" s="8"/>
      <c r="E3761" s="8"/>
      <c r="F3761" s="8"/>
      <c r="G3761" s="8"/>
      <c r="H3761" s="8"/>
      <c r="I3761" s="8"/>
      <c r="J3761" s="8"/>
      <c r="K3761" s="8"/>
      <c r="L3761" s="9"/>
      <c r="M3761" s="9"/>
      <c r="N3761" s="9"/>
      <c r="O3761" s="9"/>
      <c r="P3761" s="8"/>
      <c r="Q3761" s="8"/>
      <c r="R3761" s="8"/>
      <c r="S3761" s="8"/>
      <c r="T3761" s="8"/>
      <c r="U3761" s="8"/>
      <c r="V3761" s="10"/>
      <c r="W3761" s="10"/>
      <c r="X3761" s="10"/>
      <c r="Y3761" s="10"/>
      <c r="Z3761" s="10"/>
      <c r="AA3761" s="10"/>
      <c r="AB3761" s="10"/>
      <c r="AC3761" s="10"/>
      <c r="AD3761" s="10"/>
      <c r="AE3761" s="10"/>
      <c r="AF3761" s="10"/>
      <c r="AG3761" s="10"/>
      <c r="AH3761" s="10"/>
      <c r="AI3761" s="10"/>
      <c r="AJ3761" s="10"/>
      <c r="AK3761" s="10"/>
      <c r="AL3761" s="10"/>
      <c r="AM3761" s="10"/>
      <c r="AN3761" s="10"/>
      <c r="AO3761" s="10"/>
      <c r="AP3761" s="10"/>
      <c r="AQ3761" s="10"/>
      <c r="AR3761" s="10"/>
      <c r="AS3761" s="10"/>
      <c r="AT3761" s="10"/>
      <c r="AU3761" s="10"/>
      <c r="AV3761" s="10"/>
      <c r="AW3761" s="10"/>
      <c r="AX3761" s="10"/>
      <c r="DI3761" s="6"/>
    </row>
    <row r="3762" spans="1:251" ht="14.4">
      <c r="A3762" s="8"/>
      <c r="B3762" s="12"/>
      <c r="C3762" s="7"/>
      <c r="D3762" s="7"/>
      <c r="E3762" s="7"/>
      <c r="F3762" s="7"/>
      <c r="G3762" s="7"/>
      <c r="H3762" s="7"/>
      <c r="I3762" s="7"/>
      <c r="J3762" s="7"/>
      <c r="K3762" s="7"/>
      <c r="L3762" s="13"/>
      <c r="M3762" s="13"/>
      <c r="N3762" s="13"/>
      <c r="O3762" s="13"/>
      <c r="P3762" s="7"/>
      <c r="Q3762" s="7"/>
      <c r="R3762" s="7"/>
      <c r="S3762" s="7"/>
      <c r="T3762" s="7"/>
      <c r="U3762" s="7"/>
      <c r="V3762" s="14"/>
      <c r="W3762" s="14"/>
      <c r="X3762" s="14"/>
      <c r="Y3762" s="14"/>
      <c r="Z3762" s="14"/>
      <c r="AA3762" s="14"/>
      <c r="AB3762" s="14"/>
      <c r="AC3762" s="14"/>
      <c r="AD3762" s="14"/>
      <c r="AE3762" s="14"/>
      <c r="AF3762" s="14"/>
      <c r="AG3762" s="14"/>
      <c r="AH3762" s="14"/>
      <c r="AI3762" s="14"/>
      <c r="AJ3762" s="14"/>
      <c r="AK3762" s="14"/>
      <c r="AL3762" s="14"/>
      <c r="AM3762" s="14"/>
      <c r="AN3762" s="14"/>
      <c r="AO3762" s="14"/>
      <c r="AP3762" s="14"/>
      <c r="AQ3762" s="14"/>
      <c r="AR3762" s="14"/>
      <c r="AS3762" s="14"/>
      <c r="AT3762" s="14"/>
      <c r="AU3762" s="14"/>
      <c r="AV3762" s="14"/>
      <c r="AW3762" s="14"/>
      <c r="AX3762" s="15"/>
    </row>
    <row r="3763" spans="1:251" ht="12" customHeight="1">
      <c r="A3763" s="8"/>
      <c r="B3763" s="134" t="s">
        <v>255</v>
      </c>
      <c r="C3763" s="135"/>
      <c r="D3763" s="135"/>
      <c r="E3763" s="135"/>
      <c r="F3763" s="135"/>
      <c r="G3763" s="135"/>
      <c r="H3763" s="135"/>
      <c r="I3763" s="135"/>
      <c r="J3763" s="135"/>
      <c r="K3763" s="135"/>
      <c r="L3763" s="135"/>
      <c r="M3763" s="135"/>
      <c r="N3763" s="135"/>
      <c r="O3763" s="135"/>
      <c r="P3763" s="135"/>
      <c r="Q3763" s="135"/>
      <c r="R3763" s="135"/>
      <c r="S3763" s="135"/>
      <c r="T3763" s="135"/>
      <c r="U3763" s="135"/>
      <c r="V3763" s="135"/>
      <c r="W3763" s="135"/>
      <c r="X3763" s="135"/>
      <c r="Y3763" s="135"/>
      <c r="Z3763" s="135"/>
      <c r="AA3763" s="135"/>
      <c r="AB3763" s="135"/>
      <c r="AC3763" s="135"/>
      <c r="AD3763" s="135"/>
      <c r="AE3763" s="135"/>
      <c r="AF3763" s="135"/>
      <c r="AG3763" s="135"/>
      <c r="AH3763" s="135"/>
      <c r="AI3763" s="135"/>
      <c r="AJ3763" s="135"/>
      <c r="AK3763" s="135"/>
      <c r="AL3763" s="135"/>
      <c r="AM3763" s="135"/>
      <c r="AN3763" s="135"/>
      <c r="AO3763" s="135"/>
      <c r="AP3763" s="135"/>
      <c r="AQ3763" s="135"/>
      <c r="AR3763" s="135"/>
      <c r="AS3763" s="135"/>
      <c r="AT3763" s="135"/>
      <c r="AU3763" s="135"/>
      <c r="AV3763" s="135"/>
      <c r="AW3763" s="135"/>
      <c r="AX3763" s="136"/>
    </row>
    <row r="3764" spans="1:251" ht="12" customHeight="1">
      <c r="A3764" s="8"/>
      <c r="B3764" s="134"/>
      <c r="C3764" s="135"/>
      <c r="D3764" s="135"/>
      <c r="E3764" s="135"/>
      <c r="F3764" s="135"/>
      <c r="G3764" s="135"/>
      <c r="H3764" s="135"/>
      <c r="I3764" s="135"/>
      <c r="J3764" s="135"/>
      <c r="K3764" s="135"/>
      <c r="L3764" s="135"/>
      <c r="M3764" s="135"/>
      <c r="N3764" s="135"/>
      <c r="O3764" s="135"/>
      <c r="P3764" s="135"/>
      <c r="Q3764" s="135"/>
      <c r="R3764" s="135"/>
      <c r="S3764" s="135"/>
      <c r="T3764" s="135"/>
      <c r="U3764" s="135"/>
      <c r="V3764" s="135"/>
      <c r="W3764" s="135"/>
      <c r="X3764" s="135"/>
      <c r="Y3764" s="135"/>
      <c r="Z3764" s="135"/>
      <c r="AA3764" s="135"/>
      <c r="AB3764" s="135"/>
      <c r="AC3764" s="135"/>
      <c r="AD3764" s="135"/>
      <c r="AE3764" s="135"/>
      <c r="AF3764" s="135"/>
      <c r="AG3764" s="135"/>
      <c r="AH3764" s="135"/>
      <c r="AI3764" s="135"/>
      <c r="AJ3764" s="135"/>
      <c r="AK3764" s="135"/>
      <c r="AL3764" s="135"/>
      <c r="AM3764" s="135"/>
      <c r="AN3764" s="135"/>
      <c r="AO3764" s="135"/>
      <c r="AP3764" s="135"/>
      <c r="AQ3764" s="135"/>
      <c r="AR3764" s="135"/>
      <c r="AS3764" s="135"/>
      <c r="AT3764" s="135"/>
      <c r="AU3764" s="135"/>
      <c r="AV3764" s="135"/>
      <c r="AW3764" s="135"/>
      <c r="AX3764" s="136"/>
      <c r="BC3764" s="16"/>
    </row>
    <row r="3765" spans="1:251" ht="12" customHeight="1">
      <c r="A3765" s="8"/>
      <c r="B3765" s="134"/>
      <c r="C3765" s="135"/>
      <c r="D3765" s="135"/>
      <c r="E3765" s="135"/>
      <c r="F3765" s="135"/>
      <c r="G3765" s="135"/>
      <c r="H3765" s="135"/>
      <c r="I3765" s="135"/>
      <c r="J3765" s="135"/>
      <c r="K3765" s="135"/>
      <c r="L3765" s="135"/>
      <c r="M3765" s="135"/>
      <c r="N3765" s="135"/>
      <c r="O3765" s="135"/>
      <c r="P3765" s="135"/>
      <c r="Q3765" s="135"/>
      <c r="R3765" s="135"/>
      <c r="S3765" s="135"/>
      <c r="T3765" s="135"/>
      <c r="U3765" s="135"/>
      <c r="V3765" s="135"/>
      <c r="W3765" s="135"/>
      <c r="X3765" s="135"/>
      <c r="Y3765" s="135"/>
      <c r="Z3765" s="135"/>
      <c r="AA3765" s="135"/>
      <c r="AB3765" s="135"/>
      <c r="AC3765" s="135"/>
      <c r="AD3765" s="135"/>
      <c r="AE3765" s="135"/>
      <c r="AF3765" s="135"/>
      <c r="AG3765" s="135"/>
      <c r="AH3765" s="135"/>
      <c r="AI3765" s="135"/>
      <c r="AJ3765" s="135"/>
      <c r="AK3765" s="135"/>
      <c r="AL3765" s="135"/>
      <c r="AM3765" s="135"/>
      <c r="AN3765" s="135"/>
      <c r="AO3765" s="135"/>
      <c r="AP3765" s="135"/>
      <c r="AQ3765" s="135"/>
      <c r="AR3765" s="135"/>
      <c r="AS3765" s="135"/>
      <c r="AT3765" s="135"/>
      <c r="AU3765" s="135"/>
      <c r="AV3765" s="135"/>
      <c r="AW3765" s="135"/>
      <c r="AX3765" s="136"/>
    </row>
    <row r="3766" spans="1:251" ht="12" customHeight="1">
      <c r="A3766" s="8"/>
      <c r="B3766" s="134"/>
      <c r="C3766" s="135"/>
      <c r="D3766" s="135"/>
      <c r="E3766" s="135"/>
      <c r="F3766" s="135"/>
      <c r="G3766" s="135"/>
      <c r="H3766" s="135"/>
      <c r="I3766" s="135"/>
      <c r="J3766" s="135"/>
      <c r="K3766" s="135"/>
      <c r="L3766" s="135"/>
      <c r="M3766" s="135"/>
      <c r="N3766" s="135"/>
      <c r="O3766" s="135"/>
      <c r="P3766" s="135"/>
      <c r="Q3766" s="135"/>
      <c r="R3766" s="135"/>
      <c r="S3766" s="135"/>
      <c r="T3766" s="135"/>
      <c r="U3766" s="135"/>
      <c r="V3766" s="135"/>
      <c r="W3766" s="135"/>
      <c r="X3766" s="135"/>
      <c r="Y3766" s="135"/>
      <c r="Z3766" s="135"/>
      <c r="AA3766" s="135"/>
      <c r="AB3766" s="135"/>
      <c r="AC3766" s="135"/>
      <c r="AD3766" s="135"/>
      <c r="AE3766" s="135"/>
      <c r="AF3766" s="135"/>
      <c r="AG3766" s="135"/>
      <c r="AH3766" s="135"/>
      <c r="AI3766" s="135"/>
      <c r="AJ3766" s="135"/>
      <c r="AK3766" s="135"/>
      <c r="AL3766" s="135"/>
      <c r="AM3766" s="135"/>
      <c r="AN3766" s="135"/>
      <c r="AO3766" s="135"/>
      <c r="AP3766" s="135"/>
      <c r="AQ3766" s="135"/>
      <c r="AR3766" s="135"/>
      <c r="AS3766" s="135"/>
      <c r="AT3766" s="135"/>
      <c r="AU3766" s="135"/>
      <c r="AV3766" s="135"/>
      <c r="AW3766" s="135"/>
      <c r="AX3766" s="136"/>
    </row>
    <row r="3767" spans="1:251" ht="12" customHeight="1">
      <c r="A3767" s="8"/>
      <c r="B3767" s="134"/>
      <c r="C3767" s="135"/>
      <c r="D3767" s="135"/>
      <c r="E3767" s="135"/>
      <c r="F3767" s="135"/>
      <c r="G3767" s="135"/>
      <c r="H3767" s="135"/>
      <c r="I3767" s="135"/>
      <c r="J3767" s="135"/>
      <c r="K3767" s="135"/>
      <c r="L3767" s="135"/>
      <c r="M3767" s="135"/>
      <c r="N3767" s="135"/>
      <c r="O3767" s="135"/>
      <c r="P3767" s="135"/>
      <c r="Q3767" s="135"/>
      <c r="R3767" s="135"/>
      <c r="S3767" s="135"/>
      <c r="T3767" s="135"/>
      <c r="U3767" s="135"/>
      <c r="V3767" s="135"/>
      <c r="W3767" s="135"/>
      <c r="X3767" s="135"/>
      <c r="Y3767" s="135"/>
      <c r="Z3767" s="135"/>
      <c r="AA3767" s="135"/>
      <c r="AB3767" s="135"/>
      <c r="AC3767" s="135"/>
      <c r="AD3767" s="135"/>
      <c r="AE3767" s="135"/>
      <c r="AF3767" s="135"/>
      <c r="AG3767" s="135"/>
      <c r="AH3767" s="135"/>
      <c r="AI3767" s="135"/>
      <c r="AJ3767" s="135"/>
      <c r="AK3767" s="135"/>
      <c r="AL3767" s="135"/>
      <c r="AM3767" s="135"/>
      <c r="AN3767" s="135"/>
      <c r="AO3767" s="135"/>
      <c r="AP3767" s="135"/>
      <c r="AQ3767" s="135"/>
      <c r="AR3767" s="135"/>
      <c r="AS3767" s="135"/>
      <c r="AT3767" s="135"/>
      <c r="AU3767" s="135"/>
      <c r="AV3767" s="135"/>
      <c r="AW3767" s="135"/>
      <c r="AX3767" s="136"/>
    </row>
    <row r="3768" spans="1:251" ht="15" thickBot="1">
      <c r="A3768" s="17"/>
      <c r="B3768" s="18"/>
      <c r="C3768" s="19"/>
      <c r="D3768" s="19"/>
      <c r="E3768" s="19"/>
      <c r="F3768" s="19"/>
      <c r="G3768" s="19"/>
      <c r="H3768" s="19"/>
      <c r="I3768" s="19"/>
      <c r="J3768" s="19"/>
      <c r="K3768" s="19"/>
      <c r="L3768" s="19"/>
      <c r="M3768" s="19"/>
      <c r="N3768" s="19"/>
      <c r="O3768" s="19"/>
      <c r="P3768" s="19"/>
      <c r="Q3768" s="19"/>
      <c r="R3768" s="19"/>
      <c r="S3768" s="19"/>
      <c r="T3768" s="19"/>
      <c r="U3768" s="19"/>
      <c r="V3768" s="19"/>
      <c r="W3768" s="19"/>
      <c r="X3768" s="19"/>
      <c r="Y3768" s="19"/>
      <c r="Z3768" s="19"/>
      <c r="AA3768" s="19"/>
      <c r="AB3768" s="19"/>
      <c r="AC3768" s="19"/>
      <c r="AD3768" s="19"/>
      <c r="AE3768" s="19"/>
      <c r="AF3768" s="19"/>
      <c r="AG3768" s="19"/>
      <c r="AH3768" s="19"/>
      <c r="AI3768" s="19"/>
      <c r="AJ3768" s="19"/>
      <c r="AK3768" s="19"/>
      <c r="AL3768" s="19"/>
      <c r="AM3768" s="19"/>
      <c r="AN3768" s="19"/>
      <c r="AO3768" s="19"/>
      <c r="AP3768" s="19"/>
      <c r="AQ3768" s="19"/>
      <c r="AR3768" s="19"/>
      <c r="AS3768" s="19"/>
      <c r="AT3768" s="19"/>
      <c r="AU3768" s="19"/>
      <c r="AV3768" s="19"/>
      <c r="AW3768" s="19"/>
      <c r="AX3768" s="20"/>
    </row>
    <row r="3769" spans="1:251">
      <c r="B3769" s="21"/>
    </row>
    <row r="3770" spans="1:251" ht="14.4">
      <c r="B3770" s="10" t="s">
        <v>234</v>
      </c>
      <c r="C3770" s="8"/>
      <c r="D3770" s="8"/>
      <c r="E3770" s="8"/>
      <c r="F3770" s="8"/>
      <c r="G3770" s="8"/>
      <c r="H3770" s="8"/>
      <c r="I3770" s="8"/>
      <c r="J3770" s="8"/>
      <c r="K3770" s="8"/>
      <c r="L3770" s="9"/>
      <c r="M3770" s="9"/>
      <c r="N3770" s="9"/>
      <c r="O3770" s="9"/>
      <c r="P3770" s="8"/>
      <c r="Q3770" s="8"/>
      <c r="R3770" s="8"/>
      <c r="S3770" s="8"/>
      <c r="T3770" s="8"/>
      <c r="U3770" s="8"/>
      <c r="V3770" s="10"/>
      <c r="W3770" s="10"/>
      <c r="X3770" s="10"/>
      <c r="Y3770" s="10"/>
      <c r="Z3770" s="10"/>
      <c r="AA3770" s="10"/>
      <c r="AB3770" s="10"/>
      <c r="AC3770" s="10"/>
      <c r="AD3770" s="10"/>
      <c r="AE3770" s="10"/>
      <c r="AF3770" s="10"/>
      <c r="AG3770" s="10"/>
      <c r="AH3770" s="10"/>
      <c r="AI3770" s="10"/>
      <c r="AJ3770" s="10"/>
      <c r="AK3770" s="10"/>
      <c r="AL3770" s="10"/>
      <c r="AM3770" s="10"/>
      <c r="AN3770" s="10"/>
      <c r="AO3770" s="10"/>
      <c r="AP3770" s="10"/>
      <c r="AQ3770" s="10"/>
      <c r="AR3770" s="10"/>
      <c r="AS3770" s="10"/>
      <c r="AT3770" s="10"/>
      <c r="AU3770" s="10"/>
      <c r="AV3770" s="10"/>
      <c r="AW3770" s="10"/>
      <c r="AX3770" s="10"/>
    </row>
    <row r="3771" spans="1:251" ht="15" thickBot="1">
      <c r="B3771" s="8"/>
      <c r="C3771" s="8"/>
      <c r="D3771" s="8"/>
      <c r="E3771" s="8"/>
      <c r="F3771" s="8"/>
      <c r="G3771" s="8"/>
      <c r="H3771" s="8"/>
      <c r="I3771" s="8"/>
      <c r="J3771" s="8"/>
      <c r="K3771" s="8"/>
      <c r="L3771" s="9"/>
      <c r="M3771" s="9"/>
      <c r="N3771" s="9"/>
      <c r="O3771" s="9"/>
      <c r="P3771" s="8"/>
      <c r="Q3771" s="8"/>
      <c r="R3771" s="8"/>
      <c r="S3771" s="8"/>
      <c r="T3771" s="8"/>
      <c r="U3771" s="8"/>
      <c r="V3771" s="10"/>
      <c r="W3771" s="10"/>
      <c r="X3771" s="10"/>
      <c r="Y3771" s="10"/>
      <c r="Z3771" s="10"/>
      <c r="AA3771" s="10"/>
      <c r="AB3771" s="10"/>
      <c r="AC3771" s="10"/>
      <c r="AD3771" s="10"/>
      <c r="AE3771" s="10"/>
      <c r="AF3771" s="10"/>
      <c r="AG3771" s="10"/>
      <c r="AH3771" s="10"/>
      <c r="AI3771" s="10"/>
      <c r="AJ3771" s="10"/>
      <c r="AK3771" s="10"/>
      <c r="AL3771" s="10"/>
      <c r="AM3771" s="10"/>
      <c r="AN3771" s="10"/>
      <c r="AO3771" s="10"/>
      <c r="AP3771" s="10"/>
      <c r="AQ3771" s="10"/>
      <c r="AR3771" s="10"/>
      <c r="AS3771" s="10"/>
      <c r="AT3771" s="10"/>
      <c r="AU3771" s="10"/>
      <c r="AV3771" s="10"/>
      <c r="AW3771" s="10"/>
      <c r="AX3771" s="22" t="s">
        <v>235</v>
      </c>
    </row>
    <row r="3772" spans="1:251" s="16" customFormat="1" ht="13.5" customHeight="1">
      <c r="A3772" s="8"/>
      <c r="B3772" s="96" t="s">
        <v>236</v>
      </c>
      <c r="C3772" s="97"/>
      <c r="D3772" s="97"/>
      <c r="E3772" s="97"/>
      <c r="F3772" s="97"/>
      <c r="G3772" s="97"/>
      <c r="H3772" s="97"/>
      <c r="I3772" s="97"/>
      <c r="J3772" s="97"/>
      <c r="K3772" s="97"/>
      <c r="L3772" s="97"/>
      <c r="M3772" s="97"/>
      <c r="N3772" s="97"/>
      <c r="O3772" s="97"/>
      <c r="P3772" s="97"/>
      <c r="Q3772" s="97"/>
      <c r="R3772" s="97"/>
      <c r="S3772" s="97"/>
      <c r="T3772" s="97"/>
      <c r="U3772" s="97"/>
      <c r="V3772" s="97"/>
      <c r="W3772" s="97"/>
      <c r="X3772" s="97"/>
      <c r="Y3772" s="97"/>
      <c r="Z3772" s="98"/>
      <c r="AA3772" s="102" t="s">
        <v>237</v>
      </c>
      <c r="AB3772" s="97"/>
      <c r="AC3772" s="97"/>
      <c r="AD3772" s="97"/>
      <c r="AE3772" s="97"/>
      <c r="AF3772" s="97"/>
      <c r="AG3772" s="97"/>
      <c r="AH3772" s="97"/>
      <c r="AI3772" s="98"/>
      <c r="AJ3772" s="102" t="s">
        <v>238</v>
      </c>
      <c r="AK3772" s="97"/>
      <c r="AL3772" s="97"/>
      <c r="AM3772" s="97"/>
      <c r="AN3772" s="97"/>
      <c r="AO3772" s="97"/>
      <c r="AP3772" s="97"/>
      <c r="AQ3772" s="97"/>
      <c r="AR3772" s="98"/>
      <c r="AS3772" s="102" t="s">
        <v>239</v>
      </c>
      <c r="AT3772" s="97"/>
      <c r="AU3772" s="97"/>
      <c r="AV3772" s="97"/>
      <c r="AW3772" s="97"/>
      <c r="AX3772" s="104"/>
      <c r="AY3772" s="2"/>
      <c r="AZ3772" s="2"/>
      <c r="BA3772" s="2"/>
      <c r="BB3772" s="2"/>
      <c r="BC3772" s="2"/>
      <c r="BD3772" s="2"/>
      <c r="BE3772" s="2"/>
      <c r="BF3772" s="2"/>
      <c r="BG3772" s="2"/>
      <c r="BH3772" s="2"/>
      <c r="BI3772" s="2"/>
      <c r="BJ3772" s="2"/>
      <c r="BK3772" s="2"/>
      <c r="BL3772" s="2"/>
      <c r="BM3772" s="2"/>
      <c r="BN3772" s="2"/>
      <c r="BO3772" s="2"/>
      <c r="BP3772" s="2"/>
      <c r="BQ3772" s="2"/>
      <c r="BR3772" s="2"/>
      <c r="BS3772" s="2"/>
      <c r="BT3772" s="2"/>
      <c r="BU3772" s="2"/>
      <c r="BV3772" s="2"/>
      <c r="BW3772" s="2"/>
      <c r="BX3772" s="2"/>
      <c r="BY3772" s="2"/>
      <c r="BZ3772" s="2"/>
      <c r="CA3772" s="2"/>
      <c r="CB3772" s="2"/>
      <c r="CC3772" s="2"/>
      <c r="CD3772" s="2"/>
      <c r="CE3772" s="2"/>
      <c r="CF3772" s="2"/>
      <c r="CG3772" s="2"/>
      <c r="CH3772" s="2"/>
      <c r="CI3772" s="2"/>
      <c r="CJ3772" s="2"/>
      <c r="CK3772" s="2"/>
      <c r="CL3772" s="2"/>
      <c r="CM3772" s="2"/>
      <c r="CN3772" s="2"/>
      <c r="CO3772" s="2"/>
      <c r="CP3772" s="2"/>
      <c r="CQ3772" s="2"/>
      <c r="CR3772" s="2"/>
      <c r="CS3772" s="2"/>
      <c r="CT3772" s="2"/>
      <c r="CU3772" s="2"/>
      <c r="CV3772" s="2"/>
      <c r="CW3772" s="2"/>
      <c r="CX3772" s="2"/>
      <c r="CY3772" s="2"/>
      <c r="CZ3772" s="2"/>
      <c r="DA3772" s="2"/>
      <c r="DB3772" s="2"/>
      <c r="DC3772" s="2"/>
      <c r="DD3772" s="2"/>
      <c r="DE3772" s="2"/>
      <c r="DF3772" s="2"/>
      <c r="DG3772" s="2"/>
      <c r="DH3772" s="2"/>
      <c r="DI3772" s="2"/>
      <c r="DJ3772" s="2"/>
      <c r="DK3772" s="2"/>
      <c r="DL3772" s="2"/>
      <c r="DM3772" s="2"/>
      <c r="DN3772" s="2"/>
      <c r="DO3772" s="2"/>
      <c r="DP3772" s="2"/>
      <c r="DQ3772" s="2"/>
      <c r="DR3772" s="2"/>
      <c r="DS3772" s="2"/>
      <c r="DT3772" s="2"/>
      <c r="DU3772" s="2"/>
      <c r="DV3772" s="2"/>
      <c r="DW3772" s="2"/>
      <c r="DX3772" s="2"/>
      <c r="DY3772" s="2"/>
      <c r="DZ3772" s="2"/>
      <c r="EA3772" s="2"/>
      <c r="EB3772" s="2"/>
      <c r="EC3772" s="2"/>
      <c r="ED3772" s="2"/>
      <c r="EE3772" s="2"/>
      <c r="EF3772" s="2"/>
      <c r="EG3772" s="2"/>
      <c r="EH3772" s="2"/>
      <c r="EI3772" s="2"/>
      <c r="EJ3772" s="2"/>
      <c r="EK3772" s="2"/>
      <c r="EL3772" s="2"/>
      <c r="EM3772" s="2"/>
      <c r="EN3772" s="2"/>
      <c r="EO3772" s="2"/>
      <c r="EP3772" s="2"/>
      <c r="EQ3772" s="2"/>
      <c r="ER3772" s="2"/>
      <c r="ES3772" s="2"/>
      <c r="ET3772" s="2"/>
      <c r="EU3772" s="2"/>
      <c r="EV3772" s="2"/>
      <c r="EW3772" s="2"/>
      <c r="EX3772" s="2"/>
      <c r="EY3772" s="2"/>
      <c r="EZ3772" s="2"/>
      <c r="FA3772" s="2"/>
      <c r="FB3772" s="2"/>
      <c r="FC3772" s="2"/>
      <c r="FD3772" s="2"/>
      <c r="FE3772" s="2"/>
      <c r="FF3772" s="2"/>
      <c r="FG3772" s="2"/>
      <c r="FH3772" s="2"/>
      <c r="FI3772" s="2"/>
      <c r="FJ3772" s="2"/>
      <c r="FK3772" s="2"/>
      <c r="FL3772" s="2"/>
      <c r="FM3772" s="2"/>
      <c r="FN3772" s="2"/>
      <c r="FO3772" s="2"/>
      <c r="FP3772" s="2"/>
      <c r="FQ3772" s="2"/>
      <c r="FR3772" s="2"/>
      <c r="FS3772" s="2"/>
      <c r="FT3772" s="2"/>
      <c r="FU3772" s="2"/>
      <c r="FV3772" s="2"/>
      <c r="FW3772" s="2"/>
      <c r="FX3772" s="2"/>
      <c r="FY3772" s="2"/>
      <c r="FZ3772" s="2"/>
      <c r="GA3772" s="2"/>
      <c r="GB3772" s="2"/>
      <c r="GC3772" s="2"/>
      <c r="GD3772" s="2"/>
      <c r="GE3772" s="2"/>
      <c r="GF3772" s="2"/>
      <c r="GG3772" s="2"/>
      <c r="GH3772" s="2"/>
      <c r="GI3772" s="2"/>
      <c r="GJ3772" s="2"/>
      <c r="GK3772" s="2"/>
      <c r="GL3772" s="2"/>
      <c r="GM3772" s="2"/>
      <c r="GN3772" s="2"/>
      <c r="GO3772" s="2"/>
      <c r="GP3772" s="2"/>
      <c r="GQ3772" s="2"/>
      <c r="GR3772" s="2"/>
      <c r="GS3772" s="2"/>
      <c r="GT3772" s="2"/>
      <c r="GU3772" s="2"/>
      <c r="GV3772" s="2"/>
      <c r="GW3772" s="2"/>
      <c r="GX3772" s="2"/>
      <c r="GY3772" s="2"/>
      <c r="GZ3772" s="2"/>
      <c r="HA3772" s="2"/>
      <c r="HB3772" s="2"/>
      <c r="HC3772" s="2"/>
      <c r="HD3772" s="2"/>
      <c r="HE3772" s="2"/>
      <c r="HF3772" s="2"/>
      <c r="HG3772" s="2"/>
      <c r="HH3772" s="2"/>
      <c r="HI3772" s="2"/>
      <c r="HJ3772" s="2"/>
      <c r="HK3772" s="2"/>
      <c r="HL3772" s="2"/>
      <c r="HM3772" s="2"/>
      <c r="HN3772" s="2"/>
      <c r="HO3772" s="2"/>
      <c r="HP3772" s="2"/>
      <c r="HQ3772" s="2"/>
      <c r="HR3772" s="2"/>
      <c r="HS3772" s="2"/>
      <c r="HT3772" s="2"/>
      <c r="HU3772" s="2"/>
      <c r="HV3772" s="2"/>
      <c r="HW3772" s="2"/>
      <c r="HX3772" s="2"/>
      <c r="HY3772" s="2"/>
      <c r="HZ3772" s="2"/>
      <c r="IA3772" s="2"/>
      <c r="IB3772" s="2"/>
      <c r="IC3772" s="2"/>
      <c r="ID3772" s="2"/>
      <c r="IE3772" s="2"/>
      <c r="IF3772" s="2"/>
      <c r="IG3772" s="2"/>
      <c r="IH3772" s="2"/>
      <c r="II3772" s="2"/>
      <c r="IJ3772" s="2"/>
      <c r="IK3772" s="2"/>
      <c r="IL3772" s="2"/>
      <c r="IM3772" s="2"/>
      <c r="IN3772" s="2"/>
      <c r="IO3772" s="2"/>
      <c r="IP3772" s="2"/>
      <c r="IQ3772" s="2"/>
    </row>
    <row r="3773" spans="1:251" s="16" customFormat="1">
      <c r="A3773" s="8"/>
      <c r="B3773" s="99"/>
      <c r="C3773" s="100"/>
      <c r="D3773" s="100"/>
      <c r="E3773" s="100"/>
      <c r="F3773" s="100"/>
      <c r="G3773" s="100"/>
      <c r="H3773" s="100"/>
      <c r="I3773" s="100"/>
      <c r="J3773" s="100"/>
      <c r="K3773" s="100"/>
      <c r="L3773" s="100"/>
      <c r="M3773" s="100"/>
      <c r="N3773" s="100"/>
      <c r="O3773" s="100"/>
      <c r="P3773" s="100"/>
      <c r="Q3773" s="100"/>
      <c r="R3773" s="100"/>
      <c r="S3773" s="100"/>
      <c r="T3773" s="100"/>
      <c r="U3773" s="100"/>
      <c r="V3773" s="100"/>
      <c r="W3773" s="100"/>
      <c r="X3773" s="100"/>
      <c r="Y3773" s="100"/>
      <c r="Z3773" s="101"/>
      <c r="AA3773" s="103"/>
      <c r="AB3773" s="100"/>
      <c r="AC3773" s="100"/>
      <c r="AD3773" s="100"/>
      <c r="AE3773" s="100"/>
      <c r="AF3773" s="100"/>
      <c r="AG3773" s="100"/>
      <c r="AH3773" s="100"/>
      <c r="AI3773" s="101"/>
      <c r="AJ3773" s="103"/>
      <c r="AK3773" s="100"/>
      <c r="AL3773" s="100"/>
      <c r="AM3773" s="100"/>
      <c r="AN3773" s="100"/>
      <c r="AO3773" s="100"/>
      <c r="AP3773" s="100"/>
      <c r="AQ3773" s="100"/>
      <c r="AR3773" s="101"/>
      <c r="AS3773" s="103"/>
      <c r="AT3773" s="100"/>
      <c r="AU3773" s="100"/>
      <c r="AV3773" s="100"/>
      <c r="AW3773" s="100"/>
      <c r="AX3773" s="105"/>
      <c r="AY3773" s="2"/>
      <c r="AZ3773" s="2"/>
      <c r="BA3773" s="2"/>
      <c r="BB3773" s="23"/>
      <c r="BC3773" s="24"/>
      <c r="BE3773" s="2"/>
      <c r="BF3773" s="2"/>
      <c r="BG3773" s="2"/>
      <c r="BH3773" s="2"/>
      <c r="BI3773" s="2"/>
      <c r="BJ3773" s="2"/>
      <c r="BK3773" s="2"/>
      <c r="BL3773" s="2"/>
      <c r="BM3773" s="2"/>
      <c r="BN3773" s="2"/>
      <c r="BO3773" s="2"/>
      <c r="BP3773" s="2"/>
      <c r="BQ3773" s="2"/>
      <c r="BR3773" s="2"/>
      <c r="BS3773" s="2"/>
      <c r="BT3773" s="2"/>
      <c r="BU3773" s="2"/>
      <c r="BV3773" s="2"/>
      <c r="BW3773" s="2"/>
      <c r="BX3773" s="2"/>
      <c r="BY3773" s="2"/>
      <c r="BZ3773" s="2"/>
      <c r="CA3773" s="2"/>
      <c r="CB3773" s="2"/>
      <c r="CC3773" s="2"/>
      <c r="CD3773" s="2"/>
      <c r="CE3773" s="2"/>
      <c r="CF3773" s="2"/>
      <c r="CG3773" s="2"/>
      <c r="CH3773" s="2"/>
      <c r="CI3773" s="2"/>
      <c r="CJ3773" s="2"/>
      <c r="CK3773" s="2"/>
      <c r="CL3773" s="2"/>
      <c r="CM3773" s="2"/>
      <c r="CN3773" s="2"/>
      <c r="CO3773" s="2"/>
      <c r="CP3773" s="2"/>
      <c r="CQ3773" s="2"/>
      <c r="CR3773" s="2"/>
      <c r="CS3773" s="2"/>
      <c r="CT3773" s="2"/>
      <c r="CU3773" s="2"/>
      <c r="CV3773" s="2"/>
      <c r="CW3773" s="2"/>
      <c r="CX3773" s="2"/>
      <c r="CY3773" s="2"/>
      <c r="CZ3773" s="2"/>
      <c r="DA3773" s="2"/>
      <c r="DB3773" s="2"/>
      <c r="DC3773" s="2"/>
      <c r="DD3773" s="2"/>
      <c r="DE3773" s="2"/>
      <c r="DF3773" s="2"/>
      <c r="DG3773" s="2"/>
      <c r="DH3773" s="2"/>
      <c r="DI3773" s="2"/>
      <c r="DJ3773" s="2"/>
      <c r="DK3773" s="2"/>
      <c r="DL3773" s="2"/>
      <c r="DM3773" s="2"/>
      <c r="DN3773" s="2"/>
      <c r="DO3773" s="2"/>
      <c r="DP3773" s="2"/>
      <c r="DQ3773" s="2"/>
      <c r="DR3773" s="2"/>
      <c r="DS3773" s="2"/>
      <c r="DT3773" s="2"/>
      <c r="DU3773" s="2"/>
      <c r="DV3773" s="2"/>
      <c r="DW3773" s="2"/>
      <c r="DX3773" s="2"/>
      <c r="DY3773" s="2"/>
      <c r="DZ3773" s="2"/>
      <c r="EA3773" s="2"/>
      <c r="EB3773" s="2"/>
      <c r="EC3773" s="2"/>
      <c r="ED3773" s="2"/>
      <c r="EE3773" s="2"/>
      <c r="EF3773" s="2"/>
      <c r="EG3773" s="2"/>
      <c r="EH3773" s="2"/>
      <c r="EI3773" s="2"/>
      <c r="EJ3773" s="2"/>
      <c r="EK3773" s="2"/>
      <c r="EL3773" s="2"/>
      <c r="EM3773" s="2"/>
      <c r="EN3773" s="2"/>
      <c r="EO3773" s="2"/>
      <c r="EP3773" s="2"/>
      <c r="EQ3773" s="2"/>
      <c r="ER3773" s="2"/>
      <c r="ES3773" s="2"/>
      <c r="ET3773" s="2"/>
      <c r="EU3773" s="2"/>
      <c r="EV3773" s="2"/>
      <c r="EW3773" s="2"/>
      <c r="EX3773" s="2"/>
      <c r="EY3773" s="2"/>
      <c r="EZ3773" s="2"/>
      <c r="FA3773" s="2"/>
      <c r="FB3773" s="2"/>
      <c r="FC3773" s="2"/>
      <c r="FD3773" s="2"/>
      <c r="FE3773" s="2"/>
      <c r="FF3773" s="2"/>
      <c r="FG3773" s="2"/>
      <c r="FH3773" s="2"/>
      <c r="FI3773" s="2"/>
      <c r="FJ3773" s="2"/>
      <c r="FK3773" s="2"/>
      <c r="FL3773" s="2"/>
      <c r="FM3773" s="2"/>
      <c r="FN3773" s="2"/>
      <c r="FO3773" s="2"/>
      <c r="FP3773" s="2"/>
      <c r="FQ3773" s="2"/>
      <c r="FR3773" s="2"/>
      <c r="FS3773" s="2"/>
      <c r="FT3773" s="2"/>
      <c r="FU3773" s="2"/>
      <c r="FV3773" s="2"/>
      <c r="FW3773" s="2"/>
      <c r="FX3773" s="2"/>
      <c r="FY3773" s="2"/>
      <c r="FZ3773" s="2"/>
      <c r="GA3773" s="2"/>
      <c r="GB3773" s="2"/>
      <c r="GC3773" s="2"/>
      <c r="GD3773" s="2"/>
      <c r="GE3773" s="2"/>
      <c r="GF3773" s="2"/>
      <c r="GG3773" s="2"/>
      <c r="GH3773" s="2"/>
      <c r="GI3773" s="2"/>
      <c r="GJ3773" s="2"/>
      <c r="GK3773" s="2"/>
      <c r="GL3773" s="2"/>
      <c r="GM3773" s="2"/>
      <c r="GN3773" s="2"/>
      <c r="GO3773" s="2"/>
      <c r="GP3773" s="2"/>
      <c r="GQ3773" s="2"/>
      <c r="GR3773" s="2"/>
      <c r="GS3773" s="2"/>
      <c r="GT3773" s="2"/>
      <c r="GU3773" s="2"/>
      <c r="GV3773" s="2"/>
      <c r="GW3773" s="2"/>
      <c r="GX3773" s="2"/>
      <c r="GY3773" s="2"/>
      <c r="GZ3773" s="2"/>
      <c r="HA3773" s="2"/>
      <c r="HB3773" s="2"/>
      <c r="HC3773" s="2"/>
      <c r="HD3773" s="2"/>
      <c r="HE3773" s="2"/>
      <c r="HF3773" s="2"/>
      <c r="HG3773" s="2"/>
      <c r="HH3773" s="2"/>
      <c r="HI3773" s="2"/>
      <c r="HJ3773" s="2"/>
      <c r="HK3773" s="2"/>
      <c r="HL3773" s="2"/>
      <c r="HM3773" s="2"/>
      <c r="HN3773" s="2"/>
      <c r="HO3773" s="2"/>
      <c r="HP3773" s="2"/>
      <c r="HQ3773" s="2"/>
      <c r="HR3773" s="2"/>
      <c r="HS3773" s="2"/>
      <c r="HT3773" s="2"/>
      <c r="HU3773" s="2"/>
      <c r="HV3773" s="2"/>
      <c r="HW3773" s="2"/>
      <c r="HX3773" s="2"/>
      <c r="HY3773" s="2"/>
      <c r="HZ3773" s="2"/>
      <c r="IA3773" s="2"/>
      <c r="IB3773" s="2"/>
      <c r="IC3773" s="2"/>
      <c r="ID3773" s="2"/>
      <c r="IE3773" s="2"/>
      <c r="IF3773" s="2"/>
      <c r="IG3773" s="2"/>
      <c r="IH3773" s="2"/>
      <c r="II3773" s="2"/>
      <c r="IJ3773" s="2"/>
      <c r="IK3773" s="2"/>
      <c r="IL3773" s="2"/>
      <c r="IM3773" s="2"/>
      <c r="IN3773" s="2"/>
      <c r="IO3773" s="2"/>
      <c r="IP3773" s="2"/>
      <c r="IQ3773" s="2"/>
    </row>
    <row r="3774" spans="1:251" s="16" customFormat="1" ht="18.75" customHeight="1">
      <c r="A3774" s="8"/>
      <c r="B3774" s="25"/>
      <c r="C3774" s="106" t="s">
        <v>706</v>
      </c>
      <c r="D3774" s="107"/>
      <c r="E3774" s="107"/>
      <c r="F3774" s="107"/>
      <c r="G3774" s="107"/>
      <c r="H3774" s="107"/>
      <c r="I3774" s="107"/>
      <c r="J3774" s="107"/>
      <c r="K3774" s="107"/>
      <c r="L3774" s="107"/>
      <c r="M3774" s="107"/>
      <c r="N3774" s="107"/>
      <c r="O3774" s="107"/>
      <c r="P3774" s="107"/>
      <c r="Q3774" s="107"/>
      <c r="R3774" s="107"/>
      <c r="S3774" s="107"/>
      <c r="T3774" s="107"/>
      <c r="U3774" s="107"/>
      <c r="V3774" s="107"/>
      <c r="W3774" s="107"/>
      <c r="X3774" s="107"/>
      <c r="Y3774" s="107"/>
      <c r="Z3774" s="108"/>
      <c r="AA3774" s="109">
        <v>14656</v>
      </c>
      <c r="AB3774" s="110"/>
      <c r="AC3774" s="110"/>
      <c r="AD3774" s="110"/>
      <c r="AE3774" s="110"/>
      <c r="AF3774" s="110"/>
      <c r="AG3774" s="110"/>
      <c r="AH3774" s="110"/>
      <c r="AI3774" s="111"/>
      <c r="AJ3774" s="109">
        <v>13536</v>
      </c>
      <c r="AK3774" s="110"/>
      <c r="AL3774" s="110"/>
      <c r="AM3774" s="110"/>
      <c r="AN3774" s="110"/>
      <c r="AO3774" s="110"/>
      <c r="AP3774" s="110"/>
      <c r="AQ3774" s="110"/>
      <c r="AR3774" s="111"/>
      <c r="AS3774" s="112"/>
      <c r="AT3774" s="113"/>
      <c r="AU3774" s="113"/>
      <c r="AV3774" s="113"/>
      <c r="AW3774" s="113"/>
      <c r="AX3774" s="114"/>
      <c r="AY3774" s="2"/>
      <c r="AZ3774" s="2"/>
      <c r="BA3774" s="2"/>
      <c r="BB3774" s="2"/>
      <c r="BC3774" s="2"/>
      <c r="BD3774" s="2"/>
      <c r="BE3774" s="2"/>
      <c r="BF3774" s="2"/>
      <c r="BG3774" s="2"/>
      <c r="BH3774" s="2"/>
      <c r="BI3774" s="2"/>
      <c r="BJ3774" s="2"/>
      <c r="BK3774" s="2"/>
      <c r="BL3774" s="2"/>
      <c r="BM3774" s="2"/>
      <c r="BN3774" s="2"/>
      <c r="BO3774" s="2"/>
      <c r="BP3774" s="2"/>
      <c r="BQ3774" s="2"/>
      <c r="BR3774" s="2"/>
      <c r="BS3774" s="2"/>
      <c r="BT3774" s="2"/>
      <c r="BU3774" s="2"/>
      <c r="BV3774" s="2"/>
      <c r="BW3774" s="2"/>
      <c r="BX3774" s="2"/>
      <c r="BY3774" s="2"/>
      <c r="BZ3774" s="2"/>
      <c r="CA3774" s="2"/>
      <c r="CB3774" s="2"/>
      <c r="CC3774" s="2"/>
      <c r="CD3774" s="2"/>
      <c r="CE3774" s="2"/>
      <c r="CF3774" s="2"/>
      <c r="CG3774" s="2"/>
      <c r="CH3774" s="2"/>
      <c r="CI3774" s="2"/>
      <c r="CJ3774" s="2"/>
      <c r="CK3774" s="2"/>
      <c r="CL3774" s="2"/>
      <c r="CM3774" s="2"/>
      <c r="CN3774" s="2"/>
      <c r="CO3774" s="2"/>
      <c r="CP3774" s="2"/>
      <c r="CQ3774" s="2"/>
      <c r="CR3774" s="2"/>
      <c r="CS3774" s="2"/>
      <c r="CT3774" s="2"/>
      <c r="CU3774" s="2"/>
      <c r="CV3774" s="2"/>
      <c r="CW3774" s="2"/>
      <c r="CX3774" s="2"/>
      <c r="CY3774" s="2"/>
      <c r="CZ3774" s="2"/>
      <c r="DA3774" s="2"/>
      <c r="DB3774" s="2"/>
      <c r="DC3774" s="2"/>
      <c r="DD3774" s="2"/>
      <c r="DE3774" s="2"/>
      <c r="DF3774" s="2"/>
      <c r="DG3774" s="2"/>
      <c r="DH3774" s="2"/>
      <c r="DI3774" s="2"/>
      <c r="DJ3774" s="2"/>
      <c r="DK3774" s="2"/>
      <c r="DL3774" s="2"/>
      <c r="DM3774" s="2"/>
      <c r="DN3774" s="2"/>
      <c r="DO3774" s="2"/>
      <c r="DP3774" s="2"/>
      <c r="DQ3774" s="2"/>
      <c r="DR3774" s="2"/>
      <c r="DS3774" s="2"/>
      <c r="DT3774" s="2"/>
      <c r="DU3774" s="2"/>
      <c r="DV3774" s="2"/>
      <c r="DW3774" s="2"/>
      <c r="DX3774" s="2"/>
      <c r="DY3774" s="2"/>
      <c r="DZ3774" s="2"/>
      <c r="EA3774" s="2"/>
      <c r="EB3774" s="2"/>
      <c r="EC3774" s="2"/>
      <c r="ED3774" s="2"/>
      <c r="EE3774" s="2"/>
      <c r="EF3774" s="2"/>
      <c r="EG3774" s="2"/>
      <c r="EH3774" s="2"/>
      <c r="EI3774" s="2"/>
      <c r="EJ3774" s="2"/>
      <c r="EK3774" s="2"/>
      <c r="EL3774" s="2"/>
      <c r="EM3774" s="2"/>
      <c r="EN3774" s="2"/>
      <c r="EO3774" s="2"/>
      <c r="EP3774" s="2"/>
      <c r="EQ3774" s="2"/>
      <c r="ER3774" s="2"/>
      <c r="ES3774" s="2"/>
      <c r="ET3774" s="2"/>
      <c r="EU3774" s="2"/>
      <c r="EV3774" s="2"/>
      <c r="EW3774" s="2"/>
      <c r="EX3774" s="2"/>
      <c r="EY3774" s="2"/>
      <c r="EZ3774" s="2"/>
      <c r="FA3774" s="2"/>
      <c r="FB3774" s="2"/>
      <c r="FC3774" s="2"/>
      <c r="FD3774" s="2"/>
      <c r="FE3774" s="2"/>
      <c r="FF3774" s="2"/>
      <c r="FG3774" s="2"/>
      <c r="FH3774" s="2"/>
      <c r="FI3774" s="2"/>
      <c r="FJ3774" s="2"/>
      <c r="FK3774" s="2"/>
      <c r="FL3774" s="2"/>
      <c r="FM3774" s="2"/>
      <c r="FN3774" s="2"/>
      <c r="FO3774" s="2"/>
      <c r="FP3774" s="2"/>
      <c r="FQ3774" s="2"/>
      <c r="FR3774" s="2"/>
      <c r="FS3774" s="2"/>
      <c r="FT3774" s="2"/>
      <c r="FU3774" s="2"/>
      <c r="FV3774" s="2"/>
      <c r="FW3774" s="2"/>
      <c r="FX3774" s="2"/>
      <c r="FY3774" s="2"/>
      <c r="FZ3774" s="2"/>
      <c r="GA3774" s="2"/>
      <c r="GB3774" s="2"/>
      <c r="GC3774" s="2"/>
      <c r="GD3774" s="2"/>
      <c r="GE3774" s="2"/>
      <c r="GF3774" s="2"/>
      <c r="GG3774" s="2"/>
      <c r="GH3774" s="2"/>
      <c r="GI3774" s="2"/>
      <c r="GJ3774" s="2"/>
      <c r="GK3774" s="2"/>
      <c r="GL3774" s="2"/>
      <c r="GM3774" s="2"/>
      <c r="GN3774" s="2"/>
      <c r="GO3774" s="2"/>
      <c r="GP3774" s="2"/>
      <c r="GQ3774" s="2"/>
      <c r="GR3774" s="2"/>
      <c r="GS3774" s="2"/>
      <c r="GT3774" s="2"/>
      <c r="GU3774" s="2"/>
      <c r="GV3774" s="2"/>
      <c r="GW3774" s="2"/>
      <c r="GX3774" s="2"/>
      <c r="GY3774" s="2"/>
      <c r="GZ3774" s="2"/>
      <c r="HA3774" s="2"/>
      <c r="HB3774" s="2"/>
      <c r="HC3774" s="2"/>
      <c r="HD3774" s="2"/>
      <c r="HE3774" s="2"/>
      <c r="HF3774" s="2"/>
      <c r="HG3774" s="2"/>
      <c r="HH3774" s="2"/>
      <c r="HI3774" s="2"/>
      <c r="HJ3774" s="2"/>
      <c r="HK3774" s="2"/>
      <c r="HL3774" s="2"/>
      <c r="HM3774" s="2"/>
      <c r="HN3774" s="2"/>
      <c r="HO3774" s="2"/>
      <c r="HP3774" s="2"/>
      <c r="HQ3774" s="2"/>
      <c r="HR3774" s="2"/>
      <c r="HS3774" s="2"/>
      <c r="HT3774" s="2"/>
      <c r="HU3774" s="2"/>
      <c r="HV3774" s="2"/>
      <c r="HW3774" s="2"/>
      <c r="HX3774" s="2"/>
      <c r="HY3774" s="2"/>
      <c r="HZ3774" s="2"/>
      <c r="IA3774" s="2"/>
      <c r="IB3774" s="2"/>
      <c r="IC3774" s="2"/>
      <c r="ID3774" s="2"/>
      <c r="IE3774" s="2"/>
      <c r="IF3774" s="2"/>
      <c r="IG3774" s="2"/>
      <c r="IH3774" s="2"/>
      <c r="II3774" s="2"/>
      <c r="IJ3774" s="2"/>
      <c r="IK3774" s="2"/>
      <c r="IL3774" s="2"/>
      <c r="IM3774" s="2"/>
      <c r="IN3774" s="2"/>
      <c r="IO3774" s="2"/>
      <c r="IP3774" s="2"/>
      <c r="IQ3774" s="2"/>
    </row>
    <row r="3775" spans="1:251" s="16" customFormat="1" ht="18.75" customHeight="1" thickBot="1">
      <c r="A3775" s="17"/>
      <c r="B3775" s="115" t="s">
        <v>240</v>
      </c>
      <c r="C3775" s="116"/>
      <c r="D3775" s="116"/>
      <c r="E3775" s="116"/>
      <c r="F3775" s="116"/>
      <c r="G3775" s="116"/>
      <c r="H3775" s="116"/>
      <c r="I3775" s="116"/>
      <c r="J3775" s="116"/>
      <c r="K3775" s="116"/>
      <c r="L3775" s="116"/>
      <c r="M3775" s="116"/>
      <c r="N3775" s="116"/>
      <c r="O3775" s="116"/>
      <c r="P3775" s="116"/>
      <c r="Q3775" s="116"/>
      <c r="R3775" s="116"/>
      <c r="S3775" s="116"/>
      <c r="T3775" s="116"/>
      <c r="U3775" s="116"/>
      <c r="V3775" s="116"/>
      <c r="W3775" s="116"/>
      <c r="X3775" s="116"/>
      <c r="Y3775" s="116"/>
      <c r="Z3775" s="117"/>
      <c r="AA3775" s="118">
        <f>SUM($AA$3774:$AA$3774)</f>
        <v>14656</v>
      </c>
      <c r="AB3775" s="119"/>
      <c r="AC3775" s="119"/>
      <c r="AD3775" s="119"/>
      <c r="AE3775" s="119"/>
      <c r="AF3775" s="119"/>
      <c r="AG3775" s="119"/>
      <c r="AH3775" s="119"/>
      <c r="AI3775" s="120"/>
      <c r="AJ3775" s="118">
        <f>SUM($AJ$3774:$AJ$3774)</f>
        <v>13536</v>
      </c>
      <c r="AK3775" s="119"/>
      <c r="AL3775" s="119"/>
      <c r="AM3775" s="119"/>
      <c r="AN3775" s="119"/>
      <c r="AO3775" s="119"/>
      <c r="AP3775" s="119"/>
      <c r="AQ3775" s="119"/>
      <c r="AR3775" s="120"/>
      <c r="AS3775" s="121"/>
      <c r="AT3775" s="122"/>
      <c r="AU3775" s="122"/>
      <c r="AV3775" s="122"/>
      <c r="AW3775" s="122"/>
      <c r="AX3775" s="123"/>
      <c r="AY3775" s="2"/>
      <c r="AZ3775" s="2"/>
      <c r="BA3775" s="2"/>
      <c r="BB3775" s="2"/>
      <c r="BC3775" s="2"/>
      <c r="BD3775" s="2"/>
      <c r="BE3775" s="2"/>
      <c r="BF3775" s="2"/>
      <c r="BG3775" s="2"/>
      <c r="BH3775" s="2"/>
      <c r="BI3775" s="2"/>
      <c r="BJ3775" s="2"/>
      <c r="BK3775" s="2"/>
      <c r="BL3775" s="2"/>
      <c r="BM3775" s="2"/>
      <c r="BN3775" s="2"/>
      <c r="BO3775" s="2"/>
      <c r="BP3775" s="2"/>
      <c r="BQ3775" s="2"/>
      <c r="BR3775" s="2"/>
      <c r="BS3775" s="2"/>
      <c r="BT3775" s="2"/>
      <c r="BU3775" s="2"/>
      <c r="BV3775" s="2"/>
      <c r="BW3775" s="2"/>
      <c r="BX3775" s="2"/>
      <c r="BY3775" s="2"/>
      <c r="BZ3775" s="2"/>
      <c r="CA3775" s="2"/>
      <c r="CB3775" s="2"/>
      <c r="CC3775" s="2"/>
      <c r="CD3775" s="2"/>
      <c r="CE3775" s="2"/>
      <c r="CF3775" s="2"/>
      <c r="CG3775" s="2"/>
      <c r="CH3775" s="2"/>
      <c r="CI3775" s="2"/>
      <c r="CJ3775" s="2"/>
      <c r="CK3775" s="2"/>
      <c r="CL3775" s="2"/>
      <c r="CM3775" s="2"/>
      <c r="CN3775" s="2"/>
      <c r="CO3775" s="2"/>
      <c r="CP3775" s="2"/>
      <c r="CQ3775" s="2"/>
      <c r="CR3775" s="2"/>
      <c r="CS3775" s="2"/>
      <c r="CT3775" s="2"/>
      <c r="CU3775" s="2"/>
      <c r="CV3775" s="2"/>
      <c r="CW3775" s="2"/>
      <c r="CX3775" s="2"/>
      <c r="CY3775" s="2"/>
      <c r="CZ3775" s="2"/>
      <c r="DA3775" s="2"/>
      <c r="DB3775" s="2"/>
      <c r="DC3775" s="2"/>
      <c r="DD3775" s="2"/>
      <c r="DE3775" s="2"/>
      <c r="DF3775" s="2"/>
      <c r="DG3775" s="2"/>
      <c r="DH3775" s="2"/>
      <c r="DI3775" s="2"/>
      <c r="DJ3775" s="2"/>
      <c r="DK3775" s="2"/>
      <c r="DL3775" s="2"/>
      <c r="DM3775" s="2"/>
      <c r="DN3775" s="2"/>
      <c r="DO3775" s="2"/>
      <c r="DP3775" s="2"/>
      <c r="DQ3775" s="2"/>
      <c r="DR3775" s="2"/>
      <c r="DS3775" s="2"/>
      <c r="DT3775" s="2"/>
      <c r="DU3775" s="2"/>
      <c r="DV3775" s="2"/>
      <c r="DW3775" s="2"/>
      <c r="DX3775" s="2"/>
      <c r="DY3775" s="2"/>
      <c r="DZ3775" s="2"/>
      <c r="EA3775" s="2"/>
      <c r="EB3775" s="2"/>
      <c r="EC3775" s="2"/>
      <c r="ED3775" s="2"/>
      <c r="EE3775" s="2"/>
      <c r="EF3775" s="2"/>
      <c r="EG3775" s="2"/>
      <c r="EH3775" s="2"/>
      <c r="EI3775" s="2"/>
      <c r="EJ3775" s="2"/>
      <c r="EK3775" s="2"/>
      <c r="EL3775" s="2"/>
      <c r="EM3775" s="2"/>
      <c r="EN3775" s="2"/>
      <c r="EO3775" s="2"/>
      <c r="EP3775" s="2"/>
      <c r="EQ3775" s="2"/>
      <c r="ER3775" s="2"/>
      <c r="ES3775" s="2"/>
      <c r="ET3775" s="2"/>
      <c r="EU3775" s="2"/>
      <c r="EV3775" s="2"/>
      <c r="EW3775" s="2"/>
      <c r="EX3775" s="2"/>
      <c r="EY3775" s="2"/>
      <c r="EZ3775" s="2"/>
      <c r="FA3775" s="2"/>
      <c r="FB3775" s="2"/>
      <c r="FC3775" s="2"/>
      <c r="FD3775" s="2"/>
      <c r="FE3775" s="2"/>
      <c r="FF3775" s="2"/>
      <c r="FG3775" s="2"/>
      <c r="FH3775" s="2"/>
      <c r="FI3775" s="2"/>
      <c r="FJ3775" s="2"/>
      <c r="FK3775" s="2"/>
      <c r="FL3775" s="2"/>
      <c r="FM3775" s="2"/>
      <c r="FN3775" s="2"/>
      <c r="FO3775" s="2"/>
      <c r="FP3775" s="2"/>
      <c r="FQ3775" s="2"/>
      <c r="FR3775" s="2"/>
      <c r="FS3775" s="2"/>
      <c r="FT3775" s="2"/>
      <c r="FU3775" s="2"/>
      <c r="FV3775" s="2"/>
      <c r="FW3775" s="2"/>
      <c r="FX3775" s="2"/>
      <c r="FY3775" s="2"/>
      <c r="FZ3775" s="2"/>
      <c r="GA3775" s="2"/>
      <c r="GB3775" s="2"/>
      <c r="GC3775" s="2"/>
      <c r="GD3775" s="2"/>
      <c r="GE3775" s="2"/>
      <c r="GF3775" s="2"/>
      <c r="GG3775" s="2"/>
      <c r="GH3775" s="2"/>
      <c r="GI3775" s="2"/>
      <c r="GJ3775" s="2"/>
      <c r="GK3775" s="2"/>
      <c r="GL3775" s="2"/>
      <c r="GM3775" s="2"/>
      <c r="GN3775" s="2"/>
      <c r="GO3775" s="2"/>
      <c r="GP3775" s="2"/>
      <c r="GQ3775" s="2"/>
      <c r="GR3775" s="2"/>
      <c r="GS3775" s="2"/>
      <c r="GT3775" s="2"/>
      <c r="GU3775" s="2"/>
      <c r="GV3775" s="2"/>
      <c r="GW3775" s="2"/>
      <c r="GX3775" s="2"/>
      <c r="GY3775" s="2"/>
      <c r="GZ3775" s="2"/>
      <c r="HA3775" s="2"/>
      <c r="HB3775" s="2"/>
      <c r="HC3775" s="2"/>
      <c r="HD3775" s="2"/>
      <c r="HE3775" s="2"/>
      <c r="HF3775" s="2"/>
      <c r="HG3775" s="2"/>
      <c r="HH3775" s="2"/>
      <c r="HI3775" s="2"/>
      <c r="HJ3775" s="2"/>
      <c r="HK3775" s="2"/>
      <c r="HL3775" s="2"/>
      <c r="HM3775" s="2"/>
      <c r="HN3775" s="2"/>
      <c r="HO3775" s="2"/>
      <c r="HP3775" s="2"/>
      <c r="HQ3775" s="2"/>
      <c r="HR3775" s="2"/>
      <c r="HS3775" s="2"/>
      <c r="HT3775" s="2"/>
      <c r="HU3775" s="2"/>
      <c r="HV3775" s="2"/>
      <c r="HW3775" s="2"/>
      <c r="HX3775" s="2"/>
      <c r="HY3775" s="2"/>
      <c r="HZ3775" s="2"/>
      <c r="IA3775" s="2"/>
      <c r="IB3775" s="2"/>
      <c r="IC3775" s="2"/>
      <c r="ID3775" s="2"/>
      <c r="IE3775" s="2"/>
      <c r="IF3775" s="2"/>
      <c r="IG3775" s="2"/>
      <c r="IH3775" s="2"/>
      <c r="II3775" s="2"/>
      <c r="IJ3775" s="2"/>
      <c r="IK3775" s="2"/>
      <c r="IL3775" s="2"/>
      <c r="IM3775" s="2"/>
      <c r="IN3775" s="2"/>
      <c r="IO3775" s="2"/>
      <c r="IP3775" s="2"/>
      <c r="IQ3775" s="2"/>
    </row>
    <row r="3777" spans="1:113" ht="19.2">
      <c r="A3777" s="1" t="s">
        <v>230</v>
      </c>
      <c r="AW3777" s="3"/>
      <c r="AX3777" s="4"/>
      <c r="AY3777" s="3"/>
    </row>
    <row r="3779" spans="1:113" ht="18">
      <c r="B3779" s="124" t="s">
        <v>0</v>
      </c>
      <c r="C3779" s="125"/>
      <c r="D3779" s="125"/>
      <c r="E3779" s="125"/>
      <c r="F3779" s="125"/>
      <c r="G3779" s="125"/>
      <c r="H3779" s="125"/>
      <c r="I3779" s="125"/>
      <c r="J3779" s="125"/>
      <c r="K3779" s="125"/>
      <c r="L3779" s="125"/>
      <c r="M3779" s="125"/>
      <c r="N3779" s="125"/>
      <c r="O3779" s="125"/>
      <c r="P3779" s="125"/>
      <c r="Q3779" s="125"/>
      <c r="R3779" s="125"/>
      <c r="S3779" s="125"/>
      <c r="T3779" s="125"/>
      <c r="U3779" s="125"/>
      <c r="V3779" s="125"/>
      <c r="W3779" s="125"/>
      <c r="X3779" s="125"/>
      <c r="Y3779" s="125"/>
      <c r="Z3779" s="125"/>
      <c r="AA3779" s="125"/>
      <c r="AB3779" s="125"/>
      <c r="AC3779" s="125"/>
      <c r="AD3779" s="125"/>
      <c r="AE3779" s="125"/>
      <c r="AF3779" s="125"/>
      <c r="AG3779" s="125"/>
      <c r="AH3779" s="125"/>
      <c r="AI3779" s="125"/>
      <c r="AJ3779" s="125"/>
      <c r="AK3779" s="125"/>
      <c r="AL3779" s="125"/>
      <c r="AM3779" s="125"/>
      <c r="AN3779" s="125"/>
      <c r="AO3779" s="125"/>
      <c r="AP3779" s="125"/>
      <c r="AQ3779" s="125"/>
      <c r="AR3779" s="125"/>
      <c r="AS3779" s="125"/>
      <c r="AT3779" s="125"/>
      <c r="AU3779" s="125"/>
      <c r="AV3779" s="125"/>
      <c r="AW3779" s="125"/>
      <c r="AX3779" s="125"/>
    </row>
    <row r="3780" spans="1:113">
      <c r="Z3780" s="5"/>
      <c r="AD3780" s="5"/>
      <c r="AE3780" s="5"/>
      <c r="AF3780" s="5"/>
      <c r="AG3780" s="5"/>
      <c r="AH3780" s="5"/>
      <c r="AI3780" s="5"/>
      <c r="AO3780" s="5"/>
    </row>
    <row r="3781" spans="1:113" ht="13.8" thickBot="1">
      <c r="Z3781" s="5"/>
      <c r="AD3781" s="5"/>
      <c r="AE3781" s="5"/>
      <c r="AF3781" s="5"/>
      <c r="AG3781" s="5"/>
      <c r="AH3781" s="5"/>
      <c r="AI3781" s="5"/>
      <c r="AO3781" s="5"/>
      <c r="DI3781" s="6"/>
    </row>
    <row r="3782" spans="1:113" ht="24.75" customHeight="1" thickBot="1">
      <c r="B3782" s="126" t="s">
        <v>231</v>
      </c>
      <c r="C3782" s="127"/>
      <c r="D3782" s="127"/>
      <c r="E3782" s="127"/>
      <c r="F3782" s="127"/>
      <c r="G3782" s="127"/>
      <c r="H3782" s="128" t="s">
        <v>707</v>
      </c>
      <c r="I3782" s="129"/>
      <c r="J3782" s="129"/>
      <c r="K3782" s="129"/>
      <c r="L3782" s="129"/>
      <c r="M3782" s="129"/>
      <c r="N3782" s="129"/>
      <c r="O3782" s="129"/>
      <c r="P3782" s="129"/>
      <c r="Q3782" s="129"/>
      <c r="R3782" s="129"/>
      <c r="S3782" s="129"/>
      <c r="T3782" s="129"/>
      <c r="U3782" s="129"/>
      <c r="V3782" s="129"/>
      <c r="W3782" s="129"/>
      <c r="X3782" s="129"/>
      <c r="Y3782" s="129"/>
      <c r="Z3782" s="129"/>
      <c r="AA3782" s="129"/>
      <c r="AB3782" s="129"/>
      <c r="AC3782" s="129"/>
      <c r="AD3782" s="129"/>
      <c r="AE3782" s="129"/>
      <c r="AF3782" s="129"/>
      <c r="AG3782" s="129"/>
      <c r="AH3782" s="129"/>
      <c r="AI3782" s="129"/>
      <c r="AJ3782" s="129"/>
      <c r="AK3782" s="129"/>
      <c r="AL3782" s="129"/>
      <c r="AM3782" s="129"/>
      <c r="AN3782" s="129"/>
      <c r="AO3782" s="129"/>
      <c r="AP3782" s="129"/>
      <c r="AQ3782" s="129"/>
      <c r="AR3782" s="129"/>
      <c r="AS3782" s="129"/>
      <c r="AT3782" s="129"/>
      <c r="AU3782" s="129"/>
      <c r="AV3782" s="129"/>
      <c r="AW3782" s="129"/>
      <c r="AX3782" s="130"/>
      <c r="DI3782" s="6"/>
    </row>
    <row r="3783" spans="1:113" ht="14.4">
      <c r="B3783" s="7"/>
      <c r="C3783" s="7"/>
      <c r="D3783" s="7"/>
      <c r="E3783" s="7"/>
      <c r="F3783" s="7"/>
      <c r="G3783" s="7"/>
      <c r="H3783" s="8"/>
      <c r="I3783" s="8"/>
      <c r="J3783" s="8"/>
      <c r="K3783" s="8"/>
      <c r="L3783" s="9"/>
      <c r="M3783" s="9"/>
      <c r="N3783" s="9"/>
      <c r="O3783" s="9"/>
      <c r="P3783" s="8"/>
      <c r="Q3783" s="8"/>
      <c r="R3783" s="8"/>
      <c r="S3783" s="8"/>
      <c r="T3783" s="8"/>
      <c r="U3783" s="8"/>
      <c r="V3783" s="10"/>
      <c r="W3783" s="10"/>
      <c r="X3783" s="10"/>
      <c r="Y3783" s="10"/>
      <c r="Z3783" s="10"/>
      <c r="AA3783" s="10"/>
      <c r="AB3783" s="10"/>
      <c r="AC3783" s="10"/>
      <c r="AD3783" s="10"/>
      <c r="AE3783" s="10"/>
      <c r="AF3783" s="10"/>
      <c r="AG3783" s="10"/>
      <c r="AH3783" s="10"/>
      <c r="AI3783" s="10"/>
      <c r="AJ3783" s="10"/>
      <c r="AK3783" s="10"/>
      <c r="AL3783" s="10"/>
      <c r="AM3783" s="10"/>
      <c r="AN3783" s="10"/>
      <c r="AO3783" s="10"/>
      <c r="AP3783" s="10"/>
      <c r="AQ3783" s="10"/>
      <c r="AR3783" s="10"/>
      <c r="AS3783" s="10"/>
      <c r="AT3783" s="10"/>
      <c r="AU3783" s="10"/>
      <c r="AV3783" s="10"/>
      <c r="AW3783" s="10"/>
      <c r="AX3783" s="10"/>
      <c r="DI3783" s="6"/>
    </row>
    <row r="3784" spans="1:113" ht="15" thickBot="1">
      <c r="A3784" s="11"/>
      <c r="B3784" s="10" t="s">
        <v>232</v>
      </c>
      <c r="C3784" s="8"/>
      <c r="D3784" s="8"/>
      <c r="E3784" s="8"/>
      <c r="F3784" s="8"/>
      <c r="G3784" s="8"/>
      <c r="H3784" s="8"/>
      <c r="I3784" s="8"/>
      <c r="J3784" s="8"/>
      <c r="K3784" s="8"/>
      <c r="L3784" s="9"/>
      <c r="M3784" s="9"/>
      <c r="N3784" s="9"/>
      <c r="O3784" s="9"/>
      <c r="P3784" s="8"/>
      <c r="Q3784" s="8"/>
      <c r="R3784" s="8"/>
      <c r="S3784" s="8"/>
      <c r="T3784" s="8"/>
      <c r="U3784" s="8"/>
      <c r="V3784" s="10"/>
      <c r="W3784" s="10"/>
      <c r="X3784" s="10"/>
      <c r="Y3784" s="10"/>
      <c r="Z3784" s="10"/>
      <c r="AA3784" s="10"/>
      <c r="AB3784" s="10"/>
      <c r="AC3784" s="10"/>
      <c r="AD3784" s="10"/>
      <c r="AE3784" s="10"/>
      <c r="AF3784" s="10"/>
      <c r="AG3784" s="10"/>
      <c r="AH3784" s="10"/>
      <c r="AI3784" s="10"/>
      <c r="AJ3784" s="10"/>
      <c r="AK3784" s="10"/>
      <c r="AL3784" s="10"/>
      <c r="AM3784" s="10"/>
      <c r="AN3784" s="10"/>
      <c r="AO3784" s="10"/>
      <c r="AP3784" s="10"/>
      <c r="AQ3784" s="10"/>
      <c r="AR3784" s="10"/>
      <c r="AS3784" s="10"/>
      <c r="AT3784" s="10"/>
      <c r="AU3784" s="10"/>
      <c r="AV3784" s="10"/>
      <c r="AW3784" s="10"/>
      <c r="AX3784" s="10"/>
      <c r="DI3784" s="6"/>
    </row>
    <row r="3785" spans="1:113" ht="14.4">
      <c r="A3785" s="8"/>
      <c r="B3785" s="12"/>
      <c r="C3785" s="7"/>
      <c r="D3785" s="7"/>
      <c r="E3785" s="7"/>
      <c r="F3785" s="7"/>
      <c r="G3785" s="7"/>
      <c r="H3785" s="7"/>
      <c r="I3785" s="7"/>
      <c r="J3785" s="7"/>
      <c r="K3785" s="7"/>
      <c r="L3785" s="13"/>
      <c r="M3785" s="13"/>
      <c r="N3785" s="13"/>
      <c r="O3785" s="13"/>
      <c r="P3785" s="7"/>
      <c r="Q3785" s="7"/>
      <c r="R3785" s="7"/>
      <c r="S3785" s="7"/>
      <c r="T3785" s="7"/>
      <c r="U3785" s="7"/>
      <c r="V3785" s="14"/>
      <c r="W3785" s="14"/>
      <c r="X3785" s="14"/>
      <c r="Y3785" s="14"/>
      <c r="Z3785" s="14"/>
      <c r="AA3785" s="14"/>
      <c r="AB3785" s="14"/>
      <c r="AC3785" s="14"/>
      <c r="AD3785" s="14"/>
      <c r="AE3785" s="14"/>
      <c r="AF3785" s="14"/>
      <c r="AG3785" s="14"/>
      <c r="AH3785" s="14"/>
      <c r="AI3785" s="14"/>
      <c r="AJ3785" s="14"/>
      <c r="AK3785" s="14"/>
      <c r="AL3785" s="14"/>
      <c r="AM3785" s="14"/>
      <c r="AN3785" s="14"/>
      <c r="AO3785" s="14"/>
      <c r="AP3785" s="14"/>
      <c r="AQ3785" s="14"/>
      <c r="AR3785" s="14"/>
      <c r="AS3785" s="14"/>
      <c r="AT3785" s="14"/>
      <c r="AU3785" s="14"/>
      <c r="AV3785" s="14"/>
      <c r="AW3785" s="14"/>
      <c r="AX3785" s="15"/>
    </row>
    <row r="3786" spans="1:113" ht="12" customHeight="1">
      <c r="A3786" s="8"/>
      <c r="B3786" s="134" t="s">
        <v>852</v>
      </c>
      <c r="C3786" s="135"/>
      <c r="D3786" s="135"/>
      <c r="E3786" s="135"/>
      <c r="F3786" s="135"/>
      <c r="G3786" s="135"/>
      <c r="H3786" s="135"/>
      <c r="I3786" s="135"/>
      <c r="J3786" s="135"/>
      <c r="K3786" s="135"/>
      <c r="L3786" s="135"/>
      <c r="M3786" s="135"/>
      <c r="N3786" s="135"/>
      <c r="O3786" s="135"/>
      <c r="P3786" s="135"/>
      <c r="Q3786" s="135"/>
      <c r="R3786" s="135"/>
      <c r="S3786" s="135"/>
      <c r="T3786" s="135"/>
      <c r="U3786" s="135"/>
      <c r="V3786" s="135"/>
      <c r="W3786" s="135"/>
      <c r="X3786" s="135"/>
      <c r="Y3786" s="135"/>
      <c r="Z3786" s="135"/>
      <c r="AA3786" s="135"/>
      <c r="AB3786" s="135"/>
      <c r="AC3786" s="135"/>
      <c r="AD3786" s="135"/>
      <c r="AE3786" s="135"/>
      <c r="AF3786" s="135"/>
      <c r="AG3786" s="135"/>
      <c r="AH3786" s="135"/>
      <c r="AI3786" s="135"/>
      <c r="AJ3786" s="135"/>
      <c r="AK3786" s="135"/>
      <c r="AL3786" s="135"/>
      <c r="AM3786" s="135"/>
      <c r="AN3786" s="135"/>
      <c r="AO3786" s="135"/>
      <c r="AP3786" s="135"/>
      <c r="AQ3786" s="135"/>
      <c r="AR3786" s="135"/>
      <c r="AS3786" s="135"/>
      <c r="AT3786" s="135"/>
      <c r="AU3786" s="135"/>
      <c r="AV3786" s="135"/>
      <c r="AW3786" s="135"/>
      <c r="AX3786" s="136"/>
    </row>
    <row r="3787" spans="1:113" ht="12" customHeight="1">
      <c r="A3787" s="8"/>
      <c r="B3787" s="134"/>
      <c r="C3787" s="135"/>
      <c r="D3787" s="135"/>
      <c r="E3787" s="135"/>
      <c r="F3787" s="135"/>
      <c r="G3787" s="135"/>
      <c r="H3787" s="135"/>
      <c r="I3787" s="135"/>
      <c r="J3787" s="135"/>
      <c r="K3787" s="135"/>
      <c r="L3787" s="135"/>
      <c r="M3787" s="135"/>
      <c r="N3787" s="135"/>
      <c r="O3787" s="135"/>
      <c r="P3787" s="135"/>
      <c r="Q3787" s="135"/>
      <c r="R3787" s="135"/>
      <c r="S3787" s="135"/>
      <c r="T3787" s="135"/>
      <c r="U3787" s="135"/>
      <c r="V3787" s="135"/>
      <c r="W3787" s="135"/>
      <c r="X3787" s="135"/>
      <c r="Y3787" s="135"/>
      <c r="Z3787" s="135"/>
      <c r="AA3787" s="135"/>
      <c r="AB3787" s="135"/>
      <c r="AC3787" s="135"/>
      <c r="AD3787" s="135"/>
      <c r="AE3787" s="135"/>
      <c r="AF3787" s="135"/>
      <c r="AG3787" s="135"/>
      <c r="AH3787" s="135"/>
      <c r="AI3787" s="135"/>
      <c r="AJ3787" s="135"/>
      <c r="AK3787" s="135"/>
      <c r="AL3787" s="135"/>
      <c r="AM3787" s="135"/>
      <c r="AN3787" s="135"/>
      <c r="AO3787" s="135"/>
      <c r="AP3787" s="135"/>
      <c r="AQ3787" s="135"/>
      <c r="AR3787" s="135"/>
      <c r="AS3787" s="135"/>
      <c r="AT3787" s="135"/>
      <c r="AU3787" s="135"/>
      <c r="AV3787" s="135"/>
      <c r="AW3787" s="135"/>
      <c r="AX3787" s="136"/>
    </row>
    <row r="3788" spans="1:113" ht="12" customHeight="1">
      <c r="A3788" s="8"/>
      <c r="B3788" s="134"/>
      <c r="C3788" s="135"/>
      <c r="D3788" s="135"/>
      <c r="E3788" s="135"/>
      <c r="F3788" s="135"/>
      <c r="G3788" s="135"/>
      <c r="H3788" s="135"/>
      <c r="I3788" s="135"/>
      <c r="J3788" s="135"/>
      <c r="K3788" s="135"/>
      <c r="L3788" s="135"/>
      <c r="M3788" s="135"/>
      <c r="N3788" s="135"/>
      <c r="O3788" s="135"/>
      <c r="P3788" s="135"/>
      <c r="Q3788" s="135"/>
      <c r="R3788" s="135"/>
      <c r="S3788" s="135"/>
      <c r="T3788" s="135"/>
      <c r="U3788" s="135"/>
      <c r="V3788" s="135"/>
      <c r="W3788" s="135"/>
      <c r="X3788" s="135"/>
      <c r="Y3788" s="135"/>
      <c r="Z3788" s="135"/>
      <c r="AA3788" s="135"/>
      <c r="AB3788" s="135"/>
      <c r="AC3788" s="135"/>
      <c r="AD3788" s="135"/>
      <c r="AE3788" s="135"/>
      <c r="AF3788" s="135"/>
      <c r="AG3788" s="135"/>
      <c r="AH3788" s="135"/>
      <c r="AI3788" s="135"/>
      <c r="AJ3788" s="135"/>
      <c r="AK3788" s="135"/>
      <c r="AL3788" s="135"/>
      <c r="AM3788" s="135"/>
      <c r="AN3788" s="135"/>
      <c r="AO3788" s="135"/>
      <c r="AP3788" s="135"/>
      <c r="AQ3788" s="135"/>
      <c r="AR3788" s="135"/>
      <c r="AS3788" s="135"/>
      <c r="AT3788" s="135"/>
      <c r="AU3788" s="135"/>
      <c r="AV3788" s="135"/>
      <c r="AW3788" s="135"/>
      <c r="AX3788" s="136"/>
      <c r="BC3788" s="16"/>
    </row>
    <row r="3789" spans="1:113" ht="12" customHeight="1">
      <c r="A3789" s="8"/>
      <c r="B3789" s="134"/>
      <c r="C3789" s="135"/>
      <c r="D3789" s="135"/>
      <c r="E3789" s="135"/>
      <c r="F3789" s="135"/>
      <c r="G3789" s="135"/>
      <c r="H3789" s="135"/>
      <c r="I3789" s="135"/>
      <c r="J3789" s="135"/>
      <c r="K3789" s="135"/>
      <c r="L3789" s="135"/>
      <c r="M3789" s="135"/>
      <c r="N3789" s="135"/>
      <c r="O3789" s="135"/>
      <c r="P3789" s="135"/>
      <c r="Q3789" s="135"/>
      <c r="R3789" s="135"/>
      <c r="S3789" s="135"/>
      <c r="T3789" s="135"/>
      <c r="U3789" s="135"/>
      <c r="V3789" s="135"/>
      <c r="W3789" s="135"/>
      <c r="X3789" s="135"/>
      <c r="Y3789" s="135"/>
      <c r="Z3789" s="135"/>
      <c r="AA3789" s="135"/>
      <c r="AB3789" s="135"/>
      <c r="AC3789" s="135"/>
      <c r="AD3789" s="135"/>
      <c r="AE3789" s="135"/>
      <c r="AF3789" s="135"/>
      <c r="AG3789" s="135"/>
      <c r="AH3789" s="135"/>
      <c r="AI3789" s="135"/>
      <c r="AJ3789" s="135"/>
      <c r="AK3789" s="135"/>
      <c r="AL3789" s="135"/>
      <c r="AM3789" s="135"/>
      <c r="AN3789" s="135"/>
      <c r="AO3789" s="135"/>
      <c r="AP3789" s="135"/>
      <c r="AQ3789" s="135"/>
      <c r="AR3789" s="135"/>
      <c r="AS3789" s="135"/>
      <c r="AT3789" s="135"/>
      <c r="AU3789" s="135"/>
      <c r="AV3789" s="135"/>
      <c r="AW3789" s="135"/>
      <c r="AX3789" s="136"/>
    </row>
    <row r="3790" spans="1:113" ht="12" customHeight="1">
      <c r="A3790" s="8"/>
      <c r="B3790" s="134"/>
      <c r="C3790" s="135"/>
      <c r="D3790" s="135"/>
      <c r="E3790" s="135"/>
      <c r="F3790" s="135"/>
      <c r="G3790" s="135"/>
      <c r="H3790" s="135"/>
      <c r="I3790" s="135"/>
      <c r="J3790" s="135"/>
      <c r="K3790" s="135"/>
      <c r="L3790" s="135"/>
      <c r="M3790" s="135"/>
      <c r="N3790" s="135"/>
      <c r="O3790" s="135"/>
      <c r="P3790" s="135"/>
      <c r="Q3790" s="135"/>
      <c r="R3790" s="135"/>
      <c r="S3790" s="135"/>
      <c r="T3790" s="135"/>
      <c r="U3790" s="135"/>
      <c r="V3790" s="135"/>
      <c r="W3790" s="135"/>
      <c r="X3790" s="135"/>
      <c r="Y3790" s="135"/>
      <c r="Z3790" s="135"/>
      <c r="AA3790" s="135"/>
      <c r="AB3790" s="135"/>
      <c r="AC3790" s="135"/>
      <c r="AD3790" s="135"/>
      <c r="AE3790" s="135"/>
      <c r="AF3790" s="135"/>
      <c r="AG3790" s="135"/>
      <c r="AH3790" s="135"/>
      <c r="AI3790" s="135"/>
      <c r="AJ3790" s="135"/>
      <c r="AK3790" s="135"/>
      <c r="AL3790" s="135"/>
      <c r="AM3790" s="135"/>
      <c r="AN3790" s="135"/>
      <c r="AO3790" s="135"/>
      <c r="AP3790" s="135"/>
      <c r="AQ3790" s="135"/>
      <c r="AR3790" s="135"/>
      <c r="AS3790" s="135"/>
      <c r="AT3790" s="135"/>
      <c r="AU3790" s="135"/>
      <c r="AV3790" s="135"/>
      <c r="AW3790" s="135"/>
      <c r="AX3790" s="136"/>
    </row>
    <row r="3791" spans="1:113" ht="12" customHeight="1">
      <c r="A3791" s="8"/>
      <c r="B3791" s="134"/>
      <c r="C3791" s="135"/>
      <c r="D3791" s="135"/>
      <c r="E3791" s="135"/>
      <c r="F3791" s="135"/>
      <c r="G3791" s="135"/>
      <c r="H3791" s="135"/>
      <c r="I3791" s="135"/>
      <c r="J3791" s="135"/>
      <c r="K3791" s="135"/>
      <c r="L3791" s="135"/>
      <c r="M3791" s="135"/>
      <c r="N3791" s="135"/>
      <c r="O3791" s="135"/>
      <c r="P3791" s="135"/>
      <c r="Q3791" s="135"/>
      <c r="R3791" s="135"/>
      <c r="S3791" s="135"/>
      <c r="T3791" s="135"/>
      <c r="U3791" s="135"/>
      <c r="V3791" s="135"/>
      <c r="W3791" s="135"/>
      <c r="X3791" s="135"/>
      <c r="Y3791" s="135"/>
      <c r="Z3791" s="135"/>
      <c r="AA3791" s="135"/>
      <c r="AB3791" s="135"/>
      <c r="AC3791" s="135"/>
      <c r="AD3791" s="135"/>
      <c r="AE3791" s="135"/>
      <c r="AF3791" s="135"/>
      <c r="AG3791" s="135"/>
      <c r="AH3791" s="135"/>
      <c r="AI3791" s="135"/>
      <c r="AJ3791" s="135"/>
      <c r="AK3791" s="135"/>
      <c r="AL3791" s="135"/>
      <c r="AM3791" s="135"/>
      <c r="AN3791" s="135"/>
      <c r="AO3791" s="135"/>
      <c r="AP3791" s="135"/>
      <c r="AQ3791" s="135"/>
      <c r="AR3791" s="135"/>
      <c r="AS3791" s="135"/>
      <c r="AT3791" s="135"/>
      <c r="AU3791" s="135"/>
      <c r="AV3791" s="135"/>
      <c r="AW3791" s="135"/>
      <c r="AX3791" s="136"/>
    </row>
    <row r="3792" spans="1:113" ht="15" thickBot="1">
      <c r="A3792" s="17"/>
      <c r="B3792" s="18"/>
      <c r="C3792" s="19"/>
      <c r="D3792" s="19"/>
      <c r="E3792" s="19"/>
      <c r="F3792" s="19"/>
      <c r="G3792" s="19"/>
      <c r="H3792" s="19"/>
      <c r="I3792" s="19"/>
      <c r="J3792" s="19"/>
      <c r="K3792" s="19"/>
      <c r="L3792" s="19"/>
      <c r="M3792" s="19"/>
      <c r="N3792" s="19"/>
      <c r="O3792" s="19"/>
      <c r="P3792" s="19"/>
      <c r="Q3792" s="19"/>
      <c r="R3792" s="19"/>
      <c r="S3792" s="19"/>
      <c r="T3792" s="19"/>
      <c r="U3792" s="19"/>
      <c r="V3792" s="19"/>
      <c r="W3792" s="19"/>
      <c r="X3792" s="19"/>
      <c r="Y3792" s="19"/>
      <c r="Z3792" s="19"/>
      <c r="AA3792" s="19"/>
      <c r="AB3792" s="19"/>
      <c r="AC3792" s="19"/>
      <c r="AD3792" s="19"/>
      <c r="AE3792" s="19"/>
      <c r="AF3792" s="19"/>
      <c r="AG3792" s="19"/>
      <c r="AH3792" s="19"/>
      <c r="AI3792" s="19"/>
      <c r="AJ3792" s="19"/>
      <c r="AK3792" s="19"/>
      <c r="AL3792" s="19"/>
      <c r="AM3792" s="19"/>
      <c r="AN3792" s="19"/>
      <c r="AO3792" s="19"/>
      <c r="AP3792" s="19"/>
      <c r="AQ3792" s="19"/>
      <c r="AR3792" s="19"/>
      <c r="AS3792" s="19"/>
      <c r="AT3792" s="19"/>
      <c r="AU3792" s="19"/>
      <c r="AV3792" s="19"/>
      <c r="AW3792" s="19"/>
      <c r="AX3792" s="20"/>
    </row>
    <row r="3793" spans="1:113">
      <c r="B3793" s="21"/>
    </row>
    <row r="3794" spans="1:113" ht="15" thickBot="1">
      <c r="A3794" s="11"/>
      <c r="B3794" s="10" t="s">
        <v>233</v>
      </c>
      <c r="C3794" s="8"/>
      <c r="D3794" s="8"/>
      <c r="E3794" s="8"/>
      <c r="F3794" s="8"/>
      <c r="G3794" s="8"/>
      <c r="H3794" s="8"/>
      <c r="I3794" s="8"/>
      <c r="J3794" s="8"/>
      <c r="K3794" s="8"/>
      <c r="L3794" s="9"/>
      <c r="M3794" s="9"/>
      <c r="N3794" s="9"/>
      <c r="O3794" s="9"/>
      <c r="P3794" s="8"/>
      <c r="Q3794" s="8"/>
      <c r="R3794" s="8"/>
      <c r="S3794" s="8"/>
      <c r="T3794" s="8"/>
      <c r="U3794" s="8"/>
      <c r="V3794" s="10"/>
      <c r="W3794" s="10"/>
      <c r="X3794" s="10"/>
      <c r="Y3794" s="10"/>
      <c r="Z3794" s="10"/>
      <c r="AA3794" s="10"/>
      <c r="AB3794" s="10"/>
      <c r="AC3794" s="10"/>
      <c r="AD3794" s="10"/>
      <c r="AE3794" s="10"/>
      <c r="AF3794" s="10"/>
      <c r="AG3794" s="10"/>
      <c r="AH3794" s="10"/>
      <c r="AI3794" s="10"/>
      <c r="AJ3794" s="10"/>
      <c r="AK3794" s="10"/>
      <c r="AL3794" s="10"/>
      <c r="AM3794" s="10"/>
      <c r="AN3794" s="10"/>
      <c r="AO3794" s="10"/>
      <c r="AP3794" s="10"/>
      <c r="AQ3794" s="10"/>
      <c r="AR3794" s="10"/>
      <c r="AS3794" s="10"/>
      <c r="AT3794" s="10"/>
      <c r="AU3794" s="10"/>
      <c r="AV3794" s="10"/>
      <c r="AW3794" s="10"/>
      <c r="AX3794" s="10"/>
      <c r="DI3794" s="6"/>
    </row>
    <row r="3795" spans="1:113" ht="14.4">
      <c r="A3795" s="8"/>
      <c r="B3795" s="12"/>
      <c r="C3795" s="7"/>
      <c r="D3795" s="7"/>
      <c r="E3795" s="7"/>
      <c r="F3795" s="7"/>
      <c r="G3795" s="7"/>
      <c r="H3795" s="7"/>
      <c r="I3795" s="7"/>
      <c r="J3795" s="7"/>
      <c r="K3795" s="7"/>
      <c r="L3795" s="13"/>
      <c r="M3795" s="13"/>
      <c r="N3795" s="13"/>
      <c r="O3795" s="13"/>
      <c r="P3795" s="7"/>
      <c r="Q3795" s="7"/>
      <c r="R3795" s="7"/>
      <c r="S3795" s="7"/>
      <c r="T3795" s="7"/>
      <c r="U3795" s="7"/>
      <c r="V3795" s="14"/>
      <c r="W3795" s="14"/>
      <c r="X3795" s="14"/>
      <c r="Y3795" s="14"/>
      <c r="Z3795" s="14"/>
      <c r="AA3795" s="14"/>
      <c r="AB3795" s="14"/>
      <c r="AC3795" s="14"/>
      <c r="AD3795" s="14"/>
      <c r="AE3795" s="14"/>
      <c r="AF3795" s="14"/>
      <c r="AG3795" s="14"/>
      <c r="AH3795" s="14"/>
      <c r="AI3795" s="14"/>
      <c r="AJ3795" s="14"/>
      <c r="AK3795" s="14"/>
      <c r="AL3795" s="14"/>
      <c r="AM3795" s="14"/>
      <c r="AN3795" s="14"/>
      <c r="AO3795" s="14"/>
      <c r="AP3795" s="14"/>
      <c r="AQ3795" s="14"/>
      <c r="AR3795" s="14"/>
      <c r="AS3795" s="14"/>
      <c r="AT3795" s="14"/>
      <c r="AU3795" s="14"/>
      <c r="AV3795" s="14"/>
      <c r="AW3795" s="14"/>
      <c r="AX3795" s="15"/>
    </row>
    <row r="3796" spans="1:113" ht="12" customHeight="1">
      <c r="A3796" s="8"/>
      <c r="B3796" s="134" t="s">
        <v>853</v>
      </c>
      <c r="C3796" s="135"/>
      <c r="D3796" s="135"/>
      <c r="E3796" s="135"/>
      <c r="F3796" s="135"/>
      <c r="G3796" s="135"/>
      <c r="H3796" s="135"/>
      <c r="I3796" s="135"/>
      <c r="J3796" s="135"/>
      <c r="K3796" s="135"/>
      <c r="L3796" s="135"/>
      <c r="M3796" s="135"/>
      <c r="N3796" s="135"/>
      <c r="O3796" s="135"/>
      <c r="P3796" s="135"/>
      <c r="Q3796" s="135"/>
      <c r="R3796" s="135"/>
      <c r="S3796" s="135"/>
      <c r="T3796" s="135"/>
      <c r="U3796" s="135"/>
      <c r="V3796" s="135"/>
      <c r="W3796" s="135"/>
      <c r="X3796" s="135"/>
      <c r="Y3796" s="135"/>
      <c r="Z3796" s="135"/>
      <c r="AA3796" s="135"/>
      <c r="AB3796" s="135"/>
      <c r="AC3796" s="135"/>
      <c r="AD3796" s="135"/>
      <c r="AE3796" s="135"/>
      <c r="AF3796" s="135"/>
      <c r="AG3796" s="135"/>
      <c r="AH3796" s="135"/>
      <c r="AI3796" s="135"/>
      <c r="AJ3796" s="135"/>
      <c r="AK3796" s="135"/>
      <c r="AL3796" s="135"/>
      <c r="AM3796" s="135"/>
      <c r="AN3796" s="135"/>
      <c r="AO3796" s="135"/>
      <c r="AP3796" s="135"/>
      <c r="AQ3796" s="135"/>
      <c r="AR3796" s="135"/>
      <c r="AS3796" s="135"/>
      <c r="AT3796" s="135"/>
      <c r="AU3796" s="135"/>
      <c r="AV3796" s="135"/>
      <c r="AW3796" s="135"/>
      <c r="AX3796" s="136"/>
    </row>
    <row r="3797" spans="1:113" ht="12" customHeight="1">
      <c r="A3797" s="8"/>
      <c r="B3797" s="134"/>
      <c r="C3797" s="135"/>
      <c r="D3797" s="135"/>
      <c r="E3797" s="135"/>
      <c r="F3797" s="135"/>
      <c r="G3797" s="135"/>
      <c r="H3797" s="135"/>
      <c r="I3797" s="135"/>
      <c r="J3797" s="135"/>
      <c r="K3797" s="135"/>
      <c r="L3797" s="135"/>
      <c r="M3797" s="135"/>
      <c r="N3797" s="135"/>
      <c r="O3797" s="135"/>
      <c r="P3797" s="135"/>
      <c r="Q3797" s="135"/>
      <c r="R3797" s="135"/>
      <c r="S3797" s="135"/>
      <c r="T3797" s="135"/>
      <c r="U3797" s="135"/>
      <c r="V3797" s="135"/>
      <c r="W3797" s="135"/>
      <c r="X3797" s="135"/>
      <c r="Y3797" s="135"/>
      <c r="Z3797" s="135"/>
      <c r="AA3797" s="135"/>
      <c r="AB3797" s="135"/>
      <c r="AC3797" s="135"/>
      <c r="AD3797" s="135"/>
      <c r="AE3797" s="135"/>
      <c r="AF3797" s="135"/>
      <c r="AG3797" s="135"/>
      <c r="AH3797" s="135"/>
      <c r="AI3797" s="135"/>
      <c r="AJ3797" s="135"/>
      <c r="AK3797" s="135"/>
      <c r="AL3797" s="135"/>
      <c r="AM3797" s="135"/>
      <c r="AN3797" s="135"/>
      <c r="AO3797" s="135"/>
      <c r="AP3797" s="135"/>
      <c r="AQ3797" s="135"/>
      <c r="AR3797" s="135"/>
      <c r="AS3797" s="135"/>
      <c r="AT3797" s="135"/>
      <c r="AU3797" s="135"/>
      <c r="AV3797" s="135"/>
      <c r="AW3797" s="135"/>
      <c r="AX3797" s="136"/>
    </row>
    <row r="3798" spans="1:113" ht="12" customHeight="1">
      <c r="A3798" s="8"/>
      <c r="B3798" s="134"/>
      <c r="C3798" s="135"/>
      <c r="D3798" s="135"/>
      <c r="E3798" s="135"/>
      <c r="F3798" s="135"/>
      <c r="G3798" s="135"/>
      <c r="H3798" s="135"/>
      <c r="I3798" s="135"/>
      <c r="J3798" s="135"/>
      <c r="K3798" s="135"/>
      <c r="L3798" s="135"/>
      <c r="M3798" s="135"/>
      <c r="N3798" s="135"/>
      <c r="O3798" s="135"/>
      <c r="P3798" s="135"/>
      <c r="Q3798" s="135"/>
      <c r="R3798" s="135"/>
      <c r="S3798" s="135"/>
      <c r="T3798" s="135"/>
      <c r="U3798" s="135"/>
      <c r="V3798" s="135"/>
      <c r="W3798" s="135"/>
      <c r="X3798" s="135"/>
      <c r="Y3798" s="135"/>
      <c r="Z3798" s="135"/>
      <c r="AA3798" s="135"/>
      <c r="AB3798" s="135"/>
      <c r="AC3798" s="135"/>
      <c r="AD3798" s="135"/>
      <c r="AE3798" s="135"/>
      <c r="AF3798" s="135"/>
      <c r="AG3798" s="135"/>
      <c r="AH3798" s="135"/>
      <c r="AI3798" s="135"/>
      <c r="AJ3798" s="135"/>
      <c r="AK3798" s="135"/>
      <c r="AL3798" s="135"/>
      <c r="AM3798" s="135"/>
      <c r="AN3798" s="135"/>
      <c r="AO3798" s="135"/>
      <c r="AP3798" s="135"/>
      <c r="AQ3798" s="135"/>
      <c r="AR3798" s="135"/>
      <c r="AS3798" s="135"/>
      <c r="AT3798" s="135"/>
      <c r="AU3798" s="135"/>
      <c r="AV3798" s="135"/>
      <c r="AW3798" s="135"/>
      <c r="AX3798" s="136"/>
    </row>
    <row r="3799" spans="1:113" ht="12" customHeight="1">
      <c r="A3799" s="8"/>
      <c r="B3799" s="134"/>
      <c r="C3799" s="135"/>
      <c r="D3799" s="135"/>
      <c r="E3799" s="135"/>
      <c r="F3799" s="135"/>
      <c r="G3799" s="135"/>
      <c r="H3799" s="135"/>
      <c r="I3799" s="135"/>
      <c r="J3799" s="135"/>
      <c r="K3799" s="135"/>
      <c r="L3799" s="135"/>
      <c r="M3799" s="135"/>
      <c r="N3799" s="135"/>
      <c r="O3799" s="135"/>
      <c r="P3799" s="135"/>
      <c r="Q3799" s="135"/>
      <c r="R3799" s="135"/>
      <c r="S3799" s="135"/>
      <c r="T3799" s="135"/>
      <c r="U3799" s="135"/>
      <c r="V3799" s="135"/>
      <c r="W3799" s="135"/>
      <c r="X3799" s="135"/>
      <c r="Y3799" s="135"/>
      <c r="Z3799" s="135"/>
      <c r="AA3799" s="135"/>
      <c r="AB3799" s="135"/>
      <c r="AC3799" s="135"/>
      <c r="AD3799" s="135"/>
      <c r="AE3799" s="135"/>
      <c r="AF3799" s="135"/>
      <c r="AG3799" s="135"/>
      <c r="AH3799" s="135"/>
      <c r="AI3799" s="135"/>
      <c r="AJ3799" s="135"/>
      <c r="AK3799" s="135"/>
      <c r="AL3799" s="135"/>
      <c r="AM3799" s="135"/>
      <c r="AN3799" s="135"/>
      <c r="AO3799" s="135"/>
      <c r="AP3799" s="135"/>
      <c r="AQ3799" s="135"/>
      <c r="AR3799" s="135"/>
      <c r="AS3799" s="135"/>
      <c r="AT3799" s="135"/>
      <c r="AU3799" s="135"/>
      <c r="AV3799" s="135"/>
      <c r="AW3799" s="135"/>
      <c r="AX3799" s="136"/>
    </row>
    <row r="3800" spans="1:113" ht="12" customHeight="1">
      <c r="A3800" s="8"/>
      <c r="B3800" s="134"/>
      <c r="C3800" s="135"/>
      <c r="D3800" s="135"/>
      <c r="E3800" s="135"/>
      <c r="F3800" s="135"/>
      <c r="G3800" s="135"/>
      <c r="H3800" s="135"/>
      <c r="I3800" s="135"/>
      <c r="J3800" s="135"/>
      <c r="K3800" s="135"/>
      <c r="L3800" s="135"/>
      <c r="M3800" s="135"/>
      <c r="N3800" s="135"/>
      <c r="O3800" s="135"/>
      <c r="P3800" s="135"/>
      <c r="Q3800" s="135"/>
      <c r="R3800" s="135"/>
      <c r="S3800" s="135"/>
      <c r="T3800" s="135"/>
      <c r="U3800" s="135"/>
      <c r="V3800" s="135"/>
      <c r="W3800" s="135"/>
      <c r="X3800" s="135"/>
      <c r="Y3800" s="135"/>
      <c r="Z3800" s="135"/>
      <c r="AA3800" s="135"/>
      <c r="AB3800" s="135"/>
      <c r="AC3800" s="135"/>
      <c r="AD3800" s="135"/>
      <c r="AE3800" s="135"/>
      <c r="AF3800" s="135"/>
      <c r="AG3800" s="135"/>
      <c r="AH3800" s="135"/>
      <c r="AI3800" s="135"/>
      <c r="AJ3800" s="135"/>
      <c r="AK3800" s="135"/>
      <c r="AL3800" s="135"/>
      <c r="AM3800" s="135"/>
      <c r="AN3800" s="135"/>
      <c r="AO3800" s="135"/>
      <c r="AP3800" s="135"/>
      <c r="AQ3800" s="135"/>
      <c r="AR3800" s="135"/>
      <c r="AS3800" s="135"/>
      <c r="AT3800" s="135"/>
      <c r="AU3800" s="135"/>
      <c r="AV3800" s="135"/>
      <c r="AW3800" s="135"/>
      <c r="AX3800" s="136"/>
    </row>
    <row r="3801" spans="1:113" ht="12" customHeight="1">
      <c r="A3801" s="8"/>
      <c r="B3801" s="134"/>
      <c r="C3801" s="135"/>
      <c r="D3801" s="135"/>
      <c r="E3801" s="135"/>
      <c r="F3801" s="135"/>
      <c r="G3801" s="135"/>
      <c r="H3801" s="135"/>
      <c r="I3801" s="135"/>
      <c r="J3801" s="135"/>
      <c r="K3801" s="135"/>
      <c r="L3801" s="135"/>
      <c r="M3801" s="135"/>
      <c r="N3801" s="135"/>
      <c r="O3801" s="135"/>
      <c r="P3801" s="135"/>
      <c r="Q3801" s="135"/>
      <c r="R3801" s="135"/>
      <c r="S3801" s="135"/>
      <c r="T3801" s="135"/>
      <c r="U3801" s="135"/>
      <c r="V3801" s="135"/>
      <c r="W3801" s="135"/>
      <c r="X3801" s="135"/>
      <c r="Y3801" s="135"/>
      <c r="Z3801" s="135"/>
      <c r="AA3801" s="135"/>
      <c r="AB3801" s="135"/>
      <c r="AC3801" s="135"/>
      <c r="AD3801" s="135"/>
      <c r="AE3801" s="135"/>
      <c r="AF3801" s="135"/>
      <c r="AG3801" s="135"/>
      <c r="AH3801" s="135"/>
      <c r="AI3801" s="135"/>
      <c r="AJ3801" s="135"/>
      <c r="AK3801" s="135"/>
      <c r="AL3801" s="135"/>
      <c r="AM3801" s="135"/>
      <c r="AN3801" s="135"/>
      <c r="AO3801" s="135"/>
      <c r="AP3801" s="135"/>
      <c r="AQ3801" s="135"/>
      <c r="AR3801" s="135"/>
      <c r="AS3801" s="135"/>
      <c r="AT3801" s="135"/>
      <c r="AU3801" s="135"/>
      <c r="AV3801" s="135"/>
      <c r="AW3801" s="135"/>
      <c r="AX3801" s="136"/>
    </row>
    <row r="3802" spans="1:113" ht="12" customHeight="1">
      <c r="A3802" s="8"/>
      <c r="B3802" s="134"/>
      <c r="C3802" s="135"/>
      <c r="D3802" s="135"/>
      <c r="E3802" s="135"/>
      <c r="F3802" s="135"/>
      <c r="G3802" s="135"/>
      <c r="H3802" s="135"/>
      <c r="I3802" s="135"/>
      <c r="J3802" s="135"/>
      <c r="K3802" s="135"/>
      <c r="L3802" s="135"/>
      <c r="M3802" s="135"/>
      <c r="N3802" s="135"/>
      <c r="O3802" s="135"/>
      <c r="P3802" s="135"/>
      <c r="Q3802" s="135"/>
      <c r="R3802" s="135"/>
      <c r="S3802" s="135"/>
      <c r="T3802" s="135"/>
      <c r="U3802" s="135"/>
      <c r="V3802" s="135"/>
      <c r="W3802" s="135"/>
      <c r="X3802" s="135"/>
      <c r="Y3802" s="135"/>
      <c r="Z3802" s="135"/>
      <c r="AA3802" s="135"/>
      <c r="AB3802" s="135"/>
      <c r="AC3802" s="135"/>
      <c r="AD3802" s="135"/>
      <c r="AE3802" s="135"/>
      <c r="AF3802" s="135"/>
      <c r="AG3802" s="135"/>
      <c r="AH3802" s="135"/>
      <c r="AI3802" s="135"/>
      <c r="AJ3802" s="135"/>
      <c r="AK3802" s="135"/>
      <c r="AL3802" s="135"/>
      <c r="AM3802" s="135"/>
      <c r="AN3802" s="135"/>
      <c r="AO3802" s="135"/>
      <c r="AP3802" s="135"/>
      <c r="AQ3802" s="135"/>
      <c r="AR3802" s="135"/>
      <c r="AS3802" s="135"/>
      <c r="AT3802" s="135"/>
      <c r="AU3802" s="135"/>
      <c r="AV3802" s="135"/>
      <c r="AW3802" s="135"/>
      <c r="AX3802" s="136"/>
    </row>
    <row r="3803" spans="1:113" ht="12" customHeight="1">
      <c r="A3803" s="8"/>
      <c r="B3803" s="134"/>
      <c r="C3803" s="135"/>
      <c r="D3803" s="135"/>
      <c r="E3803" s="135"/>
      <c r="F3803" s="135"/>
      <c r="G3803" s="135"/>
      <c r="H3803" s="135"/>
      <c r="I3803" s="135"/>
      <c r="J3803" s="135"/>
      <c r="K3803" s="135"/>
      <c r="L3803" s="135"/>
      <c r="M3803" s="135"/>
      <c r="N3803" s="135"/>
      <c r="O3803" s="135"/>
      <c r="P3803" s="135"/>
      <c r="Q3803" s="135"/>
      <c r="R3803" s="135"/>
      <c r="S3803" s="135"/>
      <c r="T3803" s="135"/>
      <c r="U3803" s="135"/>
      <c r="V3803" s="135"/>
      <c r="W3803" s="135"/>
      <c r="X3803" s="135"/>
      <c r="Y3803" s="135"/>
      <c r="Z3803" s="135"/>
      <c r="AA3803" s="135"/>
      <c r="AB3803" s="135"/>
      <c r="AC3803" s="135"/>
      <c r="AD3803" s="135"/>
      <c r="AE3803" s="135"/>
      <c r="AF3803" s="135"/>
      <c r="AG3803" s="135"/>
      <c r="AH3803" s="135"/>
      <c r="AI3803" s="135"/>
      <c r="AJ3803" s="135"/>
      <c r="AK3803" s="135"/>
      <c r="AL3803" s="135"/>
      <c r="AM3803" s="135"/>
      <c r="AN3803" s="135"/>
      <c r="AO3803" s="135"/>
      <c r="AP3803" s="135"/>
      <c r="AQ3803" s="135"/>
      <c r="AR3803" s="135"/>
      <c r="AS3803" s="135"/>
      <c r="AT3803" s="135"/>
      <c r="AU3803" s="135"/>
      <c r="AV3803" s="135"/>
      <c r="AW3803" s="135"/>
      <c r="AX3803" s="136"/>
    </row>
    <row r="3804" spans="1:113" ht="12" customHeight="1">
      <c r="A3804" s="8"/>
      <c r="B3804" s="134"/>
      <c r="C3804" s="135"/>
      <c r="D3804" s="135"/>
      <c r="E3804" s="135"/>
      <c r="F3804" s="135"/>
      <c r="G3804" s="135"/>
      <c r="H3804" s="135"/>
      <c r="I3804" s="135"/>
      <c r="J3804" s="135"/>
      <c r="K3804" s="135"/>
      <c r="L3804" s="135"/>
      <c r="M3804" s="135"/>
      <c r="N3804" s="135"/>
      <c r="O3804" s="135"/>
      <c r="P3804" s="135"/>
      <c r="Q3804" s="135"/>
      <c r="R3804" s="135"/>
      <c r="S3804" s="135"/>
      <c r="T3804" s="135"/>
      <c r="U3804" s="135"/>
      <c r="V3804" s="135"/>
      <c r="W3804" s="135"/>
      <c r="X3804" s="135"/>
      <c r="Y3804" s="135"/>
      <c r="Z3804" s="135"/>
      <c r="AA3804" s="135"/>
      <c r="AB3804" s="135"/>
      <c r="AC3804" s="135"/>
      <c r="AD3804" s="135"/>
      <c r="AE3804" s="135"/>
      <c r="AF3804" s="135"/>
      <c r="AG3804" s="135"/>
      <c r="AH3804" s="135"/>
      <c r="AI3804" s="135"/>
      <c r="AJ3804" s="135"/>
      <c r="AK3804" s="135"/>
      <c r="AL3804" s="135"/>
      <c r="AM3804" s="135"/>
      <c r="AN3804" s="135"/>
      <c r="AO3804" s="135"/>
      <c r="AP3804" s="135"/>
      <c r="AQ3804" s="135"/>
      <c r="AR3804" s="135"/>
      <c r="AS3804" s="135"/>
      <c r="AT3804" s="135"/>
      <c r="AU3804" s="135"/>
      <c r="AV3804" s="135"/>
      <c r="AW3804" s="135"/>
      <c r="AX3804" s="136"/>
    </row>
    <row r="3805" spans="1:113" ht="12" customHeight="1">
      <c r="A3805" s="8"/>
      <c r="B3805" s="134"/>
      <c r="C3805" s="135"/>
      <c r="D3805" s="135"/>
      <c r="E3805" s="135"/>
      <c r="F3805" s="135"/>
      <c r="G3805" s="135"/>
      <c r="H3805" s="135"/>
      <c r="I3805" s="135"/>
      <c r="J3805" s="135"/>
      <c r="K3805" s="135"/>
      <c r="L3805" s="135"/>
      <c r="M3805" s="135"/>
      <c r="N3805" s="135"/>
      <c r="O3805" s="135"/>
      <c r="P3805" s="135"/>
      <c r="Q3805" s="135"/>
      <c r="R3805" s="135"/>
      <c r="S3805" s="135"/>
      <c r="T3805" s="135"/>
      <c r="U3805" s="135"/>
      <c r="V3805" s="135"/>
      <c r="W3805" s="135"/>
      <c r="X3805" s="135"/>
      <c r="Y3805" s="135"/>
      <c r="Z3805" s="135"/>
      <c r="AA3805" s="135"/>
      <c r="AB3805" s="135"/>
      <c r="AC3805" s="135"/>
      <c r="AD3805" s="135"/>
      <c r="AE3805" s="135"/>
      <c r="AF3805" s="135"/>
      <c r="AG3805" s="135"/>
      <c r="AH3805" s="135"/>
      <c r="AI3805" s="135"/>
      <c r="AJ3805" s="135"/>
      <c r="AK3805" s="135"/>
      <c r="AL3805" s="135"/>
      <c r="AM3805" s="135"/>
      <c r="AN3805" s="135"/>
      <c r="AO3805" s="135"/>
      <c r="AP3805" s="135"/>
      <c r="AQ3805" s="135"/>
      <c r="AR3805" s="135"/>
      <c r="AS3805" s="135"/>
      <c r="AT3805" s="135"/>
      <c r="AU3805" s="135"/>
      <c r="AV3805" s="135"/>
      <c r="AW3805" s="135"/>
      <c r="AX3805" s="136"/>
    </row>
    <row r="3806" spans="1:113" ht="12" customHeight="1">
      <c r="A3806" s="8"/>
      <c r="B3806" s="134"/>
      <c r="C3806" s="135"/>
      <c r="D3806" s="135"/>
      <c r="E3806" s="135"/>
      <c r="F3806" s="135"/>
      <c r="G3806" s="135"/>
      <c r="H3806" s="135"/>
      <c r="I3806" s="135"/>
      <c r="J3806" s="135"/>
      <c r="K3806" s="135"/>
      <c r="L3806" s="135"/>
      <c r="M3806" s="135"/>
      <c r="N3806" s="135"/>
      <c r="O3806" s="135"/>
      <c r="P3806" s="135"/>
      <c r="Q3806" s="135"/>
      <c r="R3806" s="135"/>
      <c r="S3806" s="135"/>
      <c r="T3806" s="135"/>
      <c r="U3806" s="135"/>
      <c r="V3806" s="135"/>
      <c r="W3806" s="135"/>
      <c r="X3806" s="135"/>
      <c r="Y3806" s="135"/>
      <c r="Z3806" s="135"/>
      <c r="AA3806" s="135"/>
      <c r="AB3806" s="135"/>
      <c r="AC3806" s="135"/>
      <c r="AD3806" s="135"/>
      <c r="AE3806" s="135"/>
      <c r="AF3806" s="135"/>
      <c r="AG3806" s="135"/>
      <c r="AH3806" s="135"/>
      <c r="AI3806" s="135"/>
      <c r="AJ3806" s="135"/>
      <c r="AK3806" s="135"/>
      <c r="AL3806" s="135"/>
      <c r="AM3806" s="135"/>
      <c r="AN3806" s="135"/>
      <c r="AO3806" s="135"/>
      <c r="AP3806" s="135"/>
      <c r="AQ3806" s="135"/>
      <c r="AR3806" s="135"/>
      <c r="AS3806" s="135"/>
      <c r="AT3806" s="135"/>
      <c r="AU3806" s="135"/>
      <c r="AV3806" s="135"/>
      <c r="AW3806" s="135"/>
      <c r="AX3806" s="136"/>
      <c r="BC3806" s="16"/>
    </row>
    <row r="3807" spans="1:113" ht="12" customHeight="1">
      <c r="A3807" s="8"/>
      <c r="B3807" s="134"/>
      <c r="C3807" s="135"/>
      <c r="D3807" s="135"/>
      <c r="E3807" s="135"/>
      <c r="F3807" s="135"/>
      <c r="G3807" s="135"/>
      <c r="H3807" s="135"/>
      <c r="I3807" s="135"/>
      <c r="J3807" s="135"/>
      <c r="K3807" s="135"/>
      <c r="L3807" s="135"/>
      <c r="M3807" s="135"/>
      <c r="N3807" s="135"/>
      <c r="O3807" s="135"/>
      <c r="P3807" s="135"/>
      <c r="Q3807" s="135"/>
      <c r="R3807" s="135"/>
      <c r="S3807" s="135"/>
      <c r="T3807" s="135"/>
      <c r="U3807" s="135"/>
      <c r="V3807" s="135"/>
      <c r="W3807" s="135"/>
      <c r="X3807" s="135"/>
      <c r="Y3807" s="135"/>
      <c r="Z3807" s="135"/>
      <c r="AA3807" s="135"/>
      <c r="AB3807" s="135"/>
      <c r="AC3807" s="135"/>
      <c r="AD3807" s="135"/>
      <c r="AE3807" s="135"/>
      <c r="AF3807" s="135"/>
      <c r="AG3807" s="135"/>
      <c r="AH3807" s="135"/>
      <c r="AI3807" s="135"/>
      <c r="AJ3807" s="135"/>
      <c r="AK3807" s="135"/>
      <c r="AL3807" s="135"/>
      <c r="AM3807" s="135"/>
      <c r="AN3807" s="135"/>
      <c r="AO3807" s="135"/>
      <c r="AP3807" s="135"/>
      <c r="AQ3807" s="135"/>
      <c r="AR3807" s="135"/>
      <c r="AS3807" s="135"/>
      <c r="AT3807" s="135"/>
      <c r="AU3807" s="135"/>
      <c r="AV3807" s="135"/>
      <c r="AW3807" s="135"/>
      <c r="AX3807" s="136"/>
    </row>
    <row r="3808" spans="1:113" ht="12" customHeight="1">
      <c r="A3808" s="8"/>
      <c r="B3808" s="134"/>
      <c r="C3808" s="135"/>
      <c r="D3808" s="135"/>
      <c r="E3808" s="135"/>
      <c r="F3808" s="135"/>
      <c r="G3808" s="135"/>
      <c r="H3808" s="135"/>
      <c r="I3808" s="135"/>
      <c r="J3808" s="135"/>
      <c r="K3808" s="135"/>
      <c r="L3808" s="135"/>
      <c r="M3808" s="135"/>
      <c r="N3808" s="135"/>
      <c r="O3808" s="135"/>
      <c r="P3808" s="135"/>
      <c r="Q3808" s="135"/>
      <c r="R3808" s="135"/>
      <c r="S3808" s="135"/>
      <c r="T3808" s="135"/>
      <c r="U3808" s="135"/>
      <c r="V3808" s="135"/>
      <c r="W3808" s="135"/>
      <c r="X3808" s="135"/>
      <c r="Y3808" s="135"/>
      <c r="Z3808" s="135"/>
      <c r="AA3808" s="135"/>
      <c r="AB3808" s="135"/>
      <c r="AC3808" s="135"/>
      <c r="AD3808" s="135"/>
      <c r="AE3808" s="135"/>
      <c r="AF3808" s="135"/>
      <c r="AG3808" s="135"/>
      <c r="AH3808" s="135"/>
      <c r="AI3808" s="135"/>
      <c r="AJ3808" s="135"/>
      <c r="AK3808" s="135"/>
      <c r="AL3808" s="135"/>
      <c r="AM3808" s="135"/>
      <c r="AN3808" s="135"/>
      <c r="AO3808" s="135"/>
      <c r="AP3808" s="135"/>
      <c r="AQ3808" s="135"/>
      <c r="AR3808" s="135"/>
      <c r="AS3808" s="135"/>
      <c r="AT3808" s="135"/>
      <c r="AU3808" s="135"/>
      <c r="AV3808" s="135"/>
      <c r="AW3808" s="135"/>
      <c r="AX3808" s="136"/>
    </row>
    <row r="3809" spans="1:251" ht="12" customHeight="1">
      <c r="A3809" s="8"/>
      <c r="B3809" s="134"/>
      <c r="C3809" s="135"/>
      <c r="D3809" s="135"/>
      <c r="E3809" s="135"/>
      <c r="F3809" s="135"/>
      <c r="G3809" s="135"/>
      <c r="H3809" s="135"/>
      <c r="I3809" s="135"/>
      <c r="J3809" s="135"/>
      <c r="K3809" s="135"/>
      <c r="L3809" s="135"/>
      <c r="M3809" s="135"/>
      <c r="N3809" s="135"/>
      <c r="O3809" s="135"/>
      <c r="P3809" s="135"/>
      <c r="Q3809" s="135"/>
      <c r="R3809" s="135"/>
      <c r="S3809" s="135"/>
      <c r="T3809" s="135"/>
      <c r="U3809" s="135"/>
      <c r="V3809" s="135"/>
      <c r="W3809" s="135"/>
      <c r="X3809" s="135"/>
      <c r="Y3809" s="135"/>
      <c r="Z3809" s="135"/>
      <c r="AA3809" s="135"/>
      <c r="AB3809" s="135"/>
      <c r="AC3809" s="135"/>
      <c r="AD3809" s="135"/>
      <c r="AE3809" s="135"/>
      <c r="AF3809" s="135"/>
      <c r="AG3809" s="135"/>
      <c r="AH3809" s="135"/>
      <c r="AI3809" s="135"/>
      <c r="AJ3809" s="135"/>
      <c r="AK3809" s="135"/>
      <c r="AL3809" s="135"/>
      <c r="AM3809" s="135"/>
      <c r="AN3809" s="135"/>
      <c r="AO3809" s="135"/>
      <c r="AP3809" s="135"/>
      <c r="AQ3809" s="135"/>
      <c r="AR3809" s="135"/>
      <c r="AS3809" s="135"/>
      <c r="AT3809" s="135"/>
      <c r="AU3809" s="135"/>
      <c r="AV3809" s="135"/>
      <c r="AW3809" s="135"/>
      <c r="AX3809" s="136"/>
    </row>
    <row r="3810" spans="1:251" ht="15" thickBot="1">
      <c r="A3810" s="17"/>
      <c r="B3810" s="18"/>
      <c r="C3810" s="19"/>
      <c r="D3810" s="19"/>
      <c r="E3810" s="19"/>
      <c r="F3810" s="19"/>
      <c r="G3810" s="19"/>
      <c r="H3810" s="19"/>
      <c r="I3810" s="19"/>
      <c r="J3810" s="19"/>
      <c r="K3810" s="19"/>
      <c r="L3810" s="19"/>
      <c r="M3810" s="19"/>
      <c r="N3810" s="19"/>
      <c r="O3810" s="19"/>
      <c r="P3810" s="19"/>
      <c r="Q3810" s="19"/>
      <c r="R3810" s="19"/>
      <c r="S3810" s="19"/>
      <c r="T3810" s="19"/>
      <c r="U3810" s="19"/>
      <c r="V3810" s="19"/>
      <c r="W3810" s="19"/>
      <c r="X3810" s="19"/>
      <c r="Y3810" s="19"/>
      <c r="Z3810" s="19"/>
      <c r="AA3810" s="19"/>
      <c r="AB3810" s="19"/>
      <c r="AC3810" s="19"/>
      <c r="AD3810" s="19"/>
      <c r="AE3810" s="19"/>
      <c r="AF3810" s="19"/>
      <c r="AG3810" s="19"/>
      <c r="AH3810" s="19"/>
      <c r="AI3810" s="19"/>
      <c r="AJ3810" s="19"/>
      <c r="AK3810" s="19"/>
      <c r="AL3810" s="19"/>
      <c r="AM3810" s="19"/>
      <c r="AN3810" s="19"/>
      <c r="AO3810" s="19"/>
      <c r="AP3810" s="19"/>
      <c r="AQ3810" s="19"/>
      <c r="AR3810" s="19"/>
      <c r="AS3810" s="19"/>
      <c r="AT3810" s="19"/>
      <c r="AU3810" s="19"/>
      <c r="AV3810" s="19"/>
      <c r="AW3810" s="19"/>
      <c r="AX3810" s="20"/>
    </row>
    <row r="3811" spans="1:251">
      <c r="B3811" s="21"/>
    </row>
    <row r="3812" spans="1:251" ht="14.4">
      <c r="B3812" s="10" t="s">
        <v>234</v>
      </c>
      <c r="C3812" s="8"/>
      <c r="D3812" s="8"/>
      <c r="E3812" s="8"/>
      <c r="F3812" s="8"/>
      <c r="G3812" s="8"/>
      <c r="H3812" s="8"/>
      <c r="I3812" s="8"/>
      <c r="J3812" s="8"/>
      <c r="K3812" s="8"/>
      <c r="L3812" s="9"/>
      <c r="M3812" s="9"/>
      <c r="N3812" s="9"/>
      <c r="O3812" s="9"/>
      <c r="P3812" s="8"/>
      <c r="Q3812" s="8"/>
      <c r="R3812" s="8"/>
      <c r="S3812" s="8"/>
      <c r="T3812" s="8"/>
      <c r="U3812" s="8"/>
      <c r="V3812" s="10"/>
      <c r="W3812" s="10"/>
      <c r="X3812" s="10"/>
      <c r="Y3812" s="10"/>
      <c r="Z3812" s="10"/>
      <c r="AA3812" s="10"/>
      <c r="AB3812" s="10"/>
      <c r="AC3812" s="10"/>
      <c r="AD3812" s="10"/>
      <c r="AE3812" s="10"/>
      <c r="AF3812" s="10"/>
      <c r="AG3812" s="10"/>
      <c r="AH3812" s="10"/>
      <c r="AI3812" s="10"/>
      <c r="AJ3812" s="10"/>
      <c r="AK3812" s="10"/>
      <c r="AL3812" s="10"/>
      <c r="AM3812" s="10"/>
      <c r="AN3812" s="10"/>
      <c r="AO3812" s="10"/>
      <c r="AP3812" s="10"/>
      <c r="AQ3812" s="10"/>
      <c r="AR3812" s="10"/>
      <c r="AS3812" s="10"/>
      <c r="AT3812" s="10"/>
      <c r="AU3812" s="10"/>
      <c r="AV3812" s="10"/>
      <c r="AW3812" s="10"/>
      <c r="AX3812" s="10"/>
    </row>
    <row r="3813" spans="1:251" ht="15" thickBot="1">
      <c r="B3813" s="8"/>
      <c r="C3813" s="8"/>
      <c r="D3813" s="8"/>
      <c r="E3813" s="8"/>
      <c r="F3813" s="8"/>
      <c r="G3813" s="8"/>
      <c r="H3813" s="8"/>
      <c r="I3813" s="8"/>
      <c r="J3813" s="8"/>
      <c r="K3813" s="8"/>
      <c r="L3813" s="9"/>
      <c r="M3813" s="9"/>
      <c r="N3813" s="9"/>
      <c r="O3813" s="9"/>
      <c r="P3813" s="8"/>
      <c r="Q3813" s="8"/>
      <c r="R3813" s="8"/>
      <c r="S3813" s="8"/>
      <c r="T3813" s="8"/>
      <c r="U3813" s="8"/>
      <c r="V3813" s="10"/>
      <c r="W3813" s="10"/>
      <c r="X3813" s="10"/>
      <c r="Y3813" s="10"/>
      <c r="Z3813" s="10"/>
      <c r="AA3813" s="10"/>
      <c r="AB3813" s="10"/>
      <c r="AC3813" s="10"/>
      <c r="AD3813" s="10"/>
      <c r="AE3813" s="10"/>
      <c r="AF3813" s="10"/>
      <c r="AG3813" s="10"/>
      <c r="AH3813" s="10"/>
      <c r="AI3813" s="10"/>
      <c r="AJ3813" s="10"/>
      <c r="AK3813" s="10"/>
      <c r="AL3813" s="10"/>
      <c r="AM3813" s="10"/>
      <c r="AN3813" s="10"/>
      <c r="AO3813" s="10"/>
      <c r="AP3813" s="10"/>
      <c r="AQ3813" s="10"/>
      <c r="AR3813" s="10"/>
      <c r="AS3813" s="10"/>
      <c r="AT3813" s="10"/>
      <c r="AU3813" s="10"/>
      <c r="AV3813" s="10"/>
      <c r="AW3813" s="10"/>
      <c r="AX3813" s="22" t="s">
        <v>235</v>
      </c>
    </row>
    <row r="3814" spans="1:251" s="16" customFormat="1" ht="13.5" customHeight="1">
      <c r="A3814" s="8"/>
      <c r="B3814" s="96" t="s">
        <v>236</v>
      </c>
      <c r="C3814" s="97"/>
      <c r="D3814" s="97"/>
      <c r="E3814" s="97"/>
      <c r="F3814" s="97"/>
      <c r="G3814" s="97"/>
      <c r="H3814" s="97"/>
      <c r="I3814" s="97"/>
      <c r="J3814" s="97"/>
      <c r="K3814" s="97"/>
      <c r="L3814" s="97"/>
      <c r="M3814" s="97"/>
      <c r="N3814" s="97"/>
      <c r="O3814" s="97"/>
      <c r="P3814" s="97"/>
      <c r="Q3814" s="97"/>
      <c r="R3814" s="97"/>
      <c r="S3814" s="97"/>
      <c r="T3814" s="97"/>
      <c r="U3814" s="97"/>
      <c r="V3814" s="97"/>
      <c r="W3814" s="97"/>
      <c r="X3814" s="97"/>
      <c r="Y3814" s="97"/>
      <c r="Z3814" s="98"/>
      <c r="AA3814" s="102" t="s">
        <v>237</v>
      </c>
      <c r="AB3814" s="97"/>
      <c r="AC3814" s="97"/>
      <c r="AD3814" s="97"/>
      <c r="AE3814" s="97"/>
      <c r="AF3814" s="97"/>
      <c r="AG3814" s="97"/>
      <c r="AH3814" s="97"/>
      <c r="AI3814" s="98"/>
      <c r="AJ3814" s="102" t="s">
        <v>238</v>
      </c>
      <c r="AK3814" s="97"/>
      <c r="AL3814" s="97"/>
      <c r="AM3814" s="97"/>
      <c r="AN3814" s="97"/>
      <c r="AO3814" s="97"/>
      <c r="AP3814" s="97"/>
      <c r="AQ3814" s="97"/>
      <c r="AR3814" s="98"/>
      <c r="AS3814" s="102" t="s">
        <v>239</v>
      </c>
      <c r="AT3814" s="97"/>
      <c r="AU3814" s="97"/>
      <c r="AV3814" s="97"/>
      <c r="AW3814" s="97"/>
      <c r="AX3814" s="104"/>
      <c r="AY3814" s="2"/>
      <c r="AZ3814" s="2"/>
      <c r="BA3814" s="2"/>
      <c r="BB3814" s="2"/>
      <c r="BC3814" s="2"/>
      <c r="BD3814" s="2"/>
      <c r="BE3814" s="2"/>
      <c r="BF3814" s="2"/>
      <c r="BG3814" s="2"/>
      <c r="BH3814" s="2"/>
      <c r="BI3814" s="2"/>
      <c r="BJ3814" s="2"/>
      <c r="BK3814" s="2"/>
      <c r="BL3814" s="2"/>
      <c r="BM3814" s="2"/>
      <c r="BN3814" s="2"/>
      <c r="BO3814" s="2"/>
      <c r="BP3814" s="2"/>
      <c r="BQ3814" s="2"/>
      <c r="BR3814" s="2"/>
      <c r="BS3814" s="2"/>
      <c r="BT3814" s="2"/>
      <c r="BU3814" s="2"/>
      <c r="BV3814" s="2"/>
      <c r="BW3814" s="2"/>
      <c r="BX3814" s="2"/>
      <c r="BY3814" s="2"/>
      <c r="BZ3814" s="2"/>
      <c r="CA3814" s="2"/>
      <c r="CB3814" s="2"/>
      <c r="CC3814" s="2"/>
      <c r="CD3814" s="2"/>
      <c r="CE3814" s="2"/>
      <c r="CF3814" s="2"/>
      <c r="CG3814" s="2"/>
      <c r="CH3814" s="2"/>
      <c r="CI3814" s="2"/>
      <c r="CJ3814" s="2"/>
      <c r="CK3814" s="2"/>
      <c r="CL3814" s="2"/>
      <c r="CM3814" s="2"/>
      <c r="CN3814" s="2"/>
      <c r="CO3814" s="2"/>
      <c r="CP3814" s="2"/>
      <c r="CQ3814" s="2"/>
      <c r="CR3814" s="2"/>
      <c r="CS3814" s="2"/>
      <c r="CT3814" s="2"/>
      <c r="CU3814" s="2"/>
      <c r="CV3814" s="2"/>
      <c r="CW3814" s="2"/>
      <c r="CX3814" s="2"/>
      <c r="CY3814" s="2"/>
      <c r="CZ3814" s="2"/>
      <c r="DA3814" s="2"/>
      <c r="DB3814" s="2"/>
      <c r="DC3814" s="2"/>
      <c r="DD3814" s="2"/>
      <c r="DE3814" s="2"/>
      <c r="DF3814" s="2"/>
      <c r="DG3814" s="2"/>
      <c r="DH3814" s="2"/>
      <c r="DI3814" s="2"/>
      <c r="DJ3814" s="2"/>
      <c r="DK3814" s="2"/>
      <c r="DL3814" s="2"/>
      <c r="DM3814" s="2"/>
      <c r="DN3814" s="2"/>
      <c r="DO3814" s="2"/>
      <c r="DP3814" s="2"/>
      <c r="DQ3814" s="2"/>
      <c r="DR3814" s="2"/>
      <c r="DS3814" s="2"/>
      <c r="DT3814" s="2"/>
      <c r="DU3814" s="2"/>
      <c r="DV3814" s="2"/>
      <c r="DW3814" s="2"/>
      <c r="DX3814" s="2"/>
      <c r="DY3814" s="2"/>
      <c r="DZ3814" s="2"/>
      <c r="EA3814" s="2"/>
      <c r="EB3814" s="2"/>
      <c r="EC3814" s="2"/>
      <c r="ED3814" s="2"/>
      <c r="EE3814" s="2"/>
      <c r="EF3814" s="2"/>
      <c r="EG3814" s="2"/>
      <c r="EH3814" s="2"/>
      <c r="EI3814" s="2"/>
      <c r="EJ3814" s="2"/>
      <c r="EK3814" s="2"/>
      <c r="EL3814" s="2"/>
      <c r="EM3814" s="2"/>
      <c r="EN3814" s="2"/>
      <c r="EO3814" s="2"/>
      <c r="EP3814" s="2"/>
      <c r="EQ3814" s="2"/>
      <c r="ER3814" s="2"/>
      <c r="ES3814" s="2"/>
      <c r="ET3814" s="2"/>
      <c r="EU3814" s="2"/>
      <c r="EV3814" s="2"/>
      <c r="EW3814" s="2"/>
      <c r="EX3814" s="2"/>
      <c r="EY3814" s="2"/>
      <c r="EZ3814" s="2"/>
      <c r="FA3814" s="2"/>
      <c r="FB3814" s="2"/>
      <c r="FC3814" s="2"/>
      <c r="FD3814" s="2"/>
      <c r="FE3814" s="2"/>
      <c r="FF3814" s="2"/>
      <c r="FG3814" s="2"/>
      <c r="FH3814" s="2"/>
      <c r="FI3814" s="2"/>
      <c r="FJ3814" s="2"/>
      <c r="FK3814" s="2"/>
      <c r="FL3814" s="2"/>
      <c r="FM3814" s="2"/>
      <c r="FN3814" s="2"/>
      <c r="FO3814" s="2"/>
      <c r="FP3814" s="2"/>
      <c r="FQ3814" s="2"/>
      <c r="FR3814" s="2"/>
      <c r="FS3814" s="2"/>
      <c r="FT3814" s="2"/>
      <c r="FU3814" s="2"/>
      <c r="FV3814" s="2"/>
      <c r="FW3814" s="2"/>
      <c r="FX3814" s="2"/>
      <c r="FY3814" s="2"/>
      <c r="FZ3814" s="2"/>
      <c r="GA3814" s="2"/>
      <c r="GB3814" s="2"/>
      <c r="GC3814" s="2"/>
      <c r="GD3814" s="2"/>
      <c r="GE3814" s="2"/>
      <c r="GF3814" s="2"/>
      <c r="GG3814" s="2"/>
      <c r="GH3814" s="2"/>
      <c r="GI3814" s="2"/>
      <c r="GJ3814" s="2"/>
      <c r="GK3814" s="2"/>
      <c r="GL3814" s="2"/>
      <c r="GM3814" s="2"/>
      <c r="GN3814" s="2"/>
      <c r="GO3814" s="2"/>
      <c r="GP3814" s="2"/>
      <c r="GQ3814" s="2"/>
      <c r="GR3814" s="2"/>
      <c r="GS3814" s="2"/>
      <c r="GT3814" s="2"/>
      <c r="GU3814" s="2"/>
      <c r="GV3814" s="2"/>
      <c r="GW3814" s="2"/>
      <c r="GX3814" s="2"/>
      <c r="GY3814" s="2"/>
      <c r="GZ3814" s="2"/>
      <c r="HA3814" s="2"/>
      <c r="HB3814" s="2"/>
      <c r="HC3814" s="2"/>
      <c r="HD3814" s="2"/>
      <c r="HE3814" s="2"/>
      <c r="HF3814" s="2"/>
      <c r="HG3814" s="2"/>
      <c r="HH3814" s="2"/>
      <c r="HI3814" s="2"/>
      <c r="HJ3814" s="2"/>
      <c r="HK3814" s="2"/>
      <c r="HL3814" s="2"/>
      <c r="HM3814" s="2"/>
      <c r="HN3814" s="2"/>
      <c r="HO3814" s="2"/>
      <c r="HP3814" s="2"/>
      <c r="HQ3814" s="2"/>
      <c r="HR3814" s="2"/>
      <c r="HS3814" s="2"/>
      <c r="HT3814" s="2"/>
      <c r="HU3814" s="2"/>
      <c r="HV3814" s="2"/>
      <c r="HW3814" s="2"/>
      <c r="HX3814" s="2"/>
      <c r="HY3814" s="2"/>
      <c r="HZ3814" s="2"/>
      <c r="IA3814" s="2"/>
      <c r="IB3814" s="2"/>
      <c r="IC3814" s="2"/>
      <c r="ID3814" s="2"/>
      <c r="IE3814" s="2"/>
      <c r="IF3814" s="2"/>
      <c r="IG3814" s="2"/>
      <c r="IH3814" s="2"/>
      <c r="II3814" s="2"/>
      <c r="IJ3814" s="2"/>
      <c r="IK3814" s="2"/>
      <c r="IL3814" s="2"/>
      <c r="IM3814" s="2"/>
      <c r="IN3814" s="2"/>
      <c r="IO3814" s="2"/>
      <c r="IP3814" s="2"/>
      <c r="IQ3814" s="2"/>
    </row>
    <row r="3815" spans="1:251" s="16" customFormat="1">
      <c r="A3815" s="8"/>
      <c r="B3815" s="99"/>
      <c r="C3815" s="100"/>
      <c r="D3815" s="100"/>
      <c r="E3815" s="100"/>
      <c r="F3815" s="100"/>
      <c r="G3815" s="100"/>
      <c r="H3815" s="100"/>
      <c r="I3815" s="100"/>
      <c r="J3815" s="100"/>
      <c r="K3815" s="100"/>
      <c r="L3815" s="100"/>
      <c r="M3815" s="100"/>
      <c r="N3815" s="100"/>
      <c r="O3815" s="100"/>
      <c r="P3815" s="100"/>
      <c r="Q3815" s="100"/>
      <c r="R3815" s="100"/>
      <c r="S3815" s="100"/>
      <c r="T3815" s="100"/>
      <c r="U3815" s="100"/>
      <c r="V3815" s="100"/>
      <c r="W3815" s="100"/>
      <c r="X3815" s="100"/>
      <c r="Y3815" s="100"/>
      <c r="Z3815" s="101"/>
      <c r="AA3815" s="103"/>
      <c r="AB3815" s="100"/>
      <c r="AC3815" s="100"/>
      <c r="AD3815" s="100"/>
      <c r="AE3815" s="100"/>
      <c r="AF3815" s="100"/>
      <c r="AG3815" s="100"/>
      <c r="AH3815" s="100"/>
      <c r="AI3815" s="101"/>
      <c r="AJ3815" s="103"/>
      <c r="AK3815" s="100"/>
      <c r="AL3815" s="100"/>
      <c r="AM3815" s="100"/>
      <c r="AN3815" s="100"/>
      <c r="AO3815" s="100"/>
      <c r="AP3815" s="100"/>
      <c r="AQ3815" s="100"/>
      <c r="AR3815" s="101"/>
      <c r="AS3815" s="103"/>
      <c r="AT3815" s="100"/>
      <c r="AU3815" s="100"/>
      <c r="AV3815" s="100"/>
      <c r="AW3815" s="100"/>
      <c r="AX3815" s="105"/>
      <c r="AY3815" s="2"/>
      <c r="AZ3815" s="2"/>
      <c r="BA3815" s="2"/>
      <c r="BB3815" s="23"/>
      <c r="BC3815" s="24"/>
      <c r="BE3815" s="2"/>
      <c r="BF3815" s="2"/>
      <c r="BG3815" s="2"/>
      <c r="BH3815" s="2"/>
      <c r="BI3815" s="2"/>
      <c r="BJ3815" s="2"/>
      <c r="BK3815" s="2"/>
      <c r="BL3815" s="2"/>
      <c r="BM3815" s="2"/>
      <c r="BN3815" s="2"/>
      <c r="BO3815" s="2"/>
      <c r="BP3815" s="2"/>
      <c r="BQ3815" s="2"/>
      <c r="BR3815" s="2"/>
      <c r="BS3815" s="2"/>
      <c r="BT3815" s="2"/>
      <c r="BU3815" s="2"/>
      <c r="BV3815" s="2"/>
      <c r="BW3815" s="2"/>
      <c r="BX3815" s="2"/>
      <c r="BY3815" s="2"/>
      <c r="BZ3815" s="2"/>
      <c r="CA3815" s="2"/>
      <c r="CB3815" s="2"/>
      <c r="CC3815" s="2"/>
      <c r="CD3815" s="2"/>
      <c r="CE3815" s="2"/>
      <c r="CF3815" s="2"/>
      <c r="CG3815" s="2"/>
      <c r="CH3815" s="2"/>
      <c r="CI3815" s="2"/>
      <c r="CJ3815" s="2"/>
      <c r="CK3815" s="2"/>
      <c r="CL3815" s="2"/>
      <c r="CM3815" s="2"/>
      <c r="CN3815" s="2"/>
      <c r="CO3815" s="2"/>
      <c r="CP3815" s="2"/>
      <c r="CQ3815" s="2"/>
      <c r="CR3815" s="2"/>
      <c r="CS3815" s="2"/>
      <c r="CT3815" s="2"/>
      <c r="CU3815" s="2"/>
      <c r="CV3815" s="2"/>
      <c r="CW3815" s="2"/>
      <c r="CX3815" s="2"/>
      <c r="CY3815" s="2"/>
      <c r="CZ3815" s="2"/>
      <c r="DA3815" s="2"/>
      <c r="DB3815" s="2"/>
      <c r="DC3815" s="2"/>
      <c r="DD3815" s="2"/>
      <c r="DE3815" s="2"/>
      <c r="DF3815" s="2"/>
      <c r="DG3815" s="2"/>
      <c r="DH3815" s="2"/>
      <c r="DI3815" s="2"/>
      <c r="DJ3815" s="2"/>
      <c r="DK3815" s="2"/>
      <c r="DL3815" s="2"/>
      <c r="DM3815" s="2"/>
      <c r="DN3815" s="2"/>
      <c r="DO3815" s="2"/>
      <c r="DP3815" s="2"/>
      <c r="DQ3815" s="2"/>
      <c r="DR3815" s="2"/>
      <c r="DS3815" s="2"/>
      <c r="DT3815" s="2"/>
      <c r="DU3815" s="2"/>
      <c r="DV3815" s="2"/>
      <c r="DW3815" s="2"/>
      <c r="DX3815" s="2"/>
      <c r="DY3815" s="2"/>
      <c r="DZ3815" s="2"/>
      <c r="EA3815" s="2"/>
      <c r="EB3815" s="2"/>
      <c r="EC3815" s="2"/>
      <c r="ED3815" s="2"/>
      <c r="EE3815" s="2"/>
      <c r="EF3815" s="2"/>
      <c r="EG3815" s="2"/>
      <c r="EH3815" s="2"/>
      <c r="EI3815" s="2"/>
      <c r="EJ3815" s="2"/>
      <c r="EK3815" s="2"/>
      <c r="EL3815" s="2"/>
      <c r="EM3815" s="2"/>
      <c r="EN3815" s="2"/>
      <c r="EO3815" s="2"/>
      <c r="EP3815" s="2"/>
      <c r="EQ3815" s="2"/>
      <c r="ER3815" s="2"/>
      <c r="ES3815" s="2"/>
      <c r="ET3815" s="2"/>
      <c r="EU3815" s="2"/>
      <c r="EV3815" s="2"/>
      <c r="EW3815" s="2"/>
      <c r="EX3815" s="2"/>
      <c r="EY3815" s="2"/>
      <c r="EZ3815" s="2"/>
      <c r="FA3815" s="2"/>
      <c r="FB3815" s="2"/>
      <c r="FC3815" s="2"/>
      <c r="FD3815" s="2"/>
      <c r="FE3815" s="2"/>
      <c r="FF3815" s="2"/>
      <c r="FG3815" s="2"/>
      <c r="FH3815" s="2"/>
      <c r="FI3815" s="2"/>
      <c r="FJ3815" s="2"/>
      <c r="FK3815" s="2"/>
      <c r="FL3815" s="2"/>
      <c r="FM3815" s="2"/>
      <c r="FN3815" s="2"/>
      <c r="FO3815" s="2"/>
      <c r="FP3815" s="2"/>
      <c r="FQ3815" s="2"/>
      <c r="FR3815" s="2"/>
      <c r="FS3815" s="2"/>
      <c r="FT3815" s="2"/>
      <c r="FU3815" s="2"/>
      <c r="FV3815" s="2"/>
      <c r="FW3815" s="2"/>
      <c r="FX3815" s="2"/>
      <c r="FY3815" s="2"/>
      <c r="FZ3815" s="2"/>
      <c r="GA3815" s="2"/>
      <c r="GB3815" s="2"/>
      <c r="GC3815" s="2"/>
      <c r="GD3815" s="2"/>
      <c r="GE3815" s="2"/>
      <c r="GF3815" s="2"/>
      <c r="GG3815" s="2"/>
      <c r="GH3815" s="2"/>
      <c r="GI3815" s="2"/>
      <c r="GJ3815" s="2"/>
      <c r="GK3815" s="2"/>
      <c r="GL3815" s="2"/>
      <c r="GM3815" s="2"/>
      <c r="GN3815" s="2"/>
      <c r="GO3815" s="2"/>
      <c r="GP3815" s="2"/>
      <c r="GQ3815" s="2"/>
      <c r="GR3815" s="2"/>
      <c r="GS3815" s="2"/>
      <c r="GT3815" s="2"/>
      <c r="GU3815" s="2"/>
      <c r="GV3815" s="2"/>
      <c r="GW3815" s="2"/>
      <c r="GX3815" s="2"/>
      <c r="GY3815" s="2"/>
      <c r="GZ3815" s="2"/>
      <c r="HA3815" s="2"/>
      <c r="HB3815" s="2"/>
      <c r="HC3815" s="2"/>
      <c r="HD3815" s="2"/>
      <c r="HE3815" s="2"/>
      <c r="HF3815" s="2"/>
      <c r="HG3815" s="2"/>
      <c r="HH3815" s="2"/>
      <c r="HI3815" s="2"/>
      <c r="HJ3815" s="2"/>
      <c r="HK3815" s="2"/>
      <c r="HL3815" s="2"/>
      <c r="HM3815" s="2"/>
      <c r="HN3815" s="2"/>
      <c r="HO3815" s="2"/>
      <c r="HP3815" s="2"/>
      <c r="HQ3815" s="2"/>
      <c r="HR3815" s="2"/>
      <c r="HS3815" s="2"/>
      <c r="HT3815" s="2"/>
      <c r="HU3815" s="2"/>
      <c r="HV3815" s="2"/>
      <c r="HW3815" s="2"/>
      <c r="HX3815" s="2"/>
      <c r="HY3815" s="2"/>
      <c r="HZ3815" s="2"/>
      <c r="IA3815" s="2"/>
      <c r="IB3815" s="2"/>
      <c r="IC3815" s="2"/>
      <c r="ID3815" s="2"/>
      <c r="IE3815" s="2"/>
      <c r="IF3815" s="2"/>
      <c r="IG3815" s="2"/>
      <c r="IH3815" s="2"/>
      <c r="II3815" s="2"/>
      <c r="IJ3815" s="2"/>
      <c r="IK3815" s="2"/>
      <c r="IL3815" s="2"/>
      <c r="IM3815" s="2"/>
      <c r="IN3815" s="2"/>
      <c r="IO3815" s="2"/>
      <c r="IP3815" s="2"/>
      <c r="IQ3815" s="2"/>
    </row>
    <row r="3816" spans="1:251" s="16" customFormat="1" ht="18.75" customHeight="1">
      <c r="A3816" s="8"/>
      <c r="B3816" s="25"/>
      <c r="C3816" s="106" t="s">
        <v>708</v>
      </c>
      <c r="D3816" s="107"/>
      <c r="E3816" s="107"/>
      <c r="F3816" s="107"/>
      <c r="G3816" s="107"/>
      <c r="H3816" s="107"/>
      <c r="I3816" s="107"/>
      <c r="J3816" s="107"/>
      <c r="K3816" s="107"/>
      <c r="L3816" s="107"/>
      <c r="M3816" s="107"/>
      <c r="N3816" s="107"/>
      <c r="O3816" s="107"/>
      <c r="P3816" s="107"/>
      <c r="Q3816" s="107"/>
      <c r="R3816" s="107"/>
      <c r="S3816" s="107"/>
      <c r="T3816" s="107"/>
      <c r="U3816" s="107"/>
      <c r="V3816" s="107"/>
      <c r="W3816" s="107"/>
      <c r="X3816" s="107"/>
      <c r="Y3816" s="107"/>
      <c r="Z3816" s="108"/>
      <c r="AA3816" s="109">
        <v>453520</v>
      </c>
      <c r="AB3816" s="110"/>
      <c r="AC3816" s="110"/>
      <c r="AD3816" s="110"/>
      <c r="AE3816" s="110"/>
      <c r="AF3816" s="110"/>
      <c r="AG3816" s="110"/>
      <c r="AH3816" s="110"/>
      <c r="AI3816" s="111"/>
      <c r="AJ3816" s="109">
        <v>465129</v>
      </c>
      <c r="AK3816" s="110"/>
      <c r="AL3816" s="110"/>
      <c r="AM3816" s="110"/>
      <c r="AN3816" s="110"/>
      <c r="AO3816" s="110"/>
      <c r="AP3816" s="110"/>
      <c r="AQ3816" s="110"/>
      <c r="AR3816" s="111"/>
      <c r="AS3816" s="112"/>
      <c r="AT3816" s="113"/>
      <c r="AU3816" s="113"/>
      <c r="AV3816" s="113"/>
      <c r="AW3816" s="113"/>
      <c r="AX3816" s="114"/>
      <c r="AY3816" s="2"/>
      <c r="AZ3816" s="2"/>
      <c r="BA3816" s="2"/>
      <c r="BB3816" s="2"/>
      <c r="BC3816" s="2"/>
      <c r="BD3816" s="2"/>
      <c r="BE3816" s="2"/>
      <c r="BF3816" s="2"/>
      <c r="BG3816" s="2"/>
      <c r="BH3816" s="2"/>
      <c r="BI3816" s="2"/>
      <c r="BJ3816" s="2"/>
      <c r="BK3816" s="2"/>
      <c r="BL3816" s="2"/>
      <c r="BM3816" s="2"/>
      <c r="BN3816" s="2"/>
      <c r="BO3816" s="2"/>
      <c r="BP3816" s="2"/>
      <c r="BQ3816" s="2"/>
      <c r="BR3816" s="2"/>
      <c r="BS3816" s="2"/>
      <c r="BT3816" s="2"/>
      <c r="BU3816" s="2"/>
      <c r="BV3816" s="2"/>
      <c r="BW3816" s="2"/>
      <c r="BX3816" s="2"/>
      <c r="BY3816" s="2"/>
      <c r="BZ3816" s="2"/>
      <c r="CA3816" s="2"/>
      <c r="CB3816" s="2"/>
      <c r="CC3816" s="2"/>
      <c r="CD3816" s="2"/>
      <c r="CE3816" s="2"/>
      <c r="CF3816" s="2"/>
      <c r="CG3816" s="2"/>
      <c r="CH3816" s="2"/>
      <c r="CI3816" s="2"/>
      <c r="CJ3816" s="2"/>
      <c r="CK3816" s="2"/>
      <c r="CL3816" s="2"/>
      <c r="CM3816" s="2"/>
      <c r="CN3816" s="2"/>
      <c r="CO3816" s="2"/>
      <c r="CP3816" s="2"/>
      <c r="CQ3816" s="2"/>
      <c r="CR3816" s="2"/>
      <c r="CS3816" s="2"/>
      <c r="CT3816" s="2"/>
      <c r="CU3816" s="2"/>
      <c r="CV3816" s="2"/>
      <c r="CW3816" s="2"/>
      <c r="CX3816" s="2"/>
      <c r="CY3816" s="2"/>
      <c r="CZ3816" s="2"/>
      <c r="DA3816" s="2"/>
      <c r="DB3816" s="2"/>
      <c r="DC3816" s="2"/>
      <c r="DD3816" s="2"/>
      <c r="DE3816" s="2"/>
      <c r="DF3816" s="2"/>
      <c r="DG3816" s="2"/>
      <c r="DH3816" s="2"/>
      <c r="DI3816" s="2"/>
      <c r="DJ3816" s="2"/>
      <c r="DK3816" s="2"/>
      <c r="DL3816" s="2"/>
      <c r="DM3816" s="2"/>
      <c r="DN3816" s="2"/>
      <c r="DO3816" s="2"/>
      <c r="DP3816" s="2"/>
      <c r="DQ3816" s="2"/>
      <c r="DR3816" s="2"/>
      <c r="DS3816" s="2"/>
      <c r="DT3816" s="2"/>
      <c r="DU3816" s="2"/>
      <c r="DV3816" s="2"/>
      <c r="DW3816" s="2"/>
      <c r="DX3816" s="2"/>
      <c r="DY3816" s="2"/>
      <c r="DZ3816" s="2"/>
      <c r="EA3816" s="2"/>
      <c r="EB3816" s="2"/>
      <c r="EC3816" s="2"/>
      <c r="ED3816" s="2"/>
      <c r="EE3816" s="2"/>
      <c r="EF3816" s="2"/>
      <c r="EG3816" s="2"/>
      <c r="EH3816" s="2"/>
      <c r="EI3816" s="2"/>
      <c r="EJ3816" s="2"/>
      <c r="EK3816" s="2"/>
      <c r="EL3816" s="2"/>
      <c r="EM3816" s="2"/>
      <c r="EN3816" s="2"/>
      <c r="EO3816" s="2"/>
      <c r="EP3816" s="2"/>
      <c r="EQ3816" s="2"/>
      <c r="ER3816" s="2"/>
      <c r="ES3816" s="2"/>
      <c r="ET3816" s="2"/>
      <c r="EU3816" s="2"/>
      <c r="EV3816" s="2"/>
      <c r="EW3816" s="2"/>
      <c r="EX3816" s="2"/>
      <c r="EY3816" s="2"/>
      <c r="EZ3816" s="2"/>
      <c r="FA3816" s="2"/>
      <c r="FB3816" s="2"/>
      <c r="FC3816" s="2"/>
      <c r="FD3816" s="2"/>
      <c r="FE3816" s="2"/>
      <c r="FF3816" s="2"/>
      <c r="FG3816" s="2"/>
      <c r="FH3816" s="2"/>
      <c r="FI3816" s="2"/>
      <c r="FJ3816" s="2"/>
      <c r="FK3816" s="2"/>
      <c r="FL3816" s="2"/>
      <c r="FM3816" s="2"/>
      <c r="FN3816" s="2"/>
      <c r="FO3816" s="2"/>
      <c r="FP3816" s="2"/>
      <c r="FQ3816" s="2"/>
      <c r="FR3816" s="2"/>
      <c r="FS3816" s="2"/>
      <c r="FT3816" s="2"/>
      <c r="FU3816" s="2"/>
      <c r="FV3816" s="2"/>
      <c r="FW3816" s="2"/>
      <c r="FX3816" s="2"/>
      <c r="FY3816" s="2"/>
      <c r="FZ3816" s="2"/>
      <c r="GA3816" s="2"/>
      <c r="GB3816" s="2"/>
      <c r="GC3816" s="2"/>
      <c r="GD3816" s="2"/>
      <c r="GE3816" s="2"/>
      <c r="GF3816" s="2"/>
      <c r="GG3816" s="2"/>
      <c r="GH3816" s="2"/>
      <c r="GI3816" s="2"/>
      <c r="GJ3816" s="2"/>
      <c r="GK3816" s="2"/>
      <c r="GL3816" s="2"/>
      <c r="GM3816" s="2"/>
      <c r="GN3816" s="2"/>
      <c r="GO3816" s="2"/>
      <c r="GP3816" s="2"/>
      <c r="GQ3816" s="2"/>
      <c r="GR3816" s="2"/>
      <c r="GS3816" s="2"/>
      <c r="GT3816" s="2"/>
      <c r="GU3816" s="2"/>
      <c r="GV3816" s="2"/>
      <c r="GW3816" s="2"/>
      <c r="GX3816" s="2"/>
      <c r="GY3816" s="2"/>
      <c r="GZ3816" s="2"/>
      <c r="HA3816" s="2"/>
      <c r="HB3816" s="2"/>
      <c r="HC3816" s="2"/>
      <c r="HD3816" s="2"/>
      <c r="HE3816" s="2"/>
      <c r="HF3816" s="2"/>
      <c r="HG3816" s="2"/>
      <c r="HH3816" s="2"/>
      <c r="HI3816" s="2"/>
      <c r="HJ3816" s="2"/>
      <c r="HK3816" s="2"/>
      <c r="HL3816" s="2"/>
      <c r="HM3816" s="2"/>
      <c r="HN3816" s="2"/>
      <c r="HO3816" s="2"/>
      <c r="HP3816" s="2"/>
      <c r="HQ3816" s="2"/>
      <c r="HR3816" s="2"/>
      <c r="HS3816" s="2"/>
      <c r="HT3816" s="2"/>
      <c r="HU3816" s="2"/>
      <c r="HV3816" s="2"/>
      <c r="HW3816" s="2"/>
      <c r="HX3816" s="2"/>
      <c r="HY3816" s="2"/>
      <c r="HZ3816" s="2"/>
      <c r="IA3816" s="2"/>
      <c r="IB3816" s="2"/>
      <c r="IC3816" s="2"/>
      <c r="ID3816" s="2"/>
      <c r="IE3816" s="2"/>
      <c r="IF3816" s="2"/>
      <c r="IG3816" s="2"/>
      <c r="IH3816" s="2"/>
      <c r="II3816" s="2"/>
      <c r="IJ3816" s="2"/>
      <c r="IK3816" s="2"/>
      <c r="IL3816" s="2"/>
      <c r="IM3816" s="2"/>
      <c r="IN3816" s="2"/>
      <c r="IO3816" s="2"/>
      <c r="IP3816" s="2"/>
      <c r="IQ3816" s="2"/>
    </row>
    <row r="3817" spans="1:251" s="16" customFormat="1" ht="18.75" customHeight="1">
      <c r="A3817" s="8"/>
      <c r="B3817" s="25"/>
      <c r="C3817" s="106" t="s">
        <v>709</v>
      </c>
      <c r="D3817" s="107"/>
      <c r="E3817" s="107"/>
      <c r="F3817" s="107"/>
      <c r="G3817" s="107"/>
      <c r="H3817" s="107"/>
      <c r="I3817" s="107"/>
      <c r="J3817" s="107"/>
      <c r="K3817" s="107"/>
      <c r="L3817" s="107"/>
      <c r="M3817" s="107"/>
      <c r="N3817" s="107"/>
      <c r="O3817" s="107"/>
      <c r="P3817" s="107"/>
      <c r="Q3817" s="107"/>
      <c r="R3817" s="107"/>
      <c r="S3817" s="107"/>
      <c r="T3817" s="107"/>
      <c r="U3817" s="107"/>
      <c r="V3817" s="107"/>
      <c r="W3817" s="107"/>
      <c r="X3817" s="107"/>
      <c r="Y3817" s="107"/>
      <c r="Z3817" s="108"/>
      <c r="AA3817" s="109">
        <v>214650</v>
      </c>
      <c r="AB3817" s="110"/>
      <c r="AC3817" s="110"/>
      <c r="AD3817" s="110"/>
      <c r="AE3817" s="110"/>
      <c r="AF3817" s="110"/>
      <c r="AG3817" s="110"/>
      <c r="AH3817" s="110"/>
      <c r="AI3817" s="111"/>
      <c r="AJ3817" s="109">
        <v>219935</v>
      </c>
      <c r="AK3817" s="110"/>
      <c r="AL3817" s="110"/>
      <c r="AM3817" s="110"/>
      <c r="AN3817" s="110"/>
      <c r="AO3817" s="110"/>
      <c r="AP3817" s="110"/>
      <c r="AQ3817" s="110"/>
      <c r="AR3817" s="111"/>
      <c r="AS3817" s="112"/>
      <c r="AT3817" s="113"/>
      <c r="AU3817" s="113"/>
      <c r="AV3817" s="113"/>
      <c r="AW3817" s="113"/>
      <c r="AX3817" s="114"/>
      <c r="AY3817" s="2"/>
      <c r="AZ3817" s="2"/>
      <c r="BA3817" s="2"/>
      <c r="BB3817" s="2"/>
      <c r="BC3817" s="2"/>
      <c r="BD3817" s="2"/>
      <c r="BE3817" s="2"/>
      <c r="BF3817" s="2"/>
      <c r="BG3817" s="2"/>
      <c r="BH3817" s="2"/>
      <c r="BI3817" s="2"/>
      <c r="BJ3817" s="2"/>
      <c r="BK3817" s="2"/>
      <c r="BL3817" s="2"/>
      <c r="BM3817" s="2"/>
      <c r="BN3817" s="2"/>
      <c r="BO3817" s="2"/>
      <c r="BP3817" s="2"/>
      <c r="BQ3817" s="2"/>
      <c r="BR3817" s="2"/>
      <c r="BS3817" s="2"/>
      <c r="BT3817" s="2"/>
      <c r="BU3817" s="2"/>
      <c r="BV3817" s="2"/>
      <c r="BW3817" s="2"/>
      <c r="BX3817" s="2"/>
      <c r="BY3817" s="2"/>
      <c r="BZ3817" s="2"/>
      <c r="CA3817" s="2"/>
      <c r="CB3817" s="2"/>
      <c r="CC3817" s="2"/>
      <c r="CD3817" s="2"/>
      <c r="CE3817" s="2"/>
      <c r="CF3817" s="2"/>
      <c r="CG3817" s="2"/>
      <c r="CH3817" s="2"/>
      <c r="CI3817" s="2"/>
      <c r="CJ3817" s="2"/>
      <c r="CK3817" s="2"/>
      <c r="CL3817" s="2"/>
      <c r="CM3817" s="2"/>
      <c r="CN3817" s="2"/>
      <c r="CO3817" s="2"/>
      <c r="CP3817" s="2"/>
      <c r="CQ3817" s="2"/>
      <c r="CR3817" s="2"/>
      <c r="CS3817" s="2"/>
      <c r="CT3817" s="2"/>
      <c r="CU3817" s="2"/>
      <c r="CV3817" s="2"/>
      <c r="CW3817" s="2"/>
      <c r="CX3817" s="2"/>
      <c r="CY3817" s="2"/>
      <c r="CZ3817" s="2"/>
      <c r="DA3817" s="2"/>
      <c r="DB3817" s="2"/>
      <c r="DC3817" s="2"/>
      <c r="DD3817" s="2"/>
      <c r="DE3817" s="2"/>
      <c r="DF3817" s="2"/>
      <c r="DG3817" s="2"/>
      <c r="DH3817" s="2"/>
      <c r="DI3817" s="2"/>
      <c r="DJ3817" s="2"/>
      <c r="DK3817" s="2"/>
      <c r="DL3817" s="2"/>
      <c r="DM3817" s="2"/>
      <c r="DN3817" s="2"/>
      <c r="DO3817" s="2"/>
      <c r="DP3817" s="2"/>
      <c r="DQ3817" s="2"/>
      <c r="DR3817" s="2"/>
      <c r="DS3817" s="2"/>
      <c r="DT3817" s="2"/>
      <c r="DU3817" s="2"/>
      <c r="DV3817" s="2"/>
      <c r="DW3817" s="2"/>
      <c r="DX3817" s="2"/>
      <c r="DY3817" s="2"/>
      <c r="DZ3817" s="2"/>
      <c r="EA3817" s="2"/>
      <c r="EB3817" s="2"/>
      <c r="EC3817" s="2"/>
      <c r="ED3817" s="2"/>
      <c r="EE3817" s="2"/>
      <c r="EF3817" s="2"/>
      <c r="EG3817" s="2"/>
      <c r="EH3817" s="2"/>
      <c r="EI3817" s="2"/>
      <c r="EJ3817" s="2"/>
      <c r="EK3817" s="2"/>
      <c r="EL3817" s="2"/>
      <c r="EM3817" s="2"/>
      <c r="EN3817" s="2"/>
      <c r="EO3817" s="2"/>
      <c r="EP3817" s="2"/>
      <c r="EQ3817" s="2"/>
      <c r="ER3817" s="2"/>
      <c r="ES3817" s="2"/>
      <c r="ET3817" s="2"/>
      <c r="EU3817" s="2"/>
      <c r="EV3817" s="2"/>
      <c r="EW3817" s="2"/>
      <c r="EX3817" s="2"/>
      <c r="EY3817" s="2"/>
      <c r="EZ3817" s="2"/>
      <c r="FA3817" s="2"/>
      <c r="FB3817" s="2"/>
      <c r="FC3817" s="2"/>
      <c r="FD3817" s="2"/>
      <c r="FE3817" s="2"/>
      <c r="FF3817" s="2"/>
      <c r="FG3817" s="2"/>
      <c r="FH3817" s="2"/>
      <c r="FI3817" s="2"/>
      <c r="FJ3817" s="2"/>
      <c r="FK3817" s="2"/>
      <c r="FL3817" s="2"/>
      <c r="FM3817" s="2"/>
      <c r="FN3817" s="2"/>
      <c r="FO3817" s="2"/>
      <c r="FP3817" s="2"/>
      <c r="FQ3817" s="2"/>
      <c r="FR3817" s="2"/>
      <c r="FS3817" s="2"/>
      <c r="FT3817" s="2"/>
      <c r="FU3817" s="2"/>
      <c r="FV3817" s="2"/>
      <c r="FW3817" s="2"/>
      <c r="FX3817" s="2"/>
      <c r="FY3817" s="2"/>
      <c r="FZ3817" s="2"/>
      <c r="GA3817" s="2"/>
      <c r="GB3817" s="2"/>
      <c r="GC3817" s="2"/>
      <c r="GD3817" s="2"/>
      <c r="GE3817" s="2"/>
      <c r="GF3817" s="2"/>
      <c r="GG3817" s="2"/>
      <c r="GH3817" s="2"/>
      <c r="GI3817" s="2"/>
      <c r="GJ3817" s="2"/>
      <c r="GK3817" s="2"/>
      <c r="GL3817" s="2"/>
      <c r="GM3817" s="2"/>
      <c r="GN3817" s="2"/>
      <c r="GO3817" s="2"/>
      <c r="GP3817" s="2"/>
      <c r="GQ3817" s="2"/>
      <c r="GR3817" s="2"/>
      <c r="GS3817" s="2"/>
      <c r="GT3817" s="2"/>
      <c r="GU3817" s="2"/>
      <c r="GV3817" s="2"/>
      <c r="GW3817" s="2"/>
      <c r="GX3817" s="2"/>
      <c r="GY3817" s="2"/>
      <c r="GZ3817" s="2"/>
      <c r="HA3817" s="2"/>
      <c r="HB3817" s="2"/>
      <c r="HC3817" s="2"/>
      <c r="HD3817" s="2"/>
      <c r="HE3817" s="2"/>
      <c r="HF3817" s="2"/>
      <c r="HG3817" s="2"/>
      <c r="HH3817" s="2"/>
      <c r="HI3817" s="2"/>
      <c r="HJ3817" s="2"/>
      <c r="HK3817" s="2"/>
      <c r="HL3817" s="2"/>
      <c r="HM3817" s="2"/>
      <c r="HN3817" s="2"/>
      <c r="HO3817" s="2"/>
      <c r="HP3817" s="2"/>
      <c r="HQ3817" s="2"/>
      <c r="HR3817" s="2"/>
      <c r="HS3817" s="2"/>
      <c r="HT3817" s="2"/>
      <c r="HU3817" s="2"/>
      <c r="HV3817" s="2"/>
      <c r="HW3817" s="2"/>
      <c r="HX3817" s="2"/>
      <c r="HY3817" s="2"/>
      <c r="HZ3817" s="2"/>
      <c r="IA3817" s="2"/>
      <c r="IB3817" s="2"/>
      <c r="IC3817" s="2"/>
      <c r="ID3817" s="2"/>
      <c r="IE3817" s="2"/>
      <c r="IF3817" s="2"/>
      <c r="IG3817" s="2"/>
      <c r="IH3817" s="2"/>
      <c r="II3817" s="2"/>
      <c r="IJ3817" s="2"/>
      <c r="IK3817" s="2"/>
      <c r="IL3817" s="2"/>
      <c r="IM3817" s="2"/>
      <c r="IN3817" s="2"/>
      <c r="IO3817" s="2"/>
      <c r="IP3817" s="2"/>
      <c r="IQ3817" s="2"/>
    </row>
    <row r="3818" spans="1:251" s="16" customFormat="1" ht="18.75" customHeight="1">
      <c r="A3818" s="8"/>
      <c r="B3818" s="25"/>
      <c r="C3818" s="106" t="s">
        <v>710</v>
      </c>
      <c r="D3818" s="107"/>
      <c r="E3818" s="107"/>
      <c r="F3818" s="107"/>
      <c r="G3818" s="107"/>
      <c r="H3818" s="107"/>
      <c r="I3818" s="107"/>
      <c r="J3818" s="107"/>
      <c r="K3818" s="107"/>
      <c r="L3818" s="107"/>
      <c r="M3818" s="107"/>
      <c r="N3818" s="107"/>
      <c r="O3818" s="107"/>
      <c r="P3818" s="107"/>
      <c r="Q3818" s="107"/>
      <c r="R3818" s="107"/>
      <c r="S3818" s="107"/>
      <c r="T3818" s="107"/>
      <c r="U3818" s="107"/>
      <c r="V3818" s="107"/>
      <c r="W3818" s="107"/>
      <c r="X3818" s="107"/>
      <c r="Y3818" s="107"/>
      <c r="Z3818" s="108"/>
      <c r="AA3818" s="109">
        <v>0</v>
      </c>
      <c r="AB3818" s="110"/>
      <c r="AC3818" s="110"/>
      <c r="AD3818" s="110"/>
      <c r="AE3818" s="110"/>
      <c r="AF3818" s="110"/>
      <c r="AG3818" s="110"/>
      <c r="AH3818" s="110"/>
      <c r="AI3818" s="111"/>
      <c r="AJ3818" s="109">
        <v>105000</v>
      </c>
      <c r="AK3818" s="110"/>
      <c r="AL3818" s="110"/>
      <c r="AM3818" s="110"/>
      <c r="AN3818" s="110"/>
      <c r="AO3818" s="110"/>
      <c r="AP3818" s="110"/>
      <c r="AQ3818" s="110"/>
      <c r="AR3818" s="111"/>
      <c r="AS3818" s="112"/>
      <c r="AT3818" s="113"/>
      <c r="AU3818" s="113"/>
      <c r="AV3818" s="113"/>
      <c r="AW3818" s="113"/>
      <c r="AX3818" s="114"/>
      <c r="AY3818" s="2"/>
      <c r="AZ3818" s="2"/>
      <c r="BA3818" s="2"/>
      <c r="BB3818" s="2"/>
      <c r="BC3818" s="2"/>
      <c r="BD3818" s="2"/>
      <c r="BE3818" s="2"/>
      <c r="BF3818" s="2"/>
      <c r="BG3818" s="2"/>
      <c r="BH3818" s="2"/>
      <c r="BI3818" s="2"/>
      <c r="BJ3818" s="2"/>
      <c r="BK3818" s="2"/>
      <c r="BL3818" s="2"/>
      <c r="BM3818" s="2"/>
      <c r="BN3818" s="2"/>
      <c r="BO3818" s="2"/>
      <c r="BP3818" s="2"/>
      <c r="BQ3818" s="2"/>
      <c r="BR3818" s="2"/>
      <c r="BS3818" s="2"/>
      <c r="BT3818" s="2"/>
      <c r="BU3818" s="2"/>
      <c r="BV3818" s="2"/>
      <c r="BW3818" s="2"/>
      <c r="BX3818" s="2"/>
      <c r="BY3818" s="2"/>
      <c r="BZ3818" s="2"/>
      <c r="CA3818" s="2"/>
      <c r="CB3818" s="2"/>
      <c r="CC3818" s="2"/>
      <c r="CD3818" s="2"/>
      <c r="CE3818" s="2"/>
      <c r="CF3818" s="2"/>
      <c r="CG3818" s="2"/>
      <c r="CH3818" s="2"/>
      <c r="CI3818" s="2"/>
      <c r="CJ3818" s="2"/>
      <c r="CK3818" s="2"/>
      <c r="CL3818" s="2"/>
      <c r="CM3818" s="2"/>
      <c r="CN3818" s="2"/>
      <c r="CO3818" s="2"/>
      <c r="CP3818" s="2"/>
      <c r="CQ3818" s="2"/>
      <c r="CR3818" s="2"/>
      <c r="CS3818" s="2"/>
      <c r="CT3818" s="2"/>
      <c r="CU3818" s="2"/>
      <c r="CV3818" s="2"/>
      <c r="CW3818" s="2"/>
      <c r="CX3818" s="2"/>
      <c r="CY3818" s="2"/>
      <c r="CZ3818" s="2"/>
      <c r="DA3818" s="2"/>
      <c r="DB3818" s="2"/>
      <c r="DC3818" s="2"/>
      <c r="DD3818" s="2"/>
      <c r="DE3818" s="2"/>
      <c r="DF3818" s="2"/>
      <c r="DG3818" s="2"/>
      <c r="DH3818" s="2"/>
      <c r="DI3818" s="2"/>
      <c r="DJ3818" s="2"/>
      <c r="DK3818" s="2"/>
      <c r="DL3818" s="2"/>
      <c r="DM3818" s="2"/>
      <c r="DN3818" s="2"/>
      <c r="DO3818" s="2"/>
      <c r="DP3818" s="2"/>
      <c r="DQ3818" s="2"/>
      <c r="DR3818" s="2"/>
      <c r="DS3818" s="2"/>
      <c r="DT3818" s="2"/>
      <c r="DU3818" s="2"/>
      <c r="DV3818" s="2"/>
      <c r="DW3818" s="2"/>
      <c r="DX3818" s="2"/>
      <c r="DY3818" s="2"/>
      <c r="DZ3818" s="2"/>
      <c r="EA3818" s="2"/>
      <c r="EB3818" s="2"/>
      <c r="EC3818" s="2"/>
      <c r="ED3818" s="2"/>
      <c r="EE3818" s="2"/>
      <c r="EF3818" s="2"/>
      <c r="EG3818" s="2"/>
      <c r="EH3818" s="2"/>
      <c r="EI3818" s="2"/>
      <c r="EJ3818" s="2"/>
      <c r="EK3818" s="2"/>
      <c r="EL3818" s="2"/>
      <c r="EM3818" s="2"/>
      <c r="EN3818" s="2"/>
      <c r="EO3818" s="2"/>
      <c r="EP3818" s="2"/>
      <c r="EQ3818" s="2"/>
      <c r="ER3818" s="2"/>
      <c r="ES3818" s="2"/>
      <c r="ET3818" s="2"/>
      <c r="EU3818" s="2"/>
      <c r="EV3818" s="2"/>
      <c r="EW3818" s="2"/>
      <c r="EX3818" s="2"/>
      <c r="EY3818" s="2"/>
      <c r="EZ3818" s="2"/>
      <c r="FA3818" s="2"/>
      <c r="FB3818" s="2"/>
      <c r="FC3818" s="2"/>
      <c r="FD3818" s="2"/>
      <c r="FE3818" s="2"/>
      <c r="FF3818" s="2"/>
      <c r="FG3818" s="2"/>
      <c r="FH3818" s="2"/>
      <c r="FI3818" s="2"/>
      <c r="FJ3818" s="2"/>
      <c r="FK3818" s="2"/>
      <c r="FL3818" s="2"/>
      <c r="FM3818" s="2"/>
      <c r="FN3818" s="2"/>
      <c r="FO3818" s="2"/>
      <c r="FP3818" s="2"/>
      <c r="FQ3818" s="2"/>
      <c r="FR3818" s="2"/>
      <c r="FS3818" s="2"/>
      <c r="FT3818" s="2"/>
      <c r="FU3818" s="2"/>
      <c r="FV3818" s="2"/>
      <c r="FW3818" s="2"/>
      <c r="FX3818" s="2"/>
      <c r="FY3818" s="2"/>
      <c r="FZ3818" s="2"/>
      <c r="GA3818" s="2"/>
      <c r="GB3818" s="2"/>
      <c r="GC3818" s="2"/>
      <c r="GD3818" s="2"/>
      <c r="GE3818" s="2"/>
      <c r="GF3818" s="2"/>
      <c r="GG3818" s="2"/>
      <c r="GH3818" s="2"/>
      <c r="GI3818" s="2"/>
      <c r="GJ3818" s="2"/>
      <c r="GK3818" s="2"/>
      <c r="GL3818" s="2"/>
      <c r="GM3818" s="2"/>
      <c r="GN3818" s="2"/>
      <c r="GO3818" s="2"/>
      <c r="GP3818" s="2"/>
      <c r="GQ3818" s="2"/>
      <c r="GR3818" s="2"/>
      <c r="GS3818" s="2"/>
      <c r="GT3818" s="2"/>
      <c r="GU3818" s="2"/>
      <c r="GV3818" s="2"/>
      <c r="GW3818" s="2"/>
      <c r="GX3818" s="2"/>
      <c r="GY3818" s="2"/>
      <c r="GZ3818" s="2"/>
      <c r="HA3818" s="2"/>
      <c r="HB3818" s="2"/>
      <c r="HC3818" s="2"/>
      <c r="HD3818" s="2"/>
      <c r="HE3818" s="2"/>
      <c r="HF3818" s="2"/>
      <c r="HG3818" s="2"/>
      <c r="HH3818" s="2"/>
      <c r="HI3818" s="2"/>
      <c r="HJ3818" s="2"/>
      <c r="HK3818" s="2"/>
      <c r="HL3818" s="2"/>
      <c r="HM3818" s="2"/>
      <c r="HN3818" s="2"/>
      <c r="HO3818" s="2"/>
      <c r="HP3818" s="2"/>
      <c r="HQ3818" s="2"/>
      <c r="HR3818" s="2"/>
      <c r="HS3818" s="2"/>
      <c r="HT3818" s="2"/>
      <c r="HU3818" s="2"/>
      <c r="HV3818" s="2"/>
      <c r="HW3818" s="2"/>
      <c r="HX3818" s="2"/>
      <c r="HY3818" s="2"/>
      <c r="HZ3818" s="2"/>
      <c r="IA3818" s="2"/>
      <c r="IB3818" s="2"/>
      <c r="IC3818" s="2"/>
      <c r="ID3818" s="2"/>
      <c r="IE3818" s="2"/>
      <c r="IF3818" s="2"/>
      <c r="IG3818" s="2"/>
      <c r="IH3818" s="2"/>
      <c r="II3818" s="2"/>
      <c r="IJ3818" s="2"/>
      <c r="IK3818" s="2"/>
      <c r="IL3818" s="2"/>
      <c r="IM3818" s="2"/>
      <c r="IN3818" s="2"/>
      <c r="IO3818" s="2"/>
      <c r="IP3818" s="2"/>
      <c r="IQ3818" s="2"/>
    </row>
    <row r="3819" spans="1:251" s="16" customFormat="1" ht="18.75" customHeight="1">
      <c r="A3819" s="8"/>
      <c r="B3819" s="25"/>
      <c r="C3819" s="106" t="s">
        <v>711</v>
      </c>
      <c r="D3819" s="107"/>
      <c r="E3819" s="107"/>
      <c r="F3819" s="107"/>
      <c r="G3819" s="107"/>
      <c r="H3819" s="107"/>
      <c r="I3819" s="107"/>
      <c r="J3819" s="107"/>
      <c r="K3819" s="107"/>
      <c r="L3819" s="107"/>
      <c r="M3819" s="107"/>
      <c r="N3819" s="107"/>
      <c r="O3819" s="107"/>
      <c r="P3819" s="107"/>
      <c r="Q3819" s="107"/>
      <c r="R3819" s="107"/>
      <c r="S3819" s="107"/>
      <c r="T3819" s="107"/>
      <c r="U3819" s="107"/>
      <c r="V3819" s="107"/>
      <c r="W3819" s="107"/>
      <c r="X3819" s="107"/>
      <c r="Y3819" s="107"/>
      <c r="Z3819" s="108"/>
      <c r="AA3819" s="109">
        <v>0</v>
      </c>
      <c r="AB3819" s="110"/>
      <c r="AC3819" s="110"/>
      <c r="AD3819" s="110"/>
      <c r="AE3819" s="110"/>
      <c r="AF3819" s="110"/>
      <c r="AG3819" s="110"/>
      <c r="AH3819" s="110"/>
      <c r="AI3819" s="111"/>
      <c r="AJ3819" s="109">
        <v>74754</v>
      </c>
      <c r="AK3819" s="110"/>
      <c r="AL3819" s="110"/>
      <c r="AM3819" s="110"/>
      <c r="AN3819" s="110"/>
      <c r="AO3819" s="110"/>
      <c r="AP3819" s="110"/>
      <c r="AQ3819" s="110"/>
      <c r="AR3819" s="111"/>
      <c r="AS3819" s="112"/>
      <c r="AT3819" s="113"/>
      <c r="AU3819" s="113"/>
      <c r="AV3819" s="113"/>
      <c r="AW3819" s="113"/>
      <c r="AX3819" s="114"/>
      <c r="AY3819" s="2"/>
      <c r="AZ3819" s="2"/>
      <c r="BA3819" s="2"/>
      <c r="BB3819" s="2"/>
      <c r="BC3819" s="2"/>
      <c r="BD3819" s="2"/>
      <c r="BE3819" s="2"/>
      <c r="BF3819" s="2"/>
      <c r="BG3819" s="2"/>
      <c r="BH3819" s="2"/>
      <c r="BI3819" s="2"/>
      <c r="BJ3819" s="2"/>
      <c r="BK3819" s="2"/>
      <c r="BL3819" s="2"/>
      <c r="BM3819" s="2"/>
      <c r="BN3819" s="2"/>
      <c r="BO3819" s="2"/>
      <c r="BP3819" s="2"/>
      <c r="BQ3819" s="2"/>
      <c r="BR3819" s="2"/>
      <c r="BS3819" s="2"/>
      <c r="BT3819" s="2"/>
      <c r="BU3819" s="2"/>
      <c r="BV3819" s="2"/>
      <c r="BW3819" s="2"/>
      <c r="BX3819" s="2"/>
      <c r="BY3819" s="2"/>
      <c r="BZ3819" s="2"/>
      <c r="CA3819" s="2"/>
      <c r="CB3819" s="2"/>
      <c r="CC3819" s="2"/>
      <c r="CD3819" s="2"/>
      <c r="CE3819" s="2"/>
      <c r="CF3819" s="2"/>
      <c r="CG3819" s="2"/>
      <c r="CH3819" s="2"/>
      <c r="CI3819" s="2"/>
      <c r="CJ3819" s="2"/>
      <c r="CK3819" s="2"/>
      <c r="CL3819" s="2"/>
      <c r="CM3819" s="2"/>
      <c r="CN3819" s="2"/>
      <c r="CO3819" s="2"/>
      <c r="CP3819" s="2"/>
      <c r="CQ3819" s="2"/>
      <c r="CR3819" s="2"/>
      <c r="CS3819" s="2"/>
      <c r="CT3819" s="2"/>
      <c r="CU3819" s="2"/>
      <c r="CV3819" s="2"/>
      <c r="CW3819" s="2"/>
      <c r="CX3819" s="2"/>
      <c r="CY3819" s="2"/>
      <c r="CZ3819" s="2"/>
      <c r="DA3819" s="2"/>
      <c r="DB3819" s="2"/>
      <c r="DC3819" s="2"/>
      <c r="DD3819" s="2"/>
      <c r="DE3819" s="2"/>
      <c r="DF3819" s="2"/>
      <c r="DG3819" s="2"/>
      <c r="DH3819" s="2"/>
      <c r="DI3819" s="2"/>
      <c r="DJ3819" s="2"/>
      <c r="DK3819" s="2"/>
      <c r="DL3819" s="2"/>
      <c r="DM3819" s="2"/>
      <c r="DN3819" s="2"/>
      <c r="DO3819" s="2"/>
      <c r="DP3819" s="2"/>
      <c r="DQ3819" s="2"/>
      <c r="DR3819" s="2"/>
      <c r="DS3819" s="2"/>
      <c r="DT3819" s="2"/>
      <c r="DU3819" s="2"/>
      <c r="DV3819" s="2"/>
      <c r="DW3819" s="2"/>
      <c r="DX3819" s="2"/>
      <c r="DY3819" s="2"/>
      <c r="DZ3819" s="2"/>
      <c r="EA3819" s="2"/>
      <c r="EB3819" s="2"/>
      <c r="EC3819" s="2"/>
      <c r="ED3819" s="2"/>
      <c r="EE3819" s="2"/>
      <c r="EF3819" s="2"/>
      <c r="EG3819" s="2"/>
      <c r="EH3819" s="2"/>
      <c r="EI3819" s="2"/>
      <c r="EJ3819" s="2"/>
      <c r="EK3819" s="2"/>
      <c r="EL3819" s="2"/>
      <c r="EM3819" s="2"/>
      <c r="EN3819" s="2"/>
      <c r="EO3819" s="2"/>
      <c r="EP3819" s="2"/>
      <c r="EQ3819" s="2"/>
      <c r="ER3819" s="2"/>
      <c r="ES3819" s="2"/>
      <c r="ET3819" s="2"/>
      <c r="EU3819" s="2"/>
      <c r="EV3819" s="2"/>
      <c r="EW3819" s="2"/>
      <c r="EX3819" s="2"/>
      <c r="EY3819" s="2"/>
      <c r="EZ3819" s="2"/>
      <c r="FA3819" s="2"/>
      <c r="FB3819" s="2"/>
      <c r="FC3819" s="2"/>
      <c r="FD3819" s="2"/>
      <c r="FE3819" s="2"/>
      <c r="FF3819" s="2"/>
      <c r="FG3819" s="2"/>
      <c r="FH3819" s="2"/>
      <c r="FI3819" s="2"/>
      <c r="FJ3819" s="2"/>
      <c r="FK3819" s="2"/>
      <c r="FL3819" s="2"/>
      <c r="FM3819" s="2"/>
      <c r="FN3819" s="2"/>
      <c r="FO3819" s="2"/>
      <c r="FP3819" s="2"/>
      <c r="FQ3819" s="2"/>
      <c r="FR3819" s="2"/>
      <c r="FS3819" s="2"/>
      <c r="FT3819" s="2"/>
      <c r="FU3819" s="2"/>
      <c r="FV3819" s="2"/>
      <c r="FW3819" s="2"/>
      <c r="FX3819" s="2"/>
      <c r="FY3819" s="2"/>
      <c r="FZ3819" s="2"/>
      <c r="GA3819" s="2"/>
      <c r="GB3819" s="2"/>
      <c r="GC3819" s="2"/>
      <c r="GD3819" s="2"/>
      <c r="GE3819" s="2"/>
      <c r="GF3819" s="2"/>
      <c r="GG3819" s="2"/>
      <c r="GH3819" s="2"/>
      <c r="GI3819" s="2"/>
      <c r="GJ3819" s="2"/>
      <c r="GK3819" s="2"/>
      <c r="GL3819" s="2"/>
      <c r="GM3819" s="2"/>
      <c r="GN3819" s="2"/>
      <c r="GO3819" s="2"/>
      <c r="GP3819" s="2"/>
      <c r="GQ3819" s="2"/>
      <c r="GR3819" s="2"/>
      <c r="GS3819" s="2"/>
      <c r="GT3819" s="2"/>
      <c r="GU3819" s="2"/>
      <c r="GV3819" s="2"/>
      <c r="GW3819" s="2"/>
      <c r="GX3819" s="2"/>
      <c r="GY3819" s="2"/>
      <c r="GZ3819" s="2"/>
      <c r="HA3819" s="2"/>
      <c r="HB3819" s="2"/>
      <c r="HC3819" s="2"/>
      <c r="HD3819" s="2"/>
      <c r="HE3819" s="2"/>
      <c r="HF3819" s="2"/>
      <c r="HG3819" s="2"/>
      <c r="HH3819" s="2"/>
      <c r="HI3819" s="2"/>
      <c r="HJ3819" s="2"/>
      <c r="HK3819" s="2"/>
      <c r="HL3819" s="2"/>
      <c r="HM3819" s="2"/>
      <c r="HN3819" s="2"/>
      <c r="HO3819" s="2"/>
      <c r="HP3819" s="2"/>
      <c r="HQ3819" s="2"/>
      <c r="HR3819" s="2"/>
      <c r="HS3819" s="2"/>
      <c r="HT3819" s="2"/>
      <c r="HU3819" s="2"/>
      <c r="HV3819" s="2"/>
      <c r="HW3819" s="2"/>
      <c r="HX3819" s="2"/>
      <c r="HY3819" s="2"/>
      <c r="HZ3819" s="2"/>
      <c r="IA3819" s="2"/>
      <c r="IB3819" s="2"/>
      <c r="IC3819" s="2"/>
      <c r="ID3819" s="2"/>
      <c r="IE3819" s="2"/>
      <c r="IF3819" s="2"/>
      <c r="IG3819" s="2"/>
      <c r="IH3819" s="2"/>
      <c r="II3819" s="2"/>
      <c r="IJ3819" s="2"/>
      <c r="IK3819" s="2"/>
      <c r="IL3819" s="2"/>
      <c r="IM3819" s="2"/>
      <c r="IN3819" s="2"/>
      <c r="IO3819" s="2"/>
      <c r="IP3819" s="2"/>
      <c r="IQ3819" s="2"/>
    </row>
    <row r="3820" spans="1:251" s="16" customFormat="1" ht="18.75" customHeight="1">
      <c r="A3820" s="8"/>
      <c r="B3820" s="25"/>
      <c r="C3820" s="106" t="s">
        <v>712</v>
      </c>
      <c r="D3820" s="107"/>
      <c r="E3820" s="107"/>
      <c r="F3820" s="107"/>
      <c r="G3820" s="107"/>
      <c r="H3820" s="107"/>
      <c r="I3820" s="107"/>
      <c r="J3820" s="107"/>
      <c r="K3820" s="107"/>
      <c r="L3820" s="107"/>
      <c r="M3820" s="107"/>
      <c r="N3820" s="107"/>
      <c r="O3820" s="107"/>
      <c r="P3820" s="107"/>
      <c r="Q3820" s="107"/>
      <c r="R3820" s="107"/>
      <c r="S3820" s="107"/>
      <c r="T3820" s="107"/>
      <c r="U3820" s="107"/>
      <c r="V3820" s="107"/>
      <c r="W3820" s="107"/>
      <c r="X3820" s="107"/>
      <c r="Y3820" s="107"/>
      <c r="Z3820" s="108"/>
      <c r="AA3820" s="109">
        <v>57196</v>
      </c>
      <c r="AB3820" s="110"/>
      <c r="AC3820" s="110"/>
      <c r="AD3820" s="110"/>
      <c r="AE3820" s="110"/>
      <c r="AF3820" s="110"/>
      <c r="AG3820" s="110"/>
      <c r="AH3820" s="110"/>
      <c r="AI3820" s="111"/>
      <c r="AJ3820" s="109">
        <v>0</v>
      </c>
      <c r="AK3820" s="110"/>
      <c r="AL3820" s="110"/>
      <c r="AM3820" s="110"/>
      <c r="AN3820" s="110"/>
      <c r="AO3820" s="110"/>
      <c r="AP3820" s="110"/>
      <c r="AQ3820" s="110"/>
      <c r="AR3820" s="111"/>
      <c r="AS3820" s="112"/>
      <c r="AT3820" s="113"/>
      <c r="AU3820" s="113"/>
      <c r="AV3820" s="113"/>
      <c r="AW3820" s="113"/>
      <c r="AX3820" s="114"/>
      <c r="AY3820" s="2"/>
      <c r="AZ3820" s="2"/>
      <c r="BA3820" s="2"/>
      <c r="BB3820" s="2"/>
      <c r="BC3820" s="2"/>
      <c r="BD3820" s="2"/>
      <c r="BE3820" s="2"/>
      <c r="BF3820" s="2"/>
      <c r="BG3820" s="2"/>
      <c r="BH3820" s="2"/>
      <c r="BI3820" s="2"/>
      <c r="BJ3820" s="2"/>
      <c r="BK3820" s="2"/>
      <c r="BL3820" s="2"/>
      <c r="BM3820" s="2"/>
      <c r="BN3820" s="2"/>
      <c r="BO3820" s="2"/>
      <c r="BP3820" s="2"/>
      <c r="BQ3820" s="2"/>
      <c r="BR3820" s="2"/>
      <c r="BS3820" s="2"/>
      <c r="BT3820" s="2"/>
      <c r="BU3820" s="2"/>
      <c r="BV3820" s="2"/>
      <c r="BW3820" s="2"/>
      <c r="BX3820" s="2"/>
      <c r="BY3820" s="2"/>
      <c r="BZ3820" s="2"/>
      <c r="CA3820" s="2"/>
      <c r="CB3820" s="2"/>
      <c r="CC3820" s="2"/>
      <c r="CD3820" s="2"/>
      <c r="CE3820" s="2"/>
      <c r="CF3820" s="2"/>
      <c r="CG3820" s="2"/>
      <c r="CH3820" s="2"/>
      <c r="CI3820" s="2"/>
      <c r="CJ3820" s="2"/>
      <c r="CK3820" s="2"/>
      <c r="CL3820" s="2"/>
      <c r="CM3820" s="2"/>
      <c r="CN3820" s="2"/>
      <c r="CO3820" s="2"/>
      <c r="CP3820" s="2"/>
      <c r="CQ3820" s="2"/>
      <c r="CR3820" s="2"/>
      <c r="CS3820" s="2"/>
      <c r="CT3820" s="2"/>
      <c r="CU3820" s="2"/>
      <c r="CV3820" s="2"/>
      <c r="CW3820" s="2"/>
      <c r="CX3820" s="2"/>
      <c r="CY3820" s="2"/>
      <c r="CZ3820" s="2"/>
      <c r="DA3820" s="2"/>
      <c r="DB3820" s="2"/>
      <c r="DC3820" s="2"/>
      <c r="DD3820" s="2"/>
      <c r="DE3820" s="2"/>
      <c r="DF3820" s="2"/>
      <c r="DG3820" s="2"/>
      <c r="DH3820" s="2"/>
      <c r="DI3820" s="2"/>
      <c r="DJ3820" s="2"/>
      <c r="DK3820" s="2"/>
      <c r="DL3820" s="2"/>
      <c r="DM3820" s="2"/>
      <c r="DN3820" s="2"/>
      <c r="DO3820" s="2"/>
      <c r="DP3820" s="2"/>
      <c r="DQ3820" s="2"/>
      <c r="DR3820" s="2"/>
      <c r="DS3820" s="2"/>
      <c r="DT3820" s="2"/>
      <c r="DU3820" s="2"/>
      <c r="DV3820" s="2"/>
      <c r="DW3820" s="2"/>
      <c r="DX3820" s="2"/>
      <c r="DY3820" s="2"/>
      <c r="DZ3820" s="2"/>
      <c r="EA3820" s="2"/>
      <c r="EB3820" s="2"/>
      <c r="EC3820" s="2"/>
      <c r="ED3820" s="2"/>
      <c r="EE3820" s="2"/>
      <c r="EF3820" s="2"/>
      <c r="EG3820" s="2"/>
      <c r="EH3820" s="2"/>
      <c r="EI3820" s="2"/>
      <c r="EJ3820" s="2"/>
      <c r="EK3820" s="2"/>
      <c r="EL3820" s="2"/>
      <c r="EM3820" s="2"/>
      <c r="EN3820" s="2"/>
      <c r="EO3820" s="2"/>
      <c r="EP3820" s="2"/>
      <c r="EQ3820" s="2"/>
      <c r="ER3820" s="2"/>
      <c r="ES3820" s="2"/>
      <c r="ET3820" s="2"/>
      <c r="EU3820" s="2"/>
      <c r="EV3820" s="2"/>
      <c r="EW3820" s="2"/>
      <c r="EX3820" s="2"/>
      <c r="EY3820" s="2"/>
      <c r="EZ3820" s="2"/>
      <c r="FA3820" s="2"/>
      <c r="FB3820" s="2"/>
      <c r="FC3820" s="2"/>
      <c r="FD3820" s="2"/>
      <c r="FE3820" s="2"/>
      <c r="FF3820" s="2"/>
      <c r="FG3820" s="2"/>
      <c r="FH3820" s="2"/>
      <c r="FI3820" s="2"/>
      <c r="FJ3820" s="2"/>
      <c r="FK3820" s="2"/>
      <c r="FL3820" s="2"/>
      <c r="FM3820" s="2"/>
      <c r="FN3820" s="2"/>
      <c r="FO3820" s="2"/>
      <c r="FP3820" s="2"/>
      <c r="FQ3820" s="2"/>
      <c r="FR3820" s="2"/>
      <c r="FS3820" s="2"/>
      <c r="FT3820" s="2"/>
      <c r="FU3820" s="2"/>
      <c r="FV3820" s="2"/>
      <c r="FW3820" s="2"/>
      <c r="FX3820" s="2"/>
      <c r="FY3820" s="2"/>
      <c r="FZ3820" s="2"/>
      <c r="GA3820" s="2"/>
      <c r="GB3820" s="2"/>
      <c r="GC3820" s="2"/>
      <c r="GD3820" s="2"/>
      <c r="GE3820" s="2"/>
      <c r="GF3820" s="2"/>
      <c r="GG3820" s="2"/>
      <c r="GH3820" s="2"/>
      <c r="GI3820" s="2"/>
      <c r="GJ3820" s="2"/>
      <c r="GK3820" s="2"/>
      <c r="GL3820" s="2"/>
      <c r="GM3820" s="2"/>
      <c r="GN3820" s="2"/>
      <c r="GO3820" s="2"/>
      <c r="GP3820" s="2"/>
      <c r="GQ3820" s="2"/>
      <c r="GR3820" s="2"/>
      <c r="GS3820" s="2"/>
      <c r="GT3820" s="2"/>
      <c r="GU3820" s="2"/>
      <c r="GV3820" s="2"/>
      <c r="GW3820" s="2"/>
      <c r="GX3820" s="2"/>
      <c r="GY3820" s="2"/>
      <c r="GZ3820" s="2"/>
      <c r="HA3820" s="2"/>
      <c r="HB3820" s="2"/>
      <c r="HC3820" s="2"/>
      <c r="HD3820" s="2"/>
      <c r="HE3820" s="2"/>
      <c r="HF3820" s="2"/>
      <c r="HG3820" s="2"/>
      <c r="HH3820" s="2"/>
      <c r="HI3820" s="2"/>
      <c r="HJ3820" s="2"/>
      <c r="HK3820" s="2"/>
      <c r="HL3820" s="2"/>
      <c r="HM3820" s="2"/>
      <c r="HN3820" s="2"/>
      <c r="HO3820" s="2"/>
      <c r="HP3820" s="2"/>
      <c r="HQ3820" s="2"/>
      <c r="HR3820" s="2"/>
      <c r="HS3820" s="2"/>
      <c r="HT3820" s="2"/>
      <c r="HU3820" s="2"/>
      <c r="HV3820" s="2"/>
      <c r="HW3820" s="2"/>
      <c r="HX3820" s="2"/>
      <c r="HY3820" s="2"/>
      <c r="HZ3820" s="2"/>
      <c r="IA3820" s="2"/>
      <c r="IB3820" s="2"/>
      <c r="IC3820" s="2"/>
      <c r="ID3820" s="2"/>
      <c r="IE3820" s="2"/>
      <c r="IF3820" s="2"/>
      <c r="IG3820" s="2"/>
      <c r="IH3820" s="2"/>
      <c r="II3820" s="2"/>
      <c r="IJ3820" s="2"/>
      <c r="IK3820" s="2"/>
      <c r="IL3820" s="2"/>
      <c r="IM3820" s="2"/>
      <c r="IN3820" s="2"/>
      <c r="IO3820" s="2"/>
      <c r="IP3820" s="2"/>
      <c r="IQ3820" s="2"/>
    </row>
    <row r="3821" spans="1:251" s="16" customFormat="1" ht="18.75" customHeight="1">
      <c r="A3821" s="8"/>
      <c r="B3821" s="25"/>
      <c r="C3821" s="106" t="s">
        <v>713</v>
      </c>
      <c r="D3821" s="107"/>
      <c r="E3821" s="107"/>
      <c r="F3821" s="107"/>
      <c r="G3821" s="107"/>
      <c r="H3821" s="107"/>
      <c r="I3821" s="107"/>
      <c r="J3821" s="107"/>
      <c r="K3821" s="107"/>
      <c r="L3821" s="107"/>
      <c r="M3821" s="107"/>
      <c r="N3821" s="107"/>
      <c r="O3821" s="107"/>
      <c r="P3821" s="107"/>
      <c r="Q3821" s="107"/>
      <c r="R3821" s="107"/>
      <c r="S3821" s="107"/>
      <c r="T3821" s="107"/>
      <c r="U3821" s="107"/>
      <c r="V3821" s="107"/>
      <c r="W3821" s="107"/>
      <c r="X3821" s="107"/>
      <c r="Y3821" s="107"/>
      <c r="Z3821" s="108"/>
      <c r="AA3821" s="109">
        <v>0</v>
      </c>
      <c r="AB3821" s="110"/>
      <c r="AC3821" s="110"/>
      <c r="AD3821" s="110"/>
      <c r="AE3821" s="110"/>
      <c r="AF3821" s="110"/>
      <c r="AG3821" s="110"/>
      <c r="AH3821" s="110"/>
      <c r="AI3821" s="111"/>
      <c r="AJ3821" s="109">
        <v>0</v>
      </c>
      <c r="AK3821" s="110"/>
      <c r="AL3821" s="110"/>
      <c r="AM3821" s="110"/>
      <c r="AN3821" s="110"/>
      <c r="AO3821" s="110"/>
      <c r="AP3821" s="110"/>
      <c r="AQ3821" s="110"/>
      <c r="AR3821" s="111"/>
      <c r="AS3821" s="112"/>
      <c r="AT3821" s="113"/>
      <c r="AU3821" s="113"/>
      <c r="AV3821" s="113"/>
      <c r="AW3821" s="113"/>
      <c r="AX3821" s="114"/>
      <c r="AY3821" s="2"/>
      <c r="AZ3821" s="2"/>
      <c r="BA3821" s="2"/>
      <c r="BB3821" s="2"/>
      <c r="BC3821" s="2"/>
      <c r="BD3821" s="2"/>
      <c r="BE3821" s="2"/>
      <c r="BF3821" s="2"/>
      <c r="BG3821" s="2"/>
      <c r="BH3821" s="2"/>
      <c r="BI3821" s="2"/>
      <c r="BJ3821" s="2"/>
      <c r="BK3821" s="2"/>
      <c r="BL3821" s="2"/>
      <c r="BM3821" s="2"/>
      <c r="BN3821" s="2"/>
      <c r="BO3821" s="2"/>
      <c r="BP3821" s="2"/>
      <c r="BQ3821" s="2"/>
      <c r="BR3821" s="2"/>
      <c r="BS3821" s="2"/>
      <c r="BT3821" s="2"/>
      <c r="BU3821" s="2"/>
      <c r="BV3821" s="2"/>
      <c r="BW3821" s="2"/>
      <c r="BX3821" s="2"/>
      <c r="BY3821" s="2"/>
      <c r="BZ3821" s="2"/>
      <c r="CA3821" s="2"/>
      <c r="CB3821" s="2"/>
      <c r="CC3821" s="2"/>
      <c r="CD3821" s="2"/>
      <c r="CE3821" s="2"/>
      <c r="CF3821" s="2"/>
      <c r="CG3821" s="2"/>
      <c r="CH3821" s="2"/>
      <c r="CI3821" s="2"/>
      <c r="CJ3821" s="2"/>
      <c r="CK3821" s="2"/>
      <c r="CL3821" s="2"/>
      <c r="CM3821" s="2"/>
      <c r="CN3821" s="2"/>
      <c r="CO3821" s="2"/>
      <c r="CP3821" s="2"/>
      <c r="CQ3821" s="2"/>
      <c r="CR3821" s="2"/>
      <c r="CS3821" s="2"/>
      <c r="CT3821" s="2"/>
      <c r="CU3821" s="2"/>
      <c r="CV3821" s="2"/>
      <c r="CW3821" s="2"/>
      <c r="CX3821" s="2"/>
      <c r="CY3821" s="2"/>
      <c r="CZ3821" s="2"/>
      <c r="DA3821" s="2"/>
      <c r="DB3821" s="2"/>
      <c r="DC3821" s="2"/>
      <c r="DD3821" s="2"/>
      <c r="DE3821" s="2"/>
      <c r="DF3821" s="2"/>
      <c r="DG3821" s="2"/>
      <c r="DH3821" s="2"/>
      <c r="DI3821" s="2"/>
      <c r="DJ3821" s="2"/>
      <c r="DK3821" s="2"/>
      <c r="DL3821" s="2"/>
      <c r="DM3821" s="2"/>
      <c r="DN3821" s="2"/>
      <c r="DO3821" s="2"/>
      <c r="DP3821" s="2"/>
      <c r="DQ3821" s="2"/>
      <c r="DR3821" s="2"/>
      <c r="DS3821" s="2"/>
      <c r="DT3821" s="2"/>
      <c r="DU3821" s="2"/>
      <c r="DV3821" s="2"/>
      <c r="DW3821" s="2"/>
      <c r="DX3821" s="2"/>
      <c r="DY3821" s="2"/>
      <c r="DZ3821" s="2"/>
      <c r="EA3821" s="2"/>
      <c r="EB3821" s="2"/>
      <c r="EC3821" s="2"/>
      <c r="ED3821" s="2"/>
      <c r="EE3821" s="2"/>
      <c r="EF3821" s="2"/>
      <c r="EG3821" s="2"/>
      <c r="EH3821" s="2"/>
      <c r="EI3821" s="2"/>
      <c r="EJ3821" s="2"/>
      <c r="EK3821" s="2"/>
      <c r="EL3821" s="2"/>
      <c r="EM3821" s="2"/>
      <c r="EN3821" s="2"/>
      <c r="EO3821" s="2"/>
      <c r="EP3821" s="2"/>
      <c r="EQ3821" s="2"/>
      <c r="ER3821" s="2"/>
      <c r="ES3821" s="2"/>
      <c r="ET3821" s="2"/>
      <c r="EU3821" s="2"/>
      <c r="EV3821" s="2"/>
      <c r="EW3821" s="2"/>
      <c r="EX3821" s="2"/>
      <c r="EY3821" s="2"/>
      <c r="EZ3821" s="2"/>
      <c r="FA3821" s="2"/>
      <c r="FB3821" s="2"/>
      <c r="FC3821" s="2"/>
      <c r="FD3821" s="2"/>
      <c r="FE3821" s="2"/>
      <c r="FF3821" s="2"/>
      <c r="FG3821" s="2"/>
      <c r="FH3821" s="2"/>
      <c r="FI3821" s="2"/>
      <c r="FJ3821" s="2"/>
      <c r="FK3821" s="2"/>
      <c r="FL3821" s="2"/>
      <c r="FM3821" s="2"/>
      <c r="FN3821" s="2"/>
      <c r="FO3821" s="2"/>
      <c r="FP3821" s="2"/>
      <c r="FQ3821" s="2"/>
      <c r="FR3821" s="2"/>
      <c r="FS3821" s="2"/>
      <c r="FT3821" s="2"/>
      <c r="FU3821" s="2"/>
      <c r="FV3821" s="2"/>
      <c r="FW3821" s="2"/>
      <c r="FX3821" s="2"/>
      <c r="FY3821" s="2"/>
      <c r="FZ3821" s="2"/>
      <c r="GA3821" s="2"/>
      <c r="GB3821" s="2"/>
      <c r="GC3821" s="2"/>
      <c r="GD3821" s="2"/>
      <c r="GE3821" s="2"/>
      <c r="GF3821" s="2"/>
      <c r="GG3821" s="2"/>
      <c r="GH3821" s="2"/>
      <c r="GI3821" s="2"/>
      <c r="GJ3821" s="2"/>
      <c r="GK3821" s="2"/>
      <c r="GL3821" s="2"/>
      <c r="GM3821" s="2"/>
      <c r="GN3821" s="2"/>
      <c r="GO3821" s="2"/>
      <c r="GP3821" s="2"/>
      <c r="GQ3821" s="2"/>
      <c r="GR3821" s="2"/>
      <c r="GS3821" s="2"/>
      <c r="GT3821" s="2"/>
      <c r="GU3821" s="2"/>
      <c r="GV3821" s="2"/>
      <c r="GW3821" s="2"/>
      <c r="GX3821" s="2"/>
      <c r="GY3821" s="2"/>
      <c r="GZ3821" s="2"/>
      <c r="HA3821" s="2"/>
      <c r="HB3821" s="2"/>
      <c r="HC3821" s="2"/>
      <c r="HD3821" s="2"/>
      <c r="HE3821" s="2"/>
      <c r="HF3821" s="2"/>
      <c r="HG3821" s="2"/>
      <c r="HH3821" s="2"/>
      <c r="HI3821" s="2"/>
      <c r="HJ3821" s="2"/>
      <c r="HK3821" s="2"/>
      <c r="HL3821" s="2"/>
      <c r="HM3821" s="2"/>
      <c r="HN3821" s="2"/>
      <c r="HO3821" s="2"/>
      <c r="HP3821" s="2"/>
      <c r="HQ3821" s="2"/>
      <c r="HR3821" s="2"/>
      <c r="HS3821" s="2"/>
      <c r="HT3821" s="2"/>
      <c r="HU3821" s="2"/>
      <c r="HV3821" s="2"/>
      <c r="HW3821" s="2"/>
      <c r="HX3821" s="2"/>
      <c r="HY3821" s="2"/>
      <c r="HZ3821" s="2"/>
      <c r="IA3821" s="2"/>
      <c r="IB3821" s="2"/>
      <c r="IC3821" s="2"/>
      <c r="ID3821" s="2"/>
      <c r="IE3821" s="2"/>
      <c r="IF3821" s="2"/>
      <c r="IG3821" s="2"/>
      <c r="IH3821" s="2"/>
      <c r="II3821" s="2"/>
      <c r="IJ3821" s="2"/>
      <c r="IK3821" s="2"/>
      <c r="IL3821" s="2"/>
      <c r="IM3821" s="2"/>
      <c r="IN3821" s="2"/>
      <c r="IO3821" s="2"/>
      <c r="IP3821" s="2"/>
      <c r="IQ3821" s="2"/>
    </row>
    <row r="3822" spans="1:251" s="16" customFormat="1" ht="18.75" customHeight="1">
      <c r="A3822" s="8"/>
      <c r="B3822" s="25"/>
      <c r="C3822" s="106" t="s">
        <v>714</v>
      </c>
      <c r="D3822" s="107"/>
      <c r="E3822" s="107"/>
      <c r="F3822" s="107"/>
      <c r="G3822" s="107"/>
      <c r="H3822" s="107"/>
      <c r="I3822" s="107"/>
      <c r="J3822" s="107"/>
      <c r="K3822" s="107"/>
      <c r="L3822" s="107"/>
      <c r="M3822" s="107"/>
      <c r="N3822" s="107"/>
      <c r="O3822" s="107"/>
      <c r="P3822" s="107"/>
      <c r="Q3822" s="107"/>
      <c r="R3822" s="107"/>
      <c r="S3822" s="107"/>
      <c r="T3822" s="107"/>
      <c r="U3822" s="107"/>
      <c r="V3822" s="107"/>
      <c r="W3822" s="107"/>
      <c r="X3822" s="107"/>
      <c r="Y3822" s="107"/>
      <c r="Z3822" s="108"/>
      <c r="AA3822" s="109">
        <v>30000</v>
      </c>
      <c r="AB3822" s="110"/>
      <c r="AC3822" s="110"/>
      <c r="AD3822" s="110"/>
      <c r="AE3822" s="110"/>
      <c r="AF3822" s="110"/>
      <c r="AG3822" s="110"/>
      <c r="AH3822" s="110"/>
      <c r="AI3822" s="111"/>
      <c r="AJ3822" s="109">
        <v>0</v>
      </c>
      <c r="AK3822" s="110"/>
      <c r="AL3822" s="110"/>
      <c r="AM3822" s="110"/>
      <c r="AN3822" s="110"/>
      <c r="AO3822" s="110"/>
      <c r="AP3822" s="110"/>
      <c r="AQ3822" s="110"/>
      <c r="AR3822" s="111"/>
      <c r="AS3822" s="112"/>
      <c r="AT3822" s="113"/>
      <c r="AU3822" s="113"/>
      <c r="AV3822" s="113"/>
      <c r="AW3822" s="113"/>
      <c r="AX3822" s="114"/>
      <c r="AY3822" s="2"/>
      <c r="AZ3822" s="2"/>
      <c r="BA3822" s="2"/>
      <c r="BB3822" s="2"/>
      <c r="BC3822" s="2"/>
      <c r="BD3822" s="2"/>
      <c r="BE3822" s="2"/>
      <c r="BF3822" s="2"/>
      <c r="BG3822" s="2"/>
      <c r="BH3822" s="2"/>
      <c r="BI3822" s="2"/>
      <c r="BJ3822" s="2"/>
      <c r="BK3822" s="2"/>
      <c r="BL3822" s="2"/>
      <c r="BM3822" s="2"/>
      <c r="BN3822" s="2"/>
      <c r="BO3822" s="2"/>
      <c r="BP3822" s="2"/>
      <c r="BQ3822" s="2"/>
      <c r="BR3822" s="2"/>
      <c r="BS3822" s="2"/>
      <c r="BT3822" s="2"/>
      <c r="BU3822" s="2"/>
      <c r="BV3822" s="2"/>
      <c r="BW3822" s="2"/>
      <c r="BX3822" s="2"/>
      <c r="BY3822" s="2"/>
      <c r="BZ3822" s="2"/>
      <c r="CA3822" s="2"/>
      <c r="CB3822" s="2"/>
      <c r="CC3822" s="2"/>
      <c r="CD3822" s="2"/>
      <c r="CE3822" s="2"/>
      <c r="CF3822" s="2"/>
      <c r="CG3822" s="2"/>
      <c r="CH3822" s="2"/>
      <c r="CI3822" s="2"/>
      <c r="CJ3822" s="2"/>
      <c r="CK3822" s="2"/>
      <c r="CL3822" s="2"/>
      <c r="CM3822" s="2"/>
      <c r="CN3822" s="2"/>
      <c r="CO3822" s="2"/>
      <c r="CP3822" s="2"/>
      <c r="CQ3822" s="2"/>
      <c r="CR3822" s="2"/>
      <c r="CS3822" s="2"/>
      <c r="CT3822" s="2"/>
      <c r="CU3822" s="2"/>
      <c r="CV3822" s="2"/>
      <c r="CW3822" s="2"/>
      <c r="CX3822" s="2"/>
      <c r="CY3822" s="2"/>
      <c r="CZ3822" s="2"/>
      <c r="DA3822" s="2"/>
      <c r="DB3822" s="2"/>
      <c r="DC3822" s="2"/>
      <c r="DD3822" s="2"/>
      <c r="DE3822" s="2"/>
      <c r="DF3822" s="2"/>
      <c r="DG3822" s="2"/>
      <c r="DH3822" s="2"/>
      <c r="DI3822" s="2"/>
      <c r="DJ3822" s="2"/>
      <c r="DK3822" s="2"/>
      <c r="DL3822" s="2"/>
      <c r="DM3822" s="2"/>
      <c r="DN3822" s="2"/>
      <c r="DO3822" s="2"/>
      <c r="DP3822" s="2"/>
      <c r="DQ3822" s="2"/>
      <c r="DR3822" s="2"/>
      <c r="DS3822" s="2"/>
      <c r="DT3822" s="2"/>
      <c r="DU3822" s="2"/>
      <c r="DV3822" s="2"/>
      <c r="DW3822" s="2"/>
      <c r="DX3822" s="2"/>
      <c r="DY3822" s="2"/>
      <c r="DZ3822" s="2"/>
      <c r="EA3822" s="2"/>
      <c r="EB3822" s="2"/>
      <c r="EC3822" s="2"/>
      <c r="ED3822" s="2"/>
      <c r="EE3822" s="2"/>
      <c r="EF3822" s="2"/>
      <c r="EG3822" s="2"/>
      <c r="EH3822" s="2"/>
      <c r="EI3822" s="2"/>
      <c r="EJ3822" s="2"/>
      <c r="EK3822" s="2"/>
      <c r="EL3822" s="2"/>
      <c r="EM3822" s="2"/>
      <c r="EN3822" s="2"/>
      <c r="EO3822" s="2"/>
      <c r="EP3822" s="2"/>
      <c r="EQ3822" s="2"/>
      <c r="ER3822" s="2"/>
      <c r="ES3822" s="2"/>
      <c r="ET3822" s="2"/>
      <c r="EU3822" s="2"/>
      <c r="EV3822" s="2"/>
      <c r="EW3822" s="2"/>
      <c r="EX3822" s="2"/>
      <c r="EY3822" s="2"/>
      <c r="EZ3822" s="2"/>
      <c r="FA3822" s="2"/>
      <c r="FB3822" s="2"/>
      <c r="FC3822" s="2"/>
      <c r="FD3822" s="2"/>
      <c r="FE3822" s="2"/>
      <c r="FF3822" s="2"/>
      <c r="FG3822" s="2"/>
      <c r="FH3822" s="2"/>
      <c r="FI3822" s="2"/>
      <c r="FJ3822" s="2"/>
      <c r="FK3822" s="2"/>
      <c r="FL3822" s="2"/>
      <c r="FM3822" s="2"/>
      <c r="FN3822" s="2"/>
      <c r="FO3822" s="2"/>
      <c r="FP3822" s="2"/>
      <c r="FQ3822" s="2"/>
      <c r="FR3822" s="2"/>
      <c r="FS3822" s="2"/>
      <c r="FT3822" s="2"/>
      <c r="FU3822" s="2"/>
      <c r="FV3822" s="2"/>
      <c r="FW3822" s="2"/>
      <c r="FX3822" s="2"/>
      <c r="FY3822" s="2"/>
      <c r="FZ3822" s="2"/>
      <c r="GA3822" s="2"/>
      <c r="GB3822" s="2"/>
      <c r="GC3822" s="2"/>
      <c r="GD3822" s="2"/>
      <c r="GE3822" s="2"/>
      <c r="GF3822" s="2"/>
      <c r="GG3822" s="2"/>
      <c r="GH3822" s="2"/>
      <c r="GI3822" s="2"/>
      <c r="GJ3822" s="2"/>
      <c r="GK3822" s="2"/>
      <c r="GL3822" s="2"/>
      <c r="GM3822" s="2"/>
      <c r="GN3822" s="2"/>
      <c r="GO3822" s="2"/>
      <c r="GP3822" s="2"/>
      <c r="GQ3822" s="2"/>
      <c r="GR3822" s="2"/>
      <c r="GS3822" s="2"/>
      <c r="GT3822" s="2"/>
      <c r="GU3822" s="2"/>
      <c r="GV3822" s="2"/>
      <c r="GW3822" s="2"/>
      <c r="GX3822" s="2"/>
      <c r="GY3822" s="2"/>
      <c r="GZ3822" s="2"/>
      <c r="HA3822" s="2"/>
      <c r="HB3822" s="2"/>
      <c r="HC3822" s="2"/>
      <c r="HD3822" s="2"/>
      <c r="HE3822" s="2"/>
      <c r="HF3822" s="2"/>
      <c r="HG3822" s="2"/>
      <c r="HH3822" s="2"/>
      <c r="HI3822" s="2"/>
      <c r="HJ3822" s="2"/>
      <c r="HK3822" s="2"/>
      <c r="HL3822" s="2"/>
      <c r="HM3822" s="2"/>
      <c r="HN3822" s="2"/>
      <c r="HO3822" s="2"/>
      <c r="HP3822" s="2"/>
      <c r="HQ3822" s="2"/>
      <c r="HR3822" s="2"/>
      <c r="HS3822" s="2"/>
      <c r="HT3822" s="2"/>
      <c r="HU3822" s="2"/>
      <c r="HV3822" s="2"/>
      <c r="HW3822" s="2"/>
      <c r="HX3822" s="2"/>
      <c r="HY3822" s="2"/>
      <c r="HZ3822" s="2"/>
      <c r="IA3822" s="2"/>
      <c r="IB3822" s="2"/>
      <c r="IC3822" s="2"/>
      <c r="ID3822" s="2"/>
      <c r="IE3822" s="2"/>
      <c r="IF3822" s="2"/>
      <c r="IG3822" s="2"/>
      <c r="IH3822" s="2"/>
      <c r="II3822" s="2"/>
      <c r="IJ3822" s="2"/>
      <c r="IK3822" s="2"/>
      <c r="IL3822" s="2"/>
      <c r="IM3822" s="2"/>
      <c r="IN3822" s="2"/>
      <c r="IO3822" s="2"/>
      <c r="IP3822" s="2"/>
      <c r="IQ3822" s="2"/>
    </row>
    <row r="3823" spans="1:251" s="16" customFormat="1" ht="18.75" customHeight="1">
      <c r="A3823" s="8"/>
      <c r="B3823" s="25"/>
      <c r="C3823" s="106" t="s">
        <v>715</v>
      </c>
      <c r="D3823" s="107"/>
      <c r="E3823" s="107"/>
      <c r="F3823" s="107"/>
      <c r="G3823" s="107"/>
      <c r="H3823" s="107"/>
      <c r="I3823" s="107"/>
      <c r="J3823" s="107"/>
      <c r="K3823" s="107"/>
      <c r="L3823" s="107"/>
      <c r="M3823" s="107"/>
      <c r="N3823" s="107"/>
      <c r="O3823" s="107"/>
      <c r="P3823" s="107"/>
      <c r="Q3823" s="107"/>
      <c r="R3823" s="107"/>
      <c r="S3823" s="107"/>
      <c r="T3823" s="107"/>
      <c r="U3823" s="107"/>
      <c r="V3823" s="107"/>
      <c r="W3823" s="107"/>
      <c r="X3823" s="107"/>
      <c r="Y3823" s="107"/>
      <c r="Z3823" s="108"/>
      <c r="AA3823" s="109">
        <v>24985</v>
      </c>
      <c r="AB3823" s="110"/>
      <c r="AC3823" s="110"/>
      <c r="AD3823" s="110"/>
      <c r="AE3823" s="110"/>
      <c r="AF3823" s="110"/>
      <c r="AG3823" s="110"/>
      <c r="AH3823" s="110"/>
      <c r="AI3823" s="111"/>
      <c r="AJ3823" s="109">
        <v>0</v>
      </c>
      <c r="AK3823" s="110"/>
      <c r="AL3823" s="110"/>
      <c r="AM3823" s="110"/>
      <c r="AN3823" s="110"/>
      <c r="AO3823" s="110"/>
      <c r="AP3823" s="110"/>
      <c r="AQ3823" s="110"/>
      <c r="AR3823" s="111"/>
      <c r="AS3823" s="112"/>
      <c r="AT3823" s="113"/>
      <c r="AU3823" s="113"/>
      <c r="AV3823" s="113"/>
      <c r="AW3823" s="113"/>
      <c r="AX3823" s="114"/>
      <c r="AY3823" s="2"/>
      <c r="AZ3823" s="2"/>
      <c r="BA3823" s="2"/>
      <c r="BB3823" s="2"/>
      <c r="BC3823" s="2"/>
      <c r="BD3823" s="2"/>
      <c r="BE3823" s="2"/>
      <c r="BF3823" s="2"/>
      <c r="BG3823" s="2"/>
      <c r="BH3823" s="2"/>
      <c r="BI3823" s="2"/>
      <c r="BJ3823" s="2"/>
      <c r="BK3823" s="2"/>
      <c r="BL3823" s="2"/>
      <c r="BM3823" s="2"/>
      <c r="BN3823" s="2"/>
      <c r="BO3823" s="2"/>
      <c r="BP3823" s="2"/>
      <c r="BQ3823" s="2"/>
      <c r="BR3823" s="2"/>
      <c r="BS3823" s="2"/>
      <c r="BT3823" s="2"/>
      <c r="BU3823" s="2"/>
      <c r="BV3823" s="2"/>
      <c r="BW3823" s="2"/>
      <c r="BX3823" s="2"/>
      <c r="BY3823" s="2"/>
      <c r="BZ3823" s="2"/>
      <c r="CA3823" s="2"/>
      <c r="CB3823" s="2"/>
      <c r="CC3823" s="2"/>
      <c r="CD3823" s="2"/>
      <c r="CE3823" s="2"/>
      <c r="CF3823" s="2"/>
      <c r="CG3823" s="2"/>
      <c r="CH3823" s="2"/>
      <c r="CI3823" s="2"/>
      <c r="CJ3823" s="2"/>
      <c r="CK3823" s="2"/>
      <c r="CL3823" s="2"/>
      <c r="CM3823" s="2"/>
      <c r="CN3823" s="2"/>
      <c r="CO3823" s="2"/>
      <c r="CP3823" s="2"/>
      <c r="CQ3823" s="2"/>
      <c r="CR3823" s="2"/>
      <c r="CS3823" s="2"/>
      <c r="CT3823" s="2"/>
      <c r="CU3823" s="2"/>
      <c r="CV3823" s="2"/>
      <c r="CW3823" s="2"/>
      <c r="CX3823" s="2"/>
      <c r="CY3823" s="2"/>
      <c r="CZ3823" s="2"/>
      <c r="DA3823" s="2"/>
      <c r="DB3823" s="2"/>
      <c r="DC3823" s="2"/>
      <c r="DD3823" s="2"/>
      <c r="DE3823" s="2"/>
      <c r="DF3823" s="2"/>
      <c r="DG3823" s="2"/>
      <c r="DH3823" s="2"/>
      <c r="DI3823" s="2"/>
      <c r="DJ3823" s="2"/>
      <c r="DK3823" s="2"/>
      <c r="DL3823" s="2"/>
      <c r="DM3823" s="2"/>
      <c r="DN3823" s="2"/>
      <c r="DO3823" s="2"/>
      <c r="DP3823" s="2"/>
      <c r="DQ3823" s="2"/>
      <c r="DR3823" s="2"/>
      <c r="DS3823" s="2"/>
      <c r="DT3823" s="2"/>
      <c r="DU3823" s="2"/>
      <c r="DV3823" s="2"/>
      <c r="DW3823" s="2"/>
      <c r="DX3823" s="2"/>
      <c r="DY3823" s="2"/>
      <c r="DZ3823" s="2"/>
      <c r="EA3823" s="2"/>
      <c r="EB3823" s="2"/>
      <c r="EC3823" s="2"/>
      <c r="ED3823" s="2"/>
      <c r="EE3823" s="2"/>
      <c r="EF3823" s="2"/>
      <c r="EG3823" s="2"/>
      <c r="EH3823" s="2"/>
      <c r="EI3823" s="2"/>
      <c r="EJ3823" s="2"/>
      <c r="EK3823" s="2"/>
      <c r="EL3823" s="2"/>
      <c r="EM3823" s="2"/>
      <c r="EN3823" s="2"/>
      <c r="EO3823" s="2"/>
      <c r="EP3823" s="2"/>
      <c r="EQ3823" s="2"/>
      <c r="ER3823" s="2"/>
      <c r="ES3823" s="2"/>
      <c r="ET3823" s="2"/>
      <c r="EU3823" s="2"/>
      <c r="EV3823" s="2"/>
      <c r="EW3823" s="2"/>
      <c r="EX3823" s="2"/>
      <c r="EY3823" s="2"/>
      <c r="EZ3823" s="2"/>
      <c r="FA3823" s="2"/>
      <c r="FB3823" s="2"/>
      <c r="FC3823" s="2"/>
      <c r="FD3823" s="2"/>
      <c r="FE3823" s="2"/>
      <c r="FF3823" s="2"/>
      <c r="FG3823" s="2"/>
      <c r="FH3823" s="2"/>
      <c r="FI3823" s="2"/>
      <c r="FJ3823" s="2"/>
      <c r="FK3823" s="2"/>
      <c r="FL3823" s="2"/>
      <c r="FM3823" s="2"/>
      <c r="FN3823" s="2"/>
      <c r="FO3823" s="2"/>
      <c r="FP3823" s="2"/>
      <c r="FQ3823" s="2"/>
      <c r="FR3823" s="2"/>
      <c r="FS3823" s="2"/>
      <c r="FT3823" s="2"/>
      <c r="FU3823" s="2"/>
      <c r="FV3823" s="2"/>
      <c r="FW3823" s="2"/>
      <c r="FX3823" s="2"/>
      <c r="FY3823" s="2"/>
      <c r="FZ3823" s="2"/>
      <c r="GA3823" s="2"/>
      <c r="GB3823" s="2"/>
      <c r="GC3823" s="2"/>
      <c r="GD3823" s="2"/>
      <c r="GE3823" s="2"/>
      <c r="GF3823" s="2"/>
      <c r="GG3823" s="2"/>
      <c r="GH3823" s="2"/>
      <c r="GI3823" s="2"/>
      <c r="GJ3823" s="2"/>
      <c r="GK3823" s="2"/>
      <c r="GL3823" s="2"/>
      <c r="GM3823" s="2"/>
      <c r="GN3823" s="2"/>
      <c r="GO3823" s="2"/>
      <c r="GP3823" s="2"/>
      <c r="GQ3823" s="2"/>
      <c r="GR3823" s="2"/>
      <c r="GS3823" s="2"/>
      <c r="GT3823" s="2"/>
      <c r="GU3823" s="2"/>
      <c r="GV3823" s="2"/>
      <c r="GW3823" s="2"/>
      <c r="GX3823" s="2"/>
      <c r="GY3823" s="2"/>
      <c r="GZ3823" s="2"/>
      <c r="HA3823" s="2"/>
      <c r="HB3823" s="2"/>
      <c r="HC3823" s="2"/>
      <c r="HD3823" s="2"/>
      <c r="HE3823" s="2"/>
      <c r="HF3823" s="2"/>
      <c r="HG3823" s="2"/>
      <c r="HH3823" s="2"/>
      <c r="HI3823" s="2"/>
      <c r="HJ3823" s="2"/>
      <c r="HK3823" s="2"/>
      <c r="HL3823" s="2"/>
      <c r="HM3823" s="2"/>
      <c r="HN3823" s="2"/>
      <c r="HO3823" s="2"/>
      <c r="HP3823" s="2"/>
      <c r="HQ3823" s="2"/>
      <c r="HR3823" s="2"/>
      <c r="HS3823" s="2"/>
      <c r="HT3823" s="2"/>
      <c r="HU3823" s="2"/>
      <c r="HV3823" s="2"/>
      <c r="HW3823" s="2"/>
      <c r="HX3823" s="2"/>
      <c r="HY3823" s="2"/>
      <c r="HZ3823" s="2"/>
      <c r="IA3823" s="2"/>
      <c r="IB3823" s="2"/>
      <c r="IC3823" s="2"/>
      <c r="ID3823" s="2"/>
      <c r="IE3823" s="2"/>
      <c r="IF3823" s="2"/>
      <c r="IG3823" s="2"/>
      <c r="IH3823" s="2"/>
      <c r="II3823" s="2"/>
      <c r="IJ3823" s="2"/>
      <c r="IK3823" s="2"/>
      <c r="IL3823" s="2"/>
      <c r="IM3823" s="2"/>
      <c r="IN3823" s="2"/>
      <c r="IO3823" s="2"/>
      <c r="IP3823" s="2"/>
      <c r="IQ3823" s="2"/>
    </row>
    <row r="3824" spans="1:251" s="16" customFormat="1" ht="18.75" customHeight="1">
      <c r="A3824" s="8"/>
      <c r="B3824" s="25"/>
      <c r="C3824" s="106" t="s">
        <v>716</v>
      </c>
      <c r="D3824" s="107"/>
      <c r="E3824" s="107"/>
      <c r="F3824" s="107"/>
      <c r="G3824" s="107"/>
      <c r="H3824" s="107"/>
      <c r="I3824" s="107"/>
      <c r="J3824" s="107"/>
      <c r="K3824" s="107"/>
      <c r="L3824" s="107"/>
      <c r="M3824" s="107"/>
      <c r="N3824" s="107"/>
      <c r="O3824" s="107"/>
      <c r="P3824" s="107"/>
      <c r="Q3824" s="107"/>
      <c r="R3824" s="107"/>
      <c r="S3824" s="107"/>
      <c r="T3824" s="107"/>
      <c r="U3824" s="107"/>
      <c r="V3824" s="107"/>
      <c r="W3824" s="107"/>
      <c r="X3824" s="107"/>
      <c r="Y3824" s="107"/>
      <c r="Z3824" s="108"/>
      <c r="AA3824" s="109">
        <v>29627</v>
      </c>
      <c r="AB3824" s="110"/>
      <c r="AC3824" s="110"/>
      <c r="AD3824" s="110"/>
      <c r="AE3824" s="110"/>
      <c r="AF3824" s="110"/>
      <c r="AG3824" s="110"/>
      <c r="AH3824" s="110"/>
      <c r="AI3824" s="111"/>
      <c r="AJ3824" s="109">
        <v>0</v>
      </c>
      <c r="AK3824" s="110"/>
      <c r="AL3824" s="110"/>
      <c r="AM3824" s="110"/>
      <c r="AN3824" s="110"/>
      <c r="AO3824" s="110"/>
      <c r="AP3824" s="110"/>
      <c r="AQ3824" s="110"/>
      <c r="AR3824" s="111"/>
      <c r="AS3824" s="112"/>
      <c r="AT3824" s="113"/>
      <c r="AU3824" s="113"/>
      <c r="AV3824" s="113"/>
      <c r="AW3824" s="113"/>
      <c r="AX3824" s="114"/>
      <c r="AY3824" s="2"/>
      <c r="AZ3824" s="2"/>
      <c r="BA3824" s="2"/>
      <c r="BB3824" s="2"/>
      <c r="BC3824" s="2"/>
      <c r="BD3824" s="2"/>
      <c r="BE3824" s="2"/>
      <c r="BF3824" s="2"/>
      <c r="BG3824" s="2"/>
      <c r="BH3824" s="2"/>
      <c r="BI3824" s="2"/>
      <c r="BJ3824" s="2"/>
      <c r="BK3824" s="2"/>
      <c r="BL3824" s="2"/>
      <c r="BM3824" s="2"/>
      <c r="BN3824" s="2"/>
      <c r="BO3824" s="2"/>
      <c r="BP3824" s="2"/>
      <c r="BQ3824" s="2"/>
      <c r="BR3824" s="2"/>
      <c r="BS3824" s="2"/>
      <c r="BT3824" s="2"/>
      <c r="BU3824" s="2"/>
      <c r="BV3824" s="2"/>
      <c r="BW3824" s="2"/>
      <c r="BX3824" s="2"/>
      <c r="BY3824" s="2"/>
      <c r="BZ3824" s="2"/>
      <c r="CA3824" s="2"/>
      <c r="CB3824" s="2"/>
      <c r="CC3824" s="2"/>
      <c r="CD3824" s="2"/>
      <c r="CE3824" s="2"/>
      <c r="CF3824" s="2"/>
      <c r="CG3824" s="2"/>
      <c r="CH3824" s="2"/>
      <c r="CI3824" s="2"/>
      <c r="CJ3824" s="2"/>
      <c r="CK3824" s="2"/>
      <c r="CL3824" s="2"/>
      <c r="CM3824" s="2"/>
      <c r="CN3824" s="2"/>
      <c r="CO3824" s="2"/>
      <c r="CP3824" s="2"/>
      <c r="CQ3824" s="2"/>
      <c r="CR3824" s="2"/>
      <c r="CS3824" s="2"/>
      <c r="CT3824" s="2"/>
      <c r="CU3824" s="2"/>
      <c r="CV3824" s="2"/>
      <c r="CW3824" s="2"/>
      <c r="CX3824" s="2"/>
      <c r="CY3824" s="2"/>
      <c r="CZ3824" s="2"/>
      <c r="DA3824" s="2"/>
      <c r="DB3824" s="2"/>
      <c r="DC3824" s="2"/>
      <c r="DD3824" s="2"/>
      <c r="DE3824" s="2"/>
      <c r="DF3824" s="2"/>
      <c r="DG3824" s="2"/>
      <c r="DH3824" s="2"/>
      <c r="DI3824" s="2"/>
      <c r="DJ3824" s="2"/>
      <c r="DK3824" s="2"/>
      <c r="DL3824" s="2"/>
      <c r="DM3824" s="2"/>
      <c r="DN3824" s="2"/>
      <c r="DO3824" s="2"/>
      <c r="DP3824" s="2"/>
      <c r="DQ3824" s="2"/>
      <c r="DR3824" s="2"/>
      <c r="DS3824" s="2"/>
      <c r="DT3824" s="2"/>
      <c r="DU3824" s="2"/>
      <c r="DV3824" s="2"/>
      <c r="DW3824" s="2"/>
      <c r="DX3824" s="2"/>
      <c r="DY3824" s="2"/>
      <c r="DZ3824" s="2"/>
      <c r="EA3824" s="2"/>
      <c r="EB3824" s="2"/>
      <c r="EC3824" s="2"/>
      <c r="ED3824" s="2"/>
      <c r="EE3824" s="2"/>
      <c r="EF3824" s="2"/>
      <c r="EG3824" s="2"/>
      <c r="EH3824" s="2"/>
      <c r="EI3824" s="2"/>
      <c r="EJ3824" s="2"/>
      <c r="EK3824" s="2"/>
      <c r="EL3824" s="2"/>
      <c r="EM3824" s="2"/>
      <c r="EN3824" s="2"/>
      <c r="EO3824" s="2"/>
      <c r="EP3824" s="2"/>
      <c r="EQ3824" s="2"/>
      <c r="ER3824" s="2"/>
      <c r="ES3824" s="2"/>
      <c r="ET3824" s="2"/>
      <c r="EU3824" s="2"/>
      <c r="EV3824" s="2"/>
      <c r="EW3824" s="2"/>
      <c r="EX3824" s="2"/>
      <c r="EY3824" s="2"/>
      <c r="EZ3824" s="2"/>
      <c r="FA3824" s="2"/>
      <c r="FB3824" s="2"/>
      <c r="FC3824" s="2"/>
      <c r="FD3824" s="2"/>
      <c r="FE3824" s="2"/>
      <c r="FF3824" s="2"/>
      <c r="FG3824" s="2"/>
      <c r="FH3824" s="2"/>
      <c r="FI3824" s="2"/>
      <c r="FJ3824" s="2"/>
      <c r="FK3824" s="2"/>
      <c r="FL3824" s="2"/>
      <c r="FM3824" s="2"/>
      <c r="FN3824" s="2"/>
      <c r="FO3824" s="2"/>
      <c r="FP3824" s="2"/>
      <c r="FQ3824" s="2"/>
      <c r="FR3824" s="2"/>
      <c r="FS3824" s="2"/>
      <c r="FT3824" s="2"/>
      <c r="FU3824" s="2"/>
      <c r="FV3824" s="2"/>
      <c r="FW3824" s="2"/>
      <c r="FX3824" s="2"/>
      <c r="FY3824" s="2"/>
      <c r="FZ3824" s="2"/>
      <c r="GA3824" s="2"/>
      <c r="GB3824" s="2"/>
      <c r="GC3824" s="2"/>
      <c r="GD3824" s="2"/>
      <c r="GE3824" s="2"/>
      <c r="GF3824" s="2"/>
      <c r="GG3824" s="2"/>
      <c r="GH3824" s="2"/>
      <c r="GI3824" s="2"/>
      <c r="GJ3824" s="2"/>
      <c r="GK3824" s="2"/>
      <c r="GL3824" s="2"/>
      <c r="GM3824" s="2"/>
      <c r="GN3824" s="2"/>
      <c r="GO3824" s="2"/>
      <c r="GP3824" s="2"/>
      <c r="GQ3824" s="2"/>
      <c r="GR3824" s="2"/>
      <c r="GS3824" s="2"/>
      <c r="GT3824" s="2"/>
      <c r="GU3824" s="2"/>
      <c r="GV3824" s="2"/>
      <c r="GW3824" s="2"/>
      <c r="GX3824" s="2"/>
      <c r="GY3824" s="2"/>
      <c r="GZ3824" s="2"/>
      <c r="HA3824" s="2"/>
      <c r="HB3824" s="2"/>
      <c r="HC3824" s="2"/>
      <c r="HD3824" s="2"/>
      <c r="HE3824" s="2"/>
      <c r="HF3824" s="2"/>
      <c r="HG3824" s="2"/>
      <c r="HH3824" s="2"/>
      <c r="HI3824" s="2"/>
      <c r="HJ3824" s="2"/>
      <c r="HK3824" s="2"/>
      <c r="HL3824" s="2"/>
      <c r="HM3824" s="2"/>
      <c r="HN3824" s="2"/>
      <c r="HO3824" s="2"/>
      <c r="HP3824" s="2"/>
      <c r="HQ3824" s="2"/>
      <c r="HR3824" s="2"/>
      <c r="HS3824" s="2"/>
      <c r="HT3824" s="2"/>
      <c r="HU3824" s="2"/>
      <c r="HV3824" s="2"/>
      <c r="HW3824" s="2"/>
      <c r="HX3824" s="2"/>
      <c r="HY3824" s="2"/>
      <c r="HZ3824" s="2"/>
      <c r="IA3824" s="2"/>
      <c r="IB3824" s="2"/>
      <c r="IC3824" s="2"/>
      <c r="ID3824" s="2"/>
      <c r="IE3824" s="2"/>
      <c r="IF3824" s="2"/>
      <c r="IG3824" s="2"/>
      <c r="IH3824" s="2"/>
      <c r="II3824" s="2"/>
      <c r="IJ3824" s="2"/>
      <c r="IK3824" s="2"/>
      <c r="IL3824" s="2"/>
      <c r="IM3824" s="2"/>
      <c r="IN3824" s="2"/>
      <c r="IO3824" s="2"/>
      <c r="IP3824" s="2"/>
      <c r="IQ3824" s="2"/>
    </row>
    <row r="3825" spans="1:251" s="16" customFormat="1" ht="18.75" customHeight="1" thickBot="1">
      <c r="A3825" s="17"/>
      <c r="B3825" s="115" t="s">
        <v>240</v>
      </c>
      <c r="C3825" s="116"/>
      <c r="D3825" s="116"/>
      <c r="E3825" s="116"/>
      <c r="F3825" s="116"/>
      <c r="G3825" s="116"/>
      <c r="H3825" s="116"/>
      <c r="I3825" s="116"/>
      <c r="J3825" s="116"/>
      <c r="K3825" s="116"/>
      <c r="L3825" s="116"/>
      <c r="M3825" s="116"/>
      <c r="N3825" s="116"/>
      <c r="O3825" s="116"/>
      <c r="P3825" s="116"/>
      <c r="Q3825" s="116"/>
      <c r="R3825" s="116"/>
      <c r="S3825" s="116"/>
      <c r="T3825" s="116"/>
      <c r="U3825" s="116"/>
      <c r="V3825" s="116"/>
      <c r="W3825" s="116"/>
      <c r="X3825" s="116"/>
      <c r="Y3825" s="116"/>
      <c r="Z3825" s="117"/>
      <c r="AA3825" s="118">
        <f>SUM($AA$3816:$AA$3824)</f>
        <v>809978</v>
      </c>
      <c r="AB3825" s="119"/>
      <c r="AC3825" s="119"/>
      <c r="AD3825" s="119"/>
      <c r="AE3825" s="119"/>
      <c r="AF3825" s="119"/>
      <c r="AG3825" s="119"/>
      <c r="AH3825" s="119"/>
      <c r="AI3825" s="120"/>
      <c r="AJ3825" s="118">
        <f>SUM($AJ$3816:$AJ$3824)</f>
        <v>864818</v>
      </c>
      <c r="AK3825" s="119"/>
      <c r="AL3825" s="119"/>
      <c r="AM3825" s="119"/>
      <c r="AN3825" s="119"/>
      <c r="AO3825" s="119"/>
      <c r="AP3825" s="119"/>
      <c r="AQ3825" s="119"/>
      <c r="AR3825" s="120"/>
      <c r="AS3825" s="121"/>
      <c r="AT3825" s="122"/>
      <c r="AU3825" s="122"/>
      <c r="AV3825" s="122"/>
      <c r="AW3825" s="122"/>
      <c r="AX3825" s="123"/>
      <c r="AY3825" s="2"/>
      <c r="AZ3825" s="2"/>
      <c r="BA3825" s="2"/>
      <c r="BB3825" s="2"/>
      <c r="BC3825" s="2"/>
      <c r="BD3825" s="2"/>
      <c r="BE3825" s="2"/>
      <c r="BF3825" s="2"/>
      <c r="BG3825" s="2"/>
      <c r="BH3825" s="2"/>
      <c r="BI3825" s="2"/>
      <c r="BJ3825" s="2"/>
      <c r="BK3825" s="2"/>
      <c r="BL3825" s="2"/>
      <c r="BM3825" s="2"/>
      <c r="BN3825" s="2"/>
      <c r="BO3825" s="2"/>
      <c r="BP3825" s="2"/>
      <c r="BQ3825" s="2"/>
      <c r="BR3825" s="2"/>
      <c r="BS3825" s="2"/>
      <c r="BT3825" s="2"/>
      <c r="BU3825" s="2"/>
      <c r="BV3825" s="2"/>
      <c r="BW3825" s="2"/>
      <c r="BX3825" s="2"/>
      <c r="BY3825" s="2"/>
      <c r="BZ3825" s="2"/>
      <c r="CA3825" s="2"/>
      <c r="CB3825" s="2"/>
      <c r="CC3825" s="2"/>
      <c r="CD3825" s="2"/>
      <c r="CE3825" s="2"/>
      <c r="CF3825" s="2"/>
      <c r="CG3825" s="2"/>
      <c r="CH3825" s="2"/>
      <c r="CI3825" s="2"/>
      <c r="CJ3825" s="2"/>
      <c r="CK3825" s="2"/>
      <c r="CL3825" s="2"/>
      <c r="CM3825" s="2"/>
      <c r="CN3825" s="2"/>
      <c r="CO3825" s="2"/>
      <c r="CP3825" s="2"/>
      <c r="CQ3825" s="2"/>
      <c r="CR3825" s="2"/>
      <c r="CS3825" s="2"/>
      <c r="CT3825" s="2"/>
      <c r="CU3825" s="2"/>
      <c r="CV3825" s="2"/>
      <c r="CW3825" s="2"/>
      <c r="CX3825" s="2"/>
      <c r="CY3825" s="2"/>
      <c r="CZ3825" s="2"/>
      <c r="DA3825" s="2"/>
      <c r="DB3825" s="2"/>
      <c r="DC3825" s="2"/>
      <c r="DD3825" s="2"/>
      <c r="DE3825" s="2"/>
      <c r="DF3825" s="2"/>
      <c r="DG3825" s="2"/>
      <c r="DH3825" s="2"/>
      <c r="DI3825" s="2"/>
      <c r="DJ3825" s="2"/>
      <c r="DK3825" s="2"/>
      <c r="DL3825" s="2"/>
      <c r="DM3825" s="2"/>
      <c r="DN3825" s="2"/>
      <c r="DO3825" s="2"/>
      <c r="DP3825" s="2"/>
      <c r="DQ3825" s="2"/>
      <c r="DR3825" s="2"/>
      <c r="DS3825" s="2"/>
      <c r="DT3825" s="2"/>
      <c r="DU3825" s="2"/>
      <c r="DV3825" s="2"/>
      <c r="DW3825" s="2"/>
      <c r="DX3825" s="2"/>
      <c r="DY3825" s="2"/>
      <c r="DZ3825" s="2"/>
      <c r="EA3825" s="2"/>
      <c r="EB3825" s="2"/>
      <c r="EC3825" s="2"/>
      <c r="ED3825" s="2"/>
      <c r="EE3825" s="2"/>
      <c r="EF3825" s="2"/>
      <c r="EG3825" s="2"/>
      <c r="EH3825" s="2"/>
      <c r="EI3825" s="2"/>
      <c r="EJ3825" s="2"/>
      <c r="EK3825" s="2"/>
      <c r="EL3825" s="2"/>
      <c r="EM3825" s="2"/>
      <c r="EN3825" s="2"/>
      <c r="EO3825" s="2"/>
      <c r="EP3825" s="2"/>
      <c r="EQ3825" s="2"/>
      <c r="ER3825" s="2"/>
      <c r="ES3825" s="2"/>
      <c r="ET3825" s="2"/>
      <c r="EU3825" s="2"/>
      <c r="EV3825" s="2"/>
      <c r="EW3825" s="2"/>
      <c r="EX3825" s="2"/>
      <c r="EY3825" s="2"/>
      <c r="EZ3825" s="2"/>
      <c r="FA3825" s="2"/>
      <c r="FB3825" s="2"/>
      <c r="FC3825" s="2"/>
      <c r="FD3825" s="2"/>
      <c r="FE3825" s="2"/>
      <c r="FF3825" s="2"/>
      <c r="FG3825" s="2"/>
      <c r="FH3825" s="2"/>
      <c r="FI3825" s="2"/>
      <c r="FJ3825" s="2"/>
      <c r="FK3825" s="2"/>
      <c r="FL3825" s="2"/>
      <c r="FM3825" s="2"/>
      <c r="FN3825" s="2"/>
      <c r="FO3825" s="2"/>
      <c r="FP3825" s="2"/>
      <c r="FQ3825" s="2"/>
      <c r="FR3825" s="2"/>
      <c r="FS3825" s="2"/>
      <c r="FT3825" s="2"/>
      <c r="FU3825" s="2"/>
      <c r="FV3825" s="2"/>
      <c r="FW3825" s="2"/>
      <c r="FX3825" s="2"/>
      <c r="FY3825" s="2"/>
      <c r="FZ3825" s="2"/>
      <c r="GA3825" s="2"/>
      <c r="GB3825" s="2"/>
      <c r="GC3825" s="2"/>
      <c r="GD3825" s="2"/>
      <c r="GE3825" s="2"/>
      <c r="GF3825" s="2"/>
      <c r="GG3825" s="2"/>
      <c r="GH3825" s="2"/>
      <c r="GI3825" s="2"/>
      <c r="GJ3825" s="2"/>
      <c r="GK3825" s="2"/>
      <c r="GL3825" s="2"/>
      <c r="GM3825" s="2"/>
      <c r="GN3825" s="2"/>
      <c r="GO3825" s="2"/>
      <c r="GP3825" s="2"/>
      <c r="GQ3825" s="2"/>
      <c r="GR3825" s="2"/>
      <c r="GS3825" s="2"/>
      <c r="GT3825" s="2"/>
      <c r="GU3825" s="2"/>
      <c r="GV3825" s="2"/>
      <c r="GW3825" s="2"/>
      <c r="GX3825" s="2"/>
      <c r="GY3825" s="2"/>
      <c r="GZ3825" s="2"/>
      <c r="HA3825" s="2"/>
      <c r="HB3825" s="2"/>
      <c r="HC3825" s="2"/>
      <c r="HD3825" s="2"/>
      <c r="HE3825" s="2"/>
      <c r="HF3825" s="2"/>
      <c r="HG3825" s="2"/>
      <c r="HH3825" s="2"/>
      <c r="HI3825" s="2"/>
      <c r="HJ3825" s="2"/>
      <c r="HK3825" s="2"/>
      <c r="HL3825" s="2"/>
      <c r="HM3825" s="2"/>
      <c r="HN3825" s="2"/>
      <c r="HO3825" s="2"/>
      <c r="HP3825" s="2"/>
      <c r="HQ3825" s="2"/>
      <c r="HR3825" s="2"/>
      <c r="HS3825" s="2"/>
      <c r="HT3825" s="2"/>
      <c r="HU3825" s="2"/>
      <c r="HV3825" s="2"/>
      <c r="HW3825" s="2"/>
      <c r="HX3825" s="2"/>
      <c r="HY3825" s="2"/>
      <c r="HZ3825" s="2"/>
      <c r="IA3825" s="2"/>
      <c r="IB3825" s="2"/>
      <c r="IC3825" s="2"/>
      <c r="ID3825" s="2"/>
      <c r="IE3825" s="2"/>
      <c r="IF3825" s="2"/>
      <c r="IG3825" s="2"/>
      <c r="IH3825" s="2"/>
      <c r="II3825" s="2"/>
      <c r="IJ3825" s="2"/>
      <c r="IK3825" s="2"/>
      <c r="IL3825" s="2"/>
      <c r="IM3825" s="2"/>
      <c r="IN3825" s="2"/>
      <c r="IO3825" s="2"/>
      <c r="IP3825" s="2"/>
      <c r="IQ3825" s="2"/>
    </row>
    <row r="3827" spans="1:251" ht="19.2">
      <c r="A3827" s="1" t="s">
        <v>230</v>
      </c>
      <c r="AW3827" s="3"/>
      <c r="AX3827" s="4"/>
      <c r="AY3827" s="3"/>
    </row>
    <row r="3829" spans="1:251" ht="18">
      <c r="B3829" s="124" t="s">
        <v>0</v>
      </c>
      <c r="C3829" s="125"/>
      <c r="D3829" s="125"/>
      <c r="E3829" s="125"/>
      <c r="F3829" s="125"/>
      <c r="G3829" s="125"/>
      <c r="H3829" s="125"/>
      <c r="I3829" s="125"/>
      <c r="J3829" s="125"/>
      <c r="K3829" s="125"/>
      <c r="L3829" s="125"/>
      <c r="M3829" s="125"/>
      <c r="N3829" s="125"/>
      <c r="O3829" s="125"/>
      <c r="P3829" s="125"/>
      <c r="Q3829" s="125"/>
      <c r="R3829" s="125"/>
      <c r="S3829" s="125"/>
      <c r="T3829" s="125"/>
      <c r="U3829" s="125"/>
      <c r="V3829" s="125"/>
      <c r="W3829" s="125"/>
      <c r="X3829" s="125"/>
      <c r="Y3829" s="125"/>
      <c r="Z3829" s="125"/>
      <c r="AA3829" s="125"/>
      <c r="AB3829" s="125"/>
      <c r="AC3829" s="125"/>
      <c r="AD3829" s="125"/>
      <c r="AE3829" s="125"/>
      <c r="AF3829" s="125"/>
      <c r="AG3829" s="125"/>
      <c r="AH3829" s="125"/>
      <c r="AI3829" s="125"/>
      <c r="AJ3829" s="125"/>
      <c r="AK3829" s="125"/>
      <c r="AL3829" s="125"/>
      <c r="AM3829" s="125"/>
      <c r="AN3829" s="125"/>
      <c r="AO3829" s="125"/>
      <c r="AP3829" s="125"/>
      <c r="AQ3829" s="125"/>
      <c r="AR3829" s="125"/>
      <c r="AS3829" s="125"/>
      <c r="AT3829" s="125"/>
      <c r="AU3829" s="125"/>
      <c r="AV3829" s="125"/>
      <c r="AW3829" s="125"/>
      <c r="AX3829" s="125"/>
    </row>
    <row r="3830" spans="1:251">
      <c r="Z3830" s="5"/>
      <c r="AD3830" s="5"/>
      <c r="AE3830" s="5"/>
      <c r="AF3830" s="5"/>
      <c r="AG3830" s="5"/>
      <c r="AH3830" s="5"/>
      <c r="AI3830" s="5"/>
      <c r="AO3830" s="5"/>
    </row>
    <row r="3831" spans="1:251" ht="13.8" thickBot="1">
      <c r="Z3831" s="5"/>
      <c r="AD3831" s="5"/>
      <c r="AE3831" s="5"/>
      <c r="AF3831" s="5"/>
      <c r="AG3831" s="5"/>
      <c r="AH3831" s="5"/>
      <c r="AI3831" s="5"/>
      <c r="AO3831" s="5"/>
      <c r="DI3831" s="6"/>
    </row>
    <row r="3832" spans="1:251" ht="24.75" customHeight="1" thickBot="1">
      <c r="B3832" s="126" t="s">
        <v>231</v>
      </c>
      <c r="C3832" s="127"/>
      <c r="D3832" s="127"/>
      <c r="E3832" s="127"/>
      <c r="F3832" s="127"/>
      <c r="G3832" s="127"/>
      <c r="H3832" s="128" t="s">
        <v>717</v>
      </c>
      <c r="I3832" s="129"/>
      <c r="J3832" s="129"/>
      <c r="K3832" s="129"/>
      <c r="L3832" s="129"/>
      <c r="M3832" s="129"/>
      <c r="N3832" s="129"/>
      <c r="O3832" s="129"/>
      <c r="P3832" s="129"/>
      <c r="Q3832" s="129"/>
      <c r="R3832" s="129"/>
      <c r="S3832" s="129"/>
      <c r="T3832" s="129"/>
      <c r="U3832" s="129"/>
      <c r="V3832" s="129"/>
      <c r="W3832" s="129"/>
      <c r="X3832" s="129"/>
      <c r="Y3832" s="129"/>
      <c r="Z3832" s="129"/>
      <c r="AA3832" s="129"/>
      <c r="AB3832" s="129"/>
      <c r="AC3832" s="129"/>
      <c r="AD3832" s="129"/>
      <c r="AE3832" s="129"/>
      <c r="AF3832" s="129"/>
      <c r="AG3832" s="129"/>
      <c r="AH3832" s="129"/>
      <c r="AI3832" s="129"/>
      <c r="AJ3832" s="129"/>
      <c r="AK3832" s="129"/>
      <c r="AL3832" s="129"/>
      <c r="AM3832" s="129"/>
      <c r="AN3832" s="129"/>
      <c r="AO3832" s="129"/>
      <c r="AP3832" s="129"/>
      <c r="AQ3832" s="129"/>
      <c r="AR3832" s="129"/>
      <c r="AS3832" s="129"/>
      <c r="AT3832" s="129"/>
      <c r="AU3832" s="129"/>
      <c r="AV3832" s="129"/>
      <c r="AW3832" s="129"/>
      <c r="AX3832" s="130"/>
      <c r="DI3832" s="6"/>
    </row>
    <row r="3833" spans="1:251" ht="14.4">
      <c r="B3833" s="7"/>
      <c r="C3833" s="7"/>
      <c r="D3833" s="7"/>
      <c r="E3833" s="7"/>
      <c r="F3833" s="7"/>
      <c r="G3833" s="7"/>
      <c r="H3833" s="8"/>
      <c r="I3833" s="8"/>
      <c r="J3833" s="8"/>
      <c r="K3833" s="8"/>
      <c r="L3833" s="9"/>
      <c r="M3833" s="9"/>
      <c r="N3833" s="9"/>
      <c r="O3833" s="9"/>
      <c r="P3833" s="8"/>
      <c r="Q3833" s="8"/>
      <c r="R3833" s="8"/>
      <c r="S3833" s="8"/>
      <c r="T3833" s="8"/>
      <c r="U3833" s="8"/>
      <c r="V3833" s="10"/>
      <c r="W3833" s="10"/>
      <c r="X3833" s="10"/>
      <c r="Y3833" s="10"/>
      <c r="Z3833" s="10"/>
      <c r="AA3833" s="10"/>
      <c r="AB3833" s="10"/>
      <c r="AC3833" s="10"/>
      <c r="AD3833" s="10"/>
      <c r="AE3833" s="10"/>
      <c r="AF3833" s="10"/>
      <c r="AG3833" s="10"/>
      <c r="AH3833" s="10"/>
      <c r="AI3833" s="10"/>
      <c r="AJ3833" s="10"/>
      <c r="AK3833" s="10"/>
      <c r="AL3833" s="10"/>
      <c r="AM3833" s="10"/>
      <c r="AN3833" s="10"/>
      <c r="AO3833" s="10"/>
      <c r="AP3833" s="10"/>
      <c r="AQ3833" s="10"/>
      <c r="AR3833" s="10"/>
      <c r="AS3833" s="10"/>
      <c r="AT3833" s="10"/>
      <c r="AU3833" s="10"/>
      <c r="AV3833" s="10"/>
      <c r="AW3833" s="10"/>
      <c r="AX3833" s="10"/>
      <c r="DI3833" s="6"/>
    </row>
    <row r="3834" spans="1:251" ht="15" thickBot="1">
      <c r="A3834" s="11"/>
      <c r="B3834" s="10" t="s">
        <v>232</v>
      </c>
      <c r="C3834" s="8"/>
      <c r="D3834" s="8"/>
      <c r="E3834" s="8"/>
      <c r="F3834" s="8"/>
      <c r="G3834" s="8"/>
      <c r="H3834" s="8"/>
      <c r="I3834" s="8"/>
      <c r="J3834" s="8"/>
      <c r="K3834" s="8"/>
      <c r="L3834" s="9"/>
      <c r="M3834" s="9"/>
      <c r="N3834" s="9"/>
      <c r="O3834" s="9"/>
      <c r="P3834" s="8"/>
      <c r="Q3834" s="8"/>
      <c r="R3834" s="8"/>
      <c r="S3834" s="8"/>
      <c r="T3834" s="8"/>
      <c r="U3834" s="8"/>
      <c r="V3834" s="10"/>
      <c r="W3834" s="10"/>
      <c r="X3834" s="10"/>
      <c r="Y3834" s="10"/>
      <c r="Z3834" s="10"/>
      <c r="AA3834" s="10"/>
      <c r="AB3834" s="10"/>
      <c r="AC3834" s="10"/>
      <c r="AD3834" s="10"/>
      <c r="AE3834" s="10"/>
      <c r="AF3834" s="10"/>
      <c r="AG3834" s="10"/>
      <c r="AH3834" s="10"/>
      <c r="AI3834" s="10"/>
      <c r="AJ3834" s="10"/>
      <c r="AK3834" s="10"/>
      <c r="AL3834" s="10"/>
      <c r="AM3834" s="10"/>
      <c r="AN3834" s="10"/>
      <c r="AO3834" s="10"/>
      <c r="AP3834" s="10"/>
      <c r="AQ3834" s="10"/>
      <c r="AR3834" s="10"/>
      <c r="AS3834" s="10"/>
      <c r="AT3834" s="10"/>
      <c r="AU3834" s="10"/>
      <c r="AV3834" s="10"/>
      <c r="AW3834" s="10"/>
      <c r="AX3834" s="10"/>
      <c r="DI3834" s="6"/>
    </row>
    <row r="3835" spans="1:251" ht="14.4">
      <c r="A3835" s="8"/>
      <c r="B3835" s="12"/>
      <c r="C3835" s="7"/>
      <c r="D3835" s="7"/>
      <c r="E3835" s="7"/>
      <c r="F3835" s="7"/>
      <c r="G3835" s="7"/>
      <c r="H3835" s="7"/>
      <c r="I3835" s="7"/>
      <c r="J3835" s="7"/>
      <c r="K3835" s="7"/>
      <c r="L3835" s="13"/>
      <c r="M3835" s="13"/>
      <c r="N3835" s="13"/>
      <c r="O3835" s="13"/>
      <c r="P3835" s="7"/>
      <c r="Q3835" s="7"/>
      <c r="R3835" s="7"/>
      <c r="S3835" s="7"/>
      <c r="T3835" s="7"/>
      <c r="U3835" s="7"/>
      <c r="V3835" s="14"/>
      <c r="W3835" s="14"/>
      <c r="X3835" s="14"/>
      <c r="Y3835" s="14"/>
      <c r="Z3835" s="14"/>
      <c r="AA3835" s="14"/>
      <c r="AB3835" s="14"/>
      <c r="AC3835" s="14"/>
      <c r="AD3835" s="14"/>
      <c r="AE3835" s="14"/>
      <c r="AF3835" s="14"/>
      <c r="AG3835" s="14"/>
      <c r="AH3835" s="14"/>
      <c r="AI3835" s="14"/>
      <c r="AJ3835" s="14"/>
      <c r="AK3835" s="14"/>
      <c r="AL3835" s="14"/>
      <c r="AM3835" s="14"/>
      <c r="AN3835" s="14"/>
      <c r="AO3835" s="14"/>
      <c r="AP3835" s="14"/>
      <c r="AQ3835" s="14"/>
      <c r="AR3835" s="14"/>
      <c r="AS3835" s="14"/>
      <c r="AT3835" s="14"/>
      <c r="AU3835" s="14"/>
      <c r="AV3835" s="14"/>
      <c r="AW3835" s="14"/>
      <c r="AX3835" s="15"/>
    </row>
    <row r="3836" spans="1:251" ht="12" customHeight="1">
      <c r="A3836" s="8"/>
      <c r="B3836" s="131" t="s">
        <v>863</v>
      </c>
      <c r="C3836" s="132"/>
      <c r="D3836" s="132"/>
      <c r="E3836" s="132"/>
      <c r="F3836" s="132"/>
      <c r="G3836" s="132"/>
      <c r="H3836" s="132"/>
      <c r="I3836" s="132"/>
      <c r="J3836" s="132"/>
      <c r="K3836" s="132"/>
      <c r="L3836" s="132"/>
      <c r="M3836" s="132"/>
      <c r="N3836" s="132"/>
      <c r="O3836" s="132"/>
      <c r="P3836" s="132"/>
      <c r="Q3836" s="132"/>
      <c r="R3836" s="132"/>
      <c r="S3836" s="132"/>
      <c r="T3836" s="132"/>
      <c r="U3836" s="132"/>
      <c r="V3836" s="132"/>
      <c r="W3836" s="132"/>
      <c r="X3836" s="132"/>
      <c r="Y3836" s="132"/>
      <c r="Z3836" s="132"/>
      <c r="AA3836" s="132"/>
      <c r="AB3836" s="132"/>
      <c r="AC3836" s="132"/>
      <c r="AD3836" s="132"/>
      <c r="AE3836" s="132"/>
      <c r="AF3836" s="132"/>
      <c r="AG3836" s="132"/>
      <c r="AH3836" s="132"/>
      <c r="AI3836" s="132"/>
      <c r="AJ3836" s="132"/>
      <c r="AK3836" s="132"/>
      <c r="AL3836" s="132"/>
      <c r="AM3836" s="132"/>
      <c r="AN3836" s="132"/>
      <c r="AO3836" s="132"/>
      <c r="AP3836" s="132"/>
      <c r="AQ3836" s="132"/>
      <c r="AR3836" s="132"/>
      <c r="AS3836" s="132"/>
      <c r="AT3836" s="132"/>
      <c r="AU3836" s="132"/>
      <c r="AV3836" s="132"/>
      <c r="AW3836" s="132"/>
      <c r="AX3836" s="133"/>
    </row>
    <row r="3837" spans="1:251" ht="12" customHeight="1">
      <c r="A3837" s="8"/>
      <c r="B3837" s="131"/>
      <c r="C3837" s="132"/>
      <c r="D3837" s="132"/>
      <c r="E3837" s="132"/>
      <c r="F3837" s="132"/>
      <c r="G3837" s="132"/>
      <c r="H3837" s="132"/>
      <c r="I3837" s="132"/>
      <c r="J3837" s="132"/>
      <c r="K3837" s="132"/>
      <c r="L3837" s="132"/>
      <c r="M3837" s="132"/>
      <c r="N3837" s="132"/>
      <c r="O3837" s="132"/>
      <c r="P3837" s="132"/>
      <c r="Q3837" s="132"/>
      <c r="R3837" s="132"/>
      <c r="S3837" s="132"/>
      <c r="T3837" s="132"/>
      <c r="U3837" s="132"/>
      <c r="V3837" s="132"/>
      <c r="W3837" s="132"/>
      <c r="X3837" s="132"/>
      <c r="Y3837" s="132"/>
      <c r="Z3837" s="132"/>
      <c r="AA3837" s="132"/>
      <c r="AB3837" s="132"/>
      <c r="AC3837" s="132"/>
      <c r="AD3837" s="132"/>
      <c r="AE3837" s="132"/>
      <c r="AF3837" s="132"/>
      <c r="AG3837" s="132"/>
      <c r="AH3837" s="132"/>
      <c r="AI3837" s="132"/>
      <c r="AJ3837" s="132"/>
      <c r="AK3837" s="132"/>
      <c r="AL3837" s="132"/>
      <c r="AM3837" s="132"/>
      <c r="AN3837" s="132"/>
      <c r="AO3837" s="132"/>
      <c r="AP3837" s="132"/>
      <c r="AQ3837" s="132"/>
      <c r="AR3837" s="132"/>
      <c r="AS3837" s="132"/>
      <c r="AT3837" s="132"/>
      <c r="AU3837" s="132"/>
      <c r="AV3837" s="132"/>
      <c r="AW3837" s="132"/>
      <c r="AX3837" s="133"/>
      <c r="BC3837" s="16"/>
    </row>
    <row r="3838" spans="1:251" ht="12" customHeight="1">
      <c r="A3838" s="8"/>
      <c r="B3838" s="131"/>
      <c r="C3838" s="132"/>
      <c r="D3838" s="132"/>
      <c r="E3838" s="132"/>
      <c r="F3838" s="132"/>
      <c r="G3838" s="132"/>
      <c r="H3838" s="132"/>
      <c r="I3838" s="132"/>
      <c r="J3838" s="132"/>
      <c r="K3838" s="132"/>
      <c r="L3838" s="132"/>
      <c r="M3838" s="132"/>
      <c r="N3838" s="132"/>
      <c r="O3838" s="132"/>
      <c r="P3838" s="132"/>
      <c r="Q3838" s="132"/>
      <c r="R3838" s="132"/>
      <c r="S3838" s="132"/>
      <c r="T3838" s="132"/>
      <c r="U3838" s="132"/>
      <c r="V3838" s="132"/>
      <c r="W3838" s="132"/>
      <c r="X3838" s="132"/>
      <c r="Y3838" s="132"/>
      <c r="Z3838" s="132"/>
      <c r="AA3838" s="132"/>
      <c r="AB3838" s="132"/>
      <c r="AC3838" s="132"/>
      <c r="AD3838" s="132"/>
      <c r="AE3838" s="132"/>
      <c r="AF3838" s="132"/>
      <c r="AG3838" s="132"/>
      <c r="AH3838" s="132"/>
      <c r="AI3838" s="132"/>
      <c r="AJ3838" s="132"/>
      <c r="AK3838" s="132"/>
      <c r="AL3838" s="132"/>
      <c r="AM3838" s="132"/>
      <c r="AN3838" s="132"/>
      <c r="AO3838" s="132"/>
      <c r="AP3838" s="132"/>
      <c r="AQ3838" s="132"/>
      <c r="AR3838" s="132"/>
      <c r="AS3838" s="132"/>
      <c r="AT3838" s="132"/>
      <c r="AU3838" s="132"/>
      <c r="AV3838" s="132"/>
      <c r="AW3838" s="132"/>
      <c r="AX3838" s="133"/>
    </row>
    <row r="3839" spans="1:251" ht="12" customHeight="1">
      <c r="A3839" s="8"/>
      <c r="B3839" s="131"/>
      <c r="C3839" s="132"/>
      <c r="D3839" s="132"/>
      <c r="E3839" s="132"/>
      <c r="F3839" s="132"/>
      <c r="G3839" s="132"/>
      <c r="H3839" s="132"/>
      <c r="I3839" s="132"/>
      <c r="J3839" s="132"/>
      <c r="K3839" s="132"/>
      <c r="L3839" s="132"/>
      <c r="M3839" s="132"/>
      <c r="N3839" s="132"/>
      <c r="O3839" s="132"/>
      <c r="P3839" s="132"/>
      <c r="Q3839" s="132"/>
      <c r="R3839" s="132"/>
      <c r="S3839" s="132"/>
      <c r="T3839" s="132"/>
      <c r="U3839" s="132"/>
      <c r="V3839" s="132"/>
      <c r="W3839" s="132"/>
      <c r="X3839" s="132"/>
      <c r="Y3839" s="132"/>
      <c r="Z3839" s="132"/>
      <c r="AA3839" s="132"/>
      <c r="AB3839" s="132"/>
      <c r="AC3839" s="132"/>
      <c r="AD3839" s="132"/>
      <c r="AE3839" s="132"/>
      <c r="AF3839" s="132"/>
      <c r="AG3839" s="132"/>
      <c r="AH3839" s="132"/>
      <c r="AI3839" s="132"/>
      <c r="AJ3839" s="132"/>
      <c r="AK3839" s="132"/>
      <c r="AL3839" s="132"/>
      <c r="AM3839" s="132"/>
      <c r="AN3839" s="132"/>
      <c r="AO3839" s="132"/>
      <c r="AP3839" s="132"/>
      <c r="AQ3839" s="132"/>
      <c r="AR3839" s="132"/>
      <c r="AS3839" s="132"/>
      <c r="AT3839" s="132"/>
      <c r="AU3839" s="132"/>
      <c r="AV3839" s="132"/>
      <c r="AW3839" s="132"/>
      <c r="AX3839" s="133"/>
    </row>
    <row r="3840" spans="1:251" ht="12" customHeight="1">
      <c r="A3840" s="8"/>
      <c r="B3840" s="131"/>
      <c r="C3840" s="132"/>
      <c r="D3840" s="132"/>
      <c r="E3840" s="132"/>
      <c r="F3840" s="132"/>
      <c r="G3840" s="132"/>
      <c r="H3840" s="132"/>
      <c r="I3840" s="132"/>
      <c r="J3840" s="132"/>
      <c r="K3840" s="132"/>
      <c r="L3840" s="132"/>
      <c r="M3840" s="132"/>
      <c r="N3840" s="132"/>
      <c r="O3840" s="132"/>
      <c r="P3840" s="132"/>
      <c r="Q3840" s="132"/>
      <c r="R3840" s="132"/>
      <c r="S3840" s="132"/>
      <c r="T3840" s="132"/>
      <c r="U3840" s="132"/>
      <c r="V3840" s="132"/>
      <c r="W3840" s="132"/>
      <c r="X3840" s="132"/>
      <c r="Y3840" s="132"/>
      <c r="Z3840" s="132"/>
      <c r="AA3840" s="132"/>
      <c r="AB3840" s="132"/>
      <c r="AC3840" s="132"/>
      <c r="AD3840" s="132"/>
      <c r="AE3840" s="132"/>
      <c r="AF3840" s="132"/>
      <c r="AG3840" s="132"/>
      <c r="AH3840" s="132"/>
      <c r="AI3840" s="132"/>
      <c r="AJ3840" s="132"/>
      <c r="AK3840" s="132"/>
      <c r="AL3840" s="132"/>
      <c r="AM3840" s="132"/>
      <c r="AN3840" s="132"/>
      <c r="AO3840" s="132"/>
      <c r="AP3840" s="132"/>
      <c r="AQ3840" s="132"/>
      <c r="AR3840" s="132"/>
      <c r="AS3840" s="132"/>
      <c r="AT3840" s="132"/>
      <c r="AU3840" s="132"/>
      <c r="AV3840" s="132"/>
      <c r="AW3840" s="132"/>
      <c r="AX3840" s="133"/>
    </row>
    <row r="3841" spans="1:251" ht="15" thickBot="1">
      <c r="A3841" s="17"/>
      <c r="B3841" s="18"/>
      <c r="C3841" s="19"/>
      <c r="D3841" s="19"/>
      <c r="E3841" s="19"/>
      <c r="F3841" s="19"/>
      <c r="G3841" s="19"/>
      <c r="H3841" s="19"/>
      <c r="I3841" s="19"/>
      <c r="J3841" s="19"/>
      <c r="K3841" s="19"/>
      <c r="L3841" s="19"/>
      <c r="M3841" s="19"/>
      <c r="N3841" s="19"/>
      <c r="O3841" s="19"/>
      <c r="P3841" s="19"/>
      <c r="Q3841" s="19"/>
      <c r="R3841" s="19"/>
      <c r="S3841" s="19"/>
      <c r="T3841" s="19"/>
      <c r="U3841" s="19"/>
      <c r="V3841" s="19"/>
      <c r="W3841" s="19"/>
      <c r="X3841" s="19"/>
      <c r="Y3841" s="19"/>
      <c r="Z3841" s="19"/>
      <c r="AA3841" s="19"/>
      <c r="AB3841" s="19"/>
      <c r="AC3841" s="19"/>
      <c r="AD3841" s="19"/>
      <c r="AE3841" s="19"/>
      <c r="AF3841" s="19"/>
      <c r="AG3841" s="19"/>
      <c r="AH3841" s="19"/>
      <c r="AI3841" s="19"/>
      <c r="AJ3841" s="19"/>
      <c r="AK3841" s="19"/>
      <c r="AL3841" s="19"/>
      <c r="AM3841" s="19"/>
      <c r="AN3841" s="19"/>
      <c r="AO3841" s="19"/>
      <c r="AP3841" s="19"/>
      <c r="AQ3841" s="19"/>
      <c r="AR3841" s="19"/>
      <c r="AS3841" s="19"/>
      <c r="AT3841" s="19"/>
      <c r="AU3841" s="19"/>
      <c r="AV3841" s="19"/>
      <c r="AW3841" s="19"/>
      <c r="AX3841" s="20"/>
    </row>
    <row r="3842" spans="1:251">
      <c r="B3842" s="21"/>
    </row>
    <row r="3843" spans="1:251" ht="15" thickBot="1">
      <c r="A3843" s="11"/>
      <c r="B3843" s="10" t="s">
        <v>233</v>
      </c>
      <c r="C3843" s="8"/>
      <c r="D3843" s="8"/>
      <c r="E3843" s="8"/>
      <c r="F3843" s="8"/>
      <c r="G3843" s="8"/>
      <c r="H3843" s="8"/>
      <c r="I3843" s="8"/>
      <c r="J3843" s="8"/>
      <c r="K3843" s="8"/>
      <c r="L3843" s="9"/>
      <c r="M3843" s="9"/>
      <c r="N3843" s="9"/>
      <c r="O3843" s="9"/>
      <c r="P3843" s="8"/>
      <c r="Q3843" s="8"/>
      <c r="R3843" s="8"/>
      <c r="S3843" s="8"/>
      <c r="T3843" s="8"/>
      <c r="U3843" s="8"/>
      <c r="V3843" s="10"/>
      <c r="W3843" s="10"/>
      <c r="X3843" s="10"/>
      <c r="Y3843" s="10"/>
      <c r="Z3843" s="10"/>
      <c r="AA3843" s="10"/>
      <c r="AB3843" s="10"/>
      <c r="AC3843" s="10"/>
      <c r="AD3843" s="10"/>
      <c r="AE3843" s="10"/>
      <c r="AF3843" s="10"/>
      <c r="AG3843" s="10"/>
      <c r="AH3843" s="10"/>
      <c r="AI3843" s="10"/>
      <c r="AJ3843" s="10"/>
      <c r="AK3843" s="10"/>
      <c r="AL3843" s="10"/>
      <c r="AM3843" s="10"/>
      <c r="AN3843" s="10"/>
      <c r="AO3843" s="10"/>
      <c r="AP3843" s="10"/>
      <c r="AQ3843" s="10"/>
      <c r="AR3843" s="10"/>
      <c r="AS3843" s="10"/>
      <c r="AT3843" s="10"/>
      <c r="AU3843" s="10"/>
      <c r="AV3843" s="10"/>
      <c r="AW3843" s="10"/>
      <c r="AX3843" s="10"/>
      <c r="DI3843" s="6"/>
    </row>
    <row r="3844" spans="1:251" ht="14.4">
      <c r="A3844" s="8"/>
      <c r="B3844" s="12"/>
      <c r="C3844" s="7"/>
      <c r="D3844" s="7"/>
      <c r="E3844" s="7"/>
      <c r="F3844" s="7"/>
      <c r="G3844" s="7"/>
      <c r="H3844" s="7"/>
      <c r="I3844" s="7"/>
      <c r="J3844" s="7"/>
      <c r="K3844" s="7"/>
      <c r="L3844" s="13"/>
      <c r="M3844" s="13"/>
      <c r="N3844" s="13"/>
      <c r="O3844" s="13"/>
      <c r="P3844" s="7"/>
      <c r="Q3844" s="7"/>
      <c r="R3844" s="7"/>
      <c r="S3844" s="7"/>
      <c r="T3844" s="7"/>
      <c r="U3844" s="7"/>
      <c r="V3844" s="14"/>
      <c r="W3844" s="14"/>
      <c r="X3844" s="14"/>
      <c r="Y3844" s="14"/>
      <c r="Z3844" s="14"/>
      <c r="AA3844" s="14"/>
      <c r="AB3844" s="14"/>
      <c r="AC3844" s="14"/>
      <c r="AD3844" s="14"/>
      <c r="AE3844" s="14"/>
      <c r="AF3844" s="14"/>
      <c r="AG3844" s="14"/>
      <c r="AH3844" s="14"/>
      <c r="AI3844" s="14"/>
      <c r="AJ3844" s="14"/>
      <c r="AK3844" s="14"/>
      <c r="AL3844" s="14"/>
      <c r="AM3844" s="14"/>
      <c r="AN3844" s="14"/>
      <c r="AO3844" s="14"/>
      <c r="AP3844" s="14"/>
      <c r="AQ3844" s="14"/>
      <c r="AR3844" s="14"/>
      <c r="AS3844" s="14"/>
      <c r="AT3844" s="14"/>
      <c r="AU3844" s="14"/>
      <c r="AV3844" s="14"/>
      <c r="AW3844" s="14"/>
      <c r="AX3844" s="15"/>
    </row>
    <row r="3845" spans="1:251" ht="12" customHeight="1">
      <c r="A3845" s="8"/>
      <c r="B3845" s="131" t="s">
        <v>864</v>
      </c>
      <c r="C3845" s="132"/>
      <c r="D3845" s="132"/>
      <c r="E3845" s="132"/>
      <c r="F3845" s="132"/>
      <c r="G3845" s="132"/>
      <c r="H3845" s="132"/>
      <c r="I3845" s="132"/>
      <c r="J3845" s="132"/>
      <c r="K3845" s="132"/>
      <c r="L3845" s="132"/>
      <c r="M3845" s="132"/>
      <c r="N3845" s="132"/>
      <c r="O3845" s="132"/>
      <c r="P3845" s="132"/>
      <c r="Q3845" s="132"/>
      <c r="R3845" s="132"/>
      <c r="S3845" s="132"/>
      <c r="T3845" s="132"/>
      <c r="U3845" s="132"/>
      <c r="V3845" s="132"/>
      <c r="W3845" s="132"/>
      <c r="X3845" s="132"/>
      <c r="Y3845" s="132"/>
      <c r="Z3845" s="132"/>
      <c r="AA3845" s="132"/>
      <c r="AB3845" s="132"/>
      <c r="AC3845" s="132"/>
      <c r="AD3845" s="132"/>
      <c r="AE3845" s="132"/>
      <c r="AF3845" s="132"/>
      <c r="AG3845" s="132"/>
      <c r="AH3845" s="132"/>
      <c r="AI3845" s="132"/>
      <c r="AJ3845" s="132"/>
      <c r="AK3845" s="132"/>
      <c r="AL3845" s="132"/>
      <c r="AM3845" s="132"/>
      <c r="AN3845" s="132"/>
      <c r="AO3845" s="132"/>
      <c r="AP3845" s="132"/>
      <c r="AQ3845" s="132"/>
      <c r="AR3845" s="132"/>
      <c r="AS3845" s="132"/>
      <c r="AT3845" s="132"/>
      <c r="AU3845" s="132"/>
      <c r="AV3845" s="132"/>
      <c r="AW3845" s="132"/>
      <c r="AX3845" s="133"/>
    </row>
    <row r="3846" spans="1:251" ht="12" customHeight="1">
      <c r="A3846" s="8"/>
      <c r="B3846" s="131"/>
      <c r="C3846" s="132"/>
      <c r="D3846" s="132"/>
      <c r="E3846" s="132"/>
      <c r="F3846" s="132"/>
      <c r="G3846" s="132"/>
      <c r="H3846" s="132"/>
      <c r="I3846" s="132"/>
      <c r="J3846" s="132"/>
      <c r="K3846" s="132"/>
      <c r="L3846" s="132"/>
      <c r="M3846" s="132"/>
      <c r="N3846" s="132"/>
      <c r="O3846" s="132"/>
      <c r="P3846" s="132"/>
      <c r="Q3846" s="132"/>
      <c r="R3846" s="132"/>
      <c r="S3846" s="132"/>
      <c r="T3846" s="132"/>
      <c r="U3846" s="132"/>
      <c r="V3846" s="132"/>
      <c r="W3846" s="132"/>
      <c r="X3846" s="132"/>
      <c r="Y3846" s="132"/>
      <c r="Z3846" s="132"/>
      <c r="AA3846" s="132"/>
      <c r="AB3846" s="132"/>
      <c r="AC3846" s="132"/>
      <c r="AD3846" s="132"/>
      <c r="AE3846" s="132"/>
      <c r="AF3846" s="132"/>
      <c r="AG3846" s="132"/>
      <c r="AH3846" s="132"/>
      <c r="AI3846" s="132"/>
      <c r="AJ3846" s="132"/>
      <c r="AK3846" s="132"/>
      <c r="AL3846" s="132"/>
      <c r="AM3846" s="132"/>
      <c r="AN3846" s="132"/>
      <c r="AO3846" s="132"/>
      <c r="AP3846" s="132"/>
      <c r="AQ3846" s="132"/>
      <c r="AR3846" s="132"/>
      <c r="AS3846" s="132"/>
      <c r="AT3846" s="132"/>
      <c r="AU3846" s="132"/>
      <c r="AV3846" s="132"/>
      <c r="AW3846" s="132"/>
      <c r="AX3846" s="133"/>
    </row>
    <row r="3847" spans="1:251" ht="12" customHeight="1">
      <c r="A3847" s="8"/>
      <c r="B3847" s="131"/>
      <c r="C3847" s="132"/>
      <c r="D3847" s="132"/>
      <c r="E3847" s="132"/>
      <c r="F3847" s="132"/>
      <c r="G3847" s="132"/>
      <c r="H3847" s="132"/>
      <c r="I3847" s="132"/>
      <c r="J3847" s="132"/>
      <c r="K3847" s="132"/>
      <c r="L3847" s="132"/>
      <c r="M3847" s="132"/>
      <c r="N3847" s="132"/>
      <c r="O3847" s="132"/>
      <c r="P3847" s="132"/>
      <c r="Q3847" s="132"/>
      <c r="R3847" s="132"/>
      <c r="S3847" s="132"/>
      <c r="T3847" s="132"/>
      <c r="U3847" s="132"/>
      <c r="V3847" s="132"/>
      <c r="W3847" s="132"/>
      <c r="X3847" s="132"/>
      <c r="Y3847" s="132"/>
      <c r="Z3847" s="132"/>
      <c r="AA3847" s="132"/>
      <c r="AB3847" s="132"/>
      <c r="AC3847" s="132"/>
      <c r="AD3847" s="132"/>
      <c r="AE3847" s="132"/>
      <c r="AF3847" s="132"/>
      <c r="AG3847" s="132"/>
      <c r="AH3847" s="132"/>
      <c r="AI3847" s="132"/>
      <c r="AJ3847" s="132"/>
      <c r="AK3847" s="132"/>
      <c r="AL3847" s="132"/>
      <c r="AM3847" s="132"/>
      <c r="AN3847" s="132"/>
      <c r="AO3847" s="132"/>
      <c r="AP3847" s="132"/>
      <c r="AQ3847" s="132"/>
      <c r="AR3847" s="132"/>
      <c r="AS3847" s="132"/>
      <c r="AT3847" s="132"/>
      <c r="AU3847" s="132"/>
      <c r="AV3847" s="132"/>
      <c r="AW3847" s="132"/>
      <c r="AX3847" s="133"/>
      <c r="BC3847" s="16"/>
    </row>
    <row r="3848" spans="1:251" ht="12" customHeight="1">
      <c r="A3848" s="8"/>
      <c r="B3848" s="131"/>
      <c r="C3848" s="132"/>
      <c r="D3848" s="132"/>
      <c r="E3848" s="132"/>
      <c r="F3848" s="132"/>
      <c r="G3848" s="132"/>
      <c r="H3848" s="132"/>
      <c r="I3848" s="132"/>
      <c r="J3848" s="132"/>
      <c r="K3848" s="132"/>
      <c r="L3848" s="132"/>
      <c r="M3848" s="132"/>
      <c r="N3848" s="132"/>
      <c r="O3848" s="132"/>
      <c r="P3848" s="132"/>
      <c r="Q3848" s="132"/>
      <c r="R3848" s="132"/>
      <c r="S3848" s="132"/>
      <c r="T3848" s="132"/>
      <c r="U3848" s="132"/>
      <c r="V3848" s="132"/>
      <c r="W3848" s="132"/>
      <c r="X3848" s="132"/>
      <c r="Y3848" s="132"/>
      <c r="Z3848" s="132"/>
      <c r="AA3848" s="132"/>
      <c r="AB3848" s="132"/>
      <c r="AC3848" s="132"/>
      <c r="AD3848" s="132"/>
      <c r="AE3848" s="132"/>
      <c r="AF3848" s="132"/>
      <c r="AG3848" s="132"/>
      <c r="AH3848" s="132"/>
      <c r="AI3848" s="132"/>
      <c r="AJ3848" s="132"/>
      <c r="AK3848" s="132"/>
      <c r="AL3848" s="132"/>
      <c r="AM3848" s="132"/>
      <c r="AN3848" s="132"/>
      <c r="AO3848" s="132"/>
      <c r="AP3848" s="132"/>
      <c r="AQ3848" s="132"/>
      <c r="AR3848" s="132"/>
      <c r="AS3848" s="132"/>
      <c r="AT3848" s="132"/>
      <c r="AU3848" s="132"/>
      <c r="AV3848" s="132"/>
      <c r="AW3848" s="132"/>
      <c r="AX3848" s="133"/>
    </row>
    <row r="3849" spans="1:251" ht="12" customHeight="1">
      <c r="A3849" s="8"/>
      <c r="B3849" s="131"/>
      <c r="C3849" s="132"/>
      <c r="D3849" s="132"/>
      <c r="E3849" s="132"/>
      <c r="F3849" s="132"/>
      <c r="G3849" s="132"/>
      <c r="H3849" s="132"/>
      <c r="I3849" s="132"/>
      <c r="J3849" s="132"/>
      <c r="K3849" s="132"/>
      <c r="L3849" s="132"/>
      <c r="M3849" s="132"/>
      <c r="N3849" s="132"/>
      <c r="O3849" s="132"/>
      <c r="P3849" s="132"/>
      <c r="Q3849" s="132"/>
      <c r="R3849" s="132"/>
      <c r="S3849" s="132"/>
      <c r="T3849" s="132"/>
      <c r="U3849" s="132"/>
      <c r="V3849" s="132"/>
      <c r="W3849" s="132"/>
      <c r="X3849" s="132"/>
      <c r="Y3849" s="132"/>
      <c r="Z3849" s="132"/>
      <c r="AA3849" s="132"/>
      <c r="AB3849" s="132"/>
      <c r="AC3849" s="132"/>
      <c r="AD3849" s="132"/>
      <c r="AE3849" s="132"/>
      <c r="AF3849" s="132"/>
      <c r="AG3849" s="132"/>
      <c r="AH3849" s="132"/>
      <c r="AI3849" s="132"/>
      <c r="AJ3849" s="132"/>
      <c r="AK3849" s="132"/>
      <c r="AL3849" s="132"/>
      <c r="AM3849" s="132"/>
      <c r="AN3849" s="132"/>
      <c r="AO3849" s="132"/>
      <c r="AP3849" s="132"/>
      <c r="AQ3849" s="132"/>
      <c r="AR3849" s="132"/>
      <c r="AS3849" s="132"/>
      <c r="AT3849" s="132"/>
      <c r="AU3849" s="132"/>
      <c r="AV3849" s="132"/>
      <c r="AW3849" s="132"/>
      <c r="AX3849" s="133"/>
    </row>
    <row r="3850" spans="1:251" ht="12" customHeight="1">
      <c r="A3850" s="8"/>
      <c r="B3850" s="131"/>
      <c r="C3850" s="132"/>
      <c r="D3850" s="132"/>
      <c r="E3850" s="132"/>
      <c r="F3850" s="132"/>
      <c r="G3850" s="132"/>
      <c r="H3850" s="132"/>
      <c r="I3850" s="132"/>
      <c r="J3850" s="132"/>
      <c r="K3850" s="132"/>
      <c r="L3850" s="132"/>
      <c r="M3850" s="132"/>
      <c r="N3850" s="132"/>
      <c r="O3850" s="132"/>
      <c r="P3850" s="132"/>
      <c r="Q3850" s="132"/>
      <c r="R3850" s="132"/>
      <c r="S3850" s="132"/>
      <c r="T3850" s="132"/>
      <c r="U3850" s="132"/>
      <c r="V3850" s="132"/>
      <c r="W3850" s="132"/>
      <c r="X3850" s="132"/>
      <c r="Y3850" s="132"/>
      <c r="Z3850" s="132"/>
      <c r="AA3850" s="132"/>
      <c r="AB3850" s="132"/>
      <c r="AC3850" s="132"/>
      <c r="AD3850" s="132"/>
      <c r="AE3850" s="132"/>
      <c r="AF3850" s="132"/>
      <c r="AG3850" s="132"/>
      <c r="AH3850" s="132"/>
      <c r="AI3850" s="132"/>
      <c r="AJ3850" s="132"/>
      <c r="AK3850" s="132"/>
      <c r="AL3850" s="132"/>
      <c r="AM3850" s="132"/>
      <c r="AN3850" s="132"/>
      <c r="AO3850" s="132"/>
      <c r="AP3850" s="132"/>
      <c r="AQ3850" s="132"/>
      <c r="AR3850" s="132"/>
      <c r="AS3850" s="132"/>
      <c r="AT3850" s="132"/>
      <c r="AU3850" s="132"/>
      <c r="AV3850" s="132"/>
      <c r="AW3850" s="132"/>
      <c r="AX3850" s="133"/>
    </row>
    <row r="3851" spans="1:251" ht="15" thickBot="1">
      <c r="A3851" s="17"/>
      <c r="B3851" s="18"/>
      <c r="C3851" s="19"/>
      <c r="D3851" s="19"/>
      <c r="E3851" s="19"/>
      <c r="F3851" s="19"/>
      <c r="G3851" s="19"/>
      <c r="H3851" s="19"/>
      <c r="I3851" s="19"/>
      <c r="J3851" s="19"/>
      <c r="K3851" s="19"/>
      <c r="L3851" s="19"/>
      <c r="M3851" s="19"/>
      <c r="N3851" s="19"/>
      <c r="O3851" s="19"/>
      <c r="P3851" s="19"/>
      <c r="Q3851" s="19"/>
      <c r="R3851" s="19"/>
      <c r="S3851" s="19"/>
      <c r="T3851" s="19"/>
      <c r="U3851" s="19"/>
      <c r="V3851" s="19"/>
      <c r="W3851" s="19"/>
      <c r="X3851" s="19"/>
      <c r="Y3851" s="19"/>
      <c r="Z3851" s="19"/>
      <c r="AA3851" s="19"/>
      <c r="AB3851" s="19"/>
      <c r="AC3851" s="19"/>
      <c r="AD3851" s="19"/>
      <c r="AE3851" s="19"/>
      <c r="AF3851" s="19"/>
      <c r="AG3851" s="19"/>
      <c r="AH3851" s="19"/>
      <c r="AI3851" s="19"/>
      <c r="AJ3851" s="19"/>
      <c r="AK3851" s="19"/>
      <c r="AL3851" s="19"/>
      <c r="AM3851" s="19"/>
      <c r="AN3851" s="19"/>
      <c r="AO3851" s="19"/>
      <c r="AP3851" s="19"/>
      <c r="AQ3851" s="19"/>
      <c r="AR3851" s="19"/>
      <c r="AS3851" s="19"/>
      <c r="AT3851" s="19"/>
      <c r="AU3851" s="19"/>
      <c r="AV3851" s="19"/>
      <c r="AW3851" s="19"/>
      <c r="AX3851" s="20"/>
    </row>
    <row r="3852" spans="1:251">
      <c r="B3852" s="21"/>
    </row>
    <row r="3853" spans="1:251" ht="14.4">
      <c r="B3853" s="10" t="s">
        <v>234</v>
      </c>
      <c r="C3853" s="8"/>
      <c r="D3853" s="8"/>
      <c r="E3853" s="8"/>
      <c r="F3853" s="8"/>
      <c r="G3853" s="8"/>
      <c r="H3853" s="8"/>
      <c r="I3853" s="8"/>
      <c r="J3853" s="8"/>
      <c r="K3853" s="8"/>
      <c r="L3853" s="9"/>
      <c r="M3853" s="9"/>
      <c r="N3853" s="9"/>
      <c r="O3853" s="9"/>
      <c r="P3853" s="8"/>
      <c r="Q3853" s="8"/>
      <c r="R3853" s="8"/>
      <c r="S3853" s="8"/>
      <c r="T3853" s="8"/>
      <c r="U3853" s="8"/>
      <c r="V3853" s="10"/>
      <c r="W3853" s="10"/>
      <c r="X3853" s="10"/>
      <c r="Y3853" s="10"/>
      <c r="Z3853" s="10"/>
      <c r="AA3853" s="10"/>
      <c r="AB3853" s="10"/>
      <c r="AC3853" s="10"/>
      <c r="AD3853" s="10"/>
      <c r="AE3853" s="10"/>
      <c r="AF3853" s="10"/>
      <c r="AG3853" s="10"/>
      <c r="AH3853" s="10"/>
      <c r="AI3853" s="10"/>
      <c r="AJ3853" s="10"/>
      <c r="AK3853" s="10"/>
      <c r="AL3853" s="10"/>
      <c r="AM3853" s="10"/>
      <c r="AN3853" s="10"/>
      <c r="AO3853" s="10"/>
      <c r="AP3853" s="10"/>
      <c r="AQ3853" s="10"/>
      <c r="AR3853" s="10"/>
      <c r="AS3853" s="10"/>
      <c r="AT3853" s="10"/>
      <c r="AU3853" s="10"/>
      <c r="AV3853" s="10"/>
      <c r="AW3853" s="10"/>
      <c r="AX3853" s="10"/>
    </row>
    <row r="3854" spans="1:251" ht="15" thickBot="1">
      <c r="B3854" s="8"/>
      <c r="C3854" s="8"/>
      <c r="D3854" s="8"/>
      <c r="E3854" s="8"/>
      <c r="F3854" s="8"/>
      <c r="G3854" s="8"/>
      <c r="H3854" s="8"/>
      <c r="I3854" s="8"/>
      <c r="J3854" s="8"/>
      <c r="K3854" s="8"/>
      <c r="L3854" s="9"/>
      <c r="M3854" s="9"/>
      <c r="N3854" s="9"/>
      <c r="O3854" s="9"/>
      <c r="P3854" s="8"/>
      <c r="Q3854" s="8"/>
      <c r="R3854" s="8"/>
      <c r="S3854" s="8"/>
      <c r="T3854" s="8"/>
      <c r="U3854" s="8"/>
      <c r="V3854" s="10"/>
      <c r="W3854" s="10"/>
      <c r="X3854" s="10"/>
      <c r="Y3854" s="10"/>
      <c r="Z3854" s="10"/>
      <c r="AA3854" s="10"/>
      <c r="AB3854" s="10"/>
      <c r="AC3854" s="10"/>
      <c r="AD3854" s="10"/>
      <c r="AE3854" s="10"/>
      <c r="AF3854" s="10"/>
      <c r="AG3854" s="10"/>
      <c r="AH3854" s="10"/>
      <c r="AI3854" s="10"/>
      <c r="AJ3854" s="10"/>
      <c r="AK3854" s="10"/>
      <c r="AL3854" s="10"/>
      <c r="AM3854" s="10"/>
      <c r="AN3854" s="10"/>
      <c r="AO3854" s="10"/>
      <c r="AP3854" s="10"/>
      <c r="AQ3854" s="10"/>
      <c r="AR3854" s="10"/>
      <c r="AS3854" s="10"/>
      <c r="AT3854" s="10"/>
      <c r="AU3854" s="10"/>
      <c r="AV3854" s="10"/>
      <c r="AW3854" s="10"/>
      <c r="AX3854" s="22" t="s">
        <v>235</v>
      </c>
    </row>
    <row r="3855" spans="1:251" s="16" customFormat="1" ht="13.5" customHeight="1">
      <c r="A3855" s="8"/>
      <c r="B3855" s="96" t="s">
        <v>236</v>
      </c>
      <c r="C3855" s="97"/>
      <c r="D3855" s="97"/>
      <c r="E3855" s="97"/>
      <c r="F3855" s="97"/>
      <c r="G3855" s="97"/>
      <c r="H3855" s="97"/>
      <c r="I3855" s="97"/>
      <c r="J3855" s="97"/>
      <c r="K3855" s="97"/>
      <c r="L3855" s="97"/>
      <c r="M3855" s="97"/>
      <c r="N3855" s="97"/>
      <c r="O3855" s="97"/>
      <c r="P3855" s="97"/>
      <c r="Q3855" s="97"/>
      <c r="R3855" s="97"/>
      <c r="S3855" s="97"/>
      <c r="T3855" s="97"/>
      <c r="U3855" s="97"/>
      <c r="V3855" s="97"/>
      <c r="W3855" s="97"/>
      <c r="X3855" s="97"/>
      <c r="Y3855" s="97"/>
      <c r="Z3855" s="98"/>
      <c r="AA3855" s="102" t="s">
        <v>237</v>
      </c>
      <c r="AB3855" s="97"/>
      <c r="AC3855" s="97"/>
      <c r="AD3855" s="97"/>
      <c r="AE3855" s="97"/>
      <c r="AF3855" s="97"/>
      <c r="AG3855" s="97"/>
      <c r="AH3855" s="97"/>
      <c r="AI3855" s="98"/>
      <c r="AJ3855" s="102" t="s">
        <v>238</v>
      </c>
      <c r="AK3855" s="97"/>
      <c r="AL3855" s="97"/>
      <c r="AM3855" s="97"/>
      <c r="AN3855" s="97"/>
      <c r="AO3855" s="97"/>
      <c r="AP3855" s="97"/>
      <c r="AQ3855" s="97"/>
      <c r="AR3855" s="98"/>
      <c r="AS3855" s="102" t="s">
        <v>239</v>
      </c>
      <c r="AT3855" s="97"/>
      <c r="AU3855" s="97"/>
      <c r="AV3855" s="97"/>
      <c r="AW3855" s="97"/>
      <c r="AX3855" s="104"/>
      <c r="AY3855" s="2"/>
      <c r="AZ3855" s="2"/>
      <c r="BA3855" s="2"/>
      <c r="BB3855" s="2"/>
      <c r="BC3855" s="2"/>
      <c r="BD3855" s="2"/>
      <c r="BE3855" s="2"/>
      <c r="BF3855" s="2"/>
      <c r="BG3855" s="2"/>
      <c r="BH3855" s="2"/>
      <c r="BI3855" s="2"/>
      <c r="BJ3855" s="2"/>
      <c r="BK3855" s="2"/>
      <c r="BL3855" s="2"/>
      <c r="BM3855" s="2"/>
      <c r="BN3855" s="2"/>
      <c r="BO3855" s="2"/>
      <c r="BP3855" s="2"/>
      <c r="BQ3855" s="2"/>
      <c r="BR3855" s="2"/>
      <c r="BS3855" s="2"/>
      <c r="BT3855" s="2"/>
      <c r="BU3855" s="2"/>
      <c r="BV3855" s="2"/>
      <c r="BW3855" s="2"/>
      <c r="BX3855" s="2"/>
      <c r="BY3855" s="2"/>
      <c r="BZ3855" s="2"/>
      <c r="CA3855" s="2"/>
      <c r="CB3855" s="2"/>
      <c r="CC3855" s="2"/>
      <c r="CD3855" s="2"/>
      <c r="CE3855" s="2"/>
      <c r="CF3855" s="2"/>
      <c r="CG3855" s="2"/>
      <c r="CH3855" s="2"/>
      <c r="CI3855" s="2"/>
      <c r="CJ3855" s="2"/>
      <c r="CK3855" s="2"/>
      <c r="CL3855" s="2"/>
      <c r="CM3855" s="2"/>
      <c r="CN3855" s="2"/>
      <c r="CO3855" s="2"/>
      <c r="CP3855" s="2"/>
      <c r="CQ3855" s="2"/>
      <c r="CR3855" s="2"/>
      <c r="CS3855" s="2"/>
      <c r="CT3855" s="2"/>
      <c r="CU3855" s="2"/>
      <c r="CV3855" s="2"/>
      <c r="CW3855" s="2"/>
      <c r="CX3855" s="2"/>
      <c r="CY3855" s="2"/>
      <c r="CZ3855" s="2"/>
      <c r="DA3855" s="2"/>
      <c r="DB3855" s="2"/>
      <c r="DC3855" s="2"/>
      <c r="DD3855" s="2"/>
      <c r="DE3855" s="2"/>
      <c r="DF3855" s="2"/>
      <c r="DG3855" s="2"/>
      <c r="DH3855" s="2"/>
      <c r="DI3855" s="2"/>
      <c r="DJ3855" s="2"/>
      <c r="DK3855" s="2"/>
      <c r="DL3855" s="2"/>
      <c r="DM3855" s="2"/>
      <c r="DN3855" s="2"/>
      <c r="DO3855" s="2"/>
      <c r="DP3855" s="2"/>
      <c r="DQ3855" s="2"/>
      <c r="DR3855" s="2"/>
      <c r="DS3855" s="2"/>
      <c r="DT3855" s="2"/>
      <c r="DU3855" s="2"/>
      <c r="DV3855" s="2"/>
      <c r="DW3855" s="2"/>
      <c r="DX3855" s="2"/>
      <c r="DY3855" s="2"/>
      <c r="DZ3855" s="2"/>
      <c r="EA3855" s="2"/>
      <c r="EB3855" s="2"/>
      <c r="EC3855" s="2"/>
      <c r="ED3855" s="2"/>
      <c r="EE3855" s="2"/>
      <c r="EF3855" s="2"/>
      <c r="EG3855" s="2"/>
      <c r="EH3855" s="2"/>
      <c r="EI3855" s="2"/>
      <c r="EJ3855" s="2"/>
      <c r="EK3855" s="2"/>
      <c r="EL3855" s="2"/>
      <c r="EM3855" s="2"/>
      <c r="EN3855" s="2"/>
      <c r="EO3855" s="2"/>
      <c r="EP3855" s="2"/>
      <c r="EQ3855" s="2"/>
      <c r="ER3855" s="2"/>
      <c r="ES3855" s="2"/>
      <c r="ET3855" s="2"/>
      <c r="EU3855" s="2"/>
      <c r="EV3855" s="2"/>
      <c r="EW3855" s="2"/>
      <c r="EX3855" s="2"/>
      <c r="EY3855" s="2"/>
      <c r="EZ3855" s="2"/>
      <c r="FA3855" s="2"/>
      <c r="FB3855" s="2"/>
      <c r="FC3855" s="2"/>
      <c r="FD3855" s="2"/>
      <c r="FE3855" s="2"/>
      <c r="FF3855" s="2"/>
      <c r="FG3855" s="2"/>
      <c r="FH3855" s="2"/>
      <c r="FI3855" s="2"/>
      <c r="FJ3855" s="2"/>
      <c r="FK3855" s="2"/>
      <c r="FL3855" s="2"/>
      <c r="FM3855" s="2"/>
      <c r="FN3855" s="2"/>
      <c r="FO3855" s="2"/>
      <c r="FP3855" s="2"/>
      <c r="FQ3855" s="2"/>
      <c r="FR3855" s="2"/>
      <c r="FS3855" s="2"/>
      <c r="FT3855" s="2"/>
      <c r="FU3855" s="2"/>
      <c r="FV3855" s="2"/>
      <c r="FW3855" s="2"/>
      <c r="FX3855" s="2"/>
      <c r="FY3855" s="2"/>
      <c r="FZ3855" s="2"/>
      <c r="GA3855" s="2"/>
      <c r="GB3855" s="2"/>
      <c r="GC3855" s="2"/>
      <c r="GD3855" s="2"/>
      <c r="GE3855" s="2"/>
      <c r="GF3855" s="2"/>
      <c r="GG3855" s="2"/>
      <c r="GH3855" s="2"/>
      <c r="GI3855" s="2"/>
      <c r="GJ3855" s="2"/>
      <c r="GK3855" s="2"/>
      <c r="GL3855" s="2"/>
      <c r="GM3855" s="2"/>
      <c r="GN3855" s="2"/>
      <c r="GO3855" s="2"/>
      <c r="GP3855" s="2"/>
      <c r="GQ3855" s="2"/>
      <c r="GR3855" s="2"/>
      <c r="GS3855" s="2"/>
      <c r="GT3855" s="2"/>
      <c r="GU3855" s="2"/>
      <c r="GV3855" s="2"/>
      <c r="GW3855" s="2"/>
      <c r="GX3855" s="2"/>
      <c r="GY3855" s="2"/>
      <c r="GZ3855" s="2"/>
      <c r="HA3855" s="2"/>
      <c r="HB3855" s="2"/>
      <c r="HC3855" s="2"/>
      <c r="HD3855" s="2"/>
      <c r="HE3855" s="2"/>
      <c r="HF3855" s="2"/>
      <c r="HG3855" s="2"/>
      <c r="HH3855" s="2"/>
      <c r="HI3855" s="2"/>
      <c r="HJ3855" s="2"/>
      <c r="HK3855" s="2"/>
      <c r="HL3855" s="2"/>
      <c r="HM3855" s="2"/>
      <c r="HN3855" s="2"/>
      <c r="HO3855" s="2"/>
      <c r="HP3855" s="2"/>
      <c r="HQ3855" s="2"/>
      <c r="HR3855" s="2"/>
      <c r="HS3855" s="2"/>
      <c r="HT3855" s="2"/>
      <c r="HU3855" s="2"/>
      <c r="HV3855" s="2"/>
      <c r="HW3855" s="2"/>
      <c r="HX3855" s="2"/>
      <c r="HY3855" s="2"/>
      <c r="HZ3855" s="2"/>
      <c r="IA3855" s="2"/>
      <c r="IB3855" s="2"/>
      <c r="IC3855" s="2"/>
      <c r="ID3855" s="2"/>
      <c r="IE3855" s="2"/>
      <c r="IF3855" s="2"/>
      <c r="IG3855" s="2"/>
      <c r="IH3855" s="2"/>
      <c r="II3855" s="2"/>
      <c r="IJ3855" s="2"/>
      <c r="IK3855" s="2"/>
      <c r="IL3855" s="2"/>
      <c r="IM3855" s="2"/>
      <c r="IN3855" s="2"/>
      <c r="IO3855" s="2"/>
      <c r="IP3855" s="2"/>
      <c r="IQ3855" s="2"/>
    </row>
    <row r="3856" spans="1:251" s="16" customFormat="1">
      <c r="A3856" s="8"/>
      <c r="B3856" s="99"/>
      <c r="C3856" s="100"/>
      <c r="D3856" s="100"/>
      <c r="E3856" s="100"/>
      <c r="F3856" s="100"/>
      <c r="G3856" s="100"/>
      <c r="H3856" s="100"/>
      <c r="I3856" s="100"/>
      <c r="J3856" s="100"/>
      <c r="K3856" s="100"/>
      <c r="L3856" s="100"/>
      <c r="M3856" s="100"/>
      <c r="N3856" s="100"/>
      <c r="O3856" s="100"/>
      <c r="P3856" s="100"/>
      <c r="Q3856" s="100"/>
      <c r="R3856" s="100"/>
      <c r="S3856" s="100"/>
      <c r="T3856" s="100"/>
      <c r="U3856" s="100"/>
      <c r="V3856" s="100"/>
      <c r="W3856" s="100"/>
      <c r="X3856" s="100"/>
      <c r="Y3856" s="100"/>
      <c r="Z3856" s="101"/>
      <c r="AA3856" s="103"/>
      <c r="AB3856" s="100"/>
      <c r="AC3856" s="100"/>
      <c r="AD3856" s="100"/>
      <c r="AE3856" s="100"/>
      <c r="AF3856" s="100"/>
      <c r="AG3856" s="100"/>
      <c r="AH3856" s="100"/>
      <c r="AI3856" s="101"/>
      <c r="AJ3856" s="103"/>
      <c r="AK3856" s="100"/>
      <c r="AL3856" s="100"/>
      <c r="AM3856" s="100"/>
      <c r="AN3856" s="100"/>
      <c r="AO3856" s="100"/>
      <c r="AP3856" s="100"/>
      <c r="AQ3856" s="100"/>
      <c r="AR3856" s="101"/>
      <c r="AS3856" s="103"/>
      <c r="AT3856" s="100"/>
      <c r="AU3856" s="100"/>
      <c r="AV3856" s="100"/>
      <c r="AW3856" s="100"/>
      <c r="AX3856" s="105"/>
      <c r="AY3856" s="2"/>
      <c r="AZ3856" s="2"/>
      <c r="BA3856" s="2"/>
      <c r="BB3856" s="23"/>
      <c r="BC3856" s="24"/>
      <c r="BE3856" s="2"/>
      <c r="BF3856" s="2"/>
      <c r="BG3856" s="2"/>
      <c r="BH3856" s="2"/>
      <c r="BI3856" s="2"/>
      <c r="BJ3856" s="2"/>
      <c r="BK3856" s="2"/>
      <c r="BL3856" s="2"/>
      <c r="BM3856" s="2"/>
      <c r="BN3856" s="2"/>
      <c r="BO3856" s="2"/>
      <c r="BP3856" s="2"/>
      <c r="BQ3856" s="2"/>
      <c r="BR3856" s="2"/>
      <c r="BS3856" s="2"/>
      <c r="BT3856" s="2"/>
      <c r="BU3856" s="2"/>
      <c r="BV3856" s="2"/>
      <c r="BW3856" s="2"/>
      <c r="BX3856" s="2"/>
      <c r="BY3856" s="2"/>
      <c r="BZ3856" s="2"/>
      <c r="CA3856" s="2"/>
      <c r="CB3856" s="2"/>
      <c r="CC3856" s="2"/>
      <c r="CD3856" s="2"/>
      <c r="CE3856" s="2"/>
      <c r="CF3856" s="2"/>
      <c r="CG3856" s="2"/>
      <c r="CH3856" s="2"/>
      <c r="CI3856" s="2"/>
      <c r="CJ3856" s="2"/>
      <c r="CK3856" s="2"/>
      <c r="CL3856" s="2"/>
      <c r="CM3856" s="2"/>
      <c r="CN3856" s="2"/>
      <c r="CO3856" s="2"/>
      <c r="CP3856" s="2"/>
      <c r="CQ3856" s="2"/>
      <c r="CR3856" s="2"/>
      <c r="CS3856" s="2"/>
      <c r="CT3856" s="2"/>
      <c r="CU3856" s="2"/>
      <c r="CV3856" s="2"/>
      <c r="CW3856" s="2"/>
      <c r="CX3856" s="2"/>
      <c r="CY3856" s="2"/>
      <c r="CZ3856" s="2"/>
      <c r="DA3856" s="2"/>
      <c r="DB3856" s="2"/>
      <c r="DC3856" s="2"/>
      <c r="DD3856" s="2"/>
      <c r="DE3856" s="2"/>
      <c r="DF3856" s="2"/>
      <c r="DG3856" s="2"/>
      <c r="DH3856" s="2"/>
      <c r="DI3856" s="2"/>
      <c r="DJ3856" s="2"/>
      <c r="DK3856" s="2"/>
      <c r="DL3856" s="2"/>
      <c r="DM3856" s="2"/>
      <c r="DN3856" s="2"/>
      <c r="DO3856" s="2"/>
      <c r="DP3856" s="2"/>
      <c r="DQ3856" s="2"/>
      <c r="DR3856" s="2"/>
      <c r="DS3856" s="2"/>
      <c r="DT3856" s="2"/>
      <c r="DU3856" s="2"/>
      <c r="DV3856" s="2"/>
      <c r="DW3856" s="2"/>
      <c r="DX3856" s="2"/>
      <c r="DY3856" s="2"/>
      <c r="DZ3856" s="2"/>
      <c r="EA3856" s="2"/>
      <c r="EB3856" s="2"/>
      <c r="EC3856" s="2"/>
      <c r="ED3856" s="2"/>
      <c r="EE3856" s="2"/>
      <c r="EF3856" s="2"/>
      <c r="EG3856" s="2"/>
      <c r="EH3856" s="2"/>
      <c r="EI3856" s="2"/>
      <c r="EJ3856" s="2"/>
      <c r="EK3856" s="2"/>
      <c r="EL3856" s="2"/>
      <c r="EM3856" s="2"/>
      <c r="EN3856" s="2"/>
      <c r="EO3856" s="2"/>
      <c r="EP3856" s="2"/>
      <c r="EQ3856" s="2"/>
      <c r="ER3856" s="2"/>
      <c r="ES3856" s="2"/>
      <c r="ET3856" s="2"/>
      <c r="EU3856" s="2"/>
      <c r="EV3856" s="2"/>
      <c r="EW3856" s="2"/>
      <c r="EX3856" s="2"/>
      <c r="EY3856" s="2"/>
      <c r="EZ3856" s="2"/>
      <c r="FA3856" s="2"/>
      <c r="FB3856" s="2"/>
      <c r="FC3856" s="2"/>
      <c r="FD3856" s="2"/>
      <c r="FE3856" s="2"/>
      <c r="FF3856" s="2"/>
      <c r="FG3856" s="2"/>
      <c r="FH3856" s="2"/>
      <c r="FI3856" s="2"/>
      <c r="FJ3856" s="2"/>
      <c r="FK3856" s="2"/>
      <c r="FL3856" s="2"/>
      <c r="FM3856" s="2"/>
      <c r="FN3856" s="2"/>
      <c r="FO3856" s="2"/>
      <c r="FP3856" s="2"/>
      <c r="FQ3856" s="2"/>
      <c r="FR3856" s="2"/>
      <c r="FS3856" s="2"/>
      <c r="FT3856" s="2"/>
      <c r="FU3856" s="2"/>
      <c r="FV3856" s="2"/>
      <c r="FW3856" s="2"/>
      <c r="FX3856" s="2"/>
      <c r="FY3856" s="2"/>
      <c r="FZ3856" s="2"/>
      <c r="GA3856" s="2"/>
      <c r="GB3856" s="2"/>
      <c r="GC3856" s="2"/>
      <c r="GD3856" s="2"/>
      <c r="GE3856" s="2"/>
      <c r="GF3856" s="2"/>
      <c r="GG3856" s="2"/>
      <c r="GH3856" s="2"/>
      <c r="GI3856" s="2"/>
      <c r="GJ3856" s="2"/>
      <c r="GK3856" s="2"/>
      <c r="GL3856" s="2"/>
      <c r="GM3856" s="2"/>
      <c r="GN3856" s="2"/>
      <c r="GO3856" s="2"/>
      <c r="GP3856" s="2"/>
      <c r="GQ3856" s="2"/>
      <c r="GR3856" s="2"/>
      <c r="GS3856" s="2"/>
      <c r="GT3856" s="2"/>
      <c r="GU3856" s="2"/>
      <c r="GV3856" s="2"/>
      <c r="GW3856" s="2"/>
      <c r="GX3856" s="2"/>
      <c r="GY3856" s="2"/>
      <c r="GZ3856" s="2"/>
      <c r="HA3856" s="2"/>
      <c r="HB3856" s="2"/>
      <c r="HC3856" s="2"/>
      <c r="HD3856" s="2"/>
      <c r="HE3856" s="2"/>
      <c r="HF3856" s="2"/>
      <c r="HG3856" s="2"/>
      <c r="HH3856" s="2"/>
      <c r="HI3856" s="2"/>
      <c r="HJ3856" s="2"/>
      <c r="HK3856" s="2"/>
      <c r="HL3856" s="2"/>
      <c r="HM3856" s="2"/>
      <c r="HN3856" s="2"/>
      <c r="HO3856" s="2"/>
      <c r="HP3856" s="2"/>
      <c r="HQ3856" s="2"/>
      <c r="HR3856" s="2"/>
      <c r="HS3856" s="2"/>
      <c r="HT3856" s="2"/>
      <c r="HU3856" s="2"/>
      <c r="HV3856" s="2"/>
      <c r="HW3856" s="2"/>
      <c r="HX3856" s="2"/>
      <c r="HY3856" s="2"/>
      <c r="HZ3856" s="2"/>
      <c r="IA3856" s="2"/>
      <c r="IB3856" s="2"/>
      <c r="IC3856" s="2"/>
      <c r="ID3856" s="2"/>
      <c r="IE3856" s="2"/>
      <c r="IF3856" s="2"/>
      <c r="IG3856" s="2"/>
      <c r="IH3856" s="2"/>
      <c r="II3856" s="2"/>
      <c r="IJ3856" s="2"/>
      <c r="IK3856" s="2"/>
      <c r="IL3856" s="2"/>
      <c r="IM3856" s="2"/>
      <c r="IN3856" s="2"/>
      <c r="IO3856" s="2"/>
      <c r="IP3856" s="2"/>
      <c r="IQ3856" s="2"/>
    </row>
    <row r="3857" spans="1:251" s="16" customFormat="1" ht="18.75" customHeight="1">
      <c r="A3857" s="8"/>
      <c r="B3857" s="25"/>
      <c r="C3857" s="106" t="s">
        <v>718</v>
      </c>
      <c r="D3857" s="107"/>
      <c r="E3857" s="107"/>
      <c r="F3857" s="107"/>
      <c r="G3857" s="107"/>
      <c r="H3857" s="107"/>
      <c r="I3857" s="107"/>
      <c r="J3857" s="107"/>
      <c r="K3857" s="107"/>
      <c r="L3857" s="107"/>
      <c r="M3857" s="107"/>
      <c r="N3857" s="107"/>
      <c r="O3857" s="107"/>
      <c r="P3857" s="107"/>
      <c r="Q3857" s="107"/>
      <c r="R3857" s="107"/>
      <c r="S3857" s="107"/>
      <c r="T3857" s="107"/>
      <c r="U3857" s="107"/>
      <c r="V3857" s="107"/>
      <c r="W3857" s="107"/>
      <c r="X3857" s="107"/>
      <c r="Y3857" s="107"/>
      <c r="Z3857" s="108"/>
      <c r="AA3857" s="109">
        <v>0</v>
      </c>
      <c r="AB3857" s="110"/>
      <c r="AC3857" s="110"/>
      <c r="AD3857" s="110"/>
      <c r="AE3857" s="110"/>
      <c r="AF3857" s="110"/>
      <c r="AG3857" s="110"/>
      <c r="AH3857" s="110"/>
      <c r="AI3857" s="111"/>
      <c r="AJ3857" s="109">
        <v>113594</v>
      </c>
      <c r="AK3857" s="110"/>
      <c r="AL3857" s="110"/>
      <c r="AM3857" s="110"/>
      <c r="AN3857" s="110"/>
      <c r="AO3857" s="110"/>
      <c r="AP3857" s="110"/>
      <c r="AQ3857" s="110"/>
      <c r="AR3857" s="111"/>
      <c r="AS3857" s="112"/>
      <c r="AT3857" s="113"/>
      <c r="AU3857" s="113"/>
      <c r="AV3857" s="113"/>
      <c r="AW3857" s="113"/>
      <c r="AX3857" s="114"/>
      <c r="AY3857" s="2"/>
      <c r="AZ3857" s="2"/>
      <c r="BA3857" s="2"/>
      <c r="BB3857" s="2"/>
      <c r="BC3857" s="2"/>
      <c r="BD3857" s="2"/>
      <c r="BE3857" s="2"/>
      <c r="BF3857" s="2"/>
      <c r="BG3857" s="2"/>
      <c r="BH3857" s="2"/>
      <c r="BI3857" s="2"/>
      <c r="BJ3857" s="2"/>
      <c r="BK3857" s="2"/>
      <c r="BL3857" s="2"/>
      <c r="BM3857" s="2"/>
      <c r="BN3857" s="2"/>
      <c r="BO3857" s="2"/>
      <c r="BP3857" s="2"/>
      <c r="BQ3857" s="2"/>
      <c r="BR3857" s="2"/>
      <c r="BS3857" s="2"/>
      <c r="BT3857" s="2"/>
      <c r="BU3857" s="2"/>
      <c r="BV3857" s="2"/>
      <c r="BW3857" s="2"/>
      <c r="BX3857" s="2"/>
      <c r="BY3857" s="2"/>
      <c r="BZ3857" s="2"/>
      <c r="CA3857" s="2"/>
      <c r="CB3857" s="2"/>
      <c r="CC3857" s="2"/>
      <c r="CD3857" s="2"/>
      <c r="CE3857" s="2"/>
      <c r="CF3857" s="2"/>
      <c r="CG3857" s="2"/>
      <c r="CH3857" s="2"/>
      <c r="CI3857" s="2"/>
      <c r="CJ3857" s="2"/>
      <c r="CK3857" s="2"/>
      <c r="CL3857" s="2"/>
      <c r="CM3857" s="2"/>
      <c r="CN3857" s="2"/>
      <c r="CO3857" s="2"/>
      <c r="CP3857" s="2"/>
      <c r="CQ3857" s="2"/>
      <c r="CR3857" s="2"/>
      <c r="CS3857" s="2"/>
      <c r="CT3857" s="2"/>
      <c r="CU3857" s="2"/>
      <c r="CV3857" s="2"/>
      <c r="CW3857" s="2"/>
      <c r="CX3857" s="2"/>
      <c r="CY3857" s="2"/>
      <c r="CZ3857" s="2"/>
      <c r="DA3857" s="2"/>
      <c r="DB3857" s="2"/>
      <c r="DC3857" s="2"/>
      <c r="DD3857" s="2"/>
      <c r="DE3857" s="2"/>
      <c r="DF3857" s="2"/>
      <c r="DG3857" s="2"/>
      <c r="DH3857" s="2"/>
      <c r="DI3857" s="2"/>
      <c r="DJ3857" s="2"/>
      <c r="DK3857" s="2"/>
      <c r="DL3857" s="2"/>
      <c r="DM3857" s="2"/>
      <c r="DN3857" s="2"/>
      <c r="DO3857" s="2"/>
      <c r="DP3857" s="2"/>
      <c r="DQ3857" s="2"/>
      <c r="DR3857" s="2"/>
      <c r="DS3857" s="2"/>
      <c r="DT3857" s="2"/>
      <c r="DU3857" s="2"/>
      <c r="DV3857" s="2"/>
      <c r="DW3857" s="2"/>
      <c r="DX3857" s="2"/>
      <c r="DY3857" s="2"/>
      <c r="DZ3857" s="2"/>
      <c r="EA3857" s="2"/>
      <c r="EB3857" s="2"/>
      <c r="EC3857" s="2"/>
      <c r="ED3857" s="2"/>
      <c r="EE3857" s="2"/>
      <c r="EF3857" s="2"/>
      <c r="EG3857" s="2"/>
      <c r="EH3857" s="2"/>
      <c r="EI3857" s="2"/>
      <c r="EJ3857" s="2"/>
      <c r="EK3857" s="2"/>
      <c r="EL3857" s="2"/>
      <c r="EM3857" s="2"/>
      <c r="EN3857" s="2"/>
      <c r="EO3857" s="2"/>
      <c r="EP3857" s="2"/>
      <c r="EQ3857" s="2"/>
      <c r="ER3857" s="2"/>
      <c r="ES3857" s="2"/>
      <c r="ET3857" s="2"/>
      <c r="EU3857" s="2"/>
      <c r="EV3857" s="2"/>
      <c r="EW3857" s="2"/>
      <c r="EX3857" s="2"/>
      <c r="EY3857" s="2"/>
      <c r="EZ3857" s="2"/>
      <c r="FA3857" s="2"/>
      <c r="FB3857" s="2"/>
      <c r="FC3857" s="2"/>
      <c r="FD3857" s="2"/>
      <c r="FE3857" s="2"/>
      <c r="FF3857" s="2"/>
      <c r="FG3857" s="2"/>
      <c r="FH3857" s="2"/>
      <c r="FI3857" s="2"/>
      <c r="FJ3857" s="2"/>
      <c r="FK3857" s="2"/>
      <c r="FL3857" s="2"/>
      <c r="FM3857" s="2"/>
      <c r="FN3857" s="2"/>
      <c r="FO3857" s="2"/>
      <c r="FP3857" s="2"/>
      <c r="FQ3857" s="2"/>
      <c r="FR3857" s="2"/>
      <c r="FS3857" s="2"/>
      <c r="FT3857" s="2"/>
      <c r="FU3857" s="2"/>
      <c r="FV3857" s="2"/>
      <c r="FW3857" s="2"/>
      <c r="FX3857" s="2"/>
      <c r="FY3857" s="2"/>
      <c r="FZ3857" s="2"/>
      <c r="GA3857" s="2"/>
      <c r="GB3857" s="2"/>
      <c r="GC3857" s="2"/>
      <c r="GD3857" s="2"/>
      <c r="GE3857" s="2"/>
      <c r="GF3857" s="2"/>
      <c r="GG3857" s="2"/>
      <c r="GH3857" s="2"/>
      <c r="GI3857" s="2"/>
      <c r="GJ3857" s="2"/>
      <c r="GK3857" s="2"/>
      <c r="GL3857" s="2"/>
      <c r="GM3857" s="2"/>
      <c r="GN3857" s="2"/>
      <c r="GO3857" s="2"/>
      <c r="GP3857" s="2"/>
      <c r="GQ3857" s="2"/>
      <c r="GR3857" s="2"/>
      <c r="GS3857" s="2"/>
      <c r="GT3857" s="2"/>
      <c r="GU3857" s="2"/>
      <c r="GV3857" s="2"/>
      <c r="GW3857" s="2"/>
      <c r="GX3857" s="2"/>
      <c r="GY3857" s="2"/>
      <c r="GZ3857" s="2"/>
      <c r="HA3857" s="2"/>
      <c r="HB3857" s="2"/>
      <c r="HC3857" s="2"/>
      <c r="HD3857" s="2"/>
      <c r="HE3857" s="2"/>
      <c r="HF3857" s="2"/>
      <c r="HG3857" s="2"/>
      <c r="HH3857" s="2"/>
      <c r="HI3857" s="2"/>
      <c r="HJ3857" s="2"/>
      <c r="HK3857" s="2"/>
      <c r="HL3857" s="2"/>
      <c r="HM3857" s="2"/>
      <c r="HN3857" s="2"/>
      <c r="HO3857" s="2"/>
      <c r="HP3857" s="2"/>
      <c r="HQ3857" s="2"/>
      <c r="HR3857" s="2"/>
      <c r="HS3857" s="2"/>
      <c r="HT3857" s="2"/>
      <c r="HU3857" s="2"/>
      <c r="HV3857" s="2"/>
      <c r="HW3857" s="2"/>
      <c r="HX3857" s="2"/>
      <c r="HY3857" s="2"/>
      <c r="HZ3857" s="2"/>
      <c r="IA3857" s="2"/>
      <c r="IB3857" s="2"/>
      <c r="IC3857" s="2"/>
      <c r="ID3857" s="2"/>
      <c r="IE3857" s="2"/>
      <c r="IF3857" s="2"/>
      <c r="IG3857" s="2"/>
      <c r="IH3857" s="2"/>
      <c r="II3857" s="2"/>
      <c r="IJ3857" s="2"/>
      <c r="IK3857" s="2"/>
      <c r="IL3857" s="2"/>
      <c r="IM3857" s="2"/>
      <c r="IN3857" s="2"/>
      <c r="IO3857" s="2"/>
      <c r="IP3857" s="2"/>
      <c r="IQ3857" s="2"/>
    </row>
    <row r="3858" spans="1:251" s="16" customFormat="1" ht="18.75" customHeight="1" thickBot="1">
      <c r="A3858" s="17"/>
      <c r="B3858" s="115" t="s">
        <v>240</v>
      </c>
      <c r="C3858" s="116"/>
      <c r="D3858" s="116"/>
      <c r="E3858" s="116"/>
      <c r="F3858" s="116"/>
      <c r="G3858" s="116"/>
      <c r="H3858" s="116"/>
      <c r="I3858" s="116"/>
      <c r="J3858" s="116"/>
      <c r="K3858" s="116"/>
      <c r="L3858" s="116"/>
      <c r="M3858" s="116"/>
      <c r="N3858" s="116"/>
      <c r="O3858" s="116"/>
      <c r="P3858" s="116"/>
      <c r="Q3858" s="116"/>
      <c r="R3858" s="116"/>
      <c r="S3858" s="116"/>
      <c r="T3858" s="116"/>
      <c r="U3858" s="116"/>
      <c r="V3858" s="116"/>
      <c r="W3858" s="116"/>
      <c r="X3858" s="116"/>
      <c r="Y3858" s="116"/>
      <c r="Z3858" s="117"/>
      <c r="AA3858" s="118">
        <f>SUM($AA$3857:$AA$3857)</f>
        <v>0</v>
      </c>
      <c r="AB3858" s="119"/>
      <c r="AC3858" s="119"/>
      <c r="AD3858" s="119"/>
      <c r="AE3858" s="119"/>
      <c r="AF3858" s="119"/>
      <c r="AG3858" s="119"/>
      <c r="AH3858" s="119"/>
      <c r="AI3858" s="120"/>
      <c r="AJ3858" s="118">
        <f>SUM($AJ$3857:$AJ$3857)</f>
        <v>113594</v>
      </c>
      <c r="AK3858" s="119"/>
      <c r="AL3858" s="119"/>
      <c r="AM3858" s="119"/>
      <c r="AN3858" s="119"/>
      <c r="AO3858" s="119"/>
      <c r="AP3858" s="119"/>
      <c r="AQ3858" s="119"/>
      <c r="AR3858" s="120"/>
      <c r="AS3858" s="121"/>
      <c r="AT3858" s="122"/>
      <c r="AU3858" s="122"/>
      <c r="AV3858" s="122"/>
      <c r="AW3858" s="122"/>
      <c r="AX3858" s="123"/>
      <c r="AY3858" s="2"/>
      <c r="AZ3858" s="2"/>
      <c r="BA3858" s="2"/>
      <c r="BB3858" s="2"/>
      <c r="BC3858" s="2"/>
      <c r="BD3858" s="2"/>
      <c r="BE3858" s="2"/>
      <c r="BF3858" s="2"/>
      <c r="BG3858" s="2"/>
      <c r="BH3858" s="2"/>
      <c r="BI3858" s="2"/>
      <c r="BJ3858" s="2"/>
      <c r="BK3858" s="2"/>
      <c r="BL3858" s="2"/>
      <c r="BM3858" s="2"/>
      <c r="BN3858" s="2"/>
      <c r="BO3858" s="2"/>
      <c r="BP3858" s="2"/>
      <c r="BQ3858" s="2"/>
      <c r="BR3858" s="2"/>
      <c r="BS3858" s="2"/>
      <c r="BT3858" s="2"/>
      <c r="BU3858" s="2"/>
      <c r="BV3858" s="2"/>
      <c r="BW3858" s="2"/>
      <c r="BX3858" s="2"/>
      <c r="BY3858" s="2"/>
      <c r="BZ3858" s="2"/>
      <c r="CA3858" s="2"/>
      <c r="CB3858" s="2"/>
      <c r="CC3858" s="2"/>
      <c r="CD3858" s="2"/>
      <c r="CE3858" s="2"/>
      <c r="CF3858" s="2"/>
      <c r="CG3858" s="2"/>
      <c r="CH3858" s="2"/>
      <c r="CI3858" s="2"/>
      <c r="CJ3858" s="2"/>
      <c r="CK3858" s="2"/>
      <c r="CL3858" s="2"/>
      <c r="CM3858" s="2"/>
      <c r="CN3858" s="2"/>
      <c r="CO3858" s="2"/>
      <c r="CP3858" s="2"/>
      <c r="CQ3858" s="2"/>
      <c r="CR3858" s="2"/>
      <c r="CS3858" s="2"/>
      <c r="CT3858" s="2"/>
      <c r="CU3858" s="2"/>
      <c r="CV3858" s="2"/>
      <c r="CW3858" s="2"/>
      <c r="CX3858" s="2"/>
      <c r="CY3858" s="2"/>
      <c r="CZ3858" s="2"/>
      <c r="DA3858" s="2"/>
      <c r="DB3858" s="2"/>
      <c r="DC3858" s="2"/>
      <c r="DD3858" s="2"/>
      <c r="DE3858" s="2"/>
      <c r="DF3858" s="2"/>
      <c r="DG3858" s="2"/>
      <c r="DH3858" s="2"/>
      <c r="DI3858" s="2"/>
      <c r="DJ3858" s="2"/>
      <c r="DK3858" s="2"/>
      <c r="DL3858" s="2"/>
      <c r="DM3858" s="2"/>
      <c r="DN3858" s="2"/>
      <c r="DO3858" s="2"/>
      <c r="DP3858" s="2"/>
      <c r="DQ3858" s="2"/>
      <c r="DR3858" s="2"/>
      <c r="DS3858" s="2"/>
      <c r="DT3858" s="2"/>
      <c r="DU3858" s="2"/>
      <c r="DV3858" s="2"/>
      <c r="DW3858" s="2"/>
      <c r="DX3858" s="2"/>
      <c r="DY3858" s="2"/>
      <c r="DZ3858" s="2"/>
      <c r="EA3858" s="2"/>
      <c r="EB3858" s="2"/>
      <c r="EC3858" s="2"/>
      <c r="ED3858" s="2"/>
      <c r="EE3858" s="2"/>
      <c r="EF3858" s="2"/>
      <c r="EG3858" s="2"/>
      <c r="EH3858" s="2"/>
      <c r="EI3858" s="2"/>
      <c r="EJ3858" s="2"/>
      <c r="EK3858" s="2"/>
      <c r="EL3858" s="2"/>
      <c r="EM3858" s="2"/>
      <c r="EN3858" s="2"/>
      <c r="EO3858" s="2"/>
      <c r="EP3858" s="2"/>
      <c r="EQ3858" s="2"/>
      <c r="ER3858" s="2"/>
      <c r="ES3858" s="2"/>
      <c r="ET3858" s="2"/>
      <c r="EU3858" s="2"/>
      <c r="EV3858" s="2"/>
      <c r="EW3858" s="2"/>
      <c r="EX3858" s="2"/>
      <c r="EY3858" s="2"/>
      <c r="EZ3858" s="2"/>
      <c r="FA3858" s="2"/>
      <c r="FB3858" s="2"/>
      <c r="FC3858" s="2"/>
      <c r="FD3858" s="2"/>
      <c r="FE3858" s="2"/>
      <c r="FF3858" s="2"/>
      <c r="FG3858" s="2"/>
      <c r="FH3858" s="2"/>
      <c r="FI3858" s="2"/>
      <c r="FJ3858" s="2"/>
      <c r="FK3858" s="2"/>
      <c r="FL3858" s="2"/>
      <c r="FM3858" s="2"/>
      <c r="FN3858" s="2"/>
      <c r="FO3858" s="2"/>
      <c r="FP3858" s="2"/>
      <c r="FQ3858" s="2"/>
      <c r="FR3858" s="2"/>
      <c r="FS3858" s="2"/>
      <c r="FT3858" s="2"/>
      <c r="FU3858" s="2"/>
      <c r="FV3858" s="2"/>
      <c r="FW3858" s="2"/>
      <c r="FX3858" s="2"/>
      <c r="FY3858" s="2"/>
      <c r="FZ3858" s="2"/>
      <c r="GA3858" s="2"/>
      <c r="GB3858" s="2"/>
      <c r="GC3858" s="2"/>
      <c r="GD3858" s="2"/>
      <c r="GE3858" s="2"/>
      <c r="GF3858" s="2"/>
      <c r="GG3858" s="2"/>
      <c r="GH3858" s="2"/>
      <c r="GI3858" s="2"/>
      <c r="GJ3858" s="2"/>
      <c r="GK3858" s="2"/>
      <c r="GL3858" s="2"/>
      <c r="GM3858" s="2"/>
      <c r="GN3858" s="2"/>
      <c r="GO3858" s="2"/>
      <c r="GP3858" s="2"/>
      <c r="GQ3858" s="2"/>
      <c r="GR3858" s="2"/>
      <c r="GS3858" s="2"/>
      <c r="GT3858" s="2"/>
      <c r="GU3858" s="2"/>
      <c r="GV3858" s="2"/>
      <c r="GW3858" s="2"/>
      <c r="GX3858" s="2"/>
      <c r="GY3858" s="2"/>
      <c r="GZ3858" s="2"/>
      <c r="HA3858" s="2"/>
      <c r="HB3858" s="2"/>
      <c r="HC3858" s="2"/>
      <c r="HD3858" s="2"/>
      <c r="HE3858" s="2"/>
      <c r="HF3858" s="2"/>
      <c r="HG3858" s="2"/>
      <c r="HH3858" s="2"/>
      <c r="HI3858" s="2"/>
      <c r="HJ3858" s="2"/>
      <c r="HK3858" s="2"/>
      <c r="HL3858" s="2"/>
      <c r="HM3858" s="2"/>
      <c r="HN3858" s="2"/>
      <c r="HO3858" s="2"/>
      <c r="HP3858" s="2"/>
      <c r="HQ3858" s="2"/>
      <c r="HR3858" s="2"/>
      <c r="HS3858" s="2"/>
      <c r="HT3858" s="2"/>
      <c r="HU3858" s="2"/>
      <c r="HV3858" s="2"/>
      <c r="HW3858" s="2"/>
      <c r="HX3858" s="2"/>
      <c r="HY3858" s="2"/>
      <c r="HZ3858" s="2"/>
      <c r="IA3858" s="2"/>
      <c r="IB3858" s="2"/>
      <c r="IC3858" s="2"/>
      <c r="ID3858" s="2"/>
      <c r="IE3858" s="2"/>
      <c r="IF3858" s="2"/>
      <c r="IG3858" s="2"/>
      <c r="IH3858" s="2"/>
      <c r="II3858" s="2"/>
      <c r="IJ3858" s="2"/>
      <c r="IK3858" s="2"/>
      <c r="IL3858" s="2"/>
      <c r="IM3858" s="2"/>
      <c r="IN3858" s="2"/>
      <c r="IO3858" s="2"/>
      <c r="IP3858" s="2"/>
      <c r="IQ3858" s="2"/>
    </row>
    <row r="3860" spans="1:251" ht="19.2">
      <c r="A3860" s="1" t="s">
        <v>230</v>
      </c>
      <c r="AW3860" s="3"/>
      <c r="AX3860" s="4"/>
      <c r="AY3860" s="3"/>
    </row>
    <row r="3862" spans="1:251" ht="18">
      <c r="B3862" s="124" t="s">
        <v>0</v>
      </c>
      <c r="C3862" s="125"/>
      <c r="D3862" s="125"/>
      <c r="E3862" s="125"/>
      <c r="F3862" s="125"/>
      <c r="G3862" s="125"/>
      <c r="H3862" s="125"/>
      <c r="I3862" s="125"/>
      <c r="J3862" s="125"/>
      <c r="K3862" s="125"/>
      <c r="L3862" s="125"/>
      <c r="M3862" s="125"/>
      <c r="N3862" s="125"/>
      <c r="O3862" s="125"/>
      <c r="P3862" s="125"/>
      <c r="Q3862" s="125"/>
      <c r="R3862" s="125"/>
      <c r="S3862" s="125"/>
      <c r="T3862" s="125"/>
      <c r="U3862" s="125"/>
      <c r="V3862" s="125"/>
      <c r="W3862" s="125"/>
      <c r="X3862" s="125"/>
      <c r="Y3862" s="125"/>
      <c r="Z3862" s="125"/>
      <c r="AA3862" s="125"/>
      <c r="AB3862" s="125"/>
      <c r="AC3862" s="125"/>
      <c r="AD3862" s="125"/>
      <c r="AE3862" s="125"/>
      <c r="AF3862" s="125"/>
      <c r="AG3862" s="125"/>
      <c r="AH3862" s="125"/>
      <c r="AI3862" s="125"/>
      <c r="AJ3862" s="125"/>
      <c r="AK3862" s="125"/>
      <c r="AL3862" s="125"/>
      <c r="AM3862" s="125"/>
      <c r="AN3862" s="125"/>
      <c r="AO3862" s="125"/>
      <c r="AP3862" s="125"/>
      <c r="AQ3862" s="125"/>
      <c r="AR3862" s="125"/>
      <c r="AS3862" s="125"/>
      <c r="AT3862" s="125"/>
      <c r="AU3862" s="125"/>
      <c r="AV3862" s="125"/>
      <c r="AW3862" s="125"/>
      <c r="AX3862" s="125"/>
    </row>
    <row r="3863" spans="1:251">
      <c r="Z3863" s="5"/>
      <c r="AD3863" s="5"/>
      <c r="AE3863" s="5"/>
      <c r="AF3863" s="5"/>
      <c r="AG3863" s="5"/>
      <c r="AH3863" s="5"/>
      <c r="AI3863" s="5"/>
      <c r="AO3863" s="5"/>
    </row>
    <row r="3864" spans="1:251" ht="13.8" thickBot="1">
      <c r="Z3864" s="5"/>
      <c r="AD3864" s="5"/>
      <c r="AE3864" s="5"/>
      <c r="AF3864" s="5"/>
      <c r="AG3864" s="5"/>
      <c r="AH3864" s="5"/>
      <c r="AI3864" s="5"/>
      <c r="AO3864" s="5"/>
      <c r="DI3864" s="6"/>
    </row>
    <row r="3865" spans="1:251" ht="24.75" customHeight="1" thickBot="1">
      <c r="B3865" s="126" t="s">
        <v>231</v>
      </c>
      <c r="C3865" s="127"/>
      <c r="D3865" s="127"/>
      <c r="E3865" s="127"/>
      <c r="F3865" s="127"/>
      <c r="G3865" s="127"/>
      <c r="H3865" s="128" t="s">
        <v>719</v>
      </c>
      <c r="I3865" s="129"/>
      <c r="J3865" s="129"/>
      <c r="K3865" s="129"/>
      <c r="L3865" s="129"/>
      <c r="M3865" s="129"/>
      <c r="N3865" s="129"/>
      <c r="O3865" s="129"/>
      <c r="P3865" s="129"/>
      <c r="Q3865" s="129"/>
      <c r="R3865" s="129"/>
      <c r="S3865" s="129"/>
      <c r="T3865" s="129"/>
      <c r="U3865" s="129"/>
      <c r="V3865" s="129"/>
      <c r="W3865" s="129"/>
      <c r="X3865" s="129"/>
      <c r="Y3865" s="129"/>
      <c r="Z3865" s="129"/>
      <c r="AA3865" s="129"/>
      <c r="AB3865" s="129"/>
      <c r="AC3865" s="129"/>
      <c r="AD3865" s="129"/>
      <c r="AE3865" s="129"/>
      <c r="AF3865" s="129"/>
      <c r="AG3865" s="129"/>
      <c r="AH3865" s="129"/>
      <c r="AI3865" s="129"/>
      <c r="AJ3865" s="129"/>
      <c r="AK3865" s="129"/>
      <c r="AL3865" s="129"/>
      <c r="AM3865" s="129"/>
      <c r="AN3865" s="129"/>
      <c r="AO3865" s="129"/>
      <c r="AP3865" s="129"/>
      <c r="AQ3865" s="129"/>
      <c r="AR3865" s="129"/>
      <c r="AS3865" s="129"/>
      <c r="AT3865" s="129"/>
      <c r="AU3865" s="129"/>
      <c r="AV3865" s="129"/>
      <c r="AW3865" s="129"/>
      <c r="AX3865" s="130"/>
      <c r="DI3865" s="6"/>
    </row>
    <row r="3866" spans="1:251" ht="14.4">
      <c r="B3866" s="7"/>
      <c r="C3866" s="7"/>
      <c r="D3866" s="7"/>
      <c r="E3866" s="7"/>
      <c r="F3866" s="7"/>
      <c r="G3866" s="7"/>
      <c r="H3866" s="8"/>
      <c r="I3866" s="8"/>
      <c r="J3866" s="8"/>
      <c r="K3866" s="8"/>
      <c r="L3866" s="9"/>
      <c r="M3866" s="9"/>
      <c r="N3866" s="9"/>
      <c r="O3866" s="9"/>
      <c r="P3866" s="8"/>
      <c r="Q3866" s="8"/>
      <c r="R3866" s="8"/>
      <c r="S3866" s="8"/>
      <c r="T3866" s="8"/>
      <c r="U3866" s="8"/>
      <c r="V3866" s="10"/>
      <c r="W3866" s="10"/>
      <c r="X3866" s="10"/>
      <c r="Y3866" s="10"/>
      <c r="Z3866" s="10"/>
      <c r="AA3866" s="10"/>
      <c r="AB3866" s="10"/>
      <c r="AC3866" s="10"/>
      <c r="AD3866" s="10"/>
      <c r="AE3866" s="10"/>
      <c r="AF3866" s="10"/>
      <c r="AG3866" s="10"/>
      <c r="AH3866" s="10"/>
      <c r="AI3866" s="10"/>
      <c r="AJ3866" s="10"/>
      <c r="AK3866" s="10"/>
      <c r="AL3866" s="10"/>
      <c r="AM3866" s="10"/>
      <c r="AN3866" s="10"/>
      <c r="AO3866" s="10"/>
      <c r="AP3866" s="10"/>
      <c r="AQ3866" s="10"/>
      <c r="AR3866" s="10"/>
      <c r="AS3866" s="10"/>
      <c r="AT3866" s="10"/>
      <c r="AU3866" s="10"/>
      <c r="AV3866" s="10"/>
      <c r="AW3866" s="10"/>
      <c r="AX3866" s="10"/>
      <c r="DI3866" s="6"/>
    </row>
    <row r="3867" spans="1:251" ht="15" thickBot="1">
      <c r="A3867" s="11"/>
      <c r="B3867" s="10" t="s">
        <v>232</v>
      </c>
      <c r="C3867" s="8"/>
      <c r="D3867" s="8"/>
      <c r="E3867" s="8"/>
      <c r="F3867" s="8"/>
      <c r="G3867" s="8"/>
      <c r="H3867" s="8"/>
      <c r="I3867" s="8"/>
      <c r="J3867" s="8"/>
      <c r="K3867" s="8"/>
      <c r="L3867" s="9"/>
      <c r="M3867" s="9"/>
      <c r="N3867" s="9"/>
      <c r="O3867" s="9"/>
      <c r="P3867" s="8"/>
      <c r="Q3867" s="8"/>
      <c r="R3867" s="8"/>
      <c r="S3867" s="8"/>
      <c r="T3867" s="8"/>
      <c r="U3867" s="8"/>
      <c r="V3867" s="10"/>
      <c r="W3867" s="10"/>
      <c r="X3867" s="10"/>
      <c r="Y3867" s="10"/>
      <c r="Z3867" s="10"/>
      <c r="AA3867" s="10"/>
      <c r="AB3867" s="10"/>
      <c r="AC3867" s="10"/>
      <c r="AD3867" s="10"/>
      <c r="AE3867" s="10"/>
      <c r="AF3867" s="10"/>
      <c r="AG3867" s="10"/>
      <c r="AH3867" s="10"/>
      <c r="AI3867" s="10"/>
      <c r="AJ3867" s="10"/>
      <c r="AK3867" s="10"/>
      <c r="AL3867" s="10"/>
      <c r="AM3867" s="10"/>
      <c r="AN3867" s="10"/>
      <c r="AO3867" s="10"/>
      <c r="AP3867" s="10"/>
      <c r="AQ3867" s="10"/>
      <c r="AR3867" s="10"/>
      <c r="AS3867" s="10"/>
      <c r="AT3867" s="10"/>
      <c r="AU3867" s="10"/>
      <c r="AV3867" s="10"/>
      <c r="AW3867" s="10"/>
      <c r="AX3867" s="10"/>
      <c r="DI3867" s="6"/>
    </row>
    <row r="3868" spans="1:251" ht="14.4">
      <c r="A3868" s="8"/>
      <c r="B3868" s="12"/>
      <c r="C3868" s="7"/>
      <c r="D3868" s="7"/>
      <c r="E3868" s="7"/>
      <c r="F3868" s="7"/>
      <c r="G3868" s="7"/>
      <c r="H3868" s="7"/>
      <c r="I3868" s="7"/>
      <c r="J3868" s="7"/>
      <c r="K3868" s="7"/>
      <c r="L3868" s="13"/>
      <c r="M3868" s="13"/>
      <c r="N3868" s="13"/>
      <c r="O3868" s="13"/>
      <c r="P3868" s="7"/>
      <c r="Q3868" s="7"/>
      <c r="R3868" s="7"/>
      <c r="S3868" s="7"/>
      <c r="T3868" s="7"/>
      <c r="U3868" s="7"/>
      <c r="V3868" s="14"/>
      <c r="W3868" s="14"/>
      <c r="X3868" s="14"/>
      <c r="Y3868" s="14"/>
      <c r="Z3868" s="14"/>
      <c r="AA3868" s="14"/>
      <c r="AB3868" s="14"/>
      <c r="AC3868" s="14"/>
      <c r="AD3868" s="14"/>
      <c r="AE3868" s="14"/>
      <c r="AF3868" s="14"/>
      <c r="AG3868" s="14"/>
      <c r="AH3868" s="14"/>
      <c r="AI3868" s="14"/>
      <c r="AJ3868" s="14"/>
      <c r="AK3868" s="14"/>
      <c r="AL3868" s="14"/>
      <c r="AM3868" s="14"/>
      <c r="AN3868" s="14"/>
      <c r="AO3868" s="14"/>
      <c r="AP3868" s="14"/>
      <c r="AQ3868" s="14"/>
      <c r="AR3868" s="14"/>
      <c r="AS3868" s="14"/>
      <c r="AT3868" s="14"/>
      <c r="AU3868" s="14"/>
      <c r="AV3868" s="14"/>
      <c r="AW3868" s="14"/>
      <c r="AX3868" s="15"/>
    </row>
    <row r="3869" spans="1:251" ht="12" customHeight="1">
      <c r="A3869" s="8"/>
      <c r="B3869" s="134" t="s">
        <v>720</v>
      </c>
      <c r="C3869" s="135"/>
      <c r="D3869" s="135"/>
      <c r="E3869" s="135"/>
      <c r="F3869" s="135"/>
      <c r="G3869" s="135"/>
      <c r="H3869" s="135"/>
      <c r="I3869" s="135"/>
      <c r="J3869" s="135"/>
      <c r="K3869" s="135"/>
      <c r="L3869" s="135"/>
      <c r="M3869" s="135"/>
      <c r="N3869" s="135"/>
      <c r="O3869" s="135"/>
      <c r="P3869" s="135"/>
      <c r="Q3869" s="135"/>
      <c r="R3869" s="135"/>
      <c r="S3869" s="135"/>
      <c r="T3869" s="135"/>
      <c r="U3869" s="135"/>
      <c r="V3869" s="135"/>
      <c r="W3869" s="135"/>
      <c r="X3869" s="135"/>
      <c r="Y3869" s="135"/>
      <c r="Z3869" s="135"/>
      <c r="AA3869" s="135"/>
      <c r="AB3869" s="135"/>
      <c r="AC3869" s="135"/>
      <c r="AD3869" s="135"/>
      <c r="AE3869" s="135"/>
      <c r="AF3869" s="135"/>
      <c r="AG3869" s="135"/>
      <c r="AH3869" s="135"/>
      <c r="AI3869" s="135"/>
      <c r="AJ3869" s="135"/>
      <c r="AK3869" s="135"/>
      <c r="AL3869" s="135"/>
      <c r="AM3869" s="135"/>
      <c r="AN3869" s="135"/>
      <c r="AO3869" s="135"/>
      <c r="AP3869" s="135"/>
      <c r="AQ3869" s="135"/>
      <c r="AR3869" s="135"/>
      <c r="AS3869" s="135"/>
      <c r="AT3869" s="135"/>
      <c r="AU3869" s="135"/>
      <c r="AV3869" s="135"/>
      <c r="AW3869" s="135"/>
      <c r="AX3869" s="136"/>
    </row>
    <row r="3870" spans="1:251" ht="12" customHeight="1">
      <c r="A3870" s="8"/>
      <c r="B3870" s="134"/>
      <c r="C3870" s="135"/>
      <c r="D3870" s="135"/>
      <c r="E3870" s="135"/>
      <c r="F3870" s="135"/>
      <c r="G3870" s="135"/>
      <c r="H3870" s="135"/>
      <c r="I3870" s="135"/>
      <c r="J3870" s="135"/>
      <c r="K3870" s="135"/>
      <c r="L3870" s="135"/>
      <c r="M3870" s="135"/>
      <c r="N3870" s="135"/>
      <c r="O3870" s="135"/>
      <c r="P3870" s="135"/>
      <c r="Q3870" s="135"/>
      <c r="R3870" s="135"/>
      <c r="S3870" s="135"/>
      <c r="T3870" s="135"/>
      <c r="U3870" s="135"/>
      <c r="V3870" s="135"/>
      <c r="W3870" s="135"/>
      <c r="X3870" s="135"/>
      <c r="Y3870" s="135"/>
      <c r="Z3870" s="135"/>
      <c r="AA3870" s="135"/>
      <c r="AB3870" s="135"/>
      <c r="AC3870" s="135"/>
      <c r="AD3870" s="135"/>
      <c r="AE3870" s="135"/>
      <c r="AF3870" s="135"/>
      <c r="AG3870" s="135"/>
      <c r="AH3870" s="135"/>
      <c r="AI3870" s="135"/>
      <c r="AJ3870" s="135"/>
      <c r="AK3870" s="135"/>
      <c r="AL3870" s="135"/>
      <c r="AM3870" s="135"/>
      <c r="AN3870" s="135"/>
      <c r="AO3870" s="135"/>
      <c r="AP3870" s="135"/>
      <c r="AQ3870" s="135"/>
      <c r="AR3870" s="135"/>
      <c r="AS3870" s="135"/>
      <c r="AT3870" s="135"/>
      <c r="AU3870" s="135"/>
      <c r="AV3870" s="135"/>
      <c r="AW3870" s="135"/>
      <c r="AX3870" s="136"/>
      <c r="BC3870" s="16"/>
    </row>
    <row r="3871" spans="1:251" ht="12" customHeight="1">
      <c r="A3871" s="8"/>
      <c r="B3871" s="134"/>
      <c r="C3871" s="135"/>
      <c r="D3871" s="135"/>
      <c r="E3871" s="135"/>
      <c r="F3871" s="135"/>
      <c r="G3871" s="135"/>
      <c r="H3871" s="135"/>
      <c r="I3871" s="135"/>
      <c r="J3871" s="135"/>
      <c r="K3871" s="135"/>
      <c r="L3871" s="135"/>
      <c r="M3871" s="135"/>
      <c r="N3871" s="135"/>
      <c r="O3871" s="135"/>
      <c r="P3871" s="135"/>
      <c r="Q3871" s="135"/>
      <c r="R3871" s="135"/>
      <c r="S3871" s="135"/>
      <c r="T3871" s="135"/>
      <c r="U3871" s="135"/>
      <c r="V3871" s="135"/>
      <c r="W3871" s="135"/>
      <c r="X3871" s="135"/>
      <c r="Y3871" s="135"/>
      <c r="Z3871" s="135"/>
      <c r="AA3871" s="135"/>
      <c r="AB3871" s="135"/>
      <c r="AC3871" s="135"/>
      <c r="AD3871" s="135"/>
      <c r="AE3871" s="135"/>
      <c r="AF3871" s="135"/>
      <c r="AG3871" s="135"/>
      <c r="AH3871" s="135"/>
      <c r="AI3871" s="135"/>
      <c r="AJ3871" s="135"/>
      <c r="AK3871" s="135"/>
      <c r="AL3871" s="135"/>
      <c r="AM3871" s="135"/>
      <c r="AN3871" s="135"/>
      <c r="AO3871" s="135"/>
      <c r="AP3871" s="135"/>
      <c r="AQ3871" s="135"/>
      <c r="AR3871" s="135"/>
      <c r="AS3871" s="135"/>
      <c r="AT3871" s="135"/>
      <c r="AU3871" s="135"/>
      <c r="AV3871" s="135"/>
      <c r="AW3871" s="135"/>
      <c r="AX3871" s="136"/>
    </row>
    <row r="3872" spans="1:251" ht="12" customHeight="1">
      <c r="A3872" s="8"/>
      <c r="B3872" s="134"/>
      <c r="C3872" s="135"/>
      <c r="D3872" s="135"/>
      <c r="E3872" s="135"/>
      <c r="F3872" s="135"/>
      <c r="G3872" s="135"/>
      <c r="H3872" s="135"/>
      <c r="I3872" s="135"/>
      <c r="J3872" s="135"/>
      <c r="K3872" s="135"/>
      <c r="L3872" s="135"/>
      <c r="M3872" s="135"/>
      <c r="N3872" s="135"/>
      <c r="O3872" s="135"/>
      <c r="P3872" s="135"/>
      <c r="Q3872" s="135"/>
      <c r="R3872" s="135"/>
      <c r="S3872" s="135"/>
      <c r="T3872" s="135"/>
      <c r="U3872" s="135"/>
      <c r="V3872" s="135"/>
      <c r="W3872" s="135"/>
      <c r="X3872" s="135"/>
      <c r="Y3872" s="135"/>
      <c r="Z3872" s="135"/>
      <c r="AA3872" s="135"/>
      <c r="AB3872" s="135"/>
      <c r="AC3872" s="135"/>
      <c r="AD3872" s="135"/>
      <c r="AE3872" s="135"/>
      <c r="AF3872" s="135"/>
      <c r="AG3872" s="135"/>
      <c r="AH3872" s="135"/>
      <c r="AI3872" s="135"/>
      <c r="AJ3872" s="135"/>
      <c r="AK3872" s="135"/>
      <c r="AL3872" s="135"/>
      <c r="AM3872" s="135"/>
      <c r="AN3872" s="135"/>
      <c r="AO3872" s="135"/>
      <c r="AP3872" s="135"/>
      <c r="AQ3872" s="135"/>
      <c r="AR3872" s="135"/>
      <c r="AS3872" s="135"/>
      <c r="AT3872" s="135"/>
      <c r="AU3872" s="135"/>
      <c r="AV3872" s="135"/>
      <c r="AW3872" s="135"/>
      <c r="AX3872" s="136"/>
    </row>
    <row r="3873" spans="1:113" ht="12" customHeight="1">
      <c r="A3873" s="8"/>
      <c r="B3873" s="134"/>
      <c r="C3873" s="135"/>
      <c r="D3873" s="135"/>
      <c r="E3873" s="135"/>
      <c r="F3873" s="135"/>
      <c r="G3873" s="135"/>
      <c r="H3873" s="135"/>
      <c r="I3873" s="135"/>
      <c r="J3873" s="135"/>
      <c r="K3873" s="135"/>
      <c r="L3873" s="135"/>
      <c r="M3873" s="135"/>
      <c r="N3873" s="135"/>
      <c r="O3873" s="135"/>
      <c r="P3873" s="135"/>
      <c r="Q3873" s="135"/>
      <c r="R3873" s="135"/>
      <c r="S3873" s="135"/>
      <c r="T3873" s="135"/>
      <c r="U3873" s="135"/>
      <c r="V3873" s="135"/>
      <c r="W3873" s="135"/>
      <c r="X3873" s="135"/>
      <c r="Y3873" s="135"/>
      <c r="Z3873" s="135"/>
      <c r="AA3873" s="135"/>
      <c r="AB3873" s="135"/>
      <c r="AC3873" s="135"/>
      <c r="AD3873" s="135"/>
      <c r="AE3873" s="135"/>
      <c r="AF3873" s="135"/>
      <c r="AG3873" s="135"/>
      <c r="AH3873" s="135"/>
      <c r="AI3873" s="135"/>
      <c r="AJ3873" s="135"/>
      <c r="AK3873" s="135"/>
      <c r="AL3873" s="135"/>
      <c r="AM3873" s="135"/>
      <c r="AN3873" s="135"/>
      <c r="AO3873" s="135"/>
      <c r="AP3873" s="135"/>
      <c r="AQ3873" s="135"/>
      <c r="AR3873" s="135"/>
      <c r="AS3873" s="135"/>
      <c r="AT3873" s="135"/>
      <c r="AU3873" s="135"/>
      <c r="AV3873" s="135"/>
      <c r="AW3873" s="135"/>
      <c r="AX3873" s="136"/>
    </row>
    <row r="3874" spans="1:113" ht="15" thickBot="1">
      <c r="A3874" s="17"/>
      <c r="B3874" s="18"/>
      <c r="C3874" s="19"/>
      <c r="D3874" s="19"/>
      <c r="E3874" s="19"/>
      <c r="F3874" s="19"/>
      <c r="G3874" s="19"/>
      <c r="H3874" s="19"/>
      <c r="I3874" s="19"/>
      <c r="J3874" s="19"/>
      <c r="K3874" s="19"/>
      <c r="L3874" s="19"/>
      <c r="M3874" s="19"/>
      <c r="N3874" s="19"/>
      <c r="O3874" s="19"/>
      <c r="P3874" s="19"/>
      <c r="Q3874" s="19"/>
      <c r="R3874" s="19"/>
      <c r="S3874" s="19"/>
      <c r="T3874" s="19"/>
      <c r="U3874" s="19"/>
      <c r="V3874" s="19"/>
      <c r="W3874" s="19"/>
      <c r="X3874" s="19"/>
      <c r="Y3874" s="19"/>
      <c r="Z3874" s="19"/>
      <c r="AA3874" s="19"/>
      <c r="AB3874" s="19"/>
      <c r="AC3874" s="19"/>
      <c r="AD3874" s="19"/>
      <c r="AE3874" s="19"/>
      <c r="AF3874" s="19"/>
      <c r="AG3874" s="19"/>
      <c r="AH3874" s="19"/>
      <c r="AI3874" s="19"/>
      <c r="AJ3874" s="19"/>
      <c r="AK3874" s="19"/>
      <c r="AL3874" s="19"/>
      <c r="AM3874" s="19"/>
      <c r="AN3874" s="19"/>
      <c r="AO3874" s="19"/>
      <c r="AP3874" s="19"/>
      <c r="AQ3874" s="19"/>
      <c r="AR3874" s="19"/>
      <c r="AS3874" s="19"/>
      <c r="AT3874" s="19"/>
      <c r="AU3874" s="19"/>
      <c r="AV3874" s="19"/>
      <c r="AW3874" s="19"/>
      <c r="AX3874" s="20"/>
    </row>
    <row r="3875" spans="1:113">
      <c r="B3875" s="21"/>
    </row>
    <row r="3876" spans="1:113" ht="15" thickBot="1">
      <c r="A3876" s="11"/>
      <c r="B3876" s="10" t="s">
        <v>233</v>
      </c>
      <c r="C3876" s="8"/>
      <c r="D3876" s="8"/>
      <c r="E3876" s="8"/>
      <c r="F3876" s="8"/>
      <c r="G3876" s="8"/>
      <c r="H3876" s="8"/>
      <c r="I3876" s="8"/>
      <c r="J3876" s="8"/>
      <c r="K3876" s="8"/>
      <c r="L3876" s="9"/>
      <c r="M3876" s="9"/>
      <c r="N3876" s="9"/>
      <c r="O3876" s="9"/>
      <c r="P3876" s="8"/>
      <c r="Q3876" s="8"/>
      <c r="R3876" s="8"/>
      <c r="S3876" s="8"/>
      <c r="T3876" s="8"/>
      <c r="U3876" s="8"/>
      <c r="V3876" s="10"/>
      <c r="W3876" s="10"/>
      <c r="X3876" s="10"/>
      <c r="Y3876" s="10"/>
      <c r="Z3876" s="10"/>
      <c r="AA3876" s="10"/>
      <c r="AB3876" s="10"/>
      <c r="AC3876" s="10"/>
      <c r="AD3876" s="10"/>
      <c r="AE3876" s="10"/>
      <c r="AF3876" s="10"/>
      <c r="AG3876" s="10"/>
      <c r="AH3876" s="10"/>
      <c r="AI3876" s="10"/>
      <c r="AJ3876" s="10"/>
      <c r="AK3876" s="10"/>
      <c r="AL3876" s="10"/>
      <c r="AM3876" s="10"/>
      <c r="AN3876" s="10"/>
      <c r="AO3876" s="10"/>
      <c r="AP3876" s="10"/>
      <c r="AQ3876" s="10"/>
      <c r="AR3876" s="10"/>
      <c r="AS3876" s="10"/>
      <c r="AT3876" s="10"/>
      <c r="AU3876" s="10"/>
      <c r="AV3876" s="10"/>
      <c r="AW3876" s="10"/>
      <c r="AX3876" s="10"/>
      <c r="DI3876" s="6"/>
    </row>
    <row r="3877" spans="1:113" ht="14.4">
      <c r="A3877" s="8"/>
      <c r="B3877" s="12"/>
      <c r="C3877" s="7"/>
      <c r="D3877" s="7"/>
      <c r="E3877" s="7"/>
      <c r="F3877" s="7"/>
      <c r="G3877" s="7"/>
      <c r="H3877" s="7"/>
      <c r="I3877" s="7"/>
      <c r="J3877" s="7"/>
      <c r="K3877" s="7"/>
      <c r="L3877" s="13"/>
      <c r="M3877" s="13"/>
      <c r="N3877" s="13"/>
      <c r="O3877" s="13"/>
      <c r="P3877" s="7"/>
      <c r="Q3877" s="7"/>
      <c r="R3877" s="7"/>
      <c r="S3877" s="7"/>
      <c r="T3877" s="7"/>
      <c r="U3877" s="7"/>
      <c r="V3877" s="14"/>
      <c r="W3877" s="14"/>
      <c r="X3877" s="14"/>
      <c r="Y3877" s="14"/>
      <c r="Z3877" s="14"/>
      <c r="AA3877" s="14"/>
      <c r="AB3877" s="14"/>
      <c r="AC3877" s="14"/>
      <c r="AD3877" s="14"/>
      <c r="AE3877" s="14"/>
      <c r="AF3877" s="14"/>
      <c r="AG3877" s="14"/>
      <c r="AH3877" s="14"/>
      <c r="AI3877" s="14"/>
      <c r="AJ3877" s="14"/>
      <c r="AK3877" s="14"/>
      <c r="AL3877" s="14"/>
      <c r="AM3877" s="14"/>
      <c r="AN3877" s="14"/>
      <c r="AO3877" s="14"/>
      <c r="AP3877" s="14"/>
      <c r="AQ3877" s="14"/>
      <c r="AR3877" s="14"/>
      <c r="AS3877" s="14"/>
      <c r="AT3877" s="14"/>
      <c r="AU3877" s="14"/>
      <c r="AV3877" s="14"/>
      <c r="AW3877" s="14"/>
      <c r="AX3877" s="15"/>
    </row>
    <row r="3878" spans="1:113" ht="12" customHeight="1">
      <c r="A3878" s="8"/>
      <c r="B3878" s="134" t="s">
        <v>721</v>
      </c>
      <c r="C3878" s="135"/>
      <c r="D3878" s="135"/>
      <c r="E3878" s="135"/>
      <c r="F3878" s="135"/>
      <c r="G3878" s="135"/>
      <c r="H3878" s="135"/>
      <c r="I3878" s="135"/>
      <c r="J3878" s="135"/>
      <c r="K3878" s="135"/>
      <c r="L3878" s="135"/>
      <c r="M3878" s="135"/>
      <c r="N3878" s="135"/>
      <c r="O3878" s="135"/>
      <c r="P3878" s="135"/>
      <c r="Q3878" s="135"/>
      <c r="R3878" s="135"/>
      <c r="S3878" s="135"/>
      <c r="T3878" s="135"/>
      <c r="U3878" s="135"/>
      <c r="V3878" s="135"/>
      <c r="W3878" s="135"/>
      <c r="X3878" s="135"/>
      <c r="Y3878" s="135"/>
      <c r="Z3878" s="135"/>
      <c r="AA3878" s="135"/>
      <c r="AB3878" s="135"/>
      <c r="AC3878" s="135"/>
      <c r="AD3878" s="135"/>
      <c r="AE3878" s="135"/>
      <c r="AF3878" s="135"/>
      <c r="AG3878" s="135"/>
      <c r="AH3878" s="135"/>
      <c r="AI3878" s="135"/>
      <c r="AJ3878" s="135"/>
      <c r="AK3878" s="135"/>
      <c r="AL3878" s="135"/>
      <c r="AM3878" s="135"/>
      <c r="AN3878" s="135"/>
      <c r="AO3878" s="135"/>
      <c r="AP3878" s="135"/>
      <c r="AQ3878" s="135"/>
      <c r="AR3878" s="135"/>
      <c r="AS3878" s="135"/>
      <c r="AT3878" s="135"/>
      <c r="AU3878" s="135"/>
      <c r="AV3878" s="135"/>
      <c r="AW3878" s="135"/>
      <c r="AX3878" s="136"/>
    </row>
    <row r="3879" spans="1:113" ht="12" customHeight="1">
      <c r="A3879" s="8"/>
      <c r="B3879" s="134"/>
      <c r="C3879" s="135"/>
      <c r="D3879" s="135"/>
      <c r="E3879" s="135"/>
      <c r="F3879" s="135"/>
      <c r="G3879" s="135"/>
      <c r="H3879" s="135"/>
      <c r="I3879" s="135"/>
      <c r="J3879" s="135"/>
      <c r="K3879" s="135"/>
      <c r="L3879" s="135"/>
      <c r="M3879" s="135"/>
      <c r="N3879" s="135"/>
      <c r="O3879" s="135"/>
      <c r="P3879" s="135"/>
      <c r="Q3879" s="135"/>
      <c r="R3879" s="135"/>
      <c r="S3879" s="135"/>
      <c r="T3879" s="135"/>
      <c r="U3879" s="135"/>
      <c r="V3879" s="135"/>
      <c r="W3879" s="135"/>
      <c r="X3879" s="135"/>
      <c r="Y3879" s="135"/>
      <c r="Z3879" s="135"/>
      <c r="AA3879" s="135"/>
      <c r="AB3879" s="135"/>
      <c r="AC3879" s="135"/>
      <c r="AD3879" s="135"/>
      <c r="AE3879" s="135"/>
      <c r="AF3879" s="135"/>
      <c r="AG3879" s="135"/>
      <c r="AH3879" s="135"/>
      <c r="AI3879" s="135"/>
      <c r="AJ3879" s="135"/>
      <c r="AK3879" s="135"/>
      <c r="AL3879" s="135"/>
      <c r="AM3879" s="135"/>
      <c r="AN3879" s="135"/>
      <c r="AO3879" s="135"/>
      <c r="AP3879" s="135"/>
      <c r="AQ3879" s="135"/>
      <c r="AR3879" s="135"/>
      <c r="AS3879" s="135"/>
      <c r="AT3879" s="135"/>
      <c r="AU3879" s="135"/>
      <c r="AV3879" s="135"/>
      <c r="AW3879" s="135"/>
      <c r="AX3879" s="136"/>
    </row>
    <row r="3880" spans="1:113" ht="12" customHeight="1">
      <c r="A3880" s="8"/>
      <c r="B3880" s="134"/>
      <c r="C3880" s="135"/>
      <c r="D3880" s="135"/>
      <c r="E3880" s="135"/>
      <c r="F3880" s="135"/>
      <c r="G3880" s="135"/>
      <c r="H3880" s="135"/>
      <c r="I3880" s="135"/>
      <c r="J3880" s="135"/>
      <c r="K3880" s="135"/>
      <c r="L3880" s="135"/>
      <c r="M3880" s="135"/>
      <c r="N3880" s="135"/>
      <c r="O3880" s="135"/>
      <c r="P3880" s="135"/>
      <c r="Q3880" s="135"/>
      <c r="R3880" s="135"/>
      <c r="S3880" s="135"/>
      <c r="T3880" s="135"/>
      <c r="U3880" s="135"/>
      <c r="V3880" s="135"/>
      <c r="W3880" s="135"/>
      <c r="X3880" s="135"/>
      <c r="Y3880" s="135"/>
      <c r="Z3880" s="135"/>
      <c r="AA3880" s="135"/>
      <c r="AB3880" s="135"/>
      <c r="AC3880" s="135"/>
      <c r="AD3880" s="135"/>
      <c r="AE3880" s="135"/>
      <c r="AF3880" s="135"/>
      <c r="AG3880" s="135"/>
      <c r="AH3880" s="135"/>
      <c r="AI3880" s="135"/>
      <c r="AJ3880" s="135"/>
      <c r="AK3880" s="135"/>
      <c r="AL3880" s="135"/>
      <c r="AM3880" s="135"/>
      <c r="AN3880" s="135"/>
      <c r="AO3880" s="135"/>
      <c r="AP3880" s="135"/>
      <c r="AQ3880" s="135"/>
      <c r="AR3880" s="135"/>
      <c r="AS3880" s="135"/>
      <c r="AT3880" s="135"/>
      <c r="AU3880" s="135"/>
      <c r="AV3880" s="135"/>
      <c r="AW3880" s="135"/>
      <c r="AX3880" s="136"/>
    </row>
    <row r="3881" spans="1:113" ht="12" customHeight="1">
      <c r="A3881" s="8"/>
      <c r="B3881" s="134"/>
      <c r="C3881" s="135"/>
      <c r="D3881" s="135"/>
      <c r="E3881" s="135"/>
      <c r="F3881" s="135"/>
      <c r="G3881" s="135"/>
      <c r="H3881" s="135"/>
      <c r="I3881" s="135"/>
      <c r="J3881" s="135"/>
      <c r="K3881" s="135"/>
      <c r="L3881" s="135"/>
      <c r="M3881" s="135"/>
      <c r="N3881" s="135"/>
      <c r="O3881" s="135"/>
      <c r="P3881" s="135"/>
      <c r="Q3881" s="135"/>
      <c r="R3881" s="135"/>
      <c r="S3881" s="135"/>
      <c r="T3881" s="135"/>
      <c r="U3881" s="135"/>
      <c r="V3881" s="135"/>
      <c r="W3881" s="135"/>
      <c r="X3881" s="135"/>
      <c r="Y3881" s="135"/>
      <c r="Z3881" s="135"/>
      <c r="AA3881" s="135"/>
      <c r="AB3881" s="135"/>
      <c r="AC3881" s="135"/>
      <c r="AD3881" s="135"/>
      <c r="AE3881" s="135"/>
      <c r="AF3881" s="135"/>
      <c r="AG3881" s="135"/>
      <c r="AH3881" s="135"/>
      <c r="AI3881" s="135"/>
      <c r="AJ3881" s="135"/>
      <c r="AK3881" s="135"/>
      <c r="AL3881" s="135"/>
      <c r="AM3881" s="135"/>
      <c r="AN3881" s="135"/>
      <c r="AO3881" s="135"/>
      <c r="AP3881" s="135"/>
      <c r="AQ3881" s="135"/>
      <c r="AR3881" s="135"/>
      <c r="AS3881" s="135"/>
      <c r="AT3881" s="135"/>
      <c r="AU3881" s="135"/>
      <c r="AV3881" s="135"/>
      <c r="AW3881" s="135"/>
      <c r="AX3881" s="136"/>
      <c r="BC3881" s="16"/>
    </row>
    <row r="3882" spans="1:113" ht="12" customHeight="1">
      <c r="A3882" s="8"/>
      <c r="B3882" s="134"/>
      <c r="C3882" s="135"/>
      <c r="D3882" s="135"/>
      <c r="E3882" s="135"/>
      <c r="F3882" s="135"/>
      <c r="G3882" s="135"/>
      <c r="H3882" s="135"/>
      <c r="I3882" s="135"/>
      <c r="J3882" s="135"/>
      <c r="K3882" s="135"/>
      <c r="L3882" s="135"/>
      <c r="M3882" s="135"/>
      <c r="N3882" s="135"/>
      <c r="O3882" s="135"/>
      <c r="P3882" s="135"/>
      <c r="Q3882" s="135"/>
      <c r="R3882" s="135"/>
      <c r="S3882" s="135"/>
      <c r="T3882" s="135"/>
      <c r="U3882" s="135"/>
      <c r="V3882" s="135"/>
      <c r="W3882" s="135"/>
      <c r="X3882" s="135"/>
      <c r="Y3882" s="135"/>
      <c r="Z3882" s="135"/>
      <c r="AA3882" s="135"/>
      <c r="AB3882" s="135"/>
      <c r="AC3882" s="135"/>
      <c r="AD3882" s="135"/>
      <c r="AE3882" s="135"/>
      <c r="AF3882" s="135"/>
      <c r="AG3882" s="135"/>
      <c r="AH3882" s="135"/>
      <c r="AI3882" s="135"/>
      <c r="AJ3882" s="135"/>
      <c r="AK3882" s="135"/>
      <c r="AL3882" s="135"/>
      <c r="AM3882" s="135"/>
      <c r="AN3882" s="135"/>
      <c r="AO3882" s="135"/>
      <c r="AP3882" s="135"/>
      <c r="AQ3882" s="135"/>
      <c r="AR3882" s="135"/>
      <c r="AS3882" s="135"/>
      <c r="AT3882" s="135"/>
      <c r="AU3882" s="135"/>
      <c r="AV3882" s="135"/>
      <c r="AW3882" s="135"/>
      <c r="AX3882" s="136"/>
    </row>
    <row r="3883" spans="1:113" ht="12" customHeight="1">
      <c r="A3883" s="8"/>
      <c r="B3883" s="134"/>
      <c r="C3883" s="135"/>
      <c r="D3883" s="135"/>
      <c r="E3883" s="135"/>
      <c r="F3883" s="135"/>
      <c r="G3883" s="135"/>
      <c r="H3883" s="135"/>
      <c r="I3883" s="135"/>
      <c r="J3883" s="135"/>
      <c r="K3883" s="135"/>
      <c r="L3883" s="135"/>
      <c r="M3883" s="135"/>
      <c r="N3883" s="135"/>
      <c r="O3883" s="135"/>
      <c r="P3883" s="135"/>
      <c r="Q3883" s="135"/>
      <c r="R3883" s="135"/>
      <c r="S3883" s="135"/>
      <c r="T3883" s="135"/>
      <c r="U3883" s="135"/>
      <c r="V3883" s="135"/>
      <c r="W3883" s="135"/>
      <c r="X3883" s="135"/>
      <c r="Y3883" s="135"/>
      <c r="Z3883" s="135"/>
      <c r="AA3883" s="135"/>
      <c r="AB3883" s="135"/>
      <c r="AC3883" s="135"/>
      <c r="AD3883" s="135"/>
      <c r="AE3883" s="135"/>
      <c r="AF3883" s="135"/>
      <c r="AG3883" s="135"/>
      <c r="AH3883" s="135"/>
      <c r="AI3883" s="135"/>
      <c r="AJ3883" s="135"/>
      <c r="AK3883" s="135"/>
      <c r="AL3883" s="135"/>
      <c r="AM3883" s="135"/>
      <c r="AN3883" s="135"/>
      <c r="AO3883" s="135"/>
      <c r="AP3883" s="135"/>
      <c r="AQ3883" s="135"/>
      <c r="AR3883" s="135"/>
      <c r="AS3883" s="135"/>
      <c r="AT3883" s="135"/>
      <c r="AU3883" s="135"/>
      <c r="AV3883" s="135"/>
      <c r="AW3883" s="135"/>
      <c r="AX3883" s="136"/>
    </row>
    <row r="3884" spans="1:113" ht="12" customHeight="1">
      <c r="A3884" s="8"/>
      <c r="B3884" s="134"/>
      <c r="C3884" s="135"/>
      <c r="D3884" s="135"/>
      <c r="E3884" s="135"/>
      <c r="F3884" s="135"/>
      <c r="G3884" s="135"/>
      <c r="H3884" s="135"/>
      <c r="I3884" s="135"/>
      <c r="J3884" s="135"/>
      <c r="K3884" s="135"/>
      <c r="L3884" s="135"/>
      <c r="M3884" s="135"/>
      <c r="N3884" s="135"/>
      <c r="O3884" s="135"/>
      <c r="P3884" s="135"/>
      <c r="Q3884" s="135"/>
      <c r="R3884" s="135"/>
      <c r="S3884" s="135"/>
      <c r="T3884" s="135"/>
      <c r="U3884" s="135"/>
      <c r="V3884" s="135"/>
      <c r="W3884" s="135"/>
      <c r="X3884" s="135"/>
      <c r="Y3884" s="135"/>
      <c r="Z3884" s="135"/>
      <c r="AA3884" s="135"/>
      <c r="AB3884" s="135"/>
      <c r="AC3884" s="135"/>
      <c r="AD3884" s="135"/>
      <c r="AE3884" s="135"/>
      <c r="AF3884" s="135"/>
      <c r="AG3884" s="135"/>
      <c r="AH3884" s="135"/>
      <c r="AI3884" s="135"/>
      <c r="AJ3884" s="135"/>
      <c r="AK3884" s="135"/>
      <c r="AL3884" s="135"/>
      <c r="AM3884" s="135"/>
      <c r="AN3884" s="135"/>
      <c r="AO3884" s="135"/>
      <c r="AP3884" s="135"/>
      <c r="AQ3884" s="135"/>
      <c r="AR3884" s="135"/>
      <c r="AS3884" s="135"/>
      <c r="AT3884" s="135"/>
      <c r="AU3884" s="135"/>
      <c r="AV3884" s="135"/>
      <c r="AW3884" s="135"/>
      <c r="AX3884" s="136"/>
    </row>
    <row r="3885" spans="1:113" ht="15" thickBot="1">
      <c r="A3885" s="17"/>
      <c r="B3885" s="18"/>
      <c r="C3885" s="19"/>
      <c r="D3885" s="19"/>
      <c r="E3885" s="19"/>
      <c r="F3885" s="19"/>
      <c r="G3885" s="19"/>
      <c r="H3885" s="19"/>
      <c r="I3885" s="19"/>
      <c r="J3885" s="19"/>
      <c r="K3885" s="19"/>
      <c r="L3885" s="19"/>
      <c r="M3885" s="19"/>
      <c r="N3885" s="19"/>
      <c r="O3885" s="19"/>
      <c r="P3885" s="19"/>
      <c r="Q3885" s="19"/>
      <c r="R3885" s="19"/>
      <c r="S3885" s="19"/>
      <c r="T3885" s="19"/>
      <c r="U3885" s="19"/>
      <c r="V3885" s="19"/>
      <c r="W3885" s="19"/>
      <c r="X3885" s="19"/>
      <c r="Y3885" s="19"/>
      <c r="Z3885" s="19"/>
      <c r="AA3885" s="19"/>
      <c r="AB3885" s="19"/>
      <c r="AC3885" s="19"/>
      <c r="AD3885" s="19"/>
      <c r="AE3885" s="19"/>
      <c r="AF3885" s="19"/>
      <c r="AG3885" s="19"/>
      <c r="AH3885" s="19"/>
      <c r="AI3885" s="19"/>
      <c r="AJ3885" s="19"/>
      <c r="AK3885" s="19"/>
      <c r="AL3885" s="19"/>
      <c r="AM3885" s="19"/>
      <c r="AN3885" s="19"/>
      <c r="AO3885" s="19"/>
      <c r="AP3885" s="19"/>
      <c r="AQ3885" s="19"/>
      <c r="AR3885" s="19"/>
      <c r="AS3885" s="19"/>
      <c r="AT3885" s="19"/>
      <c r="AU3885" s="19"/>
      <c r="AV3885" s="19"/>
      <c r="AW3885" s="19"/>
      <c r="AX3885" s="20"/>
    </row>
    <row r="3886" spans="1:113">
      <c r="B3886" s="21"/>
    </row>
    <row r="3887" spans="1:113" ht="14.4">
      <c r="B3887" s="10" t="s">
        <v>234</v>
      </c>
      <c r="C3887" s="8"/>
      <c r="D3887" s="8"/>
      <c r="E3887" s="8"/>
      <c r="F3887" s="8"/>
      <c r="G3887" s="8"/>
      <c r="H3887" s="8"/>
      <c r="I3887" s="8"/>
      <c r="J3887" s="8"/>
      <c r="K3887" s="8"/>
      <c r="L3887" s="9"/>
      <c r="M3887" s="9"/>
      <c r="N3887" s="9"/>
      <c r="O3887" s="9"/>
      <c r="P3887" s="8"/>
      <c r="Q3887" s="8"/>
      <c r="R3887" s="8"/>
      <c r="S3887" s="8"/>
      <c r="T3887" s="8"/>
      <c r="U3887" s="8"/>
      <c r="V3887" s="10"/>
      <c r="W3887" s="10"/>
      <c r="X3887" s="10"/>
      <c r="Y3887" s="10"/>
      <c r="Z3887" s="10"/>
      <c r="AA3887" s="10"/>
      <c r="AB3887" s="10"/>
      <c r="AC3887" s="10"/>
      <c r="AD3887" s="10"/>
      <c r="AE3887" s="10"/>
      <c r="AF3887" s="10"/>
      <c r="AG3887" s="10"/>
      <c r="AH3887" s="10"/>
      <c r="AI3887" s="10"/>
      <c r="AJ3887" s="10"/>
      <c r="AK3887" s="10"/>
      <c r="AL3887" s="10"/>
      <c r="AM3887" s="10"/>
      <c r="AN3887" s="10"/>
      <c r="AO3887" s="10"/>
      <c r="AP3887" s="10"/>
      <c r="AQ3887" s="10"/>
      <c r="AR3887" s="10"/>
      <c r="AS3887" s="10"/>
      <c r="AT3887" s="10"/>
      <c r="AU3887" s="10"/>
      <c r="AV3887" s="10"/>
      <c r="AW3887" s="10"/>
      <c r="AX3887" s="10"/>
    </row>
    <row r="3888" spans="1:113" ht="15" thickBot="1">
      <c r="B3888" s="8"/>
      <c r="C3888" s="8"/>
      <c r="D3888" s="8"/>
      <c r="E3888" s="8"/>
      <c r="F3888" s="8"/>
      <c r="G3888" s="8"/>
      <c r="H3888" s="8"/>
      <c r="I3888" s="8"/>
      <c r="J3888" s="8"/>
      <c r="K3888" s="8"/>
      <c r="L3888" s="9"/>
      <c r="M3888" s="9"/>
      <c r="N3888" s="9"/>
      <c r="O3888" s="9"/>
      <c r="P3888" s="8"/>
      <c r="Q3888" s="8"/>
      <c r="R3888" s="8"/>
      <c r="S3888" s="8"/>
      <c r="T3888" s="8"/>
      <c r="U3888" s="8"/>
      <c r="V3888" s="10"/>
      <c r="W3888" s="10"/>
      <c r="X3888" s="10"/>
      <c r="Y3888" s="10"/>
      <c r="Z3888" s="10"/>
      <c r="AA3888" s="10"/>
      <c r="AB3888" s="10"/>
      <c r="AC3888" s="10"/>
      <c r="AD3888" s="10"/>
      <c r="AE3888" s="10"/>
      <c r="AF3888" s="10"/>
      <c r="AG3888" s="10"/>
      <c r="AH3888" s="10"/>
      <c r="AI3888" s="10"/>
      <c r="AJ3888" s="10"/>
      <c r="AK3888" s="10"/>
      <c r="AL3888" s="10"/>
      <c r="AM3888" s="10"/>
      <c r="AN3888" s="10"/>
      <c r="AO3888" s="10"/>
      <c r="AP3888" s="10"/>
      <c r="AQ3888" s="10"/>
      <c r="AR3888" s="10"/>
      <c r="AS3888" s="10"/>
      <c r="AT3888" s="10"/>
      <c r="AU3888" s="10"/>
      <c r="AV3888" s="10"/>
      <c r="AW3888" s="10"/>
      <c r="AX3888" s="22" t="s">
        <v>235</v>
      </c>
    </row>
    <row r="3889" spans="1:251" s="16" customFormat="1" ht="13.5" customHeight="1">
      <c r="A3889" s="8"/>
      <c r="B3889" s="96" t="s">
        <v>236</v>
      </c>
      <c r="C3889" s="97"/>
      <c r="D3889" s="97"/>
      <c r="E3889" s="97"/>
      <c r="F3889" s="97"/>
      <c r="G3889" s="97"/>
      <c r="H3889" s="97"/>
      <c r="I3889" s="97"/>
      <c r="J3889" s="97"/>
      <c r="K3889" s="97"/>
      <c r="L3889" s="97"/>
      <c r="M3889" s="97"/>
      <c r="N3889" s="97"/>
      <c r="O3889" s="97"/>
      <c r="P3889" s="97"/>
      <c r="Q3889" s="97"/>
      <c r="R3889" s="97"/>
      <c r="S3889" s="97"/>
      <c r="T3889" s="97"/>
      <c r="U3889" s="97"/>
      <c r="V3889" s="97"/>
      <c r="W3889" s="97"/>
      <c r="X3889" s="97"/>
      <c r="Y3889" s="97"/>
      <c r="Z3889" s="98"/>
      <c r="AA3889" s="102" t="s">
        <v>237</v>
      </c>
      <c r="AB3889" s="97"/>
      <c r="AC3889" s="97"/>
      <c r="AD3889" s="97"/>
      <c r="AE3889" s="97"/>
      <c r="AF3889" s="97"/>
      <c r="AG3889" s="97"/>
      <c r="AH3889" s="97"/>
      <c r="AI3889" s="98"/>
      <c r="AJ3889" s="102" t="s">
        <v>238</v>
      </c>
      <c r="AK3889" s="97"/>
      <c r="AL3889" s="97"/>
      <c r="AM3889" s="97"/>
      <c r="AN3889" s="97"/>
      <c r="AO3889" s="97"/>
      <c r="AP3889" s="97"/>
      <c r="AQ3889" s="97"/>
      <c r="AR3889" s="98"/>
      <c r="AS3889" s="102" t="s">
        <v>239</v>
      </c>
      <c r="AT3889" s="97"/>
      <c r="AU3889" s="97"/>
      <c r="AV3889" s="97"/>
      <c r="AW3889" s="97"/>
      <c r="AX3889" s="104"/>
      <c r="AY3889" s="2"/>
      <c r="AZ3889" s="2"/>
      <c r="BA3889" s="2"/>
      <c r="BB3889" s="2"/>
      <c r="BC3889" s="2"/>
      <c r="BD3889" s="2"/>
      <c r="BE3889" s="2"/>
      <c r="BF3889" s="2"/>
      <c r="BG3889" s="2"/>
      <c r="BH3889" s="2"/>
      <c r="BI3889" s="2"/>
      <c r="BJ3889" s="2"/>
      <c r="BK3889" s="2"/>
      <c r="BL3889" s="2"/>
      <c r="BM3889" s="2"/>
      <c r="BN3889" s="2"/>
      <c r="BO3889" s="2"/>
      <c r="BP3889" s="2"/>
      <c r="BQ3889" s="2"/>
      <c r="BR3889" s="2"/>
      <c r="BS3889" s="2"/>
      <c r="BT3889" s="2"/>
      <c r="BU3889" s="2"/>
      <c r="BV3889" s="2"/>
      <c r="BW3889" s="2"/>
      <c r="BX3889" s="2"/>
      <c r="BY3889" s="2"/>
      <c r="BZ3889" s="2"/>
      <c r="CA3889" s="2"/>
      <c r="CB3889" s="2"/>
      <c r="CC3889" s="2"/>
      <c r="CD3889" s="2"/>
      <c r="CE3889" s="2"/>
      <c r="CF3889" s="2"/>
      <c r="CG3889" s="2"/>
      <c r="CH3889" s="2"/>
      <c r="CI3889" s="2"/>
      <c r="CJ3889" s="2"/>
      <c r="CK3889" s="2"/>
      <c r="CL3889" s="2"/>
      <c r="CM3889" s="2"/>
      <c r="CN3889" s="2"/>
      <c r="CO3889" s="2"/>
      <c r="CP3889" s="2"/>
      <c r="CQ3889" s="2"/>
      <c r="CR3889" s="2"/>
      <c r="CS3889" s="2"/>
      <c r="CT3889" s="2"/>
      <c r="CU3889" s="2"/>
      <c r="CV3889" s="2"/>
      <c r="CW3889" s="2"/>
      <c r="CX3889" s="2"/>
      <c r="CY3889" s="2"/>
      <c r="CZ3889" s="2"/>
      <c r="DA3889" s="2"/>
      <c r="DB3889" s="2"/>
      <c r="DC3889" s="2"/>
      <c r="DD3889" s="2"/>
      <c r="DE3889" s="2"/>
      <c r="DF3889" s="2"/>
      <c r="DG3889" s="2"/>
      <c r="DH3889" s="2"/>
      <c r="DI3889" s="2"/>
      <c r="DJ3889" s="2"/>
      <c r="DK3889" s="2"/>
      <c r="DL3889" s="2"/>
      <c r="DM3889" s="2"/>
      <c r="DN3889" s="2"/>
      <c r="DO3889" s="2"/>
      <c r="DP3889" s="2"/>
      <c r="DQ3889" s="2"/>
      <c r="DR3889" s="2"/>
      <c r="DS3889" s="2"/>
      <c r="DT3889" s="2"/>
      <c r="DU3889" s="2"/>
      <c r="DV3889" s="2"/>
      <c r="DW3889" s="2"/>
      <c r="DX3889" s="2"/>
      <c r="DY3889" s="2"/>
      <c r="DZ3889" s="2"/>
      <c r="EA3889" s="2"/>
      <c r="EB3889" s="2"/>
      <c r="EC3889" s="2"/>
      <c r="ED3889" s="2"/>
      <c r="EE3889" s="2"/>
      <c r="EF3889" s="2"/>
      <c r="EG3889" s="2"/>
      <c r="EH3889" s="2"/>
      <c r="EI3889" s="2"/>
      <c r="EJ3889" s="2"/>
      <c r="EK3889" s="2"/>
      <c r="EL3889" s="2"/>
      <c r="EM3889" s="2"/>
      <c r="EN3889" s="2"/>
      <c r="EO3889" s="2"/>
      <c r="EP3889" s="2"/>
      <c r="EQ3889" s="2"/>
      <c r="ER3889" s="2"/>
      <c r="ES3889" s="2"/>
      <c r="ET3889" s="2"/>
      <c r="EU3889" s="2"/>
      <c r="EV3889" s="2"/>
      <c r="EW3889" s="2"/>
      <c r="EX3889" s="2"/>
      <c r="EY3889" s="2"/>
      <c r="EZ3889" s="2"/>
      <c r="FA3889" s="2"/>
      <c r="FB3889" s="2"/>
      <c r="FC3889" s="2"/>
      <c r="FD3889" s="2"/>
      <c r="FE3889" s="2"/>
      <c r="FF3889" s="2"/>
      <c r="FG3889" s="2"/>
      <c r="FH3889" s="2"/>
      <c r="FI3889" s="2"/>
      <c r="FJ3889" s="2"/>
      <c r="FK3889" s="2"/>
      <c r="FL3889" s="2"/>
      <c r="FM3889" s="2"/>
      <c r="FN3889" s="2"/>
      <c r="FO3889" s="2"/>
      <c r="FP3889" s="2"/>
      <c r="FQ3889" s="2"/>
      <c r="FR3889" s="2"/>
      <c r="FS3889" s="2"/>
      <c r="FT3889" s="2"/>
      <c r="FU3889" s="2"/>
      <c r="FV3889" s="2"/>
      <c r="FW3889" s="2"/>
      <c r="FX3889" s="2"/>
      <c r="FY3889" s="2"/>
      <c r="FZ3889" s="2"/>
      <c r="GA3889" s="2"/>
      <c r="GB3889" s="2"/>
      <c r="GC3889" s="2"/>
      <c r="GD3889" s="2"/>
      <c r="GE3889" s="2"/>
      <c r="GF3889" s="2"/>
      <c r="GG3889" s="2"/>
      <c r="GH3889" s="2"/>
      <c r="GI3889" s="2"/>
      <c r="GJ3889" s="2"/>
      <c r="GK3889" s="2"/>
      <c r="GL3889" s="2"/>
      <c r="GM3889" s="2"/>
      <c r="GN3889" s="2"/>
      <c r="GO3889" s="2"/>
      <c r="GP3889" s="2"/>
      <c r="GQ3889" s="2"/>
      <c r="GR3889" s="2"/>
      <c r="GS3889" s="2"/>
      <c r="GT3889" s="2"/>
      <c r="GU3889" s="2"/>
      <c r="GV3889" s="2"/>
      <c r="GW3889" s="2"/>
      <c r="GX3889" s="2"/>
      <c r="GY3889" s="2"/>
      <c r="GZ3889" s="2"/>
      <c r="HA3889" s="2"/>
      <c r="HB3889" s="2"/>
      <c r="HC3889" s="2"/>
      <c r="HD3889" s="2"/>
      <c r="HE3889" s="2"/>
      <c r="HF3889" s="2"/>
      <c r="HG3889" s="2"/>
      <c r="HH3889" s="2"/>
      <c r="HI3889" s="2"/>
      <c r="HJ3889" s="2"/>
      <c r="HK3889" s="2"/>
      <c r="HL3889" s="2"/>
      <c r="HM3889" s="2"/>
      <c r="HN3889" s="2"/>
      <c r="HO3889" s="2"/>
      <c r="HP3889" s="2"/>
      <c r="HQ3889" s="2"/>
      <c r="HR3889" s="2"/>
      <c r="HS3889" s="2"/>
      <c r="HT3889" s="2"/>
      <c r="HU3889" s="2"/>
      <c r="HV3889" s="2"/>
      <c r="HW3889" s="2"/>
      <c r="HX3889" s="2"/>
      <c r="HY3889" s="2"/>
      <c r="HZ3889" s="2"/>
      <c r="IA3889" s="2"/>
      <c r="IB3889" s="2"/>
      <c r="IC3889" s="2"/>
      <c r="ID3889" s="2"/>
      <c r="IE3889" s="2"/>
      <c r="IF3889" s="2"/>
      <c r="IG3889" s="2"/>
      <c r="IH3889" s="2"/>
      <c r="II3889" s="2"/>
      <c r="IJ3889" s="2"/>
      <c r="IK3889" s="2"/>
      <c r="IL3889" s="2"/>
      <c r="IM3889" s="2"/>
      <c r="IN3889" s="2"/>
      <c r="IO3889" s="2"/>
      <c r="IP3889" s="2"/>
      <c r="IQ3889" s="2"/>
    </row>
    <row r="3890" spans="1:251" s="16" customFormat="1">
      <c r="A3890" s="8"/>
      <c r="B3890" s="99"/>
      <c r="C3890" s="100"/>
      <c r="D3890" s="100"/>
      <c r="E3890" s="100"/>
      <c r="F3890" s="100"/>
      <c r="G3890" s="100"/>
      <c r="H3890" s="100"/>
      <c r="I3890" s="100"/>
      <c r="J3890" s="100"/>
      <c r="K3890" s="100"/>
      <c r="L3890" s="100"/>
      <c r="M3890" s="100"/>
      <c r="N3890" s="100"/>
      <c r="O3890" s="100"/>
      <c r="P3890" s="100"/>
      <c r="Q3890" s="100"/>
      <c r="R3890" s="100"/>
      <c r="S3890" s="100"/>
      <c r="T3890" s="100"/>
      <c r="U3890" s="100"/>
      <c r="V3890" s="100"/>
      <c r="W3890" s="100"/>
      <c r="X3890" s="100"/>
      <c r="Y3890" s="100"/>
      <c r="Z3890" s="101"/>
      <c r="AA3890" s="103"/>
      <c r="AB3890" s="100"/>
      <c r="AC3890" s="100"/>
      <c r="AD3890" s="100"/>
      <c r="AE3890" s="100"/>
      <c r="AF3890" s="100"/>
      <c r="AG3890" s="100"/>
      <c r="AH3890" s="100"/>
      <c r="AI3890" s="101"/>
      <c r="AJ3890" s="103"/>
      <c r="AK3890" s="100"/>
      <c r="AL3890" s="100"/>
      <c r="AM3890" s="100"/>
      <c r="AN3890" s="100"/>
      <c r="AO3890" s="100"/>
      <c r="AP3890" s="100"/>
      <c r="AQ3890" s="100"/>
      <c r="AR3890" s="101"/>
      <c r="AS3890" s="103"/>
      <c r="AT3890" s="100"/>
      <c r="AU3890" s="100"/>
      <c r="AV3890" s="100"/>
      <c r="AW3890" s="100"/>
      <c r="AX3890" s="105"/>
      <c r="AY3890" s="2"/>
      <c r="AZ3890" s="2"/>
      <c r="BA3890" s="2"/>
      <c r="BB3890" s="23"/>
      <c r="BC3890" s="24"/>
      <c r="BE3890" s="2"/>
      <c r="BF3890" s="2"/>
      <c r="BG3890" s="2"/>
      <c r="BH3890" s="2"/>
      <c r="BI3890" s="2"/>
      <c r="BJ3890" s="2"/>
      <c r="BK3890" s="2"/>
      <c r="BL3890" s="2"/>
      <c r="BM3890" s="2"/>
      <c r="BN3890" s="2"/>
      <c r="BO3890" s="2"/>
      <c r="BP3890" s="2"/>
      <c r="BQ3890" s="2"/>
      <c r="BR3890" s="2"/>
      <c r="BS3890" s="2"/>
      <c r="BT3890" s="2"/>
      <c r="BU3890" s="2"/>
      <c r="BV3890" s="2"/>
      <c r="BW3890" s="2"/>
      <c r="BX3890" s="2"/>
      <c r="BY3890" s="2"/>
      <c r="BZ3890" s="2"/>
      <c r="CA3890" s="2"/>
      <c r="CB3890" s="2"/>
      <c r="CC3890" s="2"/>
      <c r="CD3890" s="2"/>
      <c r="CE3890" s="2"/>
      <c r="CF3890" s="2"/>
      <c r="CG3890" s="2"/>
      <c r="CH3890" s="2"/>
      <c r="CI3890" s="2"/>
      <c r="CJ3890" s="2"/>
      <c r="CK3890" s="2"/>
      <c r="CL3890" s="2"/>
      <c r="CM3890" s="2"/>
      <c r="CN3890" s="2"/>
      <c r="CO3890" s="2"/>
      <c r="CP3890" s="2"/>
      <c r="CQ3890" s="2"/>
      <c r="CR3890" s="2"/>
      <c r="CS3890" s="2"/>
      <c r="CT3890" s="2"/>
      <c r="CU3890" s="2"/>
      <c r="CV3890" s="2"/>
      <c r="CW3890" s="2"/>
      <c r="CX3890" s="2"/>
      <c r="CY3890" s="2"/>
      <c r="CZ3890" s="2"/>
      <c r="DA3890" s="2"/>
      <c r="DB3890" s="2"/>
      <c r="DC3890" s="2"/>
      <c r="DD3890" s="2"/>
      <c r="DE3890" s="2"/>
      <c r="DF3890" s="2"/>
      <c r="DG3890" s="2"/>
      <c r="DH3890" s="2"/>
      <c r="DI3890" s="2"/>
      <c r="DJ3890" s="2"/>
      <c r="DK3890" s="2"/>
      <c r="DL3890" s="2"/>
      <c r="DM3890" s="2"/>
      <c r="DN3890" s="2"/>
      <c r="DO3890" s="2"/>
      <c r="DP3890" s="2"/>
      <c r="DQ3890" s="2"/>
      <c r="DR3890" s="2"/>
      <c r="DS3890" s="2"/>
      <c r="DT3890" s="2"/>
      <c r="DU3890" s="2"/>
      <c r="DV3890" s="2"/>
      <c r="DW3890" s="2"/>
      <c r="DX3890" s="2"/>
      <c r="DY3890" s="2"/>
      <c r="DZ3890" s="2"/>
      <c r="EA3890" s="2"/>
      <c r="EB3890" s="2"/>
      <c r="EC3890" s="2"/>
      <c r="ED3890" s="2"/>
      <c r="EE3890" s="2"/>
      <c r="EF3890" s="2"/>
      <c r="EG3890" s="2"/>
      <c r="EH3890" s="2"/>
      <c r="EI3890" s="2"/>
      <c r="EJ3890" s="2"/>
      <c r="EK3890" s="2"/>
      <c r="EL3890" s="2"/>
      <c r="EM3890" s="2"/>
      <c r="EN3890" s="2"/>
      <c r="EO3890" s="2"/>
      <c r="EP3890" s="2"/>
      <c r="EQ3890" s="2"/>
      <c r="ER3890" s="2"/>
      <c r="ES3890" s="2"/>
      <c r="ET3890" s="2"/>
      <c r="EU3890" s="2"/>
      <c r="EV3890" s="2"/>
      <c r="EW3890" s="2"/>
      <c r="EX3890" s="2"/>
      <c r="EY3890" s="2"/>
      <c r="EZ3890" s="2"/>
      <c r="FA3890" s="2"/>
      <c r="FB3890" s="2"/>
      <c r="FC3890" s="2"/>
      <c r="FD3890" s="2"/>
      <c r="FE3890" s="2"/>
      <c r="FF3890" s="2"/>
      <c r="FG3890" s="2"/>
      <c r="FH3890" s="2"/>
      <c r="FI3890" s="2"/>
      <c r="FJ3890" s="2"/>
      <c r="FK3890" s="2"/>
      <c r="FL3890" s="2"/>
      <c r="FM3890" s="2"/>
      <c r="FN3890" s="2"/>
      <c r="FO3890" s="2"/>
      <c r="FP3890" s="2"/>
      <c r="FQ3890" s="2"/>
      <c r="FR3890" s="2"/>
      <c r="FS3890" s="2"/>
      <c r="FT3890" s="2"/>
      <c r="FU3890" s="2"/>
      <c r="FV3890" s="2"/>
      <c r="FW3890" s="2"/>
      <c r="FX3890" s="2"/>
      <c r="FY3890" s="2"/>
      <c r="FZ3890" s="2"/>
      <c r="GA3890" s="2"/>
      <c r="GB3890" s="2"/>
      <c r="GC3890" s="2"/>
      <c r="GD3890" s="2"/>
      <c r="GE3890" s="2"/>
      <c r="GF3890" s="2"/>
      <c r="GG3890" s="2"/>
      <c r="GH3890" s="2"/>
      <c r="GI3890" s="2"/>
      <c r="GJ3890" s="2"/>
      <c r="GK3890" s="2"/>
      <c r="GL3890" s="2"/>
      <c r="GM3890" s="2"/>
      <c r="GN3890" s="2"/>
      <c r="GO3890" s="2"/>
      <c r="GP3890" s="2"/>
      <c r="GQ3890" s="2"/>
      <c r="GR3890" s="2"/>
      <c r="GS3890" s="2"/>
      <c r="GT3890" s="2"/>
      <c r="GU3890" s="2"/>
      <c r="GV3890" s="2"/>
      <c r="GW3890" s="2"/>
      <c r="GX3890" s="2"/>
      <c r="GY3890" s="2"/>
      <c r="GZ3890" s="2"/>
      <c r="HA3890" s="2"/>
      <c r="HB3890" s="2"/>
      <c r="HC3890" s="2"/>
      <c r="HD3890" s="2"/>
      <c r="HE3890" s="2"/>
      <c r="HF3890" s="2"/>
      <c r="HG3890" s="2"/>
      <c r="HH3890" s="2"/>
      <c r="HI3890" s="2"/>
      <c r="HJ3890" s="2"/>
      <c r="HK3890" s="2"/>
      <c r="HL3890" s="2"/>
      <c r="HM3890" s="2"/>
      <c r="HN3890" s="2"/>
      <c r="HO3890" s="2"/>
      <c r="HP3890" s="2"/>
      <c r="HQ3890" s="2"/>
      <c r="HR3890" s="2"/>
      <c r="HS3890" s="2"/>
      <c r="HT3890" s="2"/>
      <c r="HU3890" s="2"/>
      <c r="HV3890" s="2"/>
      <c r="HW3890" s="2"/>
      <c r="HX3890" s="2"/>
      <c r="HY3890" s="2"/>
      <c r="HZ3890" s="2"/>
      <c r="IA3890" s="2"/>
      <c r="IB3890" s="2"/>
      <c r="IC3890" s="2"/>
      <c r="ID3890" s="2"/>
      <c r="IE3890" s="2"/>
      <c r="IF3890" s="2"/>
      <c r="IG3890" s="2"/>
      <c r="IH3890" s="2"/>
      <c r="II3890" s="2"/>
      <c r="IJ3890" s="2"/>
      <c r="IK3890" s="2"/>
      <c r="IL3890" s="2"/>
      <c r="IM3890" s="2"/>
      <c r="IN3890" s="2"/>
      <c r="IO3890" s="2"/>
      <c r="IP3890" s="2"/>
      <c r="IQ3890" s="2"/>
    </row>
    <row r="3891" spans="1:251" s="16" customFormat="1" ht="18.75" customHeight="1">
      <c r="A3891" s="8"/>
      <c r="B3891" s="25"/>
      <c r="C3891" s="106" t="s">
        <v>722</v>
      </c>
      <c r="D3891" s="107"/>
      <c r="E3891" s="107"/>
      <c r="F3891" s="107"/>
      <c r="G3891" s="107"/>
      <c r="H3891" s="107"/>
      <c r="I3891" s="107"/>
      <c r="J3891" s="107"/>
      <c r="K3891" s="107"/>
      <c r="L3891" s="107"/>
      <c r="M3891" s="107"/>
      <c r="N3891" s="107"/>
      <c r="O3891" s="107"/>
      <c r="P3891" s="107"/>
      <c r="Q3891" s="107"/>
      <c r="R3891" s="107"/>
      <c r="S3891" s="107"/>
      <c r="T3891" s="107"/>
      <c r="U3891" s="107"/>
      <c r="V3891" s="107"/>
      <c r="W3891" s="107"/>
      <c r="X3891" s="107"/>
      <c r="Y3891" s="107"/>
      <c r="Z3891" s="108"/>
      <c r="AA3891" s="109">
        <f>228281+44105</f>
        <v>272386</v>
      </c>
      <c r="AB3891" s="110"/>
      <c r="AC3891" s="110"/>
      <c r="AD3891" s="110"/>
      <c r="AE3891" s="110"/>
      <c r="AF3891" s="110"/>
      <c r="AG3891" s="110"/>
      <c r="AH3891" s="110"/>
      <c r="AI3891" s="111"/>
      <c r="AJ3891" s="109">
        <f>238988+38245</f>
        <v>277233</v>
      </c>
      <c r="AK3891" s="110"/>
      <c r="AL3891" s="110"/>
      <c r="AM3891" s="110"/>
      <c r="AN3891" s="110"/>
      <c r="AO3891" s="110"/>
      <c r="AP3891" s="110"/>
      <c r="AQ3891" s="110"/>
      <c r="AR3891" s="111"/>
      <c r="AS3891" s="112"/>
      <c r="AT3891" s="113"/>
      <c r="AU3891" s="113"/>
      <c r="AV3891" s="113"/>
      <c r="AW3891" s="113"/>
      <c r="AX3891" s="114"/>
      <c r="AY3891" s="2"/>
      <c r="AZ3891" s="2"/>
      <c r="BA3891" s="2"/>
      <c r="BB3891" s="2"/>
      <c r="BC3891" s="2"/>
      <c r="BD3891" s="2"/>
      <c r="BE3891" s="2"/>
      <c r="BF3891" s="2"/>
      <c r="BG3891" s="2"/>
      <c r="BH3891" s="2"/>
      <c r="BI3891" s="2"/>
      <c r="BJ3891" s="2"/>
      <c r="BK3891" s="2"/>
      <c r="BL3891" s="2"/>
      <c r="BM3891" s="2"/>
      <c r="BN3891" s="2"/>
      <c r="BO3891" s="2"/>
      <c r="BP3891" s="2"/>
      <c r="BQ3891" s="2"/>
      <c r="BR3891" s="2"/>
      <c r="BS3891" s="2"/>
      <c r="BT3891" s="2"/>
      <c r="BU3891" s="2"/>
      <c r="BV3891" s="2"/>
      <c r="BW3891" s="2"/>
      <c r="BX3891" s="2"/>
      <c r="BY3891" s="2"/>
      <c r="BZ3891" s="2"/>
      <c r="CA3891" s="2"/>
      <c r="CB3891" s="2"/>
      <c r="CC3891" s="2"/>
      <c r="CD3891" s="2"/>
      <c r="CE3891" s="2"/>
      <c r="CF3891" s="2"/>
      <c r="CG3891" s="2"/>
      <c r="CH3891" s="2"/>
      <c r="CI3891" s="2"/>
      <c r="CJ3891" s="2"/>
      <c r="CK3891" s="2"/>
      <c r="CL3891" s="2"/>
      <c r="CM3891" s="2"/>
      <c r="CN3891" s="2"/>
      <c r="CO3891" s="2"/>
      <c r="CP3891" s="2"/>
      <c r="CQ3891" s="2"/>
      <c r="CR3891" s="2"/>
      <c r="CS3891" s="2"/>
      <c r="CT3891" s="2"/>
      <c r="CU3891" s="2"/>
      <c r="CV3891" s="2"/>
      <c r="CW3891" s="2"/>
      <c r="CX3891" s="2"/>
      <c r="CY3891" s="2"/>
      <c r="CZ3891" s="2"/>
      <c r="DA3891" s="2"/>
      <c r="DB3891" s="2"/>
      <c r="DC3891" s="2"/>
      <c r="DD3891" s="2"/>
      <c r="DE3891" s="2"/>
      <c r="DF3891" s="2"/>
      <c r="DG3891" s="2"/>
      <c r="DH3891" s="2"/>
      <c r="DI3891" s="2"/>
      <c r="DJ3891" s="2"/>
      <c r="DK3891" s="2"/>
      <c r="DL3891" s="2"/>
      <c r="DM3891" s="2"/>
      <c r="DN3891" s="2"/>
      <c r="DO3891" s="2"/>
      <c r="DP3891" s="2"/>
      <c r="DQ3891" s="2"/>
      <c r="DR3891" s="2"/>
      <c r="DS3891" s="2"/>
      <c r="DT3891" s="2"/>
      <c r="DU3891" s="2"/>
      <c r="DV3891" s="2"/>
      <c r="DW3891" s="2"/>
      <c r="DX3891" s="2"/>
      <c r="DY3891" s="2"/>
      <c r="DZ3891" s="2"/>
      <c r="EA3891" s="2"/>
      <c r="EB3891" s="2"/>
      <c r="EC3891" s="2"/>
      <c r="ED3891" s="2"/>
      <c r="EE3891" s="2"/>
      <c r="EF3891" s="2"/>
      <c r="EG3891" s="2"/>
      <c r="EH3891" s="2"/>
      <c r="EI3891" s="2"/>
      <c r="EJ3891" s="2"/>
      <c r="EK3891" s="2"/>
      <c r="EL3891" s="2"/>
      <c r="EM3891" s="2"/>
      <c r="EN3891" s="2"/>
      <c r="EO3891" s="2"/>
      <c r="EP3891" s="2"/>
      <c r="EQ3891" s="2"/>
      <c r="ER3891" s="2"/>
      <c r="ES3891" s="2"/>
      <c r="ET3891" s="2"/>
      <c r="EU3891" s="2"/>
      <c r="EV3891" s="2"/>
      <c r="EW3891" s="2"/>
      <c r="EX3891" s="2"/>
      <c r="EY3891" s="2"/>
      <c r="EZ3891" s="2"/>
      <c r="FA3891" s="2"/>
      <c r="FB3891" s="2"/>
      <c r="FC3891" s="2"/>
      <c r="FD3891" s="2"/>
      <c r="FE3891" s="2"/>
      <c r="FF3891" s="2"/>
      <c r="FG3891" s="2"/>
      <c r="FH3891" s="2"/>
      <c r="FI3891" s="2"/>
      <c r="FJ3891" s="2"/>
      <c r="FK3891" s="2"/>
      <c r="FL3891" s="2"/>
      <c r="FM3891" s="2"/>
      <c r="FN3891" s="2"/>
      <c r="FO3891" s="2"/>
      <c r="FP3891" s="2"/>
      <c r="FQ3891" s="2"/>
      <c r="FR3891" s="2"/>
      <c r="FS3891" s="2"/>
      <c r="FT3891" s="2"/>
      <c r="FU3891" s="2"/>
      <c r="FV3891" s="2"/>
      <c r="FW3891" s="2"/>
      <c r="FX3891" s="2"/>
      <c r="FY3891" s="2"/>
      <c r="FZ3891" s="2"/>
      <c r="GA3891" s="2"/>
      <c r="GB3891" s="2"/>
      <c r="GC3891" s="2"/>
      <c r="GD3891" s="2"/>
      <c r="GE3891" s="2"/>
      <c r="GF3891" s="2"/>
      <c r="GG3891" s="2"/>
      <c r="GH3891" s="2"/>
      <c r="GI3891" s="2"/>
      <c r="GJ3891" s="2"/>
      <c r="GK3891" s="2"/>
      <c r="GL3891" s="2"/>
      <c r="GM3891" s="2"/>
      <c r="GN3891" s="2"/>
      <c r="GO3891" s="2"/>
      <c r="GP3891" s="2"/>
      <c r="GQ3891" s="2"/>
      <c r="GR3891" s="2"/>
      <c r="GS3891" s="2"/>
      <c r="GT3891" s="2"/>
      <c r="GU3891" s="2"/>
      <c r="GV3891" s="2"/>
      <c r="GW3891" s="2"/>
      <c r="GX3891" s="2"/>
      <c r="GY3891" s="2"/>
      <c r="GZ3891" s="2"/>
      <c r="HA3891" s="2"/>
      <c r="HB3891" s="2"/>
      <c r="HC3891" s="2"/>
      <c r="HD3891" s="2"/>
      <c r="HE3891" s="2"/>
      <c r="HF3891" s="2"/>
      <c r="HG3891" s="2"/>
      <c r="HH3891" s="2"/>
      <c r="HI3891" s="2"/>
      <c r="HJ3891" s="2"/>
      <c r="HK3891" s="2"/>
      <c r="HL3891" s="2"/>
      <c r="HM3891" s="2"/>
      <c r="HN3891" s="2"/>
      <c r="HO3891" s="2"/>
      <c r="HP3891" s="2"/>
      <c r="HQ3891" s="2"/>
      <c r="HR3891" s="2"/>
      <c r="HS3891" s="2"/>
      <c r="HT3891" s="2"/>
      <c r="HU3891" s="2"/>
      <c r="HV3891" s="2"/>
      <c r="HW3891" s="2"/>
      <c r="HX3891" s="2"/>
      <c r="HY3891" s="2"/>
      <c r="HZ3891" s="2"/>
      <c r="IA3891" s="2"/>
      <c r="IB3891" s="2"/>
      <c r="IC3891" s="2"/>
      <c r="ID3891" s="2"/>
      <c r="IE3891" s="2"/>
      <c r="IF3891" s="2"/>
      <c r="IG3891" s="2"/>
      <c r="IH3891" s="2"/>
      <c r="II3891" s="2"/>
      <c r="IJ3891" s="2"/>
      <c r="IK3891" s="2"/>
      <c r="IL3891" s="2"/>
      <c r="IM3891" s="2"/>
      <c r="IN3891" s="2"/>
      <c r="IO3891" s="2"/>
      <c r="IP3891" s="2"/>
      <c r="IQ3891" s="2"/>
    </row>
    <row r="3892" spans="1:251" s="16" customFormat="1" ht="18.75" customHeight="1">
      <c r="A3892" s="8"/>
      <c r="B3892" s="25"/>
      <c r="C3892" s="106" t="s">
        <v>723</v>
      </c>
      <c r="D3892" s="107"/>
      <c r="E3892" s="107"/>
      <c r="F3892" s="107"/>
      <c r="G3892" s="107"/>
      <c r="H3892" s="107"/>
      <c r="I3892" s="107"/>
      <c r="J3892" s="107"/>
      <c r="K3892" s="107"/>
      <c r="L3892" s="107"/>
      <c r="M3892" s="107"/>
      <c r="N3892" s="107"/>
      <c r="O3892" s="107"/>
      <c r="P3892" s="107"/>
      <c r="Q3892" s="107"/>
      <c r="R3892" s="107"/>
      <c r="S3892" s="107"/>
      <c r="T3892" s="107"/>
      <c r="U3892" s="107"/>
      <c r="V3892" s="107"/>
      <c r="W3892" s="107"/>
      <c r="X3892" s="107"/>
      <c r="Y3892" s="107"/>
      <c r="Z3892" s="108"/>
      <c r="AA3892" s="109">
        <v>13557</v>
      </c>
      <c r="AB3892" s="110"/>
      <c r="AC3892" s="110"/>
      <c r="AD3892" s="110"/>
      <c r="AE3892" s="110"/>
      <c r="AF3892" s="110"/>
      <c r="AG3892" s="110"/>
      <c r="AH3892" s="110"/>
      <c r="AI3892" s="111"/>
      <c r="AJ3892" s="109">
        <v>0</v>
      </c>
      <c r="AK3892" s="110"/>
      <c r="AL3892" s="110"/>
      <c r="AM3892" s="110"/>
      <c r="AN3892" s="110"/>
      <c r="AO3892" s="110"/>
      <c r="AP3892" s="110"/>
      <c r="AQ3892" s="110"/>
      <c r="AR3892" s="111"/>
      <c r="AS3892" s="112"/>
      <c r="AT3892" s="113"/>
      <c r="AU3892" s="113"/>
      <c r="AV3892" s="113"/>
      <c r="AW3892" s="113"/>
      <c r="AX3892" s="114"/>
      <c r="AY3892" s="2"/>
      <c r="AZ3892" s="2"/>
      <c r="BA3892" s="2"/>
      <c r="BB3892" s="2"/>
      <c r="BC3892" s="2"/>
      <c r="BD3892" s="2"/>
      <c r="BE3892" s="2"/>
      <c r="BF3892" s="2"/>
      <c r="BG3892" s="2"/>
      <c r="BH3892" s="2"/>
      <c r="BI3892" s="2"/>
      <c r="BJ3892" s="2"/>
      <c r="BK3892" s="2"/>
      <c r="BL3892" s="2"/>
      <c r="BM3892" s="2"/>
      <c r="BN3892" s="2"/>
      <c r="BO3892" s="2"/>
      <c r="BP3892" s="2"/>
      <c r="BQ3892" s="2"/>
      <c r="BR3892" s="2"/>
      <c r="BS3892" s="2"/>
      <c r="BT3892" s="2"/>
      <c r="BU3892" s="2"/>
      <c r="BV3892" s="2"/>
      <c r="BW3892" s="2"/>
      <c r="BX3892" s="2"/>
      <c r="BY3892" s="2"/>
      <c r="BZ3892" s="2"/>
      <c r="CA3892" s="2"/>
      <c r="CB3892" s="2"/>
      <c r="CC3892" s="2"/>
      <c r="CD3892" s="2"/>
      <c r="CE3892" s="2"/>
      <c r="CF3892" s="2"/>
      <c r="CG3892" s="2"/>
      <c r="CH3892" s="2"/>
      <c r="CI3892" s="2"/>
      <c r="CJ3892" s="2"/>
      <c r="CK3892" s="2"/>
      <c r="CL3892" s="2"/>
      <c r="CM3892" s="2"/>
      <c r="CN3892" s="2"/>
      <c r="CO3892" s="2"/>
      <c r="CP3892" s="2"/>
      <c r="CQ3892" s="2"/>
      <c r="CR3892" s="2"/>
      <c r="CS3892" s="2"/>
      <c r="CT3892" s="2"/>
      <c r="CU3892" s="2"/>
      <c r="CV3892" s="2"/>
      <c r="CW3892" s="2"/>
      <c r="CX3892" s="2"/>
      <c r="CY3892" s="2"/>
      <c r="CZ3892" s="2"/>
      <c r="DA3892" s="2"/>
      <c r="DB3892" s="2"/>
      <c r="DC3892" s="2"/>
      <c r="DD3892" s="2"/>
      <c r="DE3892" s="2"/>
      <c r="DF3892" s="2"/>
      <c r="DG3892" s="2"/>
      <c r="DH3892" s="2"/>
      <c r="DI3892" s="2"/>
      <c r="DJ3892" s="2"/>
      <c r="DK3892" s="2"/>
      <c r="DL3892" s="2"/>
      <c r="DM3892" s="2"/>
      <c r="DN3892" s="2"/>
      <c r="DO3892" s="2"/>
      <c r="DP3892" s="2"/>
      <c r="DQ3892" s="2"/>
      <c r="DR3892" s="2"/>
      <c r="DS3892" s="2"/>
      <c r="DT3892" s="2"/>
      <c r="DU3892" s="2"/>
      <c r="DV3892" s="2"/>
      <c r="DW3892" s="2"/>
      <c r="DX3892" s="2"/>
      <c r="DY3892" s="2"/>
      <c r="DZ3892" s="2"/>
      <c r="EA3892" s="2"/>
      <c r="EB3892" s="2"/>
      <c r="EC3892" s="2"/>
      <c r="ED3892" s="2"/>
      <c r="EE3892" s="2"/>
      <c r="EF3892" s="2"/>
      <c r="EG3892" s="2"/>
      <c r="EH3892" s="2"/>
      <c r="EI3892" s="2"/>
      <c r="EJ3892" s="2"/>
      <c r="EK3892" s="2"/>
      <c r="EL3892" s="2"/>
      <c r="EM3892" s="2"/>
      <c r="EN3892" s="2"/>
      <c r="EO3892" s="2"/>
      <c r="EP3892" s="2"/>
      <c r="EQ3892" s="2"/>
      <c r="ER3892" s="2"/>
      <c r="ES3892" s="2"/>
      <c r="ET3892" s="2"/>
      <c r="EU3892" s="2"/>
      <c r="EV3892" s="2"/>
      <c r="EW3892" s="2"/>
      <c r="EX3892" s="2"/>
      <c r="EY3892" s="2"/>
      <c r="EZ3892" s="2"/>
      <c r="FA3892" s="2"/>
      <c r="FB3892" s="2"/>
      <c r="FC3892" s="2"/>
      <c r="FD3892" s="2"/>
      <c r="FE3892" s="2"/>
      <c r="FF3892" s="2"/>
      <c r="FG3892" s="2"/>
      <c r="FH3892" s="2"/>
      <c r="FI3892" s="2"/>
      <c r="FJ3892" s="2"/>
      <c r="FK3892" s="2"/>
      <c r="FL3892" s="2"/>
      <c r="FM3892" s="2"/>
      <c r="FN3892" s="2"/>
      <c r="FO3892" s="2"/>
      <c r="FP3892" s="2"/>
      <c r="FQ3892" s="2"/>
      <c r="FR3892" s="2"/>
      <c r="FS3892" s="2"/>
      <c r="FT3892" s="2"/>
      <c r="FU3892" s="2"/>
      <c r="FV3892" s="2"/>
      <c r="FW3892" s="2"/>
      <c r="FX3892" s="2"/>
      <c r="FY3892" s="2"/>
      <c r="FZ3892" s="2"/>
      <c r="GA3892" s="2"/>
      <c r="GB3892" s="2"/>
      <c r="GC3892" s="2"/>
      <c r="GD3892" s="2"/>
      <c r="GE3892" s="2"/>
      <c r="GF3892" s="2"/>
      <c r="GG3892" s="2"/>
      <c r="GH3892" s="2"/>
      <c r="GI3892" s="2"/>
      <c r="GJ3892" s="2"/>
      <c r="GK3892" s="2"/>
      <c r="GL3892" s="2"/>
      <c r="GM3892" s="2"/>
      <c r="GN3892" s="2"/>
      <c r="GO3892" s="2"/>
      <c r="GP3892" s="2"/>
      <c r="GQ3892" s="2"/>
      <c r="GR3892" s="2"/>
      <c r="GS3892" s="2"/>
      <c r="GT3892" s="2"/>
      <c r="GU3892" s="2"/>
      <c r="GV3892" s="2"/>
      <c r="GW3892" s="2"/>
      <c r="GX3892" s="2"/>
      <c r="GY3892" s="2"/>
      <c r="GZ3892" s="2"/>
      <c r="HA3892" s="2"/>
      <c r="HB3892" s="2"/>
      <c r="HC3892" s="2"/>
      <c r="HD3892" s="2"/>
      <c r="HE3892" s="2"/>
      <c r="HF3892" s="2"/>
      <c r="HG3892" s="2"/>
      <c r="HH3892" s="2"/>
      <c r="HI3892" s="2"/>
      <c r="HJ3892" s="2"/>
      <c r="HK3892" s="2"/>
      <c r="HL3892" s="2"/>
      <c r="HM3892" s="2"/>
      <c r="HN3892" s="2"/>
      <c r="HO3892" s="2"/>
      <c r="HP3892" s="2"/>
      <c r="HQ3892" s="2"/>
      <c r="HR3892" s="2"/>
      <c r="HS3892" s="2"/>
      <c r="HT3892" s="2"/>
      <c r="HU3892" s="2"/>
      <c r="HV3892" s="2"/>
      <c r="HW3892" s="2"/>
      <c r="HX3892" s="2"/>
      <c r="HY3892" s="2"/>
      <c r="HZ3892" s="2"/>
      <c r="IA3892" s="2"/>
      <c r="IB3892" s="2"/>
      <c r="IC3892" s="2"/>
      <c r="ID3892" s="2"/>
      <c r="IE3892" s="2"/>
      <c r="IF3892" s="2"/>
      <c r="IG3892" s="2"/>
      <c r="IH3892" s="2"/>
      <c r="II3892" s="2"/>
      <c r="IJ3892" s="2"/>
      <c r="IK3892" s="2"/>
      <c r="IL3892" s="2"/>
      <c r="IM3892" s="2"/>
      <c r="IN3892" s="2"/>
      <c r="IO3892" s="2"/>
      <c r="IP3892" s="2"/>
      <c r="IQ3892" s="2"/>
    </row>
    <row r="3893" spans="1:251" s="16" customFormat="1" ht="18.75" customHeight="1" thickBot="1">
      <c r="A3893" s="17"/>
      <c r="B3893" s="115" t="s">
        <v>240</v>
      </c>
      <c r="C3893" s="116"/>
      <c r="D3893" s="116"/>
      <c r="E3893" s="116"/>
      <c r="F3893" s="116"/>
      <c r="G3893" s="116"/>
      <c r="H3893" s="116"/>
      <c r="I3893" s="116"/>
      <c r="J3893" s="116"/>
      <c r="K3893" s="116"/>
      <c r="L3893" s="116"/>
      <c r="M3893" s="116"/>
      <c r="N3893" s="116"/>
      <c r="O3893" s="116"/>
      <c r="P3893" s="116"/>
      <c r="Q3893" s="116"/>
      <c r="R3893" s="116"/>
      <c r="S3893" s="116"/>
      <c r="T3893" s="116"/>
      <c r="U3893" s="116"/>
      <c r="V3893" s="116"/>
      <c r="W3893" s="116"/>
      <c r="X3893" s="116"/>
      <c r="Y3893" s="116"/>
      <c r="Z3893" s="117"/>
      <c r="AA3893" s="118">
        <f>SUM($AA$3891:$AA$3892)</f>
        <v>285943</v>
      </c>
      <c r="AB3893" s="119"/>
      <c r="AC3893" s="119"/>
      <c r="AD3893" s="119"/>
      <c r="AE3893" s="119"/>
      <c r="AF3893" s="119"/>
      <c r="AG3893" s="119"/>
      <c r="AH3893" s="119"/>
      <c r="AI3893" s="120"/>
      <c r="AJ3893" s="118">
        <f>SUM($AJ$3891:$AJ$3892)</f>
        <v>277233</v>
      </c>
      <c r="AK3893" s="119"/>
      <c r="AL3893" s="119"/>
      <c r="AM3893" s="119"/>
      <c r="AN3893" s="119"/>
      <c r="AO3893" s="119"/>
      <c r="AP3893" s="119"/>
      <c r="AQ3893" s="119"/>
      <c r="AR3893" s="120"/>
      <c r="AS3893" s="121"/>
      <c r="AT3893" s="122"/>
      <c r="AU3893" s="122"/>
      <c r="AV3893" s="122"/>
      <c r="AW3893" s="122"/>
      <c r="AX3893" s="123"/>
      <c r="AY3893" s="2"/>
      <c r="AZ3893" s="2"/>
      <c r="BA3893" s="2"/>
      <c r="BB3893" s="2"/>
      <c r="BC3893" s="2"/>
      <c r="BD3893" s="2"/>
      <c r="BE3893" s="2"/>
      <c r="BF3893" s="2"/>
      <c r="BG3893" s="2"/>
      <c r="BH3893" s="2"/>
      <c r="BI3893" s="2"/>
      <c r="BJ3893" s="2"/>
      <c r="BK3893" s="2"/>
      <c r="BL3893" s="2"/>
      <c r="BM3893" s="2"/>
      <c r="BN3893" s="2"/>
      <c r="BO3893" s="2"/>
      <c r="BP3893" s="2"/>
      <c r="BQ3893" s="2"/>
      <c r="BR3893" s="2"/>
      <c r="BS3893" s="2"/>
      <c r="BT3893" s="2"/>
      <c r="BU3893" s="2"/>
      <c r="BV3893" s="2"/>
      <c r="BW3893" s="2"/>
      <c r="BX3893" s="2"/>
      <c r="BY3893" s="2"/>
      <c r="BZ3893" s="2"/>
      <c r="CA3893" s="2"/>
      <c r="CB3893" s="2"/>
      <c r="CC3893" s="2"/>
      <c r="CD3893" s="2"/>
      <c r="CE3893" s="2"/>
      <c r="CF3893" s="2"/>
      <c r="CG3893" s="2"/>
      <c r="CH3893" s="2"/>
      <c r="CI3893" s="2"/>
      <c r="CJ3893" s="2"/>
      <c r="CK3893" s="2"/>
      <c r="CL3893" s="2"/>
      <c r="CM3893" s="2"/>
      <c r="CN3893" s="2"/>
      <c r="CO3893" s="2"/>
      <c r="CP3893" s="2"/>
      <c r="CQ3893" s="2"/>
      <c r="CR3893" s="2"/>
      <c r="CS3893" s="2"/>
      <c r="CT3893" s="2"/>
      <c r="CU3893" s="2"/>
      <c r="CV3893" s="2"/>
      <c r="CW3893" s="2"/>
      <c r="CX3893" s="2"/>
      <c r="CY3893" s="2"/>
      <c r="CZ3893" s="2"/>
      <c r="DA3893" s="2"/>
      <c r="DB3893" s="2"/>
      <c r="DC3893" s="2"/>
      <c r="DD3893" s="2"/>
      <c r="DE3893" s="2"/>
      <c r="DF3893" s="2"/>
      <c r="DG3893" s="2"/>
      <c r="DH3893" s="2"/>
      <c r="DI3893" s="2"/>
      <c r="DJ3893" s="2"/>
      <c r="DK3893" s="2"/>
      <c r="DL3893" s="2"/>
      <c r="DM3893" s="2"/>
      <c r="DN3893" s="2"/>
      <c r="DO3893" s="2"/>
      <c r="DP3893" s="2"/>
      <c r="DQ3893" s="2"/>
      <c r="DR3893" s="2"/>
      <c r="DS3893" s="2"/>
      <c r="DT3893" s="2"/>
      <c r="DU3893" s="2"/>
      <c r="DV3893" s="2"/>
      <c r="DW3893" s="2"/>
      <c r="DX3893" s="2"/>
      <c r="DY3893" s="2"/>
      <c r="DZ3893" s="2"/>
      <c r="EA3893" s="2"/>
      <c r="EB3893" s="2"/>
      <c r="EC3893" s="2"/>
      <c r="ED3893" s="2"/>
      <c r="EE3893" s="2"/>
      <c r="EF3893" s="2"/>
      <c r="EG3893" s="2"/>
      <c r="EH3893" s="2"/>
      <c r="EI3893" s="2"/>
      <c r="EJ3893" s="2"/>
      <c r="EK3893" s="2"/>
      <c r="EL3893" s="2"/>
      <c r="EM3893" s="2"/>
      <c r="EN3893" s="2"/>
      <c r="EO3893" s="2"/>
      <c r="EP3893" s="2"/>
      <c r="EQ3893" s="2"/>
      <c r="ER3893" s="2"/>
      <c r="ES3893" s="2"/>
      <c r="ET3893" s="2"/>
      <c r="EU3893" s="2"/>
      <c r="EV3893" s="2"/>
      <c r="EW3893" s="2"/>
      <c r="EX3893" s="2"/>
      <c r="EY3893" s="2"/>
      <c r="EZ3893" s="2"/>
      <c r="FA3893" s="2"/>
      <c r="FB3893" s="2"/>
      <c r="FC3893" s="2"/>
      <c r="FD3893" s="2"/>
      <c r="FE3893" s="2"/>
      <c r="FF3893" s="2"/>
      <c r="FG3893" s="2"/>
      <c r="FH3893" s="2"/>
      <c r="FI3893" s="2"/>
      <c r="FJ3893" s="2"/>
      <c r="FK3893" s="2"/>
      <c r="FL3893" s="2"/>
      <c r="FM3893" s="2"/>
      <c r="FN3893" s="2"/>
      <c r="FO3893" s="2"/>
      <c r="FP3893" s="2"/>
      <c r="FQ3893" s="2"/>
      <c r="FR3893" s="2"/>
      <c r="FS3893" s="2"/>
      <c r="FT3893" s="2"/>
      <c r="FU3893" s="2"/>
      <c r="FV3893" s="2"/>
      <c r="FW3893" s="2"/>
      <c r="FX3893" s="2"/>
      <c r="FY3893" s="2"/>
      <c r="FZ3893" s="2"/>
      <c r="GA3893" s="2"/>
      <c r="GB3893" s="2"/>
      <c r="GC3893" s="2"/>
      <c r="GD3893" s="2"/>
      <c r="GE3893" s="2"/>
      <c r="GF3893" s="2"/>
      <c r="GG3893" s="2"/>
      <c r="GH3893" s="2"/>
      <c r="GI3893" s="2"/>
      <c r="GJ3893" s="2"/>
      <c r="GK3893" s="2"/>
      <c r="GL3893" s="2"/>
      <c r="GM3893" s="2"/>
      <c r="GN3893" s="2"/>
      <c r="GO3893" s="2"/>
      <c r="GP3893" s="2"/>
      <c r="GQ3893" s="2"/>
      <c r="GR3893" s="2"/>
      <c r="GS3893" s="2"/>
      <c r="GT3893" s="2"/>
      <c r="GU3893" s="2"/>
      <c r="GV3893" s="2"/>
      <c r="GW3893" s="2"/>
      <c r="GX3893" s="2"/>
      <c r="GY3893" s="2"/>
      <c r="GZ3893" s="2"/>
      <c r="HA3893" s="2"/>
      <c r="HB3893" s="2"/>
      <c r="HC3893" s="2"/>
      <c r="HD3893" s="2"/>
      <c r="HE3893" s="2"/>
      <c r="HF3893" s="2"/>
      <c r="HG3893" s="2"/>
      <c r="HH3893" s="2"/>
      <c r="HI3893" s="2"/>
      <c r="HJ3893" s="2"/>
      <c r="HK3893" s="2"/>
      <c r="HL3893" s="2"/>
      <c r="HM3893" s="2"/>
      <c r="HN3893" s="2"/>
      <c r="HO3893" s="2"/>
      <c r="HP3893" s="2"/>
      <c r="HQ3893" s="2"/>
      <c r="HR3893" s="2"/>
      <c r="HS3893" s="2"/>
      <c r="HT3893" s="2"/>
      <c r="HU3893" s="2"/>
      <c r="HV3893" s="2"/>
      <c r="HW3893" s="2"/>
      <c r="HX3893" s="2"/>
      <c r="HY3893" s="2"/>
      <c r="HZ3893" s="2"/>
      <c r="IA3893" s="2"/>
      <c r="IB3893" s="2"/>
      <c r="IC3893" s="2"/>
      <c r="ID3893" s="2"/>
      <c r="IE3893" s="2"/>
      <c r="IF3893" s="2"/>
      <c r="IG3893" s="2"/>
      <c r="IH3893" s="2"/>
      <c r="II3893" s="2"/>
      <c r="IJ3893" s="2"/>
      <c r="IK3893" s="2"/>
      <c r="IL3893" s="2"/>
      <c r="IM3893" s="2"/>
      <c r="IN3893" s="2"/>
      <c r="IO3893" s="2"/>
      <c r="IP3893" s="2"/>
      <c r="IQ3893" s="2"/>
    </row>
    <row r="3895" spans="1:251" ht="19.2">
      <c r="A3895" s="1" t="s">
        <v>230</v>
      </c>
      <c r="AW3895" s="3"/>
      <c r="AX3895" s="4"/>
      <c r="AY3895" s="3"/>
    </row>
    <row r="3897" spans="1:251" ht="18">
      <c r="B3897" s="124" t="s">
        <v>0</v>
      </c>
      <c r="C3897" s="125"/>
      <c r="D3897" s="125"/>
      <c r="E3897" s="125"/>
      <c r="F3897" s="125"/>
      <c r="G3897" s="125"/>
      <c r="H3897" s="125"/>
      <c r="I3897" s="125"/>
      <c r="J3897" s="125"/>
      <c r="K3897" s="125"/>
      <c r="L3897" s="125"/>
      <c r="M3897" s="125"/>
      <c r="N3897" s="125"/>
      <c r="O3897" s="125"/>
      <c r="P3897" s="125"/>
      <c r="Q3897" s="125"/>
      <c r="R3897" s="125"/>
      <c r="S3897" s="125"/>
      <c r="T3897" s="125"/>
      <c r="U3897" s="125"/>
      <c r="V3897" s="125"/>
      <c r="W3897" s="125"/>
      <c r="X3897" s="125"/>
      <c r="Y3897" s="125"/>
      <c r="Z3897" s="125"/>
      <c r="AA3897" s="125"/>
      <c r="AB3897" s="125"/>
      <c r="AC3897" s="125"/>
      <c r="AD3897" s="125"/>
      <c r="AE3897" s="125"/>
      <c r="AF3897" s="125"/>
      <c r="AG3897" s="125"/>
      <c r="AH3897" s="125"/>
      <c r="AI3897" s="125"/>
      <c r="AJ3897" s="125"/>
      <c r="AK3897" s="125"/>
      <c r="AL3897" s="125"/>
      <c r="AM3897" s="125"/>
      <c r="AN3897" s="125"/>
      <c r="AO3897" s="125"/>
      <c r="AP3897" s="125"/>
      <c r="AQ3897" s="125"/>
      <c r="AR3897" s="125"/>
      <c r="AS3897" s="125"/>
      <c r="AT3897" s="125"/>
      <c r="AU3897" s="125"/>
      <c r="AV3897" s="125"/>
      <c r="AW3897" s="125"/>
      <c r="AX3897" s="125"/>
    </row>
    <row r="3898" spans="1:251">
      <c r="Z3898" s="5"/>
      <c r="AD3898" s="5"/>
      <c r="AE3898" s="5"/>
      <c r="AF3898" s="5"/>
      <c r="AG3898" s="5"/>
      <c r="AH3898" s="5"/>
      <c r="AI3898" s="5"/>
      <c r="AO3898" s="5"/>
    </row>
    <row r="3899" spans="1:251">
      <c r="Z3899" s="5"/>
      <c r="AD3899" s="5"/>
      <c r="AE3899" s="5"/>
      <c r="AF3899" s="5"/>
      <c r="AG3899" s="5"/>
      <c r="AH3899" s="5"/>
      <c r="AI3899" s="5"/>
      <c r="AO3899" s="5"/>
      <c r="DI3899" s="6"/>
    </row>
    <row r="3900" spans="1:251" ht="24.75" customHeight="1" thickBot="1">
      <c r="B3900" s="126" t="s">
        <v>231</v>
      </c>
      <c r="C3900" s="127"/>
      <c r="D3900" s="127"/>
      <c r="E3900" s="127"/>
      <c r="F3900" s="127"/>
      <c r="G3900" s="127"/>
      <c r="H3900" s="128" t="s">
        <v>724</v>
      </c>
      <c r="I3900" s="129"/>
      <c r="J3900" s="129"/>
      <c r="K3900" s="129"/>
      <c r="L3900" s="129"/>
      <c r="M3900" s="129"/>
      <c r="N3900" s="129"/>
      <c r="O3900" s="129"/>
      <c r="P3900" s="129"/>
      <c r="Q3900" s="129"/>
      <c r="R3900" s="129"/>
      <c r="S3900" s="129"/>
      <c r="T3900" s="129"/>
      <c r="U3900" s="129"/>
      <c r="V3900" s="129"/>
      <c r="W3900" s="129"/>
      <c r="X3900" s="129"/>
      <c r="Y3900" s="129"/>
      <c r="Z3900" s="129"/>
      <c r="AA3900" s="129"/>
      <c r="AB3900" s="129"/>
      <c r="AC3900" s="129"/>
      <c r="AD3900" s="129"/>
      <c r="AE3900" s="129"/>
      <c r="AF3900" s="129"/>
      <c r="AG3900" s="129"/>
      <c r="AH3900" s="129"/>
      <c r="AI3900" s="129"/>
      <c r="AJ3900" s="129"/>
      <c r="AK3900" s="129"/>
      <c r="AL3900" s="129"/>
      <c r="AM3900" s="129"/>
      <c r="AN3900" s="129"/>
      <c r="AO3900" s="129"/>
      <c r="AP3900" s="129"/>
      <c r="AQ3900" s="129"/>
      <c r="AR3900" s="129"/>
      <c r="AS3900" s="129"/>
      <c r="AT3900" s="129"/>
      <c r="AU3900" s="129"/>
      <c r="AV3900" s="129"/>
      <c r="AW3900" s="129"/>
      <c r="AX3900" s="130"/>
      <c r="DI3900" s="6"/>
    </row>
    <row r="3901" spans="1:251" ht="14.4">
      <c r="B3901" s="7"/>
      <c r="C3901" s="7"/>
      <c r="D3901" s="7"/>
      <c r="E3901" s="7"/>
      <c r="F3901" s="7"/>
      <c r="G3901" s="7"/>
      <c r="H3901" s="8"/>
      <c r="I3901" s="8"/>
      <c r="J3901" s="8"/>
      <c r="K3901" s="8"/>
      <c r="L3901" s="9"/>
      <c r="M3901" s="9"/>
      <c r="N3901" s="9"/>
      <c r="O3901" s="9"/>
      <c r="P3901" s="8"/>
      <c r="Q3901" s="8"/>
      <c r="R3901" s="8"/>
      <c r="S3901" s="8"/>
      <c r="T3901" s="8"/>
      <c r="U3901" s="8"/>
      <c r="V3901" s="10"/>
      <c r="W3901" s="10"/>
      <c r="X3901" s="10"/>
      <c r="Y3901" s="10"/>
      <c r="Z3901" s="10"/>
      <c r="AA3901" s="10"/>
      <c r="AB3901" s="10"/>
      <c r="AC3901" s="10"/>
      <c r="AD3901" s="10"/>
      <c r="AE3901" s="10"/>
      <c r="AF3901" s="10"/>
      <c r="AG3901" s="10"/>
      <c r="AH3901" s="10"/>
      <c r="AI3901" s="10"/>
      <c r="AJ3901" s="10"/>
      <c r="AK3901" s="10"/>
      <c r="AL3901" s="10"/>
      <c r="AM3901" s="10"/>
      <c r="AN3901" s="10"/>
      <c r="AO3901" s="10"/>
      <c r="AP3901" s="10"/>
      <c r="AQ3901" s="10"/>
      <c r="AR3901" s="10"/>
      <c r="AS3901" s="10"/>
      <c r="AT3901" s="10"/>
      <c r="AU3901" s="10"/>
      <c r="AV3901" s="10"/>
      <c r="AW3901" s="10"/>
      <c r="AX3901" s="10"/>
      <c r="DI3901" s="6"/>
    </row>
    <row r="3902" spans="1:251" ht="15" thickBot="1">
      <c r="A3902" s="11"/>
      <c r="B3902" s="10" t="s">
        <v>232</v>
      </c>
      <c r="C3902" s="8"/>
      <c r="D3902" s="8"/>
      <c r="E3902" s="8"/>
      <c r="F3902" s="8"/>
      <c r="G3902" s="8"/>
      <c r="H3902" s="8"/>
      <c r="I3902" s="8"/>
      <c r="J3902" s="8"/>
      <c r="K3902" s="8"/>
      <c r="L3902" s="9"/>
      <c r="M3902" s="9"/>
      <c r="N3902" s="9"/>
      <c r="O3902" s="9"/>
      <c r="P3902" s="8"/>
      <c r="Q3902" s="8"/>
      <c r="R3902" s="8"/>
      <c r="S3902" s="8"/>
      <c r="T3902" s="8"/>
      <c r="U3902" s="8"/>
      <c r="V3902" s="10"/>
      <c r="W3902" s="10"/>
      <c r="X3902" s="10"/>
      <c r="Y3902" s="10"/>
      <c r="Z3902" s="10"/>
      <c r="AA3902" s="10"/>
      <c r="AB3902" s="10"/>
      <c r="AC3902" s="10"/>
      <c r="AD3902" s="10"/>
      <c r="AE3902" s="10"/>
      <c r="AF3902" s="10"/>
      <c r="AG3902" s="10"/>
      <c r="AH3902" s="10"/>
      <c r="AI3902" s="10"/>
      <c r="AJ3902" s="10"/>
      <c r="AK3902" s="10"/>
      <c r="AL3902" s="10"/>
      <c r="AM3902" s="10"/>
      <c r="AN3902" s="10"/>
      <c r="AO3902" s="10"/>
      <c r="AP3902" s="10"/>
      <c r="AQ3902" s="10"/>
      <c r="AR3902" s="10"/>
      <c r="AS3902" s="10"/>
      <c r="AT3902" s="10"/>
      <c r="AU3902" s="10"/>
      <c r="AV3902" s="10"/>
      <c r="AW3902" s="10"/>
      <c r="AX3902" s="10"/>
      <c r="DI3902" s="6"/>
    </row>
    <row r="3903" spans="1:251" ht="14.4">
      <c r="A3903" s="8"/>
      <c r="B3903" s="12"/>
      <c r="C3903" s="7"/>
      <c r="D3903" s="7"/>
      <c r="E3903" s="7"/>
      <c r="F3903" s="7"/>
      <c r="G3903" s="7"/>
      <c r="H3903" s="7"/>
      <c r="I3903" s="7"/>
      <c r="J3903" s="7"/>
      <c r="K3903" s="7"/>
      <c r="L3903" s="13"/>
      <c r="M3903" s="13"/>
      <c r="N3903" s="13"/>
      <c r="O3903" s="13"/>
      <c r="P3903" s="7"/>
      <c r="Q3903" s="7"/>
      <c r="R3903" s="7"/>
      <c r="S3903" s="7"/>
      <c r="T3903" s="7"/>
      <c r="U3903" s="7"/>
      <c r="V3903" s="14"/>
      <c r="W3903" s="14"/>
      <c r="X3903" s="14"/>
      <c r="Y3903" s="14"/>
      <c r="Z3903" s="14"/>
      <c r="AA3903" s="14"/>
      <c r="AB3903" s="14"/>
      <c r="AC3903" s="14"/>
      <c r="AD3903" s="14"/>
      <c r="AE3903" s="14"/>
      <c r="AF3903" s="14"/>
      <c r="AG3903" s="14"/>
      <c r="AH3903" s="14"/>
      <c r="AI3903" s="14"/>
      <c r="AJ3903" s="14"/>
      <c r="AK3903" s="14"/>
      <c r="AL3903" s="14"/>
      <c r="AM3903" s="14"/>
      <c r="AN3903" s="14"/>
      <c r="AO3903" s="14"/>
      <c r="AP3903" s="14"/>
      <c r="AQ3903" s="14"/>
      <c r="AR3903" s="14"/>
      <c r="AS3903" s="14"/>
      <c r="AT3903" s="14"/>
      <c r="AU3903" s="14"/>
      <c r="AV3903" s="14"/>
      <c r="AW3903" s="14"/>
      <c r="AX3903" s="15"/>
    </row>
    <row r="3904" spans="1:251" ht="12" customHeight="1">
      <c r="A3904" s="8"/>
      <c r="B3904" s="134" t="s">
        <v>725</v>
      </c>
      <c r="C3904" s="135"/>
      <c r="D3904" s="135"/>
      <c r="E3904" s="135"/>
      <c r="F3904" s="135"/>
      <c r="G3904" s="135"/>
      <c r="H3904" s="135"/>
      <c r="I3904" s="135"/>
      <c r="J3904" s="135"/>
      <c r="K3904" s="135"/>
      <c r="L3904" s="135"/>
      <c r="M3904" s="135"/>
      <c r="N3904" s="135"/>
      <c r="O3904" s="135"/>
      <c r="P3904" s="135"/>
      <c r="Q3904" s="135"/>
      <c r="R3904" s="135"/>
      <c r="S3904" s="135"/>
      <c r="T3904" s="135"/>
      <c r="U3904" s="135"/>
      <c r="V3904" s="135"/>
      <c r="W3904" s="135"/>
      <c r="X3904" s="135"/>
      <c r="Y3904" s="135"/>
      <c r="Z3904" s="135"/>
      <c r="AA3904" s="135"/>
      <c r="AB3904" s="135"/>
      <c r="AC3904" s="135"/>
      <c r="AD3904" s="135"/>
      <c r="AE3904" s="135"/>
      <c r="AF3904" s="135"/>
      <c r="AG3904" s="135"/>
      <c r="AH3904" s="135"/>
      <c r="AI3904" s="135"/>
      <c r="AJ3904" s="135"/>
      <c r="AK3904" s="135"/>
      <c r="AL3904" s="135"/>
      <c r="AM3904" s="135"/>
      <c r="AN3904" s="135"/>
      <c r="AO3904" s="135"/>
      <c r="AP3904" s="135"/>
      <c r="AQ3904" s="135"/>
      <c r="AR3904" s="135"/>
      <c r="AS3904" s="135"/>
      <c r="AT3904" s="135"/>
      <c r="AU3904" s="135"/>
      <c r="AV3904" s="135"/>
      <c r="AW3904" s="135"/>
      <c r="AX3904" s="136"/>
    </row>
    <row r="3905" spans="1:113" ht="12" customHeight="1">
      <c r="A3905" s="8"/>
      <c r="B3905" s="134"/>
      <c r="C3905" s="135"/>
      <c r="D3905" s="135"/>
      <c r="E3905" s="135"/>
      <c r="F3905" s="135"/>
      <c r="G3905" s="135"/>
      <c r="H3905" s="135"/>
      <c r="I3905" s="135"/>
      <c r="J3905" s="135"/>
      <c r="K3905" s="135"/>
      <c r="L3905" s="135"/>
      <c r="M3905" s="135"/>
      <c r="N3905" s="135"/>
      <c r="O3905" s="135"/>
      <c r="P3905" s="135"/>
      <c r="Q3905" s="135"/>
      <c r="R3905" s="135"/>
      <c r="S3905" s="135"/>
      <c r="T3905" s="135"/>
      <c r="U3905" s="135"/>
      <c r="V3905" s="135"/>
      <c r="W3905" s="135"/>
      <c r="X3905" s="135"/>
      <c r="Y3905" s="135"/>
      <c r="Z3905" s="135"/>
      <c r="AA3905" s="135"/>
      <c r="AB3905" s="135"/>
      <c r="AC3905" s="135"/>
      <c r="AD3905" s="135"/>
      <c r="AE3905" s="135"/>
      <c r="AF3905" s="135"/>
      <c r="AG3905" s="135"/>
      <c r="AH3905" s="135"/>
      <c r="AI3905" s="135"/>
      <c r="AJ3905" s="135"/>
      <c r="AK3905" s="135"/>
      <c r="AL3905" s="135"/>
      <c r="AM3905" s="135"/>
      <c r="AN3905" s="135"/>
      <c r="AO3905" s="135"/>
      <c r="AP3905" s="135"/>
      <c r="AQ3905" s="135"/>
      <c r="AR3905" s="135"/>
      <c r="AS3905" s="135"/>
      <c r="AT3905" s="135"/>
      <c r="AU3905" s="135"/>
      <c r="AV3905" s="135"/>
      <c r="AW3905" s="135"/>
      <c r="AX3905" s="136"/>
      <c r="BC3905" s="16"/>
    </row>
    <row r="3906" spans="1:113" ht="12" customHeight="1">
      <c r="A3906" s="8"/>
      <c r="B3906" s="134"/>
      <c r="C3906" s="135"/>
      <c r="D3906" s="135"/>
      <c r="E3906" s="135"/>
      <c r="F3906" s="135"/>
      <c r="G3906" s="135"/>
      <c r="H3906" s="135"/>
      <c r="I3906" s="135"/>
      <c r="J3906" s="135"/>
      <c r="K3906" s="135"/>
      <c r="L3906" s="135"/>
      <c r="M3906" s="135"/>
      <c r="N3906" s="135"/>
      <c r="O3906" s="135"/>
      <c r="P3906" s="135"/>
      <c r="Q3906" s="135"/>
      <c r="R3906" s="135"/>
      <c r="S3906" s="135"/>
      <c r="T3906" s="135"/>
      <c r="U3906" s="135"/>
      <c r="V3906" s="135"/>
      <c r="W3906" s="135"/>
      <c r="X3906" s="135"/>
      <c r="Y3906" s="135"/>
      <c r="Z3906" s="135"/>
      <c r="AA3906" s="135"/>
      <c r="AB3906" s="135"/>
      <c r="AC3906" s="135"/>
      <c r="AD3906" s="135"/>
      <c r="AE3906" s="135"/>
      <c r="AF3906" s="135"/>
      <c r="AG3906" s="135"/>
      <c r="AH3906" s="135"/>
      <c r="AI3906" s="135"/>
      <c r="AJ3906" s="135"/>
      <c r="AK3906" s="135"/>
      <c r="AL3906" s="135"/>
      <c r="AM3906" s="135"/>
      <c r="AN3906" s="135"/>
      <c r="AO3906" s="135"/>
      <c r="AP3906" s="135"/>
      <c r="AQ3906" s="135"/>
      <c r="AR3906" s="135"/>
      <c r="AS3906" s="135"/>
      <c r="AT3906" s="135"/>
      <c r="AU3906" s="135"/>
      <c r="AV3906" s="135"/>
      <c r="AW3906" s="135"/>
      <c r="AX3906" s="136"/>
    </row>
    <row r="3907" spans="1:113" ht="12" customHeight="1">
      <c r="A3907" s="8"/>
      <c r="B3907" s="134"/>
      <c r="C3907" s="135"/>
      <c r="D3907" s="135"/>
      <c r="E3907" s="135"/>
      <c r="F3907" s="135"/>
      <c r="G3907" s="135"/>
      <c r="H3907" s="135"/>
      <c r="I3907" s="135"/>
      <c r="J3907" s="135"/>
      <c r="K3907" s="135"/>
      <c r="L3907" s="135"/>
      <c r="M3907" s="135"/>
      <c r="N3907" s="135"/>
      <c r="O3907" s="135"/>
      <c r="P3907" s="135"/>
      <c r="Q3907" s="135"/>
      <c r="R3907" s="135"/>
      <c r="S3907" s="135"/>
      <c r="T3907" s="135"/>
      <c r="U3907" s="135"/>
      <c r="V3907" s="135"/>
      <c r="W3907" s="135"/>
      <c r="X3907" s="135"/>
      <c r="Y3907" s="135"/>
      <c r="Z3907" s="135"/>
      <c r="AA3907" s="135"/>
      <c r="AB3907" s="135"/>
      <c r="AC3907" s="135"/>
      <c r="AD3907" s="135"/>
      <c r="AE3907" s="135"/>
      <c r="AF3907" s="135"/>
      <c r="AG3907" s="135"/>
      <c r="AH3907" s="135"/>
      <c r="AI3907" s="135"/>
      <c r="AJ3907" s="135"/>
      <c r="AK3907" s="135"/>
      <c r="AL3907" s="135"/>
      <c r="AM3907" s="135"/>
      <c r="AN3907" s="135"/>
      <c r="AO3907" s="135"/>
      <c r="AP3907" s="135"/>
      <c r="AQ3907" s="135"/>
      <c r="AR3907" s="135"/>
      <c r="AS3907" s="135"/>
      <c r="AT3907" s="135"/>
      <c r="AU3907" s="135"/>
      <c r="AV3907" s="135"/>
      <c r="AW3907" s="135"/>
      <c r="AX3907" s="136"/>
    </row>
    <row r="3908" spans="1:113" ht="12" customHeight="1">
      <c r="A3908" s="8"/>
      <c r="B3908" s="134"/>
      <c r="C3908" s="135"/>
      <c r="D3908" s="135"/>
      <c r="E3908" s="135"/>
      <c r="F3908" s="135"/>
      <c r="G3908" s="135"/>
      <c r="H3908" s="135"/>
      <c r="I3908" s="135"/>
      <c r="J3908" s="135"/>
      <c r="K3908" s="135"/>
      <c r="L3908" s="135"/>
      <c r="M3908" s="135"/>
      <c r="N3908" s="135"/>
      <c r="O3908" s="135"/>
      <c r="P3908" s="135"/>
      <c r="Q3908" s="135"/>
      <c r="R3908" s="135"/>
      <c r="S3908" s="135"/>
      <c r="T3908" s="135"/>
      <c r="U3908" s="135"/>
      <c r="V3908" s="135"/>
      <c r="W3908" s="135"/>
      <c r="X3908" s="135"/>
      <c r="Y3908" s="135"/>
      <c r="Z3908" s="135"/>
      <c r="AA3908" s="135"/>
      <c r="AB3908" s="135"/>
      <c r="AC3908" s="135"/>
      <c r="AD3908" s="135"/>
      <c r="AE3908" s="135"/>
      <c r="AF3908" s="135"/>
      <c r="AG3908" s="135"/>
      <c r="AH3908" s="135"/>
      <c r="AI3908" s="135"/>
      <c r="AJ3908" s="135"/>
      <c r="AK3908" s="135"/>
      <c r="AL3908" s="135"/>
      <c r="AM3908" s="135"/>
      <c r="AN3908" s="135"/>
      <c r="AO3908" s="135"/>
      <c r="AP3908" s="135"/>
      <c r="AQ3908" s="135"/>
      <c r="AR3908" s="135"/>
      <c r="AS3908" s="135"/>
      <c r="AT3908" s="135"/>
      <c r="AU3908" s="135"/>
      <c r="AV3908" s="135"/>
      <c r="AW3908" s="135"/>
      <c r="AX3908" s="136"/>
    </row>
    <row r="3909" spans="1:113" ht="15" thickBot="1">
      <c r="A3909" s="17"/>
      <c r="B3909" s="18"/>
      <c r="C3909" s="19"/>
      <c r="D3909" s="19"/>
      <c r="E3909" s="19"/>
      <c r="F3909" s="19"/>
      <c r="G3909" s="19"/>
      <c r="H3909" s="19"/>
      <c r="I3909" s="19"/>
      <c r="J3909" s="19"/>
      <c r="K3909" s="19"/>
      <c r="L3909" s="19"/>
      <c r="M3909" s="19"/>
      <c r="N3909" s="19"/>
      <c r="O3909" s="19"/>
      <c r="P3909" s="19"/>
      <c r="Q3909" s="19"/>
      <c r="R3909" s="19"/>
      <c r="S3909" s="19"/>
      <c r="T3909" s="19"/>
      <c r="U3909" s="19"/>
      <c r="V3909" s="19"/>
      <c r="W3909" s="19"/>
      <c r="X3909" s="19"/>
      <c r="Y3909" s="19"/>
      <c r="Z3909" s="19"/>
      <c r="AA3909" s="19"/>
      <c r="AB3909" s="19"/>
      <c r="AC3909" s="19"/>
      <c r="AD3909" s="19"/>
      <c r="AE3909" s="19"/>
      <c r="AF3909" s="19"/>
      <c r="AG3909" s="19"/>
      <c r="AH3909" s="19"/>
      <c r="AI3909" s="19"/>
      <c r="AJ3909" s="19"/>
      <c r="AK3909" s="19"/>
      <c r="AL3909" s="19"/>
      <c r="AM3909" s="19"/>
      <c r="AN3909" s="19"/>
      <c r="AO3909" s="19"/>
      <c r="AP3909" s="19"/>
      <c r="AQ3909" s="19"/>
      <c r="AR3909" s="19"/>
      <c r="AS3909" s="19"/>
      <c r="AT3909" s="19"/>
      <c r="AU3909" s="19"/>
      <c r="AV3909" s="19"/>
      <c r="AW3909" s="19"/>
      <c r="AX3909" s="20"/>
    </row>
    <row r="3910" spans="1:113">
      <c r="B3910" s="21"/>
    </row>
    <row r="3911" spans="1:113" ht="15" thickBot="1">
      <c r="A3911" s="11"/>
      <c r="B3911" s="10" t="s">
        <v>233</v>
      </c>
      <c r="C3911" s="8"/>
      <c r="D3911" s="8"/>
      <c r="E3911" s="8"/>
      <c r="F3911" s="8"/>
      <c r="G3911" s="8"/>
      <c r="H3911" s="8"/>
      <c r="I3911" s="8"/>
      <c r="J3911" s="8"/>
      <c r="K3911" s="8"/>
      <c r="L3911" s="9"/>
      <c r="M3911" s="9"/>
      <c r="N3911" s="9"/>
      <c r="O3911" s="9"/>
      <c r="P3911" s="8"/>
      <c r="Q3911" s="8"/>
      <c r="R3911" s="8"/>
      <c r="S3911" s="8"/>
      <c r="T3911" s="8"/>
      <c r="U3911" s="8"/>
      <c r="V3911" s="10"/>
      <c r="W3911" s="10"/>
      <c r="X3911" s="10"/>
      <c r="Y3911" s="10"/>
      <c r="Z3911" s="10"/>
      <c r="AA3911" s="10"/>
      <c r="AB3911" s="10"/>
      <c r="AC3911" s="10"/>
      <c r="AD3911" s="10"/>
      <c r="AE3911" s="10"/>
      <c r="AF3911" s="10"/>
      <c r="AG3911" s="10"/>
      <c r="AH3911" s="10"/>
      <c r="AI3911" s="10"/>
      <c r="AJ3911" s="10"/>
      <c r="AK3911" s="10"/>
      <c r="AL3911" s="10"/>
      <c r="AM3911" s="10"/>
      <c r="AN3911" s="10"/>
      <c r="AO3911" s="10"/>
      <c r="AP3911" s="10"/>
      <c r="AQ3911" s="10"/>
      <c r="AR3911" s="10"/>
      <c r="AS3911" s="10"/>
      <c r="AT3911" s="10"/>
      <c r="AU3911" s="10"/>
      <c r="AV3911" s="10"/>
      <c r="AW3911" s="10"/>
      <c r="AX3911" s="10"/>
      <c r="DI3911" s="6"/>
    </row>
    <row r="3912" spans="1:113" ht="14.4">
      <c r="A3912" s="8"/>
      <c r="B3912" s="12"/>
      <c r="C3912" s="7"/>
      <c r="D3912" s="7"/>
      <c r="E3912" s="7"/>
      <c r="F3912" s="7"/>
      <c r="G3912" s="7"/>
      <c r="H3912" s="7"/>
      <c r="I3912" s="7"/>
      <c r="J3912" s="7"/>
      <c r="K3912" s="7"/>
      <c r="L3912" s="13"/>
      <c r="M3912" s="13"/>
      <c r="N3912" s="13"/>
      <c r="O3912" s="13"/>
      <c r="P3912" s="7"/>
      <c r="Q3912" s="7"/>
      <c r="R3912" s="7"/>
      <c r="S3912" s="7"/>
      <c r="T3912" s="7"/>
      <c r="U3912" s="7"/>
      <c r="V3912" s="14"/>
      <c r="W3912" s="14"/>
      <c r="X3912" s="14"/>
      <c r="Y3912" s="14"/>
      <c r="Z3912" s="14"/>
      <c r="AA3912" s="14"/>
      <c r="AB3912" s="14"/>
      <c r="AC3912" s="14"/>
      <c r="AD3912" s="14"/>
      <c r="AE3912" s="14"/>
      <c r="AF3912" s="14"/>
      <c r="AG3912" s="14"/>
      <c r="AH3912" s="14"/>
      <c r="AI3912" s="14"/>
      <c r="AJ3912" s="14"/>
      <c r="AK3912" s="14"/>
      <c r="AL3912" s="14"/>
      <c r="AM3912" s="14"/>
      <c r="AN3912" s="14"/>
      <c r="AO3912" s="14"/>
      <c r="AP3912" s="14"/>
      <c r="AQ3912" s="14"/>
      <c r="AR3912" s="14"/>
      <c r="AS3912" s="14"/>
      <c r="AT3912" s="14"/>
      <c r="AU3912" s="14"/>
      <c r="AV3912" s="14"/>
      <c r="AW3912" s="14"/>
      <c r="AX3912" s="15"/>
    </row>
    <row r="3913" spans="1:113" ht="12" customHeight="1">
      <c r="A3913" s="8"/>
      <c r="B3913" s="134" t="s">
        <v>854</v>
      </c>
      <c r="C3913" s="135"/>
      <c r="D3913" s="135"/>
      <c r="E3913" s="135"/>
      <c r="F3913" s="135"/>
      <c r="G3913" s="135"/>
      <c r="H3913" s="135"/>
      <c r="I3913" s="135"/>
      <c r="J3913" s="135"/>
      <c r="K3913" s="135"/>
      <c r="L3913" s="135"/>
      <c r="M3913" s="135"/>
      <c r="N3913" s="135"/>
      <c r="O3913" s="135"/>
      <c r="P3913" s="135"/>
      <c r="Q3913" s="135"/>
      <c r="R3913" s="135"/>
      <c r="S3913" s="135"/>
      <c r="T3913" s="135"/>
      <c r="U3913" s="135"/>
      <c r="V3913" s="135"/>
      <c r="W3913" s="135"/>
      <c r="X3913" s="135"/>
      <c r="Y3913" s="135"/>
      <c r="Z3913" s="135"/>
      <c r="AA3913" s="135"/>
      <c r="AB3913" s="135"/>
      <c r="AC3913" s="135"/>
      <c r="AD3913" s="135"/>
      <c r="AE3913" s="135"/>
      <c r="AF3913" s="135"/>
      <c r="AG3913" s="135"/>
      <c r="AH3913" s="135"/>
      <c r="AI3913" s="135"/>
      <c r="AJ3913" s="135"/>
      <c r="AK3913" s="135"/>
      <c r="AL3913" s="135"/>
      <c r="AM3913" s="135"/>
      <c r="AN3913" s="135"/>
      <c r="AO3913" s="135"/>
      <c r="AP3913" s="135"/>
      <c r="AQ3913" s="135"/>
      <c r="AR3913" s="135"/>
      <c r="AS3913" s="135"/>
      <c r="AT3913" s="135"/>
      <c r="AU3913" s="135"/>
      <c r="AV3913" s="135"/>
      <c r="AW3913" s="135"/>
      <c r="AX3913" s="136"/>
    </row>
    <row r="3914" spans="1:113" ht="12" customHeight="1">
      <c r="A3914" s="8"/>
      <c r="B3914" s="134"/>
      <c r="C3914" s="135"/>
      <c r="D3914" s="135"/>
      <c r="E3914" s="135"/>
      <c r="F3914" s="135"/>
      <c r="G3914" s="135"/>
      <c r="H3914" s="135"/>
      <c r="I3914" s="135"/>
      <c r="J3914" s="135"/>
      <c r="K3914" s="135"/>
      <c r="L3914" s="135"/>
      <c r="M3914" s="135"/>
      <c r="N3914" s="135"/>
      <c r="O3914" s="135"/>
      <c r="P3914" s="135"/>
      <c r="Q3914" s="135"/>
      <c r="R3914" s="135"/>
      <c r="S3914" s="135"/>
      <c r="T3914" s="135"/>
      <c r="U3914" s="135"/>
      <c r="V3914" s="135"/>
      <c r="W3914" s="135"/>
      <c r="X3914" s="135"/>
      <c r="Y3914" s="135"/>
      <c r="Z3914" s="135"/>
      <c r="AA3914" s="135"/>
      <c r="AB3914" s="135"/>
      <c r="AC3914" s="135"/>
      <c r="AD3914" s="135"/>
      <c r="AE3914" s="135"/>
      <c r="AF3914" s="135"/>
      <c r="AG3914" s="135"/>
      <c r="AH3914" s="135"/>
      <c r="AI3914" s="135"/>
      <c r="AJ3914" s="135"/>
      <c r="AK3914" s="135"/>
      <c r="AL3914" s="135"/>
      <c r="AM3914" s="135"/>
      <c r="AN3914" s="135"/>
      <c r="AO3914" s="135"/>
      <c r="AP3914" s="135"/>
      <c r="AQ3914" s="135"/>
      <c r="AR3914" s="135"/>
      <c r="AS3914" s="135"/>
      <c r="AT3914" s="135"/>
      <c r="AU3914" s="135"/>
      <c r="AV3914" s="135"/>
      <c r="AW3914" s="135"/>
      <c r="AX3914" s="136"/>
      <c r="BC3914" s="16"/>
    </row>
    <row r="3915" spans="1:113" ht="12" customHeight="1">
      <c r="A3915" s="8"/>
      <c r="B3915" s="134"/>
      <c r="C3915" s="135"/>
      <c r="D3915" s="135"/>
      <c r="E3915" s="135"/>
      <c r="F3915" s="135"/>
      <c r="G3915" s="135"/>
      <c r="H3915" s="135"/>
      <c r="I3915" s="135"/>
      <c r="J3915" s="135"/>
      <c r="K3915" s="135"/>
      <c r="L3915" s="135"/>
      <c r="M3915" s="135"/>
      <c r="N3915" s="135"/>
      <c r="O3915" s="135"/>
      <c r="P3915" s="135"/>
      <c r="Q3915" s="135"/>
      <c r="R3915" s="135"/>
      <c r="S3915" s="135"/>
      <c r="T3915" s="135"/>
      <c r="U3915" s="135"/>
      <c r="V3915" s="135"/>
      <c r="W3915" s="135"/>
      <c r="X3915" s="135"/>
      <c r="Y3915" s="135"/>
      <c r="Z3915" s="135"/>
      <c r="AA3915" s="135"/>
      <c r="AB3915" s="135"/>
      <c r="AC3915" s="135"/>
      <c r="AD3915" s="135"/>
      <c r="AE3915" s="135"/>
      <c r="AF3915" s="135"/>
      <c r="AG3915" s="135"/>
      <c r="AH3915" s="135"/>
      <c r="AI3915" s="135"/>
      <c r="AJ3915" s="135"/>
      <c r="AK3915" s="135"/>
      <c r="AL3915" s="135"/>
      <c r="AM3915" s="135"/>
      <c r="AN3915" s="135"/>
      <c r="AO3915" s="135"/>
      <c r="AP3915" s="135"/>
      <c r="AQ3915" s="135"/>
      <c r="AR3915" s="135"/>
      <c r="AS3915" s="135"/>
      <c r="AT3915" s="135"/>
      <c r="AU3915" s="135"/>
      <c r="AV3915" s="135"/>
      <c r="AW3915" s="135"/>
      <c r="AX3915" s="136"/>
    </row>
    <row r="3916" spans="1:113" ht="12" customHeight="1">
      <c r="A3916" s="8"/>
      <c r="B3916" s="134"/>
      <c r="C3916" s="135"/>
      <c r="D3916" s="135"/>
      <c r="E3916" s="135"/>
      <c r="F3916" s="135"/>
      <c r="G3916" s="135"/>
      <c r="H3916" s="135"/>
      <c r="I3916" s="135"/>
      <c r="J3916" s="135"/>
      <c r="K3916" s="135"/>
      <c r="L3916" s="135"/>
      <c r="M3916" s="135"/>
      <c r="N3916" s="135"/>
      <c r="O3916" s="135"/>
      <c r="P3916" s="135"/>
      <c r="Q3916" s="135"/>
      <c r="R3916" s="135"/>
      <c r="S3916" s="135"/>
      <c r="T3916" s="135"/>
      <c r="U3916" s="135"/>
      <c r="V3916" s="135"/>
      <c r="W3916" s="135"/>
      <c r="X3916" s="135"/>
      <c r="Y3916" s="135"/>
      <c r="Z3916" s="135"/>
      <c r="AA3916" s="135"/>
      <c r="AB3916" s="135"/>
      <c r="AC3916" s="135"/>
      <c r="AD3916" s="135"/>
      <c r="AE3916" s="135"/>
      <c r="AF3916" s="135"/>
      <c r="AG3916" s="135"/>
      <c r="AH3916" s="135"/>
      <c r="AI3916" s="135"/>
      <c r="AJ3916" s="135"/>
      <c r="AK3916" s="135"/>
      <c r="AL3916" s="135"/>
      <c r="AM3916" s="135"/>
      <c r="AN3916" s="135"/>
      <c r="AO3916" s="135"/>
      <c r="AP3916" s="135"/>
      <c r="AQ3916" s="135"/>
      <c r="AR3916" s="135"/>
      <c r="AS3916" s="135"/>
      <c r="AT3916" s="135"/>
      <c r="AU3916" s="135"/>
      <c r="AV3916" s="135"/>
      <c r="AW3916" s="135"/>
      <c r="AX3916" s="136"/>
    </row>
    <row r="3917" spans="1:113" ht="12" customHeight="1">
      <c r="A3917" s="8"/>
      <c r="B3917" s="134"/>
      <c r="C3917" s="135"/>
      <c r="D3917" s="135"/>
      <c r="E3917" s="135"/>
      <c r="F3917" s="135"/>
      <c r="G3917" s="135"/>
      <c r="H3917" s="135"/>
      <c r="I3917" s="135"/>
      <c r="J3917" s="135"/>
      <c r="K3917" s="135"/>
      <c r="L3917" s="135"/>
      <c r="M3917" s="135"/>
      <c r="N3917" s="135"/>
      <c r="O3917" s="135"/>
      <c r="P3917" s="135"/>
      <c r="Q3917" s="135"/>
      <c r="R3917" s="135"/>
      <c r="S3917" s="135"/>
      <c r="T3917" s="135"/>
      <c r="U3917" s="135"/>
      <c r="V3917" s="135"/>
      <c r="W3917" s="135"/>
      <c r="X3917" s="135"/>
      <c r="Y3917" s="135"/>
      <c r="Z3917" s="135"/>
      <c r="AA3917" s="135"/>
      <c r="AB3917" s="135"/>
      <c r="AC3917" s="135"/>
      <c r="AD3917" s="135"/>
      <c r="AE3917" s="135"/>
      <c r="AF3917" s="135"/>
      <c r="AG3917" s="135"/>
      <c r="AH3917" s="135"/>
      <c r="AI3917" s="135"/>
      <c r="AJ3917" s="135"/>
      <c r="AK3917" s="135"/>
      <c r="AL3917" s="135"/>
      <c r="AM3917" s="135"/>
      <c r="AN3917" s="135"/>
      <c r="AO3917" s="135"/>
      <c r="AP3917" s="135"/>
      <c r="AQ3917" s="135"/>
      <c r="AR3917" s="135"/>
      <c r="AS3917" s="135"/>
      <c r="AT3917" s="135"/>
      <c r="AU3917" s="135"/>
      <c r="AV3917" s="135"/>
      <c r="AW3917" s="135"/>
      <c r="AX3917" s="136"/>
    </row>
    <row r="3918" spans="1:113" ht="15" thickBot="1">
      <c r="A3918" s="17"/>
      <c r="B3918" s="18"/>
      <c r="C3918" s="19"/>
      <c r="D3918" s="19"/>
      <c r="E3918" s="19"/>
      <c r="F3918" s="19"/>
      <c r="G3918" s="19"/>
      <c r="H3918" s="19"/>
      <c r="I3918" s="19"/>
      <c r="J3918" s="19"/>
      <c r="K3918" s="19"/>
      <c r="L3918" s="19"/>
      <c r="M3918" s="19"/>
      <c r="N3918" s="19"/>
      <c r="O3918" s="19"/>
      <c r="P3918" s="19"/>
      <c r="Q3918" s="19"/>
      <c r="R3918" s="19"/>
      <c r="S3918" s="19"/>
      <c r="T3918" s="19"/>
      <c r="U3918" s="19"/>
      <c r="V3918" s="19"/>
      <c r="W3918" s="19"/>
      <c r="X3918" s="19"/>
      <c r="Y3918" s="19"/>
      <c r="Z3918" s="19"/>
      <c r="AA3918" s="19"/>
      <c r="AB3918" s="19"/>
      <c r="AC3918" s="19"/>
      <c r="AD3918" s="19"/>
      <c r="AE3918" s="19"/>
      <c r="AF3918" s="19"/>
      <c r="AG3918" s="19"/>
      <c r="AH3918" s="19"/>
      <c r="AI3918" s="19"/>
      <c r="AJ3918" s="19"/>
      <c r="AK3918" s="19"/>
      <c r="AL3918" s="19"/>
      <c r="AM3918" s="19"/>
      <c r="AN3918" s="19"/>
      <c r="AO3918" s="19"/>
      <c r="AP3918" s="19"/>
      <c r="AQ3918" s="19"/>
      <c r="AR3918" s="19"/>
      <c r="AS3918" s="19"/>
      <c r="AT3918" s="19"/>
      <c r="AU3918" s="19"/>
      <c r="AV3918" s="19"/>
      <c r="AW3918" s="19"/>
      <c r="AX3918" s="20"/>
    </row>
    <row r="3919" spans="1:113">
      <c r="B3919" s="21"/>
    </row>
    <row r="3920" spans="1:113" ht="14.4">
      <c r="B3920" s="10" t="s">
        <v>234</v>
      </c>
      <c r="C3920" s="8"/>
      <c r="D3920" s="8"/>
      <c r="E3920" s="8"/>
      <c r="F3920" s="8"/>
      <c r="G3920" s="8"/>
      <c r="H3920" s="8"/>
      <c r="I3920" s="8"/>
      <c r="J3920" s="8"/>
      <c r="K3920" s="8"/>
      <c r="L3920" s="9"/>
      <c r="M3920" s="9"/>
      <c r="N3920" s="9"/>
      <c r="O3920" s="9"/>
      <c r="P3920" s="8"/>
      <c r="Q3920" s="8"/>
      <c r="R3920" s="8"/>
      <c r="S3920" s="8"/>
      <c r="T3920" s="8"/>
      <c r="U3920" s="8"/>
      <c r="V3920" s="10"/>
      <c r="W3920" s="10"/>
      <c r="X3920" s="10"/>
      <c r="Y3920" s="10"/>
      <c r="Z3920" s="10"/>
      <c r="AA3920" s="10"/>
      <c r="AB3920" s="10"/>
      <c r="AC3920" s="10"/>
      <c r="AD3920" s="10"/>
      <c r="AE3920" s="10"/>
      <c r="AF3920" s="10"/>
      <c r="AG3920" s="10"/>
      <c r="AH3920" s="10"/>
      <c r="AI3920" s="10"/>
      <c r="AJ3920" s="10"/>
      <c r="AK3920" s="10"/>
      <c r="AL3920" s="10"/>
      <c r="AM3920" s="10"/>
      <c r="AN3920" s="10"/>
      <c r="AO3920" s="10"/>
      <c r="AP3920" s="10"/>
      <c r="AQ3920" s="10"/>
      <c r="AR3920" s="10"/>
      <c r="AS3920" s="10"/>
      <c r="AT3920" s="10"/>
      <c r="AU3920" s="10"/>
      <c r="AV3920" s="10"/>
      <c r="AW3920" s="10"/>
      <c r="AX3920" s="10"/>
    </row>
    <row r="3921" spans="1:251" ht="15" thickBot="1">
      <c r="B3921" s="8"/>
      <c r="C3921" s="8"/>
      <c r="D3921" s="8"/>
      <c r="E3921" s="8"/>
      <c r="F3921" s="8"/>
      <c r="G3921" s="8"/>
      <c r="H3921" s="8"/>
      <c r="I3921" s="8"/>
      <c r="J3921" s="8"/>
      <c r="K3921" s="8"/>
      <c r="L3921" s="9"/>
      <c r="M3921" s="9"/>
      <c r="N3921" s="9"/>
      <c r="O3921" s="9"/>
      <c r="P3921" s="8"/>
      <c r="Q3921" s="8"/>
      <c r="R3921" s="8"/>
      <c r="S3921" s="8"/>
      <c r="T3921" s="8"/>
      <c r="U3921" s="8"/>
      <c r="V3921" s="10"/>
      <c r="W3921" s="10"/>
      <c r="X3921" s="10"/>
      <c r="Y3921" s="10"/>
      <c r="Z3921" s="10"/>
      <c r="AA3921" s="10"/>
      <c r="AB3921" s="10"/>
      <c r="AC3921" s="10"/>
      <c r="AD3921" s="10"/>
      <c r="AE3921" s="10"/>
      <c r="AF3921" s="10"/>
      <c r="AG3921" s="10"/>
      <c r="AH3921" s="10"/>
      <c r="AI3921" s="10"/>
      <c r="AJ3921" s="10"/>
      <c r="AK3921" s="10"/>
      <c r="AL3921" s="10"/>
      <c r="AM3921" s="10"/>
      <c r="AN3921" s="10"/>
      <c r="AO3921" s="10"/>
      <c r="AP3921" s="10"/>
      <c r="AQ3921" s="10"/>
      <c r="AR3921" s="10"/>
      <c r="AS3921" s="10"/>
      <c r="AT3921" s="10"/>
      <c r="AU3921" s="10"/>
      <c r="AV3921" s="10"/>
      <c r="AW3921" s="10"/>
      <c r="AX3921" s="22" t="s">
        <v>235</v>
      </c>
    </row>
    <row r="3922" spans="1:251" s="16" customFormat="1" ht="13.5" customHeight="1">
      <c r="A3922" s="8"/>
      <c r="B3922" s="96" t="s">
        <v>236</v>
      </c>
      <c r="C3922" s="97"/>
      <c r="D3922" s="97"/>
      <c r="E3922" s="97"/>
      <c r="F3922" s="97"/>
      <c r="G3922" s="97"/>
      <c r="H3922" s="97"/>
      <c r="I3922" s="97"/>
      <c r="J3922" s="97"/>
      <c r="K3922" s="97"/>
      <c r="L3922" s="97"/>
      <c r="M3922" s="97"/>
      <c r="N3922" s="97"/>
      <c r="O3922" s="97"/>
      <c r="P3922" s="97"/>
      <c r="Q3922" s="97"/>
      <c r="R3922" s="97"/>
      <c r="S3922" s="97"/>
      <c r="T3922" s="97"/>
      <c r="U3922" s="97"/>
      <c r="V3922" s="97"/>
      <c r="W3922" s="97"/>
      <c r="X3922" s="97"/>
      <c r="Y3922" s="97"/>
      <c r="Z3922" s="98"/>
      <c r="AA3922" s="102" t="s">
        <v>237</v>
      </c>
      <c r="AB3922" s="97"/>
      <c r="AC3922" s="97"/>
      <c r="AD3922" s="97"/>
      <c r="AE3922" s="97"/>
      <c r="AF3922" s="97"/>
      <c r="AG3922" s="97"/>
      <c r="AH3922" s="97"/>
      <c r="AI3922" s="98"/>
      <c r="AJ3922" s="102" t="s">
        <v>238</v>
      </c>
      <c r="AK3922" s="97"/>
      <c r="AL3922" s="97"/>
      <c r="AM3922" s="97"/>
      <c r="AN3922" s="97"/>
      <c r="AO3922" s="97"/>
      <c r="AP3922" s="97"/>
      <c r="AQ3922" s="97"/>
      <c r="AR3922" s="98"/>
      <c r="AS3922" s="102" t="s">
        <v>239</v>
      </c>
      <c r="AT3922" s="97"/>
      <c r="AU3922" s="97"/>
      <c r="AV3922" s="97"/>
      <c r="AW3922" s="97"/>
      <c r="AX3922" s="104"/>
      <c r="AY3922" s="2"/>
      <c r="AZ3922" s="2"/>
      <c r="BA3922" s="2"/>
      <c r="BB3922" s="2"/>
      <c r="BC3922" s="2"/>
      <c r="BD3922" s="2"/>
      <c r="BE3922" s="2"/>
      <c r="BF3922" s="2"/>
      <c r="BG3922" s="2"/>
      <c r="BH3922" s="2"/>
      <c r="BI3922" s="2"/>
      <c r="BJ3922" s="2"/>
      <c r="BK3922" s="2"/>
      <c r="BL3922" s="2"/>
      <c r="BM3922" s="2"/>
      <c r="BN3922" s="2"/>
      <c r="BO3922" s="2"/>
      <c r="BP3922" s="2"/>
      <c r="BQ3922" s="2"/>
      <c r="BR3922" s="2"/>
      <c r="BS3922" s="2"/>
      <c r="BT3922" s="2"/>
      <c r="BU3922" s="2"/>
      <c r="BV3922" s="2"/>
      <c r="BW3922" s="2"/>
      <c r="BX3922" s="2"/>
      <c r="BY3922" s="2"/>
      <c r="BZ3922" s="2"/>
      <c r="CA3922" s="2"/>
      <c r="CB3922" s="2"/>
      <c r="CC3922" s="2"/>
      <c r="CD3922" s="2"/>
      <c r="CE3922" s="2"/>
      <c r="CF3922" s="2"/>
      <c r="CG3922" s="2"/>
      <c r="CH3922" s="2"/>
      <c r="CI3922" s="2"/>
      <c r="CJ3922" s="2"/>
      <c r="CK3922" s="2"/>
      <c r="CL3922" s="2"/>
      <c r="CM3922" s="2"/>
      <c r="CN3922" s="2"/>
      <c r="CO3922" s="2"/>
      <c r="CP3922" s="2"/>
      <c r="CQ3922" s="2"/>
      <c r="CR3922" s="2"/>
      <c r="CS3922" s="2"/>
      <c r="CT3922" s="2"/>
      <c r="CU3922" s="2"/>
      <c r="CV3922" s="2"/>
      <c r="CW3922" s="2"/>
      <c r="CX3922" s="2"/>
      <c r="CY3922" s="2"/>
      <c r="CZ3922" s="2"/>
      <c r="DA3922" s="2"/>
      <c r="DB3922" s="2"/>
      <c r="DC3922" s="2"/>
      <c r="DD3922" s="2"/>
      <c r="DE3922" s="2"/>
      <c r="DF3922" s="2"/>
      <c r="DG3922" s="2"/>
      <c r="DH3922" s="2"/>
      <c r="DI3922" s="2"/>
      <c r="DJ3922" s="2"/>
      <c r="DK3922" s="2"/>
      <c r="DL3922" s="2"/>
      <c r="DM3922" s="2"/>
      <c r="DN3922" s="2"/>
      <c r="DO3922" s="2"/>
      <c r="DP3922" s="2"/>
      <c r="DQ3922" s="2"/>
      <c r="DR3922" s="2"/>
      <c r="DS3922" s="2"/>
      <c r="DT3922" s="2"/>
      <c r="DU3922" s="2"/>
      <c r="DV3922" s="2"/>
      <c r="DW3922" s="2"/>
      <c r="DX3922" s="2"/>
      <c r="DY3922" s="2"/>
      <c r="DZ3922" s="2"/>
      <c r="EA3922" s="2"/>
      <c r="EB3922" s="2"/>
      <c r="EC3922" s="2"/>
      <c r="ED3922" s="2"/>
      <c r="EE3922" s="2"/>
      <c r="EF3922" s="2"/>
      <c r="EG3922" s="2"/>
      <c r="EH3922" s="2"/>
      <c r="EI3922" s="2"/>
      <c r="EJ3922" s="2"/>
      <c r="EK3922" s="2"/>
      <c r="EL3922" s="2"/>
      <c r="EM3922" s="2"/>
      <c r="EN3922" s="2"/>
      <c r="EO3922" s="2"/>
      <c r="EP3922" s="2"/>
      <c r="EQ3922" s="2"/>
      <c r="ER3922" s="2"/>
      <c r="ES3922" s="2"/>
      <c r="ET3922" s="2"/>
      <c r="EU3922" s="2"/>
      <c r="EV3922" s="2"/>
      <c r="EW3922" s="2"/>
      <c r="EX3922" s="2"/>
      <c r="EY3922" s="2"/>
      <c r="EZ3922" s="2"/>
      <c r="FA3922" s="2"/>
      <c r="FB3922" s="2"/>
      <c r="FC3922" s="2"/>
      <c r="FD3922" s="2"/>
      <c r="FE3922" s="2"/>
      <c r="FF3922" s="2"/>
      <c r="FG3922" s="2"/>
      <c r="FH3922" s="2"/>
      <c r="FI3922" s="2"/>
      <c r="FJ3922" s="2"/>
      <c r="FK3922" s="2"/>
      <c r="FL3922" s="2"/>
      <c r="FM3922" s="2"/>
      <c r="FN3922" s="2"/>
      <c r="FO3922" s="2"/>
      <c r="FP3922" s="2"/>
      <c r="FQ3922" s="2"/>
      <c r="FR3922" s="2"/>
      <c r="FS3922" s="2"/>
      <c r="FT3922" s="2"/>
      <c r="FU3922" s="2"/>
      <c r="FV3922" s="2"/>
      <c r="FW3922" s="2"/>
      <c r="FX3922" s="2"/>
      <c r="FY3922" s="2"/>
      <c r="FZ3922" s="2"/>
      <c r="GA3922" s="2"/>
      <c r="GB3922" s="2"/>
      <c r="GC3922" s="2"/>
      <c r="GD3922" s="2"/>
      <c r="GE3922" s="2"/>
      <c r="GF3922" s="2"/>
      <c r="GG3922" s="2"/>
      <c r="GH3922" s="2"/>
      <c r="GI3922" s="2"/>
      <c r="GJ3922" s="2"/>
      <c r="GK3922" s="2"/>
      <c r="GL3922" s="2"/>
      <c r="GM3922" s="2"/>
      <c r="GN3922" s="2"/>
      <c r="GO3922" s="2"/>
      <c r="GP3922" s="2"/>
      <c r="GQ3922" s="2"/>
      <c r="GR3922" s="2"/>
      <c r="GS3922" s="2"/>
      <c r="GT3922" s="2"/>
      <c r="GU3922" s="2"/>
      <c r="GV3922" s="2"/>
      <c r="GW3922" s="2"/>
      <c r="GX3922" s="2"/>
      <c r="GY3922" s="2"/>
      <c r="GZ3922" s="2"/>
      <c r="HA3922" s="2"/>
      <c r="HB3922" s="2"/>
      <c r="HC3922" s="2"/>
      <c r="HD3922" s="2"/>
      <c r="HE3922" s="2"/>
      <c r="HF3922" s="2"/>
      <c r="HG3922" s="2"/>
      <c r="HH3922" s="2"/>
      <c r="HI3922" s="2"/>
      <c r="HJ3922" s="2"/>
      <c r="HK3922" s="2"/>
      <c r="HL3922" s="2"/>
      <c r="HM3922" s="2"/>
      <c r="HN3922" s="2"/>
      <c r="HO3922" s="2"/>
      <c r="HP3922" s="2"/>
      <c r="HQ3922" s="2"/>
      <c r="HR3922" s="2"/>
      <c r="HS3922" s="2"/>
      <c r="HT3922" s="2"/>
      <c r="HU3922" s="2"/>
      <c r="HV3922" s="2"/>
      <c r="HW3922" s="2"/>
      <c r="HX3922" s="2"/>
      <c r="HY3922" s="2"/>
      <c r="HZ3922" s="2"/>
      <c r="IA3922" s="2"/>
      <c r="IB3922" s="2"/>
      <c r="IC3922" s="2"/>
      <c r="ID3922" s="2"/>
      <c r="IE3922" s="2"/>
      <c r="IF3922" s="2"/>
      <c r="IG3922" s="2"/>
      <c r="IH3922" s="2"/>
      <c r="II3922" s="2"/>
      <c r="IJ3922" s="2"/>
      <c r="IK3922" s="2"/>
      <c r="IL3922" s="2"/>
      <c r="IM3922" s="2"/>
      <c r="IN3922" s="2"/>
      <c r="IO3922" s="2"/>
      <c r="IP3922" s="2"/>
      <c r="IQ3922" s="2"/>
    </row>
    <row r="3923" spans="1:251" s="16" customFormat="1">
      <c r="A3923" s="8"/>
      <c r="B3923" s="99"/>
      <c r="C3923" s="100"/>
      <c r="D3923" s="100"/>
      <c r="E3923" s="100"/>
      <c r="F3923" s="100"/>
      <c r="G3923" s="100"/>
      <c r="H3923" s="100"/>
      <c r="I3923" s="100"/>
      <c r="J3923" s="100"/>
      <c r="K3923" s="100"/>
      <c r="L3923" s="100"/>
      <c r="M3923" s="100"/>
      <c r="N3923" s="100"/>
      <c r="O3923" s="100"/>
      <c r="P3923" s="100"/>
      <c r="Q3923" s="100"/>
      <c r="R3923" s="100"/>
      <c r="S3923" s="100"/>
      <c r="T3923" s="100"/>
      <c r="U3923" s="100"/>
      <c r="V3923" s="100"/>
      <c r="W3923" s="100"/>
      <c r="X3923" s="100"/>
      <c r="Y3923" s="100"/>
      <c r="Z3923" s="101"/>
      <c r="AA3923" s="103"/>
      <c r="AB3923" s="100"/>
      <c r="AC3923" s="100"/>
      <c r="AD3923" s="100"/>
      <c r="AE3923" s="100"/>
      <c r="AF3923" s="100"/>
      <c r="AG3923" s="100"/>
      <c r="AH3923" s="100"/>
      <c r="AI3923" s="101"/>
      <c r="AJ3923" s="103"/>
      <c r="AK3923" s="100"/>
      <c r="AL3923" s="100"/>
      <c r="AM3923" s="100"/>
      <c r="AN3923" s="100"/>
      <c r="AO3923" s="100"/>
      <c r="AP3923" s="100"/>
      <c r="AQ3923" s="100"/>
      <c r="AR3923" s="101"/>
      <c r="AS3923" s="103"/>
      <c r="AT3923" s="100"/>
      <c r="AU3923" s="100"/>
      <c r="AV3923" s="100"/>
      <c r="AW3923" s="100"/>
      <c r="AX3923" s="105"/>
      <c r="AY3923" s="2"/>
      <c r="AZ3923" s="2"/>
      <c r="BA3923" s="2"/>
      <c r="BB3923" s="23"/>
      <c r="BC3923" s="24"/>
      <c r="BE3923" s="2"/>
      <c r="BF3923" s="2"/>
      <c r="BG3923" s="2"/>
      <c r="BH3923" s="2"/>
      <c r="BI3923" s="2"/>
      <c r="BJ3923" s="2"/>
      <c r="BK3923" s="2"/>
      <c r="BL3923" s="2"/>
      <c r="BM3923" s="2"/>
      <c r="BN3923" s="2"/>
      <c r="BO3923" s="2"/>
      <c r="BP3923" s="2"/>
      <c r="BQ3923" s="2"/>
      <c r="BR3923" s="2"/>
      <c r="BS3923" s="2"/>
      <c r="BT3923" s="2"/>
      <c r="BU3923" s="2"/>
      <c r="BV3923" s="2"/>
      <c r="BW3923" s="2"/>
      <c r="BX3923" s="2"/>
      <c r="BY3923" s="2"/>
      <c r="BZ3923" s="2"/>
      <c r="CA3923" s="2"/>
      <c r="CB3923" s="2"/>
      <c r="CC3923" s="2"/>
      <c r="CD3923" s="2"/>
      <c r="CE3923" s="2"/>
      <c r="CF3923" s="2"/>
      <c r="CG3923" s="2"/>
      <c r="CH3923" s="2"/>
      <c r="CI3923" s="2"/>
      <c r="CJ3923" s="2"/>
      <c r="CK3923" s="2"/>
      <c r="CL3923" s="2"/>
      <c r="CM3923" s="2"/>
      <c r="CN3923" s="2"/>
      <c r="CO3923" s="2"/>
      <c r="CP3923" s="2"/>
      <c r="CQ3923" s="2"/>
      <c r="CR3923" s="2"/>
      <c r="CS3923" s="2"/>
      <c r="CT3923" s="2"/>
      <c r="CU3923" s="2"/>
      <c r="CV3923" s="2"/>
      <c r="CW3923" s="2"/>
      <c r="CX3923" s="2"/>
      <c r="CY3923" s="2"/>
      <c r="CZ3923" s="2"/>
      <c r="DA3923" s="2"/>
      <c r="DB3923" s="2"/>
      <c r="DC3923" s="2"/>
      <c r="DD3923" s="2"/>
      <c r="DE3923" s="2"/>
      <c r="DF3923" s="2"/>
      <c r="DG3923" s="2"/>
      <c r="DH3923" s="2"/>
      <c r="DI3923" s="2"/>
      <c r="DJ3923" s="2"/>
      <c r="DK3923" s="2"/>
      <c r="DL3923" s="2"/>
      <c r="DM3923" s="2"/>
      <c r="DN3923" s="2"/>
      <c r="DO3923" s="2"/>
      <c r="DP3923" s="2"/>
      <c r="DQ3923" s="2"/>
      <c r="DR3923" s="2"/>
      <c r="DS3923" s="2"/>
      <c r="DT3923" s="2"/>
      <c r="DU3923" s="2"/>
      <c r="DV3923" s="2"/>
      <c r="DW3923" s="2"/>
      <c r="DX3923" s="2"/>
      <c r="DY3923" s="2"/>
      <c r="DZ3923" s="2"/>
      <c r="EA3923" s="2"/>
      <c r="EB3923" s="2"/>
      <c r="EC3923" s="2"/>
      <c r="ED3923" s="2"/>
      <c r="EE3923" s="2"/>
      <c r="EF3923" s="2"/>
      <c r="EG3923" s="2"/>
      <c r="EH3923" s="2"/>
      <c r="EI3923" s="2"/>
      <c r="EJ3923" s="2"/>
      <c r="EK3923" s="2"/>
      <c r="EL3923" s="2"/>
      <c r="EM3923" s="2"/>
      <c r="EN3923" s="2"/>
      <c r="EO3923" s="2"/>
      <c r="EP3923" s="2"/>
      <c r="EQ3923" s="2"/>
      <c r="ER3923" s="2"/>
      <c r="ES3923" s="2"/>
      <c r="ET3923" s="2"/>
      <c r="EU3923" s="2"/>
      <c r="EV3923" s="2"/>
      <c r="EW3923" s="2"/>
      <c r="EX3923" s="2"/>
      <c r="EY3923" s="2"/>
      <c r="EZ3923" s="2"/>
      <c r="FA3923" s="2"/>
      <c r="FB3923" s="2"/>
      <c r="FC3923" s="2"/>
      <c r="FD3923" s="2"/>
      <c r="FE3923" s="2"/>
      <c r="FF3923" s="2"/>
      <c r="FG3923" s="2"/>
      <c r="FH3923" s="2"/>
      <c r="FI3923" s="2"/>
      <c r="FJ3923" s="2"/>
      <c r="FK3923" s="2"/>
      <c r="FL3923" s="2"/>
      <c r="FM3923" s="2"/>
      <c r="FN3923" s="2"/>
      <c r="FO3923" s="2"/>
      <c r="FP3923" s="2"/>
      <c r="FQ3923" s="2"/>
      <c r="FR3923" s="2"/>
      <c r="FS3923" s="2"/>
      <c r="FT3923" s="2"/>
      <c r="FU3923" s="2"/>
      <c r="FV3923" s="2"/>
      <c r="FW3923" s="2"/>
      <c r="FX3923" s="2"/>
      <c r="FY3923" s="2"/>
      <c r="FZ3923" s="2"/>
      <c r="GA3923" s="2"/>
      <c r="GB3923" s="2"/>
      <c r="GC3923" s="2"/>
      <c r="GD3923" s="2"/>
      <c r="GE3923" s="2"/>
      <c r="GF3923" s="2"/>
      <c r="GG3923" s="2"/>
      <c r="GH3923" s="2"/>
      <c r="GI3923" s="2"/>
      <c r="GJ3923" s="2"/>
      <c r="GK3923" s="2"/>
      <c r="GL3923" s="2"/>
      <c r="GM3923" s="2"/>
      <c r="GN3923" s="2"/>
      <c r="GO3923" s="2"/>
      <c r="GP3923" s="2"/>
      <c r="GQ3923" s="2"/>
      <c r="GR3923" s="2"/>
      <c r="GS3923" s="2"/>
      <c r="GT3923" s="2"/>
      <c r="GU3923" s="2"/>
      <c r="GV3923" s="2"/>
      <c r="GW3923" s="2"/>
      <c r="GX3923" s="2"/>
      <c r="GY3923" s="2"/>
      <c r="GZ3923" s="2"/>
      <c r="HA3923" s="2"/>
      <c r="HB3923" s="2"/>
      <c r="HC3923" s="2"/>
      <c r="HD3923" s="2"/>
      <c r="HE3923" s="2"/>
      <c r="HF3923" s="2"/>
      <c r="HG3923" s="2"/>
      <c r="HH3923" s="2"/>
      <c r="HI3923" s="2"/>
      <c r="HJ3923" s="2"/>
      <c r="HK3923" s="2"/>
      <c r="HL3923" s="2"/>
      <c r="HM3923" s="2"/>
      <c r="HN3923" s="2"/>
      <c r="HO3923" s="2"/>
      <c r="HP3923" s="2"/>
      <c r="HQ3923" s="2"/>
      <c r="HR3923" s="2"/>
      <c r="HS3923" s="2"/>
      <c r="HT3923" s="2"/>
      <c r="HU3923" s="2"/>
      <c r="HV3923" s="2"/>
      <c r="HW3923" s="2"/>
      <c r="HX3923" s="2"/>
      <c r="HY3923" s="2"/>
      <c r="HZ3923" s="2"/>
      <c r="IA3923" s="2"/>
      <c r="IB3923" s="2"/>
      <c r="IC3923" s="2"/>
      <c r="ID3923" s="2"/>
      <c r="IE3923" s="2"/>
      <c r="IF3923" s="2"/>
      <c r="IG3923" s="2"/>
      <c r="IH3923" s="2"/>
      <c r="II3923" s="2"/>
      <c r="IJ3923" s="2"/>
      <c r="IK3923" s="2"/>
      <c r="IL3923" s="2"/>
      <c r="IM3923" s="2"/>
      <c r="IN3923" s="2"/>
      <c r="IO3923" s="2"/>
      <c r="IP3923" s="2"/>
      <c r="IQ3923" s="2"/>
    </row>
    <row r="3924" spans="1:251" s="16" customFormat="1" ht="18.75" customHeight="1">
      <c r="A3924" s="8"/>
      <c r="B3924" s="25"/>
      <c r="C3924" s="106" t="s">
        <v>726</v>
      </c>
      <c r="D3924" s="107"/>
      <c r="E3924" s="107"/>
      <c r="F3924" s="107"/>
      <c r="G3924" s="107"/>
      <c r="H3924" s="107"/>
      <c r="I3924" s="107"/>
      <c r="J3924" s="107"/>
      <c r="K3924" s="107"/>
      <c r="L3924" s="107"/>
      <c r="M3924" s="107"/>
      <c r="N3924" s="107"/>
      <c r="O3924" s="107"/>
      <c r="P3924" s="107"/>
      <c r="Q3924" s="107"/>
      <c r="R3924" s="107"/>
      <c r="S3924" s="107"/>
      <c r="T3924" s="107"/>
      <c r="U3924" s="107"/>
      <c r="V3924" s="107"/>
      <c r="W3924" s="107"/>
      <c r="X3924" s="107"/>
      <c r="Y3924" s="107"/>
      <c r="Z3924" s="108"/>
      <c r="AA3924" s="109">
        <v>0</v>
      </c>
      <c r="AB3924" s="110"/>
      <c r="AC3924" s="110"/>
      <c r="AD3924" s="110"/>
      <c r="AE3924" s="110"/>
      <c r="AF3924" s="110"/>
      <c r="AG3924" s="110"/>
      <c r="AH3924" s="110"/>
      <c r="AI3924" s="111"/>
      <c r="AJ3924" s="109">
        <v>29876</v>
      </c>
      <c r="AK3924" s="110"/>
      <c r="AL3924" s="110"/>
      <c r="AM3924" s="110"/>
      <c r="AN3924" s="110"/>
      <c r="AO3924" s="110"/>
      <c r="AP3924" s="110"/>
      <c r="AQ3924" s="110"/>
      <c r="AR3924" s="111"/>
      <c r="AS3924" s="112"/>
      <c r="AT3924" s="113"/>
      <c r="AU3924" s="113"/>
      <c r="AV3924" s="113"/>
      <c r="AW3924" s="113"/>
      <c r="AX3924" s="114"/>
      <c r="AY3924" s="2"/>
      <c r="AZ3924" s="2"/>
      <c r="BA3924" s="2"/>
      <c r="BB3924" s="2"/>
      <c r="BC3924" s="2"/>
      <c r="BD3924" s="2"/>
      <c r="BE3924" s="2"/>
      <c r="BF3924" s="2"/>
      <c r="BG3924" s="2"/>
      <c r="BH3924" s="2"/>
      <c r="BI3924" s="2"/>
      <c r="BJ3924" s="2"/>
      <c r="BK3924" s="2"/>
      <c r="BL3924" s="2"/>
      <c r="BM3924" s="2"/>
      <c r="BN3924" s="2"/>
      <c r="BO3924" s="2"/>
      <c r="BP3924" s="2"/>
      <c r="BQ3924" s="2"/>
      <c r="BR3924" s="2"/>
      <c r="BS3924" s="2"/>
      <c r="BT3924" s="2"/>
      <c r="BU3924" s="2"/>
      <c r="BV3924" s="2"/>
      <c r="BW3924" s="2"/>
      <c r="BX3924" s="2"/>
      <c r="BY3924" s="2"/>
      <c r="BZ3924" s="2"/>
      <c r="CA3924" s="2"/>
      <c r="CB3924" s="2"/>
      <c r="CC3924" s="2"/>
      <c r="CD3924" s="2"/>
      <c r="CE3924" s="2"/>
      <c r="CF3924" s="2"/>
      <c r="CG3924" s="2"/>
      <c r="CH3924" s="2"/>
      <c r="CI3924" s="2"/>
      <c r="CJ3924" s="2"/>
      <c r="CK3924" s="2"/>
      <c r="CL3924" s="2"/>
      <c r="CM3924" s="2"/>
      <c r="CN3924" s="2"/>
      <c r="CO3924" s="2"/>
      <c r="CP3924" s="2"/>
      <c r="CQ3924" s="2"/>
      <c r="CR3924" s="2"/>
      <c r="CS3924" s="2"/>
      <c r="CT3924" s="2"/>
      <c r="CU3924" s="2"/>
      <c r="CV3924" s="2"/>
      <c r="CW3924" s="2"/>
      <c r="CX3924" s="2"/>
      <c r="CY3924" s="2"/>
      <c r="CZ3924" s="2"/>
      <c r="DA3924" s="2"/>
      <c r="DB3924" s="2"/>
      <c r="DC3924" s="2"/>
      <c r="DD3924" s="2"/>
      <c r="DE3924" s="2"/>
      <c r="DF3924" s="2"/>
      <c r="DG3924" s="2"/>
      <c r="DH3924" s="2"/>
      <c r="DI3924" s="2"/>
      <c r="DJ3924" s="2"/>
      <c r="DK3924" s="2"/>
      <c r="DL3924" s="2"/>
      <c r="DM3924" s="2"/>
      <c r="DN3924" s="2"/>
      <c r="DO3924" s="2"/>
      <c r="DP3924" s="2"/>
      <c r="DQ3924" s="2"/>
      <c r="DR3924" s="2"/>
      <c r="DS3924" s="2"/>
      <c r="DT3924" s="2"/>
      <c r="DU3924" s="2"/>
      <c r="DV3924" s="2"/>
      <c r="DW3924" s="2"/>
      <c r="DX3924" s="2"/>
      <c r="DY3924" s="2"/>
      <c r="DZ3924" s="2"/>
      <c r="EA3924" s="2"/>
      <c r="EB3924" s="2"/>
      <c r="EC3924" s="2"/>
      <c r="ED3924" s="2"/>
      <c r="EE3924" s="2"/>
      <c r="EF3924" s="2"/>
      <c r="EG3924" s="2"/>
      <c r="EH3924" s="2"/>
      <c r="EI3924" s="2"/>
      <c r="EJ3924" s="2"/>
      <c r="EK3924" s="2"/>
      <c r="EL3924" s="2"/>
      <c r="EM3924" s="2"/>
      <c r="EN3924" s="2"/>
      <c r="EO3924" s="2"/>
      <c r="EP3924" s="2"/>
      <c r="EQ3924" s="2"/>
      <c r="ER3924" s="2"/>
      <c r="ES3924" s="2"/>
      <c r="ET3924" s="2"/>
      <c r="EU3924" s="2"/>
      <c r="EV3924" s="2"/>
      <c r="EW3924" s="2"/>
      <c r="EX3924" s="2"/>
      <c r="EY3924" s="2"/>
      <c r="EZ3924" s="2"/>
      <c r="FA3924" s="2"/>
      <c r="FB3924" s="2"/>
      <c r="FC3924" s="2"/>
      <c r="FD3924" s="2"/>
      <c r="FE3924" s="2"/>
      <c r="FF3924" s="2"/>
      <c r="FG3924" s="2"/>
      <c r="FH3924" s="2"/>
      <c r="FI3924" s="2"/>
      <c r="FJ3924" s="2"/>
      <c r="FK3924" s="2"/>
      <c r="FL3924" s="2"/>
      <c r="FM3924" s="2"/>
      <c r="FN3924" s="2"/>
      <c r="FO3924" s="2"/>
      <c r="FP3924" s="2"/>
      <c r="FQ3924" s="2"/>
      <c r="FR3924" s="2"/>
      <c r="FS3924" s="2"/>
      <c r="FT3924" s="2"/>
      <c r="FU3924" s="2"/>
      <c r="FV3924" s="2"/>
      <c r="FW3924" s="2"/>
      <c r="FX3924" s="2"/>
      <c r="FY3924" s="2"/>
      <c r="FZ3924" s="2"/>
      <c r="GA3924" s="2"/>
      <c r="GB3924" s="2"/>
      <c r="GC3924" s="2"/>
      <c r="GD3924" s="2"/>
      <c r="GE3924" s="2"/>
      <c r="GF3924" s="2"/>
      <c r="GG3924" s="2"/>
      <c r="GH3924" s="2"/>
      <c r="GI3924" s="2"/>
      <c r="GJ3924" s="2"/>
      <c r="GK3924" s="2"/>
      <c r="GL3924" s="2"/>
      <c r="GM3924" s="2"/>
      <c r="GN3924" s="2"/>
      <c r="GO3924" s="2"/>
      <c r="GP3924" s="2"/>
      <c r="GQ3924" s="2"/>
      <c r="GR3924" s="2"/>
      <c r="GS3924" s="2"/>
      <c r="GT3924" s="2"/>
      <c r="GU3924" s="2"/>
      <c r="GV3924" s="2"/>
      <c r="GW3924" s="2"/>
      <c r="GX3924" s="2"/>
      <c r="GY3924" s="2"/>
      <c r="GZ3924" s="2"/>
      <c r="HA3924" s="2"/>
      <c r="HB3924" s="2"/>
      <c r="HC3924" s="2"/>
      <c r="HD3924" s="2"/>
      <c r="HE3924" s="2"/>
      <c r="HF3924" s="2"/>
      <c r="HG3924" s="2"/>
      <c r="HH3924" s="2"/>
      <c r="HI3924" s="2"/>
      <c r="HJ3924" s="2"/>
      <c r="HK3924" s="2"/>
      <c r="HL3924" s="2"/>
      <c r="HM3924" s="2"/>
      <c r="HN3924" s="2"/>
      <c r="HO3924" s="2"/>
      <c r="HP3924" s="2"/>
      <c r="HQ3924" s="2"/>
      <c r="HR3924" s="2"/>
      <c r="HS3924" s="2"/>
      <c r="HT3924" s="2"/>
      <c r="HU3924" s="2"/>
      <c r="HV3924" s="2"/>
      <c r="HW3924" s="2"/>
      <c r="HX3924" s="2"/>
      <c r="HY3924" s="2"/>
      <c r="HZ3924" s="2"/>
      <c r="IA3924" s="2"/>
      <c r="IB3924" s="2"/>
      <c r="IC3924" s="2"/>
      <c r="ID3924" s="2"/>
      <c r="IE3924" s="2"/>
      <c r="IF3924" s="2"/>
      <c r="IG3924" s="2"/>
      <c r="IH3924" s="2"/>
      <c r="II3924" s="2"/>
      <c r="IJ3924" s="2"/>
      <c r="IK3924" s="2"/>
      <c r="IL3924" s="2"/>
      <c r="IM3924" s="2"/>
      <c r="IN3924" s="2"/>
      <c r="IO3924" s="2"/>
      <c r="IP3924" s="2"/>
      <c r="IQ3924" s="2"/>
    </row>
    <row r="3925" spans="1:251" s="16" customFormat="1" ht="18.75" customHeight="1">
      <c r="A3925" s="8"/>
      <c r="B3925" s="25"/>
      <c r="C3925" s="106" t="s">
        <v>727</v>
      </c>
      <c r="D3925" s="107"/>
      <c r="E3925" s="107"/>
      <c r="F3925" s="107"/>
      <c r="G3925" s="107"/>
      <c r="H3925" s="107"/>
      <c r="I3925" s="107"/>
      <c r="J3925" s="107"/>
      <c r="K3925" s="107"/>
      <c r="L3925" s="107"/>
      <c r="M3925" s="107"/>
      <c r="N3925" s="107"/>
      <c r="O3925" s="107"/>
      <c r="P3925" s="107"/>
      <c r="Q3925" s="107"/>
      <c r="R3925" s="107"/>
      <c r="S3925" s="107"/>
      <c r="T3925" s="107"/>
      <c r="U3925" s="107"/>
      <c r="V3925" s="107"/>
      <c r="W3925" s="107"/>
      <c r="X3925" s="107"/>
      <c r="Y3925" s="107"/>
      <c r="Z3925" s="108"/>
      <c r="AA3925" s="109">
        <v>120145</v>
      </c>
      <c r="AB3925" s="110"/>
      <c r="AC3925" s="110"/>
      <c r="AD3925" s="110"/>
      <c r="AE3925" s="110"/>
      <c r="AF3925" s="110"/>
      <c r="AG3925" s="110"/>
      <c r="AH3925" s="110"/>
      <c r="AI3925" s="111"/>
      <c r="AJ3925" s="109">
        <v>0</v>
      </c>
      <c r="AK3925" s="110"/>
      <c r="AL3925" s="110"/>
      <c r="AM3925" s="110"/>
      <c r="AN3925" s="110"/>
      <c r="AO3925" s="110"/>
      <c r="AP3925" s="110"/>
      <c r="AQ3925" s="110"/>
      <c r="AR3925" s="111"/>
      <c r="AS3925" s="112"/>
      <c r="AT3925" s="113"/>
      <c r="AU3925" s="113"/>
      <c r="AV3925" s="113"/>
      <c r="AW3925" s="113"/>
      <c r="AX3925" s="114"/>
      <c r="AY3925" s="2"/>
      <c r="AZ3925" s="2"/>
      <c r="BA3925" s="2"/>
      <c r="BB3925" s="2"/>
      <c r="BC3925" s="2"/>
      <c r="BD3925" s="2"/>
      <c r="BE3925" s="2"/>
      <c r="BF3925" s="2"/>
      <c r="BG3925" s="2"/>
      <c r="BH3925" s="2"/>
      <c r="BI3925" s="2"/>
      <c r="BJ3925" s="2"/>
      <c r="BK3925" s="2"/>
      <c r="BL3925" s="2"/>
      <c r="BM3925" s="2"/>
      <c r="BN3925" s="2"/>
      <c r="BO3925" s="2"/>
      <c r="BP3925" s="2"/>
      <c r="BQ3925" s="2"/>
      <c r="BR3925" s="2"/>
      <c r="BS3925" s="2"/>
      <c r="BT3925" s="2"/>
      <c r="BU3925" s="2"/>
      <c r="BV3925" s="2"/>
      <c r="BW3925" s="2"/>
      <c r="BX3925" s="2"/>
      <c r="BY3925" s="2"/>
      <c r="BZ3925" s="2"/>
      <c r="CA3925" s="2"/>
      <c r="CB3925" s="2"/>
      <c r="CC3925" s="2"/>
      <c r="CD3925" s="2"/>
      <c r="CE3925" s="2"/>
      <c r="CF3925" s="2"/>
      <c r="CG3925" s="2"/>
      <c r="CH3925" s="2"/>
      <c r="CI3925" s="2"/>
      <c r="CJ3925" s="2"/>
      <c r="CK3925" s="2"/>
      <c r="CL3925" s="2"/>
      <c r="CM3925" s="2"/>
      <c r="CN3925" s="2"/>
      <c r="CO3925" s="2"/>
      <c r="CP3925" s="2"/>
      <c r="CQ3925" s="2"/>
      <c r="CR3925" s="2"/>
      <c r="CS3925" s="2"/>
      <c r="CT3925" s="2"/>
      <c r="CU3925" s="2"/>
      <c r="CV3925" s="2"/>
      <c r="CW3925" s="2"/>
      <c r="CX3925" s="2"/>
      <c r="CY3925" s="2"/>
      <c r="CZ3925" s="2"/>
      <c r="DA3925" s="2"/>
      <c r="DB3925" s="2"/>
      <c r="DC3925" s="2"/>
      <c r="DD3925" s="2"/>
      <c r="DE3925" s="2"/>
      <c r="DF3925" s="2"/>
      <c r="DG3925" s="2"/>
      <c r="DH3925" s="2"/>
      <c r="DI3925" s="2"/>
      <c r="DJ3925" s="2"/>
      <c r="DK3925" s="2"/>
      <c r="DL3925" s="2"/>
      <c r="DM3925" s="2"/>
      <c r="DN3925" s="2"/>
      <c r="DO3925" s="2"/>
      <c r="DP3925" s="2"/>
      <c r="DQ3925" s="2"/>
      <c r="DR3925" s="2"/>
      <c r="DS3925" s="2"/>
      <c r="DT3925" s="2"/>
      <c r="DU3925" s="2"/>
      <c r="DV3925" s="2"/>
      <c r="DW3925" s="2"/>
      <c r="DX3925" s="2"/>
      <c r="DY3925" s="2"/>
      <c r="DZ3925" s="2"/>
      <c r="EA3925" s="2"/>
      <c r="EB3925" s="2"/>
      <c r="EC3925" s="2"/>
      <c r="ED3925" s="2"/>
      <c r="EE3925" s="2"/>
      <c r="EF3925" s="2"/>
      <c r="EG3925" s="2"/>
      <c r="EH3925" s="2"/>
      <c r="EI3925" s="2"/>
      <c r="EJ3925" s="2"/>
      <c r="EK3925" s="2"/>
      <c r="EL3925" s="2"/>
      <c r="EM3925" s="2"/>
      <c r="EN3925" s="2"/>
      <c r="EO3925" s="2"/>
      <c r="EP3925" s="2"/>
      <c r="EQ3925" s="2"/>
      <c r="ER3925" s="2"/>
      <c r="ES3925" s="2"/>
      <c r="ET3925" s="2"/>
      <c r="EU3925" s="2"/>
      <c r="EV3925" s="2"/>
      <c r="EW3925" s="2"/>
      <c r="EX3925" s="2"/>
      <c r="EY3925" s="2"/>
      <c r="EZ3925" s="2"/>
      <c r="FA3925" s="2"/>
      <c r="FB3925" s="2"/>
      <c r="FC3925" s="2"/>
      <c r="FD3925" s="2"/>
      <c r="FE3925" s="2"/>
      <c r="FF3925" s="2"/>
      <c r="FG3925" s="2"/>
      <c r="FH3925" s="2"/>
      <c r="FI3925" s="2"/>
      <c r="FJ3925" s="2"/>
      <c r="FK3925" s="2"/>
      <c r="FL3925" s="2"/>
      <c r="FM3925" s="2"/>
      <c r="FN3925" s="2"/>
      <c r="FO3925" s="2"/>
      <c r="FP3925" s="2"/>
      <c r="FQ3925" s="2"/>
      <c r="FR3925" s="2"/>
      <c r="FS3925" s="2"/>
      <c r="FT3925" s="2"/>
      <c r="FU3925" s="2"/>
      <c r="FV3925" s="2"/>
      <c r="FW3925" s="2"/>
      <c r="FX3925" s="2"/>
      <c r="FY3925" s="2"/>
      <c r="FZ3925" s="2"/>
      <c r="GA3925" s="2"/>
      <c r="GB3925" s="2"/>
      <c r="GC3925" s="2"/>
      <c r="GD3925" s="2"/>
      <c r="GE3925" s="2"/>
      <c r="GF3925" s="2"/>
      <c r="GG3925" s="2"/>
      <c r="GH3925" s="2"/>
      <c r="GI3925" s="2"/>
      <c r="GJ3925" s="2"/>
      <c r="GK3925" s="2"/>
      <c r="GL3925" s="2"/>
      <c r="GM3925" s="2"/>
      <c r="GN3925" s="2"/>
      <c r="GO3925" s="2"/>
      <c r="GP3925" s="2"/>
      <c r="GQ3925" s="2"/>
      <c r="GR3925" s="2"/>
      <c r="GS3925" s="2"/>
      <c r="GT3925" s="2"/>
      <c r="GU3925" s="2"/>
      <c r="GV3925" s="2"/>
      <c r="GW3925" s="2"/>
      <c r="GX3925" s="2"/>
      <c r="GY3925" s="2"/>
      <c r="GZ3925" s="2"/>
      <c r="HA3925" s="2"/>
      <c r="HB3925" s="2"/>
      <c r="HC3925" s="2"/>
      <c r="HD3925" s="2"/>
      <c r="HE3925" s="2"/>
      <c r="HF3925" s="2"/>
      <c r="HG3925" s="2"/>
      <c r="HH3925" s="2"/>
      <c r="HI3925" s="2"/>
      <c r="HJ3925" s="2"/>
      <c r="HK3925" s="2"/>
      <c r="HL3925" s="2"/>
      <c r="HM3925" s="2"/>
      <c r="HN3925" s="2"/>
      <c r="HO3925" s="2"/>
      <c r="HP3925" s="2"/>
      <c r="HQ3925" s="2"/>
      <c r="HR3925" s="2"/>
      <c r="HS3925" s="2"/>
      <c r="HT3925" s="2"/>
      <c r="HU3925" s="2"/>
      <c r="HV3925" s="2"/>
      <c r="HW3925" s="2"/>
      <c r="HX3925" s="2"/>
      <c r="HY3925" s="2"/>
      <c r="HZ3925" s="2"/>
      <c r="IA3925" s="2"/>
      <c r="IB3925" s="2"/>
      <c r="IC3925" s="2"/>
      <c r="ID3925" s="2"/>
      <c r="IE3925" s="2"/>
      <c r="IF3925" s="2"/>
      <c r="IG3925" s="2"/>
      <c r="IH3925" s="2"/>
      <c r="II3925" s="2"/>
      <c r="IJ3925" s="2"/>
      <c r="IK3925" s="2"/>
      <c r="IL3925" s="2"/>
      <c r="IM3925" s="2"/>
      <c r="IN3925" s="2"/>
      <c r="IO3925" s="2"/>
      <c r="IP3925" s="2"/>
      <c r="IQ3925" s="2"/>
    </row>
    <row r="3926" spans="1:251" s="16" customFormat="1" ht="18.75" customHeight="1" thickBot="1">
      <c r="A3926" s="17"/>
      <c r="B3926" s="115" t="s">
        <v>240</v>
      </c>
      <c r="C3926" s="116"/>
      <c r="D3926" s="116"/>
      <c r="E3926" s="116"/>
      <c r="F3926" s="116"/>
      <c r="G3926" s="116"/>
      <c r="H3926" s="116"/>
      <c r="I3926" s="116"/>
      <c r="J3926" s="116"/>
      <c r="K3926" s="116"/>
      <c r="L3926" s="116"/>
      <c r="M3926" s="116"/>
      <c r="N3926" s="116"/>
      <c r="O3926" s="116"/>
      <c r="P3926" s="116"/>
      <c r="Q3926" s="116"/>
      <c r="R3926" s="116"/>
      <c r="S3926" s="116"/>
      <c r="T3926" s="116"/>
      <c r="U3926" s="116"/>
      <c r="V3926" s="116"/>
      <c r="W3926" s="116"/>
      <c r="X3926" s="116"/>
      <c r="Y3926" s="116"/>
      <c r="Z3926" s="117"/>
      <c r="AA3926" s="118">
        <f>SUM($AA$3924:$AA$3925)</f>
        <v>120145</v>
      </c>
      <c r="AB3926" s="119"/>
      <c r="AC3926" s="119"/>
      <c r="AD3926" s="119"/>
      <c r="AE3926" s="119"/>
      <c r="AF3926" s="119"/>
      <c r="AG3926" s="119"/>
      <c r="AH3926" s="119"/>
      <c r="AI3926" s="120"/>
      <c r="AJ3926" s="118">
        <f>SUM($AJ$3924:$AJ$3925)</f>
        <v>29876</v>
      </c>
      <c r="AK3926" s="119"/>
      <c r="AL3926" s="119"/>
      <c r="AM3926" s="119"/>
      <c r="AN3926" s="119"/>
      <c r="AO3926" s="119"/>
      <c r="AP3926" s="119"/>
      <c r="AQ3926" s="119"/>
      <c r="AR3926" s="120"/>
      <c r="AS3926" s="121"/>
      <c r="AT3926" s="122"/>
      <c r="AU3926" s="122"/>
      <c r="AV3926" s="122"/>
      <c r="AW3926" s="122"/>
      <c r="AX3926" s="123"/>
      <c r="AY3926" s="2"/>
      <c r="AZ3926" s="2"/>
      <c r="BA3926" s="2"/>
      <c r="BB3926" s="2"/>
      <c r="BC3926" s="2"/>
      <c r="BD3926" s="2"/>
      <c r="BE3926" s="2"/>
      <c r="BF3926" s="2"/>
      <c r="BG3926" s="2"/>
      <c r="BH3926" s="2"/>
      <c r="BI3926" s="2"/>
      <c r="BJ3926" s="2"/>
      <c r="BK3926" s="2"/>
      <c r="BL3926" s="2"/>
      <c r="BM3926" s="2"/>
      <c r="BN3926" s="2"/>
      <c r="BO3926" s="2"/>
      <c r="BP3926" s="2"/>
      <c r="BQ3926" s="2"/>
      <c r="BR3926" s="2"/>
      <c r="BS3926" s="2"/>
      <c r="BT3926" s="2"/>
      <c r="BU3926" s="2"/>
      <c r="BV3926" s="2"/>
      <c r="BW3926" s="2"/>
      <c r="BX3926" s="2"/>
      <c r="BY3926" s="2"/>
      <c r="BZ3926" s="2"/>
      <c r="CA3926" s="2"/>
      <c r="CB3926" s="2"/>
      <c r="CC3926" s="2"/>
      <c r="CD3926" s="2"/>
      <c r="CE3926" s="2"/>
      <c r="CF3926" s="2"/>
      <c r="CG3926" s="2"/>
      <c r="CH3926" s="2"/>
      <c r="CI3926" s="2"/>
      <c r="CJ3926" s="2"/>
      <c r="CK3926" s="2"/>
      <c r="CL3926" s="2"/>
      <c r="CM3926" s="2"/>
      <c r="CN3926" s="2"/>
      <c r="CO3926" s="2"/>
      <c r="CP3926" s="2"/>
      <c r="CQ3926" s="2"/>
      <c r="CR3926" s="2"/>
      <c r="CS3926" s="2"/>
      <c r="CT3926" s="2"/>
      <c r="CU3926" s="2"/>
      <c r="CV3926" s="2"/>
      <c r="CW3926" s="2"/>
      <c r="CX3926" s="2"/>
      <c r="CY3926" s="2"/>
      <c r="CZ3926" s="2"/>
      <c r="DA3926" s="2"/>
      <c r="DB3926" s="2"/>
      <c r="DC3926" s="2"/>
      <c r="DD3926" s="2"/>
      <c r="DE3926" s="2"/>
      <c r="DF3926" s="2"/>
      <c r="DG3926" s="2"/>
      <c r="DH3926" s="2"/>
      <c r="DI3926" s="2"/>
      <c r="DJ3926" s="2"/>
      <c r="DK3926" s="2"/>
      <c r="DL3926" s="2"/>
      <c r="DM3926" s="2"/>
      <c r="DN3926" s="2"/>
      <c r="DO3926" s="2"/>
      <c r="DP3926" s="2"/>
      <c r="DQ3926" s="2"/>
      <c r="DR3926" s="2"/>
      <c r="DS3926" s="2"/>
      <c r="DT3926" s="2"/>
      <c r="DU3926" s="2"/>
      <c r="DV3926" s="2"/>
      <c r="DW3926" s="2"/>
      <c r="DX3926" s="2"/>
      <c r="DY3926" s="2"/>
      <c r="DZ3926" s="2"/>
      <c r="EA3926" s="2"/>
      <c r="EB3926" s="2"/>
      <c r="EC3926" s="2"/>
      <c r="ED3926" s="2"/>
      <c r="EE3926" s="2"/>
      <c r="EF3926" s="2"/>
      <c r="EG3926" s="2"/>
      <c r="EH3926" s="2"/>
      <c r="EI3926" s="2"/>
      <c r="EJ3926" s="2"/>
      <c r="EK3926" s="2"/>
      <c r="EL3926" s="2"/>
      <c r="EM3926" s="2"/>
      <c r="EN3926" s="2"/>
      <c r="EO3926" s="2"/>
      <c r="EP3926" s="2"/>
      <c r="EQ3926" s="2"/>
      <c r="ER3926" s="2"/>
      <c r="ES3926" s="2"/>
      <c r="ET3926" s="2"/>
      <c r="EU3926" s="2"/>
      <c r="EV3926" s="2"/>
      <c r="EW3926" s="2"/>
      <c r="EX3926" s="2"/>
      <c r="EY3926" s="2"/>
      <c r="EZ3926" s="2"/>
      <c r="FA3926" s="2"/>
      <c r="FB3926" s="2"/>
      <c r="FC3926" s="2"/>
      <c r="FD3926" s="2"/>
      <c r="FE3926" s="2"/>
      <c r="FF3926" s="2"/>
      <c r="FG3926" s="2"/>
      <c r="FH3926" s="2"/>
      <c r="FI3926" s="2"/>
      <c r="FJ3926" s="2"/>
      <c r="FK3926" s="2"/>
      <c r="FL3926" s="2"/>
      <c r="FM3926" s="2"/>
      <c r="FN3926" s="2"/>
      <c r="FO3926" s="2"/>
      <c r="FP3926" s="2"/>
      <c r="FQ3926" s="2"/>
      <c r="FR3926" s="2"/>
      <c r="FS3926" s="2"/>
      <c r="FT3926" s="2"/>
      <c r="FU3926" s="2"/>
      <c r="FV3926" s="2"/>
      <c r="FW3926" s="2"/>
      <c r="FX3926" s="2"/>
      <c r="FY3926" s="2"/>
      <c r="FZ3926" s="2"/>
      <c r="GA3926" s="2"/>
      <c r="GB3926" s="2"/>
      <c r="GC3926" s="2"/>
      <c r="GD3926" s="2"/>
      <c r="GE3926" s="2"/>
      <c r="GF3926" s="2"/>
      <c r="GG3926" s="2"/>
      <c r="GH3926" s="2"/>
      <c r="GI3926" s="2"/>
      <c r="GJ3926" s="2"/>
      <c r="GK3926" s="2"/>
      <c r="GL3926" s="2"/>
      <c r="GM3926" s="2"/>
      <c r="GN3926" s="2"/>
      <c r="GO3926" s="2"/>
      <c r="GP3926" s="2"/>
      <c r="GQ3926" s="2"/>
      <c r="GR3926" s="2"/>
      <c r="GS3926" s="2"/>
      <c r="GT3926" s="2"/>
      <c r="GU3926" s="2"/>
      <c r="GV3926" s="2"/>
      <c r="GW3926" s="2"/>
      <c r="GX3926" s="2"/>
      <c r="GY3926" s="2"/>
      <c r="GZ3926" s="2"/>
      <c r="HA3926" s="2"/>
      <c r="HB3926" s="2"/>
      <c r="HC3926" s="2"/>
      <c r="HD3926" s="2"/>
      <c r="HE3926" s="2"/>
      <c r="HF3926" s="2"/>
      <c r="HG3926" s="2"/>
      <c r="HH3926" s="2"/>
      <c r="HI3926" s="2"/>
      <c r="HJ3926" s="2"/>
      <c r="HK3926" s="2"/>
      <c r="HL3926" s="2"/>
      <c r="HM3926" s="2"/>
      <c r="HN3926" s="2"/>
      <c r="HO3926" s="2"/>
      <c r="HP3926" s="2"/>
      <c r="HQ3926" s="2"/>
      <c r="HR3926" s="2"/>
      <c r="HS3926" s="2"/>
      <c r="HT3926" s="2"/>
      <c r="HU3926" s="2"/>
      <c r="HV3926" s="2"/>
      <c r="HW3926" s="2"/>
      <c r="HX3926" s="2"/>
      <c r="HY3926" s="2"/>
      <c r="HZ3926" s="2"/>
      <c r="IA3926" s="2"/>
      <c r="IB3926" s="2"/>
      <c r="IC3926" s="2"/>
      <c r="ID3926" s="2"/>
      <c r="IE3926" s="2"/>
      <c r="IF3926" s="2"/>
      <c r="IG3926" s="2"/>
      <c r="IH3926" s="2"/>
      <c r="II3926" s="2"/>
      <c r="IJ3926" s="2"/>
      <c r="IK3926" s="2"/>
      <c r="IL3926" s="2"/>
      <c r="IM3926" s="2"/>
      <c r="IN3926" s="2"/>
      <c r="IO3926" s="2"/>
      <c r="IP3926" s="2"/>
      <c r="IQ3926" s="2"/>
    </row>
    <row r="3928" spans="1:251" ht="19.2">
      <c r="A3928" s="1" t="s">
        <v>230</v>
      </c>
      <c r="AW3928" s="3"/>
      <c r="AX3928" s="4"/>
      <c r="AY3928" s="3"/>
    </row>
    <row r="3930" spans="1:251" ht="18">
      <c r="B3930" s="124" t="s">
        <v>0</v>
      </c>
      <c r="C3930" s="125"/>
      <c r="D3930" s="125"/>
      <c r="E3930" s="125"/>
      <c r="F3930" s="125"/>
      <c r="G3930" s="125"/>
      <c r="H3930" s="125"/>
      <c r="I3930" s="125"/>
      <c r="J3930" s="125"/>
      <c r="K3930" s="125"/>
      <c r="L3930" s="125"/>
      <c r="M3930" s="125"/>
      <c r="N3930" s="125"/>
      <c r="O3930" s="125"/>
      <c r="P3930" s="125"/>
      <c r="Q3930" s="125"/>
      <c r="R3930" s="125"/>
      <c r="S3930" s="125"/>
      <c r="T3930" s="125"/>
      <c r="U3930" s="125"/>
      <c r="V3930" s="125"/>
      <c r="W3930" s="125"/>
      <c r="X3930" s="125"/>
      <c r="Y3930" s="125"/>
      <c r="Z3930" s="125"/>
      <c r="AA3930" s="125"/>
      <c r="AB3930" s="125"/>
      <c r="AC3930" s="125"/>
      <c r="AD3930" s="125"/>
      <c r="AE3930" s="125"/>
      <c r="AF3930" s="125"/>
      <c r="AG3930" s="125"/>
      <c r="AH3930" s="125"/>
      <c r="AI3930" s="125"/>
      <c r="AJ3930" s="125"/>
      <c r="AK3930" s="125"/>
      <c r="AL3930" s="125"/>
      <c r="AM3930" s="125"/>
      <c r="AN3930" s="125"/>
      <c r="AO3930" s="125"/>
      <c r="AP3930" s="125"/>
      <c r="AQ3930" s="125"/>
      <c r="AR3930" s="125"/>
      <c r="AS3930" s="125"/>
      <c r="AT3930" s="125"/>
      <c r="AU3930" s="125"/>
      <c r="AV3930" s="125"/>
      <c r="AW3930" s="125"/>
      <c r="AX3930" s="125"/>
    </row>
    <row r="3931" spans="1:251">
      <c r="Z3931" s="5"/>
      <c r="AD3931" s="5"/>
      <c r="AE3931" s="5"/>
      <c r="AF3931" s="5"/>
      <c r="AG3931" s="5"/>
      <c r="AH3931" s="5"/>
      <c r="AI3931" s="5"/>
      <c r="AO3931" s="5"/>
    </row>
    <row r="3932" spans="1:251" ht="13.8" thickBot="1">
      <c r="Z3932" s="5"/>
      <c r="AD3932" s="5"/>
      <c r="AE3932" s="5"/>
      <c r="AF3932" s="5"/>
      <c r="AG3932" s="5"/>
      <c r="AH3932" s="5"/>
      <c r="AI3932" s="5"/>
      <c r="AO3932" s="5"/>
      <c r="DI3932" s="6"/>
    </row>
    <row r="3933" spans="1:251" ht="24.75" customHeight="1" thickBot="1">
      <c r="B3933" s="126" t="s">
        <v>231</v>
      </c>
      <c r="C3933" s="127"/>
      <c r="D3933" s="127"/>
      <c r="E3933" s="127"/>
      <c r="F3933" s="127"/>
      <c r="G3933" s="127"/>
      <c r="H3933" s="128" t="s">
        <v>728</v>
      </c>
      <c r="I3933" s="129"/>
      <c r="J3933" s="129"/>
      <c r="K3933" s="129"/>
      <c r="L3933" s="129"/>
      <c r="M3933" s="129"/>
      <c r="N3933" s="129"/>
      <c r="O3933" s="129"/>
      <c r="P3933" s="129"/>
      <c r="Q3933" s="129"/>
      <c r="R3933" s="129"/>
      <c r="S3933" s="129"/>
      <c r="T3933" s="129"/>
      <c r="U3933" s="129"/>
      <c r="V3933" s="129"/>
      <c r="W3933" s="129"/>
      <c r="X3933" s="129"/>
      <c r="Y3933" s="129"/>
      <c r="Z3933" s="129"/>
      <c r="AA3933" s="129"/>
      <c r="AB3933" s="129"/>
      <c r="AC3933" s="129"/>
      <c r="AD3933" s="129"/>
      <c r="AE3933" s="129"/>
      <c r="AF3933" s="129"/>
      <c r="AG3933" s="129"/>
      <c r="AH3933" s="129"/>
      <c r="AI3933" s="129"/>
      <c r="AJ3933" s="129"/>
      <c r="AK3933" s="129"/>
      <c r="AL3933" s="129"/>
      <c r="AM3933" s="129"/>
      <c r="AN3933" s="129"/>
      <c r="AO3933" s="129"/>
      <c r="AP3933" s="129"/>
      <c r="AQ3933" s="129"/>
      <c r="AR3933" s="129"/>
      <c r="AS3933" s="129"/>
      <c r="AT3933" s="129"/>
      <c r="AU3933" s="129"/>
      <c r="AV3933" s="129"/>
      <c r="AW3933" s="129"/>
      <c r="AX3933" s="130"/>
      <c r="DI3933" s="6"/>
    </row>
    <row r="3934" spans="1:251" ht="14.4">
      <c r="B3934" s="7"/>
      <c r="C3934" s="7"/>
      <c r="D3934" s="7"/>
      <c r="E3934" s="7"/>
      <c r="F3934" s="7"/>
      <c r="G3934" s="7"/>
      <c r="H3934" s="8"/>
      <c r="I3934" s="8"/>
      <c r="J3934" s="8"/>
      <c r="K3934" s="8"/>
      <c r="L3934" s="9"/>
      <c r="M3934" s="9"/>
      <c r="N3934" s="9"/>
      <c r="O3934" s="9"/>
      <c r="P3934" s="8"/>
      <c r="Q3934" s="8"/>
      <c r="R3934" s="8"/>
      <c r="S3934" s="8"/>
      <c r="T3934" s="8"/>
      <c r="U3934" s="8"/>
      <c r="V3934" s="10"/>
      <c r="W3934" s="10"/>
      <c r="X3934" s="10"/>
      <c r="Y3934" s="10"/>
      <c r="Z3934" s="10"/>
      <c r="AA3934" s="10"/>
      <c r="AB3934" s="10"/>
      <c r="AC3934" s="10"/>
      <c r="AD3934" s="10"/>
      <c r="AE3934" s="10"/>
      <c r="AF3934" s="10"/>
      <c r="AG3934" s="10"/>
      <c r="AH3934" s="10"/>
      <c r="AI3934" s="10"/>
      <c r="AJ3934" s="10"/>
      <c r="AK3934" s="10"/>
      <c r="AL3934" s="10"/>
      <c r="AM3934" s="10"/>
      <c r="AN3934" s="10"/>
      <c r="AO3934" s="10"/>
      <c r="AP3934" s="10"/>
      <c r="AQ3934" s="10"/>
      <c r="AR3934" s="10"/>
      <c r="AS3934" s="10"/>
      <c r="AT3934" s="10"/>
      <c r="AU3934" s="10"/>
      <c r="AV3934" s="10"/>
      <c r="AW3934" s="10"/>
      <c r="AX3934" s="10"/>
      <c r="DI3934" s="6"/>
    </row>
    <row r="3935" spans="1:251" ht="15" thickBot="1">
      <c r="A3935" s="11"/>
      <c r="B3935" s="10" t="s">
        <v>232</v>
      </c>
      <c r="C3935" s="8"/>
      <c r="D3935" s="8"/>
      <c r="E3935" s="8"/>
      <c r="F3935" s="8"/>
      <c r="G3935" s="8"/>
      <c r="H3935" s="8"/>
      <c r="I3935" s="8"/>
      <c r="J3935" s="8"/>
      <c r="K3935" s="8"/>
      <c r="L3935" s="9"/>
      <c r="M3935" s="9"/>
      <c r="N3935" s="9"/>
      <c r="O3935" s="9"/>
      <c r="P3935" s="8"/>
      <c r="Q3935" s="8"/>
      <c r="R3935" s="8"/>
      <c r="S3935" s="8"/>
      <c r="T3935" s="8"/>
      <c r="U3935" s="8"/>
      <c r="V3935" s="10"/>
      <c r="W3935" s="10"/>
      <c r="X3935" s="10"/>
      <c r="Y3935" s="10"/>
      <c r="Z3935" s="10"/>
      <c r="AA3935" s="10"/>
      <c r="AB3935" s="10"/>
      <c r="AC3935" s="10"/>
      <c r="AD3935" s="10"/>
      <c r="AE3935" s="10"/>
      <c r="AF3935" s="10"/>
      <c r="AG3935" s="10"/>
      <c r="AH3935" s="10"/>
      <c r="AI3935" s="10"/>
      <c r="AJ3935" s="10"/>
      <c r="AK3935" s="10"/>
      <c r="AL3935" s="10"/>
      <c r="AM3935" s="10"/>
      <c r="AN3935" s="10"/>
      <c r="AO3935" s="10"/>
      <c r="AP3935" s="10"/>
      <c r="AQ3935" s="10"/>
      <c r="AR3935" s="10"/>
      <c r="AS3935" s="10"/>
      <c r="AT3935" s="10"/>
      <c r="AU3935" s="10"/>
      <c r="AV3935" s="10"/>
      <c r="AW3935" s="10"/>
      <c r="AX3935" s="10"/>
      <c r="DI3935" s="6"/>
    </row>
    <row r="3936" spans="1:251" ht="14.4">
      <c r="A3936" s="8"/>
      <c r="B3936" s="12"/>
      <c r="C3936" s="7"/>
      <c r="D3936" s="7"/>
      <c r="E3936" s="7"/>
      <c r="F3936" s="7"/>
      <c r="G3936" s="7"/>
      <c r="H3936" s="7"/>
      <c r="I3936" s="7"/>
      <c r="J3936" s="7"/>
      <c r="K3936" s="7"/>
      <c r="L3936" s="13"/>
      <c r="M3936" s="13"/>
      <c r="N3936" s="13"/>
      <c r="O3936" s="13"/>
      <c r="P3936" s="7"/>
      <c r="Q3936" s="7"/>
      <c r="R3936" s="7"/>
      <c r="S3936" s="7"/>
      <c r="T3936" s="7"/>
      <c r="U3936" s="7"/>
      <c r="V3936" s="14"/>
      <c r="W3936" s="14"/>
      <c r="X3936" s="14"/>
      <c r="Y3936" s="14"/>
      <c r="Z3936" s="14"/>
      <c r="AA3936" s="14"/>
      <c r="AB3936" s="14"/>
      <c r="AC3936" s="14"/>
      <c r="AD3936" s="14"/>
      <c r="AE3936" s="14"/>
      <c r="AF3936" s="14"/>
      <c r="AG3936" s="14"/>
      <c r="AH3936" s="14"/>
      <c r="AI3936" s="14"/>
      <c r="AJ3936" s="14"/>
      <c r="AK3936" s="14"/>
      <c r="AL3936" s="14"/>
      <c r="AM3936" s="14"/>
      <c r="AN3936" s="14"/>
      <c r="AO3936" s="14"/>
      <c r="AP3936" s="14"/>
      <c r="AQ3936" s="14"/>
      <c r="AR3936" s="14"/>
      <c r="AS3936" s="14"/>
      <c r="AT3936" s="14"/>
      <c r="AU3936" s="14"/>
      <c r="AV3936" s="14"/>
      <c r="AW3936" s="14"/>
      <c r="AX3936" s="15"/>
    </row>
    <row r="3937" spans="1:113" ht="12" customHeight="1">
      <c r="A3937" s="8"/>
      <c r="B3937" s="134" t="s">
        <v>729</v>
      </c>
      <c r="C3937" s="135"/>
      <c r="D3937" s="135"/>
      <c r="E3937" s="135"/>
      <c r="F3937" s="135"/>
      <c r="G3937" s="135"/>
      <c r="H3937" s="135"/>
      <c r="I3937" s="135"/>
      <c r="J3937" s="135"/>
      <c r="K3937" s="135"/>
      <c r="L3937" s="135"/>
      <c r="M3937" s="135"/>
      <c r="N3937" s="135"/>
      <c r="O3937" s="135"/>
      <c r="P3937" s="135"/>
      <c r="Q3937" s="135"/>
      <c r="R3937" s="135"/>
      <c r="S3937" s="135"/>
      <c r="T3937" s="135"/>
      <c r="U3937" s="135"/>
      <c r="V3937" s="135"/>
      <c r="W3937" s="135"/>
      <c r="X3937" s="135"/>
      <c r="Y3937" s="135"/>
      <c r="Z3937" s="135"/>
      <c r="AA3937" s="135"/>
      <c r="AB3937" s="135"/>
      <c r="AC3937" s="135"/>
      <c r="AD3937" s="135"/>
      <c r="AE3937" s="135"/>
      <c r="AF3937" s="135"/>
      <c r="AG3937" s="135"/>
      <c r="AH3937" s="135"/>
      <c r="AI3937" s="135"/>
      <c r="AJ3937" s="135"/>
      <c r="AK3937" s="135"/>
      <c r="AL3937" s="135"/>
      <c r="AM3937" s="135"/>
      <c r="AN3937" s="135"/>
      <c r="AO3937" s="135"/>
      <c r="AP3937" s="135"/>
      <c r="AQ3937" s="135"/>
      <c r="AR3937" s="135"/>
      <c r="AS3937" s="135"/>
      <c r="AT3937" s="135"/>
      <c r="AU3937" s="135"/>
      <c r="AV3937" s="135"/>
      <c r="AW3937" s="135"/>
      <c r="AX3937" s="136"/>
    </row>
    <row r="3938" spans="1:113" ht="12" customHeight="1">
      <c r="A3938" s="8"/>
      <c r="B3938" s="134"/>
      <c r="C3938" s="135"/>
      <c r="D3938" s="135"/>
      <c r="E3938" s="135"/>
      <c r="F3938" s="135"/>
      <c r="G3938" s="135"/>
      <c r="H3938" s="135"/>
      <c r="I3938" s="135"/>
      <c r="J3938" s="135"/>
      <c r="K3938" s="135"/>
      <c r="L3938" s="135"/>
      <c r="M3938" s="135"/>
      <c r="N3938" s="135"/>
      <c r="O3938" s="135"/>
      <c r="P3938" s="135"/>
      <c r="Q3938" s="135"/>
      <c r="R3938" s="135"/>
      <c r="S3938" s="135"/>
      <c r="T3938" s="135"/>
      <c r="U3938" s="135"/>
      <c r="V3938" s="135"/>
      <c r="W3938" s="135"/>
      <c r="X3938" s="135"/>
      <c r="Y3938" s="135"/>
      <c r="Z3938" s="135"/>
      <c r="AA3938" s="135"/>
      <c r="AB3938" s="135"/>
      <c r="AC3938" s="135"/>
      <c r="AD3938" s="135"/>
      <c r="AE3938" s="135"/>
      <c r="AF3938" s="135"/>
      <c r="AG3938" s="135"/>
      <c r="AH3938" s="135"/>
      <c r="AI3938" s="135"/>
      <c r="AJ3938" s="135"/>
      <c r="AK3938" s="135"/>
      <c r="AL3938" s="135"/>
      <c r="AM3938" s="135"/>
      <c r="AN3938" s="135"/>
      <c r="AO3938" s="135"/>
      <c r="AP3938" s="135"/>
      <c r="AQ3938" s="135"/>
      <c r="AR3938" s="135"/>
      <c r="AS3938" s="135"/>
      <c r="AT3938" s="135"/>
      <c r="AU3938" s="135"/>
      <c r="AV3938" s="135"/>
      <c r="AW3938" s="135"/>
      <c r="AX3938" s="136"/>
      <c r="BC3938" s="16"/>
    </row>
    <row r="3939" spans="1:113" ht="12" customHeight="1">
      <c r="A3939" s="8"/>
      <c r="B3939" s="134"/>
      <c r="C3939" s="135"/>
      <c r="D3939" s="135"/>
      <c r="E3939" s="135"/>
      <c r="F3939" s="135"/>
      <c r="G3939" s="135"/>
      <c r="H3939" s="135"/>
      <c r="I3939" s="135"/>
      <c r="J3939" s="135"/>
      <c r="K3939" s="135"/>
      <c r="L3939" s="135"/>
      <c r="M3939" s="135"/>
      <c r="N3939" s="135"/>
      <c r="O3939" s="135"/>
      <c r="P3939" s="135"/>
      <c r="Q3939" s="135"/>
      <c r="R3939" s="135"/>
      <c r="S3939" s="135"/>
      <c r="T3939" s="135"/>
      <c r="U3939" s="135"/>
      <c r="V3939" s="135"/>
      <c r="W3939" s="135"/>
      <c r="X3939" s="135"/>
      <c r="Y3939" s="135"/>
      <c r="Z3939" s="135"/>
      <c r="AA3939" s="135"/>
      <c r="AB3939" s="135"/>
      <c r="AC3939" s="135"/>
      <c r="AD3939" s="135"/>
      <c r="AE3939" s="135"/>
      <c r="AF3939" s="135"/>
      <c r="AG3939" s="135"/>
      <c r="AH3939" s="135"/>
      <c r="AI3939" s="135"/>
      <c r="AJ3939" s="135"/>
      <c r="AK3939" s="135"/>
      <c r="AL3939" s="135"/>
      <c r="AM3939" s="135"/>
      <c r="AN3939" s="135"/>
      <c r="AO3939" s="135"/>
      <c r="AP3939" s="135"/>
      <c r="AQ3939" s="135"/>
      <c r="AR3939" s="135"/>
      <c r="AS3939" s="135"/>
      <c r="AT3939" s="135"/>
      <c r="AU3939" s="135"/>
      <c r="AV3939" s="135"/>
      <c r="AW3939" s="135"/>
      <c r="AX3939" s="136"/>
    </row>
    <row r="3940" spans="1:113" ht="12" customHeight="1">
      <c r="A3940" s="8"/>
      <c r="B3940" s="134"/>
      <c r="C3940" s="135"/>
      <c r="D3940" s="135"/>
      <c r="E3940" s="135"/>
      <c r="F3940" s="135"/>
      <c r="G3940" s="135"/>
      <c r="H3940" s="135"/>
      <c r="I3940" s="135"/>
      <c r="J3940" s="135"/>
      <c r="K3940" s="135"/>
      <c r="L3940" s="135"/>
      <c r="M3940" s="135"/>
      <c r="N3940" s="135"/>
      <c r="O3940" s="135"/>
      <c r="P3940" s="135"/>
      <c r="Q3940" s="135"/>
      <c r="R3940" s="135"/>
      <c r="S3940" s="135"/>
      <c r="T3940" s="135"/>
      <c r="U3940" s="135"/>
      <c r="V3940" s="135"/>
      <c r="W3940" s="135"/>
      <c r="X3940" s="135"/>
      <c r="Y3940" s="135"/>
      <c r="Z3940" s="135"/>
      <c r="AA3940" s="135"/>
      <c r="AB3940" s="135"/>
      <c r="AC3940" s="135"/>
      <c r="AD3940" s="135"/>
      <c r="AE3940" s="135"/>
      <c r="AF3940" s="135"/>
      <c r="AG3940" s="135"/>
      <c r="AH3940" s="135"/>
      <c r="AI3940" s="135"/>
      <c r="AJ3940" s="135"/>
      <c r="AK3940" s="135"/>
      <c r="AL3940" s="135"/>
      <c r="AM3940" s="135"/>
      <c r="AN3940" s="135"/>
      <c r="AO3940" s="135"/>
      <c r="AP3940" s="135"/>
      <c r="AQ3940" s="135"/>
      <c r="AR3940" s="135"/>
      <c r="AS3940" s="135"/>
      <c r="AT3940" s="135"/>
      <c r="AU3940" s="135"/>
      <c r="AV3940" s="135"/>
      <c r="AW3940" s="135"/>
      <c r="AX3940" s="136"/>
    </row>
    <row r="3941" spans="1:113" ht="12" customHeight="1">
      <c r="A3941" s="8"/>
      <c r="B3941" s="134"/>
      <c r="C3941" s="135"/>
      <c r="D3941" s="135"/>
      <c r="E3941" s="135"/>
      <c r="F3941" s="135"/>
      <c r="G3941" s="135"/>
      <c r="H3941" s="135"/>
      <c r="I3941" s="135"/>
      <c r="J3941" s="135"/>
      <c r="K3941" s="135"/>
      <c r="L3941" s="135"/>
      <c r="M3941" s="135"/>
      <c r="N3941" s="135"/>
      <c r="O3941" s="135"/>
      <c r="P3941" s="135"/>
      <c r="Q3941" s="135"/>
      <c r="R3941" s="135"/>
      <c r="S3941" s="135"/>
      <c r="T3941" s="135"/>
      <c r="U3941" s="135"/>
      <c r="V3941" s="135"/>
      <c r="W3941" s="135"/>
      <c r="X3941" s="135"/>
      <c r="Y3941" s="135"/>
      <c r="Z3941" s="135"/>
      <c r="AA3941" s="135"/>
      <c r="AB3941" s="135"/>
      <c r="AC3941" s="135"/>
      <c r="AD3941" s="135"/>
      <c r="AE3941" s="135"/>
      <c r="AF3941" s="135"/>
      <c r="AG3941" s="135"/>
      <c r="AH3941" s="135"/>
      <c r="AI3941" s="135"/>
      <c r="AJ3941" s="135"/>
      <c r="AK3941" s="135"/>
      <c r="AL3941" s="135"/>
      <c r="AM3941" s="135"/>
      <c r="AN3941" s="135"/>
      <c r="AO3941" s="135"/>
      <c r="AP3941" s="135"/>
      <c r="AQ3941" s="135"/>
      <c r="AR3941" s="135"/>
      <c r="AS3941" s="135"/>
      <c r="AT3941" s="135"/>
      <c r="AU3941" s="135"/>
      <c r="AV3941" s="135"/>
      <c r="AW3941" s="135"/>
      <c r="AX3941" s="136"/>
    </row>
    <row r="3942" spans="1:113" ht="15" thickBot="1">
      <c r="A3942" s="17"/>
      <c r="B3942" s="18"/>
      <c r="C3942" s="19"/>
      <c r="D3942" s="19"/>
      <c r="E3942" s="19"/>
      <c r="F3942" s="19"/>
      <c r="G3942" s="19"/>
      <c r="H3942" s="19"/>
      <c r="I3942" s="19"/>
      <c r="J3942" s="19"/>
      <c r="K3942" s="19"/>
      <c r="L3942" s="19"/>
      <c r="M3942" s="19"/>
      <c r="N3942" s="19"/>
      <c r="O3942" s="19"/>
      <c r="P3942" s="19"/>
      <c r="Q3942" s="19"/>
      <c r="R3942" s="19"/>
      <c r="S3942" s="19"/>
      <c r="T3942" s="19"/>
      <c r="U3942" s="19"/>
      <c r="V3942" s="19"/>
      <c r="W3942" s="19"/>
      <c r="X3942" s="19"/>
      <c r="Y3942" s="19"/>
      <c r="Z3942" s="19"/>
      <c r="AA3942" s="19"/>
      <c r="AB3942" s="19"/>
      <c r="AC3942" s="19"/>
      <c r="AD3942" s="19"/>
      <c r="AE3942" s="19"/>
      <c r="AF3942" s="19"/>
      <c r="AG3942" s="19"/>
      <c r="AH3942" s="19"/>
      <c r="AI3942" s="19"/>
      <c r="AJ3942" s="19"/>
      <c r="AK3942" s="19"/>
      <c r="AL3942" s="19"/>
      <c r="AM3942" s="19"/>
      <c r="AN3942" s="19"/>
      <c r="AO3942" s="19"/>
      <c r="AP3942" s="19"/>
      <c r="AQ3942" s="19"/>
      <c r="AR3942" s="19"/>
      <c r="AS3942" s="19"/>
      <c r="AT3942" s="19"/>
      <c r="AU3942" s="19"/>
      <c r="AV3942" s="19"/>
      <c r="AW3942" s="19"/>
      <c r="AX3942" s="20"/>
    </row>
    <row r="3943" spans="1:113">
      <c r="B3943" s="21"/>
    </row>
    <row r="3944" spans="1:113" ht="15" thickBot="1">
      <c r="A3944" s="11"/>
      <c r="B3944" s="10" t="s">
        <v>233</v>
      </c>
      <c r="C3944" s="8"/>
      <c r="D3944" s="8"/>
      <c r="E3944" s="8"/>
      <c r="F3944" s="8"/>
      <c r="G3944" s="8"/>
      <c r="H3944" s="8"/>
      <c r="I3944" s="8"/>
      <c r="J3944" s="8"/>
      <c r="K3944" s="8"/>
      <c r="L3944" s="9"/>
      <c r="M3944" s="9"/>
      <c r="N3944" s="9"/>
      <c r="O3944" s="9"/>
      <c r="P3944" s="8"/>
      <c r="Q3944" s="8"/>
      <c r="R3944" s="8"/>
      <c r="S3944" s="8"/>
      <c r="T3944" s="8"/>
      <c r="U3944" s="8"/>
      <c r="V3944" s="10"/>
      <c r="W3944" s="10"/>
      <c r="X3944" s="10"/>
      <c r="Y3944" s="10"/>
      <c r="Z3944" s="10"/>
      <c r="AA3944" s="10"/>
      <c r="AB3944" s="10"/>
      <c r="AC3944" s="10"/>
      <c r="AD3944" s="10"/>
      <c r="AE3944" s="10"/>
      <c r="AF3944" s="10"/>
      <c r="AG3944" s="10"/>
      <c r="AH3944" s="10"/>
      <c r="AI3944" s="10"/>
      <c r="AJ3944" s="10"/>
      <c r="AK3944" s="10"/>
      <c r="AL3944" s="10"/>
      <c r="AM3944" s="10"/>
      <c r="AN3944" s="10"/>
      <c r="AO3944" s="10"/>
      <c r="AP3944" s="10"/>
      <c r="AQ3944" s="10"/>
      <c r="AR3944" s="10"/>
      <c r="AS3944" s="10"/>
      <c r="AT3944" s="10"/>
      <c r="AU3944" s="10"/>
      <c r="AV3944" s="10"/>
      <c r="AW3944" s="10"/>
      <c r="AX3944" s="10"/>
      <c r="DI3944" s="6"/>
    </row>
    <row r="3945" spans="1:113" ht="14.4">
      <c r="A3945" s="8"/>
      <c r="B3945" s="12"/>
      <c r="C3945" s="7"/>
      <c r="D3945" s="7"/>
      <c r="E3945" s="7"/>
      <c r="F3945" s="7"/>
      <c r="G3945" s="7"/>
      <c r="H3945" s="7"/>
      <c r="I3945" s="7"/>
      <c r="J3945" s="7"/>
      <c r="K3945" s="7"/>
      <c r="L3945" s="13"/>
      <c r="M3945" s="13"/>
      <c r="N3945" s="13"/>
      <c r="O3945" s="13"/>
      <c r="P3945" s="7"/>
      <c r="Q3945" s="7"/>
      <c r="R3945" s="7"/>
      <c r="S3945" s="7"/>
      <c r="T3945" s="7"/>
      <c r="U3945" s="7"/>
      <c r="V3945" s="14"/>
      <c r="W3945" s="14"/>
      <c r="X3945" s="14"/>
      <c r="Y3945" s="14"/>
      <c r="Z3945" s="14"/>
      <c r="AA3945" s="14"/>
      <c r="AB3945" s="14"/>
      <c r="AC3945" s="14"/>
      <c r="AD3945" s="14"/>
      <c r="AE3945" s="14"/>
      <c r="AF3945" s="14"/>
      <c r="AG3945" s="14"/>
      <c r="AH3945" s="14"/>
      <c r="AI3945" s="14"/>
      <c r="AJ3945" s="14"/>
      <c r="AK3945" s="14"/>
      <c r="AL3945" s="14"/>
      <c r="AM3945" s="14"/>
      <c r="AN3945" s="14"/>
      <c r="AO3945" s="14"/>
      <c r="AP3945" s="14"/>
      <c r="AQ3945" s="14"/>
      <c r="AR3945" s="14"/>
      <c r="AS3945" s="14"/>
      <c r="AT3945" s="14"/>
      <c r="AU3945" s="14"/>
      <c r="AV3945" s="14"/>
      <c r="AW3945" s="14"/>
      <c r="AX3945" s="15"/>
    </row>
    <row r="3946" spans="1:113" ht="12" customHeight="1">
      <c r="A3946" s="8"/>
      <c r="B3946" s="134" t="s">
        <v>255</v>
      </c>
      <c r="C3946" s="135"/>
      <c r="D3946" s="135"/>
      <c r="E3946" s="135"/>
      <c r="F3946" s="135"/>
      <c r="G3946" s="135"/>
      <c r="H3946" s="135"/>
      <c r="I3946" s="135"/>
      <c r="J3946" s="135"/>
      <c r="K3946" s="135"/>
      <c r="L3946" s="135"/>
      <c r="M3946" s="135"/>
      <c r="N3946" s="135"/>
      <c r="O3946" s="135"/>
      <c r="P3946" s="135"/>
      <c r="Q3946" s="135"/>
      <c r="R3946" s="135"/>
      <c r="S3946" s="135"/>
      <c r="T3946" s="135"/>
      <c r="U3946" s="135"/>
      <c r="V3946" s="135"/>
      <c r="W3946" s="135"/>
      <c r="X3946" s="135"/>
      <c r="Y3946" s="135"/>
      <c r="Z3946" s="135"/>
      <c r="AA3946" s="135"/>
      <c r="AB3946" s="135"/>
      <c r="AC3946" s="135"/>
      <c r="AD3946" s="135"/>
      <c r="AE3946" s="135"/>
      <c r="AF3946" s="135"/>
      <c r="AG3946" s="135"/>
      <c r="AH3946" s="135"/>
      <c r="AI3946" s="135"/>
      <c r="AJ3946" s="135"/>
      <c r="AK3946" s="135"/>
      <c r="AL3946" s="135"/>
      <c r="AM3946" s="135"/>
      <c r="AN3946" s="135"/>
      <c r="AO3946" s="135"/>
      <c r="AP3946" s="135"/>
      <c r="AQ3946" s="135"/>
      <c r="AR3946" s="135"/>
      <c r="AS3946" s="135"/>
      <c r="AT3946" s="135"/>
      <c r="AU3946" s="135"/>
      <c r="AV3946" s="135"/>
      <c r="AW3946" s="135"/>
      <c r="AX3946" s="136"/>
    </row>
    <row r="3947" spans="1:113" ht="12" customHeight="1">
      <c r="A3947" s="8"/>
      <c r="B3947" s="134"/>
      <c r="C3947" s="135"/>
      <c r="D3947" s="135"/>
      <c r="E3947" s="135"/>
      <c r="F3947" s="135"/>
      <c r="G3947" s="135"/>
      <c r="H3947" s="135"/>
      <c r="I3947" s="135"/>
      <c r="J3947" s="135"/>
      <c r="K3947" s="135"/>
      <c r="L3947" s="135"/>
      <c r="M3947" s="135"/>
      <c r="N3947" s="135"/>
      <c r="O3947" s="135"/>
      <c r="P3947" s="135"/>
      <c r="Q3947" s="135"/>
      <c r="R3947" s="135"/>
      <c r="S3947" s="135"/>
      <c r="T3947" s="135"/>
      <c r="U3947" s="135"/>
      <c r="V3947" s="135"/>
      <c r="W3947" s="135"/>
      <c r="X3947" s="135"/>
      <c r="Y3947" s="135"/>
      <c r="Z3947" s="135"/>
      <c r="AA3947" s="135"/>
      <c r="AB3947" s="135"/>
      <c r="AC3947" s="135"/>
      <c r="AD3947" s="135"/>
      <c r="AE3947" s="135"/>
      <c r="AF3947" s="135"/>
      <c r="AG3947" s="135"/>
      <c r="AH3947" s="135"/>
      <c r="AI3947" s="135"/>
      <c r="AJ3947" s="135"/>
      <c r="AK3947" s="135"/>
      <c r="AL3947" s="135"/>
      <c r="AM3947" s="135"/>
      <c r="AN3947" s="135"/>
      <c r="AO3947" s="135"/>
      <c r="AP3947" s="135"/>
      <c r="AQ3947" s="135"/>
      <c r="AR3947" s="135"/>
      <c r="AS3947" s="135"/>
      <c r="AT3947" s="135"/>
      <c r="AU3947" s="135"/>
      <c r="AV3947" s="135"/>
      <c r="AW3947" s="135"/>
      <c r="AX3947" s="136"/>
      <c r="BC3947" s="16"/>
    </row>
    <row r="3948" spans="1:113" ht="12" customHeight="1">
      <c r="A3948" s="8"/>
      <c r="B3948" s="134"/>
      <c r="C3948" s="135"/>
      <c r="D3948" s="135"/>
      <c r="E3948" s="135"/>
      <c r="F3948" s="135"/>
      <c r="G3948" s="135"/>
      <c r="H3948" s="135"/>
      <c r="I3948" s="135"/>
      <c r="J3948" s="135"/>
      <c r="K3948" s="135"/>
      <c r="L3948" s="135"/>
      <c r="M3948" s="135"/>
      <c r="N3948" s="135"/>
      <c r="O3948" s="135"/>
      <c r="P3948" s="135"/>
      <c r="Q3948" s="135"/>
      <c r="R3948" s="135"/>
      <c r="S3948" s="135"/>
      <c r="T3948" s="135"/>
      <c r="U3948" s="135"/>
      <c r="V3948" s="135"/>
      <c r="W3948" s="135"/>
      <c r="X3948" s="135"/>
      <c r="Y3948" s="135"/>
      <c r="Z3948" s="135"/>
      <c r="AA3948" s="135"/>
      <c r="AB3948" s="135"/>
      <c r="AC3948" s="135"/>
      <c r="AD3948" s="135"/>
      <c r="AE3948" s="135"/>
      <c r="AF3948" s="135"/>
      <c r="AG3948" s="135"/>
      <c r="AH3948" s="135"/>
      <c r="AI3948" s="135"/>
      <c r="AJ3948" s="135"/>
      <c r="AK3948" s="135"/>
      <c r="AL3948" s="135"/>
      <c r="AM3948" s="135"/>
      <c r="AN3948" s="135"/>
      <c r="AO3948" s="135"/>
      <c r="AP3948" s="135"/>
      <c r="AQ3948" s="135"/>
      <c r="AR3948" s="135"/>
      <c r="AS3948" s="135"/>
      <c r="AT3948" s="135"/>
      <c r="AU3948" s="135"/>
      <c r="AV3948" s="135"/>
      <c r="AW3948" s="135"/>
      <c r="AX3948" s="136"/>
    </row>
    <row r="3949" spans="1:113" ht="12" customHeight="1">
      <c r="A3949" s="8"/>
      <c r="B3949" s="134"/>
      <c r="C3949" s="135"/>
      <c r="D3949" s="135"/>
      <c r="E3949" s="135"/>
      <c r="F3949" s="135"/>
      <c r="G3949" s="135"/>
      <c r="H3949" s="135"/>
      <c r="I3949" s="135"/>
      <c r="J3949" s="135"/>
      <c r="K3949" s="135"/>
      <c r="L3949" s="135"/>
      <c r="M3949" s="135"/>
      <c r="N3949" s="135"/>
      <c r="O3949" s="135"/>
      <c r="P3949" s="135"/>
      <c r="Q3949" s="135"/>
      <c r="R3949" s="135"/>
      <c r="S3949" s="135"/>
      <c r="T3949" s="135"/>
      <c r="U3949" s="135"/>
      <c r="V3949" s="135"/>
      <c r="W3949" s="135"/>
      <c r="X3949" s="135"/>
      <c r="Y3949" s="135"/>
      <c r="Z3949" s="135"/>
      <c r="AA3949" s="135"/>
      <c r="AB3949" s="135"/>
      <c r="AC3949" s="135"/>
      <c r="AD3949" s="135"/>
      <c r="AE3949" s="135"/>
      <c r="AF3949" s="135"/>
      <c r="AG3949" s="135"/>
      <c r="AH3949" s="135"/>
      <c r="AI3949" s="135"/>
      <c r="AJ3949" s="135"/>
      <c r="AK3949" s="135"/>
      <c r="AL3949" s="135"/>
      <c r="AM3949" s="135"/>
      <c r="AN3949" s="135"/>
      <c r="AO3949" s="135"/>
      <c r="AP3949" s="135"/>
      <c r="AQ3949" s="135"/>
      <c r="AR3949" s="135"/>
      <c r="AS3949" s="135"/>
      <c r="AT3949" s="135"/>
      <c r="AU3949" s="135"/>
      <c r="AV3949" s="135"/>
      <c r="AW3949" s="135"/>
      <c r="AX3949" s="136"/>
    </row>
    <row r="3950" spans="1:113" ht="12" customHeight="1">
      <c r="A3950" s="8"/>
      <c r="B3950" s="134"/>
      <c r="C3950" s="135"/>
      <c r="D3950" s="135"/>
      <c r="E3950" s="135"/>
      <c r="F3950" s="135"/>
      <c r="G3950" s="135"/>
      <c r="H3950" s="135"/>
      <c r="I3950" s="135"/>
      <c r="J3950" s="135"/>
      <c r="K3950" s="135"/>
      <c r="L3950" s="135"/>
      <c r="M3950" s="135"/>
      <c r="N3950" s="135"/>
      <c r="O3950" s="135"/>
      <c r="P3950" s="135"/>
      <c r="Q3950" s="135"/>
      <c r="R3950" s="135"/>
      <c r="S3950" s="135"/>
      <c r="T3950" s="135"/>
      <c r="U3950" s="135"/>
      <c r="V3950" s="135"/>
      <c r="W3950" s="135"/>
      <c r="X3950" s="135"/>
      <c r="Y3950" s="135"/>
      <c r="Z3950" s="135"/>
      <c r="AA3950" s="135"/>
      <c r="AB3950" s="135"/>
      <c r="AC3950" s="135"/>
      <c r="AD3950" s="135"/>
      <c r="AE3950" s="135"/>
      <c r="AF3950" s="135"/>
      <c r="AG3950" s="135"/>
      <c r="AH3950" s="135"/>
      <c r="AI3950" s="135"/>
      <c r="AJ3950" s="135"/>
      <c r="AK3950" s="135"/>
      <c r="AL3950" s="135"/>
      <c r="AM3950" s="135"/>
      <c r="AN3950" s="135"/>
      <c r="AO3950" s="135"/>
      <c r="AP3950" s="135"/>
      <c r="AQ3950" s="135"/>
      <c r="AR3950" s="135"/>
      <c r="AS3950" s="135"/>
      <c r="AT3950" s="135"/>
      <c r="AU3950" s="135"/>
      <c r="AV3950" s="135"/>
      <c r="AW3950" s="135"/>
      <c r="AX3950" s="136"/>
    </row>
    <row r="3951" spans="1:113" ht="15" thickBot="1">
      <c r="A3951" s="17"/>
      <c r="B3951" s="18"/>
      <c r="C3951" s="19"/>
      <c r="D3951" s="19"/>
      <c r="E3951" s="19"/>
      <c r="F3951" s="19"/>
      <c r="G3951" s="19"/>
      <c r="H3951" s="19"/>
      <c r="I3951" s="19"/>
      <c r="J3951" s="19"/>
      <c r="K3951" s="19"/>
      <c r="L3951" s="19"/>
      <c r="M3951" s="19"/>
      <c r="N3951" s="19"/>
      <c r="O3951" s="19"/>
      <c r="P3951" s="19"/>
      <c r="Q3951" s="19"/>
      <c r="R3951" s="19"/>
      <c r="S3951" s="19"/>
      <c r="T3951" s="19"/>
      <c r="U3951" s="19"/>
      <c r="V3951" s="19"/>
      <c r="W3951" s="19"/>
      <c r="X3951" s="19"/>
      <c r="Y3951" s="19"/>
      <c r="Z3951" s="19"/>
      <c r="AA3951" s="19"/>
      <c r="AB3951" s="19"/>
      <c r="AC3951" s="19"/>
      <c r="AD3951" s="19"/>
      <c r="AE3951" s="19"/>
      <c r="AF3951" s="19"/>
      <c r="AG3951" s="19"/>
      <c r="AH3951" s="19"/>
      <c r="AI3951" s="19"/>
      <c r="AJ3951" s="19"/>
      <c r="AK3951" s="19"/>
      <c r="AL3951" s="19"/>
      <c r="AM3951" s="19"/>
      <c r="AN3951" s="19"/>
      <c r="AO3951" s="19"/>
      <c r="AP3951" s="19"/>
      <c r="AQ3951" s="19"/>
      <c r="AR3951" s="19"/>
      <c r="AS3951" s="19"/>
      <c r="AT3951" s="19"/>
      <c r="AU3951" s="19"/>
      <c r="AV3951" s="19"/>
      <c r="AW3951" s="19"/>
      <c r="AX3951" s="20"/>
    </row>
    <row r="3952" spans="1:113">
      <c r="B3952" s="21"/>
    </row>
    <row r="3953" spans="1:251" ht="14.4">
      <c r="B3953" s="10" t="s">
        <v>234</v>
      </c>
      <c r="C3953" s="8"/>
      <c r="D3953" s="8"/>
      <c r="E3953" s="8"/>
      <c r="F3953" s="8"/>
      <c r="G3953" s="8"/>
      <c r="H3953" s="8"/>
      <c r="I3953" s="8"/>
      <c r="J3953" s="8"/>
      <c r="K3953" s="8"/>
      <c r="L3953" s="9"/>
      <c r="M3953" s="9"/>
      <c r="N3953" s="9"/>
      <c r="O3953" s="9"/>
      <c r="P3953" s="8"/>
      <c r="Q3953" s="8"/>
      <c r="R3953" s="8"/>
      <c r="S3953" s="8"/>
      <c r="T3953" s="8"/>
      <c r="U3953" s="8"/>
      <c r="V3953" s="10"/>
      <c r="W3953" s="10"/>
      <c r="X3953" s="10"/>
      <c r="Y3953" s="10"/>
      <c r="Z3953" s="10"/>
      <c r="AA3953" s="10"/>
      <c r="AB3953" s="10"/>
      <c r="AC3953" s="10"/>
      <c r="AD3953" s="10"/>
      <c r="AE3953" s="10"/>
      <c r="AF3953" s="10"/>
      <c r="AG3953" s="10"/>
      <c r="AH3953" s="10"/>
      <c r="AI3953" s="10"/>
      <c r="AJ3953" s="10"/>
      <c r="AK3953" s="10"/>
      <c r="AL3953" s="10"/>
      <c r="AM3953" s="10"/>
      <c r="AN3953" s="10"/>
      <c r="AO3953" s="10"/>
      <c r="AP3953" s="10"/>
      <c r="AQ3953" s="10"/>
      <c r="AR3953" s="10"/>
      <c r="AS3953" s="10"/>
      <c r="AT3953" s="10"/>
      <c r="AU3953" s="10"/>
      <c r="AV3953" s="10"/>
      <c r="AW3953" s="10"/>
      <c r="AX3953" s="10"/>
    </row>
    <row r="3954" spans="1:251" ht="15" thickBot="1">
      <c r="B3954" s="8"/>
      <c r="C3954" s="8"/>
      <c r="D3954" s="8"/>
      <c r="E3954" s="8"/>
      <c r="F3954" s="8"/>
      <c r="G3954" s="8"/>
      <c r="H3954" s="8"/>
      <c r="I3954" s="8"/>
      <c r="J3954" s="8"/>
      <c r="K3954" s="8"/>
      <c r="L3954" s="9"/>
      <c r="M3954" s="9"/>
      <c r="N3954" s="9"/>
      <c r="O3954" s="9"/>
      <c r="P3954" s="8"/>
      <c r="Q3954" s="8"/>
      <c r="R3954" s="8"/>
      <c r="S3954" s="8"/>
      <c r="T3954" s="8"/>
      <c r="U3954" s="8"/>
      <c r="V3954" s="10"/>
      <c r="W3954" s="10"/>
      <c r="X3954" s="10"/>
      <c r="Y3954" s="10"/>
      <c r="Z3954" s="10"/>
      <c r="AA3954" s="10"/>
      <c r="AB3954" s="10"/>
      <c r="AC3954" s="10"/>
      <c r="AD3954" s="10"/>
      <c r="AE3954" s="10"/>
      <c r="AF3954" s="10"/>
      <c r="AG3954" s="10"/>
      <c r="AH3954" s="10"/>
      <c r="AI3954" s="10"/>
      <c r="AJ3954" s="10"/>
      <c r="AK3954" s="10"/>
      <c r="AL3954" s="10"/>
      <c r="AM3954" s="10"/>
      <c r="AN3954" s="10"/>
      <c r="AO3954" s="10"/>
      <c r="AP3954" s="10"/>
      <c r="AQ3954" s="10"/>
      <c r="AR3954" s="10"/>
      <c r="AS3954" s="10"/>
      <c r="AT3954" s="10"/>
      <c r="AU3954" s="10"/>
      <c r="AV3954" s="10"/>
      <c r="AW3954" s="10"/>
      <c r="AX3954" s="22" t="s">
        <v>235</v>
      </c>
    </row>
    <row r="3955" spans="1:251" s="16" customFormat="1" ht="13.5" customHeight="1">
      <c r="A3955" s="8"/>
      <c r="B3955" s="96" t="s">
        <v>236</v>
      </c>
      <c r="C3955" s="97"/>
      <c r="D3955" s="97"/>
      <c r="E3955" s="97"/>
      <c r="F3955" s="97"/>
      <c r="G3955" s="97"/>
      <c r="H3955" s="97"/>
      <c r="I3955" s="97"/>
      <c r="J3955" s="97"/>
      <c r="K3955" s="97"/>
      <c r="L3955" s="97"/>
      <c r="M3955" s="97"/>
      <c r="N3955" s="97"/>
      <c r="O3955" s="97"/>
      <c r="P3955" s="97"/>
      <c r="Q3955" s="97"/>
      <c r="R3955" s="97"/>
      <c r="S3955" s="97"/>
      <c r="T3955" s="97"/>
      <c r="U3955" s="97"/>
      <c r="V3955" s="97"/>
      <c r="W3955" s="97"/>
      <c r="X3955" s="97"/>
      <c r="Y3955" s="97"/>
      <c r="Z3955" s="98"/>
      <c r="AA3955" s="102" t="s">
        <v>237</v>
      </c>
      <c r="AB3955" s="97"/>
      <c r="AC3955" s="97"/>
      <c r="AD3955" s="97"/>
      <c r="AE3955" s="97"/>
      <c r="AF3955" s="97"/>
      <c r="AG3955" s="97"/>
      <c r="AH3955" s="97"/>
      <c r="AI3955" s="98"/>
      <c r="AJ3955" s="102" t="s">
        <v>238</v>
      </c>
      <c r="AK3955" s="97"/>
      <c r="AL3955" s="97"/>
      <c r="AM3955" s="97"/>
      <c r="AN3955" s="97"/>
      <c r="AO3955" s="97"/>
      <c r="AP3955" s="97"/>
      <c r="AQ3955" s="97"/>
      <c r="AR3955" s="98"/>
      <c r="AS3955" s="102" t="s">
        <v>239</v>
      </c>
      <c r="AT3955" s="97"/>
      <c r="AU3955" s="97"/>
      <c r="AV3955" s="97"/>
      <c r="AW3955" s="97"/>
      <c r="AX3955" s="104"/>
      <c r="AY3955" s="2"/>
      <c r="AZ3955" s="2"/>
      <c r="BA3955" s="2"/>
      <c r="BB3955" s="2"/>
      <c r="BC3955" s="2"/>
      <c r="BD3955" s="2"/>
      <c r="BE3955" s="2"/>
      <c r="BF3955" s="2"/>
      <c r="BG3955" s="2"/>
      <c r="BH3955" s="2"/>
      <c r="BI3955" s="2"/>
      <c r="BJ3955" s="2"/>
      <c r="BK3955" s="2"/>
      <c r="BL3955" s="2"/>
      <c r="BM3955" s="2"/>
      <c r="BN3955" s="2"/>
      <c r="BO3955" s="2"/>
      <c r="BP3955" s="2"/>
      <c r="BQ3955" s="2"/>
      <c r="BR3955" s="2"/>
      <c r="BS3955" s="2"/>
      <c r="BT3955" s="2"/>
      <c r="BU3955" s="2"/>
      <c r="BV3955" s="2"/>
      <c r="BW3955" s="2"/>
      <c r="BX3955" s="2"/>
      <c r="BY3955" s="2"/>
      <c r="BZ3955" s="2"/>
      <c r="CA3955" s="2"/>
      <c r="CB3955" s="2"/>
      <c r="CC3955" s="2"/>
      <c r="CD3955" s="2"/>
      <c r="CE3955" s="2"/>
      <c r="CF3955" s="2"/>
      <c r="CG3955" s="2"/>
      <c r="CH3955" s="2"/>
      <c r="CI3955" s="2"/>
      <c r="CJ3955" s="2"/>
      <c r="CK3955" s="2"/>
      <c r="CL3955" s="2"/>
      <c r="CM3955" s="2"/>
      <c r="CN3955" s="2"/>
      <c r="CO3955" s="2"/>
      <c r="CP3955" s="2"/>
      <c r="CQ3955" s="2"/>
      <c r="CR3955" s="2"/>
      <c r="CS3955" s="2"/>
      <c r="CT3955" s="2"/>
      <c r="CU3955" s="2"/>
      <c r="CV3955" s="2"/>
      <c r="CW3955" s="2"/>
      <c r="CX3955" s="2"/>
      <c r="CY3955" s="2"/>
      <c r="CZ3955" s="2"/>
      <c r="DA3955" s="2"/>
      <c r="DB3955" s="2"/>
      <c r="DC3955" s="2"/>
      <c r="DD3955" s="2"/>
      <c r="DE3955" s="2"/>
      <c r="DF3955" s="2"/>
      <c r="DG3955" s="2"/>
      <c r="DH3955" s="2"/>
      <c r="DI3955" s="2"/>
      <c r="DJ3955" s="2"/>
      <c r="DK3955" s="2"/>
      <c r="DL3955" s="2"/>
      <c r="DM3955" s="2"/>
      <c r="DN3955" s="2"/>
      <c r="DO3955" s="2"/>
      <c r="DP3955" s="2"/>
      <c r="DQ3955" s="2"/>
      <c r="DR3955" s="2"/>
      <c r="DS3955" s="2"/>
      <c r="DT3955" s="2"/>
      <c r="DU3955" s="2"/>
      <c r="DV3955" s="2"/>
      <c r="DW3955" s="2"/>
      <c r="DX3955" s="2"/>
      <c r="DY3955" s="2"/>
      <c r="DZ3955" s="2"/>
      <c r="EA3955" s="2"/>
      <c r="EB3955" s="2"/>
      <c r="EC3955" s="2"/>
      <c r="ED3955" s="2"/>
      <c r="EE3955" s="2"/>
      <c r="EF3955" s="2"/>
      <c r="EG3955" s="2"/>
      <c r="EH3955" s="2"/>
      <c r="EI3955" s="2"/>
      <c r="EJ3955" s="2"/>
      <c r="EK3955" s="2"/>
      <c r="EL3955" s="2"/>
      <c r="EM3955" s="2"/>
      <c r="EN3955" s="2"/>
      <c r="EO3955" s="2"/>
      <c r="EP3955" s="2"/>
      <c r="EQ3955" s="2"/>
      <c r="ER3955" s="2"/>
      <c r="ES3955" s="2"/>
      <c r="ET3955" s="2"/>
      <c r="EU3955" s="2"/>
      <c r="EV3955" s="2"/>
      <c r="EW3955" s="2"/>
      <c r="EX3955" s="2"/>
      <c r="EY3955" s="2"/>
      <c r="EZ3955" s="2"/>
      <c r="FA3955" s="2"/>
      <c r="FB3955" s="2"/>
      <c r="FC3955" s="2"/>
      <c r="FD3955" s="2"/>
      <c r="FE3955" s="2"/>
      <c r="FF3955" s="2"/>
      <c r="FG3955" s="2"/>
      <c r="FH3955" s="2"/>
      <c r="FI3955" s="2"/>
      <c r="FJ3955" s="2"/>
      <c r="FK3955" s="2"/>
      <c r="FL3955" s="2"/>
      <c r="FM3955" s="2"/>
      <c r="FN3955" s="2"/>
      <c r="FO3955" s="2"/>
      <c r="FP3955" s="2"/>
      <c r="FQ3955" s="2"/>
      <c r="FR3955" s="2"/>
      <c r="FS3955" s="2"/>
      <c r="FT3955" s="2"/>
      <c r="FU3955" s="2"/>
      <c r="FV3955" s="2"/>
      <c r="FW3955" s="2"/>
      <c r="FX3955" s="2"/>
      <c r="FY3955" s="2"/>
      <c r="FZ3955" s="2"/>
      <c r="GA3955" s="2"/>
      <c r="GB3955" s="2"/>
      <c r="GC3955" s="2"/>
      <c r="GD3955" s="2"/>
      <c r="GE3955" s="2"/>
      <c r="GF3955" s="2"/>
      <c r="GG3955" s="2"/>
      <c r="GH3955" s="2"/>
      <c r="GI3955" s="2"/>
      <c r="GJ3955" s="2"/>
      <c r="GK3955" s="2"/>
      <c r="GL3955" s="2"/>
      <c r="GM3955" s="2"/>
      <c r="GN3955" s="2"/>
      <c r="GO3955" s="2"/>
      <c r="GP3955" s="2"/>
      <c r="GQ3955" s="2"/>
      <c r="GR3955" s="2"/>
      <c r="GS3955" s="2"/>
      <c r="GT3955" s="2"/>
      <c r="GU3955" s="2"/>
      <c r="GV3955" s="2"/>
      <c r="GW3955" s="2"/>
      <c r="GX3955" s="2"/>
      <c r="GY3955" s="2"/>
      <c r="GZ3955" s="2"/>
      <c r="HA3955" s="2"/>
      <c r="HB3955" s="2"/>
      <c r="HC3955" s="2"/>
      <c r="HD3955" s="2"/>
      <c r="HE3955" s="2"/>
      <c r="HF3955" s="2"/>
      <c r="HG3955" s="2"/>
      <c r="HH3955" s="2"/>
      <c r="HI3955" s="2"/>
      <c r="HJ3955" s="2"/>
      <c r="HK3955" s="2"/>
      <c r="HL3955" s="2"/>
      <c r="HM3955" s="2"/>
      <c r="HN3955" s="2"/>
      <c r="HO3955" s="2"/>
      <c r="HP3955" s="2"/>
      <c r="HQ3955" s="2"/>
      <c r="HR3955" s="2"/>
      <c r="HS3955" s="2"/>
      <c r="HT3955" s="2"/>
      <c r="HU3955" s="2"/>
      <c r="HV3955" s="2"/>
      <c r="HW3955" s="2"/>
      <c r="HX3955" s="2"/>
      <c r="HY3955" s="2"/>
      <c r="HZ3955" s="2"/>
      <c r="IA3955" s="2"/>
      <c r="IB3955" s="2"/>
      <c r="IC3955" s="2"/>
      <c r="ID3955" s="2"/>
      <c r="IE3955" s="2"/>
      <c r="IF3955" s="2"/>
      <c r="IG3955" s="2"/>
      <c r="IH3955" s="2"/>
      <c r="II3955" s="2"/>
      <c r="IJ3955" s="2"/>
      <c r="IK3955" s="2"/>
      <c r="IL3955" s="2"/>
      <c r="IM3955" s="2"/>
      <c r="IN3955" s="2"/>
      <c r="IO3955" s="2"/>
      <c r="IP3955" s="2"/>
      <c r="IQ3955" s="2"/>
    </row>
    <row r="3956" spans="1:251" s="16" customFormat="1">
      <c r="A3956" s="8"/>
      <c r="B3956" s="99"/>
      <c r="C3956" s="100"/>
      <c r="D3956" s="100"/>
      <c r="E3956" s="100"/>
      <c r="F3956" s="100"/>
      <c r="G3956" s="100"/>
      <c r="H3956" s="100"/>
      <c r="I3956" s="100"/>
      <c r="J3956" s="100"/>
      <c r="K3956" s="100"/>
      <c r="L3956" s="100"/>
      <c r="M3956" s="100"/>
      <c r="N3956" s="100"/>
      <c r="O3956" s="100"/>
      <c r="P3956" s="100"/>
      <c r="Q3956" s="100"/>
      <c r="R3956" s="100"/>
      <c r="S3956" s="100"/>
      <c r="T3956" s="100"/>
      <c r="U3956" s="100"/>
      <c r="V3956" s="100"/>
      <c r="W3956" s="100"/>
      <c r="X3956" s="100"/>
      <c r="Y3956" s="100"/>
      <c r="Z3956" s="101"/>
      <c r="AA3956" s="103"/>
      <c r="AB3956" s="100"/>
      <c r="AC3956" s="100"/>
      <c r="AD3956" s="100"/>
      <c r="AE3956" s="100"/>
      <c r="AF3956" s="100"/>
      <c r="AG3956" s="100"/>
      <c r="AH3956" s="100"/>
      <c r="AI3956" s="101"/>
      <c r="AJ3956" s="103"/>
      <c r="AK3956" s="100"/>
      <c r="AL3956" s="100"/>
      <c r="AM3956" s="100"/>
      <c r="AN3956" s="100"/>
      <c r="AO3956" s="100"/>
      <c r="AP3956" s="100"/>
      <c r="AQ3956" s="100"/>
      <c r="AR3956" s="101"/>
      <c r="AS3956" s="103"/>
      <c r="AT3956" s="100"/>
      <c r="AU3956" s="100"/>
      <c r="AV3956" s="100"/>
      <c r="AW3956" s="100"/>
      <c r="AX3956" s="105"/>
      <c r="AY3956" s="2"/>
      <c r="AZ3956" s="2"/>
      <c r="BA3956" s="2"/>
      <c r="BB3956" s="23"/>
      <c r="BC3956" s="24"/>
      <c r="BE3956" s="2"/>
      <c r="BF3956" s="2"/>
      <c r="BG3956" s="2"/>
      <c r="BH3956" s="2"/>
      <c r="BI3956" s="2"/>
      <c r="BJ3956" s="2"/>
      <c r="BK3956" s="2"/>
      <c r="BL3956" s="2"/>
      <c r="BM3956" s="2"/>
      <c r="BN3956" s="2"/>
      <c r="BO3956" s="2"/>
      <c r="BP3956" s="2"/>
      <c r="BQ3956" s="2"/>
      <c r="BR3956" s="2"/>
      <c r="BS3956" s="2"/>
      <c r="BT3956" s="2"/>
      <c r="BU3956" s="2"/>
      <c r="BV3956" s="2"/>
      <c r="BW3956" s="2"/>
      <c r="BX3956" s="2"/>
      <c r="BY3956" s="2"/>
      <c r="BZ3956" s="2"/>
      <c r="CA3956" s="2"/>
      <c r="CB3956" s="2"/>
      <c r="CC3956" s="2"/>
      <c r="CD3956" s="2"/>
      <c r="CE3956" s="2"/>
      <c r="CF3956" s="2"/>
      <c r="CG3956" s="2"/>
      <c r="CH3956" s="2"/>
      <c r="CI3956" s="2"/>
      <c r="CJ3956" s="2"/>
      <c r="CK3956" s="2"/>
      <c r="CL3956" s="2"/>
      <c r="CM3956" s="2"/>
      <c r="CN3956" s="2"/>
      <c r="CO3956" s="2"/>
      <c r="CP3956" s="2"/>
      <c r="CQ3956" s="2"/>
      <c r="CR3956" s="2"/>
      <c r="CS3956" s="2"/>
      <c r="CT3956" s="2"/>
      <c r="CU3956" s="2"/>
      <c r="CV3956" s="2"/>
      <c r="CW3956" s="2"/>
      <c r="CX3956" s="2"/>
      <c r="CY3956" s="2"/>
      <c r="CZ3956" s="2"/>
      <c r="DA3956" s="2"/>
      <c r="DB3956" s="2"/>
      <c r="DC3956" s="2"/>
      <c r="DD3956" s="2"/>
      <c r="DE3956" s="2"/>
      <c r="DF3956" s="2"/>
      <c r="DG3956" s="2"/>
      <c r="DH3956" s="2"/>
      <c r="DI3956" s="2"/>
      <c r="DJ3956" s="2"/>
      <c r="DK3956" s="2"/>
      <c r="DL3956" s="2"/>
      <c r="DM3956" s="2"/>
      <c r="DN3956" s="2"/>
      <c r="DO3956" s="2"/>
      <c r="DP3956" s="2"/>
      <c r="DQ3956" s="2"/>
      <c r="DR3956" s="2"/>
      <c r="DS3956" s="2"/>
      <c r="DT3956" s="2"/>
      <c r="DU3956" s="2"/>
      <c r="DV3956" s="2"/>
      <c r="DW3956" s="2"/>
      <c r="DX3956" s="2"/>
      <c r="DY3956" s="2"/>
      <c r="DZ3956" s="2"/>
      <c r="EA3956" s="2"/>
      <c r="EB3956" s="2"/>
      <c r="EC3956" s="2"/>
      <c r="ED3956" s="2"/>
      <c r="EE3956" s="2"/>
      <c r="EF3956" s="2"/>
      <c r="EG3956" s="2"/>
      <c r="EH3956" s="2"/>
      <c r="EI3956" s="2"/>
      <c r="EJ3956" s="2"/>
      <c r="EK3956" s="2"/>
      <c r="EL3956" s="2"/>
      <c r="EM3956" s="2"/>
      <c r="EN3956" s="2"/>
      <c r="EO3956" s="2"/>
      <c r="EP3956" s="2"/>
      <c r="EQ3956" s="2"/>
      <c r="ER3956" s="2"/>
      <c r="ES3956" s="2"/>
      <c r="ET3956" s="2"/>
      <c r="EU3956" s="2"/>
      <c r="EV3956" s="2"/>
      <c r="EW3956" s="2"/>
      <c r="EX3956" s="2"/>
      <c r="EY3956" s="2"/>
      <c r="EZ3956" s="2"/>
      <c r="FA3956" s="2"/>
      <c r="FB3956" s="2"/>
      <c r="FC3956" s="2"/>
      <c r="FD3956" s="2"/>
      <c r="FE3956" s="2"/>
      <c r="FF3956" s="2"/>
      <c r="FG3956" s="2"/>
      <c r="FH3956" s="2"/>
      <c r="FI3956" s="2"/>
      <c r="FJ3956" s="2"/>
      <c r="FK3956" s="2"/>
      <c r="FL3956" s="2"/>
      <c r="FM3956" s="2"/>
      <c r="FN3956" s="2"/>
      <c r="FO3956" s="2"/>
      <c r="FP3956" s="2"/>
      <c r="FQ3956" s="2"/>
      <c r="FR3956" s="2"/>
      <c r="FS3956" s="2"/>
      <c r="FT3956" s="2"/>
      <c r="FU3956" s="2"/>
      <c r="FV3956" s="2"/>
      <c r="FW3956" s="2"/>
      <c r="FX3956" s="2"/>
      <c r="FY3956" s="2"/>
      <c r="FZ3956" s="2"/>
      <c r="GA3956" s="2"/>
      <c r="GB3956" s="2"/>
      <c r="GC3956" s="2"/>
      <c r="GD3956" s="2"/>
      <c r="GE3956" s="2"/>
      <c r="GF3956" s="2"/>
      <c r="GG3956" s="2"/>
      <c r="GH3956" s="2"/>
      <c r="GI3956" s="2"/>
      <c r="GJ3956" s="2"/>
      <c r="GK3956" s="2"/>
      <c r="GL3956" s="2"/>
      <c r="GM3956" s="2"/>
      <c r="GN3956" s="2"/>
      <c r="GO3956" s="2"/>
      <c r="GP3956" s="2"/>
      <c r="GQ3956" s="2"/>
      <c r="GR3956" s="2"/>
      <c r="GS3956" s="2"/>
      <c r="GT3956" s="2"/>
      <c r="GU3956" s="2"/>
      <c r="GV3956" s="2"/>
      <c r="GW3956" s="2"/>
      <c r="GX3956" s="2"/>
      <c r="GY3956" s="2"/>
      <c r="GZ3956" s="2"/>
      <c r="HA3956" s="2"/>
      <c r="HB3956" s="2"/>
      <c r="HC3956" s="2"/>
      <c r="HD3956" s="2"/>
      <c r="HE3956" s="2"/>
      <c r="HF3956" s="2"/>
      <c r="HG3956" s="2"/>
      <c r="HH3956" s="2"/>
      <c r="HI3956" s="2"/>
      <c r="HJ3956" s="2"/>
      <c r="HK3956" s="2"/>
      <c r="HL3956" s="2"/>
      <c r="HM3956" s="2"/>
      <c r="HN3956" s="2"/>
      <c r="HO3956" s="2"/>
      <c r="HP3956" s="2"/>
      <c r="HQ3956" s="2"/>
      <c r="HR3956" s="2"/>
      <c r="HS3956" s="2"/>
      <c r="HT3956" s="2"/>
      <c r="HU3956" s="2"/>
      <c r="HV3956" s="2"/>
      <c r="HW3956" s="2"/>
      <c r="HX3956" s="2"/>
      <c r="HY3956" s="2"/>
      <c r="HZ3956" s="2"/>
      <c r="IA3956" s="2"/>
      <c r="IB3956" s="2"/>
      <c r="IC3956" s="2"/>
      <c r="ID3956" s="2"/>
      <c r="IE3956" s="2"/>
      <c r="IF3956" s="2"/>
      <c r="IG3956" s="2"/>
      <c r="IH3956" s="2"/>
      <c r="II3956" s="2"/>
      <c r="IJ3956" s="2"/>
      <c r="IK3956" s="2"/>
      <c r="IL3956" s="2"/>
      <c r="IM3956" s="2"/>
      <c r="IN3956" s="2"/>
      <c r="IO3956" s="2"/>
      <c r="IP3956" s="2"/>
      <c r="IQ3956" s="2"/>
    </row>
    <row r="3957" spans="1:251" s="16" customFormat="1" ht="18.75" customHeight="1">
      <c r="A3957" s="8"/>
      <c r="B3957" s="25"/>
      <c r="C3957" s="106" t="s">
        <v>730</v>
      </c>
      <c r="D3957" s="107"/>
      <c r="E3957" s="107"/>
      <c r="F3957" s="107"/>
      <c r="G3957" s="107"/>
      <c r="H3957" s="107"/>
      <c r="I3957" s="107"/>
      <c r="J3957" s="107"/>
      <c r="K3957" s="107"/>
      <c r="L3957" s="107"/>
      <c r="M3957" s="107"/>
      <c r="N3957" s="107"/>
      <c r="O3957" s="107"/>
      <c r="P3957" s="107"/>
      <c r="Q3957" s="107"/>
      <c r="R3957" s="107"/>
      <c r="S3957" s="107"/>
      <c r="T3957" s="107"/>
      <c r="U3957" s="107"/>
      <c r="V3957" s="107"/>
      <c r="W3957" s="107"/>
      <c r="X3957" s="107"/>
      <c r="Y3957" s="107"/>
      <c r="Z3957" s="108"/>
      <c r="AA3957" s="109">
        <v>2888</v>
      </c>
      <c r="AB3957" s="110"/>
      <c r="AC3957" s="110"/>
      <c r="AD3957" s="110"/>
      <c r="AE3957" s="110"/>
      <c r="AF3957" s="110"/>
      <c r="AG3957" s="110"/>
      <c r="AH3957" s="110"/>
      <c r="AI3957" s="111"/>
      <c r="AJ3957" s="109">
        <v>2917</v>
      </c>
      <c r="AK3957" s="110"/>
      <c r="AL3957" s="110"/>
      <c r="AM3957" s="110"/>
      <c r="AN3957" s="110"/>
      <c r="AO3957" s="110"/>
      <c r="AP3957" s="110"/>
      <c r="AQ3957" s="110"/>
      <c r="AR3957" s="111"/>
      <c r="AS3957" s="112"/>
      <c r="AT3957" s="113"/>
      <c r="AU3957" s="113"/>
      <c r="AV3957" s="113"/>
      <c r="AW3957" s="113"/>
      <c r="AX3957" s="114"/>
      <c r="AY3957" s="2"/>
      <c r="AZ3957" s="2"/>
      <c r="BA3957" s="2"/>
      <c r="BB3957" s="2"/>
      <c r="BC3957" s="2"/>
      <c r="BD3957" s="2"/>
      <c r="BE3957" s="2"/>
      <c r="BF3957" s="2"/>
      <c r="BG3957" s="2"/>
      <c r="BH3957" s="2"/>
      <c r="BI3957" s="2"/>
      <c r="BJ3957" s="2"/>
      <c r="BK3957" s="2"/>
      <c r="BL3957" s="2"/>
      <c r="BM3957" s="2"/>
      <c r="BN3957" s="2"/>
      <c r="BO3957" s="2"/>
      <c r="BP3957" s="2"/>
      <c r="BQ3957" s="2"/>
      <c r="BR3957" s="2"/>
      <c r="BS3957" s="2"/>
      <c r="BT3957" s="2"/>
      <c r="BU3957" s="2"/>
      <c r="BV3957" s="2"/>
      <c r="BW3957" s="2"/>
      <c r="BX3957" s="2"/>
      <c r="BY3957" s="2"/>
      <c r="BZ3957" s="2"/>
      <c r="CA3957" s="2"/>
      <c r="CB3957" s="2"/>
      <c r="CC3957" s="2"/>
      <c r="CD3957" s="2"/>
      <c r="CE3957" s="2"/>
      <c r="CF3957" s="2"/>
      <c r="CG3957" s="2"/>
      <c r="CH3957" s="2"/>
      <c r="CI3957" s="2"/>
      <c r="CJ3957" s="2"/>
      <c r="CK3957" s="2"/>
      <c r="CL3957" s="2"/>
      <c r="CM3957" s="2"/>
      <c r="CN3957" s="2"/>
      <c r="CO3957" s="2"/>
      <c r="CP3957" s="2"/>
      <c r="CQ3957" s="2"/>
      <c r="CR3957" s="2"/>
      <c r="CS3957" s="2"/>
      <c r="CT3957" s="2"/>
      <c r="CU3957" s="2"/>
      <c r="CV3957" s="2"/>
      <c r="CW3957" s="2"/>
      <c r="CX3957" s="2"/>
      <c r="CY3957" s="2"/>
      <c r="CZ3957" s="2"/>
      <c r="DA3957" s="2"/>
      <c r="DB3957" s="2"/>
      <c r="DC3957" s="2"/>
      <c r="DD3957" s="2"/>
      <c r="DE3957" s="2"/>
      <c r="DF3957" s="2"/>
      <c r="DG3957" s="2"/>
      <c r="DH3957" s="2"/>
      <c r="DI3957" s="2"/>
      <c r="DJ3957" s="2"/>
      <c r="DK3957" s="2"/>
      <c r="DL3957" s="2"/>
      <c r="DM3957" s="2"/>
      <c r="DN3957" s="2"/>
      <c r="DO3957" s="2"/>
      <c r="DP3957" s="2"/>
      <c r="DQ3957" s="2"/>
      <c r="DR3957" s="2"/>
      <c r="DS3957" s="2"/>
      <c r="DT3957" s="2"/>
      <c r="DU3957" s="2"/>
      <c r="DV3957" s="2"/>
      <c r="DW3957" s="2"/>
      <c r="DX3957" s="2"/>
      <c r="DY3957" s="2"/>
      <c r="DZ3957" s="2"/>
      <c r="EA3957" s="2"/>
      <c r="EB3957" s="2"/>
      <c r="EC3957" s="2"/>
      <c r="ED3957" s="2"/>
      <c r="EE3957" s="2"/>
      <c r="EF3957" s="2"/>
      <c r="EG3957" s="2"/>
      <c r="EH3957" s="2"/>
      <c r="EI3957" s="2"/>
      <c r="EJ3957" s="2"/>
      <c r="EK3957" s="2"/>
      <c r="EL3957" s="2"/>
      <c r="EM3957" s="2"/>
      <c r="EN3957" s="2"/>
      <c r="EO3957" s="2"/>
      <c r="EP3957" s="2"/>
      <c r="EQ3957" s="2"/>
      <c r="ER3957" s="2"/>
      <c r="ES3957" s="2"/>
      <c r="ET3957" s="2"/>
      <c r="EU3957" s="2"/>
      <c r="EV3957" s="2"/>
      <c r="EW3957" s="2"/>
      <c r="EX3957" s="2"/>
      <c r="EY3957" s="2"/>
      <c r="EZ3957" s="2"/>
      <c r="FA3957" s="2"/>
      <c r="FB3957" s="2"/>
      <c r="FC3957" s="2"/>
      <c r="FD3957" s="2"/>
      <c r="FE3957" s="2"/>
      <c r="FF3957" s="2"/>
      <c r="FG3957" s="2"/>
      <c r="FH3957" s="2"/>
      <c r="FI3957" s="2"/>
      <c r="FJ3957" s="2"/>
      <c r="FK3957" s="2"/>
      <c r="FL3957" s="2"/>
      <c r="FM3957" s="2"/>
      <c r="FN3957" s="2"/>
      <c r="FO3957" s="2"/>
      <c r="FP3957" s="2"/>
      <c r="FQ3957" s="2"/>
      <c r="FR3957" s="2"/>
      <c r="FS3957" s="2"/>
      <c r="FT3957" s="2"/>
      <c r="FU3957" s="2"/>
      <c r="FV3957" s="2"/>
      <c r="FW3957" s="2"/>
      <c r="FX3957" s="2"/>
      <c r="FY3957" s="2"/>
      <c r="FZ3957" s="2"/>
      <c r="GA3957" s="2"/>
      <c r="GB3957" s="2"/>
      <c r="GC3957" s="2"/>
      <c r="GD3957" s="2"/>
      <c r="GE3957" s="2"/>
      <c r="GF3957" s="2"/>
      <c r="GG3957" s="2"/>
      <c r="GH3957" s="2"/>
      <c r="GI3957" s="2"/>
      <c r="GJ3957" s="2"/>
      <c r="GK3957" s="2"/>
      <c r="GL3957" s="2"/>
      <c r="GM3957" s="2"/>
      <c r="GN3957" s="2"/>
      <c r="GO3957" s="2"/>
      <c r="GP3957" s="2"/>
      <c r="GQ3957" s="2"/>
      <c r="GR3957" s="2"/>
      <c r="GS3957" s="2"/>
      <c r="GT3957" s="2"/>
      <c r="GU3957" s="2"/>
      <c r="GV3957" s="2"/>
      <c r="GW3957" s="2"/>
      <c r="GX3957" s="2"/>
      <c r="GY3957" s="2"/>
      <c r="GZ3957" s="2"/>
      <c r="HA3957" s="2"/>
      <c r="HB3957" s="2"/>
      <c r="HC3957" s="2"/>
      <c r="HD3957" s="2"/>
      <c r="HE3957" s="2"/>
      <c r="HF3957" s="2"/>
      <c r="HG3957" s="2"/>
      <c r="HH3957" s="2"/>
      <c r="HI3957" s="2"/>
      <c r="HJ3957" s="2"/>
      <c r="HK3957" s="2"/>
      <c r="HL3957" s="2"/>
      <c r="HM3957" s="2"/>
      <c r="HN3957" s="2"/>
      <c r="HO3957" s="2"/>
      <c r="HP3957" s="2"/>
      <c r="HQ3957" s="2"/>
      <c r="HR3957" s="2"/>
      <c r="HS3957" s="2"/>
      <c r="HT3957" s="2"/>
      <c r="HU3957" s="2"/>
      <c r="HV3957" s="2"/>
      <c r="HW3957" s="2"/>
      <c r="HX3957" s="2"/>
      <c r="HY3957" s="2"/>
      <c r="HZ3957" s="2"/>
      <c r="IA3957" s="2"/>
      <c r="IB3957" s="2"/>
      <c r="IC3957" s="2"/>
      <c r="ID3957" s="2"/>
      <c r="IE3957" s="2"/>
      <c r="IF3957" s="2"/>
      <c r="IG3957" s="2"/>
      <c r="IH3957" s="2"/>
      <c r="II3957" s="2"/>
      <c r="IJ3957" s="2"/>
      <c r="IK3957" s="2"/>
      <c r="IL3957" s="2"/>
      <c r="IM3957" s="2"/>
      <c r="IN3957" s="2"/>
      <c r="IO3957" s="2"/>
      <c r="IP3957" s="2"/>
      <c r="IQ3957" s="2"/>
    </row>
    <row r="3958" spans="1:251" s="16" customFormat="1" ht="18.75" customHeight="1" thickBot="1">
      <c r="A3958" s="17"/>
      <c r="B3958" s="115" t="s">
        <v>240</v>
      </c>
      <c r="C3958" s="116"/>
      <c r="D3958" s="116"/>
      <c r="E3958" s="116"/>
      <c r="F3958" s="116"/>
      <c r="G3958" s="116"/>
      <c r="H3958" s="116"/>
      <c r="I3958" s="116"/>
      <c r="J3958" s="116"/>
      <c r="K3958" s="116"/>
      <c r="L3958" s="116"/>
      <c r="M3958" s="116"/>
      <c r="N3958" s="116"/>
      <c r="O3958" s="116"/>
      <c r="P3958" s="116"/>
      <c r="Q3958" s="116"/>
      <c r="R3958" s="116"/>
      <c r="S3958" s="116"/>
      <c r="T3958" s="116"/>
      <c r="U3958" s="116"/>
      <c r="V3958" s="116"/>
      <c r="W3958" s="116"/>
      <c r="X3958" s="116"/>
      <c r="Y3958" s="116"/>
      <c r="Z3958" s="117"/>
      <c r="AA3958" s="118">
        <f>SUM($AA$3957:$AA$3957)</f>
        <v>2888</v>
      </c>
      <c r="AB3958" s="119"/>
      <c r="AC3958" s="119"/>
      <c r="AD3958" s="119"/>
      <c r="AE3958" s="119"/>
      <c r="AF3958" s="119"/>
      <c r="AG3958" s="119"/>
      <c r="AH3958" s="119"/>
      <c r="AI3958" s="120"/>
      <c r="AJ3958" s="118">
        <f>SUM($AJ$3957:$AJ$3957)</f>
        <v>2917</v>
      </c>
      <c r="AK3958" s="119"/>
      <c r="AL3958" s="119"/>
      <c r="AM3958" s="119"/>
      <c r="AN3958" s="119"/>
      <c r="AO3958" s="119"/>
      <c r="AP3958" s="119"/>
      <c r="AQ3958" s="119"/>
      <c r="AR3958" s="120"/>
      <c r="AS3958" s="121"/>
      <c r="AT3958" s="122"/>
      <c r="AU3958" s="122"/>
      <c r="AV3958" s="122"/>
      <c r="AW3958" s="122"/>
      <c r="AX3958" s="123"/>
      <c r="AY3958" s="2"/>
      <c r="AZ3958" s="2"/>
      <c r="BA3958" s="2"/>
      <c r="BB3958" s="2"/>
      <c r="BC3958" s="2"/>
      <c r="BD3958" s="2"/>
      <c r="BE3958" s="2"/>
      <c r="BF3958" s="2"/>
      <c r="BG3958" s="2"/>
      <c r="BH3958" s="2"/>
      <c r="BI3958" s="2"/>
      <c r="BJ3958" s="2"/>
      <c r="BK3958" s="2"/>
      <c r="BL3958" s="2"/>
      <c r="BM3958" s="2"/>
      <c r="BN3958" s="2"/>
      <c r="BO3958" s="2"/>
      <c r="BP3958" s="2"/>
      <c r="BQ3958" s="2"/>
      <c r="BR3958" s="2"/>
      <c r="BS3958" s="2"/>
      <c r="BT3958" s="2"/>
      <c r="BU3958" s="2"/>
      <c r="BV3958" s="2"/>
      <c r="BW3958" s="2"/>
      <c r="BX3958" s="2"/>
      <c r="BY3958" s="2"/>
      <c r="BZ3958" s="2"/>
      <c r="CA3958" s="2"/>
      <c r="CB3958" s="2"/>
      <c r="CC3958" s="2"/>
      <c r="CD3958" s="2"/>
      <c r="CE3958" s="2"/>
      <c r="CF3958" s="2"/>
      <c r="CG3958" s="2"/>
      <c r="CH3958" s="2"/>
      <c r="CI3958" s="2"/>
      <c r="CJ3958" s="2"/>
      <c r="CK3958" s="2"/>
      <c r="CL3958" s="2"/>
      <c r="CM3958" s="2"/>
      <c r="CN3958" s="2"/>
      <c r="CO3958" s="2"/>
      <c r="CP3958" s="2"/>
      <c r="CQ3958" s="2"/>
      <c r="CR3958" s="2"/>
      <c r="CS3958" s="2"/>
      <c r="CT3958" s="2"/>
      <c r="CU3958" s="2"/>
      <c r="CV3958" s="2"/>
      <c r="CW3958" s="2"/>
      <c r="CX3958" s="2"/>
      <c r="CY3958" s="2"/>
      <c r="CZ3958" s="2"/>
      <c r="DA3958" s="2"/>
      <c r="DB3958" s="2"/>
      <c r="DC3958" s="2"/>
      <c r="DD3958" s="2"/>
      <c r="DE3958" s="2"/>
      <c r="DF3958" s="2"/>
      <c r="DG3958" s="2"/>
      <c r="DH3958" s="2"/>
      <c r="DI3958" s="2"/>
      <c r="DJ3958" s="2"/>
      <c r="DK3958" s="2"/>
      <c r="DL3958" s="2"/>
      <c r="DM3958" s="2"/>
      <c r="DN3958" s="2"/>
      <c r="DO3958" s="2"/>
      <c r="DP3958" s="2"/>
      <c r="DQ3958" s="2"/>
      <c r="DR3958" s="2"/>
      <c r="DS3958" s="2"/>
      <c r="DT3958" s="2"/>
      <c r="DU3958" s="2"/>
      <c r="DV3958" s="2"/>
      <c r="DW3958" s="2"/>
      <c r="DX3958" s="2"/>
      <c r="DY3958" s="2"/>
      <c r="DZ3958" s="2"/>
      <c r="EA3958" s="2"/>
      <c r="EB3958" s="2"/>
      <c r="EC3958" s="2"/>
      <c r="ED3958" s="2"/>
      <c r="EE3958" s="2"/>
      <c r="EF3958" s="2"/>
      <c r="EG3958" s="2"/>
      <c r="EH3958" s="2"/>
      <c r="EI3958" s="2"/>
      <c r="EJ3958" s="2"/>
      <c r="EK3958" s="2"/>
      <c r="EL3958" s="2"/>
      <c r="EM3958" s="2"/>
      <c r="EN3958" s="2"/>
      <c r="EO3958" s="2"/>
      <c r="EP3958" s="2"/>
      <c r="EQ3958" s="2"/>
      <c r="ER3958" s="2"/>
      <c r="ES3958" s="2"/>
      <c r="ET3958" s="2"/>
      <c r="EU3958" s="2"/>
      <c r="EV3958" s="2"/>
      <c r="EW3958" s="2"/>
      <c r="EX3958" s="2"/>
      <c r="EY3958" s="2"/>
      <c r="EZ3958" s="2"/>
      <c r="FA3958" s="2"/>
      <c r="FB3958" s="2"/>
      <c r="FC3958" s="2"/>
      <c r="FD3958" s="2"/>
      <c r="FE3958" s="2"/>
      <c r="FF3958" s="2"/>
      <c r="FG3958" s="2"/>
      <c r="FH3958" s="2"/>
      <c r="FI3958" s="2"/>
      <c r="FJ3958" s="2"/>
      <c r="FK3958" s="2"/>
      <c r="FL3958" s="2"/>
      <c r="FM3958" s="2"/>
      <c r="FN3958" s="2"/>
      <c r="FO3958" s="2"/>
      <c r="FP3958" s="2"/>
      <c r="FQ3958" s="2"/>
      <c r="FR3958" s="2"/>
      <c r="FS3958" s="2"/>
      <c r="FT3958" s="2"/>
      <c r="FU3958" s="2"/>
      <c r="FV3958" s="2"/>
      <c r="FW3958" s="2"/>
      <c r="FX3958" s="2"/>
      <c r="FY3958" s="2"/>
      <c r="FZ3958" s="2"/>
      <c r="GA3958" s="2"/>
      <c r="GB3958" s="2"/>
      <c r="GC3958" s="2"/>
      <c r="GD3958" s="2"/>
      <c r="GE3958" s="2"/>
      <c r="GF3958" s="2"/>
      <c r="GG3958" s="2"/>
      <c r="GH3958" s="2"/>
      <c r="GI3958" s="2"/>
      <c r="GJ3958" s="2"/>
      <c r="GK3958" s="2"/>
      <c r="GL3958" s="2"/>
      <c r="GM3958" s="2"/>
      <c r="GN3958" s="2"/>
      <c r="GO3958" s="2"/>
      <c r="GP3958" s="2"/>
      <c r="GQ3958" s="2"/>
      <c r="GR3958" s="2"/>
      <c r="GS3958" s="2"/>
      <c r="GT3958" s="2"/>
      <c r="GU3958" s="2"/>
      <c r="GV3958" s="2"/>
      <c r="GW3958" s="2"/>
      <c r="GX3958" s="2"/>
      <c r="GY3958" s="2"/>
      <c r="GZ3958" s="2"/>
      <c r="HA3958" s="2"/>
      <c r="HB3958" s="2"/>
      <c r="HC3958" s="2"/>
      <c r="HD3958" s="2"/>
      <c r="HE3958" s="2"/>
      <c r="HF3958" s="2"/>
      <c r="HG3958" s="2"/>
      <c r="HH3958" s="2"/>
      <c r="HI3958" s="2"/>
      <c r="HJ3958" s="2"/>
      <c r="HK3958" s="2"/>
      <c r="HL3958" s="2"/>
      <c r="HM3958" s="2"/>
      <c r="HN3958" s="2"/>
      <c r="HO3958" s="2"/>
      <c r="HP3958" s="2"/>
      <c r="HQ3958" s="2"/>
      <c r="HR3958" s="2"/>
      <c r="HS3958" s="2"/>
      <c r="HT3958" s="2"/>
      <c r="HU3958" s="2"/>
      <c r="HV3958" s="2"/>
      <c r="HW3958" s="2"/>
      <c r="HX3958" s="2"/>
      <c r="HY3958" s="2"/>
      <c r="HZ3958" s="2"/>
      <c r="IA3958" s="2"/>
      <c r="IB3958" s="2"/>
      <c r="IC3958" s="2"/>
      <c r="ID3958" s="2"/>
      <c r="IE3958" s="2"/>
      <c r="IF3958" s="2"/>
      <c r="IG3958" s="2"/>
      <c r="IH3958" s="2"/>
      <c r="II3958" s="2"/>
      <c r="IJ3958" s="2"/>
      <c r="IK3958" s="2"/>
      <c r="IL3958" s="2"/>
      <c r="IM3958" s="2"/>
      <c r="IN3958" s="2"/>
      <c r="IO3958" s="2"/>
      <c r="IP3958" s="2"/>
      <c r="IQ3958" s="2"/>
    </row>
    <row r="3960" spans="1:251" ht="19.2">
      <c r="A3960" s="1" t="s">
        <v>230</v>
      </c>
      <c r="AW3960" s="3"/>
      <c r="AX3960" s="4"/>
      <c r="AY3960" s="3"/>
    </row>
    <row r="3962" spans="1:251" ht="18">
      <c r="B3962" s="124" t="s">
        <v>0</v>
      </c>
      <c r="C3962" s="125"/>
      <c r="D3962" s="125"/>
      <c r="E3962" s="125"/>
      <c r="F3962" s="125"/>
      <c r="G3962" s="125"/>
      <c r="H3962" s="125"/>
      <c r="I3962" s="125"/>
      <c r="J3962" s="125"/>
      <c r="K3962" s="125"/>
      <c r="L3962" s="125"/>
      <c r="M3962" s="125"/>
      <c r="N3962" s="125"/>
      <c r="O3962" s="125"/>
      <c r="P3962" s="125"/>
      <c r="Q3962" s="125"/>
      <c r="R3962" s="125"/>
      <c r="S3962" s="125"/>
      <c r="T3962" s="125"/>
      <c r="U3962" s="125"/>
      <c r="V3962" s="125"/>
      <c r="W3962" s="125"/>
      <c r="X3962" s="125"/>
      <c r="Y3962" s="125"/>
      <c r="Z3962" s="125"/>
      <c r="AA3962" s="125"/>
      <c r="AB3962" s="125"/>
      <c r="AC3962" s="125"/>
      <c r="AD3962" s="125"/>
      <c r="AE3962" s="125"/>
      <c r="AF3962" s="125"/>
      <c r="AG3962" s="125"/>
      <c r="AH3962" s="125"/>
      <c r="AI3962" s="125"/>
      <c r="AJ3962" s="125"/>
      <c r="AK3962" s="125"/>
      <c r="AL3962" s="125"/>
      <c r="AM3962" s="125"/>
      <c r="AN3962" s="125"/>
      <c r="AO3962" s="125"/>
      <c r="AP3962" s="125"/>
      <c r="AQ3962" s="125"/>
      <c r="AR3962" s="125"/>
      <c r="AS3962" s="125"/>
      <c r="AT3962" s="125"/>
      <c r="AU3962" s="125"/>
      <c r="AV3962" s="125"/>
      <c r="AW3962" s="125"/>
      <c r="AX3962" s="125"/>
    </row>
    <row r="3963" spans="1:251">
      <c r="Z3963" s="5"/>
      <c r="AD3963" s="5"/>
      <c r="AE3963" s="5"/>
      <c r="AF3963" s="5"/>
      <c r="AG3963" s="5"/>
      <c r="AH3963" s="5"/>
      <c r="AI3963" s="5"/>
      <c r="AO3963" s="5"/>
    </row>
    <row r="3964" spans="1:251" ht="13.8" thickBot="1">
      <c r="Z3964" s="5"/>
      <c r="AD3964" s="5"/>
      <c r="AE3964" s="5"/>
      <c r="AF3964" s="5"/>
      <c r="AG3964" s="5"/>
      <c r="AH3964" s="5"/>
      <c r="AI3964" s="5"/>
      <c r="AO3964" s="5"/>
      <c r="DI3964" s="6"/>
    </row>
    <row r="3965" spans="1:251" ht="24.75" customHeight="1" thickBot="1">
      <c r="B3965" s="126" t="s">
        <v>231</v>
      </c>
      <c r="C3965" s="127"/>
      <c r="D3965" s="127"/>
      <c r="E3965" s="127"/>
      <c r="F3965" s="127"/>
      <c r="G3965" s="127"/>
      <c r="H3965" s="128" t="s">
        <v>731</v>
      </c>
      <c r="I3965" s="129"/>
      <c r="J3965" s="129"/>
      <c r="K3965" s="129"/>
      <c r="L3965" s="129"/>
      <c r="M3965" s="129"/>
      <c r="N3965" s="129"/>
      <c r="O3965" s="129"/>
      <c r="P3965" s="129"/>
      <c r="Q3965" s="129"/>
      <c r="R3965" s="129"/>
      <c r="S3965" s="129"/>
      <c r="T3965" s="129"/>
      <c r="U3965" s="129"/>
      <c r="V3965" s="129"/>
      <c r="W3965" s="129"/>
      <c r="X3965" s="129"/>
      <c r="Y3965" s="129"/>
      <c r="Z3965" s="129"/>
      <c r="AA3965" s="129"/>
      <c r="AB3965" s="129"/>
      <c r="AC3965" s="129"/>
      <c r="AD3965" s="129"/>
      <c r="AE3965" s="129"/>
      <c r="AF3965" s="129"/>
      <c r="AG3965" s="129"/>
      <c r="AH3965" s="129"/>
      <c r="AI3965" s="129"/>
      <c r="AJ3965" s="129"/>
      <c r="AK3965" s="129"/>
      <c r="AL3965" s="129"/>
      <c r="AM3965" s="129"/>
      <c r="AN3965" s="129"/>
      <c r="AO3965" s="129"/>
      <c r="AP3965" s="129"/>
      <c r="AQ3965" s="129"/>
      <c r="AR3965" s="129"/>
      <c r="AS3965" s="129"/>
      <c r="AT3965" s="129"/>
      <c r="AU3965" s="129"/>
      <c r="AV3965" s="129"/>
      <c r="AW3965" s="129"/>
      <c r="AX3965" s="130"/>
      <c r="DI3965" s="6"/>
    </row>
    <row r="3966" spans="1:251" ht="14.4">
      <c r="B3966" s="7"/>
      <c r="C3966" s="7"/>
      <c r="D3966" s="7"/>
      <c r="E3966" s="7"/>
      <c r="F3966" s="7"/>
      <c r="G3966" s="7"/>
      <c r="H3966" s="8"/>
      <c r="I3966" s="8"/>
      <c r="J3966" s="8"/>
      <c r="K3966" s="8"/>
      <c r="L3966" s="9"/>
      <c r="M3966" s="9"/>
      <c r="N3966" s="9"/>
      <c r="O3966" s="9"/>
      <c r="P3966" s="8"/>
      <c r="Q3966" s="8"/>
      <c r="R3966" s="8"/>
      <c r="S3966" s="8"/>
      <c r="T3966" s="8"/>
      <c r="U3966" s="8"/>
      <c r="V3966" s="10"/>
      <c r="W3966" s="10"/>
      <c r="X3966" s="10"/>
      <c r="Y3966" s="10"/>
      <c r="Z3966" s="10"/>
      <c r="AA3966" s="10"/>
      <c r="AB3966" s="10"/>
      <c r="AC3966" s="10"/>
      <c r="AD3966" s="10"/>
      <c r="AE3966" s="10"/>
      <c r="AF3966" s="10"/>
      <c r="AG3966" s="10"/>
      <c r="AH3966" s="10"/>
      <c r="AI3966" s="10"/>
      <c r="AJ3966" s="10"/>
      <c r="AK3966" s="10"/>
      <c r="AL3966" s="10"/>
      <c r="AM3966" s="10"/>
      <c r="AN3966" s="10"/>
      <c r="AO3966" s="10"/>
      <c r="AP3966" s="10"/>
      <c r="AQ3966" s="10"/>
      <c r="AR3966" s="10"/>
      <c r="AS3966" s="10"/>
      <c r="AT3966" s="10"/>
      <c r="AU3966" s="10"/>
      <c r="AV3966" s="10"/>
      <c r="AW3966" s="10"/>
      <c r="AX3966" s="10"/>
      <c r="DI3966" s="6"/>
    </row>
    <row r="3967" spans="1:251" ht="15" thickBot="1">
      <c r="A3967" s="11"/>
      <c r="B3967" s="10" t="s">
        <v>232</v>
      </c>
      <c r="C3967" s="8"/>
      <c r="D3967" s="8"/>
      <c r="E3967" s="8"/>
      <c r="F3967" s="8"/>
      <c r="G3967" s="8"/>
      <c r="H3967" s="8"/>
      <c r="I3967" s="8"/>
      <c r="J3967" s="8"/>
      <c r="K3967" s="8"/>
      <c r="L3967" s="9"/>
      <c r="M3967" s="9"/>
      <c r="N3967" s="9"/>
      <c r="O3967" s="9"/>
      <c r="P3967" s="8"/>
      <c r="Q3967" s="8"/>
      <c r="R3967" s="8"/>
      <c r="S3967" s="8"/>
      <c r="T3967" s="8"/>
      <c r="U3967" s="8"/>
      <c r="V3967" s="10"/>
      <c r="W3967" s="10"/>
      <c r="X3967" s="10"/>
      <c r="Y3967" s="10"/>
      <c r="Z3967" s="10"/>
      <c r="AA3967" s="10"/>
      <c r="AB3967" s="10"/>
      <c r="AC3967" s="10"/>
      <c r="AD3967" s="10"/>
      <c r="AE3967" s="10"/>
      <c r="AF3967" s="10"/>
      <c r="AG3967" s="10"/>
      <c r="AH3967" s="10"/>
      <c r="AI3967" s="10"/>
      <c r="AJ3967" s="10"/>
      <c r="AK3967" s="10"/>
      <c r="AL3967" s="10"/>
      <c r="AM3967" s="10"/>
      <c r="AN3967" s="10"/>
      <c r="AO3967" s="10"/>
      <c r="AP3967" s="10"/>
      <c r="AQ3967" s="10"/>
      <c r="AR3967" s="10"/>
      <c r="AS3967" s="10"/>
      <c r="AT3967" s="10"/>
      <c r="AU3967" s="10"/>
      <c r="AV3967" s="10"/>
      <c r="AW3967" s="10"/>
      <c r="AX3967" s="10"/>
      <c r="DI3967" s="6"/>
    </row>
    <row r="3968" spans="1:251" ht="14.4">
      <c r="A3968" s="8"/>
      <c r="B3968" s="12"/>
      <c r="C3968" s="7"/>
      <c r="D3968" s="7"/>
      <c r="E3968" s="7"/>
      <c r="F3968" s="7"/>
      <c r="G3968" s="7"/>
      <c r="H3968" s="7"/>
      <c r="I3968" s="7"/>
      <c r="J3968" s="7"/>
      <c r="K3968" s="7"/>
      <c r="L3968" s="13"/>
      <c r="M3968" s="13"/>
      <c r="N3968" s="13"/>
      <c r="O3968" s="13"/>
      <c r="P3968" s="7"/>
      <c r="Q3968" s="7"/>
      <c r="R3968" s="7"/>
      <c r="S3968" s="7"/>
      <c r="T3968" s="7"/>
      <c r="U3968" s="7"/>
      <c r="V3968" s="14"/>
      <c r="W3968" s="14"/>
      <c r="X3968" s="14"/>
      <c r="Y3968" s="14"/>
      <c r="Z3968" s="14"/>
      <c r="AA3968" s="14"/>
      <c r="AB3968" s="14"/>
      <c r="AC3968" s="14"/>
      <c r="AD3968" s="14"/>
      <c r="AE3968" s="14"/>
      <c r="AF3968" s="14"/>
      <c r="AG3968" s="14"/>
      <c r="AH3968" s="14"/>
      <c r="AI3968" s="14"/>
      <c r="AJ3968" s="14"/>
      <c r="AK3968" s="14"/>
      <c r="AL3968" s="14"/>
      <c r="AM3968" s="14"/>
      <c r="AN3968" s="14"/>
      <c r="AO3968" s="14"/>
      <c r="AP3968" s="14"/>
      <c r="AQ3968" s="14"/>
      <c r="AR3968" s="14"/>
      <c r="AS3968" s="14"/>
      <c r="AT3968" s="14"/>
      <c r="AU3968" s="14"/>
      <c r="AV3968" s="14"/>
      <c r="AW3968" s="14"/>
      <c r="AX3968" s="15"/>
    </row>
    <row r="3969" spans="1:113" ht="12" customHeight="1">
      <c r="A3969" s="8"/>
      <c r="B3969" s="131" t="s">
        <v>875</v>
      </c>
      <c r="C3969" s="132"/>
      <c r="D3969" s="132"/>
      <c r="E3969" s="132"/>
      <c r="F3969" s="132"/>
      <c r="G3969" s="132"/>
      <c r="H3969" s="132"/>
      <c r="I3969" s="132"/>
      <c r="J3969" s="132"/>
      <c r="K3969" s="132"/>
      <c r="L3969" s="132"/>
      <c r="M3969" s="132"/>
      <c r="N3969" s="132"/>
      <c r="O3969" s="132"/>
      <c r="P3969" s="132"/>
      <c r="Q3969" s="132"/>
      <c r="R3969" s="132"/>
      <c r="S3969" s="132"/>
      <c r="T3969" s="132"/>
      <c r="U3969" s="132"/>
      <c r="V3969" s="132"/>
      <c r="W3969" s="132"/>
      <c r="X3969" s="132"/>
      <c r="Y3969" s="132"/>
      <c r="Z3969" s="132"/>
      <c r="AA3969" s="132"/>
      <c r="AB3969" s="132"/>
      <c r="AC3969" s="132"/>
      <c r="AD3969" s="132"/>
      <c r="AE3969" s="132"/>
      <c r="AF3969" s="132"/>
      <c r="AG3969" s="132"/>
      <c r="AH3969" s="132"/>
      <c r="AI3969" s="132"/>
      <c r="AJ3969" s="132"/>
      <c r="AK3969" s="132"/>
      <c r="AL3969" s="132"/>
      <c r="AM3969" s="132"/>
      <c r="AN3969" s="132"/>
      <c r="AO3969" s="132"/>
      <c r="AP3969" s="132"/>
      <c r="AQ3969" s="132"/>
      <c r="AR3969" s="132"/>
      <c r="AS3969" s="132"/>
      <c r="AT3969" s="132"/>
      <c r="AU3969" s="132"/>
      <c r="AV3969" s="132"/>
      <c r="AW3969" s="132"/>
      <c r="AX3969" s="133"/>
    </row>
    <row r="3970" spans="1:113" ht="12" customHeight="1">
      <c r="A3970" s="8"/>
      <c r="B3970" s="131"/>
      <c r="C3970" s="132"/>
      <c r="D3970" s="132"/>
      <c r="E3970" s="132"/>
      <c r="F3970" s="132"/>
      <c r="G3970" s="132"/>
      <c r="H3970" s="132"/>
      <c r="I3970" s="132"/>
      <c r="J3970" s="132"/>
      <c r="K3970" s="132"/>
      <c r="L3970" s="132"/>
      <c r="M3970" s="132"/>
      <c r="N3970" s="132"/>
      <c r="O3970" s="132"/>
      <c r="P3970" s="132"/>
      <c r="Q3970" s="132"/>
      <c r="R3970" s="132"/>
      <c r="S3970" s="132"/>
      <c r="T3970" s="132"/>
      <c r="U3970" s="132"/>
      <c r="V3970" s="132"/>
      <c r="W3970" s="132"/>
      <c r="X3970" s="132"/>
      <c r="Y3970" s="132"/>
      <c r="Z3970" s="132"/>
      <c r="AA3970" s="132"/>
      <c r="AB3970" s="132"/>
      <c r="AC3970" s="132"/>
      <c r="AD3970" s="132"/>
      <c r="AE3970" s="132"/>
      <c r="AF3970" s="132"/>
      <c r="AG3970" s="132"/>
      <c r="AH3970" s="132"/>
      <c r="AI3970" s="132"/>
      <c r="AJ3970" s="132"/>
      <c r="AK3970" s="132"/>
      <c r="AL3970" s="132"/>
      <c r="AM3970" s="132"/>
      <c r="AN3970" s="132"/>
      <c r="AO3970" s="132"/>
      <c r="AP3970" s="132"/>
      <c r="AQ3970" s="132"/>
      <c r="AR3970" s="132"/>
      <c r="AS3970" s="132"/>
      <c r="AT3970" s="132"/>
      <c r="AU3970" s="132"/>
      <c r="AV3970" s="132"/>
      <c r="AW3970" s="132"/>
      <c r="AX3970" s="133"/>
    </row>
    <row r="3971" spans="1:113" ht="12" customHeight="1">
      <c r="A3971" s="8"/>
      <c r="B3971" s="131"/>
      <c r="C3971" s="132"/>
      <c r="D3971" s="132"/>
      <c r="E3971" s="132"/>
      <c r="F3971" s="132"/>
      <c r="G3971" s="132"/>
      <c r="H3971" s="132"/>
      <c r="I3971" s="132"/>
      <c r="J3971" s="132"/>
      <c r="K3971" s="132"/>
      <c r="L3971" s="132"/>
      <c r="M3971" s="132"/>
      <c r="N3971" s="132"/>
      <c r="O3971" s="132"/>
      <c r="P3971" s="132"/>
      <c r="Q3971" s="132"/>
      <c r="R3971" s="132"/>
      <c r="S3971" s="132"/>
      <c r="T3971" s="132"/>
      <c r="U3971" s="132"/>
      <c r="V3971" s="132"/>
      <c r="W3971" s="132"/>
      <c r="X3971" s="132"/>
      <c r="Y3971" s="132"/>
      <c r="Z3971" s="132"/>
      <c r="AA3971" s="132"/>
      <c r="AB3971" s="132"/>
      <c r="AC3971" s="132"/>
      <c r="AD3971" s="132"/>
      <c r="AE3971" s="132"/>
      <c r="AF3971" s="132"/>
      <c r="AG3971" s="132"/>
      <c r="AH3971" s="132"/>
      <c r="AI3971" s="132"/>
      <c r="AJ3971" s="132"/>
      <c r="AK3971" s="132"/>
      <c r="AL3971" s="132"/>
      <c r="AM3971" s="132"/>
      <c r="AN3971" s="132"/>
      <c r="AO3971" s="132"/>
      <c r="AP3971" s="132"/>
      <c r="AQ3971" s="132"/>
      <c r="AR3971" s="132"/>
      <c r="AS3971" s="132"/>
      <c r="AT3971" s="132"/>
      <c r="AU3971" s="132"/>
      <c r="AV3971" s="132"/>
      <c r="AW3971" s="132"/>
      <c r="AX3971" s="133"/>
    </row>
    <row r="3972" spans="1:113" ht="12" customHeight="1">
      <c r="A3972" s="8"/>
      <c r="B3972" s="131"/>
      <c r="C3972" s="132"/>
      <c r="D3972" s="132"/>
      <c r="E3972" s="132"/>
      <c r="F3972" s="132"/>
      <c r="G3972" s="132"/>
      <c r="H3972" s="132"/>
      <c r="I3972" s="132"/>
      <c r="J3972" s="132"/>
      <c r="K3972" s="132"/>
      <c r="L3972" s="132"/>
      <c r="M3972" s="132"/>
      <c r="N3972" s="132"/>
      <c r="O3972" s="132"/>
      <c r="P3972" s="132"/>
      <c r="Q3972" s="132"/>
      <c r="R3972" s="132"/>
      <c r="S3972" s="132"/>
      <c r="T3972" s="132"/>
      <c r="U3972" s="132"/>
      <c r="V3972" s="132"/>
      <c r="W3972" s="132"/>
      <c r="X3972" s="132"/>
      <c r="Y3972" s="132"/>
      <c r="Z3972" s="132"/>
      <c r="AA3972" s="132"/>
      <c r="AB3972" s="132"/>
      <c r="AC3972" s="132"/>
      <c r="AD3972" s="132"/>
      <c r="AE3972" s="132"/>
      <c r="AF3972" s="132"/>
      <c r="AG3972" s="132"/>
      <c r="AH3972" s="132"/>
      <c r="AI3972" s="132"/>
      <c r="AJ3972" s="132"/>
      <c r="AK3972" s="132"/>
      <c r="AL3972" s="132"/>
      <c r="AM3972" s="132"/>
      <c r="AN3972" s="132"/>
      <c r="AO3972" s="132"/>
      <c r="AP3972" s="132"/>
      <c r="AQ3972" s="132"/>
      <c r="AR3972" s="132"/>
      <c r="AS3972" s="132"/>
      <c r="AT3972" s="132"/>
      <c r="AU3972" s="132"/>
      <c r="AV3972" s="132"/>
      <c r="AW3972" s="132"/>
      <c r="AX3972" s="133"/>
    </row>
    <row r="3973" spans="1:113" ht="12" customHeight="1">
      <c r="A3973" s="8"/>
      <c r="B3973" s="131"/>
      <c r="C3973" s="132"/>
      <c r="D3973" s="132"/>
      <c r="E3973" s="132"/>
      <c r="F3973" s="132"/>
      <c r="G3973" s="132"/>
      <c r="H3973" s="132"/>
      <c r="I3973" s="132"/>
      <c r="J3973" s="132"/>
      <c r="K3973" s="132"/>
      <c r="L3973" s="132"/>
      <c r="M3973" s="132"/>
      <c r="N3973" s="132"/>
      <c r="O3973" s="132"/>
      <c r="P3973" s="132"/>
      <c r="Q3973" s="132"/>
      <c r="R3973" s="132"/>
      <c r="S3973" s="132"/>
      <c r="T3973" s="132"/>
      <c r="U3973" s="132"/>
      <c r="V3973" s="132"/>
      <c r="W3973" s="132"/>
      <c r="X3973" s="132"/>
      <c r="Y3973" s="132"/>
      <c r="Z3973" s="132"/>
      <c r="AA3973" s="132"/>
      <c r="AB3973" s="132"/>
      <c r="AC3973" s="132"/>
      <c r="AD3973" s="132"/>
      <c r="AE3973" s="132"/>
      <c r="AF3973" s="132"/>
      <c r="AG3973" s="132"/>
      <c r="AH3973" s="132"/>
      <c r="AI3973" s="132"/>
      <c r="AJ3973" s="132"/>
      <c r="AK3973" s="132"/>
      <c r="AL3973" s="132"/>
      <c r="AM3973" s="132"/>
      <c r="AN3973" s="132"/>
      <c r="AO3973" s="132"/>
      <c r="AP3973" s="132"/>
      <c r="AQ3973" s="132"/>
      <c r="AR3973" s="132"/>
      <c r="AS3973" s="132"/>
      <c r="AT3973" s="132"/>
      <c r="AU3973" s="132"/>
      <c r="AV3973" s="132"/>
      <c r="AW3973" s="132"/>
      <c r="AX3973" s="133"/>
    </row>
    <row r="3974" spans="1:113" ht="12" customHeight="1">
      <c r="A3974" s="8"/>
      <c r="B3974" s="131"/>
      <c r="C3974" s="132"/>
      <c r="D3974" s="132"/>
      <c r="E3974" s="132"/>
      <c r="F3974" s="132"/>
      <c r="G3974" s="132"/>
      <c r="H3974" s="132"/>
      <c r="I3974" s="132"/>
      <c r="J3974" s="132"/>
      <c r="K3974" s="132"/>
      <c r="L3974" s="132"/>
      <c r="M3974" s="132"/>
      <c r="N3974" s="132"/>
      <c r="O3974" s="132"/>
      <c r="P3974" s="132"/>
      <c r="Q3974" s="132"/>
      <c r="R3974" s="132"/>
      <c r="S3974" s="132"/>
      <c r="T3974" s="132"/>
      <c r="U3974" s="132"/>
      <c r="V3974" s="132"/>
      <c r="W3974" s="132"/>
      <c r="X3974" s="132"/>
      <c r="Y3974" s="132"/>
      <c r="Z3974" s="132"/>
      <c r="AA3974" s="132"/>
      <c r="AB3974" s="132"/>
      <c r="AC3974" s="132"/>
      <c r="AD3974" s="132"/>
      <c r="AE3974" s="132"/>
      <c r="AF3974" s="132"/>
      <c r="AG3974" s="132"/>
      <c r="AH3974" s="132"/>
      <c r="AI3974" s="132"/>
      <c r="AJ3974" s="132"/>
      <c r="AK3974" s="132"/>
      <c r="AL3974" s="132"/>
      <c r="AM3974" s="132"/>
      <c r="AN3974" s="132"/>
      <c r="AO3974" s="132"/>
      <c r="AP3974" s="132"/>
      <c r="AQ3974" s="132"/>
      <c r="AR3974" s="132"/>
      <c r="AS3974" s="132"/>
      <c r="AT3974" s="132"/>
      <c r="AU3974" s="132"/>
      <c r="AV3974" s="132"/>
      <c r="AW3974" s="132"/>
      <c r="AX3974" s="133"/>
      <c r="BC3974" s="16"/>
    </row>
    <row r="3975" spans="1:113" ht="12" customHeight="1">
      <c r="A3975" s="8"/>
      <c r="B3975" s="131"/>
      <c r="C3975" s="132"/>
      <c r="D3975" s="132"/>
      <c r="E3975" s="132"/>
      <c r="F3975" s="132"/>
      <c r="G3975" s="132"/>
      <c r="H3975" s="132"/>
      <c r="I3975" s="132"/>
      <c r="J3975" s="132"/>
      <c r="K3975" s="132"/>
      <c r="L3975" s="132"/>
      <c r="M3975" s="132"/>
      <c r="N3975" s="132"/>
      <c r="O3975" s="132"/>
      <c r="P3975" s="132"/>
      <c r="Q3975" s="132"/>
      <c r="R3975" s="132"/>
      <c r="S3975" s="132"/>
      <c r="T3975" s="132"/>
      <c r="U3975" s="132"/>
      <c r="V3975" s="132"/>
      <c r="W3975" s="132"/>
      <c r="X3975" s="132"/>
      <c r="Y3975" s="132"/>
      <c r="Z3975" s="132"/>
      <c r="AA3975" s="132"/>
      <c r="AB3975" s="132"/>
      <c r="AC3975" s="132"/>
      <c r="AD3975" s="132"/>
      <c r="AE3975" s="132"/>
      <c r="AF3975" s="132"/>
      <c r="AG3975" s="132"/>
      <c r="AH3975" s="132"/>
      <c r="AI3975" s="132"/>
      <c r="AJ3975" s="132"/>
      <c r="AK3975" s="132"/>
      <c r="AL3975" s="132"/>
      <c r="AM3975" s="132"/>
      <c r="AN3975" s="132"/>
      <c r="AO3975" s="132"/>
      <c r="AP3975" s="132"/>
      <c r="AQ3975" s="132"/>
      <c r="AR3975" s="132"/>
      <c r="AS3975" s="132"/>
      <c r="AT3975" s="132"/>
      <c r="AU3975" s="132"/>
      <c r="AV3975" s="132"/>
      <c r="AW3975" s="132"/>
      <c r="AX3975" s="133"/>
    </row>
    <row r="3976" spans="1:113" ht="12" customHeight="1">
      <c r="A3976" s="8"/>
      <c r="B3976" s="131"/>
      <c r="C3976" s="132"/>
      <c r="D3976" s="132"/>
      <c r="E3976" s="132"/>
      <c r="F3976" s="132"/>
      <c r="G3976" s="132"/>
      <c r="H3976" s="132"/>
      <c r="I3976" s="132"/>
      <c r="J3976" s="132"/>
      <c r="K3976" s="132"/>
      <c r="L3976" s="132"/>
      <c r="M3976" s="132"/>
      <c r="N3976" s="132"/>
      <c r="O3976" s="132"/>
      <c r="P3976" s="132"/>
      <c r="Q3976" s="132"/>
      <c r="R3976" s="132"/>
      <c r="S3976" s="132"/>
      <c r="T3976" s="132"/>
      <c r="U3976" s="132"/>
      <c r="V3976" s="132"/>
      <c r="W3976" s="132"/>
      <c r="X3976" s="132"/>
      <c r="Y3976" s="132"/>
      <c r="Z3976" s="132"/>
      <c r="AA3976" s="132"/>
      <c r="AB3976" s="132"/>
      <c r="AC3976" s="132"/>
      <c r="AD3976" s="132"/>
      <c r="AE3976" s="132"/>
      <c r="AF3976" s="132"/>
      <c r="AG3976" s="132"/>
      <c r="AH3976" s="132"/>
      <c r="AI3976" s="132"/>
      <c r="AJ3976" s="132"/>
      <c r="AK3976" s="132"/>
      <c r="AL3976" s="132"/>
      <c r="AM3976" s="132"/>
      <c r="AN3976" s="132"/>
      <c r="AO3976" s="132"/>
      <c r="AP3976" s="132"/>
      <c r="AQ3976" s="132"/>
      <c r="AR3976" s="132"/>
      <c r="AS3976" s="132"/>
      <c r="AT3976" s="132"/>
      <c r="AU3976" s="132"/>
      <c r="AV3976" s="132"/>
      <c r="AW3976" s="132"/>
      <c r="AX3976" s="133"/>
    </row>
    <row r="3977" spans="1:113" ht="12" customHeight="1">
      <c r="A3977" s="8"/>
      <c r="B3977" s="131"/>
      <c r="C3977" s="132"/>
      <c r="D3977" s="132"/>
      <c r="E3977" s="132"/>
      <c r="F3977" s="132"/>
      <c r="G3977" s="132"/>
      <c r="H3977" s="132"/>
      <c r="I3977" s="132"/>
      <c r="J3977" s="132"/>
      <c r="K3977" s="132"/>
      <c r="L3977" s="132"/>
      <c r="M3977" s="132"/>
      <c r="N3977" s="132"/>
      <c r="O3977" s="132"/>
      <c r="P3977" s="132"/>
      <c r="Q3977" s="132"/>
      <c r="R3977" s="132"/>
      <c r="S3977" s="132"/>
      <c r="T3977" s="132"/>
      <c r="U3977" s="132"/>
      <c r="V3977" s="132"/>
      <c r="W3977" s="132"/>
      <c r="X3977" s="132"/>
      <c r="Y3977" s="132"/>
      <c r="Z3977" s="132"/>
      <c r="AA3977" s="132"/>
      <c r="AB3977" s="132"/>
      <c r="AC3977" s="132"/>
      <c r="AD3977" s="132"/>
      <c r="AE3977" s="132"/>
      <c r="AF3977" s="132"/>
      <c r="AG3977" s="132"/>
      <c r="AH3977" s="132"/>
      <c r="AI3977" s="132"/>
      <c r="AJ3977" s="132"/>
      <c r="AK3977" s="132"/>
      <c r="AL3977" s="132"/>
      <c r="AM3977" s="132"/>
      <c r="AN3977" s="132"/>
      <c r="AO3977" s="132"/>
      <c r="AP3977" s="132"/>
      <c r="AQ3977" s="132"/>
      <c r="AR3977" s="132"/>
      <c r="AS3977" s="132"/>
      <c r="AT3977" s="132"/>
      <c r="AU3977" s="132"/>
      <c r="AV3977" s="132"/>
      <c r="AW3977" s="132"/>
      <c r="AX3977" s="133"/>
    </row>
    <row r="3978" spans="1:113" ht="15" thickBot="1">
      <c r="A3978" s="17"/>
      <c r="B3978" s="18"/>
      <c r="C3978" s="19"/>
      <c r="D3978" s="19"/>
      <c r="E3978" s="19"/>
      <c r="F3978" s="19"/>
      <c r="G3978" s="19"/>
      <c r="H3978" s="19"/>
      <c r="I3978" s="19"/>
      <c r="J3978" s="19"/>
      <c r="K3978" s="19"/>
      <c r="L3978" s="19"/>
      <c r="M3978" s="19"/>
      <c r="N3978" s="19"/>
      <c r="O3978" s="19"/>
      <c r="P3978" s="19"/>
      <c r="Q3978" s="19"/>
      <c r="R3978" s="19"/>
      <c r="S3978" s="19"/>
      <c r="T3978" s="19"/>
      <c r="U3978" s="19"/>
      <c r="V3978" s="19"/>
      <c r="W3978" s="19"/>
      <c r="X3978" s="19"/>
      <c r="Y3978" s="19"/>
      <c r="Z3978" s="19"/>
      <c r="AA3978" s="19"/>
      <c r="AB3978" s="19"/>
      <c r="AC3978" s="19"/>
      <c r="AD3978" s="19"/>
      <c r="AE3978" s="19"/>
      <c r="AF3978" s="19"/>
      <c r="AG3978" s="19"/>
      <c r="AH3978" s="19"/>
      <c r="AI3978" s="19"/>
      <c r="AJ3978" s="19"/>
      <c r="AK3978" s="19"/>
      <c r="AL3978" s="19"/>
      <c r="AM3978" s="19"/>
      <c r="AN3978" s="19"/>
      <c r="AO3978" s="19"/>
      <c r="AP3978" s="19"/>
      <c r="AQ3978" s="19"/>
      <c r="AR3978" s="19"/>
      <c r="AS3978" s="19"/>
      <c r="AT3978" s="19"/>
      <c r="AU3978" s="19"/>
      <c r="AV3978" s="19"/>
      <c r="AW3978" s="19"/>
      <c r="AX3978" s="20"/>
    </row>
    <row r="3979" spans="1:113">
      <c r="B3979" s="21"/>
    </row>
    <row r="3980" spans="1:113" ht="15" thickBot="1">
      <c r="A3980" s="11"/>
      <c r="B3980" s="10" t="s">
        <v>233</v>
      </c>
      <c r="C3980" s="8"/>
      <c r="D3980" s="8"/>
      <c r="E3980" s="8"/>
      <c r="F3980" s="8"/>
      <c r="G3980" s="8"/>
      <c r="H3980" s="8"/>
      <c r="I3980" s="8"/>
      <c r="J3980" s="8"/>
      <c r="K3980" s="8"/>
      <c r="L3980" s="9"/>
      <c r="M3980" s="9"/>
      <c r="N3980" s="9"/>
      <c r="O3980" s="9"/>
      <c r="P3980" s="8"/>
      <c r="Q3980" s="8"/>
      <c r="R3980" s="8"/>
      <c r="S3980" s="8"/>
      <c r="T3980" s="8"/>
      <c r="U3980" s="8"/>
      <c r="V3980" s="10"/>
      <c r="W3980" s="10"/>
      <c r="X3980" s="10"/>
      <c r="Y3980" s="10"/>
      <c r="Z3980" s="10"/>
      <c r="AA3980" s="10"/>
      <c r="AB3980" s="10"/>
      <c r="AC3980" s="10"/>
      <c r="AD3980" s="10"/>
      <c r="AE3980" s="10"/>
      <c r="AF3980" s="10"/>
      <c r="AG3980" s="10"/>
      <c r="AH3980" s="10"/>
      <c r="AI3980" s="10"/>
      <c r="AJ3980" s="10"/>
      <c r="AK3980" s="10"/>
      <c r="AL3980" s="10"/>
      <c r="AM3980" s="10"/>
      <c r="AN3980" s="10"/>
      <c r="AO3980" s="10"/>
      <c r="AP3980" s="10"/>
      <c r="AQ3980" s="10"/>
      <c r="AR3980" s="10"/>
      <c r="AS3980" s="10"/>
      <c r="AT3980" s="10"/>
      <c r="AU3980" s="10"/>
      <c r="AV3980" s="10"/>
      <c r="AW3980" s="10"/>
      <c r="AX3980" s="10"/>
      <c r="DI3980" s="6"/>
    </row>
    <row r="3981" spans="1:113" ht="14.4">
      <c r="A3981" s="8"/>
      <c r="B3981" s="12"/>
      <c r="C3981" s="7"/>
      <c r="D3981" s="7"/>
      <c r="E3981" s="7"/>
      <c r="F3981" s="7"/>
      <c r="G3981" s="7"/>
      <c r="H3981" s="7"/>
      <c r="I3981" s="7"/>
      <c r="J3981" s="7"/>
      <c r="K3981" s="7"/>
      <c r="L3981" s="13"/>
      <c r="M3981" s="13"/>
      <c r="N3981" s="13"/>
      <c r="O3981" s="13"/>
      <c r="P3981" s="7"/>
      <c r="Q3981" s="7"/>
      <c r="R3981" s="7"/>
      <c r="S3981" s="7"/>
      <c r="T3981" s="7"/>
      <c r="U3981" s="7"/>
      <c r="V3981" s="14"/>
      <c r="W3981" s="14"/>
      <c r="X3981" s="14"/>
      <c r="Y3981" s="14"/>
      <c r="Z3981" s="14"/>
      <c r="AA3981" s="14"/>
      <c r="AB3981" s="14"/>
      <c r="AC3981" s="14"/>
      <c r="AD3981" s="14"/>
      <c r="AE3981" s="14"/>
      <c r="AF3981" s="14"/>
      <c r="AG3981" s="14"/>
      <c r="AH3981" s="14"/>
      <c r="AI3981" s="14"/>
      <c r="AJ3981" s="14"/>
      <c r="AK3981" s="14"/>
      <c r="AL3981" s="14"/>
      <c r="AM3981" s="14"/>
      <c r="AN3981" s="14"/>
      <c r="AO3981" s="14"/>
      <c r="AP3981" s="14"/>
      <c r="AQ3981" s="14"/>
      <c r="AR3981" s="14"/>
      <c r="AS3981" s="14"/>
      <c r="AT3981" s="14"/>
      <c r="AU3981" s="14"/>
      <c r="AV3981" s="14"/>
      <c r="AW3981" s="14"/>
      <c r="AX3981" s="15"/>
    </row>
    <row r="3982" spans="1:113" ht="12" customHeight="1">
      <c r="A3982" s="8"/>
      <c r="B3982" s="134" t="s">
        <v>855</v>
      </c>
      <c r="C3982" s="135"/>
      <c r="D3982" s="135"/>
      <c r="E3982" s="135"/>
      <c r="F3982" s="135"/>
      <c r="G3982" s="135"/>
      <c r="H3982" s="135"/>
      <c r="I3982" s="135"/>
      <c r="J3982" s="135"/>
      <c r="K3982" s="135"/>
      <c r="L3982" s="135"/>
      <c r="M3982" s="135"/>
      <c r="N3982" s="135"/>
      <c r="O3982" s="135"/>
      <c r="P3982" s="135"/>
      <c r="Q3982" s="135"/>
      <c r="R3982" s="135"/>
      <c r="S3982" s="135"/>
      <c r="T3982" s="135"/>
      <c r="U3982" s="135"/>
      <c r="V3982" s="135"/>
      <c r="W3982" s="135"/>
      <c r="X3982" s="135"/>
      <c r="Y3982" s="135"/>
      <c r="Z3982" s="135"/>
      <c r="AA3982" s="135"/>
      <c r="AB3982" s="135"/>
      <c r="AC3982" s="135"/>
      <c r="AD3982" s="135"/>
      <c r="AE3982" s="135"/>
      <c r="AF3982" s="135"/>
      <c r="AG3982" s="135"/>
      <c r="AH3982" s="135"/>
      <c r="AI3982" s="135"/>
      <c r="AJ3982" s="135"/>
      <c r="AK3982" s="135"/>
      <c r="AL3982" s="135"/>
      <c r="AM3982" s="135"/>
      <c r="AN3982" s="135"/>
      <c r="AO3982" s="135"/>
      <c r="AP3982" s="135"/>
      <c r="AQ3982" s="135"/>
      <c r="AR3982" s="135"/>
      <c r="AS3982" s="135"/>
      <c r="AT3982" s="135"/>
      <c r="AU3982" s="135"/>
      <c r="AV3982" s="135"/>
      <c r="AW3982" s="135"/>
      <c r="AX3982" s="136"/>
    </row>
    <row r="3983" spans="1:113" ht="12" customHeight="1">
      <c r="A3983" s="8"/>
      <c r="B3983" s="134"/>
      <c r="C3983" s="135"/>
      <c r="D3983" s="135"/>
      <c r="E3983" s="135"/>
      <c r="F3983" s="135"/>
      <c r="G3983" s="135"/>
      <c r="H3983" s="135"/>
      <c r="I3983" s="135"/>
      <c r="J3983" s="135"/>
      <c r="K3983" s="135"/>
      <c r="L3983" s="135"/>
      <c r="M3983" s="135"/>
      <c r="N3983" s="135"/>
      <c r="O3983" s="135"/>
      <c r="P3983" s="135"/>
      <c r="Q3983" s="135"/>
      <c r="R3983" s="135"/>
      <c r="S3983" s="135"/>
      <c r="T3983" s="135"/>
      <c r="U3983" s="135"/>
      <c r="V3983" s="135"/>
      <c r="W3983" s="135"/>
      <c r="X3983" s="135"/>
      <c r="Y3983" s="135"/>
      <c r="Z3983" s="135"/>
      <c r="AA3983" s="135"/>
      <c r="AB3983" s="135"/>
      <c r="AC3983" s="135"/>
      <c r="AD3983" s="135"/>
      <c r="AE3983" s="135"/>
      <c r="AF3983" s="135"/>
      <c r="AG3983" s="135"/>
      <c r="AH3983" s="135"/>
      <c r="AI3983" s="135"/>
      <c r="AJ3983" s="135"/>
      <c r="AK3983" s="135"/>
      <c r="AL3983" s="135"/>
      <c r="AM3983" s="135"/>
      <c r="AN3983" s="135"/>
      <c r="AO3983" s="135"/>
      <c r="AP3983" s="135"/>
      <c r="AQ3983" s="135"/>
      <c r="AR3983" s="135"/>
      <c r="AS3983" s="135"/>
      <c r="AT3983" s="135"/>
      <c r="AU3983" s="135"/>
      <c r="AV3983" s="135"/>
      <c r="AW3983" s="135"/>
      <c r="AX3983" s="136"/>
    </row>
    <row r="3984" spans="1:113" ht="12" customHeight="1">
      <c r="A3984" s="8"/>
      <c r="B3984" s="134"/>
      <c r="C3984" s="135"/>
      <c r="D3984" s="135"/>
      <c r="E3984" s="135"/>
      <c r="F3984" s="135"/>
      <c r="G3984" s="135"/>
      <c r="H3984" s="135"/>
      <c r="I3984" s="135"/>
      <c r="J3984" s="135"/>
      <c r="K3984" s="135"/>
      <c r="L3984" s="135"/>
      <c r="M3984" s="135"/>
      <c r="N3984" s="135"/>
      <c r="O3984" s="135"/>
      <c r="P3984" s="135"/>
      <c r="Q3984" s="135"/>
      <c r="R3984" s="135"/>
      <c r="S3984" s="135"/>
      <c r="T3984" s="135"/>
      <c r="U3984" s="135"/>
      <c r="V3984" s="135"/>
      <c r="W3984" s="135"/>
      <c r="X3984" s="135"/>
      <c r="Y3984" s="135"/>
      <c r="Z3984" s="135"/>
      <c r="AA3984" s="135"/>
      <c r="AB3984" s="135"/>
      <c r="AC3984" s="135"/>
      <c r="AD3984" s="135"/>
      <c r="AE3984" s="135"/>
      <c r="AF3984" s="135"/>
      <c r="AG3984" s="135"/>
      <c r="AH3984" s="135"/>
      <c r="AI3984" s="135"/>
      <c r="AJ3984" s="135"/>
      <c r="AK3984" s="135"/>
      <c r="AL3984" s="135"/>
      <c r="AM3984" s="135"/>
      <c r="AN3984" s="135"/>
      <c r="AO3984" s="135"/>
      <c r="AP3984" s="135"/>
      <c r="AQ3984" s="135"/>
      <c r="AR3984" s="135"/>
      <c r="AS3984" s="135"/>
      <c r="AT3984" s="135"/>
      <c r="AU3984" s="135"/>
      <c r="AV3984" s="135"/>
      <c r="AW3984" s="135"/>
      <c r="AX3984" s="136"/>
      <c r="BC3984" s="16"/>
    </row>
    <row r="3985" spans="1:251" ht="12" customHeight="1">
      <c r="A3985" s="8"/>
      <c r="B3985" s="134"/>
      <c r="C3985" s="135"/>
      <c r="D3985" s="135"/>
      <c r="E3985" s="135"/>
      <c r="F3985" s="135"/>
      <c r="G3985" s="135"/>
      <c r="H3985" s="135"/>
      <c r="I3985" s="135"/>
      <c r="J3985" s="135"/>
      <c r="K3985" s="135"/>
      <c r="L3985" s="135"/>
      <c r="M3985" s="135"/>
      <c r="N3985" s="135"/>
      <c r="O3985" s="135"/>
      <c r="P3985" s="135"/>
      <c r="Q3985" s="135"/>
      <c r="R3985" s="135"/>
      <c r="S3985" s="135"/>
      <c r="T3985" s="135"/>
      <c r="U3985" s="135"/>
      <c r="V3985" s="135"/>
      <c r="W3985" s="135"/>
      <c r="X3985" s="135"/>
      <c r="Y3985" s="135"/>
      <c r="Z3985" s="135"/>
      <c r="AA3985" s="135"/>
      <c r="AB3985" s="135"/>
      <c r="AC3985" s="135"/>
      <c r="AD3985" s="135"/>
      <c r="AE3985" s="135"/>
      <c r="AF3985" s="135"/>
      <c r="AG3985" s="135"/>
      <c r="AH3985" s="135"/>
      <c r="AI3985" s="135"/>
      <c r="AJ3985" s="135"/>
      <c r="AK3985" s="135"/>
      <c r="AL3985" s="135"/>
      <c r="AM3985" s="135"/>
      <c r="AN3985" s="135"/>
      <c r="AO3985" s="135"/>
      <c r="AP3985" s="135"/>
      <c r="AQ3985" s="135"/>
      <c r="AR3985" s="135"/>
      <c r="AS3985" s="135"/>
      <c r="AT3985" s="135"/>
      <c r="AU3985" s="135"/>
      <c r="AV3985" s="135"/>
      <c r="AW3985" s="135"/>
      <c r="AX3985" s="136"/>
    </row>
    <row r="3986" spans="1:251" ht="12" customHeight="1">
      <c r="A3986" s="8"/>
      <c r="B3986" s="134"/>
      <c r="C3986" s="135"/>
      <c r="D3986" s="135"/>
      <c r="E3986" s="135"/>
      <c r="F3986" s="135"/>
      <c r="G3986" s="135"/>
      <c r="H3986" s="135"/>
      <c r="I3986" s="135"/>
      <c r="J3986" s="135"/>
      <c r="K3986" s="135"/>
      <c r="L3986" s="135"/>
      <c r="M3986" s="135"/>
      <c r="N3986" s="135"/>
      <c r="O3986" s="135"/>
      <c r="P3986" s="135"/>
      <c r="Q3986" s="135"/>
      <c r="R3986" s="135"/>
      <c r="S3986" s="135"/>
      <c r="T3986" s="135"/>
      <c r="U3986" s="135"/>
      <c r="V3986" s="135"/>
      <c r="W3986" s="135"/>
      <c r="X3986" s="135"/>
      <c r="Y3986" s="135"/>
      <c r="Z3986" s="135"/>
      <c r="AA3986" s="135"/>
      <c r="AB3986" s="135"/>
      <c r="AC3986" s="135"/>
      <c r="AD3986" s="135"/>
      <c r="AE3986" s="135"/>
      <c r="AF3986" s="135"/>
      <c r="AG3986" s="135"/>
      <c r="AH3986" s="135"/>
      <c r="AI3986" s="135"/>
      <c r="AJ3986" s="135"/>
      <c r="AK3986" s="135"/>
      <c r="AL3986" s="135"/>
      <c r="AM3986" s="135"/>
      <c r="AN3986" s="135"/>
      <c r="AO3986" s="135"/>
      <c r="AP3986" s="135"/>
      <c r="AQ3986" s="135"/>
      <c r="AR3986" s="135"/>
      <c r="AS3986" s="135"/>
      <c r="AT3986" s="135"/>
      <c r="AU3986" s="135"/>
      <c r="AV3986" s="135"/>
      <c r="AW3986" s="135"/>
      <c r="AX3986" s="136"/>
    </row>
    <row r="3987" spans="1:251" ht="12" customHeight="1">
      <c r="A3987" s="8"/>
      <c r="B3987" s="134"/>
      <c r="C3987" s="135"/>
      <c r="D3987" s="135"/>
      <c r="E3987" s="135"/>
      <c r="F3987" s="135"/>
      <c r="G3987" s="135"/>
      <c r="H3987" s="135"/>
      <c r="I3987" s="135"/>
      <c r="J3987" s="135"/>
      <c r="K3987" s="135"/>
      <c r="L3987" s="135"/>
      <c r="M3987" s="135"/>
      <c r="N3987" s="135"/>
      <c r="O3987" s="135"/>
      <c r="P3987" s="135"/>
      <c r="Q3987" s="135"/>
      <c r="R3987" s="135"/>
      <c r="S3987" s="135"/>
      <c r="T3987" s="135"/>
      <c r="U3987" s="135"/>
      <c r="V3987" s="135"/>
      <c r="W3987" s="135"/>
      <c r="X3987" s="135"/>
      <c r="Y3987" s="135"/>
      <c r="Z3987" s="135"/>
      <c r="AA3987" s="135"/>
      <c r="AB3987" s="135"/>
      <c r="AC3987" s="135"/>
      <c r="AD3987" s="135"/>
      <c r="AE3987" s="135"/>
      <c r="AF3987" s="135"/>
      <c r="AG3987" s="135"/>
      <c r="AH3987" s="135"/>
      <c r="AI3987" s="135"/>
      <c r="AJ3987" s="135"/>
      <c r="AK3987" s="135"/>
      <c r="AL3987" s="135"/>
      <c r="AM3987" s="135"/>
      <c r="AN3987" s="135"/>
      <c r="AO3987" s="135"/>
      <c r="AP3987" s="135"/>
      <c r="AQ3987" s="135"/>
      <c r="AR3987" s="135"/>
      <c r="AS3987" s="135"/>
      <c r="AT3987" s="135"/>
      <c r="AU3987" s="135"/>
      <c r="AV3987" s="135"/>
      <c r="AW3987" s="135"/>
      <c r="AX3987" s="136"/>
    </row>
    <row r="3988" spans="1:251" ht="15" thickBot="1">
      <c r="A3988" s="17"/>
      <c r="B3988" s="18"/>
      <c r="C3988" s="19"/>
      <c r="D3988" s="19"/>
      <c r="E3988" s="19"/>
      <c r="F3988" s="19"/>
      <c r="G3988" s="19"/>
      <c r="H3988" s="19"/>
      <c r="I3988" s="19"/>
      <c r="J3988" s="19"/>
      <c r="K3988" s="19"/>
      <c r="L3988" s="19"/>
      <c r="M3988" s="19"/>
      <c r="N3988" s="19"/>
      <c r="O3988" s="19"/>
      <c r="P3988" s="19"/>
      <c r="Q3988" s="19"/>
      <c r="R3988" s="19"/>
      <c r="S3988" s="19"/>
      <c r="T3988" s="19"/>
      <c r="U3988" s="19"/>
      <c r="V3988" s="19"/>
      <c r="W3988" s="19"/>
      <c r="X3988" s="19"/>
      <c r="Y3988" s="19"/>
      <c r="Z3988" s="19"/>
      <c r="AA3988" s="19"/>
      <c r="AB3988" s="19"/>
      <c r="AC3988" s="19"/>
      <c r="AD3988" s="19"/>
      <c r="AE3988" s="19"/>
      <c r="AF3988" s="19"/>
      <c r="AG3988" s="19"/>
      <c r="AH3988" s="19"/>
      <c r="AI3988" s="19"/>
      <c r="AJ3988" s="19"/>
      <c r="AK3988" s="19"/>
      <c r="AL3988" s="19"/>
      <c r="AM3988" s="19"/>
      <c r="AN3988" s="19"/>
      <c r="AO3988" s="19"/>
      <c r="AP3988" s="19"/>
      <c r="AQ3988" s="19"/>
      <c r="AR3988" s="19"/>
      <c r="AS3988" s="19"/>
      <c r="AT3988" s="19"/>
      <c r="AU3988" s="19"/>
      <c r="AV3988" s="19"/>
      <c r="AW3988" s="19"/>
      <c r="AX3988" s="20"/>
    </row>
    <row r="3989" spans="1:251">
      <c r="B3989" s="21"/>
    </row>
    <row r="3990" spans="1:251" ht="14.4">
      <c r="B3990" s="10" t="s">
        <v>234</v>
      </c>
      <c r="C3990" s="8"/>
      <c r="D3990" s="8"/>
      <c r="E3990" s="8"/>
      <c r="F3990" s="8"/>
      <c r="G3990" s="8"/>
      <c r="H3990" s="8"/>
      <c r="I3990" s="8"/>
      <c r="J3990" s="8"/>
      <c r="K3990" s="8"/>
      <c r="L3990" s="9"/>
      <c r="M3990" s="9"/>
      <c r="N3990" s="9"/>
      <c r="O3990" s="9"/>
      <c r="P3990" s="8"/>
      <c r="Q3990" s="8"/>
      <c r="R3990" s="8"/>
      <c r="S3990" s="8"/>
      <c r="T3990" s="8"/>
      <c r="U3990" s="8"/>
      <c r="V3990" s="10"/>
      <c r="W3990" s="10"/>
      <c r="X3990" s="10"/>
      <c r="Y3990" s="10"/>
      <c r="Z3990" s="10"/>
      <c r="AA3990" s="10"/>
      <c r="AB3990" s="10"/>
      <c r="AC3990" s="10"/>
      <c r="AD3990" s="10"/>
      <c r="AE3990" s="10"/>
      <c r="AF3990" s="10"/>
      <c r="AG3990" s="10"/>
      <c r="AH3990" s="10"/>
      <c r="AI3990" s="10"/>
      <c r="AJ3990" s="10"/>
      <c r="AK3990" s="10"/>
      <c r="AL3990" s="10"/>
      <c r="AM3990" s="10"/>
      <c r="AN3990" s="10"/>
      <c r="AO3990" s="10"/>
      <c r="AP3990" s="10"/>
      <c r="AQ3990" s="10"/>
      <c r="AR3990" s="10"/>
      <c r="AS3990" s="10"/>
      <c r="AT3990" s="10"/>
      <c r="AU3990" s="10"/>
      <c r="AV3990" s="10"/>
      <c r="AW3990" s="10"/>
      <c r="AX3990" s="10"/>
    </row>
    <row r="3991" spans="1:251" ht="15" thickBot="1">
      <c r="B3991" s="8"/>
      <c r="C3991" s="8"/>
      <c r="D3991" s="8"/>
      <c r="E3991" s="8"/>
      <c r="F3991" s="8"/>
      <c r="G3991" s="8"/>
      <c r="H3991" s="8"/>
      <c r="I3991" s="8"/>
      <c r="J3991" s="8"/>
      <c r="K3991" s="8"/>
      <c r="L3991" s="9"/>
      <c r="M3991" s="9"/>
      <c r="N3991" s="9"/>
      <c r="O3991" s="9"/>
      <c r="P3991" s="8"/>
      <c r="Q3991" s="8"/>
      <c r="R3991" s="8"/>
      <c r="S3991" s="8"/>
      <c r="T3991" s="8"/>
      <c r="U3991" s="8"/>
      <c r="V3991" s="10"/>
      <c r="W3991" s="10"/>
      <c r="X3991" s="10"/>
      <c r="Y3991" s="10"/>
      <c r="Z3991" s="10"/>
      <c r="AA3991" s="10"/>
      <c r="AB3991" s="10"/>
      <c r="AC3991" s="10"/>
      <c r="AD3991" s="10"/>
      <c r="AE3991" s="10"/>
      <c r="AF3991" s="10"/>
      <c r="AG3991" s="10"/>
      <c r="AH3991" s="10"/>
      <c r="AI3991" s="10"/>
      <c r="AJ3991" s="10"/>
      <c r="AK3991" s="10"/>
      <c r="AL3991" s="10"/>
      <c r="AM3991" s="10"/>
      <c r="AN3991" s="10"/>
      <c r="AO3991" s="10"/>
      <c r="AP3991" s="10"/>
      <c r="AQ3991" s="10"/>
      <c r="AR3991" s="10"/>
      <c r="AS3991" s="10"/>
      <c r="AT3991" s="10"/>
      <c r="AU3991" s="10"/>
      <c r="AV3991" s="10"/>
      <c r="AW3991" s="10"/>
      <c r="AX3991" s="22" t="s">
        <v>235</v>
      </c>
    </row>
    <row r="3992" spans="1:251" s="16" customFormat="1" ht="13.5" customHeight="1">
      <c r="A3992" s="8"/>
      <c r="B3992" s="96" t="s">
        <v>236</v>
      </c>
      <c r="C3992" s="97"/>
      <c r="D3992" s="97"/>
      <c r="E3992" s="97"/>
      <c r="F3992" s="97"/>
      <c r="G3992" s="97"/>
      <c r="H3992" s="97"/>
      <c r="I3992" s="97"/>
      <c r="J3992" s="97"/>
      <c r="K3992" s="97"/>
      <c r="L3992" s="97"/>
      <c r="M3992" s="97"/>
      <c r="N3992" s="97"/>
      <c r="O3992" s="97"/>
      <c r="P3992" s="97"/>
      <c r="Q3992" s="97"/>
      <c r="R3992" s="97"/>
      <c r="S3992" s="97"/>
      <c r="T3992" s="97"/>
      <c r="U3992" s="97"/>
      <c r="V3992" s="97"/>
      <c r="W3992" s="97"/>
      <c r="X3992" s="97"/>
      <c r="Y3992" s="97"/>
      <c r="Z3992" s="98"/>
      <c r="AA3992" s="102" t="s">
        <v>237</v>
      </c>
      <c r="AB3992" s="97"/>
      <c r="AC3992" s="97"/>
      <c r="AD3992" s="97"/>
      <c r="AE3992" s="97"/>
      <c r="AF3992" s="97"/>
      <c r="AG3992" s="97"/>
      <c r="AH3992" s="97"/>
      <c r="AI3992" s="98"/>
      <c r="AJ3992" s="102" t="s">
        <v>238</v>
      </c>
      <c r="AK3992" s="97"/>
      <c r="AL3992" s="97"/>
      <c r="AM3992" s="97"/>
      <c r="AN3992" s="97"/>
      <c r="AO3992" s="97"/>
      <c r="AP3992" s="97"/>
      <c r="AQ3992" s="97"/>
      <c r="AR3992" s="98"/>
      <c r="AS3992" s="102" t="s">
        <v>239</v>
      </c>
      <c r="AT3992" s="97"/>
      <c r="AU3992" s="97"/>
      <c r="AV3992" s="97"/>
      <c r="AW3992" s="97"/>
      <c r="AX3992" s="104"/>
      <c r="AY3992" s="2"/>
      <c r="AZ3992" s="2"/>
      <c r="BA3992" s="2"/>
      <c r="BB3992" s="2"/>
      <c r="BC3992" s="2"/>
      <c r="BD3992" s="2"/>
      <c r="BE3992" s="2"/>
      <c r="BF3992" s="2"/>
      <c r="BG3992" s="2"/>
      <c r="BH3992" s="2"/>
      <c r="BI3992" s="2"/>
      <c r="BJ3992" s="2"/>
      <c r="BK3992" s="2"/>
      <c r="BL3992" s="2"/>
      <c r="BM3992" s="2"/>
      <c r="BN3992" s="2"/>
      <c r="BO3992" s="2"/>
      <c r="BP3992" s="2"/>
      <c r="BQ3992" s="2"/>
      <c r="BR3992" s="2"/>
      <c r="BS3992" s="2"/>
      <c r="BT3992" s="2"/>
      <c r="BU3992" s="2"/>
      <c r="BV3992" s="2"/>
      <c r="BW3992" s="2"/>
      <c r="BX3992" s="2"/>
      <c r="BY3992" s="2"/>
      <c r="BZ3992" s="2"/>
      <c r="CA3992" s="2"/>
      <c r="CB3992" s="2"/>
      <c r="CC3992" s="2"/>
      <c r="CD3992" s="2"/>
      <c r="CE3992" s="2"/>
      <c r="CF3992" s="2"/>
      <c r="CG3992" s="2"/>
      <c r="CH3992" s="2"/>
      <c r="CI3992" s="2"/>
      <c r="CJ3992" s="2"/>
      <c r="CK3992" s="2"/>
      <c r="CL3992" s="2"/>
      <c r="CM3992" s="2"/>
      <c r="CN3992" s="2"/>
      <c r="CO3992" s="2"/>
      <c r="CP3992" s="2"/>
      <c r="CQ3992" s="2"/>
      <c r="CR3992" s="2"/>
      <c r="CS3992" s="2"/>
      <c r="CT3992" s="2"/>
      <c r="CU3992" s="2"/>
      <c r="CV3992" s="2"/>
      <c r="CW3992" s="2"/>
      <c r="CX3992" s="2"/>
      <c r="CY3992" s="2"/>
      <c r="CZ3992" s="2"/>
      <c r="DA3992" s="2"/>
      <c r="DB3992" s="2"/>
      <c r="DC3992" s="2"/>
      <c r="DD3992" s="2"/>
      <c r="DE3992" s="2"/>
      <c r="DF3992" s="2"/>
      <c r="DG3992" s="2"/>
      <c r="DH3992" s="2"/>
      <c r="DI3992" s="2"/>
      <c r="DJ3992" s="2"/>
      <c r="DK3992" s="2"/>
      <c r="DL3992" s="2"/>
      <c r="DM3992" s="2"/>
      <c r="DN3992" s="2"/>
      <c r="DO3992" s="2"/>
      <c r="DP3992" s="2"/>
      <c r="DQ3992" s="2"/>
      <c r="DR3992" s="2"/>
      <c r="DS3992" s="2"/>
      <c r="DT3992" s="2"/>
      <c r="DU3992" s="2"/>
      <c r="DV3992" s="2"/>
      <c r="DW3992" s="2"/>
      <c r="DX3992" s="2"/>
      <c r="DY3992" s="2"/>
      <c r="DZ3992" s="2"/>
      <c r="EA3992" s="2"/>
      <c r="EB3992" s="2"/>
      <c r="EC3992" s="2"/>
      <c r="ED3992" s="2"/>
      <c r="EE3992" s="2"/>
      <c r="EF3992" s="2"/>
      <c r="EG3992" s="2"/>
      <c r="EH3992" s="2"/>
      <c r="EI3992" s="2"/>
      <c r="EJ3992" s="2"/>
      <c r="EK3992" s="2"/>
      <c r="EL3992" s="2"/>
      <c r="EM3992" s="2"/>
      <c r="EN3992" s="2"/>
      <c r="EO3992" s="2"/>
      <c r="EP3992" s="2"/>
      <c r="EQ3992" s="2"/>
      <c r="ER3992" s="2"/>
      <c r="ES3992" s="2"/>
      <c r="ET3992" s="2"/>
      <c r="EU3992" s="2"/>
      <c r="EV3992" s="2"/>
      <c r="EW3992" s="2"/>
      <c r="EX3992" s="2"/>
      <c r="EY3992" s="2"/>
      <c r="EZ3992" s="2"/>
      <c r="FA3992" s="2"/>
      <c r="FB3992" s="2"/>
      <c r="FC3992" s="2"/>
      <c r="FD3992" s="2"/>
      <c r="FE3992" s="2"/>
      <c r="FF3992" s="2"/>
      <c r="FG3992" s="2"/>
      <c r="FH3992" s="2"/>
      <c r="FI3992" s="2"/>
      <c r="FJ3992" s="2"/>
      <c r="FK3992" s="2"/>
      <c r="FL3992" s="2"/>
      <c r="FM3992" s="2"/>
      <c r="FN3992" s="2"/>
      <c r="FO3992" s="2"/>
      <c r="FP3992" s="2"/>
      <c r="FQ3992" s="2"/>
      <c r="FR3992" s="2"/>
      <c r="FS3992" s="2"/>
      <c r="FT3992" s="2"/>
      <c r="FU3992" s="2"/>
      <c r="FV3992" s="2"/>
      <c r="FW3992" s="2"/>
      <c r="FX3992" s="2"/>
      <c r="FY3992" s="2"/>
      <c r="FZ3992" s="2"/>
      <c r="GA3992" s="2"/>
      <c r="GB3992" s="2"/>
      <c r="GC3992" s="2"/>
      <c r="GD3992" s="2"/>
      <c r="GE3992" s="2"/>
      <c r="GF3992" s="2"/>
      <c r="GG3992" s="2"/>
      <c r="GH3992" s="2"/>
      <c r="GI3992" s="2"/>
      <c r="GJ3992" s="2"/>
      <c r="GK3992" s="2"/>
      <c r="GL3992" s="2"/>
      <c r="GM3992" s="2"/>
      <c r="GN3992" s="2"/>
      <c r="GO3992" s="2"/>
      <c r="GP3992" s="2"/>
      <c r="GQ3992" s="2"/>
      <c r="GR3992" s="2"/>
      <c r="GS3992" s="2"/>
      <c r="GT3992" s="2"/>
      <c r="GU3992" s="2"/>
      <c r="GV3992" s="2"/>
      <c r="GW3992" s="2"/>
      <c r="GX3992" s="2"/>
      <c r="GY3992" s="2"/>
      <c r="GZ3992" s="2"/>
      <c r="HA3992" s="2"/>
      <c r="HB3992" s="2"/>
      <c r="HC3992" s="2"/>
      <c r="HD3992" s="2"/>
      <c r="HE3992" s="2"/>
      <c r="HF3992" s="2"/>
      <c r="HG3992" s="2"/>
      <c r="HH3992" s="2"/>
      <c r="HI3992" s="2"/>
      <c r="HJ3992" s="2"/>
      <c r="HK3992" s="2"/>
      <c r="HL3992" s="2"/>
      <c r="HM3992" s="2"/>
      <c r="HN3992" s="2"/>
      <c r="HO3992" s="2"/>
      <c r="HP3992" s="2"/>
      <c r="HQ3992" s="2"/>
      <c r="HR3992" s="2"/>
      <c r="HS3992" s="2"/>
      <c r="HT3992" s="2"/>
      <c r="HU3992" s="2"/>
      <c r="HV3992" s="2"/>
      <c r="HW3992" s="2"/>
      <c r="HX3992" s="2"/>
      <c r="HY3992" s="2"/>
      <c r="HZ3992" s="2"/>
      <c r="IA3992" s="2"/>
      <c r="IB3992" s="2"/>
      <c r="IC3992" s="2"/>
      <c r="ID3992" s="2"/>
      <c r="IE3992" s="2"/>
      <c r="IF3992" s="2"/>
      <c r="IG3992" s="2"/>
      <c r="IH3992" s="2"/>
      <c r="II3992" s="2"/>
      <c r="IJ3992" s="2"/>
      <c r="IK3992" s="2"/>
      <c r="IL3992" s="2"/>
      <c r="IM3992" s="2"/>
      <c r="IN3992" s="2"/>
      <c r="IO3992" s="2"/>
      <c r="IP3992" s="2"/>
      <c r="IQ3992" s="2"/>
    </row>
    <row r="3993" spans="1:251" s="16" customFormat="1">
      <c r="A3993" s="8"/>
      <c r="B3993" s="99"/>
      <c r="C3993" s="100"/>
      <c r="D3993" s="100"/>
      <c r="E3993" s="100"/>
      <c r="F3993" s="100"/>
      <c r="G3993" s="100"/>
      <c r="H3993" s="100"/>
      <c r="I3993" s="100"/>
      <c r="J3993" s="100"/>
      <c r="K3993" s="100"/>
      <c r="L3993" s="100"/>
      <c r="M3993" s="100"/>
      <c r="N3993" s="100"/>
      <c r="O3993" s="100"/>
      <c r="P3993" s="100"/>
      <c r="Q3993" s="100"/>
      <c r="R3993" s="100"/>
      <c r="S3993" s="100"/>
      <c r="T3993" s="100"/>
      <c r="U3993" s="100"/>
      <c r="V3993" s="100"/>
      <c r="W3993" s="100"/>
      <c r="X3993" s="100"/>
      <c r="Y3993" s="100"/>
      <c r="Z3993" s="101"/>
      <c r="AA3993" s="103"/>
      <c r="AB3993" s="100"/>
      <c r="AC3993" s="100"/>
      <c r="AD3993" s="100"/>
      <c r="AE3993" s="100"/>
      <c r="AF3993" s="100"/>
      <c r="AG3993" s="100"/>
      <c r="AH3993" s="100"/>
      <c r="AI3993" s="101"/>
      <c r="AJ3993" s="103"/>
      <c r="AK3993" s="100"/>
      <c r="AL3993" s="100"/>
      <c r="AM3993" s="100"/>
      <c r="AN3993" s="100"/>
      <c r="AO3993" s="100"/>
      <c r="AP3993" s="100"/>
      <c r="AQ3993" s="100"/>
      <c r="AR3993" s="101"/>
      <c r="AS3993" s="103"/>
      <c r="AT3993" s="100"/>
      <c r="AU3993" s="100"/>
      <c r="AV3993" s="100"/>
      <c r="AW3993" s="100"/>
      <c r="AX3993" s="105"/>
      <c r="AY3993" s="2"/>
      <c r="AZ3993" s="2"/>
      <c r="BA3993" s="2"/>
      <c r="BB3993" s="23"/>
      <c r="BC3993" s="24"/>
      <c r="BE3993" s="2"/>
      <c r="BF3993" s="2"/>
      <c r="BG3993" s="2"/>
      <c r="BH3993" s="2"/>
      <c r="BI3993" s="2"/>
      <c r="BJ3993" s="2"/>
      <c r="BK3993" s="2"/>
      <c r="BL3993" s="2"/>
      <c r="BM3993" s="2"/>
      <c r="BN3993" s="2"/>
      <c r="BO3993" s="2"/>
      <c r="BP3993" s="2"/>
      <c r="BQ3993" s="2"/>
      <c r="BR3993" s="2"/>
      <c r="BS3993" s="2"/>
      <c r="BT3993" s="2"/>
      <c r="BU3993" s="2"/>
      <c r="BV3993" s="2"/>
      <c r="BW3993" s="2"/>
      <c r="BX3993" s="2"/>
      <c r="BY3993" s="2"/>
      <c r="BZ3993" s="2"/>
      <c r="CA3993" s="2"/>
      <c r="CB3993" s="2"/>
      <c r="CC3993" s="2"/>
      <c r="CD3993" s="2"/>
      <c r="CE3993" s="2"/>
      <c r="CF3993" s="2"/>
      <c r="CG3993" s="2"/>
      <c r="CH3993" s="2"/>
      <c r="CI3993" s="2"/>
      <c r="CJ3993" s="2"/>
      <c r="CK3993" s="2"/>
      <c r="CL3993" s="2"/>
      <c r="CM3993" s="2"/>
      <c r="CN3993" s="2"/>
      <c r="CO3993" s="2"/>
      <c r="CP3993" s="2"/>
      <c r="CQ3993" s="2"/>
      <c r="CR3993" s="2"/>
      <c r="CS3993" s="2"/>
      <c r="CT3993" s="2"/>
      <c r="CU3993" s="2"/>
      <c r="CV3993" s="2"/>
      <c r="CW3993" s="2"/>
      <c r="CX3993" s="2"/>
      <c r="CY3993" s="2"/>
      <c r="CZ3993" s="2"/>
      <c r="DA3993" s="2"/>
      <c r="DB3993" s="2"/>
      <c r="DC3993" s="2"/>
      <c r="DD3993" s="2"/>
      <c r="DE3993" s="2"/>
      <c r="DF3993" s="2"/>
      <c r="DG3993" s="2"/>
      <c r="DH3993" s="2"/>
      <c r="DI3993" s="2"/>
      <c r="DJ3993" s="2"/>
      <c r="DK3993" s="2"/>
      <c r="DL3993" s="2"/>
      <c r="DM3993" s="2"/>
      <c r="DN3993" s="2"/>
      <c r="DO3993" s="2"/>
      <c r="DP3993" s="2"/>
      <c r="DQ3993" s="2"/>
      <c r="DR3993" s="2"/>
      <c r="DS3993" s="2"/>
      <c r="DT3993" s="2"/>
      <c r="DU3993" s="2"/>
      <c r="DV3993" s="2"/>
      <c r="DW3993" s="2"/>
      <c r="DX3993" s="2"/>
      <c r="DY3993" s="2"/>
      <c r="DZ3993" s="2"/>
      <c r="EA3993" s="2"/>
      <c r="EB3993" s="2"/>
      <c r="EC3993" s="2"/>
      <c r="ED3993" s="2"/>
      <c r="EE3993" s="2"/>
      <c r="EF3993" s="2"/>
      <c r="EG3993" s="2"/>
      <c r="EH3993" s="2"/>
      <c r="EI3993" s="2"/>
      <c r="EJ3993" s="2"/>
      <c r="EK3993" s="2"/>
      <c r="EL3993" s="2"/>
      <c r="EM3993" s="2"/>
      <c r="EN3993" s="2"/>
      <c r="EO3993" s="2"/>
      <c r="EP3993" s="2"/>
      <c r="EQ3993" s="2"/>
      <c r="ER3993" s="2"/>
      <c r="ES3993" s="2"/>
      <c r="ET3993" s="2"/>
      <c r="EU3993" s="2"/>
      <c r="EV3993" s="2"/>
      <c r="EW3993" s="2"/>
      <c r="EX3993" s="2"/>
      <c r="EY3993" s="2"/>
      <c r="EZ3993" s="2"/>
      <c r="FA3993" s="2"/>
      <c r="FB3993" s="2"/>
      <c r="FC3993" s="2"/>
      <c r="FD3993" s="2"/>
      <c r="FE3993" s="2"/>
      <c r="FF3993" s="2"/>
      <c r="FG3993" s="2"/>
      <c r="FH3993" s="2"/>
      <c r="FI3993" s="2"/>
      <c r="FJ3993" s="2"/>
      <c r="FK3993" s="2"/>
      <c r="FL3993" s="2"/>
      <c r="FM3993" s="2"/>
      <c r="FN3993" s="2"/>
      <c r="FO3993" s="2"/>
      <c r="FP3993" s="2"/>
      <c r="FQ3993" s="2"/>
      <c r="FR3993" s="2"/>
      <c r="FS3993" s="2"/>
      <c r="FT3993" s="2"/>
      <c r="FU3993" s="2"/>
      <c r="FV3993" s="2"/>
      <c r="FW3993" s="2"/>
      <c r="FX3993" s="2"/>
      <c r="FY3993" s="2"/>
      <c r="FZ3993" s="2"/>
      <c r="GA3993" s="2"/>
      <c r="GB3993" s="2"/>
      <c r="GC3993" s="2"/>
      <c r="GD3993" s="2"/>
      <c r="GE3993" s="2"/>
      <c r="GF3993" s="2"/>
      <c r="GG3993" s="2"/>
      <c r="GH3993" s="2"/>
      <c r="GI3993" s="2"/>
      <c r="GJ3993" s="2"/>
      <c r="GK3993" s="2"/>
      <c r="GL3993" s="2"/>
      <c r="GM3993" s="2"/>
      <c r="GN3993" s="2"/>
      <c r="GO3993" s="2"/>
      <c r="GP3993" s="2"/>
      <c r="GQ3993" s="2"/>
      <c r="GR3993" s="2"/>
      <c r="GS3993" s="2"/>
      <c r="GT3993" s="2"/>
      <c r="GU3993" s="2"/>
      <c r="GV3993" s="2"/>
      <c r="GW3993" s="2"/>
      <c r="GX3993" s="2"/>
      <c r="GY3993" s="2"/>
      <c r="GZ3993" s="2"/>
      <c r="HA3993" s="2"/>
      <c r="HB3993" s="2"/>
      <c r="HC3993" s="2"/>
      <c r="HD3993" s="2"/>
      <c r="HE3993" s="2"/>
      <c r="HF3993" s="2"/>
      <c r="HG3993" s="2"/>
      <c r="HH3993" s="2"/>
      <c r="HI3993" s="2"/>
      <c r="HJ3993" s="2"/>
      <c r="HK3993" s="2"/>
      <c r="HL3993" s="2"/>
      <c r="HM3993" s="2"/>
      <c r="HN3993" s="2"/>
      <c r="HO3993" s="2"/>
      <c r="HP3993" s="2"/>
      <c r="HQ3993" s="2"/>
      <c r="HR3993" s="2"/>
      <c r="HS3993" s="2"/>
      <c r="HT3993" s="2"/>
      <c r="HU3993" s="2"/>
      <c r="HV3993" s="2"/>
      <c r="HW3993" s="2"/>
      <c r="HX3993" s="2"/>
      <c r="HY3993" s="2"/>
      <c r="HZ3993" s="2"/>
      <c r="IA3993" s="2"/>
      <c r="IB3993" s="2"/>
      <c r="IC3993" s="2"/>
      <c r="ID3993" s="2"/>
      <c r="IE3993" s="2"/>
      <c r="IF3993" s="2"/>
      <c r="IG3993" s="2"/>
      <c r="IH3993" s="2"/>
      <c r="II3993" s="2"/>
      <c r="IJ3993" s="2"/>
      <c r="IK3993" s="2"/>
      <c r="IL3993" s="2"/>
      <c r="IM3993" s="2"/>
      <c r="IN3993" s="2"/>
      <c r="IO3993" s="2"/>
      <c r="IP3993" s="2"/>
      <c r="IQ3993" s="2"/>
    </row>
    <row r="3994" spans="1:251" s="16" customFormat="1" ht="18.75" customHeight="1">
      <c r="A3994" s="8"/>
      <c r="B3994" s="25"/>
      <c r="C3994" s="106" t="s">
        <v>732</v>
      </c>
      <c r="D3994" s="107"/>
      <c r="E3994" s="107"/>
      <c r="F3994" s="107"/>
      <c r="G3994" s="107"/>
      <c r="H3994" s="107"/>
      <c r="I3994" s="107"/>
      <c r="J3994" s="107"/>
      <c r="K3994" s="107"/>
      <c r="L3994" s="107"/>
      <c r="M3994" s="107"/>
      <c r="N3994" s="107"/>
      <c r="O3994" s="107"/>
      <c r="P3994" s="107"/>
      <c r="Q3994" s="107"/>
      <c r="R3994" s="107"/>
      <c r="S3994" s="107"/>
      <c r="T3994" s="107"/>
      <c r="U3994" s="107"/>
      <c r="V3994" s="107"/>
      <c r="W3994" s="107"/>
      <c r="X3994" s="107"/>
      <c r="Y3994" s="107"/>
      <c r="Z3994" s="108"/>
      <c r="AA3994" s="109">
        <v>248103</v>
      </c>
      <c r="AB3994" s="110"/>
      <c r="AC3994" s="110"/>
      <c r="AD3994" s="110"/>
      <c r="AE3994" s="110"/>
      <c r="AF3994" s="110"/>
      <c r="AG3994" s="110"/>
      <c r="AH3994" s="110"/>
      <c r="AI3994" s="111"/>
      <c r="AJ3994" s="109">
        <v>94400</v>
      </c>
      <c r="AK3994" s="110"/>
      <c r="AL3994" s="110"/>
      <c r="AM3994" s="110"/>
      <c r="AN3994" s="110"/>
      <c r="AO3994" s="110"/>
      <c r="AP3994" s="110"/>
      <c r="AQ3994" s="110"/>
      <c r="AR3994" s="111"/>
      <c r="AS3994" s="112"/>
      <c r="AT3994" s="113"/>
      <c r="AU3994" s="113"/>
      <c r="AV3994" s="113"/>
      <c r="AW3994" s="113"/>
      <c r="AX3994" s="114"/>
      <c r="AY3994" s="2"/>
      <c r="AZ3994" s="2"/>
      <c r="BA3994" s="2"/>
      <c r="BB3994" s="2"/>
      <c r="BC3994" s="2"/>
      <c r="BD3994" s="2"/>
      <c r="BE3994" s="2"/>
      <c r="BF3994" s="2"/>
      <c r="BG3994" s="2"/>
      <c r="BH3994" s="2"/>
      <c r="BI3994" s="2"/>
      <c r="BJ3994" s="2"/>
      <c r="BK3994" s="2"/>
      <c r="BL3994" s="2"/>
      <c r="BM3994" s="2"/>
      <c r="BN3994" s="2"/>
      <c r="BO3994" s="2"/>
      <c r="BP3994" s="2"/>
      <c r="BQ3994" s="2"/>
      <c r="BR3994" s="2"/>
      <c r="BS3994" s="2"/>
      <c r="BT3994" s="2"/>
      <c r="BU3994" s="2"/>
      <c r="BV3994" s="2"/>
      <c r="BW3994" s="2"/>
      <c r="BX3994" s="2"/>
      <c r="BY3994" s="2"/>
      <c r="BZ3994" s="2"/>
      <c r="CA3994" s="2"/>
      <c r="CB3994" s="2"/>
      <c r="CC3994" s="2"/>
      <c r="CD3994" s="2"/>
      <c r="CE3994" s="2"/>
      <c r="CF3994" s="2"/>
      <c r="CG3994" s="2"/>
      <c r="CH3994" s="2"/>
      <c r="CI3994" s="2"/>
      <c r="CJ3994" s="2"/>
      <c r="CK3994" s="2"/>
      <c r="CL3994" s="2"/>
      <c r="CM3994" s="2"/>
      <c r="CN3994" s="2"/>
      <c r="CO3994" s="2"/>
      <c r="CP3994" s="2"/>
      <c r="CQ3994" s="2"/>
      <c r="CR3994" s="2"/>
      <c r="CS3994" s="2"/>
      <c r="CT3994" s="2"/>
      <c r="CU3994" s="2"/>
      <c r="CV3994" s="2"/>
      <c r="CW3994" s="2"/>
      <c r="CX3994" s="2"/>
      <c r="CY3994" s="2"/>
      <c r="CZ3994" s="2"/>
      <c r="DA3994" s="2"/>
      <c r="DB3994" s="2"/>
      <c r="DC3994" s="2"/>
      <c r="DD3994" s="2"/>
      <c r="DE3994" s="2"/>
      <c r="DF3994" s="2"/>
      <c r="DG3994" s="2"/>
      <c r="DH3994" s="2"/>
      <c r="DI3994" s="2"/>
      <c r="DJ3994" s="2"/>
      <c r="DK3994" s="2"/>
      <c r="DL3994" s="2"/>
      <c r="DM3994" s="2"/>
      <c r="DN3994" s="2"/>
      <c r="DO3994" s="2"/>
      <c r="DP3994" s="2"/>
      <c r="DQ3994" s="2"/>
      <c r="DR3994" s="2"/>
      <c r="DS3994" s="2"/>
      <c r="DT3994" s="2"/>
      <c r="DU3994" s="2"/>
      <c r="DV3994" s="2"/>
      <c r="DW3994" s="2"/>
      <c r="DX3994" s="2"/>
      <c r="DY3994" s="2"/>
      <c r="DZ3994" s="2"/>
      <c r="EA3994" s="2"/>
      <c r="EB3994" s="2"/>
      <c r="EC3994" s="2"/>
      <c r="ED3994" s="2"/>
      <c r="EE3994" s="2"/>
      <c r="EF3994" s="2"/>
      <c r="EG3994" s="2"/>
      <c r="EH3994" s="2"/>
      <c r="EI3994" s="2"/>
      <c r="EJ3994" s="2"/>
      <c r="EK3994" s="2"/>
      <c r="EL3994" s="2"/>
      <c r="EM3994" s="2"/>
      <c r="EN3994" s="2"/>
      <c r="EO3994" s="2"/>
      <c r="EP3994" s="2"/>
      <c r="EQ3994" s="2"/>
      <c r="ER3994" s="2"/>
      <c r="ES3994" s="2"/>
      <c r="ET3994" s="2"/>
      <c r="EU3994" s="2"/>
      <c r="EV3994" s="2"/>
      <c r="EW3994" s="2"/>
      <c r="EX3994" s="2"/>
      <c r="EY3994" s="2"/>
      <c r="EZ3994" s="2"/>
      <c r="FA3994" s="2"/>
      <c r="FB3994" s="2"/>
      <c r="FC3994" s="2"/>
      <c r="FD3994" s="2"/>
      <c r="FE3994" s="2"/>
      <c r="FF3994" s="2"/>
      <c r="FG3994" s="2"/>
      <c r="FH3994" s="2"/>
      <c r="FI3994" s="2"/>
      <c r="FJ3994" s="2"/>
      <c r="FK3994" s="2"/>
      <c r="FL3994" s="2"/>
      <c r="FM3994" s="2"/>
      <c r="FN3994" s="2"/>
      <c r="FO3994" s="2"/>
      <c r="FP3994" s="2"/>
      <c r="FQ3994" s="2"/>
      <c r="FR3994" s="2"/>
      <c r="FS3994" s="2"/>
      <c r="FT3994" s="2"/>
      <c r="FU3994" s="2"/>
      <c r="FV3994" s="2"/>
      <c r="FW3994" s="2"/>
      <c r="FX3994" s="2"/>
      <c r="FY3994" s="2"/>
      <c r="FZ3994" s="2"/>
      <c r="GA3994" s="2"/>
      <c r="GB3994" s="2"/>
      <c r="GC3994" s="2"/>
      <c r="GD3994" s="2"/>
      <c r="GE3994" s="2"/>
      <c r="GF3994" s="2"/>
      <c r="GG3994" s="2"/>
      <c r="GH3994" s="2"/>
      <c r="GI3994" s="2"/>
      <c r="GJ3994" s="2"/>
      <c r="GK3994" s="2"/>
      <c r="GL3994" s="2"/>
      <c r="GM3994" s="2"/>
      <c r="GN3994" s="2"/>
      <c r="GO3994" s="2"/>
      <c r="GP3994" s="2"/>
      <c r="GQ3994" s="2"/>
      <c r="GR3994" s="2"/>
      <c r="GS3994" s="2"/>
      <c r="GT3994" s="2"/>
      <c r="GU3994" s="2"/>
      <c r="GV3994" s="2"/>
      <c r="GW3994" s="2"/>
      <c r="GX3994" s="2"/>
      <c r="GY3994" s="2"/>
      <c r="GZ3994" s="2"/>
      <c r="HA3994" s="2"/>
      <c r="HB3994" s="2"/>
      <c r="HC3994" s="2"/>
      <c r="HD3994" s="2"/>
      <c r="HE3994" s="2"/>
      <c r="HF3994" s="2"/>
      <c r="HG3994" s="2"/>
      <c r="HH3994" s="2"/>
      <c r="HI3994" s="2"/>
      <c r="HJ3994" s="2"/>
      <c r="HK3994" s="2"/>
      <c r="HL3994" s="2"/>
      <c r="HM3994" s="2"/>
      <c r="HN3994" s="2"/>
      <c r="HO3994" s="2"/>
      <c r="HP3994" s="2"/>
      <c r="HQ3994" s="2"/>
      <c r="HR3994" s="2"/>
      <c r="HS3994" s="2"/>
      <c r="HT3994" s="2"/>
      <c r="HU3994" s="2"/>
      <c r="HV3994" s="2"/>
      <c r="HW3994" s="2"/>
      <c r="HX3994" s="2"/>
      <c r="HY3994" s="2"/>
      <c r="HZ3994" s="2"/>
      <c r="IA3994" s="2"/>
      <c r="IB3994" s="2"/>
      <c r="IC3994" s="2"/>
      <c r="ID3994" s="2"/>
      <c r="IE3994" s="2"/>
      <c r="IF3994" s="2"/>
      <c r="IG3994" s="2"/>
      <c r="IH3994" s="2"/>
      <c r="II3994" s="2"/>
      <c r="IJ3994" s="2"/>
      <c r="IK3994" s="2"/>
      <c r="IL3994" s="2"/>
      <c r="IM3994" s="2"/>
      <c r="IN3994" s="2"/>
      <c r="IO3994" s="2"/>
      <c r="IP3994" s="2"/>
      <c r="IQ3994" s="2"/>
    </row>
    <row r="3995" spans="1:251" s="16" customFormat="1" ht="18.75" customHeight="1" thickBot="1">
      <c r="A3995" s="17"/>
      <c r="B3995" s="115" t="s">
        <v>240</v>
      </c>
      <c r="C3995" s="116"/>
      <c r="D3995" s="116"/>
      <c r="E3995" s="116"/>
      <c r="F3995" s="116"/>
      <c r="G3995" s="116"/>
      <c r="H3995" s="116"/>
      <c r="I3995" s="116"/>
      <c r="J3995" s="116"/>
      <c r="K3995" s="116"/>
      <c r="L3995" s="116"/>
      <c r="M3995" s="116"/>
      <c r="N3995" s="116"/>
      <c r="O3995" s="116"/>
      <c r="P3995" s="116"/>
      <c r="Q3995" s="116"/>
      <c r="R3995" s="116"/>
      <c r="S3995" s="116"/>
      <c r="T3995" s="116"/>
      <c r="U3995" s="116"/>
      <c r="V3995" s="116"/>
      <c r="W3995" s="116"/>
      <c r="X3995" s="116"/>
      <c r="Y3995" s="116"/>
      <c r="Z3995" s="117"/>
      <c r="AA3995" s="118">
        <f>SUM($AA$3994:$AA$3994)</f>
        <v>248103</v>
      </c>
      <c r="AB3995" s="119"/>
      <c r="AC3995" s="119"/>
      <c r="AD3995" s="119"/>
      <c r="AE3995" s="119"/>
      <c r="AF3995" s="119"/>
      <c r="AG3995" s="119"/>
      <c r="AH3995" s="119"/>
      <c r="AI3995" s="120"/>
      <c r="AJ3995" s="118">
        <f>SUM($AJ$3994:$AJ$3994)</f>
        <v>94400</v>
      </c>
      <c r="AK3995" s="119"/>
      <c r="AL3995" s="119"/>
      <c r="AM3995" s="119"/>
      <c r="AN3995" s="119"/>
      <c r="AO3995" s="119"/>
      <c r="AP3995" s="119"/>
      <c r="AQ3995" s="119"/>
      <c r="AR3995" s="120"/>
      <c r="AS3995" s="121"/>
      <c r="AT3995" s="122"/>
      <c r="AU3995" s="122"/>
      <c r="AV3995" s="122"/>
      <c r="AW3995" s="122"/>
      <c r="AX3995" s="123"/>
      <c r="AY3995" s="2"/>
      <c r="AZ3995" s="2"/>
      <c r="BA3995" s="2"/>
      <c r="BB3995" s="2"/>
      <c r="BC3995" s="2"/>
      <c r="BD3995" s="2"/>
      <c r="BE3995" s="2"/>
      <c r="BF3995" s="2"/>
      <c r="BG3995" s="2"/>
      <c r="BH3995" s="2"/>
      <c r="BI3995" s="2"/>
      <c r="BJ3995" s="2"/>
      <c r="BK3995" s="2"/>
      <c r="BL3995" s="2"/>
      <c r="BM3995" s="2"/>
      <c r="BN3995" s="2"/>
      <c r="BO3995" s="2"/>
      <c r="BP3995" s="2"/>
      <c r="BQ3995" s="2"/>
      <c r="BR3995" s="2"/>
      <c r="BS3995" s="2"/>
      <c r="BT3995" s="2"/>
      <c r="BU3995" s="2"/>
      <c r="BV3995" s="2"/>
      <c r="BW3995" s="2"/>
      <c r="BX3995" s="2"/>
      <c r="BY3995" s="2"/>
      <c r="BZ3995" s="2"/>
      <c r="CA3995" s="2"/>
      <c r="CB3995" s="2"/>
      <c r="CC3995" s="2"/>
      <c r="CD3995" s="2"/>
      <c r="CE3995" s="2"/>
      <c r="CF3995" s="2"/>
      <c r="CG3995" s="2"/>
      <c r="CH3995" s="2"/>
      <c r="CI3995" s="2"/>
      <c r="CJ3995" s="2"/>
      <c r="CK3995" s="2"/>
      <c r="CL3995" s="2"/>
      <c r="CM3995" s="2"/>
      <c r="CN3995" s="2"/>
      <c r="CO3995" s="2"/>
      <c r="CP3995" s="2"/>
      <c r="CQ3995" s="2"/>
      <c r="CR3995" s="2"/>
      <c r="CS3995" s="2"/>
      <c r="CT3995" s="2"/>
      <c r="CU3995" s="2"/>
      <c r="CV3995" s="2"/>
      <c r="CW3995" s="2"/>
      <c r="CX3995" s="2"/>
      <c r="CY3995" s="2"/>
      <c r="CZ3995" s="2"/>
      <c r="DA3995" s="2"/>
      <c r="DB3995" s="2"/>
      <c r="DC3995" s="2"/>
      <c r="DD3995" s="2"/>
      <c r="DE3995" s="2"/>
      <c r="DF3995" s="2"/>
      <c r="DG3995" s="2"/>
      <c r="DH3995" s="2"/>
      <c r="DI3995" s="2"/>
      <c r="DJ3995" s="2"/>
      <c r="DK3995" s="2"/>
      <c r="DL3995" s="2"/>
      <c r="DM3995" s="2"/>
      <c r="DN3995" s="2"/>
      <c r="DO3995" s="2"/>
      <c r="DP3995" s="2"/>
      <c r="DQ3995" s="2"/>
      <c r="DR3995" s="2"/>
      <c r="DS3995" s="2"/>
      <c r="DT3995" s="2"/>
      <c r="DU3995" s="2"/>
      <c r="DV3995" s="2"/>
      <c r="DW3995" s="2"/>
      <c r="DX3995" s="2"/>
      <c r="DY3995" s="2"/>
      <c r="DZ3995" s="2"/>
      <c r="EA3995" s="2"/>
      <c r="EB3995" s="2"/>
      <c r="EC3995" s="2"/>
      <c r="ED3995" s="2"/>
      <c r="EE3995" s="2"/>
      <c r="EF3995" s="2"/>
      <c r="EG3995" s="2"/>
      <c r="EH3995" s="2"/>
      <c r="EI3995" s="2"/>
      <c r="EJ3995" s="2"/>
      <c r="EK3995" s="2"/>
      <c r="EL3995" s="2"/>
      <c r="EM3995" s="2"/>
      <c r="EN3995" s="2"/>
      <c r="EO3995" s="2"/>
      <c r="EP3995" s="2"/>
      <c r="EQ3995" s="2"/>
      <c r="ER3995" s="2"/>
      <c r="ES3995" s="2"/>
      <c r="ET3995" s="2"/>
      <c r="EU3995" s="2"/>
      <c r="EV3995" s="2"/>
      <c r="EW3995" s="2"/>
      <c r="EX3995" s="2"/>
      <c r="EY3995" s="2"/>
      <c r="EZ3995" s="2"/>
      <c r="FA3995" s="2"/>
      <c r="FB3995" s="2"/>
      <c r="FC3995" s="2"/>
      <c r="FD3995" s="2"/>
      <c r="FE3995" s="2"/>
      <c r="FF3995" s="2"/>
      <c r="FG3995" s="2"/>
      <c r="FH3995" s="2"/>
      <c r="FI3995" s="2"/>
      <c r="FJ3995" s="2"/>
      <c r="FK3995" s="2"/>
      <c r="FL3995" s="2"/>
      <c r="FM3995" s="2"/>
      <c r="FN3995" s="2"/>
      <c r="FO3995" s="2"/>
      <c r="FP3995" s="2"/>
      <c r="FQ3995" s="2"/>
      <c r="FR3995" s="2"/>
      <c r="FS3995" s="2"/>
      <c r="FT3995" s="2"/>
      <c r="FU3995" s="2"/>
      <c r="FV3995" s="2"/>
      <c r="FW3995" s="2"/>
      <c r="FX3995" s="2"/>
      <c r="FY3995" s="2"/>
      <c r="FZ3995" s="2"/>
      <c r="GA3995" s="2"/>
      <c r="GB3995" s="2"/>
      <c r="GC3995" s="2"/>
      <c r="GD3995" s="2"/>
      <c r="GE3995" s="2"/>
      <c r="GF3995" s="2"/>
      <c r="GG3995" s="2"/>
      <c r="GH3995" s="2"/>
      <c r="GI3995" s="2"/>
      <c r="GJ3995" s="2"/>
      <c r="GK3995" s="2"/>
      <c r="GL3995" s="2"/>
      <c r="GM3995" s="2"/>
      <c r="GN3995" s="2"/>
      <c r="GO3995" s="2"/>
      <c r="GP3995" s="2"/>
      <c r="GQ3995" s="2"/>
      <c r="GR3995" s="2"/>
      <c r="GS3995" s="2"/>
      <c r="GT3995" s="2"/>
      <c r="GU3995" s="2"/>
      <c r="GV3995" s="2"/>
      <c r="GW3995" s="2"/>
      <c r="GX3995" s="2"/>
      <c r="GY3995" s="2"/>
      <c r="GZ3995" s="2"/>
      <c r="HA3995" s="2"/>
      <c r="HB3995" s="2"/>
      <c r="HC3995" s="2"/>
      <c r="HD3995" s="2"/>
      <c r="HE3995" s="2"/>
      <c r="HF3995" s="2"/>
      <c r="HG3995" s="2"/>
      <c r="HH3995" s="2"/>
      <c r="HI3995" s="2"/>
      <c r="HJ3995" s="2"/>
      <c r="HK3995" s="2"/>
      <c r="HL3995" s="2"/>
      <c r="HM3995" s="2"/>
      <c r="HN3995" s="2"/>
      <c r="HO3995" s="2"/>
      <c r="HP3995" s="2"/>
      <c r="HQ3995" s="2"/>
      <c r="HR3995" s="2"/>
      <c r="HS3995" s="2"/>
      <c r="HT3995" s="2"/>
      <c r="HU3995" s="2"/>
      <c r="HV3995" s="2"/>
      <c r="HW3995" s="2"/>
      <c r="HX3995" s="2"/>
      <c r="HY3995" s="2"/>
      <c r="HZ3995" s="2"/>
      <c r="IA3995" s="2"/>
      <c r="IB3995" s="2"/>
      <c r="IC3995" s="2"/>
      <c r="ID3995" s="2"/>
      <c r="IE3995" s="2"/>
      <c r="IF3995" s="2"/>
      <c r="IG3995" s="2"/>
      <c r="IH3995" s="2"/>
      <c r="II3995" s="2"/>
      <c r="IJ3995" s="2"/>
      <c r="IK3995" s="2"/>
      <c r="IL3995" s="2"/>
      <c r="IM3995" s="2"/>
      <c r="IN3995" s="2"/>
      <c r="IO3995" s="2"/>
      <c r="IP3995" s="2"/>
      <c r="IQ3995" s="2"/>
    </row>
    <row r="3997" spans="1:251" ht="19.2">
      <c r="A3997" s="1" t="s">
        <v>230</v>
      </c>
      <c r="AW3997" s="3"/>
      <c r="AX3997" s="4"/>
      <c r="AY3997" s="3"/>
    </row>
    <row r="3999" spans="1:251" ht="18">
      <c r="B3999" s="124" t="s">
        <v>0</v>
      </c>
      <c r="C3999" s="125"/>
      <c r="D3999" s="125"/>
      <c r="E3999" s="125"/>
      <c r="F3999" s="125"/>
      <c r="G3999" s="125"/>
      <c r="H3999" s="125"/>
      <c r="I3999" s="125"/>
      <c r="J3999" s="125"/>
      <c r="K3999" s="125"/>
      <c r="L3999" s="125"/>
      <c r="M3999" s="125"/>
      <c r="N3999" s="125"/>
      <c r="O3999" s="125"/>
      <c r="P3999" s="125"/>
      <c r="Q3999" s="125"/>
      <c r="R3999" s="125"/>
      <c r="S3999" s="125"/>
      <c r="T3999" s="125"/>
      <c r="U3999" s="125"/>
      <c r="V3999" s="125"/>
      <c r="W3999" s="125"/>
      <c r="X3999" s="125"/>
      <c r="Y3999" s="125"/>
      <c r="Z3999" s="125"/>
      <c r="AA3999" s="125"/>
      <c r="AB3999" s="125"/>
      <c r="AC3999" s="125"/>
      <c r="AD3999" s="125"/>
      <c r="AE3999" s="125"/>
      <c r="AF3999" s="125"/>
      <c r="AG3999" s="125"/>
      <c r="AH3999" s="125"/>
      <c r="AI3999" s="125"/>
      <c r="AJ3999" s="125"/>
      <c r="AK3999" s="125"/>
      <c r="AL3999" s="125"/>
      <c r="AM3999" s="125"/>
      <c r="AN3999" s="125"/>
      <c r="AO3999" s="125"/>
      <c r="AP3999" s="125"/>
      <c r="AQ3999" s="125"/>
      <c r="AR3999" s="125"/>
      <c r="AS3999" s="125"/>
      <c r="AT3999" s="125"/>
      <c r="AU3999" s="125"/>
      <c r="AV3999" s="125"/>
      <c r="AW3999" s="125"/>
      <c r="AX3999" s="125"/>
    </row>
    <row r="4000" spans="1:251">
      <c r="Z4000" s="5"/>
      <c r="AD4000" s="5"/>
      <c r="AE4000" s="5"/>
      <c r="AF4000" s="5"/>
      <c r="AG4000" s="5"/>
      <c r="AH4000" s="5"/>
      <c r="AI4000" s="5"/>
      <c r="AO4000" s="5"/>
    </row>
    <row r="4001" spans="1:113" ht="13.8" thickBot="1">
      <c r="Z4001" s="5"/>
      <c r="AD4001" s="5"/>
      <c r="AE4001" s="5"/>
      <c r="AF4001" s="5"/>
      <c r="AG4001" s="5"/>
      <c r="AH4001" s="5"/>
      <c r="AI4001" s="5"/>
      <c r="AO4001" s="5"/>
      <c r="DI4001" s="6"/>
    </row>
    <row r="4002" spans="1:113" ht="24.75" customHeight="1" thickBot="1">
      <c r="B4002" s="126" t="s">
        <v>231</v>
      </c>
      <c r="C4002" s="127"/>
      <c r="D4002" s="127"/>
      <c r="E4002" s="127"/>
      <c r="F4002" s="127"/>
      <c r="G4002" s="127"/>
      <c r="H4002" s="128" t="s">
        <v>733</v>
      </c>
      <c r="I4002" s="129"/>
      <c r="J4002" s="129"/>
      <c r="K4002" s="129"/>
      <c r="L4002" s="129"/>
      <c r="M4002" s="129"/>
      <c r="N4002" s="129"/>
      <c r="O4002" s="129"/>
      <c r="P4002" s="129"/>
      <c r="Q4002" s="129"/>
      <c r="R4002" s="129"/>
      <c r="S4002" s="129"/>
      <c r="T4002" s="129"/>
      <c r="U4002" s="129"/>
      <c r="V4002" s="129"/>
      <c r="W4002" s="129"/>
      <c r="X4002" s="129"/>
      <c r="Y4002" s="129"/>
      <c r="Z4002" s="129"/>
      <c r="AA4002" s="129"/>
      <c r="AB4002" s="129"/>
      <c r="AC4002" s="129"/>
      <c r="AD4002" s="129"/>
      <c r="AE4002" s="129"/>
      <c r="AF4002" s="129"/>
      <c r="AG4002" s="129"/>
      <c r="AH4002" s="129"/>
      <c r="AI4002" s="129"/>
      <c r="AJ4002" s="129"/>
      <c r="AK4002" s="129"/>
      <c r="AL4002" s="129"/>
      <c r="AM4002" s="129"/>
      <c r="AN4002" s="129"/>
      <c r="AO4002" s="129"/>
      <c r="AP4002" s="129"/>
      <c r="AQ4002" s="129"/>
      <c r="AR4002" s="129"/>
      <c r="AS4002" s="129"/>
      <c r="AT4002" s="129"/>
      <c r="AU4002" s="129"/>
      <c r="AV4002" s="129"/>
      <c r="AW4002" s="129"/>
      <c r="AX4002" s="130"/>
      <c r="DI4002" s="6"/>
    </row>
    <row r="4003" spans="1:113" ht="14.4">
      <c r="B4003" s="7"/>
      <c r="C4003" s="7"/>
      <c r="D4003" s="7"/>
      <c r="E4003" s="7"/>
      <c r="F4003" s="7"/>
      <c r="G4003" s="7"/>
      <c r="H4003" s="8"/>
      <c r="I4003" s="8"/>
      <c r="J4003" s="8"/>
      <c r="K4003" s="8"/>
      <c r="L4003" s="9"/>
      <c r="M4003" s="9"/>
      <c r="N4003" s="9"/>
      <c r="O4003" s="9"/>
      <c r="P4003" s="8"/>
      <c r="Q4003" s="8"/>
      <c r="R4003" s="8"/>
      <c r="S4003" s="8"/>
      <c r="T4003" s="8"/>
      <c r="U4003" s="8"/>
      <c r="V4003" s="10"/>
      <c r="W4003" s="10"/>
      <c r="X4003" s="10"/>
      <c r="Y4003" s="10"/>
      <c r="Z4003" s="10"/>
      <c r="AA4003" s="10"/>
      <c r="AB4003" s="10"/>
      <c r="AC4003" s="10"/>
      <c r="AD4003" s="10"/>
      <c r="AE4003" s="10"/>
      <c r="AF4003" s="10"/>
      <c r="AG4003" s="10"/>
      <c r="AH4003" s="10"/>
      <c r="AI4003" s="10"/>
      <c r="AJ4003" s="10"/>
      <c r="AK4003" s="10"/>
      <c r="AL4003" s="10"/>
      <c r="AM4003" s="10"/>
      <c r="AN4003" s="10"/>
      <c r="AO4003" s="10"/>
      <c r="AP4003" s="10"/>
      <c r="AQ4003" s="10"/>
      <c r="AR4003" s="10"/>
      <c r="AS4003" s="10"/>
      <c r="AT4003" s="10"/>
      <c r="AU4003" s="10"/>
      <c r="AV4003" s="10"/>
      <c r="AW4003" s="10"/>
      <c r="AX4003" s="10"/>
      <c r="DI4003" s="6"/>
    </row>
    <row r="4004" spans="1:113" ht="15" thickBot="1">
      <c r="A4004" s="11"/>
      <c r="B4004" s="10" t="s">
        <v>232</v>
      </c>
      <c r="C4004" s="8"/>
      <c r="D4004" s="8"/>
      <c r="E4004" s="8"/>
      <c r="F4004" s="8"/>
      <c r="G4004" s="8"/>
      <c r="H4004" s="8"/>
      <c r="I4004" s="8"/>
      <c r="J4004" s="8"/>
      <c r="K4004" s="8"/>
      <c r="L4004" s="9"/>
      <c r="M4004" s="9"/>
      <c r="N4004" s="9"/>
      <c r="O4004" s="9"/>
      <c r="P4004" s="8"/>
      <c r="Q4004" s="8"/>
      <c r="R4004" s="8"/>
      <c r="S4004" s="8"/>
      <c r="T4004" s="8"/>
      <c r="U4004" s="8"/>
      <c r="V4004" s="10"/>
      <c r="W4004" s="10"/>
      <c r="X4004" s="10"/>
      <c r="Y4004" s="10"/>
      <c r="Z4004" s="10"/>
      <c r="AA4004" s="10"/>
      <c r="AB4004" s="10"/>
      <c r="AC4004" s="10"/>
      <c r="AD4004" s="10"/>
      <c r="AE4004" s="10"/>
      <c r="AF4004" s="10"/>
      <c r="AG4004" s="10"/>
      <c r="AH4004" s="10"/>
      <c r="AI4004" s="10"/>
      <c r="AJ4004" s="10"/>
      <c r="AK4004" s="10"/>
      <c r="AL4004" s="10"/>
      <c r="AM4004" s="10"/>
      <c r="AN4004" s="10"/>
      <c r="AO4004" s="10"/>
      <c r="AP4004" s="10"/>
      <c r="AQ4004" s="10"/>
      <c r="AR4004" s="10"/>
      <c r="AS4004" s="10"/>
      <c r="AT4004" s="10"/>
      <c r="AU4004" s="10"/>
      <c r="AV4004" s="10"/>
      <c r="AW4004" s="10"/>
      <c r="AX4004" s="10"/>
      <c r="DI4004" s="6"/>
    </row>
    <row r="4005" spans="1:113" ht="14.4">
      <c r="A4005" s="8"/>
      <c r="B4005" s="12"/>
      <c r="C4005" s="7"/>
      <c r="D4005" s="7"/>
      <c r="E4005" s="7"/>
      <c r="F4005" s="7"/>
      <c r="G4005" s="7"/>
      <c r="H4005" s="7"/>
      <c r="I4005" s="7"/>
      <c r="J4005" s="7"/>
      <c r="K4005" s="7"/>
      <c r="L4005" s="13"/>
      <c r="M4005" s="13"/>
      <c r="N4005" s="13"/>
      <c r="O4005" s="13"/>
      <c r="P4005" s="7"/>
      <c r="Q4005" s="7"/>
      <c r="R4005" s="7"/>
      <c r="S4005" s="7"/>
      <c r="T4005" s="7"/>
      <c r="U4005" s="7"/>
      <c r="V4005" s="14"/>
      <c r="W4005" s="14"/>
      <c r="X4005" s="14"/>
      <c r="Y4005" s="14"/>
      <c r="Z4005" s="14"/>
      <c r="AA4005" s="14"/>
      <c r="AB4005" s="14"/>
      <c r="AC4005" s="14"/>
      <c r="AD4005" s="14"/>
      <c r="AE4005" s="14"/>
      <c r="AF4005" s="14"/>
      <c r="AG4005" s="14"/>
      <c r="AH4005" s="14"/>
      <c r="AI4005" s="14"/>
      <c r="AJ4005" s="14"/>
      <c r="AK4005" s="14"/>
      <c r="AL4005" s="14"/>
      <c r="AM4005" s="14"/>
      <c r="AN4005" s="14"/>
      <c r="AO4005" s="14"/>
      <c r="AP4005" s="14"/>
      <c r="AQ4005" s="14"/>
      <c r="AR4005" s="14"/>
      <c r="AS4005" s="14"/>
      <c r="AT4005" s="14"/>
      <c r="AU4005" s="14"/>
      <c r="AV4005" s="14"/>
      <c r="AW4005" s="14"/>
      <c r="AX4005" s="15"/>
    </row>
    <row r="4006" spans="1:113" ht="12" customHeight="1">
      <c r="A4006" s="8"/>
      <c r="B4006" s="134" t="s">
        <v>734</v>
      </c>
      <c r="C4006" s="135"/>
      <c r="D4006" s="135"/>
      <c r="E4006" s="135"/>
      <c r="F4006" s="135"/>
      <c r="G4006" s="135"/>
      <c r="H4006" s="135"/>
      <c r="I4006" s="135"/>
      <c r="J4006" s="135"/>
      <c r="K4006" s="135"/>
      <c r="L4006" s="135"/>
      <c r="M4006" s="135"/>
      <c r="N4006" s="135"/>
      <c r="O4006" s="135"/>
      <c r="P4006" s="135"/>
      <c r="Q4006" s="135"/>
      <c r="R4006" s="135"/>
      <c r="S4006" s="135"/>
      <c r="T4006" s="135"/>
      <c r="U4006" s="135"/>
      <c r="V4006" s="135"/>
      <c r="W4006" s="135"/>
      <c r="X4006" s="135"/>
      <c r="Y4006" s="135"/>
      <c r="Z4006" s="135"/>
      <c r="AA4006" s="135"/>
      <c r="AB4006" s="135"/>
      <c r="AC4006" s="135"/>
      <c r="AD4006" s="135"/>
      <c r="AE4006" s="135"/>
      <c r="AF4006" s="135"/>
      <c r="AG4006" s="135"/>
      <c r="AH4006" s="135"/>
      <c r="AI4006" s="135"/>
      <c r="AJ4006" s="135"/>
      <c r="AK4006" s="135"/>
      <c r="AL4006" s="135"/>
      <c r="AM4006" s="135"/>
      <c r="AN4006" s="135"/>
      <c r="AO4006" s="135"/>
      <c r="AP4006" s="135"/>
      <c r="AQ4006" s="135"/>
      <c r="AR4006" s="135"/>
      <c r="AS4006" s="135"/>
      <c r="AT4006" s="135"/>
      <c r="AU4006" s="135"/>
      <c r="AV4006" s="135"/>
      <c r="AW4006" s="135"/>
      <c r="AX4006" s="136"/>
    </row>
    <row r="4007" spans="1:113" ht="12" customHeight="1">
      <c r="A4007" s="8"/>
      <c r="B4007" s="134"/>
      <c r="C4007" s="135"/>
      <c r="D4007" s="135"/>
      <c r="E4007" s="135"/>
      <c r="F4007" s="135"/>
      <c r="G4007" s="135"/>
      <c r="H4007" s="135"/>
      <c r="I4007" s="135"/>
      <c r="J4007" s="135"/>
      <c r="K4007" s="135"/>
      <c r="L4007" s="135"/>
      <c r="M4007" s="135"/>
      <c r="N4007" s="135"/>
      <c r="O4007" s="135"/>
      <c r="P4007" s="135"/>
      <c r="Q4007" s="135"/>
      <c r="R4007" s="135"/>
      <c r="S4007" s="135"/>
      <c r="T4007" s="135"/>
      <c r="U4007" s="135"/>
      <c r="V4007" s="135"/>
      <c r="W4007" s="135"/>
      <c r="X4007" s="135"/>
      <c r="Y4007" s="135"/>
      <c r="Z4007" s="135"/>
      <c r="AA4007" s="135"/>
      <c r="AB4007" s="135"/>
      <c r="AC4007" s="135"/>
      <c r="AD4007" s="135"/>
      <c r="AE4007" s="135"/>
      <c r="AF4007" s="135"/>
      <c r="AG4007" s="135"/>
      <c r="AH4007" s="135"/>
      <c r="AI4007" s="135"/>
      <c r="AJ4007" s="135"/>
      <c r="AK4007" s="135"/>
      <c r="AL4007" s="135"/>
      <c r="AM4007" s="135"/>
      <c r="AN4007" s="135"/>
      <c r="AO4007" s="135"/>
      <c r="AP4007" s="135"/>
      <c r="AQ4007" s="135"/>
      <c r="AR4007" s="135"/>
      <c r="AS4007" s="135"/>
      <c r="AT4007" s="135"/>
      <c r="AU4007" s="135"/>
      <c r="AV4007" s="135"/>
      <c r="AW4007" s="135"/>
      <c r="AX4007" s="136"/>
      <c r="BC4007" s="16"/>
    </row>
    <row r="4008" spans="1:113" ht="12" customHeight="1">
      <c r="A4008" s="8"/>
      <c r="B4008" s="134"/>
      <c r="C4008" s="135"/>
      <c r="D4008" s="135"/>
      <c r="E4008" s="135"/>
      <c r="F4008" s="135"/>
      <c r="G4008" s="135"/>
      <c r="H4008" s="135"/>
      <c r="I4008" s="135"/>
      <c r="J4008" s="135"/>
      <c r="K4008" s="135"/>
      <c r="L4008" s="135"/>
      <c r="M4008" s="135"/>
      <c r="N4008" s="135"/>
      <c r="O4008" s="135"/>
      <c r="P4008" s="135"/>
      <c r="Q4008" s="135"/>
      <c r="R4008" s="135"/>
      <c r="S4008" s="135"/>
      <c r="T4008" s="135"/>
      <c r="U4008" s="135"/>
      <c r="V4008" s="135"/>
      <c r="W4008" s="135"/>
      <c r="X4008" s="135"/>
      <c r="Y4008" s="135"/>
      <c r="Z4008" s="135"/>
      <c r="AA4008" s="135"/>
      <c r="AB4008" s="135"/>
      <c r="AC4008" s="135"/>
      <c r="AD4008" s="135"/>
      <c r="AE4008" s="135"/>
      <c r="AF4008" s="135"/>
      <c r="AG4008" s="135"/>
      <c r="AH4008" s="135"/>
      <c r="AI4008" s="135"/>
      <c r="AJ4008" s="135"/>
      <c r="AK4008" s="135"/>
      <c r="AL4008" s="135"/>
      <c r="AM4008" s="135"/>
      <c r="AN4008" s="135"/>
      <c r="AO4008" s="135"/>
      <c r="AP4008" s="135"/>
      <c r="AQ4008" s="135"/>
      <c r="AR4008" s="135"/>
      <c r="AS4008" s="135"/>
      <c r="AT4008" s="135"/>
      <c r="AU4008" s="135"/>
      <c r="AV4008" s="135"/>
      <c r="AW4008" s="135"/>
      <c r="AX4008" s="136"/>
    </row>
    <row r="4009" spans="1:113" ht="12" customHeight="1">
      <c r="A4009" s="8"/>
      <c r="B4009" s="134"/>
      <c r="C4009" s="135"/>
      <c r="D4009" s="135"/>
      <c r="E4009" s="135"/>
      <c r="F4009" s="135"/>
      <c r="G4009" s="135"/>
      <c r="H4009" s="135"/>
      <c r="I4009" s="135"/>
      <c r="J4009" s="135"/>
      <c r="K4009" s="135"/>
      <c r="L4009" s="135"/>
      <c r="M4009" s="135"/>
      <c r="N4009" s="135"/>
      <c r="O4009" s="135"/>
      <c r="P4009" s="135"/>
      <c r="Q4009" s="135"/>
      <c r="R4009" s="135"/>
      <c r="S4009" s="135"/>
      <c r="T4009" s="135"/>
      <c r="U4009" s="135"/>
      <c r="V4009" s="135"/>
      <c r="W4009" s="135"/>
      <c r="X4009" s="135"/>
      <c r="Y4009" s="135"/>
      <c r="Z4009" s="135"/>
      <c r="AA4009" s="135"/>
      <c r="AB4009" s="135"/>
      <c r="AC4009" s="135"/>
      <c r="AD4009" s="135"/>
      <c r="AE4009" s="135"/>
      <c r="AF4009" s="135"/>
      <c r="AG4009" s="135"/>
      <c r="AH4009" s="135"/>
      <c r="AI4009" s="135"/>
      <c r="AJ4009" s="135"/>
      <c r="AK4009" s="135"/>
      <c r="AL4009" s="135"/>
      <c r="AM4009" s="135"/>
      <c r="AN4009" s="135"/>
      <c r="AO4009" s="135"/>
      <c r="AP4009" s="135"/>
      <c r="AQ4009" s="135"/>
      <c r="AR4009" s="135"/>
      <c r="AS4009" s="135"/>
      <c r="AT4009" s="135"/>
      <c r="AU4009" s="135"/>
      <c r="AV4009" s="135"/>
      <c r="AW4009" s="135"/>
      <c r="AX4009" s="136"/>
    </row>
    <row r="4010" spans="1:113" ht="12" customHeight="1">
      <c r="A4010" s="8"/>
      <c r="B4010" s="134"/>
      <c r="C4010" s="135"/>
      <c r="D4010" s="135"/>
      <c r="E4010" s="135"/>
      <c r="F4010" s="135"/>
      <c r="G4010" s="135"/>
      <c r="H4010" s="135"/>
      <c r="I4010" s="135"/>
      <c r="J4010" s="135"/>
      <c r="K4010" s="135"/>
      <c r="L4010" s="135"/>
      <c r="M4010" s="135"/>
      <c r="N4010" s="135"/>
      <c r="O4010" s="135"/>
      <c r="P4010" s="135"/>
      <c r="Q4010" s="135"/>
      <c r="R4010" s="135"/>
      <c r="S4010" s="135"/>
      <c r="T4010" s="135"/>
      <c r="U4010" s="135"/>
      <c r="V4010" s="135"/>
      <c r="W4010" s="135"/>
      <c r="X4010" s="135"/>
      <c r="Y4010" s="135"/>
      <c r="Z4010" s="135"/>
      <c r="AA4010" s="135"/>
      <c r="AB4010" s="135"/>
      <c r="AC4010" s="135"/>
      <c r="AD4010" s="135"/>
      <c r="AE4010" s="135"/>
      <c r="AF4010" s="135"/>
      <c r="AG4010" s="135"/>
      <c r="AH4010" s="135"/>
      <c r="AI4010" s="135"/>
      <c r="AJ4010" s="135"/>
      <c r="AK4010" s="135"/>
      <c r="AL4010" s="135"/>
      <c r="AM4010" s="135"/>
      <c r="AN4010" s="135"/>
      <c r="AO4010" s="135"/>
      <c r="AP4010" s="135"/>
      <c r="AQ4010" s="135"/>
      <c r="AR4010" s="135"/>
      <c r="AS4010" s="135"/>
      <c r="AT4010" s="135"/>
      <c r="AU4010" s="135"/>
      <c r="AV4010" s="135"/>
      <c r="AW4010" s="135"/>
      <c r="AX4010" s="136"/>
    </row>
    <row r="4011" spans="1:113" ht="15" thickBot="1">
      <c r="A4011" s="17"/>
      <c r="B4011" s="18"/>
      <c r="C4011" s="19"/>
      <c r="D4011" s="19"/>
      <c r="E4011" s="19"/>
      <c r="F4011" s="19"/>
      <c r="G4011" s="19"/>
      <c r="H4011" s="19"/>
      <c r="I4011" s="19"/>
      <c r="J4011" s="19"/>
      <c r="K4011" s="19"/>
      <c r="L4011" s="19"/>
      <c r="M4011" s="19"/>
      <c r="N4011" s="19"/>
      <c r="O4011" s="19"/>
      <c r="P4011" s="19"/>
      <c r="Q4011" s="19"/>
      <c r="R4011" s="19"/>
      <c r="S4011" s="19"/>
      <c r="T4011" s="19"/>
      <c r="U4011" s="19"/>
      <c r="V4011" s="19"/>
      <c r="W4011" s="19"/>
      <c r="X4011" s="19"/>
      <c r="Y4011" s="19"/>
      <c r="Z4011" s="19"/>
      <c r="AA4011" s="19"/>
      <c r="AB4011" s="19"/>
      <c r="AC4011" s="19"/>
      <c r="AD4011" s="19"/>
      <c r="AE4011" s="19"/>
      <c r="AF4011" s="19"/>
      <c r="AG4011" s="19"/>
      <c r="AH4011" s="19"/>
      <c r="AI4011" s="19"/>
      <c r="AJ4011" s="19"/>
      <c r="AK4011" s="19"/>
      <c r="AL4011" s="19"/>
      <c r="AM4011" s="19"/>
      <c r="AN4011" s="19"/>
      <c r="AO4011" s="19"/>
      <c r="AP4011" s="19"/>
      <c r="AQ4011" s="19"/>
      <c r="AR4011" s="19"/>
      <c r="AS4011" s="19"/>
      <c r="AT4011" s="19"/>
      <c r="AU4011" s="19"/>
      <c r="AV4011" s="19"/>
      <c r="AW4011" s="19"/>
      <c r="AX4011" s="20"/>
    </row>
    <row r="4012" spans="1:113">
      <c r="B4012" s="21"/>
    </row>
    <row r="4013" spans="1:113" ht="15" thickBot="1">
      <c r="A4013" s="11"/>
      <c r="B4013" s="10" t="s">
        <v>233</v>
      </c>
      <c r="C4013" s="8"/>
      <c r="D4013" s="8"/>
      <c r="E4013" s="8"/>
      <c r="F4013" s="8"/>
      <c r="G4013" s="8"/>
      <c r="H4013" s="8"/>
      <c r="I4013" s="8"/>
      <c r="J4013" s="8"/>
      <c r="K4013" s="8"/>
      <c r="L4013" s="9"/>
      <c r="M4013" s="9"/>
      <c r="N4013" s="9"/>
      <c r="O4013" s="9"/>
      <c r="P4013" s="8"/>
      <c r="Q4013" s="8"/>
      <c r="R4013" s="8"/>
      <c r="S4013" s="8"/>
      <c r="T4013" s="8"/>
      <c r="U4013" s="8"/>
      <c r="V4013" s="10"/>
      <c r="W4013" s="10"/>
      <c r="X4013" s="10"/>
      <c r="Y4013" s="10"/>
      <c r="Z4013" s="10"/>
      <c r="AA4013" s="10"/>
      <c r="AB4013" s="10"/>
      <c r="AC4013" s="10"/>
      <c r="AD4013" s="10"/>
      <c r="AE4013" s="10"/>
      <c r="AF4013" s="10"/>
      <c r="AG4013" s="10"/>
      <c r="AH4013" s="10"/>
      <c r="AI4013" s="10"/>
      <c r="AJ4013" s="10"/>
      <c r="AK4013" s="10"/>
      <c r="AL4013" s="10"/>
      <c r="AM4013" s="10"/>
      <c r="AN4013" s="10"/>
      <c r="AO4013" s="10"/>
      <c r="AP4013" s="10"/>
      <c r="AQ4013" s="10"/>
      <c r="AR4013" s="10"/>
      <c r="AS4013" s="10"/>
      <c r="AT4013" s="10"/>
      <c r="AU4013" s="10"/>
      <c r="AV4013" s="10"/>
      <c r="AW4013" s="10"/>
      <c r="AX4013" s="10"/>
      <c r="DI4013" s="6"/>
    </row>
    <row r="4014" spans="1:113" ht="14.4">
      <c r="A4014" s="8"/>
      <c r="B4014" s="12"/>
      <c r="C4014" s="7"/>
      <c r="D4014" s="7"/>
      <c r="E4014" s="7"/>
      <c r="F4014" s="7"/>
      <c r="G4014" s="7"/>
      <c r="H4014" s="7"/>
      <c r="I4014" s="7"/>
      <c r="J4014" s="7"/>
      <c r="K4014" s="7"/>
      <c r="L4014" s="13"/>
      <c r="M4014" s="13"/>
      <c r="N4014" s="13"/>
      <c r="O4014" s="13"/>
      <c r="P4014" s="7"/>
      <c r="Q4014" s="7"/>
      <c r="R4014" s="7"/>
      <c r="S4014" s="7"/>
      <c r="T4014" s="7"/>
      <c r="U4014" s="7"/>
      <c r="V4014" s="14"/>
      <c r="W4014" s="14"/>
      <c r="X4014" s="14"/>
      <c r="Y4014" s="14"/>
      <c r="Z4014" s="14"/>
      <c r="AA4014" s="14"/>
      <c r="AB4014" s="14"/>
      <c r="AC4014" s="14"/>
      <c r="AD4014" s="14"/>
      <c r="AE4014" s="14"/>
      <c r="AF4014" s="14"/>
      <c r="AG4014" s="14"/>
      <c r="AH4014" s="14"/>
      <c r="AI4014" s="14"/>
      <c r="AJ4014" s="14"/>
      <c r="AK4014" s="14"/>
      <c r="AL4014" s="14"/>
      <c r="AM4014" s="14"/>
      <c r="AN4014" s="14"/>
      <c r="AO4014" s="14"/>
      <c r="AP4014" s="14"/>
      <c r="AQ4014" s="14"/>
      <c r="AR4014" s="14"/>
      <c r="AS4014" s="14"/>
      <c r="AT4014" s="14"/>
      <c r="AU4014" s="14"/>
      <c r="AV4014" s="14"/>
      <c r="AW4014" s="14"/>
      <c r="AX4014" s="15"/>
    </row>
    <row r="4015" spans="1:113" ht="12" customHeight="1">
      <c r="A4015" s="8"/>
      <c r="B4015" s="134" t="s">
        <v>735</v>
      </c>
      <c r="C4015" s="135"/>
      <c r="D4015" s="135"/>
      <c r="E4015" s="135"/>
      <c r="F4015" s="135"/>
      <c r="G4015" s="135"/>
      <c r="H4015" s="135"/>
      <c r="I4015" s="135"/>
      <c r="J4015" s="135"/>
      <c r="K4015" s="135"/>
      <c r="L4015" s="135"/>
      <c r="M4015" s="135"/>
      <c r="N4015" s="135"/>
      <c r="O4015" s="135"/>
      <c r="P4015" s="135"/>
      <c r="Q4015" s="135"/>
      <c r="R4015" s="135"/>
      <c r="S4015" s="135"/>
      <c r="T4015" s="135"/>
      <c r="U4015" s="135"/>
      <c r="V4015" s="135"/>
      <c r="W4015" s="135"/>
      <c r="X4015" s="135"/>
      <c r="Y4015" s="135"/>
      <c r="Z4015" s="135"/>
      <c r="AA4015" s="135"/>
      <c r="AB4015" s="135"/>
      <c r="AC4015" s="135"/>
      <c r="AD4015" s="135"/>
      <c r="AE4015" s="135"/>
      <c r="AF4015" s="135"/>
      <c r="AG4015" s="135"/>
      <c r="AH4015" s="135"/>
      <c r="AI4015" s="135"/>
      <c r="AJ4015" s="135"/>
      <c r="AK4015" s="135"/>
      <c r="AL4015" s="135"/>
      <c r="AM4015" s="135"/>
      <c r="AN4015" s="135"/>
      <c r="AO4015" s="135"/>
      <c r="AP4015" s="135"/>
      <c r="AQ4015" s="135"/>
      <c r="AR4015" s="135"/>
      <c r="AS4015" s="135"/>
      <c r="AT4015" s="135"/>
      <c r="AU4015" s="135"/>
      <c r="AV4015" s="135"/>
      <c r="AW4015" s="135"/>
      <c r="AX4015" s="136"/>
    </row>
    <row r="4016" spans="1:113" ht="12" customHeight="1">
      <c r="A4016" s="8"/>
      <c r="B4016" s="134"/>
      <c r="C4016" s="135"/>
      <c r="D4016" s="135"/>
      <c r="E4016" s="135"/>
      <c r="F4016" s="135"/>
      <c r="G4016" s="135"/>
      <c r="H4016" s="135"/>
      <c r="I4016" s="135"/>
      <c r="J4016" s="135"/>
      <c r="K4016" s="135"/>
      <c r="L4016" s="135"/>
      <c r="M4016" s="135"/>
      <c r="N4016" s="135"/>
      <c r="O4016" s="135"/>
      <c r="P4016" s="135"/>
      <c r="Q4016" s="135"/>
      <c r="R4016" s="135"/>
      <c r="S4016" s="135"/>
      <c r="T4016" s="135"/>
      <c r="U4016" s="135"/>
      <c r="V4016" s="135"/>
      <c r="W4016" s="135"/>
      <c r="X4016" s="135"/>
      <c r="Y4016" s="135"/>
      <c r="Z4016" s="135"/>
      <c r="AA4016" s="135"/>
      <c r="AB4016" s="135"/>
      <c r="AC4016" s="135"/>
      <c r="AD4016" s="135"/>
      <c r="AE4016" s="135"/>
      <c r="AF4016" s="135"/>
      <c r="AG4016" s="135"/>
      <c r="AH4016" s="135"/>
      <c r="AI4016" s="135"/>
      <c r="AJ4016" s="135"/>
      <c r="AK4016" s="135"/>
      <c r="AL4016" s="135"/>
      <c r="AM4016" s="135"/>
      <c r="AN4016" s="135"/>
      <c r="AO4016" s="135"/>
      <c r="AP4016" s="135"/>
      <c r="AQ4016" s="135"/>
      <c r="AR4016" s="135"/>
      <c r="AS4016" s="135"/>
      <c r="AT4016" s="135"/>
      <c r="AU4016" s="135"/>
      <c r="AV4016" s="135"/>
      <c r="AW4016" s="135"/>
      <c r="AX4016" s="136"/>
    </row>
    <row r="4017" spans="1:251" ht="12" customHeight="1">
      <c r="A4017" s="8"/>
      <c r="B4017" s="134"/>
      <c r="C4017" s="135"/>
      <c r="D4017" s="135"/>
      <c r="E4017" s="135"/>
      <c r="F4017" s="135"/>
      <c r="G4017" s="135"/>
      <c r="H4017" s="135"/>
      <c r="I4017" s="135"/>
      <c r="J4017" s="135"/>
      <c r="K4017" s="135"/>
      <c r="L4017" s="135"/>
      <c r="M4017" s="135"/>
      <c r="N4017" s="135"/>
      <c r="O4017" s="135"/>
      <c r="P4017" s="135"/>
      <c r="Q4017" s="135"/>
      <c r="R4017" s="135"/>
      <c r="S4017" s="135"/>
      <c r="T4017" s="135"/>
      <c r="U4017" s="135"/>
      <c r="V4017" s="135"/>
      <c r="W4017" s="135"/>
      <c r="X4017" s="135"/>
      <c r="Y4017" s="135"/>
      <c r="Z4017" s="135"/>
      <c r="AA4017" s="135"/>
      <c r="AB4017" s="135"/>
      <c r="AC4017" s="135"/>
      <c r="AD4017" s="135"/>
      <c r="AE4017" s="135"/>
      <c r="AF4017" s="135"/>
      <c r="AG4017" s="135"/>
      <c r="AH4017" s="135"/>
      <c r="AI4017" s="135"/>
      <c r="AJ4017" s="135"/>
      <c r="AK4017" s="135"/>
      <c r="AL4017" s="135"/>
      <c r="AM4017" s="135"/>
      <c r="AN4017" s="135"/>
      <c r="AO4017" s="135"/>
      <c r="AP4017" s="135"/>
      <c r="AQ4017" s="135"/>
      <c r="AR4017" s="135"/>
      <c r="AS4017" s="135"/>
      <c r="AT4017" s="135"/>
      <c r="AU4017" s="135"/>
      <c r="AV4017" s="135"/>
      <c r="AW4017" s="135"/>
      <c r="AX4017" s="136"/>
    </row>
    <row r="4018" spans="1:251" ht="12" customHeight="1">
      <c r="A4018" s="8"/>
      <c r="B4018" s="134"/>
      <c r="C4018" s="135"/>
      <c r="D4018" s="135"/>
      <c r="E4018" s="135"/>
      <c r="F4018" s="135"/>
      <c r="G4018" s="135"/>
      <c r="H4018" s="135"/>
      <c r="I4018" s="135"/>
      <c r="J4018" s="135"/>
      <c r="K4018" s="135"/>
      <c r="L4018" s="135"/>
      <c r="M4018" s="135"/>
      <c r="N4018" s="135"/>
      <c r="O4018" s="135"/>
      <c r="P4018" s="135"/>
      <c r="Q4018" s="135"/>
      <c r="R4018" s="135"/>
      <c r="S4018" s="135"/>
      <c r="T4018" s="135"/>
      <c r="U4018" s="135"/>
      <c r="V4018" s="135"/>
      <c r="W4018" s="135"/>
      <c r="X4018" s="135"/>
      <c r="Y4018" s="135"/>
      <c r="Z4018" s="135"/>
      <c r="AA4018" s="135"/>
      <c r="AB4018" s="135"/>
      <c r="AC4018" s="135"/>
      <c r="AD4018" s="135"/>
      <c r="AE4018" s="135"/>
      <c r="AF4018" s="135"/>
      <c r="AG4018" s="135"/>
      <c r="AH4018" s="135"/>
      <c r="AI4018" s="135"/>
      <c r="AJ4018" s="135"/>
      <c r="AK4018" s="135"/>
      <c r="AL4018" s="135"/>
      <c r="AM4018" s="135"/>
      <c r="AN4018" s="135"/>
      <c r="AO4018" s="135"/>
      <c r="AP4018" s="135"/>
      <c r="AQ4018" s="135"/>
      <c r="AR4018" s="135"/>
      <c r="AS4018" s="135"/>
      <c r="AT4018" s="135"/>
      <c r="AU4018" s="135"/>
      <c r="AV4018" s="135"/>
      <c r="AW4018" s="135"/>
      <c r="AX4018" s="136"/>
      <c r="BC4018" s="16"/>
    </row>
    <row r="4019" spans="1:251" ht="12" customHeight="1">
      <c r="A4019" s="8"/>
      <c r="B4019" s="134"/>
      <c r="C4019" s="135"/>
      <c r="D4019" s="135"/>
      <c r="E4019" s="135"/>
      <c r="F4019" s="135"/>
      <c r="G4019" s="135"/>
      <c r="H4019" s="135"/>
      <c r="I4019" s="135"/>
      <c r="J4019" s="135"/>
      <c r="K4019" s="135"/>
      <c r="L4019" s="135"/>
      <c r="M4019" s="135"/>
      <c r="N4019" s="135"/>
      <c r="O4019" s="135"/>
      <c r="P4019" s="135"/>
      <c r="Q4019" s="135"/>
      <c r="R4019" s="135"/>
      <c r="S4019" s="135"/>
      <c r="T4019" s="135"/>
      <c r="U4019" s="135"/>
      <c r="V4019" s="135"/>
      <c r="W4019" s="135"/>
      <c r="X4019" s="135"/>
      <c r="Y4019" s="135"/>
      <c r="Z4019" s="135"/>
      <c r="AA4019" s="135"/>
      <c r="AB4019" s="135"/>
      <c r="AC4019" s="135"/>
      <c r="AD4019" s="135"/>
      <c r="AE4019" s="135"/>
      <c r="AF4019" s="135"/>
      <c r="AG4019" s="135"/>
      <c r="AH4019" s="135"/>
      <c r="AI4019" s="135"/>
      <c r="AJ4019" s="135"/>
      <c r="AK4019" s="135"/>
      <c r="AL4019" s="135"/>
      <c r="AM4019" s="135"/>
      <c r="AN4019" s="135"/>
      <c r="AO4019" s="135"/>
      <c r="AP4019" s="135"/>
      <c r="AQ4019" s="135"/>
      <c r="AR4019" s="135"/>
      <c r="AS4019" s="135"/>
      <c r="AT4019" s="135"/>
      <c r="AU4019" s="135"/>
      <c r="AV4019" s="135"/>
      <c r="AW4019" s="135"/>
      <c r="AX4019" s="136"/>
    </row>
    <row r="4020" spans="1:251" ht="12" customHeight="1">
      <c r="A4020" s="8"/>
      <c r="B4020" s="134"/>
      <c r="C4020" s="135"/>
      <c r="D4020" s="135"/>
      <c r="E4020" s="135"/>
      <c r="F4020" s="135"/>
      <c r="G4020" s="135"/>
      <c r="H4020" s="135"/>
      <c r="I4020" s="135"/>
      <c r="J4020" s="135"/>
      <c r="K4020" s="135"/>
      <c r="L4020" s="135"/>
      <c r="M4020" s="135"/>
      <c r="N4020" s="135"/>
      <c r="O4020" s="135"/>
      <c r="P4020" s="135"/>
      <c r="Q4020" s="135"/>
      <c r="R4020" s="135"/>
      <c r="S4020" s="135"/>
      <c r="T4020" s="135"/>
      <c r="U4020" s="135"/>
      <c r="V4020" s="135"/>
      <c r="W4020" s="135"/>
      <c r="X4020" s="135"/>
      <c r="Y4020" s="135"/>
      <c r="Z4020" s="135"/>
      <c r="AA4020" s="135"/>
      <c r="AB4020" s="135"/>
      <c r="AC4020" s="135"/>
      <c r="AD4020" s="135"/>
      <c r="AE4020" s="135"/>
      <c r="AF4020" s="135"/>
      <c r="AG4020" s="135"/>
      <c r="AH4020" s="135"/>
      <c r="AI4020" s="135"/>
      <c r="AJ4020" s="135"/>
      <c r="AK4020" s="135"/>
      <c r="AL4020" s="135"/>
      <c r="AM4020" s="135"/>
      <c r="AN4020" s="135"/>
      <c r="AO4020" s="135"/>
      <c r="AP4020" s="135"/>
      <c r="AQ4020" s="135"/>
      <c r="AR4020" s="135"/>
      <c r="AS4020" s="135"/>
      <c r="AT4020" s="135"/>
      <c r="AU4020" s="135"/>
      <c r="AV4020" s="135"/>
      <c r="AW4020" s="135"/>
      <c r="AX4020" s="136"/>
    </row>
    <row r="4021" spans="1:251" ht="12" customHeight="1">
      <c r="A4021" s="8"/>
      <c r="B4021" s="134"/>
      <c r="C4021" s="135"/>
      <c r="D4021" s="135"/>
      <c r="E4021" s="135"/>
      <c r="F4021" s="135"/>
      <c r="G4021" s="135"/>
      <c r="H4021" s="135"/>
      <c r="I4021" s="135"/>
      <c r="J4021" s="135"/>
      <c r="K4021" s="135"/>
      <c r="L4021" s="135"/>
      <c r="M4021" s="135"/>
      <c r="N4021" s="135"/>
      <c r="O4021" s="135"/>
      <c r="P4021" s="135"/>
      <c r="Q4021" s="135"/>
      <c r="R4021" s="135"/>
      <c r="S4021" s="135"/>
      <c r="T4021" s="135"/>
      <c r="U4021" s="135"/>
      <c r="V4021" s="135"/>
      <c r="W4021" s="135"/>
      <c r="X4021" s="135"/>
      <c r="Y4021" s="135"/>
      <c r="Z4021" s="135"/>
      <c r="AA4021" s="135"/>
      <c r="AB4021" s="135"/>
      <c r="AC4021" s="135"/>
      <c r="AD4021" s="135"/>
      <c r="AE4021" s="135"/>
      <c r="AF4021" s="135"/>
      <c r="AG4021" s="135"/>
      <c r="AH4021" s="135"/>
      <c r="AI4021" s="135"/>
      <c r="AJ4021" s="135"/>
      <c r="AK4021" s="135"/>
      <c r="AL4021" s="135"/>
      <c r="AM4021" s="135"/>
      <c r="AN4021" s="135"/>
      <c r="AO4021" s="135"/>
      <c r="AP4021" s="135"/>
      <c r="AQ4021" s="135"/>
      <c r="AR4021" s="135"/>
      <c r="AS4021" s="135"/>
      <c r="AT4021" s="135"/>
      <c r="AU4021" s="135"/>
      <c r="AV4021" s="135"/>
      <c r="AW4021" s="135"/>
      <c r="AX4021" s="136"/>
    </row>
    <row r="4022" spans="1:251" ht="15" thickBot="1">
      <c r="A4022" s="17"/>
      <c r="B4022" s="18"/>
      <c r="C4022" s="19"/>
      <c r="D4022" s="19"/>
      <c r="E4022" s="19"/>
      <c r="F4022" s="19"/>
      <c r="G4022" s="19"/>
      <c r="H4022" s="19"/>
      <c r="I4022" s="19"/>
      <c r="J4022" s="19"/>
      <c r="K4022" s="19"/>
      <c r="L4022" s="19"/>
      <c r="M4022" s="19"/>
      <c r="N4022" s="19"/>
      <c r="O4022" s="19"/>
      <c r="P4022" s="19"/>
      <c r="Q4022" s="19"/>
      <c r="R4022" s="19"/>
      <c r="S4022" s="19"/>
      <c r="T4022" s="19"/>
      <c r="U4022" s="19"/>
      <c r="V4022" s="19"/>
      <c r="W4022" s="19"/>
      <c r="X4022" s="19"/>
      <c r="Y4022" s="19"/>
      <c r="Z4022" s="19"/>
      <c r="AA4022" s="19"/>
      <c r="AB4022" s="19"/>
      <c r="AC4022" s="19"/>
      <c r="AD4022" s="19"/>
      <c r="AE4022" s="19"/>
      <c r="AF4022" s="19"/>
      <c r="AG4022" s="19"/>
      <c r="AH4022" s="19"/>
      <c r="AI4022" s="19"/>
      <c r="AJ4022" s="19"/>
      <c r="AK4022" s="19"/>
      <c r="AL4022" s="19"/>
      <c r="AM4022" s="19"/>
      <c r="AN4022" s="19"/>
      <c r="AO4022" s="19"/>
      <c r="AP4022" s="19"/>
      <c r="AQ4022" s="19"/>
      <c r="AR4022" s="19"/>
      <c r="AS4022" s="19"/>
      <c r="AT4022" s="19"/>
      <c r="AU4022" s="19"/>
      <c r="AV4022" s="19"/>
      <c r="AW4022" s="19"/>
      <c r="AX4022" s="20"/>
    </row>
    <row r="4023" spans="1:251">
      <c r="B4023" s="21"/>
    </row>
    <row r="4024" spans="1:251" ht="14.4">
      <c r="B4024" s="10" t="s">
        <v>234</v>
      </c>
      <c r="C4024" s="8"/>
      <c r="D4024" s="8"/>
      <c r="E4024" s="8"/>
      <c r="F4024" s="8"/>
      <c r="G4024" s="8"/>
      <c r="H4024" s="8"/>
      <c r="I4024" s="8"/>
      <c r="J4024" s="8"/>
      <c r="K4024" s="8"/>
      <c r="L4024" s="9"/>
      <c r="M4024" s="9"/>
      <c r="N4024" s="9"/>
      <c r="O4024" s="9"/>
      <c r="P4024" s="8"/>
      <c r="Q4024" s="8"/>
      <c r="R4024" s="8"/>
      <c r="S4024" s="8"/>
      <c r="T4024" s="8"/>
      <c r="U4024" s="8"/>
      <c r="V4024" s="10"/>
      <c r="W4024" s="10"/>
      <c r="X4024" s="10"/>
      <c r="Y4024" s="10"/>
      <c r="Z4024" s="10"/>
      <c r="AA4024" s="10"/>
      <c r="AB4024" s="10"/>
      <c r="AC4024" s="10"/>
      <c r="AD4024" s="10"/>
      <c r="AE4024" s="10"/>
      <c r="AF4024" s="10"/>
      <c r="AG4024" s="10"/>
      <c r="AH4024" s="10"/>
      <c r="AI4024" s="10"/>
      <c r="AJ4024" s="10"/>
      <c r="AK4024" s="10"/>
      <c r="AL4024" s="10"/>
      <c r="AM4024" s="10"/>
      <c r="AN4024" s="10"/>
      <c r="AO4024" s="10"/>
      <c r="AP4024" s="10"/>
      <c r="AQ4024" s="10"/>
      <c r="AR4024" s="10"/>
      <c r="AS4024" s="10"/>
      <c r="AT4024" s="10"/>
      <c r="AU4024" s="10"/>
      <c r="AV4024" s="10"/>
      <c r="AW4024" s="10"/>
      <c r="AX4024" s="10"/>
    </row>
    <row r="4025" spans="1:251" ht="15" thickBot="1">
      <c r="B4025" s="8"/>
      <c r="C4025" s="8"/>
      <c r="D4025" s="8"/>
      <c r="E4025" s="8"/>
      <c r="F4025" s="8"/>
      <c r="G4025" s="8"/>
      <c r="H4025" s="8"/>
      <c r="I4025" s="8"/>
      <c r="J4025" s="8"/>
      <c r="K4025" s="8"/>
      <c r="L4025" s="9"/>
      <c r="M4025" s="9"/>
      <c r="N4025" s="9"/>
      <c r="O4025" s="9"/>
      <c r="P4025" s="8"/>
      <c r="Q4025" s="8"/>
      <c r="R4025" s="8"/>
      <c r="S4025" s="8"/>
      <c r="T4025" s="8"/>
      <c r="U4025" s="8"/>
      <c r="V4025" s="10"/>
      <c r="W4025" s="10"/>
      <c r="X4025" s="10"/>
      <c r="Y4025" s="10"/>
      <c r="Z4025" s="10"/>
      <c r="AA4025" s="10"/>
      <c r="AB4025" s="10"/>
      <c r="AC4025" s="10"/>
      <c r="AD4025" s="10"/>
      <c r="AE4025" s="10"/>
      <c r="AF4025" s="10"/>
      <c r="AG4025" s="10"/>
      <c r="AH4025" s="10"/>
      <c r="AI4025" s="10"/>
      <c r="AJ4025" s="10"/>
      <c r="AK4025" s="10"/>
      <c r="AL4025" s="10"/>
      <c r="AM4025" s="10"/>
      <c r="AN4025" s="10"/>
      <c r="AO4025" s="10"/>
      <c r="AP4025" s="10"/>
      <c r="AQ4025" s="10"/>
      <c r="AR4025" s="10"/>
      <c r="AS4025" s="10"/>
      <c r="AT4025" s="10"/>
      <c r="AU4025" s="10"/>
      <c r="AV4025" s="10"/>
      <c r="AW4025" s="10"/>
      <c r="AX4025" s="22" t="s">
        <v>235</v>
      </c>
    </row>
    <row r="4026" spans="1:251" s="16" customFormat="1" ht="13.5" customHeight="1">
      <c r="A4026" s="8"/>
      <c r="B4026" s="96" t="s">
        <v>236</v>
      </c>
      <c r="C4026" s="97"/>
      <c r="D4026" s="97"/>
      <c r="E4026" s="97"/>
      <c r="F4026" s="97"/>
      <c r="G4026" s="97"/>
      <c r="H4026" s="97"/>
      <c r="I4026" s="97"/>
      <c r="J4026" s="97"/>
      <c r="K4026" s="97"/>
      <c r="L4026" s="97"/>
      <c r="M4026" s="97"/>
      <c r="N4026" s="97"/>
      <c r="O4026" s="97"/>
      <c r="P4026" s="97"/>
      <c r="Q4026" s="97"/>
      <c r="R4026" s="97"/>
      <c r="S4026" s="97"/>
      <c r="T4026" s="97"/>
      <c r="U4026" s="97"/>
      <c r="V4026" s="97"/>
      <c r="W4026" s="97"/>
      <c r="X4026" s="97"/>
      <c r="Y4026" s="97"/>
      <c r="Z4026" s="98"/>
      <c r="AA4026" s="102" t="s">
        <v>237</v>
      </c>
      <c r="AB4026" s="97"/>
      <c r="AC4026" s="97"/>
      <c r="AD4026" s="97"/>
      <c r="AE4026" s="97"/>
      <c r="AF4026" s="97"/>
      <c r="AG4026" s="97"/>
      <c r="AH4026" s="97"/>
      <c r="AI4026" s="98"/>
      <c r="AJ4026" s="102" t="s">
        <v>238</v>
      </c>
      <c r="AK4026" s="97"/>
      <c r="AL4026" s="97"/>
      <c r="AM4026" s="97"/>
      <c r="AN4026" s="97"/>
      <c r="AO4026" s="97"/>
      <c r="AP4026" s="97"/>
      <c r="AQ4026" s="97"/>
      <c r="AR4026" s="98"/>
      <c r="AS4026" s="102" t="s">
        <v>239</v>
      </c>
      <c r="AT4026" s="97"/>
      <c r="AU4026" s="97"/>
      <c r="AV4026" s="97"/>
      <c r="AW4026" s="97"/>
      <c r="AX4026" s="104"/>
      <c r="AY4026" s="2"/>
      <c r="AZ4026" s="2"/>
      <c r="BA4026" s="2"/>
      <c r="BB4026" s="2"/>
      <c r="BC4026" s="2"/>
      <c r="BD4026" s="2"/>
      <c r="BE4026" s="2"/>
      <c r="BF4026" s="2"/>
      <c r="BG4026" s="2"/>
      <c r="BH4026" s="2"/>
      <c r="BI4026" s="2"/>
      <c r="BJ4026" s="2"/>
      <c r="BK4026" s="2"/>
      <c r="BL4026" s="2"/>
      <c r="BM4026" s="2"/>
      <c r="BN4026" s="2"/>
      <c r="BO4026" s="2"/>
      <c r="BP4026" s="2"/>
      <c r="BQ4026" s="2"/>
      <c r="BR4026" s="2"/>
      <c r="BS4026" s="2"/>
      <c r="BT4026" s="2"/>
      <c r="BU4026" s="2"/>
      <c r="BV4026" s="2"/>
      <c r="BW4026" s="2"/>
      <c r="BX4026" s="2"/>
      <c r="BY4026" s="2"/>
      <c r="BZ4026" s="2"/>
      <c r="CA4026" s="2"/>
      <c r="CB4026" s="2"/>
      <c r="CC4026" s="2"/>
      <c r="CD4026" s="2"/>
      <c r="CE4026" s="2"/>
      <c r="CF4026" s="2"/>
      <c r="CG4026" s="2"/>
      <c r="CH4026" s="2"/>
      <c r="CI4026" s="2"/>
      <c r="CJ4026" s="2"/>
      <c r="CK4026" s="2"/>
      <c r="CL4026" s="2"/>
      <c r="CM4026" s="2"/>
      <c r="CN4026" s="2"/>
      <c r="CO4026" s="2"/>
      <c r="CP4026" s="2"/>
      <c r="CQ4026" s="2"/>
      <c r="CR4026" s="2"/>
      <c r="CS4026" s="2"/>
      <c r="CT4026" s="2"/>
      <c r="CU4026" s="2"/>
      <c r="CV4026" s="2"/>
      <c r="CW4026" s="2"/>
      <c r="CX4026" s="2"/>
      <c r="CY4026" s="2"/>
      <c r="CZ4026" s="2"/>
      <c r="DA4026" s="2"/>
      <c r="DB4026" s="2"/>
      <c r="DC4026" s="2"/>
      <c r="DD4026" s="2"/>
      <c r="DE4026" s="2"/>
      <c r="DF4026" s="2"/>
      <c r="DG4026" s="2"/>
      <c r="DH4026" s="2"/>
      <c r="DI4026" s="2"/>
      <c r="DJ4026" s="2"/>
      <c r="DK4026" s="2"/>
      <c r="DL4026" s="2"/>
      <c r="DM4026" s="2"/>
      <c r="DN4026" s="2"/>
      <c r="DO4026" s="2"/>
      <c r="DP4026" s="2"/>
      <c r="DQ4026" s="2"/>
      <c r="DR4026" s="2"/>
      <c r="DS4026" s="2"/>
      <c r="DT4026" s="2"/>
      <c r="DU4026" s="2"/>
      <c r="DV4026" s="2"/>
      <c r="DW4026" s="2"/>
      <c r="DX4026" s="2"/>
      <c r="DY4026" s="2"/>
      <c r="DZ4026" s="2"/>
      <c r="EA4026" s="2"/>
      <c r="EB4026" s="2"/>
      <c r="EC4026" s="2"/>
      <c r="ED4026" s="2"/>
      <c r="EE4026" s="2"/>
      <c r="EF4026" s="2"/>
      <c r="EG4026" s="2"/>
      <c r="EH4026" s="2"/>
      <c r="EI4026" s="2"/>
      <c r="EJ4026" s="2"/>
      <c r="EK4026" s="2"/>
      <c r="EL4026" s="2"/>
      <c r="EM4026" s="2"/>
      <c r="EN4026" s="2"/>
      <c r="EO4026" s="2"/>
      <c r="EP4026" s="2"/>
      <c r="EQ4026" s="2"/>
      <c r="ER4026" s="2"/>
      <c r="ES4026" s="2"/>
      <c r="ET4026" s="2"/>
      <c r="EU4026" s="2"/>
      <c r="EV4026" s="2"/>
      <c r="EW4026" s="2"/>
      <c r="EX4026" s="2"/>
      <c r="EY4026" s="2"/>
      <c r="EZ4026" s="2"/>
      <c r="FA4026" s="2"/>
      <c r="FB4026" s="2"/>
      <c r="FC4026" s="2"/>
      <c r="FD4026" s="2"/>
      <c r="FE4026" s="2"/>
      <c r="FF4026" s="2"/>
      <c r="FG4026" s="2"/>
      <c r="FH4026" s="2"/>
      <c r="FI4026" s="2"/>
      <c r="FJ4026" s="2"/>
      <c r="FK4026" s="2"/>
      <c r="FL4026" s="2"/>
      <c r="FM4026" s="2"/>
      <c r="FN4026" s="2"/>
      <c r="FO4026" s="2"/>
      <c r="FP4026" s="2"/>
      <c r="FQ4026" s="2"/>
      <c r="FR4026" s="2"/>
      <c r="FS4026" s="2"/>
      <c r="FT4026" s="2"/>
      <c r="FU4026" s="2"/>
      <c r="FV4026" s="2"/>
      <c r="FW4026" s="2"/>
      <c r="FX4026" s="2"/>
      <c r="FY4026" s="2"/>
      <c r="FZ4026" s="2"/>
      <c r="GA4026" s="2"/>
      <c r="GB4026" s="2"/>
      <c r="GC4026" s="2"/>
      <c r="GD4026" s="2"/>
      <c r="GE4026" s="2"/>
      <c r="GF4026" s="2"/>
      <c r="GG4026" s="2"/>
      <c r="GH4026" s="2"/>
      <c r="GI4026" s="2"/>
      <c r="GJ4026" s="2"/>
      <c r="GK4026" s="2"/>
      <c r="GL4026" s="2"/>
      <c r="GM4026" s="2"/>
      <c r="GN4026" s="2"/>
      <c r="GO4026" s="2"/>
      <c r="GP4026" s="2"/>
      <c r="GQ4026" s="2"/>
      <c r="GR4026" s="2"/>
      <c r="GS4026" s="2"/>
      <c r="GT4026" s="2"/>
      <c r="GU4026" s="2"/>
      <c r="GV4026" s="2"/>
      <c r="GW4026" s="2"/>
      <c r="GX4026" s="2"/>
      <c r="GY4026" s="2"/>
      <c r="GZ4026" s="2"/>
      <c r="HA4026" s="2"/>
      <c r="HB4026" s="2"/>
      <c r="HC4026" s="2"/>
      <c r="HD4026" s="2"/>
      <c r="HE4026" s="2"/>
      <c r="HF4026" s="2"/>
      <c r="HG4026" s="2"/>
      <c r="HH4026" s="2"/>
      <c r="HI4026" s="2"/>
      <c r="HJ4026" s="2"/>
      <c r="HK4026" s="2"/>
      <c r="HL4026" s="2"/>
      <c r="HM4026" s="2"/>
      <c r="HN4026" s="2"/>
      <c r="HO4026" s="2"/>
      <c r="HP4026" s="2"/>
      <c r="HQ4026" s="2"/>
      <c r="HR4026" s="2"/>
      <c r="HS4026" s="2"/>
      <c r="HT4026" s="2"/>
      <c r="HU4026" s="2"/>
      <c r="HV4026" s="2"/>
      <c r="HW4026" s="2"/>
      <c r="HX4026" s="2"/>
      <c r="HY4026" s="2"/>
      <c r="HZ4026" s="2"/>
      <c r="IA4026" s="2"/>
      <c r="IB4026" s="2"/>
      <c r="IC4026" s="2"/>
      <c r="ID4026" s="2"/>
      <c r="IE4026" s="2"/>
      <c r="IF4026" s="2"/>
      <c r="IG4026" s="2"/>
      <c r="IH4026" s="2"/>
      <c r="II4026" s="2"/>
      <c r="IJ4026" s="2"/>
      <c r="IK4026" s="2"/>
      <c r="IL4026" s="2"/>
      <c r="IM4026" s="2"/>
      <c r="IN4026" s="2"/>
      <c r="IO4026" s="2"/>
      <c r="IP4026" s="2"/>
      <c r="IQ4026" s="2"/>
    </row>
    <row r="4027" spans="1:251" s="16" customFormat="1">
      <c r="A4027" s="8"/>
      <c r="B4027" s="99"/>
      <c r="C4027" s="100"/>
      <c r="D4027" s="100"/>
      <c r="E4027" s="100"/>
      <c r="F4027" s="100"/>
      <c r="G4027" s="100"/>
      <c r="H4027" s="100"/>
      <c r="I4027" s="100"/>
      <c r="J4027" s="100"/>
      <c r="K4027" s="100"/>
      <c r="L4027" s="100"/>
      <c r="M4027" s="100"/>
      <c r="N4027" s="100"/>
      <c r="O4027" s="100"/>
      <c r="P4027" s="100"/>
      <c r="Q4027" s="100"/>
      <c r="R4027" s="100"/>
      <c r="S4027" s="100"/>
      <c r="T4027" s="100"/>
      <c r="U4027" s="100"/>
      <c r="V4027" s="100"/>
      <c r="W4027" s="100"/>
      <c r="X4027" s="100"/>
      <c r="Y4027" s="100"/>
      <c r="Z4027" s="101"/>
      <c r="AA4027" s="103"/>
      <c r="AB4027" s="100"/>
      <c r="AC4027" s="100"/>
      <c r="AD4027" s="100"/>
      <c r="AE4027" s="100"/>
      <c r="AF4027" s="100"/>
      <c r="AG4027" s="100"/>
      <c r="AH4027" s="100"/>
      <c r="AI4027" s="101"/>
      <c r="AJ4027" s="103"/>
      <c r="AK4027" s="100"/>
      <c r="AL4027" s="100"/>
      <c r="AM4027" s="100"/>
      <c r="AN4027" s="100"/>
      <c r="AO4027" s="100"/>
      <c r="AP4027" s="100"/>
      <c r="AQ4027" s="100"/>
      <c r="AR4027" s="101"/>
      <c r="AS4027" s="103"/>
      <c r="AT4027" s="100"/>
      <c r="AU4027" s="100"/>
      <c r="AV4027" s="100"/>
      <c r="AW4027" s="100"/>
      <c r="AX4027" s="105"/>
      <c r="AY4027" s="2"/>
      <c r="AZ4027" s="2"/>
      <c r="BA4027" s="2"/>
      <c r="BB4027" s="23"/>
      <c r="BC4027" s="24"/>
      <c r="BE4027" s="2"/>
      <c r="BF4027" s="2"/>
      <c r="BG4027" s="2"/>
      <c r="BH4027" s="2"/>
      <c r="BI4027" s="2"/>
      <c r="BJ4027" s="2"/>
      <c r="BK4027" s="2"/>
      <c r="BL4027" s="2"/>
      <c r="BM4027" s="2"/>
      <c r="BN4027" s="2"/>
      <c r="BO4027" s="2"/>
      <c r="BP4027" s="2"/>
      <c r="BQ4027" s="2"/>
      <c r="BR4027" s="2"/>
      <c r="BS4027" s="2"/>
      <c r="BT4027" s="2"/>
      <c r="BU4027" s="2"/>
      <c r="BV4027" s="2"/>
      <c r="BW4027" s="2"/>
      <c r="BX4027" s="2"/>
      <c r="BY4027" s="2"/>
      <c r="BZ4027" s="2"/>
      <c r="CA4027" s="2"/>
      <c r="CB4027" s="2"/>
      <c r="CC4027" s="2"/>
      <c r="CD4027" s="2"/>
      <c r="CE4027" s="2"/>
      <c r="CF4027" s="2"/>
      <c r="CG4027" s="2"/>
      <c r="CH4027" s="2"/>
      <c r="CI4027" s="2"/>
      <c r="CJ4027" s="2"/>
      <c r="CK4027" s="2"/>
      <c r="CL4027" s="2"/>
      <c r="CM4027" s="2"/>
      <c r="CN4027" s="2"/>
      <c r="CO4027" s="2"/>
      <c r="CP4027" s="2"/>
      <c r="CQ4027" s="2"/>
      <c r="CR4027" s="2"/>
      <c r="CS4027" s="2"/>
      <c r="CT4027" s="2"/>
      <c r="CU4027" s="2"/>
      <c r="CV4027" s="2"/>
      <c r="CW4027" s="2"/>
      <c r="CX4027" s="2"/>
      <c r="CY4027" s="2"/>
      <c r="CZ4027" s="2"/>
      <c r="DA4027" s="2"/>
      <c r="DB4027" s="2"/>
      <c r="DC4027" s="2"/>
      <c r="DD4027" s="2"/>
      <c r="DE4027" s="2"/>
      <c r="DF4027" s="2"/>
      <c r="DG4027" s="2"/>
      <c r="DH4027" s="2"/>
      <c r="DI4027" s="2"/>
      <c r="DJ4027" s="2"/>
      <c r="DK4027" s="2"/>
      <c r="DL4027" s="2"/>
      <c r="DM4027" s="2"/>
      <c r="DN4027" s="2"/>
      <c r="DO4027" s="2"/>
      <c r="DP4027" s="2"/>
      <c r="DQ4027" s="2"/>
      <c r="DR4027" s="2"/>
      <c r="DS4027" s="2"/>
      <c r="DT4027" s="2"/>
      <c r="DU4027" s="2"/>
      <c r="DV4027" s="2"/>
      <c r="DW4027" s="2"/>
      <c r="DX4027" s="2"/>
      <c r="DY4027" s="2"/>
      <c r="DZ4027" s="2"/>
      <c r="EA4027" s="2"/>
      <c r="EB4027" s="2"/>
      <c r="EC4027" s="2"/>
      <c r="ED4027" s="2"/>
      <c r="EE4027" s="2"/>
      <c r="EF4027" s="2"/>
      <c r="EG4027" s="2"/>
      <c r="EH4027" s="2"/>
      <c r="EI4027" s="2"/>
      <c r="EJ4027" s="2"/>
      <c r="EK4027" s="2"/>
      <c r="EL4027" s="2"/>
      <c r="EM4027" s="2"/>
      <c r="EN4027" s="2"/>
      <c r="EO4027" s="2"/>
      <c r="EP4027" s="2"/>
      <c r="EQ4027" s="2"/>
      <c r="ER4027" s="2"/>
      <c r="ES4027" s="2"/>
      <c r="ET4027" s="2"/>
      <c r="EU4027" s="2"/>
      <c r="EV4027" s="2"/>
      <c r="EW4027" s="2"/>
      <c r="EX4027" s="2"/>
      <c r="EY4027" s="2"/>
      <c r="EZ4027" s="2"/>
      <c r="FA4027" s="2"/>
      <c r="FB4027" s="2"/>
      <c r="FC4027" s="2"/>
      <c r="FD4027" s="2"/>
      <c r="FE4027" s="2"/>
      <c r="FF4027" s="2"/>
      <c r="FG4027" s="2"/>
      <c r="FH4027" s="2"/>
      <c r="FI4027" s="2"/>
      <c r="FJ4027" s="2"/>
      <c r="FK4027" s="2"/>
      <c r="FL4027" s="2"/>
      <c r="FM4027" s="2"/>
      <c r="FN4027" s="2"/>
      <c r="FO4027" s="2"/>
      <c r="FP4027" s="2"/>
      <c r="FQ4027" s="2"/>
      <c r="FR4027" s="2"/>
      <c r="FS4027" s="2"/>
      <c r="FT4027" s="2"/>
      <c r="FU4027" s="2"/>
      <c r="FV4027" s="2"/>
      <c r="FW4027" s="2"/>
      <c r="FX4027" s="2"/>
      <c r="FY4027" s="2"/>
      <c r="FZ4027" s="2"/>
      <c r="GA4027" s="2"/>
      <c r="GB4027" s="2"/>
      <c r="GC4027" s="2"/>
      <c r="GD4027" s="2"/>
      <c r="GE4027" s="2"/>
      <c r="GF4027" s="2"/>
      <c r="GG4027" s="2"/>
      <c r="GH4027" s="2"/>
      <c r="GI4027" s="2"/>
      <c r="GJ4027" s="2"/>
      <c r="GK4027" s="2"/>
      <c r="GL4027" s="2"/>
      <c r="GM4027" s="2"/>
      <c r="GN4027" s="2"/>
      <c r="GO4027" s="2"/>
      <c r="GP4027" s="2"/>
      <c r="GQ4027" s="2"/>
      <c r="GR4027" s="2"/>
      <c r="GS4027" s="2"/>
      <c r="GT4027" s="2"/>
      <c r="GU4027" s="2"/>
      <c r="GV4027" s="2"/>
      <c r="GW4027" s="2"/>
      <c r="GX4027" s="2"/>
      <c r="GY4027" s="2"/>
      <c r="GZ4027" s="2"/>
      <c r="HA4027" s="2"/>
      <c r="HB4027" s="2"/>
      <c r="HC4027" s="2"/>
      <c r="HD4027" s="2"/>
      <c r="HE4027" s="2"/>
      <c r="HF4027" s="2"/>
      <c r="HG4027" s="2"/>
      <c r="HH4027" s="2"/>
      <c r="HI4027" s="2"/>
      <c r="HJ4027" s="2"/>
      <c r="HK4027" s="2"/>
      <c r="HL4027" s="2"/>
      <c r="HM4027" s="2"/>
      <c r="HN4027" s="2"/>
      <c r="HO4027" s="2"/>
      <c r="HP4027" s="2"/>
      <c r="HQ4027" s="2"/>
      <c r="HR4027" s="2"/>
      <c r="HS4027" s="2"/>
      <c r="HT4027" s="2"/>
      <c r="HU4027" s="2"/>
      <c r="HV4027" s="2"/>
      <c r="HW4027" s="2"/>
      <c r="HX4027" s="2"/>
      <c r="HY4027" s="2"/>
      <c r="HZ4027" s="2"/>
      <c r="IA4027" s="2"/>
      <c r="IB4027" s="2"/>
      <c r="IC4027" s="2"/>
      <c r="ID4027" s="2"/>
      <c r="IE4027" s="2"/>
      <c r="IF4027" s="2"/>
      <c r="IG4027" s="2"/>
      <c r="IH4027" s="2"/>
      <c r="II4027" s="2"/>
      <c r="IJ4027" s="2"/>
      <c r="IK4027" s="2"/>
      <c r="IL4027" s="2"/>
      <c r="IM4027" s="2"/>
      <c r="IN4027" s="2"/>
      <c r="IO4027" s="2"/>
      <c r="IP4027" s="2"/>
      <c r="IQ4027" s="2"/>
    </row>
    <row r="4028" spans="1:251" s="16" customFormat="1" ht="18.75" customHeight="1">
      <c r="A4028" s="8"/>
      <c r="B4028" s="25"/>
      <c r="C4028" s="106" t="s">
        <v>736</v>
      </c>
      <c r="D4028" s="107"/>
      <c r="E4028" s="107"/>
      <c r="F4028" s="107"/>
      <c r="G4028" s="107"/>
      <c r="H4028" s="107"/>
      <c r="I4028" s="107"/>
      <c r="J4028" s="107"/>
      <c r="K4028" s="107"/>
      <c r="L4028" s="107"/>
      <c r="M4028" s="107"/>
      <c r="N4028" s="107"/>
      <c r="O4028" s="107"/>
      <c r="P4028" s="107"/>
      <c r="Q4028" s="107"/>
      <c r="R4028" s="107"/>
      <c r="S4028" s="107"/>
      <c r="T4028" s="107"/>
      <c r="U4028" s="107"/>
      <c r="V4028" s="107"/>
      <c r="W4028" s="107"/>
      <c r="X4028" s="107"/>
      <c r="Y4028" s="107"/>
      <c r="Z4028" s="108"/>
      <c r="AA4028" s="109">
        <v>191395</v>
      </c>
      <c r="AB4028" s="110"/>
      <c r="AC4028" s="110"/>
      <c r="AD4028" s="110"/>
      <c r="AE4028" s="110"/>
      <c r="AF4028" s="110"/>
      <c r="AG4028" s="110"/>
      <c r="AH4028" s="110"/>
      <c r="AI4028" s="111"/>
      <c r="AJ4028" s="109">
        <v>185008</v>
      </c>
      <c r="AK4028" s="110"/>
      <c r="AL4028" s="110"/>
      <c r="AM4028" s="110"/>
      <c r="AN4028" s="110"/>
      <c r="AO4028" s="110"/>
      <c r="AP4028" s="110"/>
      <c r="AQ4028" s="110"/>
      <c r="AR4028" s="111"/>
      <c r="AS4028" s="112"/>
      <c r="AT4028" s="113"/>
      <c r="AU4028" s="113"/>
      <c r="AV4028" s="113"/>
      <c r="AW4028" s="113"/>
      <c r="AX4028" s="114"/>
      <c r="AY4028" s="2"/>
      <c r="AZ4028" s="2"/>
      <c r="BA4028" s="2"/>
      <c r="BB4028" s="2"/>
      <c r="BC4028" s="2"/>
      <c r="BD4028" s="2"/>
      <c r="BE4028" s="2"/>
      <c r="BF4028" s="2"/>
      <c r="BG4028" s="2"/>
      <c r="BH4028" s="2"/>
      <c r="BI4028" s="2"/>
      <c r="BJ4028" s="2"/>
      <c r="BK4028" s="2"/>
      <c r="BL4028" s="2"/>
      <c r="BM4028" s="2"/>
      <c r="BN4028" s="2"/>
      <c r="BO4028" s="2"/>
      <c r="BP4028" s="2"/>
      <c r="BQ4028" s="2"/>
      <c r="BR4028" s="2"/>
      <c r="BS4028" s="2"/>
      <c r="BT4028" s="2"/>
      <c r="BU4028" s="2"/>
      <c r="BV4028" s="2"/>
      <c r="BW4028" s="2"/>
      <c r="BX4028" s="2"/>
      <c r="BY4028" s="2"/>
      <c r="BZ4028" s="2"/>
      <c r="CA4028" s="2"/>
      <c r="CB4028" s="2"/>
      <c r="CC4028" s="2"/>
      <c r="CD4028" s="2"/>
      <c r="CE4028" s="2"/>
      <c r="CF4028" s="2"/>
      <c r="CG4028" s="2"/>
      <c r="CH4028" s="2"/>
      <c r="CI4028" s="2"/>
      <c r="CJ4028" s="2"/>
      <c r="CK4028" s="2"/>
      <c r="CL4028" s="2"/>
      <c r="CM4028" s="2"/>
      <c r="CN4028" s="2"/>
      <c r="CO4028" s="2"/>
      <c r="CP4028" s="2"/>
      <c r="CQ4028" s="2"/>
      <c r="CR4028" s="2"/>
      <c r="CS4028" s="2"/>
      <c r="CT4028" s="2"/>
      <c r="CU4028" s="2"/>
      <c r="CV4028" s="2"/>
      <c r="CW4028" s="2"/>
      <c r="CX4028" s="2"/>
      <c r="CY4028" s="2"/>
      <c r="CZ4028" s="2"/>
      <c r="DA4028" s="2"/>
      <c r="DB4028" s="2"/>
      <c r="DC4028" s="2"/>
      <c r="DD4028" s="2"/>
      <c r="DE4028" s="2"/>
      <c r="DF4028" s="2"/>
      <c r="DG4028" s="2"/>
      <c r="DH4028" s="2"/>
      <c r="DI4028" s="2"/>
      <c r="DJ4028" s="2"/>
      <c r="DK4028" s="2"/>
      <c r="DL4028" s="2"/>
      <c r="DM4028" s="2"/>
      <c r="DN4028" s="2"/>
      <c r="DO4028" s="2"/>
      <c r="DP4028" s="2"/>
      <c r="DQ4028" s="2"/>
      <c r="DR4028" s="2"/>
      <c r="DS4028" s="2"/>
      <c r="DT4028" s="2"/>
      <c r="DU4028" s="2"/>
      <c r="DV4028" s="2"/>
      <c r="DW4028" s="2"/>
      <c r="DX4028" s="2"/>
      <c r="DY4028" s="2"/>
      <c r="DZ4028" s="2"/>
      <c r="EA4028" s="2"/>
      <c r="EB4028" s="2"/>
      <c r="EC4028" s="2"/>
      <c r="ED4028" s="2"/>
      <c r="EE4028" s="2"/>
      <c r="EF4028" s="2"/>
      <c r="EG4028" s="2"/>
      <c r="EH4028" s="2"/>
      <c r="EI4028" s="2"/>
      <c r="EJ4028" s="2"/>
      <c r="EK4028" s="2"/>
      <c r="EL4028" s="2"/>
      <c r="EM4028" s="2"/>
      <c r="EN4028" s="2"/>
      <c r="EO4028" s="2"/>
      <c r="EP4028" s="2"/>
      <c r="EQ4028" s="2"/>
      <c r="ER4028" s="2"/>
      <c r="ES4028" s="2"/>
      <c r="ET4028" s="2"/>
      <c r="EU4028" s="2"/>
      <c r="EV4028" s="2"/>
      <c r="EW4028" s="2"/>
      <c r="EX4028" s="2"/>
      <c r="EY4028" s="2"/>
      <c r="EZ4028" s="2"/>
      <c r="FA4028" s="2"/>
      <c r="FB4028" s="2"/>
      <c r="FC4028" s="2"/>
      <c r="FD4028" s="2"/>
      <c r="FE4028" s="2"/>
      <c r="FF4028" s="2"/>
      <c r="FG4028" s="2"/>
      <c r="FH4028" s="2"/>
      <c r="FI4028" s="2"/>
      <c r="FJ4028" s="2"/>
      <c r="FK4028" s="2"/>
      <c r="FL4028" s="2"/>
      <c r="FM4028" s="2"/>
      <c r="FN4028" s="2"/>
      <c r="FO4028" s="2"/>
      <c r="FP4028" s="2"/>
      <c r="FQ4028" s="2"/>
      <c r="FR4028" s="2"/>
      <c r="FS4028" s="2"/>
      <c r="FT4028" s="2"/>
      <c r="FU4028" s="2"/>
      <c r="FV4028" s="2"/>
      <c r="FW4028" s="2"/>
      <c r="FX4028" s="2"/>
      <c r="FY4028" s="2"/>
      <c r="FZ4028" s="2"/>
      <c r="GA4028" s="2"/>
      <c r="GB4028" s="2"/>
      <c r="GC4028" s="2"/>
      <c r="GD4028" s="2"/>
      <c r="GE4028" s="2"/>
      <c r="GF4028" s="2"/>
      <c r="GG4028" s="2"/>
      <c r="GH4028" s="2"/>
      <c r="GI4028" s="2"/>
      <c r="GJ4028" s="2"/>
      <c r="GK4028" s="2"/>
      <c r="GL4028" s="2"/>
      <c r="GM4028" s="2"/>
      <c r="GN4028" s="2"/>
      <c r="GO4028" s="2"/>
      <c r="GP4028" s="2"/>
      <c r="GQ4028" s="2"/>
      <c r="GR4028" s="2"/>
      <c r="GS4028" s="2"/>
      <c r="GT4028" s="2"/>
      <c r="GU4028" s="2"/>
      <c r="GV4028" s="2"/>
      <c r="GW4028" s="2"/>
      <c r="GX4028" s="2"/>
      <c r="GY4028" s="2"/>
      <c r="GZ4028" s="2"/>
      <c r="HA4028" s="2"/>
      <c r="HB4028" s="2"/>
      <c r="HC4028" s="2"/>
      <c r="HD4028" s="2"/>
      <c r="HE4028" s="2"/>
      <c r="HF4028" s="2"/>
      <c r="HG4028" s="2"/>
      <c r="HH4028" s="2"/>
      <c r="HI4028" s="2"/>
      <c r="HJ4028" s="2"/>
      <c r="HK4028" s="2"/>
      <c r="HL4028" s="2"/>
      <c r="HM4028" s="2"/>
      <c r="HN4028" s="2"/>
      <c r="HO4028" s="2"/>
      <c r="HP4028" s="2"/>
      <c r="HQ4028" s="2"/>
      <c r="HR4028" s="2"/>
      <c r="HS4028" s="2"/>
      <c r="HT4028" s="2"/>
      <c r="HU4028" s="2"/>
      <c r="HV4028" s="2"/>
      <c r="HW4028" s="2"/>
      <c r="HX4028" s="2"/>
      <c r="HY4028" s="2"/>
      <c r="HZ4028" s="2"/>
      <c r="IA4028" s="2"/>
      <c r="IB4028" s="2"/>
      <c r="IC4028" s="2"/>
      <c r="ID4028" s="2"/>
      <c r="IE4028" s="2"/>
      <c r="IF4028" s="2"/>
      <c r="IG4028" s="2"/>
      <c r="IH4028" s="2"/>
      <c r="II4028" s="2"/>
      <c r="IJ4028" s="2"/>
      <c r="IK4028" s="2"/>
      <c r="IL4028" s="2"/>
      <c r="IM4028" s="2"/>
      <c r="IN4028" s="2"/>
      <c r="IO4028" s="2"/>
      <c r="IP4028" s="2"/>
      <c r="IQ4028" s="2"/>
    </row>
    <row r="4029" spans="1:251" s="16" customFormat="1" ht="18.75" customHeight="1" thickBot="1">
      <c r="A4029" s="17"/>
      <c r="B4029" s="115" t="s">
        <v>240</v>
      </c>
      <c r="C4029" s="116"/>
      <c r="D4029" s="116"/>
      <c r="E4029" s="116"/>
      <c r="F4029" s="116"/>
      <c r="G4029" s="116"/>
      <c r="H4029" s="116"/>
      <c r="I4029" s="116"/>
      <c r="J4029" s="116"/>
      <c r="K4029" s="116"/>
      <c r="L4029" s="116"/>
      <c r="M4029" s="116"/>
      <c r="N4029" s="116"/>
      <c r="O4029" s="116"/>
      <c r="P4029" s="116"/>
      <c r="Q4029" s="116"/>
      <c r="R4029" s="116"/>
      <c r="S4029" s="116"/>
      <c r="T4029" s="116"/>
      <c r="U4029" s="116"/>
      <c r="V4029" s="116"/>
      <c r="W4029" s="116"/>
      <c r="X4029" s="116"/>
      <c r="Y4029" s="116"/>
      <c r="Z4029" s="117"/>
      <c r="AA4029" s="118">
        <f>SUM($AA$4028:$AA$4028)</f>
        <v>191395</v>
      </c>
      <c r="AB4029" s="119"/>
      <c r="AC4029" s="119"/>
      <c r="AD4029" s="119"/>
      <c r="AE4029" s="119"/>
      <c r="AF4029" s="119"/>
      <c r="AG4029" s="119"/>
      <c r="AH4029" s="119"/>
      <c r="AI4029" s="120"/>
      <c r="AJ4029" s="118">
        <f>SUM($AJ$4028:$AJ$4028)</f>
        <v>185008</v>
      </c>
      <c r="AK4029" s="119"/>
      <c r="AL4029" s="119"/>
      <c r="AM4029" s="119"/>
      <c r="AN4029" s="119"/>
      <c r="AO4029" s="119"/>
      <c r="AP4029" s="119"/>
      <c r="AQ4029" s="119"/>
      <c r="AR4029" s="120"/>
      <c r="AS4029" s="121"/>
      <c r="AT4029" s="122"/>
      <c r="AU4029" s="122"/>
      <c r="AV4029" s="122"/>
      <c r="AW4029" s="122"/>
      <c r="AX4029" s="123"/>
      <c r="AY4029" s="2"/>
      <c r="AZ4029" s="2"/>
      <c r="BA4029" s="2"/>
      <c r="BB4029" s="2"/>
      <c r="BC4029" s="2"/>
      <c r="BD4029" s="2"/>
      <c r="BE4029" s="2"/>
      <c r="BF4029" s="2"/>
      <c r="BG4029" s="2"/>
      <c r="BH4029" s="2"/>
      <c r="BI4029" s="2"/>
      <c r="BJ4029" s="2"/>
      <c r="BK4029" s="2"/>
      <c r="BL4029" s="2"/>
      <c r="BM4029" s="2"/>
      <c r="BN4029" s="2"/>
      <c r="BO4029" s="2"/>
      <c r="BP4029" s="2"/>
      <c r="BQ4029" s="2"/>
      <c r="BR4029" s="2"/>
      <c r="BS4029" s="2"/>
      <c r="BT4029" s="2"/>
      <c r="BU4029" s="2"/>
      <c r="BV4029" s="2"/>
      <c r="BW4029" s="2"/>
      <c r="BX4029" s="2"/>
      <c r="BY4029" s="2"/>
      <c r="BZ4029" s="2"/>
      <c r="CA4029" s="2"/>
      <c r="CB4029" s="2"/>
      <c r="CC4029" s="2"/>
      <c r="CD4029" s="2"/>
      <c r="CE4029" s="2"/>
      <c r="CF4029" s="2"/>
      <c r="CG4029" s="2"/>
      <c r="CH4029" s="2"/>
      <c r="CI4029" s="2"/>
      <c r="CJ4029" s="2"/>
      <c r="CK4029" s="2"/>
      <c r="CL4029" s="2"/>
      <c r="CM4029" s="2"/>
      <c r="CN4029" s="2"/>
      <c r="CO4029" s="2"/>
      <c r="CP4029" s="2"/>
      <c r="CQ4029" s="2"/>
      <c r="CR4029" s="2"/>
      <c r="CS4029" s="2"/>
      <c r="CT4029" s="2"/>
      <c r="CU4029" s="2"/>
      <c r="CV4029" s="2"/>
      <c r="CW4029" s="2"/>
      <c r="CX4029" s="2"/>
      <c r="CY4029" s="2"/>
      <c r="CZ4029" s="2"/>
      <c r="DA4029" s="2"/>
      <c r="DB4029" s="2"/>
      <c r="DC4029" s="2"/>
      <c r="DD4029" s="2"/>
      <c r="DE4029" s="2"/>
      <c r="DF4029" s="2"/>
      <c r="DG4029" s="2"/>
      <c r="DH4029" s="2"/>
      <c r="DI4029" s="2"/>
      <c r="DJ4029" s="2"/>
      <c r="DK4029" s="2"/>
      <c r="DL4029" s="2"/>
      <c r="DM4029" s="2"/>
      <c r="DN4029" s="2"/>
      <c r="DO4029" s="2"/>
      <c r="DP4029" s="2"/>
      <c r="DQ4029" s="2"/>
      <c r="DR4029" s="2"/>
      <c r="DS4029" s="2"/>
      <c r="DT4029" s="2"/>
      <c r="DU4029" s="2"/>
      <c r="DV4029" s="2"/>
      <c r="DW4029" s="2"/>
      <c r="DX4029" s="2"/>
      <c r="DY4029" s="2"/>
      <c r="DZ4029" s="2"/>
      <c r="EA4029" s="2"/>
      <c r="EB4029" s="2"/>
      <c r="EC4029" s="2"/>
      <c r="ED4029" s="2"/>
      <c r="EE4029" s="2"/>
      <c r="EF4029" s="2"/>
      <c r="EG4029" s="2"/>
      <c r="EH4029" s="2"/>
      <c r="EI4029" s="2"/>
      <c r="EJ4029" s="2"/>
      <c r="EK4029" s="2"/>
      <c r="EL4029" s="2"/>
      <c r="EM4029" s="2"/>
      <c r="EN4029" s="2"/>
      <c r="EO4029" s="2"/>
      <c r="EP4029" s="2"/>
      <c r="EQ4029" s="2"/>
      <c r="ER4029" s="2"/>
      <c r="ES4029" s="2"/>
      <c r="ET4029" s="2"/>
      <c r="EU4029" s="2"/>
      <c r="EV4029" s="2"/>
      <c r="EW4029" s="2"/>
      <c r="EX4029" s="2"/>
      <c r="EY4029" s="2"/>
      <c r="EZ4029" s="2"/>
      <c r="FA4029" s="2"/>
      <c r="FB4029" s="2"/>
      <c r="FC4029" s="2"/>
      <c r="FD4029" s="2"/>
      <c r="FE4029" s="2"/>
      <c r="FF4029" s="2"/>
      <c r="FG4029" s="2"/>
      <c r="FH4029" s="2"/>
      <c r="FI4029" s="2"/>
      <c r="FJ4029" s="2"/>
      <c r="FK4029" s="2"/>
      <c r="FL4029" s="2"/>
      <c r="FM4029" s="2"/>
      <c r="FN4029" s="2"/>
      <c r="FO4029" s="2"/>
      <c r="FP4029" s="2"/>
      <c r="FQ4029" s="2"/>
      <c r="FR4029" s="2"/>
      <c r="FS4029" s="2"/>
      <c r="FT4029" s="2"/>
      <c r="FU4029" s="2"/>
      <c r="FV4029" s="2"/>
      <c r="FW4029" s="2"/>
      <c r="FX4029" s="2"/>
      <c r="FY4029" s="2"/>
      <c r="FZ4029" s="2"/>
      <c r="GA4029" s="2"/>
      <c r="GB4029" s="2"/>
      <c r="GC4029" s="2"/>
      <c r="GD4029" s="2"/>
      <c r="GE4029" s="2"/>
      <c r="GF4029" s="2"/>
      <c r="GG4029" s="2"/>
      <c r="GH4029" s="2"/>
      <c r="GI4029" s="2"/>
      <c r="GJ4029" s="2"/>
      <c r="GK4029" s="2"/>
      <c r="GL4029" s="2"/>
      <c r="GM4029" s="2"/>
      <c r="GN4029" s="2"/>
      <c r="GO4029" s="2"/>
      <c r="GP4029" s="2"/>
      <c r="GQ4029" s="2"/>
      <c r="GR4029" s="2"/>
      <c r="GS4029" s="2"/>
      <c r="GT4029" s="2"/>
      <c r="GU4029" s="2"/>
      <c r="GV4029" s="2"/>
      <c r="GW4029" s="2"/>
      <c r="GX4029" s="2"/>
      <c r="GY4029" s="2"/>
      <c r="GZ4029" s="2"/>
      <c r="HA4029" s="2"/>
      <c r="HB4029" s="2"/>
      <c r="HC4029" s="2"/>
      <c r="HD4029" s="2"/>
      <c r="HE4029" s="2"/>
      <c r="HF4029" s="2"/>
      <c r="HG4029" s="2"/>
      <c r="HH4029" s="2"/>
      <c r="HI4029" s="2"/>
      <c r="HJ4029" s="2"/>
      <c r="HK4029" s="2"/>
      <c r="HL4029" s="2"/>
      <c r="HM4029" s="2"/>
      <c r="HN4029" s="2"/>
      <c r="HO4029" s="2"/>
      <c r="HP4029" s="2"/>
      <c r="HQ4029" s="2"/>
      <c r="HR4029" s="2"/>
      <c r="HS4029" s="2"/>
      <c r="HT4029" s="2"/>
      <c r="HU4029" s="2"/>
      <c r="HV4029" s="2"/>
      <c r="HW4029" s="2"/>
      <c r="HX4029" s="2"/>
      <c r="HY4029" s="2"/>
      <c r="HZ4029" s="2"/>
      <c r="IA4029" s="2"/>
      <c r="IB4029" s="2"/>
      <c r="IC4029" s="2"/>
      <c r="ID4029" s="2"/>
      <c r="IE4029" s="2"/>
      <c r="IF4029" s="2"/>
      <c r="IG4029" s="2"/>
      <c r="IH4029" s="2"/>
      <c r="II4029" s="2"/>
      <c r="IJ4029" s="2"/>
      <c r="IK4029" s="2"/>
      <c r="IL4029" s="2"/>
      <c r="IM4029" s="2"/>
      <c r="IN4029" s="2"/>
      <c r="IO4029" s="2"/>
      <c r="IP4029" s="2"/>
      <c r="IQ4029" s="2"/>
    </row>
    <row r="4031" spans="1:251" ht="19.2">
      <c r="A4031" s="1" t="s">
        <v>230</v>
      </c>
      <c r="AW4031" s="3"/>
      <c r="AX4031" s="4"/>
      <c r="AY4031" s="3"/>
    </row>
    <row r="4033" spans="1:113" ht="18">
      <c r="B4033" s="124" t="s">
        <v>0</v>
      </c>
      <c r="C4033" s="125"/>
      <c r="D4033" s="125"/>
      <c r="E4033" s="125"/>
      <c r="F4033" s="125"/>
      <c r="G4033" s="125"/>
      <c r="H4033" s="125"/>
      <c r="I4033" s="125"/>
      <c r="J4033" s="125"/>
      <c r="K4033" s="125"/>
      <c r="L4033" s="125"/>
      <c r="M4033" s="125"/>
      <c r="N4033" s="125"/>
      <c r="O4033" s="125"/>
      <c r="P4033" s="125"/>
      <c r="Q4033" s="125"/>
      <c r="R4033" s="125"/>
      <c r="S4033" s="125"/>
      <c r="T4033" s="125"/>
      <c r="U4033" s="125"/>
      <c r="V4033" s="125"/>
      <c r="W4033" s="125"/>
      <c r="X4033" s="125"/>
      <c r="Y4033" s="125"/>
      <c r="Z4033" s="125"/>
      <c r="AA4033" s="125"/>
      <c r="AB4033" s="125"/>
      <c r="AC4033" s="125"/>
      <c r="AD4033" s="125"/>
      <c r="AE4033" s="125"/>
      <c r="AF4033" s="125"/>
      <c r="AG4033" s="125"/>
      <c r="AH4033" s="125"/>
      <c r="AI4033" s="125"/>
      <c r="AJ4033" s="125"/>
      <c r="AK4033" s="125"/>
      <c r="AL4033" s="125"/>
      <c r="AM4033" s="125"/>
      <c r="AN4033" s="125"/>
      <c r="AO4033" s="125"/>
      <c r="AP4033" s="125"/>
      <c r="AQ4033" s="125"/>
      <c r="AR4033" s="125"/>
      <c r="AS4033" s="125"/>
      <c r="AT4033" s="125"/>
      <c r="AU4033" s="125"/>
      <c r="AV4033" s="125"/>
      <c r="AW4033" s="125"/>
      <c r="AX4033" s="125"/>
    </row>
    <row r="4034" spans="1:113">
      <c r="Z4034" s="5"/>
      <c r="AD4034" s="5"/>
      <c r="AE4034" s="5"/>
      <c r="AF4034" s="5"/>
      <c r="AG4034" s="5"/>
      <c r="AH4034" s="5"/>
      <c r="AI4034" s="5"/>
      <c r="AO4034" s="5"/>
    </row>
    <row r="4035" spans="1:113" ht="13.8" thickBot="1">
      <c r="Z4035" s="5"/>
      <c r="AD4035" s="5"/>
      <c r="AE4035" s="5"/>
      <c r="AF4035" s="5"/>
      <c r="AG4035" s="5"/>
      <c r="AH4035" s="5"/>
      <c r="AI4035" s="5"/>
      <c r="AO4035" s="5"/>
      <c r="DI4035" s="6"/>
    </row>
    <row r="4036" spans="1:113" ht="24.75" customHeight="1" thickBot="1">
      <c r="B4036" s="126" t="s">
        <v>231</v>
      </c>
      <c r="C4036" s="127"/>
      <c r="D4036" s="127"/>
      <c r="E4036" s="127"/>
      <c r="F4036" s="127"/>
      <c r="G4036" s="127"/>
      <c r="H4036" s="128" t="s">
        <v>737</v>
      </c>
      <c r="I4036" s="129"/>
      <c r="J4036" s="129"/>
      <c r="K4036" s="129"/>
      <c r="L4036" s="129"/>
      <c r="M4036" s="129"/>
      <c r="N4036" s="129"/>
      <c r="O4036" s="129"/>
      <c r="P4036" s="129"/>
      <c r="Q4036" s="129"/>
      <c r="R4036" s="129"/>
      <c r="S4036" s="129"/>
      <c r="T4036" s="129"/>
      <c r="U4036" s="129"/>
      <c r="V4036" s="129"/>
      <c r="W4036" s="129"/>
      <c r="X4036" s="129"/>
      <c r="Y4036" s="129"/>
      <c r="Z4036" s="129"/>
      <c r="AA4036" s="129"/>
      <c r="AB4036" s="129"/>
      <c r="AC4036" s="129"/>
      <c r="AD4036" s="129"/>
      <c r="AE4036" s="129"/>
      <c r="AF4036" s="129"/>
      <c r="AG4036" s="129"/>
      <c r="AH4036" s="129"/>
      <c r="AI4036" s="129"/>
      <c r="AJ4036" s="129"/>
      <c r="AK4036" s="129"/>
      <c r="AL4036" s="129"/>
      <c r="AM4036" s="129"/>
      <c r="AN4036" s="129"/>
      <c r="AO4036" s="129"/>
      <c r="AP4036" s="129"/>
      <c r="AQ4036" s="129"/>
      <c r="AR4036" s="129"/>
      <c r="AS4036" s="129"/>
      <c r="AT4036" s="129"/>
      <c r="AU4036" s="129"/>
      <c r="AV4036" s="129"/>
      <c r="AW4036" s="129"/>
      <c r="AX4036" s="130"/>
      <c r="DI4036" s="6"/>
    </row>
    <row r="4037" spans="1:113" ht="14.4">
      <c r="B4037" s="7"/>
      <c r="C4037" s="7"/>
      <c r="D4037" s="7"/>
      <c r="E4037" s="7"/>
      <c r="F4037" s="7"/>
      <c r="G4037" s="7"/>
      <c r="H4037" s="8"/>
      <c r="I4037" s="8"/>
      <c r="J4037" s="8"/>
      <c r="K4037" s="8"/>
      <c r="L4037" s="9"/>
      <c r="M4037" s="9"/>
      <c r="N4037" s="9"/>
      <c r="O4037" s="9"/>
      <c r="P4037" s="8"/>
      <c r="Q4037" s="8"/>
      <c r="R4037" s="8"/>
      <c r="S4037" s="8"/>
      <c r="T4037" s="8"/>
      <c r="U4037" s="8"/>
      <c r="V4037" s="10"/>
      <c r="W4037" s="10"/>
      <c r="X4037" s="10"/>
      <c r="Y4037" s="10"/>
      <c r="Z4037" s="10"/>
      <c r="AA4037" s="10"/>
      <c r="AB4037" s="10"/>
      <c r="AC4037" s="10"/>
      <c r="AD4037" s="10"/>
      <c r="AE4037" s="10"/>
      <c r="AF4037" s="10"/>
      <c r="AG4037" s="10"/>
      <c r="AH4037" s="10"/>
      <c r="AI4037" s="10"/>
      <c r="AJ4037" s="10"/>
      <c r="AK4037" s="10"/>
      <c r="AL4037" s="10"/>
      <c r="AM4037" s="10"/>
      <c r="AN4037" s="10"/>
      <c r="AO4037" s="10"/>
      <c r="AP4037" s="10"/>
      <c r="AQ4037" s="10"/>
      <c r="AR4037" s="10"/>
      <c r="AS4037" s="10"/>
      <c r="AT4037" s="10"/>
      <c r="AU4037" s="10"/>
      <c r="AV4037" s="10"/>
      <c r="AW4037" s="10"/>
      <c r="AX4037" s="10"/>
      <c r="DI4037" s="6"/>
    </row>
    <row r="4038" spans="1:113" ht="15" thickBot="1">
      <c r="A4038" s="11"/>
      <c r="B4038" s="10" t="s">
        <v>232</v>
      </c>
      <c r="C4038" s="8"/>
      <c r="D4038" s="8"/>
      <c r="E4038" s="8"/>
      <c r="F4038" s="8"/>
      <c r="G4038" s="8"/>
      <c r="H4038" s="8"/>
      <c r="I4038" s="8"/>
      <c r="J4038" s="8"/>
      <c r="K4038" s="8"/>
      <c r="L4038" s="9"/>
      <c r="M4038" s="9"/>
      <c r="N4038" s="9"/>
      <c r="O4038" s="9"/>
      <c r="P4038" s="8"/>
      <c r="Q4038" s="8"/>
      <c r="R4038" s="8"/>
      <c r="S4038" s="8"/>
      <c r="T4038" s="8"/>
      <c r="U4038" s="8"/>
      <c r="V4038" s="10"/>
      <c r="W4038" s="10"/>
      <c r="X4038" s="10"/>
      <c r="Y4038" s="10"/>
      <c r="Z4038" s="10"/>
      <c r="AA4038" s="10"/>
      <c r="AB4038" s="10"/>
      <c r="AC4038" s="10"/>
      <c r="AD4038" s="10"/>
      <c r="AE4038" s="10"/>
      <c r="AF4038" s="10"/>
      <c r="AG4038" s="10"/>
      <c r="AH4038" s="10"/>
      <c r="AI4038" s="10"/>
      <c r="AJ4038" s="10"/>
      <c r="AK4038" s="10"/>
      <c r="AL4038" s="10"/>
      <c r="AM4038" s="10"/>
      <c r="AN4038" s="10"/>
      <c r="AO4038" s="10"/>
      <c r="AP4038" s="10"/>
      <c r="AQ4038" s="10"/>
      <c r="AR4038" s="10"/>
      <c r="AS4038" s="10"/>
      <c r="AT4038" s="10"/>
      <c r="AU4038" s="10"/>
      <c r="AV4038" s="10"/>
      <c r="AW4038" s="10"/>
      <c r="AX4038" s="10"/>
      <c r="DI4038" s="6"/>
    </row>
    <row r="4039" spans="1:113" ht="14.4">
      <c r="A4039" s="8"/>
      <c r="B4039" s="12"/>
      <c r="C4039" s="7"/>
      <c r="D4039" s="7"/>
      <c r="E4039" s="7"/>
      <c r="F4039" s="7"/>
      <c r="G4039" s="7"/>
      <c r="H4039" s="7"/>
      <c r="I4039" s="7"/>
      <c r="J4039" s="7"/>
      <c r="K4039" s="7"/>
      <c r="L4039" s="13"/>
      <c r="M4039" s="13"/>
      <c r="N4039" s="13"/>
      <c r="O4039" s="13"/>
      <c r="P4039" s="7"/>
      <c r="Q4039" s="7"/>
      <c r="R4039" s="7"/>
      <c r="S4039" s="7"/>
      <c r="T4039" s="7"/>
      <c r="U4039" s="7"/>
      <c r="V4039" s="14"/>
      <c r="W4039" s="14"/>
      <c r="X4039" s="14"/>
      <c r="Y4039" s="14"/>
      <c r="Z4039" s="14"/>
      <c r="AA4039" s="14"/>
      <c r="AB4039" s="14"/>
      <c r="AC4039" s="14"/>
      <c r="AD4039" s="14"/>
      <c r="AE4039" s="14"/>
      <c r="AF4039" s="14"/>
      <c r="AG4039" s="14"/>
      <c r="AH4039" s="14"/>
      <c r="AI4039" s="14"/>
      <c r="AJ4039" s="14"/>
      <c r="AK4039" s="14"/>
      <c r="AL4039" s="14"/>
      <c r="AM4039" s="14"/>
      <c r="AN4039" s="14"/>
      <c r="AO4039" s="14"/>
      <c r="AP4039" s="14"/>
      <c r="AQ4039" s="14"/>
      <c r="AR4039" s="14"/>
      <c r="AS4039" s="14"/>
      <c r="AT4039" s="14"/>
      <c r="AU4039" s="14"/>
      <c r="AV4039" s="14"/>
      <c r="AW4039" s="14"/>
      <c r="AX4039" s="15"/>
    </row>
    <row r="4040" spans="1:113" ht="12" customHeight="1">
      <c r="A4040" s="8"/>
      <c r="B4040" s="134" t="s">
        <v>738</v>
      </c>
      <c r="C4040" s="135"/>
      <c r="D4040" s="135"/>
      <c r="E4040" s="135"/>
      <c r="F4040" s="135"/>
      <c r="G4040" s="135"/>
      <c r="H4040" s="135"/>
      <c r="I4040" s="135"/>
      <c r="J4040" s="135"/>
      <c r="K4040" s="135"/>
      <c r="L4040" s="135"/>
      <c r="M4040" s="135"/>
      <c r="N4040" s="135"/>
      <c r="O4040" s="135"/>
      <c r="P4040" s="135"/>
      <c r="Q4040" s="135"/>
      <c r="R4040" s="135"/>
      <c r="S4040" s="135"/>
      <c r="T4040" s="135"/>
      <c r="U4040" s="135"/>
      <c r="V4040" s="135"/>
      <c r="W4040" s="135"/>
      <c r="X4040" s="135"/>
      <c r="Y4040" s="135"/>
      <c r="Z4040" s="135"/>
      <c r="AA4040" s="135"/>
      <c r="AB4040" s="135"/>
      <c r="AC4040" s="135"/>
      <c r="AD4040" s="135"/>
      <c r="AE4040" s="135"/>
      <c r="AF4040" s="135"/>
      <c r="AG4040" s="135"/>
      <c r="AH4040" s="135"/>
      <c r="AI4040" s="135"/>
      <c r="AJ4040" s="135"/>
      <c r="AK4040" s="135"/>
      <c r="AL4040" s="135"/>
      <c r="AM4040" s="135"/>
      <c r="AN4040" s="135"/>
      <c r="AO4040" s="135"/>
      <c r="AP4040" s="135"/>
      <c r="AQ4040" s="135"/>
      <c r="AR4040" s="135"/>
      <c r="AS4040" s="135"/>
      <c r="AT4040" s="135"/>
      <c r="AU4040" s="135"/>
      <c r="AV4040" s="135"/>
      <c r="AW4040" s="135"/>
      <c r="AX4040" s="136"/>
    </row>
    <row r="4041" spans="1:113" ht="12" customHeight="1">
      <c r="A4041" s="8"/>
      <c r="B4041" s="134"/>
      <c r="C4041" s="135"/>
      <c r="D4041" s="135"/>
      <c r="E4041" s="135"/>
      <c r="F4041" s="135"/>
      <c r="G4041" s="135"/>
      <c r="H4041" s="135"/>
      <c r="I4041" s="135"/>
      <c r="J4041" s="135"/>
      <c r="K4041" s="135"/>
      <c r="L4041" s="135"/>
      <c r="M4041" s="135"/>
      <c r="N4041" s="135"/>
      <c r="O4041" s="135"/>
      <c r="P4041" s="135"/>
      <c r="Q4041" s="135"/>
      <c r="R4041" s="135"/>
      <c r="S4041" s="135"/>
      <c r="T4041" s="135"/>
      <c r="U4041" s="135"/>
      <c r="V4041" s="135"/>
      <c r="W4041" s="135"/>
      <c r="X4041" s="135"/>
      <c r="Y4041" s="135"/>
      <c r="Z4041" s="135"/>
      <c r="AA4041" s="135"/>
      <c r="AB4041" s="135"/>
      <c r="AC4041" s="135"/>
      <c r="AD4041" s="135"/>
      <c r="AE4041" s="135"/>
      <c r="AF4041" s="135"/>
      <c r="AG4041" s="135"/>
      <c r="AH4041" s="135"/>
      <c r="AI4041" s="135"/>
      <c r="AJ4041" s="135"/>
      <c r="AK4041" s="135"/>
      <c r="AL4041" s="135"/>
      <c r="AM4041" s="135"/>
      <c r="AN4041" s="135"/>
      <c r="AO4041" s="135"/>
      <c r="AP4041" s="135"/>
      <c r="AQ4041" s="135"/>
      <c r="AR4041" s="135"/>
      <c r="AS4041" s="135"/>
      <c r="AT4041" s="135"/>
      <c r="AU4041" s="135"/>
      <c r="AV4041" s="135"/>
      <c r="AW4041" s="135"/>
      <c r="AX4041" s="136"/>
      <c r="BC4041" s="16"/>
    </row>
    <row r="4042" spans="1:113" ht="12" customHeight="1">
      <c r="A4042" s="8"/>
      <c r="B4042" s="134"/>
      <c r="C4042" s="135"/>
      <c r="D4042" s="135"/>
      <c r="E4042" s="135"/>
      <c r="F4042" s="135"/>
      <c r="G4042" s="135"/>
      <c r="H4042" s="135"/>
      <c r="I4042" s="135"/>
      <c r="J4042" s="135"/>
      <c r="K4042" s="135"/>
      <c r="L4042" s="135"/>
      <c r="M4042" s="135"/>
      <c r="N4042" s="135"/>
      <c r="O4042" s="135"/>
      <c r="P4042" s="135"/>
      <c r="Q4042" s="135"/>
      <c r="R4042" s="135"/>
      <c r="S4042" s="135"/>
      <c r="T4042" s="135"/>
      <c r="U4042" s="135"/>
      <c r="V4042" s="135"/>
      <c r="W4042" s="135"/>
      <c r="X4042" s="135"/>
      <c r="Y4042" s="135"/>
      <c r="Z4042" s="135"/>
      <c r="AA4042" s="135"/>
      <c r="AB4042" s="135"/>
      <c r="AC4042" s="135"/>
      <c r="AD4042" s="135"/>
      <c r="AE4042" s="135"/>
      <c r="AF4042" s="135"/>
      <c r="AG4042" s="135"/>
      <c r="AH4042" s="135"/>
      <c r="AI4042" s="135"/>
      <c r="AJ4042" s="135"/>
      <c r="AK4042" s="135"/>
      <c r="AL4042" s="135"/>
      <c r="AM4042" s="135"/>
      <c r="AN4042" s="135"/>
      <c r="AO4042" s="135"/>
      <c r="AP4042" s="135"/>
      <c r="AQ4042" s="135"/>
      <c r="AR4042" s="135"/>
      <c r="AS4042" s="135"/>
      <c r="AT4042" s="135"/>
      <c r="AU4042" s="135"/>
      <c r="AV4042" s="135"/>
      <c r="AW4042" s="135"/>
      <c r="AX4042" s="136"/>
    </row>
    <row r="4043" spans="1:113" ht="12" customHeight="1">
      <c r="A4043" s="8"/>
      <c r="B4043" s="134"/>
      <c r="C4043" s="135"/>
      <c r="D4043" s="135"/>
      <c r="E4043" s="135"/>
      <c r="F4043" s="135"/>
      <c r="G4043" s="135"/>
      <c r="H4043" s="135"/>
      <c r="I4043" s="135"/>
      <c r="J4043" s="135"/>
      <c r="K4043" s="135"/>
      <c r="L4043" s="135"/>
      <c r="M4043" s="135"/>
      <c r="N4043" s="135"/>
      <c r="O4043" s="135"/>
      <c r="P4043" s="135"/>
      <c r="Q4043" s="135"/>
      <c r="R4043" s="135"/>
      <c r="S4043" s="135"/>
      <c r="T4043" s="135"/>
      <c r="U4043" s="135"/>
      <c r="V4043" s="135"/>
      <c r="W4043" s="135"/>
      <c r="X4043" s="135"/>
      <c r="Y4043" s="135"/>
      <c r="Z4043" s="135"/>
      <c r="AA4043" s="135"/>
      <c r="AB4043" s="135"/>
      <c r="AC4043" s="135"/>
      <c r="AD4043" s="135"/>
      <c r="AE4043" s="135"/>
      <c r="AF4043" s="135"/>
      <c r="AG4043" s="135"/>
      <c r="AH4043" s="135"/>
      <c r="AI4043" s="135"/>
      <c r="AJ4043" s="135"/>
      <c r="AK4043" s="135"/>
      <c r="AL4043" s="135"/>
      <c r="AM4043" s="135"/>
      <c r="AN4043" s="135"/>
      <c r="AO4043" s="135"/>
      <c r="AP4043" s="135"/>
      <c r="AQ4043" s="135"/>
      <c r="AR4043" s="135"/>
      <c r="AS4043" s="135"/>
      <c r="AT4043" s="135"/>
      <c r="AU4043" s="135"/>
      <c r="AV4043" s="135"/>
      <c r="AW4043" s="135"/>
      <c r="AX4043" s="136"/>
    </row>
    <row r="4044" spans="1:113" ht="12" customHeight="1">
      <c r="A4044" s="8"/>
      <c r="B4044" s="134"/>
      <c r="C4044" s="135"/>
      <c r="D4044" s="135"/>
      <c r="E4044" s="135"/>
      <c r="F4044" s="135"/>
      <c r="G4044" s="135"/>
      <c r="H4044" s="135"/>
      <c r="I4044" s="135"/>
      <c r="J4044" s="135"/>
      <c r="K4044" s="135"/>
      <c r="L4044" s="135"/>
      <c r="M4044" s="135"/>
      <c r="N4044" s="135"/>
      <c r="O4044" s="135"/>
      <c r="P4044" s="135"/>
      <c r="Q4044" s="135"/>
      <c r="R4044" s="135"/>
      <c r="S4044" s="135"/>
      <c r="T4044" s="135"/>
      <c r="U4044" s="135"/>
      <c r="V4044" s="135"/>
      <c r="W4044" s="135"/>
      <c r="X4044" s="135"/>
      <c r="Y4044" s="135"/>
      <c r="Z4044" s="135"/>
      <c r="AA4044" s="135"/>
      <c r="AB4044" s="135"/>
      <c r="AC4044" s="135"/>
      <c r="AD4044" s="135"/>
      <c r="AE4044" s="135"/>
      <c r="AF4044" s="135"/>
      <c r="AG4044" s="135"/>
      <c r="AH4044" s="135"/>
      <c r="AI4044" s="135"/>
      <c r="AJ4044" s="135"/>
      <c r="AK4044" s="135"/>
      <c r="AL4044" s="135"/>
      <c r="AM4044" s="135"/>
      <c r="AN4044" s="135"/>
      <c r="AO4044" s="135"/>
      <c r="AP4044" s="135"/>
      <c r="AQ4044" s="135"/>
      <c r="AR4044" s="135"/>
      <c r="AS4044" s="135"/>
      <c r="AT4044" s="135"/>
      <c r="AU4044" s="135"/>
      <c r="AV4044" s="135"/>
      <c r="AW4044" s="135"/>
      <c r="AX4044" s="136"/>
    </row>
    <row r="4045" spans="1:113" ht="15" thickBot="1">
      <c r="A4045" s="17"/>
      <c r="B4045" s="18"/>
      <c r="C4045" s="19"/>
      <c r="D4045" s="19"/>
      <c r="E4045" s="19"/>
      <c r="F4045" s="19"/>
      <c r="G4045" s="19"/>
      <c r="H4045" s="19"/>
      <c r="I4045" s="19"/>
      <c r="J4045" s="19"/>
      <c r="K4045" s="19"/>
      <c r="L4045" s="19"/>
      <c r="M4045" s="19"/>
      <c r="N4045" s="19"/>
      <c r="O4045" s="19"/>
      <c r="P4045" s="19"/>
      <c r="Q4045" s="19"/>
      <c r="R4045" s="19"/>
      <c r="S4045" s="19"/>
      <c r="T4045" s="19"/>
      <c r="U4045" s="19"/>
      <c r="V4045" s="19"/>
      <c r="W4045" s="19"/>
      <c r="X4045" s="19"/>
      <c r="Y4045" s="19"/>
      <c r="Z4045" s="19"/>
      <c r="AA4045" s="19"/>
      <c r="AB4045" s="19"/>
      <c r="AC4045" s="19"/>
      <c r="AD4045" s="19"/>
      <c r="AE4045" s="19"/>
      <c r="AF4045" s="19"/>
      <c r="AG4045" s="19"/>
      <c r="AH4045" s="19"/>
      <c r="AI4045" s="19"/>
      <c r="AJ4045" s="19"/>
      <c r="AK4045" s="19"/>
      <c r="AL4045" s="19"/>
      <c r="AM4045" s="19"/>
      <c r="AN4045" s="19"/>
      <c r="AO4045" s="19"/>
      <c r="AP4045" s="19"/>
      <c r="AQ4045" s="19"/>
      <c r="AR4045" s="19"/>
      <c r="AS4045" s="19"/>
      <c r="AT4045" s="19"/>
      <c r="AU4045" s="19"/>
      <c r="AV4045" s="19"/>
      <c r="AW4045" s="19"/>
      <c r="AX4045" s="20"/>
    </row>
    <row r="4046" spans="1:113">
      <c r="B4046" s="21"/>
    </row>
    <row r="4047" spans="1:113" ht="15" thickBot="1">
      <c r="A4047" s="11"/>
      <c r="B4047" s="10" t="s">
        <v>233</v>
      </c>
      <c r="C4047" s="8"/>
      <c r="D4047" s="8"/>
      <c r="E4047" s="8"/>
      <c r="F4047" s="8"/>
      <c r="G4047" s="8"/>
      <c r="H4047" s="8"/>
      <c r="I4047" s="8"/>
      <c r="J4047" s="8"/>
      <c r="K4047" s="8"/>
      <c r="L4047" s="9"/>
      <c r="M4047" s="9"/>
      <c r="N4047" s="9"/>
      <c r="O4047" s="9"/>
      <c r="P4047" s="8"/>
      <c r="Q4047" s="8"/>
      <c r="R4047" s="8"/>
      <c r="S4047" s="8"/>
      <c r="T4047" s="8"/>
      <c r="U4047" s="8"/>
      <c r="V4047" s="10"/>
      <c r="W4047" s="10"/>
      <c r="X4047" s="10"/>
      <c r="Y4047" s="10"/>
      <c r="Z4047" s="10"/>
      <c r="AA4047" s="10"/>
      <c r="AB4047" s="10"/>
      <c r="AC4047" s="10"/>
      <c r="AD4047" s="10"/>
      <c r="AE4047" s="10"/>
      <c r="AF4047" s="10"/>
      <c r="AG4047" s="10"/>
      <c r="AH4047" s="10"/>
      <c r="AI4047" s="10"/>
      <c r="AJ4047" s="10"/>
      <c r="AK4047" s="10"/>
      <c r="AL4047" s="10"/>
      <c r="AM4047" s="10"/>
      <c r="AN4047" s="10"/>
      <c r="AO4047" s="10"/>
      <c r="AP4047" s="10"/>
      <c r="AQ4047" s="10"/>
      <c r="AR4047" s="10"/>
      <c r="AS4047" s="10"/>
      <c r="AT4047" s="10"/>
      <c r="AU4047" s="10"/>
      <c r="AV4047" s="10"/>
      <c r="AW4047" s="10"/>
      <c r="AX4047" s="10"/>
      <c r="DI4047" s="6"/>
    </row>
    <row r="4048" spans="1:113" ht="14.4">
      <c r="A4048" s="8"/>
      <c r="B4048" s="12"/>
      <c r="C4048" s="7"/>
      <c r="D4048" s="7"/>
      <c r="E4048" s="7"/>
      <c r="F4048" s="7"/>
      <c r="G4048" s="7"/>
      <c r="H4048" s="7"/>
      <c r="I4048" s="7"/>
      <c r="J4048" s="7"/>
      <c r="K4048" s="7"/>
      <c r="L4048" s="13"/>
      <c r="M4048" s="13"/>
      <c r="N4048" s="13"/>
      <c r="O4048" s="13"/>
      <c r="P4048" s="7"/>
      <c r="Q4048" s="7"/>
      <c r="R4048" s="7"/>
      <c r="S4048" s="7"/>
      <c r="T4048" s="7"/>
      <c r="U4048" s="7"/>
      <c r="V4048" s="14"/>
      <c r="W4048" s="14"/>
      <c r="X4048" s="14"/>
      <c r="Y4048" s="14"/>
      <c r="Z4048" s="14"/>
      <c r="AA4048" s="14"/>
      <c r="AB4048" s="14"/>
      <c r="AC4048" s="14"/>
      <c r="AD4048" s="14"/>
      <c r="AE4048" s="14"/>
      <c r="AF4048" s="14"/>
      <c r="AG4048" s="14"/>
      <c r="AH4048" s="14"/>
      <c r="AI4048" s="14"/>
      <c r="AJ4048" s="14"/>
      <c r="AK4048" s="14"/>
      <c r="AL4048" s="14"/>
      <c r="AM4048" s="14"/>
      <c r="AN4048" s="14"/>
      <c r="AO4048" s="14"/>
      <c r="AP4048" s="14"/>
      <c r="AQ4048" s="14"/>
      <c r="AR4048" s="14"/>
      <c r="AS4048" s="14"/>
      <c r="AT4048" s="14"/>
      <c r="AU4048" s="14"/>
      <c r="AV4048" s="14"/>
      <c r="AW4048" s="14"/>
      <c r="AX4048" s="15"/>
    </row>
    <row r="4049" spans="1:251" ht="12" customHeight="1">
      <c r="A4049" s="8"/>
      <c r="B4049" s="134" t="s">
        <v>739</v>
      </c>
      <c r="C4049" s="135"/>
      <c r="D4049" s="135"/>
      <c r="E4049" s="135"/>
      <c r="F4049" s="135"/>
      <c r="G4049" s="135"/>
      <c r="H4049" s="135"/>
      <c r="I4049" s="135"/>
      <c r="J4049" s="135"/>
      <c r="K4049" s="135"/>
      <c r="L4049" s="135"/>
      <c r="M4049" s="135"/>
      <c r="N4049" s="135"/>
      <c r="O4049" s="135"/>
      <c r="P4049" s="135"/>
      <c r="Q4049" s="135"/>
      <c r="R4049" s="135"/>
      <c r="S4049" s="135"/>
      <c r="T4049" s="135"/>
      <c r="U4049" s="135"/>
      <c r="V4049" s="135"/>
      <c r="W4049" s="135"/>
      <c r="X4049" s="135"/>
      <c r="Y4049" s="135"/>
      <c r="Z4049" s="135"/>
      <c r="AA4049" s="135"/>
      <c r="AB4049" s="135"/>
      <c r="AC4049" s="135"/>
      <c r="AD4049" s="135"/>
      <c r="AE4049" s="135"/>
      <c r="AF4049" s="135"/>
      <c r="AG4049" s="135"/>
      <c r="AH4049" s="135"/>
      <c r="AI4049" s="135"/>
      <c r="AJ4049" s="135"/>
      <c r="AK4049" s="135"/>
      <c r="AL4049" s="135"/>
      <c r="AM4049" s="135"/>
      <c r="AN4049" s="135"/>
      <c r="AO4049" s="135"/>
      <c r="AP4049" s="135"/>
      <c r="AQ4049" s="135"/>
      <c r="AR4049" s="135"/>
      <c r="AS4049" s="135"/>
      <c r="AT4049" s="135"/>
      <c r="AU4049" s="135"/>
      <c r="AV4049" s="135"/>
      <c r="AW4049" s="135"/>
      <c r="AX4049" s="136"/>
    </row>
    <row r="4050" spans="1:251" ht="12" customHeight="1">
      <c r="A4050" s="8"/>
      <c r="B4050" s="134"/>
      <c r="C4050" s="135"/>
      <c r="D4050" s="135"/>
      <c r="E4050" s="135"/>
      <c r="F4050" s="135"/>
      <c r="G4050" s="135"/>
      <c r="H4050" s="135"/>
      <c r="I4050" s="135"/>
      <c r="J4050" s="135"/>
      <c r="K4050" s="135"/>
      <c r="L4050" s="135"/>
      <c r="M4050" s="135"/>
      <c r="N4050" s="135"/>
      <c r="O4050" s="135"/>
      <c r="P4050" s="135"/>
      <c r="Q4050" s="135"/>
      <c r="R4050" s="135"/>
      <c r="S4050" s="135"/>
      <c r="T4050" s="135"/>
      <c r="U4050" s="135"/>
      <c r="V4050" s="135"/>
      <c r="W4050" s="135"/>
      <c r="X4050" s="135"/>
      <c r="Y4050" s="135"/>
      <c r="Z4050" s="135"/>
      <c r="AA4050" s="135"/>
      <c r="AB4050" s="135"/>
      <c r="AC4050" s="135"/>
      <c r="AD4050" s="135"/>
      <c r="AE4050" s="135"/>
      <c r="AF4050" s="135"/>
      <c r="AG4050" s="135"/>
      <c r="AH4050" s="135"/>
      <c r="AI4050" s="135"/>
      <c r="AJ4050" s="135"/>
      <c r="AK4050" s="135"/>
      <c r="AL4050" s="135"/>
      <c r="AM4050" s="135"/>
      <c r="AN4050" s="135"/>
      <c r="AO4050" s="135"/>
      <c r="AP4050" s="135"/>
      <c r="AQ4050" s="135"/>
      <c r="AR4050" s="135"/>
      <c r="AS4050" s="135"/>
      <c r="AT4050" s="135"/>
      <c r="AU4050" s="135"/>
      <c r="AV4050" s="135"/>
      <c r="AW4050" s="135"/>
      <c r="AX4050" s="136"/>
    </row>
    <row r="4051" spans="1:251" ht="12" customHeight="1">
      <c r="A4051" s="8"/>
      <c r="B4051" s="134"/>
      <c r="C4051" s="135"/>
      <c r="D4051" s="135"/>
      <c r="E4051" s="135"/>
      <c r="F4051" s="135"/>
      <c r="G4051" s="135"/>
      <c r="H4051" s="135"/>
      <c r="I4051" s="135"/>
      <c r="J4051" s="135"/>
      <c r="K4051" s="135"/>
      <c r="L4051" s="135"/>
      <c r="M4051" s="135"/>
      <c r="N4051" s="135"/>
      <c r="O4051" s="135"/>
      <c r="P4051" s="135"/>
      <c r="Q4051" s="135"/>
      <c r="R4051" s="135"/>
      <c r="S4051" s="135"/>
      <c r="T4051" s="135"/>
      <c r="U4051" s="135"/>
      <c r="V4051" s="135"/>
      <c r="W4051" s="135"/>
      <c r="X4051" s="135"/>
      <c r="Y4051" s="135"/>
      <c r="Z4051" s="135"/>
      <c r="AA4051" s="135"/>
      <c r="AB4051" s="135"/>
      <c r="AC4051" s="135"/>
      <c r="AD4051" s="135"/>
      <c r="AE4051" s="135"/>
      <c r="AF4051" s="135"/>
      <c r="AG4051" s="135"/>
      <c r="AH4051" s="135"/>
      <c r="AI4051" s="135"/>
      <c r="AJ4051" s="135"/>
      <c r="AK4051" s="135"/>
      <c r="AL4051" s="135"/>
      <c r="AM4051" s="135"/>
      <c r="AN4051" s="135"/>
      <c r="AO4051" s="135"/>
      <c r="AP4051" s="135"/>
      <c r="AQ4051" s="135"/>
      <c r="AR4051" s="135"/>
      <c r="AS4051" s="135"/>
      <c r="AT4051" s="135"/>
      <c r="AU4051" s="135"/>
      <c r="AV4051" s="135"/>
      <c r="AW4051" s="135"/>
      <c r="AX4051" s="136"/>
      <c r="BC4051" s="16"/>
    </row>
    <row r="4052" spans="1:251" ht="12" customHeight="1">
      <c r="A4052" s="8"/>
      <c r="B4052" s="134"/>
      <c r="C4052" s="135"/>
      <c r="D4052" s="135"/>
      <c r="E4052" s="135"/>
      <c r="F4052" s="135"/>
      <c r="G4052" s="135"/>
      <c r="H4052" s="135"/>
      <c r="I4052" s="135"/>
      <c r="J4052" s="135"/>
      <c r="K4052" s="135"/>
      <c r="L4052" s="135"/>
      <c r="M4052" s="135"/>
      <c r="N4052" s="135"/>
      <c r="O4052" s="135"/>
      <c r="P4052" s="135"/>
      <c r="Q4052" s="135"/>
      <c r="R4052" s="135"/>
      <c r="S4052" s="135"/>
      <c r="T4052" s="135"/>
      <c r="U4052" s="135"/>
      <c r="V4052" s="135"/>
      <c r="W4052" s="135"/>
      <c r="X4052" s="135"/>
      <c r="Y4052" s="135"/>
      <c r="Z4052" s="135"/>
      <c r="AA4052" s="135"/>
      <c r="AB4052" s="135"/>
      <c r="AC4052" s="135"/>
      <c r="AD4052" s="135"/>
      <c r="AE4052" s="135"/>
      <c r="AF4052" s="135"/>
      <c r="AG4052" s="135"/>
      <c r="AH4052" s="135"/>
      <c r="AI4052" s="135"/>
      <c r="AJ4052" s="135"/>
      <c r="AK4052" s="135"/>
      <c r="AL4052" s="135"/>
      <c r="AM4052" s="135"/>
      <c r="AN4052" s="135"/>
      <c r="AO4052" s="135"/>
      <c r="AP4052" s="135"/>
      <c r="AQ4052" s="135"/>
      <c r="AR4052" s="135"/>
      <c r="AS4052" s="135"/>
      <c r="AT4052" s="135"/>
      <c r="AU4052" s="135"/>
      <c r="AV4052" s="135"/>
      <c r="AW4052" s="135"/>
      <c r="AX4052" s="136"/>
    </row>
    <row r="4053" spans="1:251" ht="12" customHeight="1">
      <c r="A4053" s="8"/>
      <c r="B4053" s="134"/>
      <c r="C4053" s="135"/>
      <c r="D4053" s="135"/>
      <c r="E4053" s="135"/>
      <c r="F4053" s="135"/>
      <c r="G4053" s="135"/>
      <c r="H4053" s="135"/>
      <c r="I4053" s="135"/>
      <c r="J4053" s="135"/>
      <c r="K4053" s="135"/>
      <c r="L4053" s="135"/>
      <c r="M4053" s="135"/>
      <c r="N4053" s="135"/>
      <c r="O4053" s="135"/>
      <c r="P4053" s="135"/>
      <c r="Q4053" s="135"/>
      <c r="R4053" s="135"/>
      <c r="S4053" s="135"/>
      <c r="T4053" s="135"/>
      <c r="U4053" s="135"/>
      <c r="V4053" s="135"/>
      <c r="W4053" s="135"/>
      <c r="X4053" s="135"/>
      <c r="Y4053" s="135"/>
      <c r="Z4053" s="135"/>
      <c r="AA4053" s="135"/>
      <c r="AB4053" s="135"/>
      <c r="AC4053" s="135"/>
      <c r="AD4053" s="135"/>
      <c r="AE4053" s="135"/>
      <c r="AF4053" s="135"/>
      <c r="AG4053" s="135"/>
      <c r="AH4053" s="135"/>
      <c r="AI4053" s="135"/>
      <c r="AJ4053" s="135"/>
      <c r="AK4053" s="135"/>
      <c r="AL4053" s="135"/>
      <c r="AM4053" s="135"/>
      <c r="AN4053" s="135"/>
      <c r="AO4053" s="135"/>
      <c r="AP4053" s="135"/>
      <c r="AQ4053" s="135"/>
      <c r="AR4053" s="135"/>
      <c r="AS4053" s="135"/>
      <c r="AT4053" s="135"/>
      <c r="AU4053" s="135"/>
      <c r="AV4053" s="135"/>
      <c r="AW4053" s="135"/>
      <c r="AX4053" s="136"/>
    </row>
    <row r="4054" spans="1:251" ht="12" customHeight="1">
      <c r="A4054" s="8"/>
      <c r="B4054" s="134"/>
      <c r="C4054" s="135"/>
      <c r="D4054" s="135"/>
      <c r="E4054" s="135"/>
      <c r="F4054" s="135"/>
      <c r="G4054" s="135"/>
      <c r="H4054" s="135"/>
      <c r="I4054" s="135"/>
      <c r="J4054" s="135"/>
      <c r="K4054" s="135"/>
      <c r="L4054" s="135"/>
      <c r="M4054" s="135"/>
      <c r="N4054" s="135"/>
      <c r="O4054" s="135"/>
      <c r="P4054" s="135"/>
      <c r="Q4054" s="135"/>
      <c r="R4054" s="135"/>
      <c r="S4054" s="135"/>
      <c r="T4054" s="135"/>
      <c r="U4054" s="135"/>
      <c r="V4054" s="135"/>
      <c r="W4054" s="135"/>
      <c r="X4054" s="135"/>
      <c r="Y4054" s="135"/>
      <c r="Z4054" s="135"/>
      <c r="AA4054" s="135"/>
      <c r="AB4054" s="135"/>
      <c r="AC4054" s="135"/>
      <c r="AD4054" s="135"/>
      <c r="AE4054" s="135"/>
      <c r="AF4054" s="135"/>
      <c r="AG4054" s="135"/>
      <c r="AH4054" s="135"/>
      <c r="AI4054" s="135"/>
      <c r="AJ4054" s="135"/>
      <c r="AK4054" s="135"/>
      <c r="AL4054" s="135"/>
      <c r="AM4054" s="135"/>
      <c r="AN4054" s="135"/>
      <c r="AO4054" s="135"/>
      <c r="AP4054" s="135"/>
      <c r="AQ4054" s="135"/>
      <c r="AR4054" s="135"/>
      <c r="AS4054" s="135"/>
      <c r="AT4054" s="135"/>
      <c r="AU4054" s="135"/>
      <c r="AV4054" s="135"/>
      <c r="AW4054" s="135"/>
      <c r="AX4054" s="136"/>
    </row>
    <row r="4055" spans="1:251" ht="15" thickBot="1">
      <c r="A4055" s="17"/>
      <c r="B4055" s="18"/>
      <c r="C4055" s="19"/>
      <c r="D4055" s="19"/>
      <c r="E4055" s="19"/>
      <c r="F4055" s="19"/>
      <c r="G4055" s="19"/>
      <c r="H4055" s="19"/>
      <c r="I4055" s="19"/>
      <c r="J4055" s="19"/>
      <c r="K4055" s="19"/>
      <c r="L4055" s="19"/>
      <c r="M4055" s="19"/>
      <c r="N4055" s="19"/>
      <c r="O4055" s="19"/>
      <c r="P4055" s="19"/>
      <c r="Q4055" s="19"/>
      <c r="R4055" s="19"/>
      <c r="S4055" s="19"/>
      <c r="T4055" s="19"/>
      <c r="U4055" s="19"/>
      <c r="V4055" s="19"/>
      <c r="W4055" s="19"/>
      <c r="X4055" s="19"/>
      <c r="Y4055" s="19"/>
      <c r="Z4055" s="19"/>
      <c r="AA4055" s="19"/>
      <c r="AB4055" s="19"/>
      <c r="AC4055" s="19"/>
      <c r="AD4055" s="19"/>
      <c r="AE4055" s="19"/>
      <c r="AF4055" s="19"/>
      <c r="AG4055" s="19"/>
      <c r="AH4055" s="19"/>
      <c r="AI4055" s="19"/>
      <c r="AJ4055" s="19"/>
      <c r="AK4055" s="19"/>
      <c r="AL4055" s="19"/>
      <c r="AM4055" s="19"/>
      <c r="AN4055" s="19"/>
      <c r="AO4055" s="19"/>
      <c r="AP4055" s="19"/>
      <c r="AQ4055" s="19"/>
      <c r="AR4055" s="19"/>
      <c r="AS4055" s="19"/>
      <c r="AT4055" s="19"/>
      <c r="AU4055" s="19"/>
      <c r="AV4055" s="19"/>
      <c r="AW4055" s="19"/>
      <c r="AX4055" s="20"/>
    </row>
    <row r="4056" spans="1:251">
      <c r="B4056" s="21"/>
    </row>
    <row r="4057" spans="1:251" ht="14.4">
      <c r="B4057" s="10" t="s">
        <v>234</v>
      </c>
      <c r="C4057" s="8"/>
      <c r="D4057" s="8"/>
      <c r="E4057" s="8"/>
      <c r="F4057" s="8"/>
      <c r="G4057" s="8"/>
      <c r="H4057" s="8"/>
      <c r="I4057" s="8"/>
      <c r="J4057" s="8"/>
      <c r="K4057" s="8"/>
      <c r="L4057" s="9"/>
      <c r="M4057" s="9"/>
      <c r="N4057" s="9"/>
      <c r="O4057" s="9"/>
      <c r="P4057" s="8"/>
      <c r="Q4057" s="8"/>
      <c r="R4057" s="8"/>
      <c r="S4057" s="8"/>
      <c r="T4057" s="8"/>
      <c r="U4057" s="8"/>
      <c r="V4057" s="10"/>
      <c r="W4057" s="10"/>
      <c r="X4057" s="10"/>
      <c r="Y4057" s="10"/>
      <c r="Z4057" s="10"/>
      <c r="AA4057" s="10"/>
      <c r="AB4057" s="10"/>
      <c r="AC4057" s="10"/>
      <c r="AD4057" s="10"/>
      <c r="AE4057" s="10"/>
      <c r="AF4057" s="10"/>
      <c r="AG4057" s="10"/>
      <c r="AH4057" s="10"/>
      <c r="AI4057" s="10"/>
      <c r="AJ4057" s="10"/>
      <c r="AK4057" s="10"/>
      <c r="AL4057" s="10"/>
      <c r="AM4057" s="10"/>
      <c r="AN4057" s="10"/>
      <c r="AO4057" s="10"/>
      <c r="AP4057" s="10"/>
      <c r="AQ4057" s="10"/>
      <c r="AR4057" s="10"/>
      <c r="AS4057" s="10"/>
      <c r="AT4057" s="10"/>
      <c r="AU4057" s="10"/>
      <c r="AV4057" s="10"/>
      <c r="AW4057" s="10"/>
      <c r="AX4057" s="10"/>
    </row>
    <row r="4058" spans="1:251" ht="15" thickBot="1">
      <c r="B4058" s="8"/>
      <c r="C4058" s="8"/>
      <c r="D4058" s="8"/>
      <c r="E4058" s="8"/>
      <c r="F4058" s="8"/>
      <c r="G4058" s="8"/>
      <c r="H4058" s="8"/>
      <c r="I4058" s="8"/>
      <c r="J4058" s="8"/>
      <c r="K4058" s="8"/>
      <c r="L4058" s="9"/>
      <c r="M4058" s="9"/>
      <c r="N4058" s="9"/>
      <c r="O4058" s="9"/>
      <c r="P4058" s="8"/>
      <c r="Q4058" s="8"/>
      <c r="R4058" s="8"/>
      <c r="S4058" s="8"/>
      <c r="T4058" s="8"/>
      <c r="U4058" s="8"/>
      <c r="V4058" s="10"/>
      <c r="W4058" s="10"/>
      <c r="X4058" s="10"/>
      <c r="Y4058" s="10"/>
      <c r="Z4058" s="10"/>
      <c r="AA4058" s="10"/>
      <c r="AB4058" s="10"/>
      <c r="AC4058" s="10"/>
      <c r="AD4058" s="10"/>
      <c r="AE4058" s="10"/>
      <c r="AF4058" s="10"/>
      <c r="AG4058" s="10"/>
      <c r="AH4058" s="10"/>
      <c r="AI4058" s="10"/>
      <c r="AJ4058" s="10"/>
      <c r="AK4058" s="10"/>
      <c r="AL4058" s="10"/>
      <c r="AM4058" s="10"/>
      <c r="AN4058" s="10"/>
      <c r="AO4058" s="10"/>
      <c r="AP4058" s="10"/>
      <c r="AQ4058" s="10"/>
      <c r="AR4058" s="10"/>
      <c r="AS4058" s="10"/>
      <c r="AT4058" s="10"/>
      <c r="AU4058" s="10"/>
      <c r="AV4058" s="10"/>
      <c r="AW4058" s="10"/>
      <c r="AX4058" s="22" t="s">
        <v>235</v>
      </c>
    </row>
    <row r="4059" spans="1:251" s="16" customFormat="1" ht="13.5" customHeight="1">
      <c r="A4059" s="8"/>
      <c r="B4059" s="96" t="s">
        <v>236</v>
      </c>
      <c r="C4059" s="97"/>
      <c r="D4059" s="97"/>
      <c r="E4059" s="97"/>
      <c r="F4059" s="97"/>
      <c r="G4059" s="97"/>
      <c r="H4059" s="97"/>
      <c r="I4059" s="97"/>
      <c r="J4059" s="97"/>
      <c r="K4059" s="97"/>
      <c r="L4059" s="97"/>
      <c r="M4059" s="97"/>
      <c r="N4059" s="97"/>
      <c r="O4059" s="97"/>
      <c r="P4059" s="97"/>
      <c r="Q4059" s="97"/>
      <c r="R4059" s="97"/>
      <c r="S4059" s="97"/>
      <c r="T4059" s="97"/>
      <c r="U4059" s="97"/>
      <c r="V4059" s="97"/>
      <c r="W4059" s="97"/>
      <c r="X4059" s="97"/>
      <c r="Y4059" s="97"/>
      <c r="Z4059" s="98"/>
      <c r="AA4059" s="102" t="s">
        <v>237</v>
      </c>
      <c r="AB4059" s="97"/>
      <c r="AC4059" s="97"/>
      <c r="AD4059" s="97"/>
      <c r="AE4059" s="97"/>
      <c r="AF4059" s="97"/>
      <c r="AG4059" s="97"/>
      <c r="AH4059" s="97"/>
      <c r="AI4059" s="98"/>
      <c r="AJ4059" s="102" t="s">
        <v>238</v>
      </c>
      <c r="AK4059" s="97"/>
      <c r="AL4059" s="97"/>
      <c r="AM4059" s="97"/>
      <c r="AN4059" s="97"/>
      <c r="AO4059" s="97"/>
      <c r="AP4059" s="97"/>
      <c r="AQ4059" s="97"/>
      <c r="AR4059" s="98"/>
      <c r="AS4059" s="102" t="s">
        <v>239</v>
      </c>
      <c r="AT4059" s="97"/>
      <c r="AU4059" s="97"/>
      <c r="AV4059" s="97"/>
      <c r="AW4059" s="97"/>
      <c r="AX4059" s="104"/>
      <c r="AY4059" s="2"/>
      <c r="AZ4059" s="2"/>
      <c r="BA4059" s="2"/>
      <c r="BB4059" s="2"/>
      <c r="BC4059" s="2"/>
      <c r="BD4059" s="2"/>
      <c r="BE4059" s="2"/>
      <c r="BF4059" s="2"/>
      <c r="BG4059" s="2"/>
      <c r="BH4059" s="2"/>
      <c r="BI4059" s="2"/>
      <c r="BJ4059" s="2"/>
      <c r="BK4059" s="2"/>
      <c r="BL4059" s="2"/>
      <c r="BM4059" s="2"/>
      <c r="BN4059" s="2"/>
      <c r="BO4059" s="2"/>
      <c r="BP4059" s="2"/>
      <c r="BQ4059" s="2"/>
      <c r="BR4059" s="2"/>
      <c r="BS4059" s="2"/>
      <c r="BT4059" s="2"/>
      <c r="BU4059" s="2"/>
      <c r="BV4059" s="2"/>
      <c r="BW4059" s="2"/>
      <c r="BX4059" s="2"/>
      <c r="BY4059" s="2"/>
      <c r="BZ4059" s="2"/>
      <c r="CA4059" s="2"/>
      <c r="CB4059" s="2"/>
      <c r="CC4059" s="2"/>
      <c r="CD4059" s="2"/>
      <c r="CE4059" s="2"/>
      <c r="CF4059" s="2"/>
      <c r="CG4059" s="2"/>
      <c r="CH4059" s="2"/>
      <c r="CI4059" s="2"/>
      <c r="CJ4059" s="2"/>
      <c r="CK4059" s="2"/>
      <c r="CL4059" s="2"/>
      <c r="CM4059" s="2"/>
      <c r="CN4059" s="2"/>
      <c r="CO4059" s="2"/>
      <c r="CP4059" s="2"/>
      <c r="CQ4059" s="2"/>
      <c r="CR4059" s="2"/>
      <c r="CS4059" s="2"/>
      <c r="CT4059" s="2"/>
      <c r="CU4059" s="2"/>
      <c r="CV4059" s="2"/>
      <c r="CW4059" s="2"/>
      <c r="CX4059" s="2"/>
      <c r="CY4059" s="2"/>
      <c r="CZ4059" s="2"/>
      <c r="DA4059" s="2"/>
      <c r="DB4059" s="2"/>
      <c r="DC4059" s="2"/>
      <c r="DD4059" s="2"/>
      <c r="DE4059" s="2"/>
      <c r="DF4059" s="2"/>
      <c r="DG4059" s="2"/>
      <c r="DH4059" s="2"/>
      <c r="DI4059" s="2"/>
      <c r="DJ4059" s="2"/>
      <c r="DK4059" s="2"/>
      <c r="DL4059" s="2"/>
      <c r="DM4059" s="2"/>
      <c r="DN4059" s="2"/>
      <c r="DO4059" s="2"/>
      <c r="DP4059" s="2"/>
      <c r="DQ4059" s="2"/>
      <c r="DR4059" s="2"/>
      <c r="DS4059" s="2"/>
      <c r="DT4059" s="2"/>
      <c r="DU4059" s="2"/>
      <c r="DV4059" s="2"/>
      <c r="DW4059" s="2"/>
      <c r="DX4059" s="2"/>
      <c r="DY4059" s="2"/>
      <c r="DZ4059" s="2"/>
      <c r="EA4059" s="2"/>
      <c r="EB4059" s="2"/>
      <c r="EC4059" s="2"/>
      <c r="ED4059" s="2"/>
      <c r="EE4059" s="2"/>
      <c r="EF4059" s="2"/>
      <c r="EG4059" s="2"/>
      <c r="EH4059" s="2"/>
      <c r="EI4059" s="2"/>
      <c r="EJ4059" s="2"/>
      <c r="EK4059" s="2"/>
      <c r="EL4059" s="2"/>
      <c r="EM4059" s="2"/>
      <c r="EN4059" s="2"/>
      <c r="EO4059" s="2"/>
      <c r="EP4059" s="2"/>
      <c r="EQ4059" s="2"/>
      <c r="ER4059" s="2"/>
      <c r="ES4059" s="2"/>
      <c r="ET4059" s="2"/>
      <c r="EU4059" s="2"/>
      <c r="EV4059" s="2"/>
      <c r="EW4059" s="2"/>
      <c r="EX4059" s="2"/>
      <c r="EY4059" s="2"/>
      <c r="EZ4059" s="2"/>
      <c r="FA4059" s="2"/>
      <c r="FB4059" s="2"/>
      <c r="FC4059" s="2"/>
      <c r="FD4059" s="2"/>
      <c r="FE4059" s="2"/>
      <c r="FF4059" s="2"/>
      <c r="FG4059" s="2"/>
      <c r="FH4059" s="2"/>
      <c r="FI4059" s="2"/>
      <c r="FJ4059" s="2"/>
      <c r="FK4059" s="2"/>
      <c r="FL4059" s="2"/>
      <c r="FM4059" s="2"/>
      <c r="FN4059" s="2"/>
      <c r="FO4059" s="2"/>
      <c r="FP4059" s="2"/>
      <c r="FQ4059" s="2"/>
      <c r="FR4059" s="2"/>
      <c r="FS4059" s="2"/>
      <c r="FT4059" s="2"/>
      <c r="FU4059" s="2"/>
      <c r="FV4059" s="2"/>
      <c r="FW4059" s="2"/>
      <c r="FX4059" s="2"/>
      <c r="FY4059" s="2"/>
      <c r="FZ4059" s="2"/>
      <c r="GA4059" s="2"/>
      <c r="GB4059" s="2"/>
      <c r="GC4059" s="2"/>
      <c r="GD4059" s="2"/>
      <c r="GE4059" s="2"/>
      <c r="GF4059" s="2"/>
      <c r="GG4059" s="2"/>
      <c r="GH4059" s="2"/>
      <c r="GI4059" s="2"/>
      <c r="GJ4059" s="2"/>
      <c r="GK4059" s="2"/>
      <c r="GL4059" s="2"/>
      <c r="GM4059" s="2"/>
      <c r="GN4059" s="2"/>
      <c r="GO4059" s="2"/>
      <c r="GP4059" s="2"/>
      <c r="GQ4059" s="2"/>
      <c r="GR4059" s="2"/>
      <c r="GS4059" s="2"/>
      <c r="GT4059" s="2"/>
      <c r="GU4059" s="2"/>
      <c r="GV4059" s="2"/>
      <c r="GW4059" s="2"/>
      <c r="GX4059" s="2"/>
      <c r="GY4059" s="2"/>
      <c r="GZ4059" s="2"/>
      <c r="HA4059" s="2"/>
      <c r="HB4059" s="2"/>
      <c r="HC4059" s="2"/>
      <c r="HD4059" s="2"/>
      <c r="HE4059" s="2"/>
      <c r="HF4059" s="2"/>
      <c r="HG4059" s="2"/>
      <c r="HH4059" s="2"/>
      <c r="HI4059" s="2"/>
      <c r="HJ4059" s="2"/>
      <c r="HK4059" s="2"/>
      <c r="HL4059" s="2"/>
      <c r="HM4059" s="2"/>
      <c r="HN4059" s="2"/>
      <c r="HO4059" s="2"/>
      <c r="HP4059" s="2"/>
      <c r="HQ4059" s="2"/>
      <c r="HR4059" s="2"/>
      <c r="HS4059" s="2"/>
      <c r="HT4059" s="2"/>
      <c r="HU4059" s="2"/>
      <c r="HV4059" s="2"/>
      <c r="HW4059" s="2"/>
      <c r="HX4059" s="2"/>
      <c r="HY4059" s="2"/>
      <c r="HZ4059" s="2"/>
      <c r="IA4059" s="2"/>
      <c r="IB4059" s="2"/>
      <c r="IC4059" s="2"/>
      <c r="ID4059" s="2"/>
      <c r="IE4059" s="2"/>
      <c r="IF4059" s="2"/>
      <c r="IG4059" s="2"/>
      <c r="IH4059" s="2"/>
      <c r="II4059" s="2"/>
      <c r="IJ4059" s="2"/>
      <c r="IK4059" s="2"/>
      <c r="IL4059" s="2"/>
      <c r="IM4059" s="2"/>
      <c r="IN4059" s="2"/>
      <c r="IO4059" s="2"/>
      <c r="IP4059" s="2"/>
      <c r="IQ4059" s="2"/>
    </row>
    <row r="4060" spans="1:251" s="16" customFormat="1">
      <c r="A4060" s="8"/>
      <c r="B4060" s="99"/>
      <c r="C4060" s="100"/>
      <c r="D4060" s="100"/>
      <c r="E4060" s="100"/>
      <c r="F4060" s="100"/>
      <c r="G4060" s="100"/>
      <c r="H4060" s="100"/>
      <c r="I4060" s="100"/>
      <c r="J4060" s="100"/>
      <c r="K4060" s="100"/>
      <c r="L4060" s="100"/>
      <c r="M4060" s="100"/>
      <c r="N4060" s="100"/>
      <c r="O4060" s="100"/>
      <c r="P4060" s="100"/>
      <c r="Q4060" s="100"/>
      <c r="R4060" s="100"/>
      <c r="S4060" s="100"/>
      <c r="T4060" s="100"/>
      <c r="U4060" s="100"/>
      <c r="V4060" s="100"/>
      <c r="W4060" s="100"/>
      <c r="X4060" s="100"/>
      <c r="Y4060" s="100"/>
      <c r="Z4060" s="101"/>
      <c r="AA4060" s="103"/>
      <c r="AB4060" s="100"/>
      <c r="AC4060" s="100"/>
      <c r="AD4060" s="100"/>
      <c r="AE4060" s="100"/>
      <c r="AF4060" s="100"/>
      <c r="AG4060" s="100"/>
      <c r="AH4060" s="100"/>
      <c r="AI4060" s="101"/>
      <c r="AJ4060" s="103"/>
      <c r="AK4060" s="100"/>
      <c r="AL4060" s="100"/>
      <c r="AM4060" s="100"/>
      <c r="AN4060" s="100"/>
      <c r="AO4060" s="100"/>
      <c r="AP4060" s="100"/>
      <c r="AQ4060" s="100"/>
      <c r="AR4060" s="101"/>
      <c r="AS4060" s="103"/>
      <c r="AT4060" s="100"/>
      <c r="AU4060" s="100"/>
      <c r="AV4060" s="100"/>
      <c r="AW4060" s="100"/>
      <c r="AX4060" s="105"/>
      <c r="AY4060" s="2"/>
      <c r="AZ4060" s="2"/>
      <c r="BA4060" s="2"/>
      <c r="BB4060" s="23"/>
      <c r="BC4060" s="24"/>
      <c r="BE4060" s="2"/>
      <c r="BF4060" s="2"/>
      <c r="BG4060" s="2"/>
      <c r="BH4060" s="2"/>
      <c r="BI4060" s="2"/>
      <c r="BJ4060" s="2"/>
      <c r="BK4060" s="2"/>
      <c r="BL4060" s="2"/>
      <c r="BM4060" s="2"/>
      <c r="BN4060" s="2"/>
      <c r="BO4060" s="2"/>
      <c r="BP4060" s="2"/>
      <c r="BQ4060" s="2"/>
      <c r="BR4060" s="2"/>
      <c r="BS4060" s="2"/>
      <c r="BT4060" s="2"/>
      <c r="BU4060" s="2"/>
      <c r="BV4060" s="2"/>
      <c r="BW4060" s="2"/>
      <c r="BX4060" s="2"/>
      <c r="BY4060" s="2"/>
      <c r="BZ4060" s="2"/>
      <c r="CA4060" s="2"/>
      <c r="CB4060" s="2"/>
      <c r="CC4060" s="2"/>
      <c r="CD4060" s="2"/>
      <c r="CE4060" s="2"/>
      <c r="CF4060" s="2"/>
      <c r="CG4060" s="2"/>
      <c r="CH4060" s="2"/>
      <c r="CI4060" s="2"/>
      <c r="CJ4060" s="2"/>
      <c r="CK4060" s="2"/>
      <c r="CL4060" s="2"/>
      <c r="CM4060" s="2"/>
      <c r="CN4060" s="2"/>
      <c r="CO4060" s="2"/>
      <c r="CP4060" s="2"/>
      <c r="CQ4060" s="2"/>
      <c r="CR4060" s="2"/>
      <c r="CS4060" s="2"/>
      <c r="CT4060" s="2"/>
      <c r="CU4060" s="2"/>
      <c r="CV4060" s="2"/>
      <c r="CW4060" s="2"/>
      <c r="CX4060" s="2"/>
      <c r="CY4060" s="2"/>
      <c r="CZ4060" s="2"/>
      <c r="DA4060" s="2"/>
      <c r="DB4060" s="2"/>
      <c r="DC4060" s="2"/>
      <c r="DD4060" s="2"/>
      <c r="DE4060" s="2"/>
      <c r="DF4060" s="2"/>
      <c r="DG4060" s="2"/>
      <c r="DH4060" s="2"/>
      <c r="DI4060" s="2"/>
      <c r="DJ4060" s="2"/>
      <c r="DK4060" s="2"/>
      <c r="DL4060" s="2"/>
      <c r="DM4060" s="2"/>
      <c r="DN4060" s="2"/>
      <c r="DO4060" s="2"/>
      <c r="DP4060" s="2"/>
      <c r="DQ4060" s="2"/>
      <c r="DR4060" s="2"/>
      <c r="DS4060" s="2"/>
      <c r="DT4060" s="2"/>
      <c r="DU4060" s="2"/>
      <c r="DV4060" s="2"/>
      <c r="DW4060" s="2"/>
      <c r="DX4060" s="2"/>
      <c r="DY4060" s="2"/>
      <c r="DZ4060" s="2"/>
      <c r="EA4060" s="2"/>
      <c r="EB4060" s="2"/>
      <c r="EC4060" s="2"/>
      <c r="ED4060" s="2"/>
      <c r="EE4060" s="2"/>
      <c r="EF4060" s="2"/>
      <c r="EG4060" s="2"/>
      <c r="EH4060" s="2"/>
      <c r="EI4060" s="2"/>
      <c r="EJ4060" s="2"/>
      <c r="EK4060" s="2"/>
      <c r="EL4060" s="2"/>
      <c r="EM4060" s="2"/>
      <c r="EN4060" s="2"/>
      <c r="EO4060" s="2"/>
      <c r="EP4060" s="2"/>
      <c r="EQ4060" s="2"/>
      <c r="ER4060" s="2"/>
      <c r="ES4060" s="2"/>
      <c r="ET4060" s="2"/>
      <c r="EU4060" s="2"/>
      <c r="EV4060" s="2"/>
      <c r="EW4060" s="2"/>
      <c r="EX4060" s="2"/>
      <c r="EY4060" s="2"/>
      <c r="EZ4060" s="2"/>
      <c r="FA4060" s="2"/>
      <c r="FB4060" s="2"/>
      <c r="FC4060" s="2"/>
      <c r="FD4060" s="2"/>
      <c r="FE4060" s="2"/>
      <c r="FF4060" s="2"/>
      <c r="FG4060" s="2"/>
      <c r="FH4060" s="2"/>
      <c r="FI4060" s="2"/>
      <c r="FJ4060" s="2"/>
      <c r="FK4060" s="2"/>
      <c r="FL4060" s="2"/>
      <c r="FM4060" s="2"/>
      <c r="FN4060" s="2"/>
      <c r="FO4060" s="2"/>
      <c r="FP4060" s="2"/>
      <c r="FQ4060" s="2"/>
      <c r="FR4060" s="2"/>
      <c r="FS4060" s="2"/>
      <c r="FT4060" s="2"/>
      <c r="FU4060" s="2"/>
      <c r="FV4060" s="2"/>
      <c r="FW4060" s="2"/>
      <c r="FX4060" s="2"/>
      <c r="FY4060" s="2"/>
      <c r="FZ4060" s="2"/>
      <c r="GA4060" s="2"/>
      <c r="GB4060" s="2"/>
      <c r="GC4060" s="2"/>
      <c r="GD4060" s="2"/>
      <c r="GE4060" s="2"/>
      <c r="GF4060" s="2"/>
      <c r="GG4060" s="2"/>
      <c r="GH4060" s="2"/>
      <c r="GI4060" s="2"/>
      <c r="GJ4060" s="2"/>
      <c r="GK4060" s="2"/>
      <c r="GL4060" s="2"/>
      <c r="GM4060" s="2"/>
      <c r="GN4060" s="2"/>
      <c r="GO4060" s="2"/>
      <c r="GP4060" s="2"/>
      <c r="GQ4060" s="2"/>
      <c r="GR4060" s="2"/>
      <c r="GS4060" s="2"/>
      <c r="GT4060" s="2"/>
      <c r="GU4060" s="2"/>
      <c r="GV4060" s="2"/>
      <c r="GW4060" s="2"/>
      <c r="GX4060" s="2"/>
      <c r="GY4060" s="2"/>
      <c r="GZ4060" s="2"/>
      <c r="HA4060" s="2"/>
      <c r="HB4060" s="2"/>
      <c r="HC4060" s="2"/>
      <c r="HD4060" s="2"/>
      <c r="HE4060" s="2"/>
      <c r="HF4060" s="2"/>
      <c r="HG4060" s="2"/>
      <c r="HH4060" s="2"/>
      <c r="HI4060" s="2"/>
      <c r="HJ4060" s="2"/>
      <c r="HK4060" s="2"/>
      <c r="HL4060" s="2"/>
      <c r="HM4060" s="2"/>
      <c r="HN4060" s="2"/>
      <c r="HO4060" s="2"/>
      <c r="HP4060" s="2"/>
      <c r="HQ4060" s="2"/>
      <c r="HR4060" s="2"/>
      <c r="HS4060" s="2"/>
      <c r="HT4060" s="2"/>
      <c r="HU4060" s="2"/>
      <c r="HV4060" s="2"/>
      <c r="HW4060" s="2"/>
      <c r="HX4060" s="2"/>
      <c r="HY4060" s="2"/>
      <c r="HZ4060" s="2"/>
      <c r="IA4060" s="2"/>
      <c r="IB4060" s="2"/>
      <c r="IC4060" s="2"/>
      <c r="ID4060" s="2"/>
      <c r="IE4060" s="2"/>
      <c r="IF4060" s="2"/>
      <c r="IG4060" s="2"/>
      <c r="IH4060" s="2"/>
      <c r="II4060" s="2"/>
      <c r="IJ4060" s="2"/>
      <c r="IK4060" s="2"/>
      <c r="IL4060" s="2"/>
      <c r="IM4060" s="2"/>
      <c r="IN4060" s="2"/>
      <c r="IO4060" s="2"/>
      <c r="IP4060" s="2"/>
      <c r="IQ4060" s="2"/>
    </row>
    <row r="4061" spans="1:251" s="16" customFormat="1" ht="18.75" customHeight="1">
      <c r="A4061" s="8"/>
      <c r="B4061" s="25"/>
      <c r="C4061" s="106" t="s">
        <v>740</v>
      </c>
      <c r="D4061" s="107"/>
      <c r="E4061" s="107"/>
      <c r="F4061" s="107"/>
      <c r="G4061" s="107"/>
      <c r="H4061" s="107"/>
      <c r="I4061" s="107"/>
      <c r="J4061" s="107"/>
      <c r="K4061" s="107"/>
      <c r="L4061" s="107"/>
      <c r="M4061" s="107"/>
      <c r="N4061" s="107"/>
      <c r="O4061" s="107"/>
      <c r="P4061" s="107"/>
      <c r="Q4061" s="107"/>
      <c r="R4061" s="107"/>
      <c r="S4061" s="107"/>
      <c r="T4061" s="107"/>
      <c r="U4061" s="107"/>
      <c r="V4061" s="107"/>
      <c r="W4061" s="107"/>
      <c r="X4061" s="107"/>
      <c r="Y4061" s="107"/>
      <c r="Z4061" s="108"/>
      <c r="AA4061" s="109">
        <v>351581</v>
      </c>
      <c r="AB4061" s="110"/>
      <c r="AC4061" s="110"/>
      <c r="AD4061" s="110"/>
      <c r="AE4061" s="110"/>
      <c r="AF4061" s="110"/>
      <c r="AG4061" s="110"/>
      <c r="AH4061" s="110"/>
      <c r="AI4061" s="111"/>
      <c r="AJ4061" s="109">
        <v>339850</v>
      </c>
      <c r="AK4061" s="110"/>
      <c r="AL4061" s="110"/>
      <c r="AM4061" s="110"/>
      <c r="AN4061" s="110"/>
      <c r="AO4061" s="110"/>
      <c r="AP4061" s="110"/>
      <c r="AQ4061" s="110"/>
      <c r="AR4061" s="111"/>
      <c r="AS4061" s="112"/>
      <c r="AT4061" s="113"/>
      <c r="AU4061" s="113"/>
      <c r="AV4061" s="113"/>
      <c r="AW4061" s="113"/>
      <c r="AX4061" s="114"/>
      <c r="AY4061" s="2"/>
      <c r="AZ4061" s="2"/>
      <c r="BA4061" s="2"/>
      <c r="BB4061" s="2"/>
      <c r="BC4061" s="2"/>
      <c r="BD4061" s="2"/>
      <c r="BE4061" s="2"/>
      <c r="BF4061" s="2"/>
      <c r="BG4061" s="2"/>
      <c r="BH4061" s="2"/>
      <c r="BI4061" s="2"/>
      <c r="BJ4061" s="2"/>
      <c r="BK4061" s="2"/>
      <c r="BL4061" s="2"/>
      <c r="BM4061" s="2"/>
      <c r="BN4061" s="2"/>
      <c r="BO4061" s="2"/>
      <c r="BP4061" s="2"/>
      <c r="BQ4061" s="2"/>
      <c r="BR4061" s="2"/>
      <c r="BS4061" s="2"/>
      <c r="BT4061" s="2"/>
      <c r="BU4061" s="2"/>
      <c r="BV4061" s="2"/>
      <c r="BW4061" s="2"/>
      <c r="BX4061" s="2"/>
      <c r="BY4061" s="2"/>
      <c r="BZ4061" s="2"/>
      <c r="CA4061" s="2"/>
      <c r="CB4061" s="2"/>
      <c r="CC4061" s="2"/>
      <c r="CD4061" s="2"/>
      <c r="CE4061" s="2"/>
      <c r="CF4061" s="2"/>
      <c r="CG4061" s="2"/>
      <c r="CH4061" s="2"/>
      <c r="CI4061" s="2"/>
      <c r="CJ4061" s="2"/>
      <c r="CK4061" s="2"/>
      <c r="CL4061" s="2"/>
      <c r="CM4061" s="2"/>
      <c r="CN4061" s="2"/>
      <c r="CO4061" s="2"/>
      <c r="CP4061" s="2"/>
      <c r="CQ4061" s="2"/>
      <c r="CR4061" s="2"/>
      <c r="CS4061" s="2"/>
      <c r="CT4061" s="2"/>
      <c r="CU4061" s="2"/>
      <c r="CV4061" s="2"/>
      <c r="CW4061" s="2"/>
      <c r="CX4061" s="2"/>
      <c r="CY4061" s="2"/>
      <c r="CZ4061" s="2"/>
      <c r="DA4061" s="2"/>
      <c r="DB4061" s="2"/>
      <c r="DC4061" s="2"/>
      <c r="DD4061" s="2"/>
      <c r="DE4061" s="2"/>
      <c r="DF4061" s="2"/>
      <c r="DG4061" s="2"/>
      <c r="DH4061" s="2"/>
      <c r="DI4061" s="2"/>
      <c r="DJ4061" s="2"/>
      <c r="DK4061" s="2"/>
      <c r="DL4061" s="2"/>
      <c r="DM4061" s="2"/>
      <c r="DN4061" s="2"/>
      <c r="DO4061" s="2"/>
      <c r="DP4061" s="2"/>
      <c r="DQ4061" s="2"/>
      <c r="DR4061" s="2"/>
      <c r="DS4061" s="2"/>
      <c r="DT4061" s="2"/>
      <c r="DU4061" s="2"/>
      <c r="DV4061" s="2"/>
      <c r="DW4061" s="2"/>
      <c r="DX4061" s="2"/>
      <c r="DY4061" s="2"/>
      <c r="DZ4061" s="2"/>
      <c r="EA4061" s="2"/>
      <c r="EB4061" s="2"/>
      <c r="EC4061" s="2"/>
      <c r="ED4061" s="2"/>
      <c r="EE4061" s="2"/>
      <c r="EF4061" s="2"/>
      <c r="EG4061" s="2"/>
      <c r="EH4061" s="2"/>
      <c r="EI4061" s="2"/>
      <c r="EJ4061" s="2"/>
      <c r="EK4061" s="2"/>
      <c r="EL4061" s="2"/>
      <c r="EM4061" s="2"/>
      <c r="EN4061" s="2"/>
      <c r="EO4061" s="2"/>
      <c r="EP4061" s="2"/>
      <c r="EQ4061" s="2"/>
      <c r="ER4061" s="2"/>
      <c r="ES4061" s="2"/>
      <c r="ET4061" s="2"/>
      <c r="EU4061" s="2"/>
      <c r="EV4061" s="2"/>
      <c r="EW4061" s="2"/>
      <c r="EX4061" s="2"/>
      <c r="EY4061" s="2"/>
      <c r="EZ4061" s="2"/>
      <c r="FA4061" s="2"/>
      <c r="FB4061" s="2"/>
      <c r="FC4061" s="2"/>
      <c r="FD4061" s="2"/>
      <c r="FE4061" s="2"/>
      <c r="FF4061" s="2"/>
      <c r="FG4061" s="2"/>
      <c r="FH4061" s="2"/>
      <c r="FI4061" s="2"/>
      <c r="FJ4061" s="2"/>
      <c r="FK4061" s="2"/>
      <c r="FL4061" s="2"/>
      <c r="FM4061" s="2"/>
      <c r="FN4061" s="2"/>
      <c r="FO4061" s="2"/>
      <c r="FP4061" s="2"/>
      <c r="FQ4061" s="2"/>
      <c r="FR4061" s="2"/>
      <c r="FS4061" s="2"/>
      <c r="FT4061" s="2"/>
      <c r="FU4061" s="2"/>
      <c r="FV4061" s="2"/>
      <c r="FW4061" s="2"/>
      <c r="FX4061" s="2"/>
      <c r="FY4061" s="2"/>
      <c r="FZ4061" s="2"/>
      <c r="GA4061" s="2"/>
      <c r="GB4061" s="2"/>
      <c r="GC4061" s="2"/>
      <c r="GD4061" s="2"/>
      <c r="GE4061" s="2"/>
      <c r="GF4061" s="2"/>
      <c r="GG4061" s="2"/>
      <c r="GH4061" s="2"/>
      <c r="GI4061" s="2"/>
      <c r="GJ4061" s="2"/>
      <c r="GK4061" s="2"/>
      <c r="GL4061" s="2"/>
      <c r="GM4061" s="2"/>
      <c r="GN4061" s="2"/>
      <c r="GO4061" s="2"/>
      <c r="GP4061" s="2"/>
      <c r="GQ4061" s="2"/>
      <c r="GR4061" s="2"/>
      <c r="GS4061" s="2"/>
      <c r="GT4061" s="2"/>
      <c r="GU4061" s="2"/>
      <c r="GV4061" s="2"/>
      <c r="GW4061" s="2"/>
      <c r="GX4061" s="2"/>
      <c r="GY4061" s="2"/>
      <c r="GZ4061" s="2"/>
      <c r="HA4061" s="2"/>
      <c r="HB4061" s="2"/>
      <c r="HC4061" s="2"/>
      <c r="HD4061" s="2"/>
      <c r="HE4061" s="2"/>
      <c r="HF4061" s="2"/>
      <c r="HG4061" s="2"/>
      <c r="HH4061" s="2"/>
      <c r="HI4061" s="2"/>
      <c r="HJ4061" s="2"/>
      <c r="HK4061" s="2"/>
      <c r="HL4061" s="2"/>
      <c r="HM4061" s="2"/>
      <c r="HN4061" s="2"/>
      <c r="HO4061" s="2"/>
      <c r="HP4061" s="2"/>
      <c r="HQ4061" s="2"/>
      <c r="HR4061" s="2"/>
      <c r="HS4061" s="2"/>
      <c r="HT4061" s="2"/>
      <c r="HU4061" s="2"/>
      <c r="HV4061" s="2"/>
      <c r="HW4061" s="2"/>
      <c r="HX4061" s="2"/>
      <c r="HY4061" s="2"/>
      <c r="HZ4061" s="2"/>
      <c r="IA4061" s="2"/>
      <c r="IB4061" s="2"/>
      <c r="IC4061" s="2"/>
      <c r="ID4061" s="2"/>
      <c r="IE4061" s="2"/>
      <c r="IF4061" s="2"/>
      <c r="IG4061" s="2"/>
      <c r="IH4061" s="2"/>
      <c r="II4061" s="2"/>
      <c r="IJ4061" s="2"/>
      <c r="IK4061" s="2"/>
      <c r="IL4061" s="2"/>
      <c r="IM4061" s="2"/>
      <c r="IN4061" s="2"/>
      <c r="IO4061" s="2"/>
      <c r="IP4061" s="2"/>
      <c r="IQ4061" s="2"/>
    </row>
    <row r="4062" spans="1:251" s="16" customFormat="1" ht="18.75" customHeight="1" thickBot="1">
      <c r="A4062" s="17"/>
      <c r="B4062" s="115" t="s">
        <v>240</v>
      </c>
      <c r="C4062" s="116"/>
      <c r="D4062" s="116"/>
      <c r="E4062" s="116"/>
      <c r="F4062" s="116"/>
      <c r="G4062" s="116"/>
      <c r="H4062" s="116"/>
      <c r="I4062" s="116"/>
      <c r="J4062" s="116"/>
      <c r="K4062" s="116"/>
      <c r="L4062" s="116"/>
      <c r="M4062" s="116"/>
      <c r="N4062" s="116"/>
      <c r="O4062" s="116"/>
      <c r="P4062" s="116"/>
      <c r="Q4062" s="116"/>
      <c r="R4062" s="116"/>
      <c r="S4062" s="116"/>
      <c r="T4062" s="116"/>
      <c r="U4062" s="116"/>
      <c r="V4062" s="116"/>
      <c r="W4062" s="116"/>
      <c r="X4062" s="116"/>
      <c r="Y4062" s="116"/>
      <c r="Z4062" s="117"/>
      <c r="AA4062" s="118">
        <f>SUM($AA$4061:$AA$4061)</f>
        <v>351581</v>
      </c>
      <c r="AB4062" s="119"/>
      <c r="AC4062" s="119"/>
      <c r="AD4062" s="119"/>
      <c r="AE4062" s="119"/>
      <c r="AF4062" s="119"/>
      <c r="AG4062" s="119"/>
      <c r="AH4062" s="119"/>
      <c r="AI4062" s="120"/>
      <c r="AJ4062" s="118">
        <f>SUM($AJ$4061:$AJ$4061)</f>
        <v>339850</v>
      </c>
      <c r="AK4062" s="119"/>
      <c r="AL4062" s="119"/>
      <c r="AM4062" s="119"/>
      <c r="AN4062" s="119"/>
      <c r="AO4062" s="119"/>
      <c r="AP4062" s="119"/>
      <c r="AQ4062" s="119"/>
      <c r="AR4062" s="120"/>
      <c r="AS4062" s="121"/>
      <c r="AT4062" s="122"/>
      <c r="AU4062" s="122"/>
      <c r="AV4062" s="122"/>
      <c r="AW4062" s="122"/>
      <c r="AX4062" s="123"/>
      <c r="AY4062" s="2"/>
      <c r="AZ4062" s="2"/>
      <c r="BA4062" s="2"/>
      <c r="BB4062" s="2"/>
      <c r="BC4062" s="2"/>
      <c r="BD4062" s="2"/>
      <c r="BE4062" s="2"/>
      <c r="BF4062" s="2"/>
      <c r="BG4062" s="2"/>
      <c r="BH4062" s="2"/>
      <c r="BI4062" s="2"/>
      <c r="BJ4062" s="2"/>
      <c r="BK4062" s="2"/>
      <c r="BL4062" s="2"/>
      <c r="BM4062" s="2"/>
      <c r="BN4062" s="2"/>
      <c r="BO4062" s="2"/>
      <c r="BP4062" s="2"/>
      <c r="BQ4062" s="2"/>
      <c r="BR4062" s="2"/>
      <c r="BS4062" s="2"/>
      <c r="BT4062" s="2"/>
      <c r="BU4062" s="2"/>
      <c r="BV4062" s="2"/>
      <c r="BW4062" s="2"/>
      <c r="BX4062" s="2"/>
      <c r="BY4062" s="2"/>
      <c r="BZ4062" s="2"/>
      <c r="CA4062" s="2"/>
      <c r="CB4062" s="2"/>
      <c r="CC4062" s="2"/>
      <c r="CD4062" s="2"/>
      <c r="CE4062" s="2"/>
      <c r="CF4062" s="2"/>
      <c r="CG4062" s="2"/>
      <c r="CH4062" s="2"/>
      <c r="CI4062" s="2"/>
      <c r="CJ4062" s="2"/>
      <c r="CK4062" s="2"/>
      <c r="CL4062" s="2"/>
      <c r="CM4062" s="2"/>
      <c r="CN4062" s="2"/>
      <c r="CO4062" s="2"/>
      <c r="CP4062" s="2"/>
      <c r="CQ4062" s="2"/>
      <c r="CR4062" s="2"/>
      <c r="CS4062" s="2"/>
      <c r="CT4062" s="2"/>
      <c r="CU4062" s="2"/>
      <c r="CV4062" s="2"/>
      <c r="CW4062" s="2"/>
      <c r="CX4062" s="2"/>
      <c r="CY4062" s="2"/>
      <c r="CZ4062" s="2"/>
      <c r="DA4062" s="2"/>
      <c r="DB4062" s="2"/>
      <c r="DC4062" s="2"/>
      <c r="DD4062" s="2"/>
      <c r="DE4062" s="2"/>
      <c r="DF4062" s="2"/>
      <c r="DG4062" s="2"/>
      <c r="DH4062" s="2"/>
      <c r="DI4062" s="2"/>
      <c r="DJ4062" s="2"/>
      <c r="DK4062" s="2"/>
      <c r="DL4062" s="2"/>
      <c r="DM4062" s="2"/>
      <c r="DN4062" s="2"/>
      <c r="DO4062" s="2"/>
      <c r="DP4062" s="2"/>
      <c r="DQ4062" s="2"/>
      <c r="DR4062" s="2"/>
      <c r="DS4062" s="2"/>
      <c r="DT4062" s="2"/>
      <c r="DU4062" s="2"/>
      <c r="DV4062" s="2"/>
      <c r="DW4062" s="2"/>
      <c r="DX4062" s="2"/>
      <c r="DY4062" s="2"/>
      <c r="DZ4062" s="2"/>
      <c r="EA4062" s="2"/>
      <c r="EB4062" s="2"/>
      <c r="EC4062" s="2"/>
      <c r="ED4062" s="2"/>
      <c r="EE4062" s="2"/>
      <c r="EF4062" s="2"/>
      <c r="EG4062" s="2"/>
      <c r="EH4062" s="2"/>
      <c r="EI4062" s="2"/>
      <c r="EJ4062" s="2"/>
      <c r="EK4062" s="2"/>
      <c r="EL4062" s="2"/>
      <c r="EM4062" s="2"/>
      <c r="EN4062" s="2"/>
      <c r="EO4062" s="2"/>
      <c r="EP4062" s="2"/>
      <c r="EQ4062" s="2"/>
      <c r="ER4062" s="2"/>
      <c r="ES4062" s="2"/>
      <c r="ET4062" s="2"/>
      <c r="EU4062" s="2"/>
      <c r="EV4062" s="2"/>
      <c r="EW4062" s="2"/>
      <c r="EX4062" s="2"/>
      <c r="EY4062" s="2"/>
      <c r="EZ4062" s="2"/>
      <c r="FA4062" s="2"/>
      <c r="FB4062" s="2"/>
      <c r="FC4062" s="2"/>
      <c r="FD4062" s="2"/>
      <c r="FE4062" s="2"/>
      <c r="FF4062" s="2"/>
      <c r="FG4062" s="2"/>
      <c r="FH4062" s="2"/>
      <c r="FI4062" s="2"/>
      <c r="FJ4062" s="2"/>
      <c r="FK4062" s="2"/>
      <c r="FL4062" s="2"/>
      <c r="FM4062" s="2"/>
      <c r="FN4062" s="2"/>
      <c r="FO4062" s="2"/>
      <c r="FP4062" s="2"/>
      <c r="FQ4062" s="2"/>
      <c r="FR4062" s="2"/>
      <c r="FS4062" s="2"/>
      <c r="FT4062" s="2"/>
      <c r="FU4062" s="2"/>
      <c r="FV4062" s="2"/>
      <c r="FW4062" s="2"/>
      <c r="FX4062" s="2"/>
      <c r="FY4062" s="2"/>
      <c r="FZ4062" s="2"/>
      <c r="GA4062" s="2"/>
      <c r="GB4062" s="2"/>
      <c r="GC4062" s="2"/>
      <c r="GD4062" s="2"/>
      <c r="GE4062" s="2"/>
      <c r="GF4062" s="2"/>
      <c r="GG4062" s="2"/>
      <c r="GH4062" s="2"/>
      <c r="GI4062" s="2"/>
      <c r="GJ4062" s="2"/>
      <c r="GK4062" s="2"/>
      <c r="GL4062" s="2"/>
      <c r="GM4062" s="2"/>
      <c r="GN4062" s="2"/>
      <c r="GO4062" s="2"/>
      <c r="GP4062" s="2"/>
      <c r="GQ4062" s="2"/>
      <c r="GR4062" s="2"/>
      <c r="GS4062" s="2"/>
      <c r="GT4062" s="2"/>
      <c r="GU4062" s="2"/>
      <c r="GV4062" s="2"/>
      <c r="GW4062" s="2"/>
      <c r="GX4062" s="2"/>
      <c r="GY4062" s="2"/>
      <c r="GZ4062" s="2"/>
      <c r="HA4062" s="2"/>
      <c r="HB4062" s="2"/>
      <c r="HC4062" s="2"/>
      <c r="HD4062" s="2"/>
      <c r="HE4062" s="2"/>
      <c r="HF4062" s="2"/>
      <c r="HG4062" s="2"/>
      <c r="HH4062" s="2"/>
      <c r="HI4062" s="2"/>
      <c r="HJ4062" s="2"/>
      <c r="HK4062" s="2"/>
      <c r="HL4062" s="2"/>
      <c r="HM4062" s="2"/>
      <c r="HN4062" s="2"/>
      <c r="HO4062" s="2"/>
      <c r="HP4062" s="2"/>
      <c r="HQ4062" s="2"/>
      <c r="HR4062" s="2"/>
      <c r="HS4062" s="2"/>
      <c r="HT4062" s="2"/>
      <c r="HU4062" s="2"/>
      <c r="HV4062" s="2"/>
      <c r="HW4062" s="2"/>
      <c r="HX4062" s="2"/>
      <c r="HY4062" s="2"/>
      <c r="HZ4062" s="2"/>
      <c r="IA4062" s="2"/>
      <c r="IB4062" s="2"/>
      <c r="IC4062" s="2"/>
      <c r="ID4062" s="2"/>
      <c r="IE4062" s="2"/>
      <c r="IF4062" s="2"/>
      <c r="IG4062" s="2"/>
      <c r="IH4062" s="2"/>
      <c r="II4062" s="2"/>
      <c r="IJ4062" s="2"/>
      <c r="IK4062" s="2"/>
      <c r="IL4062" s="2"/>
      <c r="IM4062" s="2"/>
      <c r="IN4062" s="2"/>
      <c r="IO4062" s="2"/>
      <c r="IP4062" s="2"/>
      <c r="IQ4062" s="2"/>
    </row>
    <row r="4064" spans="1:251" ht="19.2">
      <c r="A4064" s="1" t="s">
        <v>230</v>
      </c>
      <c r="AW4064" s="3"/>
      <c r="AX4064" s="4"/>
      <c r="AY4064" s="3"/>
    </row>
    <row r="4066" spans="1:113" ht="18">
      <c r="B4066" s="124" t="s">
        <v>0</v>
      </c>
      <c r="C4066" s="125"/>
      <c r="D4066" s="125"/>
      <c r="E4066" s="125"/>
      <c r="F4066" s="125"/>
      <c r="G4066" s="125"/>
      <c r="H4066" s="125"/>
      <c r="I4066" s="125"/>
      <c r="J4066" s="125"/>
      <c r="K4066" s="125"/>
      <c r="L4066" s="125"/>
      <c r="M4066" s="125"/>
      <c r="N4066" s="125"/>
      <c r="O4066" s="125"/>
      <c r="P4066" s="125"/>
      <c r="Q4066" s="125"/>
      <c r="R4066" s="125"/>
      <c r="S4066" s="125"/>
      <c r="T4066" s="125"/>
      <c r="U4066" s="125"/>
      <c r="V4066" s="125"/>
      <c r="W4066" s="125"/>
      <c r="X4066" s="125"/>
      <c r="Y4066" s="125"/>
      <c r="Z4066" s="125"/>
      <c r="AA4066" s="125"/>
      <c r="AB4066" s="125"/>
      <c r="AC4066" s="125"/>
      <c r="AD4066" s="125"/>
      <c r="AE4066" s="125"/>
      <c r="AF4066" s="125"/>
      <c r="AG4066" s="125"/>
      <c r="AH4066" s="125"/>
      <c r="AI4066" s="125"/>
      <c r="AJ4066" s="125"/>
      <c r="AK4066" s="125"/>
      <c r="AL4066" s="125"/>
      <c r="AM4066" s="125"/>
      <c r="AN4066" s="125"/>
      <c r="AO4066" s="125"/>
      <c r="AP4066" s="125"/>
      <c r="AQ4066" s="125"/>
      <c r="AR4066" s="125"/>
      <c r="AS4066" s="125"/>
      <c r="AT4066" s="125"/>
      <c r="AU4066" s="125"/>
      <c r="AV4066" s="125"/>
      <c r="AW4066" s="125"/>
      <c r="AX4066" s="125"/>
    </row>
    <row r="4067" spans="1:113">
      <c r="Z4067" s="5"/>
      <c r="AD4067" s="5"/>
      <c r="AE4067" s="5"/>
      <c r="AF4067" s="5"/>
      <c r="AG4067" s="5"/>
      <c r="AH4067" s="5"/>
      <c r="AI4067" s="5"/>
      <c r="AO4067" s="5"/>
    </row>
    <row r="4068" spans="1:113" ht="13.8" thickBot="1">
      <c r="Z4068" s="5"/>
      <c r="AD4068" s="5"/>
      <c r="AE4068" s="5"/>
      <c r="AF4068" s="5"/>
      <c r="AG4068" s="5"/>
      <c r="AH4068" s="5"/>
      <c r="AI4068" s="5"/>
      <c r="AO4068" s="5"/>
      <c r="DI4068" s="6"/>
    </row>
    <row r="4069" spans="1:113" ht="24.75" customHeight="1" thickBot="1">
      <c r="B4069" s="126" t="s">
        <v>231</v>
      </c>
      <c r="C4069" s="127"/>
      <c r="D4069" s="127"/>
      <c r="E4069" s="127"/>
      <c r="F4069" s="127"/>
      <c r="G4069" s="127"/>
      <c r="H4069" s="128" t="s">
        <v>741</v>
      </c>
      <c r="I4069" s="129"/>
      <c r="J4069" s="129"/>
      <c r="K4069" s="129"/>
      <c r="L4069" s="129"/>
      <c r="M4069" s="129"/>
      <c r="N4069" s="129"/>
      <c r="O4069" s="129"/>
      <c r="P4069" s="129"/>
      <c r="Q4069" s="129"/>
      <c r="R4069" s="129"/>
      <c r="S4069" s="129"/>
      <c r="T4069" s="129"/>
      <c r="U4069" s="129"/>
      <c r="V4069" s="129"/>
      <c r="W4069" s="129"/>
      <c r="X4069" s="129"/>
      <c r="Y4069" s="129"/>
      <c r="Z4069" s="129"/>
      <c r="AA4069" s="129"/>
      <c r="AB4069" s="129"/>
      <c r="AC4069" s="129"/>
      <c r="AD4069" s="129"/>
      <c r="AE4069" s="129"/>
      <c r="AF4069" s="129"/>
      <c r="AG4069" s="129"/>
      <c r="AH4069" s="129"/>
      <c r="AI4069" s="129"/>
      <c r="AJ4069" s="129"/>
      <c r="AK4069" s="129"/>
      <c r="AL4069" s="129"/>
      <c r="AM4069" s="129"/>
      <c r="AN4069" s="129"/>
      <c r="AO4069" s="129"/>
      <c r="AP4069" s="129"/>
      <c r="AQ4069" s="129"/>
      <c r="AR4069" s="129"/>
      <c r="AS4069" s="129"/>
      <c r="AT4069" s="129"/>
      <c r="AU4069" s="129"/>
      <c r="AV4069" s="129"/>
      <c r="AW4069" s="129"/>
      <c r="AX4069" s="130"/>
      <c r="DI4069" s="6"/>
    </row>
    <row r="4070" spans="1:113" ht="14.4">
      <c r="B4070" s="7"/>
      <c r="C4070" s="7"/>
      <c r="D4070" s="7"/>
      <c r="E4070" s="7"/>
      <c r="F4070" s="7"/>
      <c r="G4070" s="7"/>
      <c r="H4070" s="8"/>
      <c r="I4070" s="8"/>
      <c r="J4070" s="8"/>
      <c r="K4070" s="8"/>
      <c r="L4070" s="9"/>
      <c r="M4070" s="9"/>
      <c r="N4070" s="9"/>
      <c r="O4070" s="9"/>
      <c r="P4070" s="8"/>
      <c r="Q4070" s="8"/>
      <c r="R4070" s="8"/>
      <c r="S4070" s="8"/>
      <c r="T4070" s="8"/>
      <c r="U4070" s="8"/>
      <c r="V4070" s="10"/>
      <c r="W4070" s="10"/>
      <c r="X4070" s="10"/>
      <c r="Y4070" s="10"/>
      <c r="Z4070" s="10"/>
      <c r="AA4070" s="10"/>
      <c r="AB4070" s="10"/>
      <c r="AC4070" s="10"/>
      <c r="AD4070" s="10"/>
      <c r="AE4070" s="10"/>
      <c r="AF4070" s="10"/>
      <c r="AG4070" s="10"/>
      <c r="AH4070" s="10"/>
      <c r="AI4070" s="10"/>
      <c r="AJ4070" s="10"/>
      <c r="AK4070" s="10"/>
      <c r="AL4070" s="10"/>
      <c r="AM4070" s="10"/>
      <c r="AN4070" s="10"/>
      <c r="AO4070" s="10"/>
      <c r="AP4070" s="10"/>
      <c r="AQ4070" s="10"/>
      <c r="AR4070" s="10"/>
      <c r="AS4070" s="10"/>
      <c r="AT4070" s="10"/>
      <c r="AU4070" s="10"/>
      <c r="AV4070" s="10"/>
      <c r="AW4070" s="10"/>
      <c r="AX4070" s="10"/>
      <c r="DI4070" s="6"/>
    </row>
    <row r="4071" spans="1:113" ht="15" thickBot="1">
      <c r="A4071" s="11"/>
      <c r="B4071" s="10" t="s">
        <v>232</v>
      </c>
      <c r="C4071" s="8"/>
      <c r="D4071" s="8"/>
      <c r="E4071" s="8"/>
      <c r="F4071" s="8"/>
      <c r="G4071" s="8"/>
      <c r="H4071" s="8"/>
      <c r="I4071" s="8"/>
      <c r="J4071" s="8"/>
      <c r="K4071" s="8"/>
      <c r="L4071" s="9"/>
      <c r="M4071" s="9"/>
      <c r="N4071" s="9"/>
      <c r="O4071" s="9"/>
      <c r="P4071" s="8"/>
      <c r="Q4071" s="8"/>
      <c r="R4071" s="8"/>
      <c r="S4071" s="8"/>
      <c r="T4071" s="8"/>
      <c r="U4071" s="8"/>
      <c r="V4071" s="10"/>
      <c r="W4071" s="10"/>
      <c r="X4071" s="10"/>
      <c r="Y4071" s="10"/>
      <c r="Z4071" s="10"/>
      <c r="AA4071" s="10"/>
      <c r="AB4071" s="10"/>
      <c r="AC4071" s="10"/>
      <c r="AD4071" s="10"/>
      <c r="AE4071" s="10"/>
      <c r="AF4071" s="10"/>
      <c r="AG4071" s="10"/>
      <c r="AH4071" s="10"/>
      <c r="AI4071" s="10"/>
      <c r="AJ4071" s="10"/>
      <c r="AK4071" s="10"/>
      <c r="AL4071" s="10"/>
      <c r="AM4071" s="10"/>
      <c r="AN4071" s="10"/>
      <c r="AO4071" s="10"/>
      <c r="AP4071" s="10"/>
      <c r="AQ4071" s="10"/>
      <c r="AR4071" s="10"/>
      <c r="AS4071" s="10"/>
      <c r="AT4071" s="10"/>
      <c r="AU4071" s="10"/>
      <c r="AV4071" s="10"/>
      <c r="AW4071" s="10"/>
      <c r="AX4071" s="10"/>
      <c r="DI4071" s="6"/>
    </row>
    <row r="4072" spans="1:113" ht="14.4">
      <c r="A4072" s="8"/>
      <c r="B4072" s="12"/>
      <c r="C4072" s="7"/>
      <c r="D4072" s="7"/>
      <c r="E4072" s="7"/>
      <c r="F4072" s="7"/>
      <c r="G4072" s="7"/>
      <c r="H4072" s="7"/>
      <c r="I4072" s="7"/>
      <c r="J4072" s="7"/>
      <c r="K4072" s="7"/>
      <c r="L4072" s="13"/>
      <c r="M4072" s="13"/>
      <c r="N4072" s="13"/>
      <c r="O4072" s="13"/>
      <c r="P4072" s="7"/>
      <c r="Q4072" s="7"/>
      <c r="R4072" s="7"/>
      <c r="S4072" s="7"/>
      <c r="T4072" s="7"/>
      <c r="U4072" s="7"/>
      <c r="V4072" s="14"/>
      <c r="W4072" s="14"/>
      <c r="X4072" s="14"/>
      <c r="Y4072" s="14"/>
      <c r="Z4072" s="14"/>
      <c r="AA4072" s="14"/>
      <c r="AB4072" s="14"/>
      <c r="AC4072" s="14"/>
      <c r="AD4072" s="14"/>
      <c r="AE4072" s="14"/>
      <c r="AF4072" s="14"/>
      <c r="AG4072" s="14"/>
      <c r="AH4072" s="14"/>
      <c r="AI4072" s="14"/>
      <c r="AJ4072" s="14"/>
      <c r="AK4072" s="14"/>
      <c r="AL4072" s="14"/>
      <c r="AM4072" s="14"/>
      <c r="AN4072" s="14"/>
      <c r="AO4072" s="14"/>
      <c r="AP4072" s="14"/>
      <c r="AQ4072" s="14"/>
      <c r="AR4072" s="14"/>
      <c r="AS4072" s="14"/>
      <c r="AT4072" s="14"/>
      <c r="AU4072" s="14"/>
      <c r="AV4072" s="14"/>
      <c r="AW4072" s="14"/>
      <c r="AX4072" s="15"/>
    </row>
    <row r="4073" spans="1:113" ht="12" customHeight="1">
      <c r="A4073" s="8"/>
      <c r="B4073" s="134" t="s">
        <v>742</v>
      </c>
      <c r="C4073" s="135"/>
      <c r="D4073" s="135"/>
      <c r="E4073" s="135"/>
      <c r="F4073" s="135"/>
      <c r="G4073" s="135"/>
      <c r="H4073" s="135"/>
      <c r="I4073" s="135"/>
      <c r="J4073" s="135"/>
      <c r="K4073" s="135"/>
      <c r="L4073" s="135"/>
      <c r="M4073" s="135"/>
      <c r="N4073" s="135"/>
      <c r="O4073" s="135"/>
      <c r="P4073" s="135"/>
      <c r="Q4073" s="135"/>
      <c r="R4073" s="135"/>
      <c r="S4073" s="135"/>
      <c r="T4073" s="135"/>
      <c r="U4073" s="135"/>
      <c r="V4073" s="135"/>
      <c r="W4073" s="135"/>
      <c r="X4073" s="135"/>
      <c r="Y4073" s="135"/>
      <c r="Z4073" s="135"/>
      <c r="AA4073" s="135"/>
      <c r="AB4073" s="135"/>
      <c r="AC4073" s="135"/>
      <c r="AD4073" s="135"/>
      <c r="AE4073" s="135"/>
      <c r="AF4073" s="135"/>
      <c r="AG4073" s="135"/>
      <c r="AH4073" s="135"/>
      <c r="AI4073" s="135"/>
      <c r="AJ4073" s="135"/>
      <c r="AK4073" s="135"/>
      <c r="AL4073" s="135"/>
      <c r="AM4073" s="135"/>
      <c r="AN4073" s="135"/>
      <c r="AO4073" s="135"/>
      <c r="AP4073" s="135"/>
      <c r="AQ4073" s="135"/>
      <c r="AR4073" s="135"/>
      <c r="AS4073" s="135"/>
      <c r="AT4073" s="135"/>
      <c r="AU4073" s="135"/>
      <c r="AV4073" s="135"/>
      <c r="AW4073" s="135"/>
      <c r="AX4073" s="136"/>
    </row>
    <row r="4074" spans="1:113" ht="12" customHeight="1">
      <c r="A4074" s="8"/>
      <c r="B4074" s="134"/>
      <c r="C4074" s="135"/>
      <c r="D4074" s="135"/>
      <c r="E4074" s="135"/>
      <c r="F4074" s="135"/>
      <c r="G4074" s="135"/>
      <c r="H4074" s="135"/>
      <c r="I4074" s="135"/>
      <c r="J4074" s="135"/>
      <c r="K4074" s="135"/>
      <c r="L4074" s="135"/>
      <c r="M4074" s="135"/>
      <c r="N4074" s="135"/>
      <c r="O4074" s="135"/>
      <c r="P4074" s="135"/>
      <c r="Q4074" s="135"/>
      <c r="R4074" s="135"/>
      <c r="S4074" s="135"/>
      <c r="T4074" s="135"/>
      <c r="U4074" s="135"/>
      <c r="V4074" s="135"/>
      <c r="W4074" s="135"/>
      <c r="X4074" s="135"/>
      <c r="Y4074" s="135"/>
      <c r="Z4074" s="135"/>
      <c r="AA4074" s="135"/>
      <c r="AB4074" s="135"/>
      <c r="AC4074" s="135"/>
      <c r="AD4074" s="135"/>
      <c r="AE4074" s="135"/>
      <c r="AF4074" s="135"/>
      <c r="AG4074" s="135"/>
      <c r="AH4074" s="135"/>
      <c r="AI4074" s="135"/>
      <c r="AJ4074" s="135"/>
      <c r="AK4074" s="135"/>
      <c r="AL4074" s="135"/>
      <c r="AM4074" s="135"/>
      <c r="AN4074" s="135"/>
      <c r="AO4074" s="135"/>
      <c r="AP4074" s="135"/>
      <c r="AQ4074" s="135"/>
      <c r="AR4074" s="135"/>
      <c r="AS4074" s="135"/>
      <c r="AT4074" s="135"/>
      <c r="AU4074" s="135"/>
      <c r="AV4074" s="135"/>
      <c r="AW4074" s="135"/>
      <c r="AX4074" s="136"/>
      <c r="BC4074" s="16"/>
    </row>
    <row r="4075" spans="1:113" ht="12" customHeight="1">
      <c r="A4075" s="8"/>
      <c r="B4075" s="134"/>
      <c r="C4075" s="135"/>
      <c r="D4075" s="135"/>
      <c r="E4075" s="135"/>
      <c r="F4075" s="135"/>
      <c r="G4075" s="135"/>
      <c r="H4075" s="135"/>
      <c r="I4075" s="135"/>
      <c r="J4075" s="135"/>
      <c r="K4075" s="135"/>
      <c r="L4075" s="135"/>
      <c r="M4075" s="135"/>
      <c r="N4075" s="135"/>
      <c r="O4075" s="135"/>
      <c r="P4075" s="135"/>
      <c r="Q4075" s="135"/>
      <c r="R4075" s="135"/>
      <c r="S4075" s="135"/>
      <c r="T4075" s="135"/>
      <c r="U4075" s="135"/>
      <c r="V4075" s="135"/>
      <c r="W4075" s="135"/>
      <c r="X4075" s="135"/>
      <c r="Y4075" s="135"/>
      <c r="Z4075" s="135"/>
      <c r="AA4075" s="135"/>
      <c r="AB4075" s="135"/>
      <c r="AC4075" s="135"/>
      <c r="AD4075" s="135"/>
      <c r="AE4075" s="135"/>
      <c r="AF4075" s="135"/>
      <c r="AG4075" s="135"/>
      <c r="AH4075" s="135"/>
      <c r="AI4075" s="135"/>
      <c r="AJ4075" s="135"/>
      <c r="AK4075" s="135"/>
      <c r="AL4075" s="135"/>
      <c r="AM4075" s="135"/>
      <c r="AN4075" s="135"/>
      <c r="AO4075" s="135"/>
      <c r="AP4075" s="135"/>
      <c r="AQ4075" s="135"/>
      <c r="AR4075" s="135"/>
      <c r="AS4075" s="135"/>
      <c r="AT4075" s="135"/>
      <c r="AU4075" s="135"/>
      <c r="AV4075" s="135"/>
      <c r="AW4075" s="135"/>
      <c r="AX4075" s="136"/>
    </row>
    <row r="4076" spans="1:113" ht="12" customHeight="1">
      <c r="A4076" s="8"/>
      <c r="B4076" s="134"/>
      <c r="C4076" s="135"/>
      <c r="D4076" s="135"/>
      <c r="E4076" s="135"/>
      <c r="F4076" s="135"/>
      <c r="G4076" s="135"/>
      <c r="H4076" s="135"/>
      <c r="I4076" s="135"/>
      <c r="J4076" s="135"/>
      <c r="K4076" s="135"/>
      <c r="L4076" s="135"/>
      <c r="M4076" s="135"/>
      <c r="N4076" s="135"/>
      <c r="O4076" s="135"/>
      <c r="P4076" s="135"/>
      <c r="Q4076" s="135"/>
      <c r="R4076" s="135"/>
      <c r="S4076" s="135"/>
      <c r="T4076" s="135"/>
      <c r="U4076" s="135"/>
      <c r="V4076" s="135"/>
      <c r="W4076" s="135"/>
      <c r="X4076" s="135"/>
      <c r="Y4076" s="135"/>
      <c r="Z4076" s="135"/>
      <c r="AA4076" s="135"/>
      <c r="AB4076" s="135"/>
      <c r="AC4076" s="135"/>
      <c r="AD4076" s="135"/>
      <c r="AE4076" s="135"/>
      <c r="AF4076" s="135"/>
      <c r="AG4076" s="135"/>
      <c r="AH4076" s="135"/>
      <c r="AI4076" s="135"/>
      <c r="AJ4076" s="135"/>
      <c r="AK4076" s="135"/>
      <c r="AL4076" s="135"/>
      <c r="AM4076" s="135"/>
      <c r="AN4076" s="135"/>
      <c r="AO4076" s="135"/>
      <c r="AP4076" s="135"/>
      <c r="AQ4076" s="135"/>
      <c r="AR4076" s="135"/>
      <c r="AS4076" s="135"/>
      <c r="AT4076" s="135"/>
      <c r="AU4076" s="135"/>
      <c r="AV4076" s="135"/>
      <c r="AW4076" s="135"/>
      <c r="AX4076" s="136"/>
    </row>
    <row r="4077" spans="1:113" ht="12" customHeight="1">
      <c r="A4077" s="8"/>
      <c r="B4077" s="134"/>
      <c r="C4077" s="135"/>
      <c r="D4077" s="135"/>
      <c r="E4077" s="135"/>
      <c r="F4077" s="135"/>
      <c r="G4077" s="135"/>
      <c r="H4077" s="135"/>
      <c r="I4077" s="135"/>
      <c r="J4077" s="135"/>
      <c r="K4077" s="135"/>
      <c r="L4077" s="135"/>
      <c r="M4077" s="135"/>
      <c r="N4077" s="135"/>
      <c r="O4077" s="135"/>
      <c r="P4077" s="135"/>
      <c r="Q4077" s="135"/>
      <c r="R4077" s="135"/>
      <c r="S4077" s="135"/>
      <c r="T4077" s="135"/>
      <c r="U4077" s="135"/>
      <c r="V4077" s="135"/>
      <c r="W4077" s="135"/>
      <c r="X4077" s="135"/>
      <c r="Y4077" s="135"/>
      <c r="Z4077" s="135"/>
      <c r="AA4077" s="135"/>
      <c r="AB4077" s="135"/>
      <c r="AC4077" s="135"/>
      <c r="AD4077" s="135"/>
      <c r="AE4077" s="135"/>
      <c r="AF4077" s="135"/>
      <c r="AG4077" s="135"/>
      <c r="AH4077" s="135"/>
      <c r="AI4077" s="135"/>
      <c r="AJ4077" s="135"/>
      <c r="AK4077" s="135"/>
      <c r="AL4077" s="135"/>
      <c r="AM4077" s="135"/>
      <c r="AN4077" s="135"/>
      <c r="AO4077" s="135"/>
      <c r="AP4077" s="135"/>
      <c r="AQ4077" s="135"/>
      <c r="AR4077" s="135"/>
      <c r="AS4077" s="135"/>
      <c r="AT4077" s="135"/>
      <c r="AU4077" s="135"/>
      <c r="AV4077" s="135"/>
      <c r="AW4077" s="135"/>
      <c r="AX4077" s="136"/>
    </row>
    <row r="4078" spans="1:113" ht="15" thickBot="1">
      <c r="A4078" s="17"/>
      <c r="B4078" s="18"/>
      <c r="C4078" s="19"/>
      <c r="D4078" s="19"/>
      <c r="E4078" s="19"/>
      <c r="F4078" s="19"/>
      <c r="G4078" s="19"/>
      <c r="H4078" s="19"/>
      <c r="I4078" s="19"/>
      <c r="J4078" s="19"/>
      <c r="K4078" s="19"/>
      <c r="L4078" s="19"/>
      <c r="M4078" s="19"/>
      <c r="N4078" s="19"/>
      <c r="O4078" s="19"/>
      <c r="P4078" s="19"/>
      <c r="Q4078" s="19"/>
      <c r="R4078" s="19"/>
      <c r="S4078" s="19"/>
      <c r="T4078" s="19"/>
      <c r="U4078" s="19"/>
      <c r="V4078" s="19"/>
      <c r="W4078" s="19"/>
      <c r="X4078" s="19"/>
      <c r="Y4078" s="19"/>
      <c r="Z4078" s="19"/>
      <c r="AA4078" s="19"/>
      <c r="AB4078" s="19"/>
      <c r="AC4078" s="19"/>
      <c r="AD4078" s="19"/>
      <c r="AE4078" s="19"/>
      <c r="AF4078" s="19"/>
      <c r="AG4078" s="19"/>
      <c r="AH4078" s="19"/>
      <c r="AI4078" s="19"/>
      <c r="AJ4078" s="19"/>
      <c r="AK4078" s="19"/>
      <c r="AL4078" s="19"/>
      <c r="AM4078" s="19"/>
      <c r="AN4078" s="19"/>
      <c r="AO4078" s="19"/>
      <c r="AP4078" s="19"/>
      <c r="AQ4078" s="19"/>
      <c r="AR4078" s="19"/>
      <c r="AS4078" s="19"/>
      <c r="AT4078" s="19"/>
      <c r="AU4078" s="19"/>
      <c r="AV4078" s="19"/>
      <c r="AW4078" s="19"/>
      <c r="AX4078" s="20"/>
    </row>
    <row r="4079" spans="1:113">
      <c r="B4079" s="21"/>
    </row>
    <row r="4080" spans="1:113" ht="15" thickBot="1">
      <c r="A4080" s="11"/>
      <c r="B4080" s="10" t="s">
        <v>233</v>
      </c>
      <c r="C4080" s="8"/>
      <c r="D4080" s="8"/>
      <c r="E4080" s="8"/>
      <c r="F4080" s="8"/>
      <c r="G4080" s="8"/>
      <c r="H4080" s="8"/>
      <c r="I4080" s="8"/>
      <c r="J4080" s="8"/>
      <c r="K4080" s="8"/>
      <c r="L4080" s="9"/>
      <c r="M4080" s="9"/>
      <c r="N4080" s="9"/>
      <c r="O4080" s="9"/>
      <c r="P4080" s="8"/>
      <c r="Q4080" s="8"/>
      <c r="R4080" s="8"/>
      <c r="S4080" s="8"/>
      <c r="T4080" s="8"/>
      <c r="U4080" s="8"/>
      <c r="V4080" s="10"/>
      <c r="W4080" s="10"/>
      <c r="X4080" s="10"/>
      <c r="Y4080" s="10"/>
      <c r="Z4080" s="10"/>
      <c r="AA4080" s="10"/>
      <c r="AB4080" s="10"/>
      <c r="AC4080" s="10"/>
      <c r="AD4080" s="10"/>
      <c r="AE4080" s="10"/>
      <c r="AF4080" s="10"/>
      <c r="AG4080" s="10"/>
      <c r="AH4080" s="10"/>
      <c r="AI4080" s="10"/>
      <c r="AJ4080" s="10"/>
      <c r="AK4080" s="10"/>
      <c r="AL4080" s="10"/>
      <c r="AM4080" s="10"/>
      <c r="AN4080" s="10"/>
      <c r="AO4080" s="10"/>
      <c r="AP4080" s="10"/>
      <c r="AQ4080" s="10"/>
      <c r="AR4080" s="10"/>
      <c r="AS4080" s="10"/>
      <c r="AT4080" s="10"/>
      <c r="AU4080" s="10"/>
      <c r="AV4080" s="10"/>
      <c r="AW4080" s="10"/>
      <c r="AX4080" s="10"/>
      <c r="DI4080" s="6"/>
    </row>
    <row r="4081" spans="1:251" ht="14.4">
      <c r="A4081" s="8"/>
      <c r="B4081" s="12"/>
      <c r="C4081" s="7"/>
      <c r="D4081" s="7"/>
      <c r="E4081" s="7"/>
      <c r="F4081" s="7"/>
      <c r="G4081" s="7"/>
      <c r="H4081" s="7"/>
      <c r="I4081" s="7"/>
      <c r="J4081" s="7"/>
      <c r="K4081" s="7"/>
      <c r="L4081" s="13"/>
      <c r="M4081" s="13"/>
      <c r="N4081" s="13"/>
      <c r="O4081" s="13"/>
      <c r="P4081" s="7"/>
      <c r="Q4081" s="7"/>
      <c r="R4081" s="7"/>
      <c r="S4081" s="7"/>
      <c r="T4081" s="7"/>
      <c r="U4081" s="7"/>
      <c r="V4081" s="14"/>
      <c r="W4081" s="14"/>
      <c r="X4081" s="14"/>
      <c r="Y4081" s="14"/>
      <c r="Z4081" s="14"/>
      <c r="AA4081" s="14"/>
      <c r="AB4081" s="14"/>
      <c r="AC4081" s="14"/>
      <c r="AD4081" s="14"/>
      <c r="AE4081" s="14"/>
      <c r="AF4081" s="14"/>
      <c r="AG4081" s="14"/>
      <c r="AH4081" s="14"/>
      <c r="AI4081" s="14"/>
      <c r="AJ4081" s="14"/>
      <c r="AK4081" s="14"/>
      <c r="AL4081" s="14"/>
      <c r="AM4081" s="14"/>
      <c r="AN4081" s="14"/>
      <c r="AO4081" s="14"/>
      <c r="AP4081" s="14"/>
      <c r="AQ4081" s="14"/>
      <c r="AR4081" s="14"/>
      <c r="AS4081" s="14"/>
      <c r="AT4081" s="14"/>
      <c r="AU4081" s="14"/>
      <c r="AV4081" s="14"/>
      <c r="AW4081" s="14"/>
      <c r="AX4081" s="15"/>
    </row>
    <row r="4082" spans="1:251" ht="12" customHeight="1">
      <c r="A4082" s="8"/>
      <c r="B4082" s="134" t="s">
        <v>743</v>
      </c>
      <c r="C4082" s="135"/>
      <c r="D4082" s="135"/>
      <c r="E4082" s="135"/>
      <c r="F4082" s="135"/>
      <c r="G4082" s="135"/>
      <c r="H4082" s="135"/>
      <c r="I4082" s="135"/>
      <c r="J4082" s="135"/>
      <c r="K4082" s="135"/>
      <c r="L4082" s="135"/>
      <c r="M4082" s="135"/>
      <c r="N4082" s="135"/>
      <c r="O4082" s="135"/>
      <c r="P4082" s="135"/>
      <c r="Q4082" s="135"/>
      <c r="R4082" s="135"/>
      <c r="S4082" s="135"/>
      <c r="T4082" s="135"/>
      <c r="U4082" s="135"/>
      <c r="V4082" s="135"/>
      <c r="W4082" s="135"/>
      <c r="X4082" s="135"/>
      <c r="Y4082" s="135"/>
      <c r="Z4082" s="135"/>
      <c r="AA4082" s="135"/>
      <c r="AB4082" s="135"/>
      <c r="AC4082" s="135"/>
      <c r="AD4082" s="135"/>
      <c r="AE4082" s="135"/>
      <c r="AF4082" s="135"/>
      <c r="AG4082" s="135"/>
      <c r="AH4082" s="135"/>
      <c r="AI4082" s="135"/>
      <c r="AJ4082" s="135"/>
      <c r="AK4082" s="135"/>
      <c r="AL4082" s="135"/>
      <c r="AM4082" s="135"/>
      <c r="AN4082" s="135"/>
      <c r="AO4082" s="135"/>
      <c r="AP4082" s="135"/>
      <c r="AQ4082" s="135"/>
      <c r="AR4082" s="135"/>
      <c r="AS4082" s="135"/>
      <c r="AT4082" s="135"/>
      <c r="AU4082" s="135"/>
      <c r="AV4082" s="135"/>
      <c r="AW4082" s="135"/>
      <c r="AX4082" s="136"/>
    </row>
    <row r="4083" spans="1:251" ht="12" customHeight="1">
      <c r="A4083" s="8"/>
      <c r="B4083" s="134"/>
      <c r="C4083" s="135"/>
      <c r="D4083" s="135"/>
      <c r="E4083" s="135"/>
      <c r="F4083" s="135"/>
      <c r="G4083" s="135"/>
      <c r="H4083" s="135"/>
      <c r="I4083" s="135"/>
      <c r="J4083" s="135"/>
      <c r="K4083" s="135"/>
      <c r="L4083" s="135"/>
      <c r="M4083" s="135"/>
      <c r="N4083" s="135"/>
      <c r="O4083" s="135"/>
      <c r="P4083" s="135"/>
      <c r="Q4083" s="135"/>
      <c r="R4083" s="135"/>
      <c r="S4083" s="135"/>
      <c r="T4083" s="135"/>
      <c r="U4083" s="135"/>
      <c r="V4083" s="135"/>
      <c r="W4083" s="135"/>
      <c r="X4083" s="135"/>
      <c r="Y4083" s="135"/>
      <c r="Z4083" s="135"/>
      <c r="AA4083" s="135"/>
      <c r="AB4083" s="135"/>
      <c r="AC4083" s="135"/>
      <c r="AD4083" s="135"/>
      <c r="AE4083" s="135"/>
      <c r="AF4083" s="135"/>
      <c r="AG4083" s="135"/>
      <c r="AH4083" s="135"/>
      <c r="AI4083" s="135"/>
      <c r="AJ4083" s="135"/>
      <c r="AK4083" s="135"/>
      <c r="AL4083" s="135"/>
      <c r="AM4083" s="135"/>
      <c r="AN4083" s="135"/>
      <c r="AO4083" s="135"/>
      <c r="AP4083" s="135"/>
      <c r="AQ4083" s="135"/>
      <c r="AR4083" s="135"/>
      <c r="AS4083" s="135"/>
      <c r="AT4083" s="135"/>
      <c r="AU4083" s="135"/>
      <c r="AV4083" s="135"/>
      <c r="AW4083" s="135"/>
      <c r="AX4083" s="136"/>
    </row>
    <row r="4084" spans="1:251" ht="12" customHeight="1">
      <c r="A4084" s="8"/>
      <c r="B4084" s="134"/>
      <c r="C4084" s="135"/>
      <c r="D4084" s="135"/>
      <c r="E4084" s="135"/>
      <c r="F4084" s="135"/>
      <c r="G4084" s="135"/>
      <c r="H4084" s="135"/>
      <c r="I4084" s="135"/>
      <c r="J4084" s="135"/>
      <c r="K4084" s="135"/>
      <c r="L4084" s="135"/>
      <c r="M4084" s="135"/>
      <c r="N4084" s="135"/>
      <c r="O4084" s="135"/>
      <c r="P4084" s="135"/>
      <c r="Q4084" s="135"/>
      <c r="R4084" s="135"/>
      <c r="S4084" s="135"/>
      <c r="T4084" s="135"/>
      <c r="U4084" s="135"/>
      <c r="V4084" s="135"/>
      <c r="W4084" s="135"/>
      <c r="X4084" s="135"/>
      <c r="Y4084" s="135"/>
      <c r="Z4084" s="135"/>
      <c r="AA4084" s="135"/>
      <c r="AB4084" s="135"/>
      <c r="AC4084" s="135"/>
      <c r="AD4084" s="135"/>
      <c r="AE4084" s="135"/>
      <c r="AF4084" s="135"/>
      <c r="AG4084" s="135"/>
      <c r="AH4084" s="135"/>
      <c r="AI4084" s="135"/>
      <c r="AJ4084" s="135"/>
      <c r="AK4084" s="135"/>
      <c r="AL4084" s="135"/>
      <c r="AM4084" s="135"/>
      <c r="AN4084" s="135"/>
      <c r="AO4084" s="135"/>
      <c r="AP4084" s="135"/>
      <c r="AQ4084" s="135"/>
      <c r="AR4084" s="135"/>
      <c r="AS4084" s="135"/>
      <c r="AT4084" s="135"/>
      <c r="AU4084" s="135"/>
      <c r="AV4084" s="135"/>
      <c r="AW4084" s="135"/>
      <c r="AX4084" s="136"/>
      <c r="BC4084" s="16"/>
    </row>
    <row r="4085" spans="1:251" ht="12" customHeight="1">
      <c r="A4085" s="8"/>
      <c r="B4085" s="134"/>
      <c r="C4085" s="135"/>
      <c r="D4085" s="135"/>
      <c r="E4085" s="135"/>
      <c r="F4085" s="135"/>
      <c r="G4085" s="135"/>
      <c r="H4085" s="135"/>
      <c r="I4085" s="135"/>
      <c r="J4085" s="135"/>
      <c r="K4085" s="135"/>
      <c r="L4085" s="135"/>
      <c r="M4085" s="135"/>
      <c r="N4085" s="135"/>
      <c r="O4085" s="135"/>
      <c r="P4085" s="135"/>
      <c r="Q4085" s="135"/>
      <c r="R4085" s="135"/>
      <c r="S4085" s="135"/>
      <c r="T4085" s="135"/>
      <c r="U4085" s="135"/>
      <c r="V4085" s="135"/>
      <c r="W4085" s="135"/>
      <c r="X4085" s="135"/>
      <c r="Y4085" s="135"/>
      <c r="Z4085" s="135"/>
      <c r="AA4085" s="135"/>
      <c r="AB4085" s="135"/>
      <c r="AC4085" s="135"/>
      <c r="AD4085" s="135"/>
      <c r="AE4085" s="135"/>
      <c r="AF4085" s="135"/>
      <c r="AG4085" s="135"/>
      <c r="AH4085" s="135"/>
      <c r="AI4085" s="135"/>
      <c r="AJ4085" s="135"/>
      <c r="AK4085" s="135"/>
      <c r="AL4085" s="135"/>
      <c r="AM4085" s="135"/>
      <c r="AN4085" s="135"/>
      <c r="AO4085" s="135"/>
      <c r="AP4085" s="135"/>
      <c r="AQ4085" s="135"/>
      <c r="AR4085" s="135"/>
      <c r="AS4085" s="135"/>
      <c r="AT4085" s="135"/>
      <c r="AU4085" s="135"/>
      <c r="AV4085" s="135"/>
      <c r="AW4085" s="135"/>
      <c r="AX4085" s="136"/>
    </row>
    <row r="4086" spans="1:251" ht="12" customHeight="1">
      <c r="A4086" s="8"/>
      <c r="B4086" s="134"/>
      <c r="C4086" s="135"/>
      <c r="D4086" s="135"/>
      <c r="E4086" s="135"/>
      <c r="F4086" s="135"/>
      <c r="G4086" s="135"/>
      <c r="H4086" s="135"/>
      <c r="I4086" s="135"/>
      <c r="J4086" s="135"/>
      <c r="K4086" s="135"/>
      <c r="L4086" s="135"/>
      <c r="M4086" s="135"/>
      <c r="N4086" s="135"/>
      <c r="O4086" s="135"/>
      <c r="P4086" s="135"/>
      <c r="Q4086" s="135"/>
      <c r="R4086" s="135"/>
      <c r="S4086" s="135"/>
      <c r="T4086" s="135"/>
      <c r="U4086" s="135"/>
      <c r="V4086" s="135"/>
      <c r="W4086" s="135"/>
      <c r="X4086" s="135"/>
      <c r="Y4086" s="135"/>
      <c r="Z4086" s="135"/>
      <c r="AA4086" s="135"/>
      <c r="AB4086" s="135"/>
      <c r="AC4086" s="135"/>
      <c r="AD4086" s="135"/>
      <c r="AE4086" s="135"/>
      <c r="AF4086" s="135"/>
      <c r="AG4086" s="135"/>
      <c r="AH4086" s="135"/>
      <c r="AI4086" s="135"/>
      <c r="AJ4086" s="135"/>
      <c r="AK4086" s="135"/>
      <c r="AL4086" s="135"/>
      <c r="AM4086" s="135"/>
      <c r="AN4086" s="135"/>
      <c r="AO4086" s="135"/>
      <c r="AP4086" s="135"/>
      <c r="AQ4086" s="135"/>
      <c r="AR4086" s="135"/>
      <c r="AS4086" s="135"/>
      <c r="AT4086" s="135"/>
      <c r="AU4086" s="135"/>
      <c r="AV4086" s="135"/>
      <c r="AW4086" s="135"/>
      <c r="AX4086" s="136"/>
    </row>
    <row r="4087" spans="1:251" ht="12" customHeight="1">
      <c r="A4087" s="8"/>
      <c r="B4087" s="134"/>
      <c r="C4087" s="135"/>
      <c r="D4087" s="135"/>
      <c r="E4087" s="135"/>
      <c r="F4087" s="135"/>
      <c r="G4087" s="135"/>
      <c r="H4087" s="135"/>
      <c r="I4087" s="135"/>
      <c r="J4087" s="135"/>
      <c r="K4087" s="135"/>
      <c r="L4087" s="135"/>
      <c r="M4087" s="135"/>
      <c r="N4087" s="135"/>
      <c r="O4087" s="135"/>
      <c r="P4087" s="135"/>
      <c r="Q4087" s="135"/>
      <c r="R4087" s="135"/>
      <c r="S4087" s="135"/>
      <c r="T4087" s="135"/>
      <c r="U4087" s="135"/>
      <c r="V4087" s="135"/>
      <c r="W4087" s="135"/>
      <c r="X4087" s="135"/>
      <c r="Y4087" s="135"/>
      <c r="Z4087" s="135"/>
      <c r="AA4087" s="135"/>
      <c r="AB4087" s="135"/>
      <c r="AC4087" s="135"/>
      <c r="AD4087" s="135"/>
      <c r="AE4087" s="135"/>
      <c r="AF4087" s="135"/>
      <c r="AG4087" s="135"/>
      <c r="AH4087" s="135"/>
      <c r="AI4087" s="135"/>
      <c r="AJ4087" s="135"/>
      <c r="AK4087" s="135"/>
      <c r="AL4087" s="135"/>
      <c r="AM4087" s="135"/>
      <c r="AN4087" s="135"/>
      <c r="AO4087" s="135"/>
      <c r="AP4087" s="135"/>
      <c r="AQ4087" s="135"/>
      <c r="AR4087" s="135"/>
      <c r="AS4087" s="135"/>
      <c r="AT4087" s="135"/>
      <c r="AU4087" s="135"/>
      <c r="AV4087" s="135"/>
      <c r="AW4087" s="135"/>
      <c r="AX4087" s="136"/>
    </row>
    <row r="4088" spans="1:251" ht="15" thickBot="1">
      <c r="A4088" s="17"/>
      <c r="B4088" s="18"/>
      <c r="C4088" s="19"/>
      <c r="D4088" s="19"/>
      <c r="E4088" s="19"/>
      <c r="F4088" s="19"/>
      <c r="G4088" s="19"/>
      <c r="H4088" s="19"/>
      <c r="I4088" s="19"/>
      <c r="J4088" s="19"/>
      <c r="K4088" s="19"/>
      <c r="L4088" s="19"/>
      <c r="M4088" s="19"/>
      <c r="N4088" s="19"/>
      <c r="O4088" s="19"/>
      <c r="P4088" s="19"/>
      <c r="Q4088" s="19"/>
      <c r="R4088" s="19"/>
      <c r="S4088" s="19"/>
      <c r="T4088" s="19"/>
      <c r="U4088" s="19"/>
      <c r="V4088" s="19"/>
      <c r="W4088" s="19"/>
      <c r="X4088" s="19"/>
      <c r="Y4088" s="19"/>
      <c r="Z4088" s="19"/>
      <c r="AA4088" s="19"/>
      <c r="AB4088" s="19"/>
      <c r="AC4088" s="19"/>
      <c r="AD4088" s="19"/>
      <c r="AE4088" s="19"/>
      <c r="AF4088" s="19"/>
      <c r="AG4088" s="19"/>
      <c r="AH4088" s="19"/>
      <c r="AI4088" s="19"/>
      <c r="AJ4088" s="19"/>
      <c r="AK4088" s="19"/>
      <c r="AL4088" s="19"/>
      <c r="AM4088" s="19"/>
      <c r="AN4088" s="19"/>
      <c r="AO4088" s="19"/>
      <c r="AP4088" s="19"/>
      <c r="AQ4088" s="19"/>
      <c r="AR4088" s="19"/>
      <c r="AS4088" s="19"/>
      <c r="AT4088" s="19"/>
      <c r="AU4088" s="19"/>
      <c r="AV4088" s="19"/>
      <c r="AW4088" s="19"/>
      <c r="AX4088" s="20"/>
    </row>
    <row r="4089" spans="1:251">
      <c r="B4089" s="21"/>
    </row>
    <row r="4090" spans="1:251" ht="14.4">
      <c r="B4090" s="10" t="s">
        <v>234</v>
      </c>
      <c r="C4090" s="8"/>
      <c r="D4090" s="8"/>
      <c r="E4090" s="8"/>
      <c r="F4090" s="8"/>
      <c r="G4090" s="8"/>
      <c r="H4090" s="8"/>
      <c r="I4090" s="8"/>
      <c r="J4090" s="8"/>
      <c r="K4090" s="8"/>
      <c r="L4090" s="9"/>
      <c r="M4090" s="9"/>
      <c r="N4090" s="9"/>
      <c r="O4090" s="9"/>
      <c r="P4090" s="8"/>
      <c r="Q4090" s="8"/>
      <c r="R4090" s="8"/>
      <c r="S4090" s="8"/>
      <c r="T4090" s="8"/>
      <c r="U4090" s="8"/>
      <c r="V4090" s="10"/>
      <c r="W4090" s="10"/>
      <c r="X4090" s="10"/>
      <c r="Y4090" s="10"/>
      <c r="Z4090" s="10"/>
      <c r="AA4090" s="10"/>
      <c r="AB4090" s="10"/>
      <c r="AC4090" s="10"/>
      <c r="AD4090" s="10"/>
      <c r="AE4090" s="10"/>
      <c r="AF4090" s="10"/>
      <c r="AG4090" s="10"/>
      <c r="AH4090" s="10"/>
      <c r="AI4090" s="10"/>
      <c r="AJ4090" s="10"/>
      <c r="AK4090" s="10"/>
      <c r="AL4090" s="10"/>
      <c r="AM4090" s="10"/>
      <c r="AN4090" s="10"/>
      <c r="AO4090" s="10"/>
      <c r="AP4090" s="10"/>
      <c r="AQ4090" s="10"/>
      <c r="AR4090" s="10"/>
      <c r="AS4090" s="10"/>
      <c r="AT4090" s="10"/>
      <c r="AU4090" s="10"/>
      <c r="AV4090" s="10"/>
      <c r="AW4090" s="10"/>
      <c r="AX4090" s="10"/>
    </row>
    <row r="4091" spans="1:251" ht="15" thickBot="1">
      <c r="B4091" s="8"/>
      <c r="C4091" s="8"/>
      <c r="D4091" s="8"/>
      <c r="E4091" s="8"/>
      <c r="F4091" s="8"/>
      <c r="G4091" s="8"/>
      <c r="H4091" s="8"/>
      <c r="I4091" s="8"/>
      <c r="J4091" s="8"/>
      <c r="K4091" s="8"/>
      <c r="L4091" s="9"/>
      <c r="M4091" s="9"/>
      <c r="N4091" s="9"/>
      <c r="O4091" s="9"/>
      <c r="P4091" s="8"/>
      <c r="Q4091" s="8"/>
      <c r="R4091" s="8"/>
      <c r="S4091" s="8"/>
      <c r="T4091" s="8"/>
      <c r="U4091" s="8"/>
      <c r="V4091" s="10"/>
      <c r="W4091" s="10"/>
      <c r="X4091" s="10"/>
      <c r="Y4091" s="10"/>
      <c r="Z4091" s="10"/>
      <c r="AA4091" s="10"/>
      <c r="AB4091" s="10"/>
      <c r="AC4091" s="10"/>
      <c r="AD4091" s="10"/>
      <c r="AE4091" s="10"/>
      <c r="AF4091" s="10"/>
      <c r="AG4091" s="10"/>
      <c r="AH4091" s="10"/>
      <c r="AI4091" s="10"/>
      <c r="AJ4091" s="10"/>
      <c r="AK4091" s="10"/>
      <c r="AL4091" s="10"/>
      <c r="AM4091" s="10"/>
      <c r="AN4091" s="10"/>
      <c r="AO4091" s="10"/>
      <c r="AP4091" s="10"/>
      <c r="AQ4091" s="10"/>
      <c r="AR4091" s="10"/>
      <c r="AS4091" s="10"/>
      <c r="AT4091" s="10"/>
      <c r="AU4091" s="10"/>
      <c r="AV4091" s="10"/>
      <c r="AW4091" s="10"/>
      <c r="AX4091" s="22" t="s">
        <v>235</v>
      </c>
    </row>
    <row r="4092" spans="1:251" s="16" customFormat="1" ht="13.5" customHeight="1">
      <c r="A4092" s="8"/>
      <c r="B4092" s="96" t="s">
        <v>236</v>
      </c>
      <c r="C4092" s="97"/>
      <c r="D4092" s="97"/>
      <c r="E4092" s="97"/>
      <c r="F4092" s="97"/>
      <c r="G4092" s="97"/>
      <c r="H4092" s="97"/>
      <c r="I4092" s="97"/>
      <c r="J4092" s="97"/>
      <c r="K4092" s="97"/>
      <c r="L4092" s="97"/>
      <c r="M4092" s="97"/>
      <c r="N4092" s="97"/>
      <c r="O4092" s="97"/>
      <c r="P4092" s="97"/>
      <c r="Q4092" s="97"/>
      <c r="R4092" s="97"/>
      <c r="S4092" s="97"/>
      <c r="T4092" s="97"/>
      <c r="U4092" s="97"/>
      <c r="V4092" s="97"/>
      <c r="W4092" s="97"/>
      <c r="X4092" s="97"/>
      <c r="Y4092" s="97"/>
      <c r="Z4092" s="98"/>
      <c r="AA4092" s="102" t="s">
        <v>237</v>
      </c>
      <c r="AB4092" s="97"/>
      <c r="AC4092" s="97"/>
      <c r="AD4092" s="97"/>
      <c r="AE4092" s="97"/>
      <c r="AF4092" s="97"/>
      <c r="AG4092" s="97"/>
      <c r="AH4092" s="97"/>
      <c r="AI4092" s="98"/>
      <c r="AJ4092" s="102" t="s">
        <v>238</v>
      </c>
      <c r="AK4092" s="97"/>
      <c r="AL4092" s="97"/>
      <c r="AM4092" s="97"/>
      <c r="AN4092" s="97"/>
      <c r="AO4092" s="97"/>
      <c r="AP4092" s="97"/>
      <c r="AQ4092" s="97"/>
      <c r="AR4092" s="98"/>
      <c r="AS4092" s="102" t="s">
        <v>239</v>
      </c>
      <c r="AT4092" s="97"/>
      <c r="AU4092" s="97"/>
      <c r="AV4092" s="97"/>
      <c r="AW4092" s="97"/>
      <c r="AX4092" s="104"/>
      <c r="AY4092" s="2"/>
      <c r="AZ4092" s="2"/>
      <c r="BA4092" s="2"/>
      <c r="BB4092" s="2"/>
      <c r="BC4092" s="2"/>
      <c r="BD4092" s="2"/>
      <c r="BE4092" s="2"/>
      <c r="BF4092" s="2"/>
      <c r="BG4092" s="2"/>
      <c r="BH4092" s="2"/>
      <c r="BI4092" s="2"/>
      <c r="BJ4092" s="2"/>
      <c r="BK4092" s="2"/>
      <c r="BL4092" s="2"/>
      <c r="BM4092" s="2"/>
      <c r="BN4092" s="2"/>
      <c r="BO4092" s="2"/>
      <c r="BP4092" s="2"/>
      <c r="BQ4092" s="2"/>
      <c r="BR4092" s="2"/>
      <c r="BS4092" s="2"/>
      <c r="BT4092" s="2"/>
      <c r="BU4092" s="2"/>
      <c r="BV4092" s="2"/>
      <c r="BW4092" s="2"/>
      <c r="BX4092" s="2"/>
      <c r="BY4092" s="2"/>
      <c r="BZ4092" s="2"/>
      <c r="CA4092" s="2"/>
      <c r="CB4092" s="2"/>
      <c r="CC4092" s="2"/>
      <c r="CD4092" s="2"/>
      <c r="CE4092" s="2"/>
      <c r="CF4092" s="2"/>
      <c r="CG4092" s="2"/>
      <c r="CH4092" s="2"/>
      <c r="CI4092" s="2"/>
      <c r="CJ4092" s="2"/>
      <c r="CK4092" s="2"/>
      <c r="CL4092" s="2"/>
      <c r="CM4092" s="2"/>
      <c r="CN4092" s="2"/>
      <c r="CO4092" s="2"/>
      <c r="CP4092" s="2"/>
      <c r="CQ4092" s="2"/>
      <c r="CR4092" s="2"/>
      <c r="CS4092" s="2"/>
      <c r="CT4092" s="2"/>
      <c r="CU4092" s="2"/>
      <c r="CV4092" s="2"/>
      <c r="CW4092" s="2"/>
      <c r="CX4092" s="2"/>
      <c r="CY4092" s="2"/>
      <c r="CZ4092" s="2"/>
      <c r="DA4092" s="2"/>
      <c r="DB4092" s="2"/>
      <c r="DC4092" s="2"/>
      <c r="DD4092" s="2"/>
      <c r="DE4092" s="2"/>
      <c r="DF4092" s="2"/>
      <c r="DG4092" s="2"/>
      <c r="DH4092" s="2"/>
      <c r="DI4092" s="2"/>
      <c r="DJ4092" s="2"/>
      <c r="DK4092" s="2"/>
      <c r="DL4092" s="2"/>
      <c r="DM4092" s="2"/>
      <c r="DN4092" s="2"/>
      <c r="DO4092" s="2"/>
      <c r="DP4092" s="2"/>
      <c r="DQ4092" s="2"/>
      <c r="DR4092" s="2"/>
      <c r="DS4092" s="2"/>
      <c r="DT4092" s="2"/>
      <c r="DU4092" s="2"/>
      <c r="DV4092" s="2"/>
      <c r="DW4092" s="2"/>
      <c r="DX4092" s="2"/>
      <c r="DY4092" s="2"/>
      <c r="DZ4092" s="2"/>
      <c r="EA4092" s="2"/>
      <c r="EB4092" s="2"/>
      <c r="EC4092" s="2"/>
      <c r="ED4092" s="2"/>
      <c r="EE4092" s="2"/>
      <c r="EF4092" s="2"/>
      <c r="EG4092" s="2"/>
      <c r="EH4092" s="2"/>
      <c r="EI4092" s="2"/>
      <c r="EJ4092" s="2"/>
      <c r="EK4092" s="2"/>
      <c r="EL4092" s="2"/>
      <c r="EM4092" s="2"/>
      <c r="EN4092" s="2"/>
      <c r="EO4092" s="2"/>
      <c r="EP4092" s="2"/>
      <c r="EQ4092" s="2"/>
      <c r="ER4092" s="2"/>
      <c r="ES4092" s="2"/>
      <c r="ET4092" s="2"/>
      <c r="EU4092" s="2"/>
      <c r="EV4092" s="2"/>
      <c r="EW4092" s="2"/>
      <c r="EX4092" s="2"/>
      <c r="EY4092" s="2"/>
      <c r="EZ4092" s="2"/>
      <c r="FA4092" s="2"/>
      <c r="FB4092" s="2"/>
      <c r="FC4092" s="2"/>
      <c r="FD4092" s="2"/>
      <c r="FE4092" s="2"/>
      <c r="FF4092" s="2"/>
      <c r="FG4092" s="2"/>
      <c r="FH4092" s="2"/>
      <c r="FI4092" s="2"/>
      <c r="FJ4092" s="2"/>
      <c r="FK4092" s="2"/>
      <c r="FL4092" s="2"/>
      <c r="FM4092" s="2"/>
      <c r="FN4092" s="2"/>
      <c r="FO4092" s="2"/>
      <c r="FP4092" s="2"/>
      <c r="FQ4092" s="2"/>
      <c r="FR4092" s="2"/>
      <c r="FS4092" s="2"/>
      <c r="FT4092" s="2"/>
      <c r="FU4092" s="2"/>
      <c r="FV4092" s="2"/>
      <c r="FW4092" s="2"/>
      <c r="FX4092" s="2"/>
      <c r="FY4092" s="2"/>
      <c r="FZ4092" s="2"/>
      <c r="GA4092" s="2"/>
      <c r="GB4092" s="2"/>
      <c r="GC4092" s="2"/>
      <c r="GD4092" s="2"/>
      <c r="GE4092" s="2"/>
      <c r="GF4092" s="2"/>
      <c r="GG4092" s="2"/>
      <c r="GH4092" s="2"/>
      <c r="GI4092" s="2"/>
      <c r="GJ4092" s="2"/>
      <c r="GK4092" s="2"/>
      <c r="GL4092" s="2"/>
      <c r="GM4092" s="2"/>
      <c r="GN4092" s="2"/>
      <c r="GO4092" s="2"/>
      <c r="GP4092" s="2"/>
      <c r="GQ4092" s="2"/>
      <c r="GR4092" s="2"/>
      <c r="GS4092" s="2"/>
      <c r="GT4092" s="2"/>
      <c r="GU4092" s="2"/>
      <c r="GV4092" s="2"/>
      <c r="GW4092" s="2"/>
      <c r="GX4092" s="2"/>
      <c r="GY4092" s="2"/>
      <c r="GZ4092" s="2"/>
      <c r="HA4092" s="2"/>
      <c r="HB4092" s="2"/>
      <c r="HC4092" s="2"/>
      <c r="HD4092" s="2"/>
      <c r="HE4092" s="2"/>
      <c r="HF4092" s="2"/>
      <c r="HG4092" s="2"/>
      <c r="HH4092" s="2"/>
      <c r="HI4092" s="2"/>
      <c r="HJ4092" s="2"/>
      <c r="HK4092" s="2"/>
      <c r="HL4092" s="2"/>
      <c r="HM4092" s="2"/>
      <c r="HN4092" s="2"/>
      <c r="HO4092" s="2"/>
      <c r="HP4092" s="2"/>
      <c r="HQ4092" s="2"/>
      <c r="HR4092" s="2"/>
      <c r="HS4092" s="2"/>
      <c r="HT4092" s="2"/>
      <c r="HU4092" s="2"/>
      <c r="HV4092" s="2"/>
      <c r="HW4092" s="2"/>
      <c r="HX4092" s="2"/>
      <c r="HY4092" s="2"/>
      <c r="HZ4092" s="2"/>
      <c r="IA4092" s="2"/>
      <c r="IB4092" s="2"/>
      <c r="IC4092" s="2"/>
      <c r="ID4092" s="2"/>
      <c r="IE4092" s="2"/>
      <c r="IF4092" s="2"/>
      <c r="IG4092" s="2"/>
      <c r="IH4092" s="2"/>
      <c r="II4092" s="2"/>
      <c r="IJ4092" s="2"/>
      <c r="IK4092" s="2"/>
      <c r="IL4092" s="2"/>
      <c r="IM4092" s="2"/>
      <c r="IN4092" s="2"/>
      <c r="IO4092" s="2"/>
      <c r="IP4092" s="2"/>
      <c r="IQ4092" s="2"/>
    </row>
    <row r="4093" spans="1:251" s="16" customFormat="1">
      <c r="A4093" s="8"/>
      <c r="B4093" s="99"/>
      <c r="C4093" s="100"/>
      <c r="D4093" s="100"/>
      <c r="E4093" s="100"/>
      <c r="F4093" s="100"/>
      <c r="G4093" s="100"/>
      <c r="H4093" s="100"/>
      <c r="I4093" s="100"/>
      <c r="J4093" s="100"/>
      <c r="K4093" s="100"/>
      <c r="L4093" s="100"/>
      <c r="M4093" s="100"/>
      <c r="N4093" s="100"/>
      <c r="O4093" s="100"/>
      <c r="P4093" s="100"/>
      <c r="Q4093" s="100"/>
      <c r="R4093" s="100"/>
      <c r="S4093" s="100"/>
      <c r="T4093" s="100"/>
      <c r="U4093" s="100"/>
      <c r="V4093" s="100"/>
      <c r="W4093" s="100"/>
      <c r="X4093" s="100"/>
      <c r="Y4093" s="100"/>
      <c r="Z4093" s="101"/>
      <c r="AA4093" s="103"/>
      <c r="AB4093" s="100"/>
      <c r="AC4093" s="100"/>
      <c r="AD4093" s="100"/>
      <c r="AE4093" s="100"/>
      <c r="AF4093" s="100"/>
      <c r="AG4093" s="100"/>
      <c r="AH4093" s="100"/>
      <c r="AI4093" s="101"/>
      <c r="AJ4093" s="103"/>
      <c r="AK4093" s="100"/>
      <c r="AL4093" s="100"/>
      <c r="AM4093" s="100"/>
      <c r="AN4093" s="100"/>
      <c r="AO4093" s="100"/>
      <c r="AP4093" s="100"/>
      <c r="AQ4093" s="100"/>
      <c r="AR4093" s="101"/>
      <c r="AS4093" s="103"/>
      <c r="AT4093" s="100"/>
      <c r="AU4093" s="100"/>
      <c r="AV4093" s="100"/>
      <c r="AW4093" s="100"/>
      <c r="AX4093" s="105"/>
      <c r="AY4093" s="2"/>
      <c r="AZ4093" s="2"/>
      <c r="BA4093" s="2"/>
      <c r="BB4093" s="23"/>
      <c r="BC4093" s="24"/>
      <c r="BE4093" s="2"/>
      <c r="BF4093" s="2"/>
      <c r="BG4093" s="2"/>
      <c r="BH4093" s="2"/>
      <c r="BI4093" s="2"/>
      <c r="BJ4093" s="2"/>
      <c r="BK4093" s="2"/>
      <c r="BL4093" s="2"/>
      <c r="BM4093" s="2"/>
      <c r="BN4093" s="2"/>
      <c r="BO4093" s="2"/>
      <c r="BP4093" s="2"/>
      <c r="BQ4093" s="2"/>
      <c r="BR4093" s="2"/>
      <c r="BS4093" s="2"/>
      <c r="BT4093" s="2"/>
      <c r="BU4093" s="2"/>
      <c r="BV4093" s="2"/>
      <c r="BW4093" s="2"/>
      <c r="BX4093" s="2"/>
      <c r="BY4093" s="2"/>
      <c r="BZ4093" s="2"/>
      <c r="CA4093" s="2"/>
      <c r="CB4093" s="2"/>
      <c r="CC4093" s="2"/>
      <c r="CD4093" s="2"/>
      <c r="CE4093" s="2"/>
      <c r="CF4093" s="2"/>
      <c r="CG4093" s="2"/>
      <c r="CH4093" s="2"/>
      <c r="CI4093" s="2"/>
      <c r="CJ4093" s="2"/>
      <c r="CK4093" s="2"/>
      <c r="CL4093" s="2"/>
      <c r="CM4093" s="2"/>
      <c r="CN4093" s="2"/>
      <c r="CO4093" s="2"/>
      <c r="CP4093" s="2"/>
      <c r="CQ4093" s="2"/>
      <c r="CR4093" s="2"/>
      <c r="CS4093" s="2"/>
      <c r="CT4093" s="2"/>
      <c r="CU4093" s="2"/>
      <c r="CV4093" s="2"/>
      <c r="CW4093" s="2"/>
      <c r="CX4093" s="2"/>
      <c r="CY4093" s="2"/>
      <c r="CZ4093" s="2"/>
      <c r="DA4093" s="2"/>
      <c r="DB4093" s="2"/>
      <c r="DC4093" s="2"/>
      <c r="DD4093" s="2"/>
      <c r="DE4093" s="2"/>
      <c r="DF4093" s="2"/>
      <c r="DG4093" s="2"/>
      <c r="DH4093" s="2"/>
      <c r="DI4093" s="2"/>
      <c r="DJ4093" s="2"/>
      <c r="DK4093" s="2"/>
      <c r="DL4093" s="2"/>
      <c r="DM4093" s="2"/>
      <c r="DN4093" s="2"/>
      <c r="DO4093" s="2"/>
      <c r="DP4093" s="2"/>
      <c r="DQ4093" s="2"/>
      <c r="DR4093" s="2"/>
      <c r="DS4093" s="2"/>
      <c r="DT4093" s="2"/>
      <c r="DU4093" s="2"/>
      <c r="DV4093" s="2"/>
      <c r="DW4093" s="2"/>
      <c r="DX4093" s="2"/>
      <c r="DY4093" s="2"/>
      <c r="DZ4093" s="2"/>
      <c r="EA4093" s="2"/>
      <c r="EB4093" s="2"/>
      <c r="EC4093" s="2"/>
      <c r="ED4093" s="2"/>
      <c r="EE4093" s="2"/>
      <c r="EF4093" s="2"/>
      <c r="EG4093" s="2"/>
      <c r="EH4093" s="2"/>
      <c r="EI4093" s="2"/>
      <c r="EJ4093" s="2"/>
      <c r="EK4093" s="2"/>
      <c r="EL4093" s="2"/>
      <c r="EM4093" s="2"/>
      <c r="EN4093" s="2"/>
      <c r="EO4093" s="2"/>
      <c r="EP4093" s="2"/>
      <c r="EQ4093" s="2"/>
      <c r="ER4093" s="2"/>
      <c r="ES4093" s="2"/>
      <c r="ET4093" s="2"/>
      <c r="EU4093" s="2"/>
      <c r="EV4093" s="2"/>
      <c r="EW4093" s="2"/>
      <c r="EX4093" s="2"/>
      <c r="EY4093" s="2"/>
      <c r="EZ4093" s="2"/>
      <c r="FA4093" s="2"/>
      <c r="FB4093" s="2"/>
      <c r="FC4093" s="2"/>
      <c r="FD4093" s="2"/>
      <c r="FE4093" s="2"/>
      <c r="FF4093" s="2"/>
      <c r="FG4093" s="2"/>
      <c r="FH4093" s="2"/>
      <c r="FI4093" s="2"/>
      <c r="FJ4093" s="2"/>
      <c r="FK4093" s="2"/>
      <c r="FL4093" s="2"/>
      <c r="FM4093" s="2"/>
      <c r="FN4093" s="2"/>
      <c r="FO4093" s="2"/>
      <c r="FP4093" s="2"/>
      <c r="FQ4093" s="2"/>
      <c r="FR4093" s="2"/>
      <c r="FS4093" s="2"/>
      <c r="FT4093" s="2"/>
      <c r="FU4093" s="2"/>
      <c r="FV4093" s="2"/>
      <c r="FW4093" s="2"/>
      <c r="FX4093" s="2"/>
      <c r="FY4093" s="2"/>
      <c r="FZ4093" s="2"/>
      <c r="GA4093" s="2"/>
      <c r="GB4093" s="2"/>
      <c r="GC4093" s="2"/>
      <c r="GD4093" s="2"/>
      <c r="GE4093" s="2"/>
      <c r="GF4093" s="2"/>
      <c r="GG4093" s="2"/>
      <c r="GH4093" s="2"/>
      <c r="GI4093" s="2"/>
      <c r="GJ4093" s="2"/>
      <c r="GK4093" s="2"/>
      <c r="GL4093" s="2"/>
      <c r="GM4093" s="2"/>
      <c r="GN4093" s="2"/>
      <c r="GO4093" s="2"/>
      <c r="GP4093" s="2"/>
      <c r="GQ4093" s="2"/>
      <c r="GR4093" s="2"/>
      <c r="GS4093" s="2"/>
      <c r="GT4093" s="2"/>
      <c r="GU4093" s="2"/>
      <c r="GV4093" s="2"/>
      <c r="GW4093" s="2"/>
      <c r="GX4093" s="2"/>
      <c r="GY4093" s="2"/>
      <c r="GZ4093" s="2"/>
      <c r="HA4093" s="2"/>
      <c r="HB4093" s="2"/>
      <c r="HC4093" s="2"/>
      <c r="HD4093" s="2"/>
      <c r="HE4093" s="2"/>
      <c r="HF4093" s="2"/>
      <c r="HG4093" s="2"/>
      <c r="HH4093" s="2"/>
      <c r="HI4093" s="2"/>
      <c r="HJ4093" s="2"/>
      <c r="HK4093" s="2"/>
      <c r="HL4093" s="2"/>
      <c r="HM4093" s="2"/>
      <c r="HN4093" s="2"/>
      <c r="HO4093" s="2"/>
      <c r="HP4093" s="2"/>
      <c r="HQ4093" s="2"/>
      <c r="HR4093" s="2"/>
      <c r="HS4093" s="2"/>
      <c r="HT4093" s="2"/>
      <c r="HU4093" s="2"/>
      <c r="HV4093" s="2"/>
      <c r="HW4093" s="2"/>
      <c r="HX4093" s="2"/>
      <c r="HY4093" s="2"/>
      <c r="HZ4093" s="2"/>
      <c r="IA4093" s="2"/>
      <c r="IB4093" s="2"/>
      <c r="IC4093" s="2"/>
      <c r="ID4093" s="2"/>
      <c r="IE4093" s="2"/>
      <c r="IF4093" s="2"/>
      <c r="IG4093" s="2"/>
      <c r="IH4093" s="2"/>
      <c r="II4093" s="2"/>
      <c r="IJ4093" s="2"/>
      <c r="IK4093" s="2"/>
      <c r="IL4093" s="2"/>
      <c r="IM4093" s="2"/>
      <c r="IN4093" s="2"/>
      <c r="IO4093" s="2"/>
      <c r="IP4093" s="2"/>
      <c r="IQ4093" s="2"/>
    </row>
    <row r="4094" spans="1:251" s="16" customFormat="1" ht="18.75" customHeight="1">
      <c r="A4094" s="8"/>
      <c r="B4094" s="25"/>
      <c r="C4094" s="106" t="s">
        <v>744</v>
      </c>
      <c r="D4094" s="107"/>
      <c r="E4094" s="107"/>
      <c r="F4094" s="107"/>
      <c r="G4094" s="107"/>
      <c r="H4094" s="107"/>
      <c r="I4094" s="107"/>
      <c r="J4094" s="107"/>
      <c r="K4094" s="107"/>
      <c r="L4094" s="107"/>
      <c r="M4094" s="107"/>
      <c r="N4094" s="107"/>
      <c r="O4094" s="107"/>
      <c r="P4094" s="107"/>
      <c r="Q4094" s="107"/>
      <c r="R4094" s="107"/>
      <c r="S4094" s="107"/>
      <c r="T4094" s="107"/>
      <c r="U4094" s="107"/>
      <c r="V4094" s="107"/>
      <c r="W4094" s="107"/>
      <c r="X4094" s="107"/>
      <c r="Y4094" s="107"/>
      <c r="Z4094" s="108"/>
      <c r="AA4094" s="109">
        <v>209383</v>
      </c>
      <c r="AB4094" s="110"/>
      <c r="AC4094" s="110"/>
      <c r="AD4094" s="110"/>
      <c r="AE4094" s="110"/>
      <c r="AF4094" s="110"/>
      <c r="AG4094" s="110"/>
      <c r="AH4094" s="110"/>
      <c r="AI4094" s="111"/>
      <c r="AJ4094" s="109">
        <v>202396</v>
      </c>
      <c r="AK4094" s="110"/>
      <c r="AL4094" s="110"/>
      <c r="AM4094" s="110"/>
      <c r="AN4094" s="110"/>
      <c r="AO4094" s="110"/>
      <c r="AP4094" s="110"/>
      <c r="AQ4094" s="110"/>
      <c r="AR4094" s="111"/>
      <c r="AS4094" s="112"/>
      <c r="AT4094" s="113"/>
      <c r="AU4094" s="113"/>
      <c r="AV4094" s="113"/>
      <c r="AW4094" s="113"/>
      <c r="AX4094" s="114"/>
      <c r="AY4094" s="2"/>
      <c r="AZ4094" s="2"/>
      <c r="BA4094" s="2"/>
      <c r="BB4094" s="2"/>
      <c r="BC4094" s="2"/>
      <c r="BD4094" s="2"/>
      <c r="BE4094" s="2"/>
      <c r="BF4094" s="2"/>
      <c r="BG4094" s="2"/>
      <c r="BH4094" s="2"/>
      <c r="BI4094" s="2"/>
      <c r="BJ4094" s="2"/>
      <c r="BK4094" s="2"/>
      <c r="BL4094" s="2"/>
      <c r="BM4094" s="2"/>
      <c r="BN4094" s="2"/>
      <c r="BO4094" s="2"/>
      <c r="BP4094" s="2"/>
      <c r="BQ4094" s="2"/>
      <c r="BR4094" s="2"/>
      <c r="BS4094" s="2"/>
      <c r="BT4094" s="2"/>
      <c r="BU4094" s="2"/>
      <c r="BV4094" s="2"/>
      <c r="BW4094" s="2"/>
      <c r="BX4094" s="2"/>
      <c r="BY4094" s="2"/>
      <c r="BZ4094" s="2"/>
      <c r="CA4094" s="2"/>
      <c r="CB4094" s="2"/>
      <c r="CC4094" s="2"/>
      <c r="CD4094" s="2"/>
      <c r="CE4094" s="2"/>
      <c r="CF4094" s="2"/>
      <c r="CG4094" s="2"/>
      <c r="CH4094" s="2"/>
      <c r="CI4094" s="2"/>
      <c r="CJ4094" s="2"/>
      <c r="CK4094" s="2"/>
      <c r="CL4094" s="2"/>
      <c r="CM4094" s="2"/>
      <c r="CN4094" s="2"/>
      <c r="CO4094" s="2"/>
      <c r="CP4094" s="2"/>
      <c r="CQ4094" s="2"/>
      <c r="CR4094" s="2"/>
      <c r="CS4094" s="2"/>
      <c r="CT4094" s="2"/>
      <c r="CU4094" s="2"/>
      <c r="CV4094" s="2"/>
      <c r="CW4094" s="2"/>
      <c r="CX4094" s="2"/>
      <c r="CY4094" s="2"/>
      <c r="CZ4094" s="2"/>
      <c r="DA4094" s="2"/>
      <c r="DB4094" s="2"/>
      <c r="DC4094" s="2"/>
      <c r="DD4094" s="2"/>
      <c r="DE4094" s="2"/>
      <c r="DF4094" s="2"/>
      <c r="DG4094" s="2"/>
      <c r="DH4094" s="2"/>
      <c r="DI4094" s="2"/>
      <c r="DJ4094" s="2"/>
      <c r="DK4094" s="2"/>
      <c r="DL4094" s="2"/>
      <c r="DM4094" s="2"/>
      <c r="DN4094" s="2"/>
      <c r="DO4094" s="2"/>
      <c r="DP4094" s="2"/>
      <c r="DQ4094" s="2"/>
      <c r="DR4094" s="2"/>
      <c r="DS4094" s="2"/>
      <c r="DT4094" s="2"/>
      <c r="DU4094" s="2"/>
      <c r="DV4094" s="2"/>
      <c r="DW4094" s="2"/>
      <c r="DX4094" s="2"/>
      <c r="DY4094" s="2"/>
      <c r="DZ4094" s="2"/>
      <c r="EA4094" s="2"/>
      <c r="EB4094" s="2"/>
      <c r="EC4094" s="2"/>
      <c r="ED4094" s="2"/>
      <c r="EE4094" s="2"/>
      <c r="EF4094" s="2"/>
      <c r="EG4094" s="2"/>
      <c r="EH4094" s="2"/>
      <c r="EI4094" s="2"/>
      <c r="EJ4094" s="2"/>
      <c r="EK4094" s="2"/>
      <c r="EL4094" s="2"/>
      <c r="EM4094" s="2"/>
      <c r="EN4094" s="2"/>
      <c r="EO4094" s="2"/>
      <c r="EP4094" s="2"/>
      <c r="EQ4094" s="2"/>
      <c r="ER4094" s="2"/>
      <c r="ES4094" s="2"/>
      <c r="ET4094" s="2"/>
      <c r="EU4094" s="2"/>
      <c r="EV4094" s="2"/>
      <c r="EW4094" s="2"/>
      <c r="EX4094" s="2"/>
      <c r="EY4094" s="2"/>
      <c r="EZ4094" s="2"/>
      <c r="FA4094" s="2"/>
      <c r="FB4094" s="2"/>
      <c r="FC4094" s="2"/>
      <c r="FD4094" s="2"/>
      <c r="FE4094" s="2"/>
      <c r="FF4094" s="2"/>
      <c r="FG4094" s="2"/>
      <c r="FH4094" s="2"/>
      <c r="FI4094" s="2"/>
      <c r="FJ4094" s="2"/>
      <c r="FK4094" s="2"/>
      <c r="FL4094" s="2"/>
      <c r="FM4094" s="2"/>
      <c r="FN4094" s="2"/>
      <c r="FO4094" s="2"/>
      <c r="FP4094" s="2"/>
      <c r="FQ4094" s="2"/>
      <c r="FR4094" s="2"/>
      <c r="FS4094" s="2"/>
      <c r="FT4094" s="2"/>
      <c r="FU4094" s="2"/>
      <c r="FV4094" s="2"/>
      <c r="FW4094" s="2"/>
      <c r="FX4094" s="2"/>
      <c r="FY4094" s="2"/>
      <c r="FZ4094" s="2"/>
      <c r="GA4094" s="2"/>
      <c r="GB4094" s="2"/>
      <c r="GC4094" s="2"/>
      <c r="GD4094" s="2"/>
      <c r="GE4094" s="2"/>
      <c r="GF4094" s="2"/>
      <c r="GG4094" s="2"/>
      <c r="GH4094" s="2"/>
      <c r="GI4094" s="2"/>
      <c r="GJ4094" s="2"/>
      <c r="GK4094" s="2"/>
      <c r="GL4094" s="2"/>
      <c r="GM4094" s="2"/>
      <c r="GN4094" s="2"/>
      <c r="GO4094" s="2"/>
      <c r="GP4094" s="2"/>
      <c r="GQ4094" s="2"/>
      <c r="GR4094" s="2"/>
      <c r="GS4094" s="2"/>
      <c r="GT4094" s="2"/>
      <c r="GU4094" s="2"/>
      <c r="GV4094" s="2"/>
      <c r="GW4094" s="2"/>
      <c r="GX4094" s="2"/>
      <c r="GY4094" s="2"/>
      <c r="GZ4094" s="2"/>
      <c r="HA4094" s="2"/>
      <c r="HB4094" s="2"/>
      <c r="HC4094" s="2"/>
      <c r="HD4094" s="2"/>
      <c r="HE4094" s="2"/>
      <c r="HF4094" s="2"/>
      <c r="HG4094" s="2"/>
      <c r="HH4094" s="2"/>
      <c r="HI4094" s="2"/>
      <c r="HJ4094" s="2"/>
      <c r="HK4094" s="2"/>
      <c r="HL4094" s="2"/>
      <c r="HM4094" s="2"/>
      <c r="HN4094" s="2"/>
      <c r="HO4094" s="2"/>
      <c r="HP4094" s="2"/>
      <c r="HQ4094" s="2"/>
      <c r="HR4094" s="2"/>
      <c r="HS4094" s="2"/>
      <c r="HT4094" s="2"/>
      <c r="HU4094" s="2"/>
      <c r="HV4094" s="2"/>
      <c r="HW4094" s="2"/>
      <c r="HX4094" s="2"/>
      <c r="HY4094" s="2"/>
      <c r="HZ4094" s="2"/>
      <c r="IA4094" s="2"/>
      <c r="IB4094" s="2"/>
      <c r="IC4094" s="2"/>
      <c r="ID4094" s="2"/>
      <c r="IE4094" s="2"/>
      <c r="IF4094" s="2"/>
      <c r="IG4094" s="2"/>
      <c r="IH4094" s="2"/>
      <c r="II4094" s="2"/>
      <c r="IJ4094" s="2"/>
      <c r="IK4094" s="2"/>
      <c r="IL4094" s="2"/>
      <c r="IM4094" s="2"/>
      <c r="IN4094" s="2"/>
      <c r="IO4094" s="2"/>
      <c r="IP4094" s="2"/>
      <c r="IQ4094" s="2"/>
    </row>
    <row r="4095" spans="1:251" s="16" customFormat="1" ht="18.75" customHeight="1" thickBot="1">
      <c r="A4095" s="17"/>
      <c r="B4095" s="115" t="s">
        <v>240</v>
      </c>
      <c r="C4095" s="116"/>
      <c r="D4095" s="116"/>
      <c r="E4095" s="116"/>
      <c r="F4095" s="116"/>
      <c r="G4095" s="116"/>
      <c r="H4095" s="116"/>
      <c r="I4095" s="116"/>
      <c r="J4095" s="116"/>
      <c r="K4095" s="116"/>
      <c r="L4095" s="116"/>
      <c r="M4095" s="116"/>
      <c r="N4095" s="116"/>
      <c r="O4095" s="116"/>
      <c r="P4095" s="116"/>
      <c r="Q4095" s="116"/>
      <c r="R4095" s="116"/>
      <c r="S4095" s="116"/>
      <c r="T4095" s="116"/>
      <c r="U4095" s="116"/>
      <c r="V4095" s="116"/>
      <c r="W4095" s="116"/>
      <c r="X4095" s="116"/>
      <c r="Y4095" s="116"/>
      <c r="Z4095" s="117"/>
      <c r="AA4095" s="118">
        <f>SUM($AA$4094:$AA$4094)</f>
        <v>209383</v>
      </c>
      <c r="AB4095" s="119"/>
      <c r="AC4095" s="119"/>
      <c r="AD4095" s="119"/>
      <c r="AE4095" s="119"/>
      <c r="AF4095" s="119"/>
      <c r="AG4095" s="119"/>
      <c r="AH4095" s="119"/>
      <c r="AI4095" s="120"/>
      <c r="AJ4095" s="118">
        <f>SUM($AJ$4094:$AJ$4094)</f>
        <v>202396</v>
      </c>
      <c r="AK4095" s="119"/>
      <c r="AL4095" s="119"/>
      <c r="AM4095" s="119"/>
      <c r="AN4095" s="119"/>
      <c r="AO4095" s="119"/>
      <c r="AP4095" s="119"/>
      <c r="AQ4095" s="119"/>
      <c r="AR4095" s="120"/>
      <c r="AS4095" s="121"/>
      <c r="AT4095" s="122"/>
      <c r="AU4095" s="122"/>
      <c r="AV4095" s="122"/>
      <c r="AW4095" s="122"/>
      <c r="AX4095" s="123"/>
      <c r="AY4095" s="2"/>
      <c r="AZ4095" s="2"/>
      <c r="BA4095" s="2"/>
      <c r="BB4095" s="2"/>
      <c r="BC4095" s="2"/>
      <c r="BD4095" s="2"/>
      <c r="BE4095" s="2"/>
      <c r="BF4095" s="2"/>
      <c r="BG4095" s="2"/>
      <c r="BH4095" s="2"/>
      <c r="BI4095" s="2"/>
      <c r="BJ4095" s="2"/>
      <c r="BK4095" s="2"/>
      <c r="BL4095" s="2"/>
      <c r="BM4095" s="2"/>
      <c r="BN4095" s="2"/>
      <c r="BO4095" s="2"/>
      <c r="BP4095" s="2"/>
      <c r="BQ4095" s="2"/>
      <c r="BR4095" s="2"/>
      <c r="BS4095" s="2"/>
      <c r="BT4095" s="2"/>
      <c r="BU4095" s="2"/>
      <c r="BV4095" s="2"/>
      <c r="BW4095" s="2"/>
      <c r="BX4095" s="2"/>
      <c r="BY4095" s="2"/>
      <c r="BZ4095" s="2"/>
      <c r="CA4095" s="2"/>
      <c r="CB4095" s="2"/>
      <c r="CC4095" s="2"/>
      <c r="CD4095" s="2"/>
      <c r="CE4095" s="2"/>
      <c r="CF4095" s="2"/>
      <c r="CG4095" s="2"/>
      <c r="CH4095" s="2"/>
      <c r="CI4095" s="2"/>
      <c r="CJ4095" s="2"/>
      <c r="CK4095" s="2"/>
      <c r="CL4095" s="2"/>
      <c r="CM4095" s="2"/>
      <c r="CN4095" s="2"/>
      <c r="CO4095" s="2"/>
      <c r="CP4095" s="2"/>
      <c r="CQ4095" s="2"/>
      <c r="CR4095" s="2"/>
      <c r="CS4095" s="2"/>
      <c r="CT4095" s="2"/>
      <c r="CU4095" s="2"/>
      <c r="CV4095" s="2"/>
      <c r="CW4095" s="2"/>
      <c r="CX4095" s="2"/>
      <c r="CY4095" s="2"/>
      <c r="CZ4095" s="2"/>
      <c r="DA4095" s="2"/>
      <c r="DB4095" s="2"/>
      <c r="DC4095" s="2"/>
      <c r="DD4095" s="2"/>
      <c r="DE4095" s="2"/>
      <c r="DF4095" s="2"/>
      <c r="DG4095" s="2"/>
      <c r="DH4095" s="2"/>
      <c r="DI4095" s="2"/>
      <c r="DJ4095" s="2"/>
      <c r="DK4095" s="2"/>
      <c r="DL4095" s="2"/>
      <c r="DM4095" s="2"/>
      <c r="DN4095" s="2"/>
      <c r="DO4095" s="2"/>
      <c r="DP4095" s="2"/>
      <c r="DQ4095" s="2"/>
      <c r="DR4095" s="2"/>
      <c r="DS4095" s="2"/>
      <c r="DT4095" s="2"/>
      <c r="DU4095" s="2"/>
      <c r="DV4095" s="2"/>
      <c r="DW4095" s="2"/>
      <c r="DX4095" s="2"/>
      <c r="DY4095" s="2"/>
      <c r="DZ4095" s="2"/>
      <c r="EA4095" s="2"/>
      <c r="EB4095" s="2"/>
      <c r="EC4095" s="2"/>
      <c r="ED4095" s="2"/>
      <c r="EE4095" s="2"/>
      <c r="EF4095" s="2"/>
      <c r="EG4095" s="2"/>
      <c r="EH4095" s="2"/>
      <c r="EI4095" s="2"/>
      <c r="EJ4095" s="2"/>
      <c r="EK4095" s="2"/>
      <c r="EL4095" s="2"/>
      <c r="EM4095" s="2"/>
      <c r="EN4095" s="2"/>
      <c r="EO4095" s="2"/>
      <c r="EP4095" s="2"/>
      <c r="EQ4095" s="2"/>
      <c r="ER4095" s="2"/>
      <c r="ES4095" s="2"/>
      <c r="ET4095" s="2"/>
      <c r="EU4095" s="2"/>
      <c r="EV4095" s="2"/>
      <c r="EW4095" s="2"/>
      <c r="EX4095" s="2"/>
      <c r="EY4095" s="2"/>
      <c r="EZ4095" s="2"/>
      <c r="FA4095" s="2"/>
      <c r="FB4095" s="2"/>
      <c r="FC4095" s="2"/>
      <c r="FD4095" s="2"/>
      <c r="FE4095" s="2"/>
      <c r="FF4095" s="2"/>
      <c r="FG4095" s="2"/>
      <c r="FH4095" s="2"/>
      <c r="FI4095" s="2"/>
      <c r="FJ4095" s="2"/>
      <c r="FK4095" s="2"/>
      <c r="FL4095" s="2"/>
      <c r="FM4095" s="2"/>
      <c r="FN4095" s="2"/>
      <c r="FO4095" s="2"/>
      <c r="FP4095" s="2"/>
      <c r="FQ4095" s="2"/>
      <c r="FR4095" s="2"/>
      <c r="FS4095" s="2"/>
      <c r="FT4095" s="2"/>
      <c r="FU4095" s="2"/>
      <c r="FV4095" s="2"/>
      <c r="FW4095" s="2"/>
      <c r="FX4095" s="2"/>
      <c r="FY4095" s="2"/>
      <c r="FZ4095" s="2"/>
      <c r="GA4095" s="2"/>
      <c r="GB4095" s="2"/>
      <c r="GC4095" s="2"/>
      <c r="GD4095" s="2"/>
      <c r="GE4095" s="2"/>
      <c r="GF4095" s="2"/>
      <c r="GG4095" s="2"/>
      <c r="GH4095" s="2"/>
      <c r="GI4095" s="2"/>
      <c r="GJ4095" s="2"/>
      <c r="GK4095" s="2"/>
      <c r="GL4095" s="2"/>
      <c r="GM4095" s="2"/>
      <c r="GN4095" s="2"/>
      <c r="GO4095" s="2"/>
      <c r="GP4095" s="2"/>
      <c r="GQ4095" s="2"/>
      <c r="GR4095" s="2"/>
      <c r="GS4095" s="2"/>
      <c r="GT4095" s="2"/>
      <c r="GU4095" s="2"/>
      <c r="GV4095" s="2"/>
      <c r="GW4095" s="2"/>
      <c r="GX4095" s="2"/>
      <c r="GY4095" s="2"/>
      <c r="GZ4095" s="2"/>
      <c r="HA4095" s="2"/>
      <c r="HB4095" s="2"/>
      <c r="HC4095" s="2"/>
      <c r="HD4095" s="2"/>
      <c r="HE4095" s="2"/>
      <c r="HF4095" s="2"/>
      <c r="HG4095" s="2"/>
      <c r="HH4095" s="2"/>
      <c r="HI4095" s="2"/>
      <c r="HJ4095" s="2"/>
      <c r="HK4095" s="2"/>
      <c r="HL4095" s="2"/>
      <c r="HM4095" s="2"/>
      <c r="HN4095" s="2"/>
      <c r="HO4095" s="2"/>
      <c r="HP4095" s="2"/>
      <c r="HQ4095" s="2"/>
      <c r="HR4095" s="2"/>
      <c r="HS4095" s="2"/>
      <c r="HT4095" s="2"/>
      <c r="HU4095" s="2"/>
      <c r="HV4095" s="2"/>
      <c r="HW4095" s="2"/>
      <c r="HX4095" s="2"/>
      <c r="HY4095" s="2"/>
      <c r="HZ4095" s="2"/>
      <c r="IA4095" s="2"/>
      <c r="IB4095" s="2"/>
      <c r="IC4095" s="2"/>
      <c r="ID4095" s="2"/>
      <c r="IE4095" s="2"/>
      <c r="IF4095" s="2"/>
      <c r="IG4095" s="2"/>
      <c r="IH4095" s="2"/>
      <c r="II4095" s="2"/>
      <c r="IJ4095" s="2"/>
      <c r="IK4095" s="2"/>
      <c r="IL4095" s="2"/>
      <c r="IM4095" s="2"/>
      <c r="IN4095" s="2"/>
      <c r="IO4095" s="2"/>
      <c r="IP4095" s="2"/>
      <c r="IQ4095" s="2"/>
    </row>
    <row r="4097" spans="1:113" ht="19.2">
      <c r="A4097" s="1" t="s">
        <v>230</v>
      </c>
      <c r="AW4097" s="3"/>
      <c r="AX4097" s="4"/>
      <c r="AY4097" s="3"/>
    </row>
    <row r="4099" spans="1:113" ht="18">
      <c r="B4099" s="124" t="s">
        <v>0</v>
      </c>
      <c r="C4099" s="125"/>
      <c r="D4099" s="125"/>
      <c r="E4099" s="125"/>
      <c r="F4099" s="125"/>
      <c r="G4099" s="125"/>
      <c r="H4099" s="125"/>
      <c r="I4099" s="125"/>
      <c r="J4099" s="125"/>
      <c r="K4099" s="125"/>
      <c r="L4099" s="125"/>
      <c r="M4099" s="125"/>
      <c r="N4099" s="125"/>
      <c r="O4099" s="125"/>
      <c r="P4099" s="125"/>
      <c r="Q4099" s="125"/>
      <c r="R4099" s="125"/>
      <c r="S4099" s="125"/>
      <c r="T4099" s="125"/>
      <c r="U4099" s="125"/>
      <c r="V4099" s="125"/>
      <c r="W4099" s="125"/>
      <c r="X4099" s="125"/>
      <c r="Y4099" s="125"/>
      <c r="Z4099" s="125"/>
      <c r="AA4099" s="125"/>
      <c r="AB4099" s="125"/>
      <c r="AC4099" s="125"/>
      <c r="AD4099" s="125"/>
      <c r="AE4099" s="125"/>
      <c r="AF4099" s="125"/>
      <c r="AG4099" s="125"/>
      <c r="AH4099" s="125"/>
      <c r="AI4099" s="125"/>
      <c r="AJ4099" s="125"/>
      <c r="AK4099" s="125"/>
      <c r="AL4099" s="125"/>
      <c r="AM4099" s="125"/>
      <c r="AN4099" s="125"/>
      <c r="AO4099" s="125"/>
      <c r="AP4099" s="125"/>
      <c r="AQ4099" s="125"/>
      <c r="AR4099" s="125"/>
      <c r="AS4099" s="125"/>
      <c r="AT4099" s="125"/>
      <c r="AU4099" s="125"/>
      <c r="AV4099" s="125"/>
      <c r="AW4099" s="125"/>
      <c r="AX4099" s="125"/>
    </row>
    <row r="4100" spans="1:113">
      <c r="Z4100" s="5"/>
      <c r="AD4100" s="5"/>
      <c r="AE4100" s="5"/>
      <c r="AF4100" s="5"/>
      <c r="AG4100" s="5"/>
      <c r="AH4100" s="5"/>
      <c r="AI4100" s="5"/>
      <c r="AO4100" s="5"/>
    </row>
    <row r="4101" spans="1:113" ht="13.8" thickBot="1">
      <c r="Z4101" s="5"/>
      <c r="AD4101" s="5"/>
      <c r="AE4101" s="5"/>
      <c r="AF4101" s="5"/>
      <c r="AG4101" s="5"/>
      <c r="AH4101" s="5"/>
      <c r="AI4101" s="5"/>
      <c r="AO4101" s="5"/>
      <c r="DI4101" s="6"/>
    </row>
    <row r="4102" spans="1:113" ht="24.75" customHeight="1" thickBot="1">
      <c r="B4102" s="126" t="s">
        <v>231</v>
      </c>
      <c r="C4102" s="127"/>
      <c r="D4102" s="127"/>
      <c r="E4102" s="127"/>
      <c r="F4102" s="127"/>
      <c r="G4102" s="127"/>
      <c r="H4102" s="128" t="s">
        <v>745</v>
      </c>
      <c r="I4102" s="129"/>
      <c r="J4102" s="129"/>
      <c r="K4102" s="129"/>
      <c r="L4102" s="129"/>
      <c r="M4102" s="129"/>
      <c r="N4102" s="129"/>
      <c r="O4102" s="129"/>
      <c r="P4102" s="129"/>
      <c r="Q4102" s="129"/>
      <c r="R4102" s="129"/>
      <c r="S4102" s="129"/>
      <c r="T4102" s="129"/>
      <c r="U4102" s="129"/>
      <c r="V4102" s="129"/>
      <c r="W4102" s="129"/>
      <c r="X4102" s="129"/>
      <c r="Y4102" s="129"/>
      <c r="Z4102" s="129"/>
      <c r="AA4102" s="129"/>
      <c r="AB4102" s="129"/>
      <c r="AC4102" s="129"/>
      <c r="AD4102" s="129"/>
      <c r="AE4102" s="129"/>
      <c r="AF4102" s="129"/>
      <c r="AG4102" s="129"/>
      <c r="AH4102" s="129"/>
      <c r="AI4102" s="129"/>
      <c r="AJ4102" s="129"/>
      <c r="AK4102" s="129"/>
      <c r="AL4102" s="129"/>
      <c r="AM4102" s="129"/>
      <c r="AN4102" s="129"/>
      <c r="AO4102" s="129"/>
      <c r="AP4102" s="129"/>
      <c r="AQ4102" s="129"/>
      <c r="AR4102" s="129"/>
      <c r="AS4102" s="129"/>
      <c r="AT4102" s="129"/>
      <c r="AU4102" s="129"/>
      <c r="AV4102" s="129"/>
      <c r="AW4102" s="129"/>
      <c r="AX4102" s="130"/>
      <c r="DI4102" s="6"/>
    </row>
    <row r="4103" spans="1:113" ht="14.4">
      <c r="B4103" s="7"/>
      <c r="C4103" s="7"/>
      <c r="D4103" s="7"/>
      <c r="E4103" s="7"/>
      <c r="F4103" s="7"/>
      <c r="G4103" s="7"/>
      <c r="H4103" s="8"/>
      <c r="I4103" s="8"/>
      <c r="J4103" s="8"/>
      <c r="K4103" s="8"/>
      <c r="L4103" s="9"/>
      <c r="M4103" s="9"/>
      <c r="N4103" s="9"/>
      <c r="O4103" s="9"/>
      <c r="P4103" s="8"/>
      <c r="Q4103" s="8"/>
      <c r="R4103" s="8"/>
      <c r="S4103" s="8"/>
      <c r="T4103" s="8"/>
      <c r="U4103" s="8"/>
      <c r="V4103" s="10"/>
      <c r="W4103" s="10"/>
      <c r="X4103" s="10"/>
      <c r="Y4103" s="10"/>
      <c r="Z4103" s="10"/>
      <c r="AA4103" s="10"/>
      <c r="AB4103" s="10"/>
      <c r="AC4103" s="10"/>
      <c r="AD4103" s="10"/>
      <c r="AE4103" s="10"/>
      <c r="AF4103" s="10"/>
      <c r="AG4103" s="10"/>
      <c r="AH4103" s="10"/>
      <c r="AI4103" s="10"/>
      <c r="AJ4103" s="10"/>
      <c r="AK4103" s="10"/>
      <c r="AL4103" s="10"/>
      <c r="AM4103" s="10"/>
      <c r="AN4103" s="10"/>
      <c r="AO4103" s="10"/>
      <c r="AP4103" s="10"/>
      <c r="AQ4103" s="10"/>
      <c r="AR4103" s="10"/>
      <c r="AS4103" s="10"/>
      <c r="AT4103" s="10"/>
      <c r="AU4103" s="10"/>
      <c r="AV4103" s="10"/>
      <c r="AW4103" s="10"/>
      <c r="AX4103" s="10"/>
      <c r="DI4103" s="6"/>
    </row>
    <row r="4104" spans="1:113" ht="15" thickBot="1">
      <c r="A4104" s="11"/>
      <c r="B4104" s="10" t="s">
        <v>232</v>
      </c>
      <c r="C4104" s="8"/>
      <c r="D4104" s="8"/>
      <c r="E4104" s="8"/>
      <c r="F4104" s="8"/>
      <c r="G4104" s="8"/>
      <c r="H4104" s="8"/>
      <c r="I4104" s="8"/>
      <c r="J4104" s="8"/>
      <c r="K4104" s="8"/>
      <c r="L4104" s="9"/>
      <c r="M4104" s="9"/>
      <c r="N4104" s="9"/>
      <c r="O4104" s="9"/>
      <c r="P4104" s="8"/>
      <c r="Q4104" s="8"/>
      <c r="R4104" s="8"/>
      <c r="S4104" s="8"/>
      <c r="T4104" s="8"/>
      <c r="U4104" s="8"/>
      <c r="V4104" s="10"/>
      <c r="W4104" s="10"/>
      <c r="X4104" s="10"/>
      <c r="Y4104" s="10"/>
      <c r="Z4104" s="10"/>
      <c r="AA4104" s="10"/>
      <c r="AB4104" s="10"/>
      <c r="AC4104" s="10"/>
      <c r="AD4104" s="10"/>
      <c r="AE4104" s="10"/>
      <c r="AF4104" s="10"/>
      <c r="AG4104" s="10"/>
      <c r="AH4104" s="10"/>
      <c r="AI4104" s="10"/>
      <c r="AJ4104" s="10"/>
      <c r="AK4104" s="10"/>
      <c r="AL4104" s="10"/>
      <c r="AM4104" s="10"/>
      <c r="AN4104" s="10"/>
      <c r="AO4104" s="10"/>
      <c r="AP4104" s="10"/>
      <c r="AQ4104" s="10"/>
      <c r="AR4104" s="10"/>
      <c r="AS4104" s="10"/>
      <c r="AT4104" s="10"/>
      <c r="AU4104" s="10"/>
      <c r="AV4104" s="10"/>
      <c r="AW4104" s="10"/>
      <c r="AX4104" s="10"/>
      <c r="DI4104" s="6"/>
    </row>
    <row r="4105" spans="1:113" ht="14.4">
      <c r="A4105" s="8"/>
      <c r="B4105" s="12"/>
      <c r="C4105" s="7"/>
      <c r="D4105" s="7"/>
      <c r="E4105" s="7"/>
      <c r="F4105" s="7"/>
      <c r="G4105" s="7"/>
      <c r="H4105" s="7"/>
      <c r="I4105" s="7"/>
      <c r="J4105" s="7"/>
      <c r="K4105" s="7"/>
      <c r="L4105" s="13"/>
      <c r="M4105" s="13"/>
      <c r="N4105" s="13"/>
      <c r="O4105" s="13"/>
      <c r="P4105" s="7"/>
      <c r="Q4105" s="7"/>
      <c r="R4105" s="7"/>
      <c r="S4105" s="7"/>
      <c r="T4105" s="7"/>
      <c r="U4105" s="7"/>
      <c r="V4105" s="14"/>
      <c r="W4105" s="14"/>
      <c r="X4105" s="14"/>
      <c r="Y4105" s="14"/>
      <c r="Z4105" s="14"/>
      <c r="AA4105" s="14"/>
      <c r="AB4105" s="14"/>
      <c r="AC4105" s="14"/>
      <c r="AD4105" s="14"/>
      <c r="AE4105" s="14"/>
      <c r="AF4105" s="14"/>
      <c r="AG4105" s="14"/>
      <c r="AH4105" s="14"/>
      <c r="AI4105" s="14"/>
      <c r="AJ4105" s="14"/>
      <c r="AK4105" s="14"/>
      <c r="AL4105" s="14"/>
      <c r="AM4105" s="14"/>
      <c r="AN4105" s="14"/>
      <c r="AO4105" s="14"/>
      <c r="AP4105" s="14"/>
      <c r="AQ4105" s="14"/>
      <c r="AR4105" s="14"/>
      <c r="AS4105" s="14"/>
      <c r="AT4105" s="14"/>
      <c r="AU4105" s="14"/>
      <c r="AV4105" s="14"/>
      <c r="AW4105" s="14"/>
      <c r="AX4105" s="15"/>
    </row>
    <row r="4106" spans="1:113" ht="12" customHeight="1">
      <c r="A4106" s="8"/>
      <c r="B4106" s="134" t="s">
        <v>746</v>
      </c>
      <c r="C4106" s="135"/>
      <c r="D4106" s="135"/>
      <c r="E4106" s="135"/>
      <c r="F4106" s="135"/>
      <c r="G4106" s="135"/>
      <c r="H4106" s="135"/>
      <c r="I4106" s="135"/>
      <c r="J4106" s="135"/>
      <c r="K4106" s="135"/>
      <c r="L4106" s="135"/>
      <c r="M4106" s="135"/>
      <c r="N4106" s="135"/>
      <c r="O4106" s="135"/>
      <c r="P4106" s="135"/>
      <c r="Q4106" s="135"/>
      <c r="R4106" s="135"/>
      <c r="S4106" s="135"/>
      <c r="T4106" s="135"/>
      <c r="U4106" s="135"/>
      <c r="V4106" s="135"/>
      <c r="W4106" s="135"/>
      <c r="X4106" s="135"/>
      <c r="Y4106" s="135"/>
      <c r="Z4106" s="135"/>
      <c r="AA4106" s="135"/>
      <c r="AB4106" s="135"/>
      <c r="AC4106" s="135"/>
      <c r="AD4106" s="135"/>
      <c r="AE4106" s="135"/>
      <c r="AF4106" s="135"/>
      <c r="AG4106" s="135"/>
      <c r="AH4106" s="135"/>
      <c r="AI4106" s="135"/>
      <c r="AJ4106" s="135"/>
      <c r="AK4106" s="135"/>
      <c r="AL4106" s="135"/>
      <c r="AM4106" s="135"/>
      <c r="AN4106" s="135"/>
      <c r="AO4106" s="135"/>
      <c r="AP4106" s="135"/>
      <c r="AQ4106" s="135"/>
      <c r="AR4106" s="135"/>
      <c r="AS4106" s="135"/>
      <c r="AT4106" s="135"/>
      <c r="AU4106" s="135"/>
      <c r="AV4106" s="135"/>
      <c r="AW4106" s="135"/>
      <c r="AX4106" s="136"/>
    </row>
    <row r="4107" spans="1:113" ht="12" customHeight="1">
      <c r="A4107" s="8"/>
      <c r="B4107" s="134"/>
      <c r="C4107" s="135"/>
      <c r="D4107" s="135"/>
      <c r="E4107" s="135"/>
      <c r="F4107" s="135"/>
      <c r="G4107" s="135"/>
      <c r="H4107" s="135"/>
      <c r="I4107" s="135"/>
      <c r="J4107" s="135"/>
      <c r="K4107" s="135"/>
      <c r="L4107" s="135"/>
      <c r="M4107" s="135"/>
      <c r="N4107" s="135"/>
      <c r="O4107" s="135"/>
      <c r="P4107" s="135"/>
      <c r="Q4107" s="135"/>
      <c r="R4107" s="135"/>
      <c r="S4107" s="135"/>
      <c r="T4107" s="135"/>
      <c r="U4107" s="135"/>
      <c r="V4107" s="135"/>
      <c r="W4107" s="135"/>
      <c r="X4107" s="135"/>
      <c r="Y4107" s="135"/>
      <c r="Z4107" s="135"/>
      <c r="AA4107" s="135"/>
      <c r="AB4107" s="135"/>
      <c r="AC4107" s="135"/>
      <c r="AD4107" s="135"/>
      <c r="AE4107" s="135"/>
      <c r="AF4107" s="135"/>
      <c r="AG4107" s="135"/>
      <c r="AH4107" s="135"/>
      <c r="AI4107" s="135"/>
      <c r="AJ4107" s="135"/>
      <c r="AK4107" s="135"/>
      <c r="AL4107" s="135"/>
      <c r="AM4107" s="135"/>
      <c r="AN4107" s="135"/>
      <c r="AO4107" s="135"/>
      <c r="AP4107" s="135"/>
      <c r="AQ4107" s="135"/>
      <c r="AR4107" s="135"/>
      <c r="AS4107" s="135"/>
      <c r="AT4107" s="135"/>
      <c r="AU4107" s="135"/>
      <c r="AV4107" s="135"/>
      <c r="AW4107" s="135"/>
      <c r="AX4107" s="136"/>
      <c r="BC4107" s="16"/>
    </row>
    <row r="4108" spans="1:113" ht="12" customHeight="1">
      <c r="A4108" s="8"/>
      <c r="B4108" s="134"/>
      <c r="C4108" s="135"/>
      <c r="D4108" s="135"/>
      <c r="E4108" s="135"/>
      <c r="F4108" s="135"/>
      <c r="G4108" s="135"/>
      <c r="H4108" s="135"/>
      <c r="I4108" s="135"/>
      <c r="J4108" s="135"/>
      <c r="K4108" s="135"/>
      <c r="L4108" s="135"/>
      <c r="M4108" s="135"/>
      <c r="N4108" s="135"/>
      <c r="O4108" s="135"/>
      <c r="P4108" s="135"/>
      <c r="Q4108" s="135"/>
      <c r="R4108" s="135"/>
      <c r="S4108" s="135"/>
      <c r="T4108" s="135"/>
      <c r="U4108" s="135"/>
      <c r="V4108" s="135"/>
      <c r="W4108" s="135"/>
      <c r="X4108" s="135"/>
      <c r="Y4108" s="135"/>
      <c r="Z4108" s="135"/>
      <c r="AA4108" s="135"/>
      <c r="AB4108" s="135"/>
      <c r="AC4108" s="135"/>
      <c r="AD4108" s="135"/>
      <c r="AE4108" s="135"/>
      <c r="AF4108" s="135"/>
      <c r="AG4108" s="135"/>
      <c r="AH4108" s="135"/>
      <c r="AI4108" s="135"/>
      <c r="AJ4108" s="135"/>
      <c r="AK4108" s="135"/>
      <c r="AL4108" s="135"/>
      <c r="AM4108" s="135"/>
      <c r="AN4108" s="135"/>
      <c r="AO4108" s="135"/>
      <c r="AP4108" s="135"/>
      <c r="AQ4108" s="135"/>
      <c r="AR4108" s="135"/>
      <c r="AS4108" s="135"/>
      <c r="AT4108" s="135"/>
      <c r="AU4108" s="135"/>
      <c r="AV4108" s="135"/>
      <c r="AW4108" s="135"/>
      <c r="AX4108" s="136"/>
    </row>
    <row r="4109" spans="1:113" ht="12" customHeight="1">
      <c r="A4109" s="8"/>
      <c r="B4109" s="134"/>
      <c r="C4109" s="135"/>
      <c r="D4109" s="135"/>
      <c r="E4109" s="135"/>
      <c r="F4109" s="135"/>
      <c r="G4109" s="135"/>
      <c r="H4109" s="135"/>
      <c r="I4109" s="135"/>
      <c r="J4109" s="135"/>
      <c r="K4109" s="135"/>
      <c r="L4109" s="135"/>
      <c r="M4109" s="135"/>
      <c r="N4109" s="135"/>
      <c r="O4109" s="135"/>
      <c r="P4109" s="135"/>
      <c r="Q4109" s="135"/>
      <c r="R4109" s="135"/>
      <c r="S4109" s="135"/>
      <c r="T4109" s="135"/>
      <c r="U4109" s="135"/>
      <c r="V4109" s="135"/>
      <c r="W4109" s="135"/>
      <c r="X4109" s="135"/>
      <c r="Y4109" s="135"/>
      <c r="Z4109" s="135"/>
      <c r="AA4109" s="135"/>
      <c r="AB4109" s="135"/>
      <c r="AC4109" s="135"/>
      <c r="AD4109" s="135"/>
      <c r="AE4109" s="135"/>
      <c r="AF4109" s="135"/>
      <c r="AG4109" s="135"/>
      <c r="AH4109" s="135"/>
      <c r="AI4109" s="135"/>
      <c r="AJ4109" s="135"/>
      <c r="AK4109" s="135"/>
      <c r="AL4109" s="135"/>
      <c r="AM4109" s="135"/>
      <c r="AN4109" s="135"/>
      <c r="AO4109" s="135"/>
      <c r="AP4109" s="135"/>
      <c r="AQ4109" s="135"/>
      <c r="AR4109" s="135"/>
      <c r="AS4109" s="135"/>
      <c r="AT4109" s="135"/>
      <c r="AU4109" s="135"/>
      <c r="AV4109" s="135"/>
      <c r="AW4109" s="135"/>
      <c r="AX4109" s="136"/>
    </row>
    <row r="4110" spans="1:113" ht="12" customHeight="1">
      <c r="A4110" s="8"/>
      <c r="B4110" s="134"/>
      <c r="C4110" s="135"/>
      <c r="D4110" s="135"/>
      <c r="E4110" s="135"/>
      <c r="F4110" s="135"/>
      <c r="G4110" s="135"/>
      <c r="H4110" s="135"/>
      <c r="I4110" s="135"/>
      <c r="J4110" s="135"/>
      <c r="K4110" s="135"/>
      <c r="L4110" s="135"/>
      <c r="M4110" s="135"/>
      <c r="N4110" s="135"/>
      <c r="O4110" s="135"/>
      <c r="P4110" s="135"/>
      <c r="Q4110" s="135"/>
      <c r="R4110" s="135"/>
      <c r="S4110" s="135"/>
      <c r="T4110" s="135"/>
      <c r="U4110" s="135"/>
      <c r="V4110" s="135"/>
      <c r="W4110" s="135"/>
      <c r="X4110" s="135"/>
      <c r="Y4110" s="135"/>
      <c r="Z4110" s="135"/>
      <c r="AA4110" s="135"/>
      <c r="AB4110" s="135"/>
      <c r="AC4110" s="135"/>
      <c r="AD4110" s="135"/>
      <c r="AE4110" s="135"/>
      <c r="AF4110" s="135"/>
      <c r="AG4110" s="135"/>
      <c r="AH4110" s="135"/>
      <c r="AI4110" s="135"/>
      <c r="AJ4110" s="135"/>
      <c r="AK4110" s="135"/>
      <c r="AL4110" s="135"/>
      <c r="AM4110" s="135"/>
      <c r="AN4110" s="135"/>
      <c r="AO4110" s="135"/>
      <c r="AP4110" s="135"/>
      <c r="AQ4110" s="135"/>
      <c r="AR4110" s="135"/>
      <c r="AS4110" s="135"/>
      <c r="AT4110" s="135"/>
      <c r="AU4110" s="135"/>
      <c r="AV4110" s="135"/>
      <c r="AW4110" s="135"/>
      <c r="AX4110" s="136"/>
    </row>
    <row r="4111" spans="1:113" ht="15" thickBot="1">
      <c r="A4111" s="17"/>
      <c r="B4111" s="18"/>
      <c r="C4111" s="19"/>
      <c r="D4111" s="19"/>
      <c r="E4111" s="19"/>
      <c r="F4111" s="19"/>
      <c r="G4111" s="19"/>
      <c r="H4111" s="19"/>
      <c r="I4111" s="19"/>
      <c r="J4111" s="19"/>
      <c r="K4111" s="19"/>
      <c r="L4111" s="19"/>
      <c r="M4111" s="19"/>
      <c r="N4111" s="19"/>
      <c r="O4111" s="19"/>
      <c r="P4111" s="19"/>
      <c r="Q4111" s="19"/>
      <c r="R4111" s="19"/>
      <c r="S4111" s="19"/>
      <c r="T4111" s="19"/>
      <c r="U4111" s="19"/>
      <c r="V4111" s="19"/>
      <c r="W4111" s="19"/>
      <c r="X4111" s="19"/>
      <c r="Y4111" s="19"/>
      <c r="Z4111" s="19"/>
      <c r="AA4111" s="19"/>
      <c r="AB4111" s="19"/>
      <c r="AC4111" s="19"/>
      <c r="AD4111" s="19"/>
      <c r="AE4111" s="19"/>
      <c r="AF4111" s="19"/>
      <c r="AG4111" s="19"/>
      <c r="AH4111" s="19"/>
      <c r="AI4111" s="19"/>
      <c r="AJ4111" s="19"/>
      <c r="AK4111" s="19"/>
      <c r="AL4111" s="19"/>
      <c r="AM4111" s="19"/>
      <c r="AN4111" s="19"/>
      <c r="AO4111" s="19"/>
      <c r="AP4111" s="19"/>
      <c r="AQ4111" s="19"/>
      <c r="AR4111" s="19"/>
      <c r="AS4111" s="19"/>
      <c r="AT4111" s="19"/>
      <c r="AU4111" s="19"/>
      <c r="AV4111" s="19"/>
      <c r="AW4111" s="19"/>
      <c r="AX4111" s="20"/>
    </row>
    <row r="4112" spans="1:113">
      <c r="B4112" s="21"/>
    </row>
    <row r="4113" spans="1:113" ht="15" thickBot="1">
      <c r="A4113" s="11"/>
      <c r="B4113" s="10" t="s">
        <v>233</v>
      </c>
      <c r="C4113" s="8"/>
      <c r="D4113" s="8"/>
      <c r="E4113" s="8"/>
      <c r="F4113" s="8"/>
      <c r="G4113" s="8"/>
      <c r="H4113" s="8"/>
      <c r="I4113" s="8"/>
      <c r="J4113" s="8"/>
      <c r="K4113" s="8"/>
      <c r="L4113" s="9"/>
      <c r="M4113" s="9"/>
      <c r="N4113" s="9"/>
      <c r="O4113" s="9"/>
      <c r="P4113" s="8"/>
      <c r="Q4113" s="8"/>
      <c r="R4113" s="8"/>
      <c r="S4113" s="8"/>
      <c r="T4113" s="8"/>
      <c r="U4113" s="8"/>
      <c r="V4113" s="10"/>
      <c r="W4113" s="10"/>
      <c r="X4113" s="10"/>
      <c r="Y4113" s="10"/>
      <c r="Z4113" s="10"/>
      <c r="AA4113" s="10"/>
      <c r="AB4113" s="10"/>
      <c r="AC4113" s="10"/>
      <c r="AD4113" s="10"/>
      <c r="AE4113" s="10"/>
      <c r="AF4113" s="10"/>
      <c r="AG4113" s="10"/>
      <c r="AH4113" s="10"/>
      <c r="AI4113" s="10"/>
      <c r="AJ4113" s="10"/>
      <c r="AK4113" s="10"/>
      <c r="AL4113" s="10"/>
      <c r="AM4113" s="10"/>
      <c r="AN4113" s="10"/>
      <c r="AO4113" s="10"/>
      <c r="AP4113" s="10"/>
      <c r="AQ4113" s="10"/>
      <c r="AR4113" s="10"/>
      <c r="AS4113" s="10"/>
      <c r="AT4113" s="10"/>
      <c r="AU4113" s="10"/>
      <c r="AV4113" s="10"/>
      <c r="AW4113" s="10"/>
      <c r="AX4113" s="10"/>
      <c r="DI4113" s="6"/>
    </row>
    <row r="4114" spans="1:113" ht="14.4">
      <c r="A4114" s="8"/>
      <c r="B4114" s="12"/>
      <c r="C4114" s="7"/>
      <c r="D4114" s="7"/>
      <c r="E4114" s="7"/>
      <c r="F4114" s="7"/>
      <c r="G4114" s="7"/>
      <c r="H4114" s="7"/>
      <c r="I4114" s="7"/>
      <c r="J4114" s="7"/>
      <c r="K4114" s="7"/>
      <c r="L4114" s="13"/>
      <c r="M4114" s="13"/>
      <c r="N4114" s="13"/>
      <c r="O4114" s="13"/>
      <c r="P4114" s="7"/>
      <c r="Q4114" s="7"/>
      <c r="R4114" s="7"/>
      <c r="S4114" s="7"/>
      <c r="T4114" s="7"/>
      <c r="U4114" s="7"/>
      <c r="V4114" s="14"/>
      <c r="W4114" s="14"/>
      <c r="X4114" s="14"/>
      <c r="Y4114" s="14"/>
      <c r="Z4114" s="14"/>
      <c r="AA4114" s="14"/>
      <c r="AB4114" s="14"/>
      <c r="AC4114" s="14"/>
      <c r="AD4114" s="14"/>
      <c r="AE4114" s="14"/>
      <c r="AF4114" s="14"/>
      <c r="AG4114" s="14"/>
      <c r="AH4114" s="14"/>
      <c r="AI4114" s="14"/>
      <c r="AJ4114" s="14"/>
      <c r="AK4114" s="14"/>
      <c r="AL4114" s="14"/>
      <c r="AM4114" s="14"/>
      <c r="AN4114" s="14"/>
      <c r="AO4114" s="14"/>
      <c r="AP4114" s="14"/>
      <c r="AQ4114" s="14"/>
      <c r="AR4114" s="14"/>
      <c r="AS4114" s="14"/>
      <c r="AT4114" s="14"/>
      <c r="AU4114" s="14"/>
      <c r="AV4114" s="14"/>
      <c r="AW4114" s="14"/>
      <c r="AX4114" s="15"/>
    </row>
    <row r="4115" spans="1:113" ht="12" customHeight="1">
      <c r="A4115" s="8"/>
      <c r="B4115" s="134" t="s">
        <v>856</v>
      </c>
      <c r="C4115" s="135"/>
      <c r="D4115" s="135"/>
      <c r="E4115" s="135"/>
      <c r="F4115" s="135"/>
      <c r="G4115" s="135"/>
      <c r="H4115" s="135"/>
      <c r="I4115" s="135"/>
      <c r="J4115" s="135"/>
      <c r="K4115" s="135"/>
      <c r="L4115" s="135"/>
      <c r="M4115" s="135"/>
      <c r="N4115" s="135"/>
      <c r="O4115" s="135"/>
      <c r="P4115" s="135"/>
      <c r="Q4115" s="135"/>
      <c r="R4115" s="135"/>
      <c r="S4115" s="135"/>
      <c r="T4115" s="135"/>
      <c r="U4115" s="135"/>
      <c r="V4115" s="135"/>
      <c r="W4115" s="135"/>
      <c r="X4115" s="135"/>
      <c r="Y4115" s="135"/>
      <c r="Z4115" s="135"/>
      <c r="AA4115" s="135"/>
      <c r="AB4115" s="135"/>
      <c r="AC4115" s="135"/>
      <c r="AD4115" s="135"/>
      <c r="AE4115" s="135"/>
      <c r="AF4115" s="135"/>
      <c r="AG4115" s="135"/>
      <c r="AH4115" s="135"/>
      <c r="AI4115" s="135"/>
      <c r="AJ4115" s="135"/>
      <c r="AK4115" s="135"/>
      <c r="AL4115" s="135"/>
      <c r="AM4115" s="135"/>
      <c r="AN4115" s="135"/>
      <c r="AO4115" s="135"/>
      <c r="AP4115" s="135"/>
      <c r="AQ4115" s="135"/>
      <c r="AR4115" s="135"/>
      <c r="AS4115" s="135"/>
      <c r="AT4115" s="135"/>
      <c r="AU4115" s="135"/>
      <c r="AV4115" s="135"/>
      <c r="AW4115" s="135"/>
      <c r="AX4115" s="136"/>
    </row>
    <row r="4116" spans="1:113" ht="12" customHeight="1">
      <c r="A4116" s="8"/>
      <c r="B4116" s="134"/>
      <c r="C4116" s="135"/>
      <c r="D4116" s="135"/>
      <c r="E4116" s="135"/>
      <c r="F4116" s="135"/>
      <c r="G4116" s="135"/>
      <c r="H4116" s="135"/>
      <c r="I4116" s="135"/>
      <c r="J4116" s="135"/>
      <c r="K4116" s="135"/>
      <c r="L4116" s="135"/>
      <c r="M4116" s="135"/>
      <c r="N4116" s="135"/>
      <c r="O4116" s="135"/>
      <c r="P4116" s="135"/>
      <c r="Q4116" s="135"/>
      <c r="R4116" s="135"/>
      <c r="S4116" s="135"/>
      <c r="T4116" s="135"/>
      <c r="U4116" s="135"/>
      <c r="V4116" s="135"/>
      <c r="W4116" s="135"/>
      <c r="X4116" s="135"/>
      <c r="Y4116" s="135"/>
      <c r="Z4116" s="135"/>
      <c r="AA4116" s="135"/>
      <c r="AB4116" s="135"/>
      <c r="AC4116" s="135"/>
      <c r="AD4116" s="135"/>
      <c r="AE4116" s="135"/>
      <c r="AF4116" s="135"/>
      <c r="AG4116" s="135"/>
      <c r="AH4116" s="135"/>
      <c r="AI4116" s="135"/>
      <c r="AJ4116" s="135"/>
      <c r="AK4116" s="135"/>
      <c r="AL4116" s="135"/>
      <c r="AM4116" s="135"/>
      <c r="AN4116" s="135"/>
      <c r="AO4116" s="135"/>
      <c r="AP4116" s="135"/>
      <c r="AQ4116" s="135"/>
      <c r="AR4116" s="135"/>
      <c r="AS4116" s="135"/>
      <c r="AT4116" s="135"/>
      <c r="AU4116" s="135"/>
      <c r="AV4116" s="135"/>
      <c r="AW4116" s="135"/>
      <c r="AX4116" s="136"/>
    </row>
    <row r="4117" spans="1:113" ht="12" customHeight="1">
      <c r="A4117" s="8"/>
      <c r="B4117" s="134"/>
      <c r="C4117" s="135"/>
      <c r="D4117" s="135"/>
      <c r="E4117" s="135"/>
      <c r="F4117" s="135"/>
      <c r="G4117" s="135"/>
      <c r="H4117" s="135"/>
      <c r="I4117" s="135"/>
      <c r="J4117" s="135"/>
      <c r="K4117" s="135"/>
      <c r="L4117" s="135"/>
      <c r="M4117" s="135"/>
      <c r="N4117" s="135"/>
      <c r="O4117" s="135"/>
      <c r="P4117" s="135"/>
      <c r="Q4117" s="135"/>
      <c r="R4117" s="135"/>
      <c r="S4117" s="135"/>
      <c r="T4117" s="135"/>
      <c r="U4117" s="135"/>
      <c r="V4117" s="135"/>
      <c r="W4117" s="135"/>
      <c r="X4117" s="135"/>
      <c r="Y4117" s="135"/>
      <c r="Z4117" s="135"/>
      <c r="AA4117" s="135"/>
      <c r="AB4117" s="135"/>
      <c r="AC4117" s="135"/>
      <c r="AD4117" s="135"/>
      <c r="AE4117" s="135"/>
      <c r="AF4117" s="135"/>
      <c r="AG4117" s="135"/>
      <c r="AH4117" s="135"/>
      <c r="AI4117" s="135"/>
      <c r="AJ4117" s="135"/>
      <c r="AK4117" s="135"/>
      <c r="AL4117" s="135"/>
      <c r="AM4117" s="135"/>
      <c r="AN4117" s="135"/>
      <c r="AO4117" s="135"/>
      <c r="AP4117" s="135"/>
      <c r="AQ4117" s="135"/>
      <c r="AR4117" s="135"/>
      <c r="AS4117" s="135"/>
      <c r="AT4117" s="135"/>
      <c r="AU4117" s="135"/>
      <c r="AV4117" s="135"/>
      <c r="AW4117" s="135"/>
      <c r="AX4117" s="136"/>
    </row>
    <row r="4118" spans="1:113" ht="12" customHeight="1">
      <c r="A4118" s="8"/>
      <c r="B4118" s="134"/>
      <c r="C4118" s="135"/>
      <c r="D4118" s="135"/>
      <c r="E4118" s="135"/>
      <c r="F4118" s="135"/>
      <c r="G4118" s="135"/>
      <c r="H4118" s="135"/>
      <c r="I4118" s="135"/>
      <c r="J4118" s="135"/>
      <c r="K4118" s="135"/>
      <c r="L4118" s="135"/>
      <c r="M4118" s="135"/>
      <c r="N4118" s="135"/>
      <c r="O4118" s="135"/>
      <c r="P4118" s="135"/>
      <c r="Q4118" s="135"/>
      <c r="R4118" s="135"/>
      <c r="S4118" s="135"/>
      <c r="T4118" s="135"/>
      <c r="U4118" s="135"/>
      <c r="V4118" s="135"/>
      <c r="W4118" s="135"/>
      <c r="X4118" s="135"/>
      <c r="Y4118" s="135"/>
      <c r="Z4118" s="135"/>
      <c r="AA4118" s="135"/>
      <c r="AB4118" s="135"/>
      <c r="AC4118" s="135"/>
      <c r="AD4118" s="135"/>
      <c r="AE4118" s="135"/>
      <c r="AF4118" s="135"/>
      <c r="AG4118" s="135"/>
      <c r="AH4118" s="135"/>
      <c r="AI4118" s="135"/>
      <c r="AJ4118" s="135"/>
      <c r="AK4118" s="135"/>
      <c r="AL4118" s="135"/>
      <c r="AM4118" s="135"/>
      <c r="AN4118" s="135"/>
      <c r="AO4118" s="135"/>
      <c r="AP4118" s="135"/>
      <c r="AQ4118" s="135"/>
      <c r="AR4118" s="135"/>
      <c r="AS4118" s="135"/>
      <c r="AT4118" s="135"/>
      <c r="AU4118" s="135"/>
      <c r="AV4118" s="135"/>
      <c r="AW4118" s="135"/>
      <c r="AX4118" s="136"/>
    </row>
    <row r="4119" spans="1:113" ht="12" customHeight="1">
      <c r="A4119" s="8"/>
      <c r="B4119" s="134"/>
      <c r="C4119" s="135"/>
      <c r="D4119" s="135"/>
      <c r="E4119" s="135"/>
      <c r="F4119" s="135"/>
      <c r="G4119" s="135"/>
      <c r="H4119" s="135"/>
      <c r="I4119" s="135"/>
      <c r="J4119" s="135"/>
      <c r="K4119" s="135"/>
      <c r="L4119" s="135"/>
      <c r="M4119" s="135"/>
      <c r="N4119" s="135"/>
      <c r="O4119" s="135"/>
      <c r="P4119" s="135"/>
      <c r="Q4119" s="135"/>
      <c r="R4119" s="135"/>
      <c r="S4119" s="135"/>
      <c r="T4119" s="135"/>
      <c r="U4119" s="135"/>
      <c r="V4119" s="135"/>
      <c r="W4119" s="135"/>
      <c r="X4119" s="135"/>
      <c r="Y4119" s="135"/>
      <c r="Z4119" s="135"/>
      <c r="AA4119" s="135"/>
      <c r="AB4119" s="135"/>
      <c r="AC4119" s="135"/>
      <c r="AD4119" s="135"/>
      <c r="AE4119" s="135"/>
      <c r="AF4119" s="135"/>
      <c r="AG4119" s="135"/>
      <c r="AH4119" s="135"/>
      <c r="AI4119" s="135"/>
      <c r="AJ4119" s="135"/>
      <c r="AK4119" s="135"/>
      <c r="AL4119" s="135"/>
      <c r="AM4119" s="135"/>
      <c r="AN4119" s="135"/>
      <c r="AO4119" s="135"/>
      <c r="AP4119" s="135"/>
      <c r="AQ4119" s="135"/>
      <c r="AR4119" s="135"/>
      <c r="AS4119" s="135"/>
      <c r="AT4119" s="135"/>
      <c r="AU4119" s="135"/>
      <c r="AV4119" s="135"/>
      <c r="AW4119" s="135"/>
      <c r="AX4119" s="136"/>
    </row>
    <row r="4120" spans="1:113" ht="12" customHeight="1">
      <c r="A4120" s="8"/>
      <c r="B4120" s="134"/>
      <c r="C4120" s="135"/>
      <c r="D4120" s="135"/>
      <c r="E4120" s="135"/>
      <c r="F4120" s="135"/>
      <c r="G4120" s="135"/>
      <c r="H4120" s="135"/>
      <c r="I4120" s="135"/>
      <c r="J4120" s="135"/>
      <c r="K4120" s="135"/>
      <c r="L4120" s="135"/>
      <c r="M4120" s="135"/>
      <c r="N4120" s="135"/>
      <c r="O4120" s="135"/>
      <c r="P4120" s="135"/>
      <c r="Q4120" s="135"/>
      <c r="R4120" s="135"/>
      <c r="S4120" s="135"/>
      <c r="T4120" s="135"/>
      <c r="U4120" s="135"/>
      <c r="V4120" s="135"/>
      <c r="W4120" s="135"/>
      <c r="X4120" s="135"/>
      <c r="Y4120" s="135"/>
      <c r="Z4120" s="135"/>
      <c r="AA4120" s="135"/>
      <c r="AB4120" s="135"/>
      <c r="AC4120" s="135"/>
      <c r="AD4120" s="135"/>
      <c r="AE4120" s="135"/>
      <c r="AF4120" s="135"/>
      <c r="AG4120" s="135"/>
      <c r="AH4120" s="135"/>
      <c r="AI4120" s="135"/>
      <c r="AJ4120" s="135"/>
      <c r="AK4120" s="135"/>
      <c r="AL4120" s="135"/>
      <c r="AM4120" s="135"/>
      <c r="AN4120" s="135"/>
      <c r="AO4120" s="135"/>
      <c r="AP4120" s="135"/>
      <c r="AQ4120" s="135"/>
      <c r="AR4120" s="135"/>
      <c r="AS4120" s="135"/>
      <c r="AT4120" s="135"/>
      <c r="AU4120" s="135"/>
      <c r="AV4120" s="135"/>
      <c r="AW4120" s="135"/>
      <c r="AX4120" s="136"/>
    </row>
    <row r="4121" spans="1:113" ht="12" customHeight="1">
      <c r="A4121" s="8"/>
      <c r="B4121" s="134"/>
      <c r="C4121" s="135"/>
      <c r="D4121" s="135"/>
      <c r="E4121" s="135"/>
      <c r="F4121" s="135"/>
      <c r="G4121" s="135"/>
      <c r="H4121" s="135"/>
      <c r="I4121" s="135"/>
      <c r="J4121" s="135"/>
      <c r="K4121" s="135"/>
      <c r="L4121" s="135"/>
      <c r="M4121" s="135"/>
      <c r="N4121" s="135"/>
      <c r="O4121" s="135"/>
      <c r="P4121" s="135"/>
      <c r="Q4121" s="135"/>
      <c r="R4121" s="135"/>
      <c r="S4121" s="135"/>
      <c r="T4121" s="135"/>
      <c r="U4121" s="135"/>
      <c r="V4121" s="135"/>
      <c r="W4121" s="135"/>
      <c r="X4121" s="135"/>
      <c r="Y4121" s="135"/>
      <c r="Z4121" s="135"/>
      <c r="AA4121" s="135"/>
      <c r="AB4121" s="135"/>
      <c r="AC4121" s="135"/>
      <c r="AD4121" s="135"/>
      <c r="AE4121" s="135"/>
      <c r="AF4121" s="135"/>
      <c r="AG4121" s="135"/>
      <c r="AH4121" s="135"/>
      <c r="AI4121" s="135"/>
      <c r="AJ4121" s="135"/>
      <c r="AK4121" s="135"/>
      <c r="AL4121" s="135"/>
      <c r="AM4121" s="135"/>
      <c r="AN4121" s="135"/>
      <c r="AO4121" s="135"/>
      <c r="AP4121" s="135"/>
      <c r="AQ4121" s="135"/>
      <c r="AR4121" s="135"/>
      <c r="AS4121" s="135"/>
      <c r="AT4121" s="135"/>
      <c r="AU4121" s="135"/>
      <c r="AV4121" s="135"/>
      <c r="AW4121" s="135"/>
      <c r="AX4121" s="136"/>
    </row>
    <row r="4122" spans="1:113" ht="12" customHeight="1">
      <c r="A4122" s="8"/>
      <c r="B4122" s="134"/>
      <c r="C4122" s="135"/>
      <c r="D4122" s="135"/>
      <c r="E4122" s="135"/>
      <c r="F4122" s="135"/>
      <c r="G4122" s="135"/>
      <c r="H4122" s="135"/>
      <c r="I4122" s="135"/>
      <c r="J4122" s="135"/>
      <c r="K4122" s="135"/>
      <c r="L4122" s="135"/>
      <c r="M4122" s="135"/>
      <c r="N4122" s="135"/>
      <c r="O4122" s="135"/>
      <c r="P4122" s="135"/>
      <c r="Q4122" s="135"/>
      <c r="R4122" s="135"/>
      <c r="S4122" s="135"/>
      <c r="T4122" s="135"/>
      <c r="U4122" s="135"/>
      <c r="V4122" s="135"/>
      <c r="W4122" s="135"/>
      <c r="X4122" s="135"/>
      <c r="Y4122" s="135"/>
      <c r="Z4122" s="135"/>
      <c r="AA4122" s="135"/>
      <c r="AB4122" s="135"/>
      <c r="AC4122" s="135"/>
      <c r="AD4122" s="135"/>
      <c r="AE4122" s="135"/>
      <c r="AF4122" s="135"/>
      <c r="AG4122" s="135"/>
      <c r="AH4122" s="135"/>
      <c r="AI4122" s="135"/>
      <c r="AJ4122" s="135"/>
      <c r="AK4122" s="135"/>
      <c r="AL4122" s="135"/>
      <c r="AM4122" s="135"/>
      <c r="AN4122" s="135"/>
      <c r="AO4122" s="135"/>
      <c r="AP4122" s="135"/>
      <c r="AQ4122" s="135"/>
      <c r="AR4122" s="135"/>
      <c r="AS4122" s="135"/>
      <c r="AT4122" s="135"/>
      <c r="AU4122" s="135"/>
      <c r="AV4122" s="135"/>
      <c r="AW4122" s="135"/>
      <c r="AX4122" s="136"/>
      <c r="BC4122" s="16"/>
    </row>
    <row r="4123" spans="1:113" ht="12" customHeight="1">
      <c r="A4123" s="8"/>
      <c r="B4123" s="134"/>
      <c r="C4123" s="135"/>
      <c r="D4123" s="135"/>
      <c r="E4123" s="135"/>
      <c r="F4123" s="135"/>
      <c r="G4123" s="135"/>
      <c r="H4123" s="135"/>
      <c r="I4123" s="135"/>
      <c r="J4123" s="135"/>
      <c r="K4123" s="135"/>
      <c r="L4123" s="135"/>
      <c r="M4123" s="135"/>
      <c r="N4123" s="135"/>
      <c r="O4123" s="135"/>
      <c r="P4123" s="135"/>
      <c r="Q4123" s="135"/>
      <c r="R4123" s="135"/>
      <c r="S4123" s="135"/>
      <c r="T4123" s="135"/>
      <c r="U4123" s="135"/>
      <c r="V4123" s="135"/>
      <c r="W4123" s="135"/>
      <c r="X4123" s="135"/>
      <c r="Y4123" s="135"/>
      <c r="Z4123" s="135"/>
      <c r="AA4123" s="135"/>
      <c r="AB4123" s="135"/>
      <c r="AC4123" s="135"/>
      <c r="AD4123" s="135"/>
      <c r="AE4123" s="135"/>
      <c r="AF4123" s="135"/>
      <c r="AG4123" s="135"/>
      <c r="AH4123" s="135"/>
      <c r="AI4123" s="135"/>
      <c r="AJ4123" s="135"/>
      <c r="AK4123" s="135"/>
      <c r="AL4123" s="135"/>
      <c r="AM4123" s="135"/>
      <c r="AN4123" s="135"/>
      <c r="AO4123" s="135"/>
      <c r="AP4123" s="135"/>
      <c r="AQ4123" s="135"/>
      <c r="AR4123" s="135"/>
      <c r="AS4123" s="135"/>
      <c r="AT4123" s="135"/>
      <c r="AU4123" s="135"/>
      <c r="AV4123" s="135"/>
      <c r="AW4123" s="135"/>
      <c r="AX4123" s="136"/>
    </row>
    <row r="4124" spans="1:113" ht="12" customHeight="1">
      <c r="A4124" s="8"/>
      <c r="B4124" s="134"/>
      <c r="C4124" s="135"/>
      <c r="D4124" s="135"/>
      <c r="E4124" s="135"/>
      <c r="F4124" s="135"/>
      <c r="G4124" s="135"/>
      <c r="H4124" s="135"/>
      <c r="I4124" s="135"/>
      <c r="J4124" s="135"/>
      <c r="K4124" s="135"/>
      <c r="L4124" s="135"/>
      <c r="M4124" s="135"/>
      <c r="N4124" s="135"/>
      <c r="O4124" s="135"/>
      <c r="P4124" s="135"/>
      <c r="Q4124" s="135"/>
      <c r="R4124" s="135"/>
      <c r="S4124" s="135"/>
      <c r="T4124" s="135"/>
      <c r="U4124" s="135"/>
      <c r="V4124" s="135"/>
      <c r="W4124" s="135"/>
      <c r="X4124" s="135"/>
      <c r="Y4124" s="135"/>
      <c r="Z4124" s="135"/>
      <c r="AA4124" s="135"/>
      <c r="AB4124" s="135"/>
      <c r="AC4124" s="135"/>
      <c r="AD4124" s="135"/>
      <c r="AE4124" s="135"/>
      <c r="AF4124" s="135"/>
      <c r="AG4124" s="135"/>
      <c r="AH4124" s="135"/>
      <c r="AI4124" s="135"/>
      <c r="AJ4124" s="135"/>
      <c r="AK4124" s="135"/>
      <c r="AL4124" s="135"/>
      <c r="AM4124" s="135"/>
      <c r="AN4124" s="135"/>
      <c r="AO4124" s="135"/>
      <c r="AP4124" s="135"/>
      <c r="AQ4124" s="135"/>
      <c r="AR4124" s="135"/>
      <c r="AS4124" s="135"/>
      <c r="AT4124" s="135"/>
      <c r="AU4124" s="135"/>
      <c r="AV4124" s="135"/>
      <c r="AW4124" s="135"/>
      <c r="AX4124" s="136"/>
    </row>
    <row r="4125" spans="1:113" ht="12" customHeight="1">
      <c r="A4125" s="8"/>
      <c r="B4125" s="134"/>
      <c r="C4125" s="135"/>
      <c r="D4125" s="135"/>
      <c r="E4125" s="135"/>
      <c r="F4125" s="135"/>
      <c r="G4125" s="135"/>
      <c r="H4125" s="135"/>
      <c r="I4125" s="135"/>
      <c r="J4125" s="135"/>
      <c r="K4125" s="135"/>
      <c r="L4125" s="135"/>
      <c r="M4125" s="135"/>
      <c r="N4125" s="135"/>
      <c r="O4125" s="135"/>
      <c r="P4125" s="135"/>
      <c r="Q4125" s="135"/>
      <c r="R4125" s="135"/>
      <c r="S4125" s="135"/>
      <c r="T4125" s="135"/>
      <c r="U4125" s="135"/>
      <c r="V4125" s="135"/>
      <c r="W4125" s="135"/>
      <c r="X4125" s="135"/>
      <c r="Y4125" s="135"/>
      <c r="Z4125" s="135"/>
      <c r="AA4125" s="135"/>
      <c r="AB4125" s="135"/>
      <c r="AC4125" s="135"/>
      <c r="AD4125" s="135"/>
      <c r="AE4125" s="135"/>
      <c r="AF4125" s="135"/>
      <c r="AG4125" s="135"/>
      <c r="AH4125" s="135"/>
      <c r="AI4125" s="135"/>
      <c r="AJ4125" s="135"/>
      <c r="AK4125" s="135"/>
      <c r="AL4125" s="135"/>
      <c r="AM4125" s="135"/>
      <c r="AN4125" s="135"/>
      <c r="AO4125" s="135"/>
      <c r="AP4125" s="135"/>
      <c r="AQ4125" s="135"/>
      <c r="AR4125" s="135"/>
      <c r="AS4125" s="135"/>
      <c r="AT4125" s="135"/>
      <c r="AU4125" s="135"/>
      <c r="AV4125" s="135"/>
      <c r="AW4125" s="135"/>
      <c r="AX4125" s="136"/>
    </row>
    <row r="4126" spans="1:113" ht="15" thickBot="1">
      <c r="A4126" s="17"/>
      <c r="B4126" s="18"/>
      <c r="C4126" s="19"/>
      <c r="D4126" s="19"/>
      <c r="E4126" s="19"/>
      <c r="F4126" s="19"/>
      <c r="G4126" s="19"/>
      <c r="H4126" s="19"/>
      <c r="I4126" s="19"/>
      <c r="J4126" s="19"/>
      <c r="K4126" s="19"/>
      <c r="L4126" s="19"/>
      <c r="M4126" s="19"/>
      <c r="N4126" s="19"/>
      <c r="O4126" s="19"/>
      <c r="P4126" s="19"/>
      <c r="Q4126" s="19"/>
      <c r="R4126" s="19"/>
      <c r="S4126" s="19"/>
      <c r="T4126" s="19"/>
      <c r="U4126" s="19"/>
      <c r="V4126" s="19"/>
      <c r="W4126" s="19"/>
      <c r="X4126" s="19"/>
      <c r="Y4126" s="19"/>
      <c r="Z4126" s="19"/>
      <c r="AA4126" s="19"/>
      <c r="AB4126" s="19"/>
      <c r="AC4126" s="19"/>
      <c r="AD4126" s="19"/>
      <c r="AE4126" s="19"/>
      <c r="AF4126" s="19"/>
      <c r="AG4126" s="19"/>
      <c r="AH4126" s="19"/>
      <c r="AI4126" s="19"/>
      <c r="AJ4126" s="19"/>
      <c r="AK4126" s="19"/>
      <c r="AL4126" s="19"/>
      <c r="AM4126" s="19"/>
      <c r="AN4126" s="19"/>
      <c r="AO4126" s="19"/>
      <c r="AP4126" s="19"/>
      <c r="AQ4126" s="19"/>
      <c r="AR4126" s="19"/>
      <c r="AS4126" s="19"/>
      <c r="AT4126" s="19"/>
      <c r="AU4126" s="19"/>
      <c r="AV4126" s="19"/>
      <c r="AW4126" s="19"/>
      <c r="AX4126" s="20"/>
    </row>
    <row r="4127" spans="1:113">
      <c r="B4127" s="21"/>
    </row>
    <row r="4128" spans="1:113" ht="14.4">
      <c r="B4128" s="10" t="s">
        <v>234</v>
      </c>
      <c r="C4128" s="8"/>
      <c r="D4128" s="8"/>
      <c r="E4128" s="8"/>
      <c r="F4128" s="8"/>
      <c r="G4128" s="8"/>
      <c r="H4128" s="8"/>
      <c r="I4128" s="8"/>
      <c r="J4128" s="8"/>
      <c r="K4128" s="8"/>
      <c r="L4128" s="9"/>
      <c r="M4128" s="9"/>
      <c r="N4128" s="9"/>
      <c r="O4128" s="9"/>
      <c r="P4128" s="8"/>
      <c r="Q4128" s="8"/>
      <c r="R4128" s="8"/>
      <c r="S4128" s="8"/>
      <c r="T4128" s="8"/>
      <c r="U4128" s="8"/>
      <c r="V4128" s="10"/>
      <c r="W4128" s="10"/>
      <c r="X4128" s="10"/>
      <c r="Y4128" s="10"/>
      <c r="Z4128" s="10"/>
      <c r="AA4128" s="10"/>
      <c r="AB4128" s="10"/>
      <c r="AC4128" s="10"/>
      <c r="AD4128" s="10"/>
      <c r="AE4128" s="10"/>
      <c r="AF4128" s="10"/>
      <c r="AG4128" s="10"/>
      <c r="AH4128" s="10"/>
      <c r="AI4128" s="10"/>
      <c r="AJ4128" s="10"/>
      <c r="AK4128" s="10"/>
      <c r="AL4128" s="10"/>
      <c r="AM4128" s="10"/>
      <c r="AN4128" s="10"/>
      <c r="AO4128" s="10"/>
      <c r="AP4128" s="10"/>
      <c r="AQ4128" s="10"/>
      <c r="AR4128" s="10"/>
      <c r="AS4128" s="10"/>
      <c r="AT4128" s="10"/>
      <c r="AU4128" s="10"/>
      <c r="AV4128" s="10"/>
      <c r="AW4128" s="10"/>
      <c r="AX4128" s="10"/>
    </row>
    <row r="4129" spans="1:251" ht="15" thickBot="1">
      <c r="B4129" s="8"/>
      <c r="C4129" s="8"/>
      <c r="D4129" s="8"/>
      <c r="E4129" s="8"/>
      <c r="F4129" s="8"/>
      <c r="G4129" s="8"/>
      <c r="H4129" s="8"/>
      <c r="I4129" s="8"/>
      <c r="J4129" s="8"/>
      <c r="K4129" s="8"/>
      <c r="L4129" s="9"/>
      <c r="M4129" s="9"/>
      <c r="N4129" s="9"/>
      <c r="O4129" s="9"/>
      <c r="P4129" s="8"/>
      <c r="Q4129" s="8"/>
      <c r="R4129" s="8"/>
      <c r="S4129" s="8"/>
      <c r="T4129" s="8"/>
      <c r="U4129" s="8"/>
      <c r="V4129" s="10"/>
      <c r="W4129" s="10"/>
      <c r="X4129" s="10"/>
      <c r="Y4129" s="10"/>
      <c r="Z4129" s="10"/>
      <c r="AA4129" s="10"/>
      <c r="AB4129" s="10"/>
      <c r="AC4129" s="10"/>
      <c r="AD4129" s="10"/>
      <c r="AE4129" s="10"/>
      <c r="AF4129" s="10"/>
      <c r="AG4129" s="10"/>
      <c r="AH4129" s="10"/>
      <c r="AI4129" s="10"/>
      <c r="AJ4129" s="10"/>
      <c r="AK4129" s="10"/>
      <c r="AL4129" s="10"/>
      <c r="AM4129" s="10"/>
      <c r="AN4129" s="10"/>
      <c r="AO4129" s="10"/>
      <c r="AP4129" s="10"/>
      <c r="AQ4129" s="10"/>
      <c r="AR4129" s="10"/>
      <c r="AS4129" s="10"/>
      <c r="AT4129" s="10"/>
      <c r="AU4129" s="10"/>
      <c r="AV4129" s="10"/>
      <c r="AW4129" s="10"/>
      <c r="AX4129" s="22" t="s">
        <v>235</v>
      </c>
    </row>
    <row r="4130" spans="1:251" s="16" customFormat="1" ht="13.5" customHeight="1">
      <c r="A4130" s="8"/>
      <c r="B4130" s="96" t="s">
        <v>236</v>
      </c>
      <c r="C4130" s="97"/>
      <c r="D4130" s="97"/>
      <c r="E4130" s="97"/>
      <c r="F4130" s="97"/>
      <c r="G4130" s="97"/>
      <c r="H4130" s="97"/>
      <c r="I4130" s="97"/>
      <c r="J4130" s="97"/>
      <c r="K4130" s="97"/>
      <c r="L4130" s="97"/>
      <c r="M4130" s="97"/>
      <c r="N4130" s="97"/>
      <c r="O4130" s="97"/>
      <c r="P4130" s="97"/>
      <c r="Q4130" s="97"/>
      <c r="R4130" s="97"/>
      <c r="S4130" s="97"/>
      <c r="T4130" s="97"/>
      <c r="U4130" s="97"/>
      <c r="V4130" s="97"/>
      <c r="W4130" s="97"/>
      <c r="X4130" s="97"/>
      <c r="Y4130" s="97"/>
      <c r="Z4130" s="98"/>
      <c r="AA4130" s="102" t="s">
        <v>237</v>
      </c>
      <c r="AB4130" s="97"/>
      <c r="AC4130" s="97"/>
      <c r="AD4130" s="97"/>
      <c r="AE4130" s="97"/>
      <c r="AF4130" s="97"/>
      <c r="AG4130" s="97"/>
      <c r="AH4130" s="97"/>
      <c r="AI4130" s="98"/>
      <c r="AJ4130" s="102" t="s">
        <v>238</v>
      </c>
      <c r="AK4130" s="97"/>
      <c r="AL4130" s="97"/>
      <c r="AM4130" s="97"/>
      <c r="AN4130" s="97"/>
      <c r="AO4130" s="97"/>
      <c r="AP4130" s="97"/>
      <c r="AQ4130" s="97"/>
      <c r="AR4130" s="98"/>
      <c r="AS4130" s="102" t="s">
        <v>239</v>
      </c>
      <c r="AT4130" s="97"/>
      <c r="AU4130" s="97"/>
      <c r="AV4130" s="97"/>
      <c r="AW4130" s="97"/>
      <c r="AX4130" s="104"/>
      <c r="AY4130" s="2"/>
      <c r="AZ4130" s="2"/>
      <c r="BA4130" s="2"/>
      <c r="BB4130" s="2"/>
      <c r="BC4130" s="2"/>
      <c r="BD4130" s="2"/>
      <c r="BE4130" s="2"/>
      <c r="BF4130" s="2"/>
      <c r="BG4130" s="2"/>
      <c r="BH4130" s="2"/>
      <c r="BI4130" s="2"/>
      <c r="BJ4130" s="2"/>
      <c r="BK4130" s="2"/>
      <c r="BL4130" s="2"/>
      <c r="BM4130" s="2"/>
      <c r="BN4130" s="2"/>
      <c r="BO4130" s="2"/>
      <c r="BP4130" s="2"/>
      <c r="BQ4130" s="2"/>
      <c r="BR4130" s="2"/>
      <c r="BS4130" s="2"/>
      <c r="BT4130" s="2"/>
      <c r="BU4130" s="2"/>
      <c r="BV4130" s="2"/>
      <c r="BW4130" s="2"/>
      <c r="BX4130" s="2"/>
      <c r="BY4130" s="2"/>
      <c r="BZ4130" s="2"/>
      <c r="CA4130" s="2"/>
      <c r="CB4130" s="2"/>
      <c r="CC4130" s="2"/>
      <c r="CD4130" s="2"/>
      <c r="CE4130" s="2"/>
      <c r="CF4130" s="2"/>
      <c r="CG4130" s="2"/>
      <c r="CH4130" s="2"/>
      <c r="CI4130" s="2"/>
      <c r="CJ4130" s="2"/>
      <c r="CK4130" s="2"/>
      <c r="CL4130" s="2"/>
      <c r="CM4130" s="2"/>
      <c r="CN4130" s="2"/>
      <c r="CO4130" s="2"/>
      <c r="CP4130" s="2"/>
      <c r="CQ4130" s="2"/>
      <c r="CR4130" s="2"/>
      <c r="CS4130" s="2"/>
      <c r="CT4130" s="2"/>
      <c r="CU4130" s="2"/>
      <c r="CV4130" s="2"/>
      <c r="CW4130" s="2"/>
      <c r="CX4130" s="2"/>
      <c r="CY4130" s="2"/>
      <c r="CZ4130" s="2"/>
      <c r="DA4130" s="2"/>
      <c r="DB4130" s="2"/>
      <c r="DC4130" s="2"/>
      <c r="DD4130" s="2"/>
      <c r="DE4130" s="2"/>
      <c r="DF4130" s="2"/>
      <c r="DG4130" s="2"/>
      <c r="DH4130" s="2"/>
      <c r="DI4130" s="2"/>
      <c r="DJ4130" s="2"/>
      <c r="DK4130" s="2"/>
      <c r="DL4130" s="2"/>
      <c r="DM4130" s="2"/>
      <c r="DN4130" s="2"/>
      <c r="DO4130" s="2"/>
      <c r="DP4130" s="2"/>
      <c r="DQ4130" s="2"/>
      <c r="DR4130" s="2"/>
      <c r="DS4130" s="2"/>
      <c r="DT4130" s="2"/>
      <c r="DU4130" s="2"/>
      <c r="DV4130" s="2"/>
      <c r="DW4130" s="2"/>
      <c r="DX4130" s="2"/>
      <c r="DY4130" s="2"/>
      <c r="DZ4130" s="2"/>
      <c r="EA4130" s="2"/>
      <c r="EB4130" s="2"/>
      <c r="EC4130" s="2"/>
      <c r="ED4130" s="2"/>
      <c r="EE4130" s="2"/>
      <c r="EF4130" s="2"/>
      <c r="EG4130" s="2"/>
      <c r="EH4130" s="2"/>
      <c r="EI4130" s="2"/>
      <c r="EJ4130" s="2"/>
      <c r="EK4130" s="2"/>
      <c r="EL4130" s="2"/>
      <c r="EM4130" s="2"/>
      <c r="EN4130" s="2"/>
      <c r="EO4130" s="2"/>
      <c r="EP4130" s="2"/>
      <c r="EQ4130" s="2"/>
      <c r="ER4130" s="2"/>
      <c r="ES4130" s="2"/>
      <c r="ET4130" s="2"/>
      <c r="EU4130" s="2"/>
      <c r="EV4130" s="2"/>
      <c r="EW4130" s="2"/>
      <c r="EX4130" s="2"/>
      <c r="EY4130" s="2"/>
      <c r="EZ4130" s="2"/>
      <c r="FA4130" s="2"/>
      <c r="FB4130" s="2"/>
      <c r="FC4130" s="2"/>
      <c r="FD4130" s="2"/>
      <c r="FE4130" s="2"/>
      <c r="FF4130" s="2"/>
      <c r="FG4130" s="2"/>
      <c r="FH4130" s="2"/>
      <c r="FI4130" s="2"/>
      <c r="FJ4130" s="2"/>
      <c r="FK4130" s="2"/>
      <c r="FL4130" s="2"/>
      <c r="FM4130" s="2"/>
      <c r="FN4130" s="2"/>
      <c r="FO4130" s="2"/>
      <c r="FP4130" s="2"/>
      <c r="FQ4130" s="2"/>
      <c r="FR4130" s="2"/>
      <c r="FS4130" s="2"/>
      <c r="FT4130" s="2"/>
      <c r="FU4130" s="2"/>
      <c r="FV4130" s="2"/>
      <c r="FW4130" s="2"/>
      <c r="FX4130" s="2"/>
      <c r="FY4130" s="2"/>
      <c r="FZ4130" s="2"/>
      <c r="GA4130" s="2"/>
      <c r="GB4130" s="2"/>
      <c r="GC4130" s="2"/>
      <c r="GD4130" s="2"/>
      <c r="GE4130" s="2"/>
      <c r="GF4130" s="2"/>
      <c r="GG4130" s="2"/>
      <c r="GH4130" s="2"/>
      <c r="GI4130" s="2"/>
      <c r="GJ4130" s="2"/>
      <c r="GK4130" s="2"/>
      <c r="GL4130" s="2"/>
      <c r="GM4130" s="2"/>
      <c r="GN4130" s="2"/>
      <c r="GO4130" s="2"/>
      <c r="GP4130" s="2"/>
      <c r="GQ4130" s="2"/>
      <c r="GR4130" s="2"/>
      <c r="GS4130" s="2"/>
      <c r="GT4130" s="2"/>
      <c r="GU4130" s="2"/>
      <c r="GV4130" s="2"/>
      <c r="GW4130" s="2"/>
      <c r="GX4130" s="2"/>
      <c r="GY4130" s="2"/>
      <c r="GZ4130" s="2"/>
      <c r="HA4130" s="2"/>
      <c r="HB4130" s="2"/>
      <c r="HC4130" s="2"/>
      <c r="HD4130" s="2"/>
      <c r="HE4130" s="2"/>
      <c r="HF4130" s="2"/>
      <c r="HG4130" s="2"/>
      <c r="HH4130" s="2"/>
      <c r="HI4130" s="2"/>
      <c r="HJ4130" s="2"/>
      <c r="HK4130" s="2"/>
      <c r="HL4130" s="2"/>
      <c r="HM4130" s="2"/>
      <c r="HN4130" s="2"/>
      <c r="HO4130" s="2"/>
      <c r="HP4130" s="2"/>
      <c r="HQ4130" s="2"/>
      <c r="HR4130" s="2"/>
      <c r="HS4130" s="2"/>
      <c r="HT4130" s="2"/>
      <c r="HU4130" s="2"/>
      <c r="HV4130" s="2"/>
      <c r="HW4130" s="2"/>
      <c r="HX4130" s="2"/>
      <c r="HY4130" s="2"/>
      <c r="HZ4130" s="2"/>
      <c r="IA4130" s="2"/>
      <c r="IB4130" s="2"/>
      <c r="IC4130" s="2"/>
      <c r="ID4130" s="2"/>
      <c r="IE4130" s="2"/>
      <c r="IF4130" s="2"/>
      <c r="IG4130" s="2"/>
      <c r="IH4130" s="2"/>
      <c r="II4130" s="2"/>
      <c r="IJ4130" s="2"/>
      <c r="IK4130" s="2"/>
      <c r="IL4130" s="2"/>
      <c r="IM4130" s="2"/>
      <c r="IN4130" s="2"/>
      <c r="IO4130" s="2"/>
      <c r="IP4130" s="2"/>
      <c r="IQ4130" s="2"/>
    </row>
    <row r="4131" spans="1:251" s="16" customFormat="1">
      <c r="A4131" s="8"/>
      <c r="B4131" s="99"/>
      <c r="C4131" s="100"/>
      <c r="D4131" s="100"/>
      <c r="E4131" s="100"/>
      <c r="F4131" s="100"/>
      <c r="G4131" s="100"/>
      <c r="H4131" s="100"/>
      <c r="I4131" s="100"/>
      <c r="J4131" s="100"/>
      <c r="K4131" s="100"/>
      <c r="L4131" s="100"/>
      <c r="M4131" s="100"/>
      <c r="N4131" s="100"/>
      <c r="O4131" s="100"/>
      <c r="P4131" s="100"/>
      <c r="Q4131" s="100"/>
      <c r="R4131" s="100"/>
      <c r="S4131" s="100"/>
      <c r="T4131" s="100"/>
      <c r="U4131" s="100"/>
      <c r="V4131" s="100"/>
      <c r="W4131" s="100"/>
      <c r="X4131" s="100"/>
      <c r="Y4131" s="100"/>
      <c r="Z4131" s="101"/>
      <c r="AA4131" s="103"/>
      <c r="AB4131" s="100"/>
      <c r="AC4131" s="100"/>
      <c r="AD4131" s="100"/>
      <c r="AE4131" s="100"/>
      <c r="AF4131" s="100"/>
      <c r="AG4131" s="100"/>
      <c r="AH4131" s="100"/>
      <c r="AI4131" s="101"/>
      <c r="AJ4131" s="103"/>
      <c r="AK4131" s="100"/>
      <c r="AL4131" s="100"/>
      <c r="AM4131" s="100"/>
      <c r="AN4131" s="100"/>
      <c r="AO4131" s="100"/>
      <c r="AP4131" s="100"/>
      <c r="AQ4131" s="100"/>
      <c r="AR4131" s="101"/>
      <c r="AS4131" s="103"/>
      <c r="AT4131" s="100"/>
      <c r="AU4131" s="100"/>
      <c r="AV4131" s="100"/>
      <c r="AW4131" s="100"/>
      <c r="AX4131" s="105"/>
      <c r="AY4131" s="2"/>
      <c r="AZ4131" s="2"/>
      <c r="BA4131" s="2"/>
      <c r="BB4131" s="23"/>
      <c r="BC4131" s="24"/>
      <c r="BE4131" s="2"/>
      <c r="BF4131" s="2"/>
      <c r="BG4131" s="2"/>
      <c r="BH4131" s="2"/>
      <c r="BI4131" s="2"/>
      <c r="BJ4131" s="2"/>
      <c r="BK4131" s="2"/>
      <c r="BL4131" s="2"/>
      <c r="BM4131" s="2"/>
      <c r="BN4131" s="2"/>
      <c r="BO4131" s="2"/>
      <c r="BP4131" s="2"/>
      <c r="BQ4131" s="2"/>
      <c r="BR4131" s="2"/>
      <c r="BS4131" s="2"/>
      <c r="BT4131" s="2"/>
      <c r="BU4131" s="2"/>
      <c r="BV4131" s="2"/>
      <c r="BW4131" s="2"/>
      <c r="BX4131" s="2"/>
      <c r="BY4131" s="2"/>
      <c r="BZ4131" s="2"/>
      <c r="CA4131" s="2"/>
      <c r="CB4131" s="2"/>
      <c r="CC4131" s="2"/>
      <c r="CD4131" s="2"/>
      <c r="CE4131" s="2"/>
      <c r="CF4131" s="2"/>
      <c r="CG4131" s="2"/>
      <c r="CH4131" s="2"/>
      <c r="CI4131" s="2"/>
      <c r="CJ4131" s="2"/>
      <c r="CK4131" s="2"/>
      <c r="CL4131" s="2"/>
      <c r="CM4131" s="2"/>
      <c r="CN4131" s="2"/>
      <c r="CO4131" s="2"/>
      <c r="CP4131" s="2"/>
      <c r="CQ4131" s="2"/>
      <c r="CR4131" s="2"/>
      <c r="CS4131" s="2"/>
      <c r="CT4131" s="2"/>
      <c r="CU4131" s="2"/>
      <c r="CV4131" s="2"/>
      <c r="CW4131" s="2"/>
      <c r="CX4131" s="2"/>
      <c r="CY4131" s="2"/>
      <c r="CZ4131" s="2"/>
      <c r="DA4131" s="2"/>
      <c r="DB4131" s="2"/>
      <c r="DC4131" s="2"/>
      <c r="DD4131" s="2"/>
      <c r="DE4131" s="2"/>
      <c r="DF4131" s="2"/>
      <c r="DG4131" s="2"/>
      <c r="DH4131" s="2"/>
      <c r="DI4131" s="2"/>
      <c r="DJ4131" s="2"/>
      <c r="DK4131" s="2"/>
      <c r="DL4131" s="2"/>
      <c r="DM4131" s="2"/>
      <c r="DN4131" s="2"/>
      <c r="DO4131" s="2"/>
      <c r="DP4131" s="2"/>
      <c r="DQ4131" s="2"/>
      <c r="DR4131" s="2"/>
      <c r="DS4131" s="2"/>
      <c r="DT4131" s="2"/>
      <c r="DU4131" s="2"/>
      <c r="DV4131" s="2"/>
      <c r="DW4131" s="2"/>
      <c r="DX4131" s="2"/>
      <c r="DY4131" s="2"/>
      <c r="DZ4131" s="2"/>
      <c r="EA4131" s="2"/>
      <c r="EB4131" s="2"/>
      <c r="EC4131" s="2"/>
      <c r="ED4131" s="2"/>
      <c r="EE4131" s="2"/>
      <c r="EF4131" s="2"/>
      <c r="EG4131" s="2"/>
      <c r="EH4131" s="2"/>
      <c r="EI4131" s="2"/>
      <c r="EJ4131" s="2"/>
      <c r="EK4131" s="2"/>
      <c r="EL4131" s="2"/>
      <c r="EM4131" s="2"/>
      <c r="EN4131" s="2"/>
      <c r="EO4131" s="2"/>
      <c r="EP4131" s="2"/>
      <c r="EQ4131" s="2"/>
      <c r="ER4131" s="2"/>
      <c r="ES4131" s="2"/>
      <c r="ET4131" s="2"/>
      <c r="EU4131" s="2"/>
      <c r="EV4131" s="2"/>
      <c r="EW4131" s="2"/>
      <c r="EX4131" s="2"/>
      <c r="EY4131" s="2"/>
      <c r="EZ4131" s="2"/>
      <c r="FA4131" s="2"/>
      <c r="FB4131" s="2"/>
      <c r="FC4131" s="2"/>
      <c r="FD4131" s="2"/>
      <c r="FE4131" s="2"/>
      <c r="FF4131" s="2"/>
      <c r="FG4131" s="2"/>
      <c r="FH4131" s="2"/>
      <c r="FI4131" s="2"/>
      <c r="FJ4131" s="2"/>
      <c r="FK4131" s="2"/>
      <c r="FL4131" s="2"/>
      <c r="FM4131" s="2"/>
      <c r="FN4131" s="2"/>
      <c r="FO4131" s="2"/>
      <c r="FP4131" s="2"/>
      <c r="FQ4131" s="2"/>
      <c r="FR4131" s="2"/>
      <c r="FS4131" s="2"/>
      <c r="FT4131" s="2"/>
      <c r="FU4131" s="2"/>
      <c r="FV4131" s="2"/>
      <c r="FW4131" s="2"/>
      <c r="FX4131" s="2"/>
      <c r="FY4131" s="2"/>
      <c r="FZ4131" s="2"/>
      <c r="GA4131" s="2"/>
      <c r="GB4131" s="2"/>
      <c r="GC4131" s="2"/>
      <c r="GD4131" s="2"/>
      <c r="GE4131" s="2"/>
      <c r="GF4131" s="2"/>
      <c r="GG4131" s="2"/>
      <c r="GH4131" s="2"/>
      <c r="GI4131" s="2"/>
      <c r="GJ4131" s="2"/>
      <c r="GK4131" s="2"/>
      <c r="GL4131" s="2"/>
      <c r="GM4131" s="2"/>
      <c r="GN4131" s="2"/>
      <c r="GO4131" s="2"/>
      <c r="GP4131" s="2"/>
      <c r="GQ4131" s="2"/>
      <c r="GR4131" s="2"/>
      <c r="GS4131" s="2"/>
      <c r="GT4131" s="2"/>
      <c r="GU4131" s="2"/>
      <c r="GV4131" s="2"/>
      <c r="GW4131" s="2"/>
      <c r="GX4131" s="2"/>
      <c r="GY4131" s="2"/>
      <c r="GZ4131" s="2"/>
      <c r="HA4131" s="2"/>
      <c r="HB4131" s="2"/>
      <c r="HC4131" s="2"/>
      <c r="HD4131" s="2"/>
      <c r="HE4131" s="2"/>
      <c r="HF4131" s="2"/>
      <c r="HG4131" s="2"/>
      <c r="HH4131" s="2"/>
      <c r="HI4131" s="2"/>
      <c r="HJ4131" s="2"/>
      <c r="HK4131" s="2"/>
      <c r="HL4131" s="2"/>
      <c r="HM4131" s="2"/>
      <c r="HN4131" s="2"/>
      <c r="HO4131" s="2"/>
      <c r="HP4131" s="2"/>
      <c r="HQ4131" s="2"/>
      <c r="HR4131" s="2"/>
      <c r="HS4131" s="2"/>
      <c r="HT4131" s="2"/>
      <c r="HU4131" s="2"/>
      <c r="HV4131" s="2"/>
      <c r="HW4131" s="2"/>
      <c r="HX4131" s="2"/>
      <c r="HY4131" s="2"/>
      <c r="HZ4131" s="2"/>
      <c r="IA4131" s="2"/>
      <c r="IB4131" s="2"/>
      <c r="IC4131" s="2"/>
      <c r="ID4131" s="2"/>
      <c r="IE4131" s="2"/>
      <c r="IF4131" s="2"/>
      <c r="IG4131" s="2"/>
      <c r="IH4131" s="2"/>
      <c r="II4131" s="2"/>
      <c r="IJ4131" s="2"/>
      <c r="IK4131" s="2"/>
      <c r="IL4131" s="2"/>
      <c r="IM4131" s="2"/>
      <c r="IN4131" s="2"/>
      <c r="IO4131" s="2"/>
      <c r="IP4131" s="2"/>
      <c r="IQ4131" s="2"/>
    </row>
    <row r="4132" spans="1:251" s="16" customFormat="1" ht="18.75" customHeight="1">
      <c r="A4132" s="8"/>
      <c r="B4132" s="25"/>
      <c r="C4132" s="106" t="s">
        <v>747</v>
      </c>
      <c r="D4132" s="107"/>
      <c r="E4132" s="107"/>
      <c r="F4132" s="107"/>
      <c r="G4132" s="107"/>
      <c r="H4132" s="107"/>
      <c r="I4132" s="107"/>
      <c r="J4132" s="107"/>
      <c r="K4132" s="107"/>
      <c r="L4132" s="107"/>
      <c r="M4132" s="107"/>
      <c r="N4132" s="107"/>
      <c r="O4132" s="107"/>
      <c r="P4132" s="107"/>
      <c r="Q4132" s="107"/>
      <c r="R4132" s="107"/>
      <c r="S4132" s="107"/>
      <c r="T4132" s="107"/>
      <c r="U4132" s="107"/>
      <c r="V4132" s="107"/>
      <c r="W4132" s="107"/>
      <c r="X4132" s="107"/>
      <c r="Y4132" s="107"/>
      <c r="Z4132" s="108"/>
      <c r="AA4132" s="109">
        <v>0</v>
      </c>
      <c r="AB4132" s="110"/>
      <c r="AC4132" s="110"/>
      <c r="AD4132" s="110"/>
      <c r="AE4132" s="110"/>
      <c r="AF4132" s="110"/>
      <c r="AG4132" s="110"/>
      <c r="AH4132" s="110"/>
      <c r="AI4132" s="111"/>
      <c r="AJ4132" s="109">
        <v>31336</v>
      </c>
      <c r="AK4132" s="110"/>
      <c r="AL4132" s="110"/>
      <c r="AM4132" s="110"/>
      <c r="AN4132" s="110"/>
      <c r="AO4132" s="110"/>
      <c r="AP4132" s="110"/>
      <c r="AQ4132" s="110"/>
      <c r="AR4132" s="111"/>
      <c r="AS4132" s="112"/>
      <c r="AT4132" s="113"/>
      <c r="AU4132" s="113"/>
      <c r="AV4132" s="113"/>
      <c r="AW4132" s="113"/>
      <c r="AX4132" s="114"/>
      <c r="AY4132" s="2"/>
      <c r="AZ4132" s="2"/>
      <c r="BA4132" s="2"/>
      <c r="BB4132" s="2"/>
      <c r="BC4132" s="2"/>
      <c r="BD4132" s="2"/>
      <c r="BE4132" s="2"/>
      <c r="BF4132" s="2"/>
      <c r="BG4132" s="2"/>
      <c r="BH4132" s="2"/>
      <c r="BI4132" s="2"/>
      <c r="BJ4132" s="2"/>
      <c r="BK4132" s="2"/>
      <c r="BL4132" s="2"/>
      <c r="BM4132" s="2"/>
      <c r="BN4132" s="2"/>
      <c r="BO4132" s="2"/>
      <c r="BP4132" s="2"/>
      <c r="BQ4132" s="2"/>
      <c r="BR4132" s="2"/>
      <c r="BS4132" s="2"/>
      <c r="BT4132" s="2"/>
      <c r="BU4132" s="2"/>
      <c r="BV4132" s="2"/>
      <c r="BW4132" s="2"/>
      <c r="BX4132" s="2"/>
      <c r="BY4132" s="2"/>
      <c r="BZ4132" s="2"/>
      <c r="CA4132" s="2"/>
      <c r="CB4132" s="2"/>
      <c r="CC4132" s="2"/>
      <c r="CD4132" s="2"/>
      <c r="CE4132" s="2"/>
      <c r="CF4132" s="2"/>
      <c r="CG4132" s="2"/>
      <c r="CH4132" s="2"/>
      <c r="CI4132" s="2"/>
      <c r="CJ4132" s="2"/>
      <c r="CK4132" s="2"/>
      <c r="CL4132" s="2"/>
      <c r="CM4132" s="2"/>
      <c r="CN4132" s="2"/>
      <c r="CO4132" s="2"/>
      <c r="CP4132" s="2"/>
      <c r="CQ4132" s="2"/>
      <c r="CR4132" s="2"/>
      <c r="CS4132" s="2"/>
      <c r="CT4132" s="2"/>
      <c r="CU4132" s="2"/>
      <c r="CV4132" s="2"/>
      <c r="CW4132" s="2"/>
      <c r="CX4132" s="2"/>
      <c r="CY4132" s="2"/>
      <c r="CZ4132" s="2"/>
      <c r="DA4132" s="2"/>
      <c r="DB4132" s="2"/>
      <c r="DC4132" s="2"/>
      <c r="DD4132" s="2"/>
      <c r="DE4132" s="2"/>
      <c r="DF4132" s="2"/>
      <c r="DG4132" s="2"/>
      <c r="DH4132" s="2"/>
      <c r="DI4132" s="2"/>
      <c r="DJ4132" s="2"/>
      <c r="DK4132" s="2"/>
      <c r="DL4132" s="2"/>
      <c r="DM4132" s="2"/>
      <c r="DN4132" s="2"/>
      <c r="DO4132" s="2"/>
      <c r="DP4132" s="2"/>
      <c r="DQ4132" s="2"/>
      <c r="DR4132" s="2"/>
      <c r="DS4132" s="2"/>
      <c r="DT4132" s="2"/>
      <c r="DU4132" s="2"/>
      <c r="DV4132" s="2"/>
      <c r="DW4132" s="2"/>
      <c r="DX4132" s="2"/>
      <c r="DY4132" s="2"/>
      <c r="DZ4132" s="2"/>
      <c r="EA4132" s="2"/>
      <c r="EB4132" s="2"/>
      <c r="EC4132" s="2"/>
      <c r="ED4132" s="2"/>
      <c r="EE4132" s="2"/>
      <c r="EF4132" s="2"/>
      <c r="EG4132" s="2"/>
      <c r="EH4132" s="2"/>
      <c r="EI4132" s="2"/>
      <c r="EJ4132" s="2"/>
      <c r="EK4132" s="2"/>
      <c r="EL4132" s="2"/>
      <c r="EM4132" s="2"/>
      <c r="EN4132" s="2"/>
      <c r="EO4132" s="2"/>
      <c r="EP4132" s="2"/>
      <c r="EQ4132" s="2"/>
      <c r="ER4132" s="2"/>
      <c r="ES4132" s="2"/>
      <c r="ET4132" s="2"/>
      <c r="EU4132" s="2"/>
      <c r="EV4132" s="2"/>
      <c r="EW4132" s="2"/>
      <c r="EX4132" s="2"/>
      <c r="EY4132" s="2"/>
      <c r="EZ4132" s="2"/>
      <c r="FA4132" s="2"/>
      <c r="FB4132" s="2"/>
      <c r="FC4132" s="2"/>
      <c r="FD4132" s="2"/>
      <c r="FE4132" s="2"/>
      <c r="FF4132" s="2"/>
      <c r="FG4132" s="2"/>
      <c r="FH4132" s="2"/>
      <c r="FI4132" s="2"/>
      <c r="FJ4132" s="2"/>
      <c r="FK4132" s="2"/>
      <c r="FL4132" s="2"/>
      <c r="FM4132" s="2"/>
      <c r="FN4132" s="2"/>
      <c r="FO4132" s="2"/>
      <c r="FP4132" s="2"/>
      <c r="FQ4132" s="2"/>
      <c r="FR4132" s="2"/>
      <c r="FS4132" s="2"/>
      <c r="FT4132" s="2"/>
      <c r="FU4132" s="2"/>
      <c r="FV4132" s="2"/>
      <c r="FW4132" s="2"/>
      <c r="FX4132" s="2"/>
      <c r="FY4132" s="2"/>
      <c r="FZ4132" s="2"/>
      <c r="GA4132" s="2"/>
      <c r="GB4132" s="2"/>
      <c r="GC4132" s="2"/>
      <c r="GD4132" s="2"/>
      <c r="GE4132" s="2"/>
      <c r="GF4132" s="2"/>
      <c r="GG4132" s="2"/>
      <c r="GH4132" s="2"/>
      <c r="GI4132" s="2"/>
      <c r="GJ4132" s="2"/>
      <c r="GK4132" s="2"/>
      <c r="GL4132" s="2"/>
      <c r="GM4132" s="2"/>
      <c r="GN4132" s="2"/>
      <c r="GO4132" s="2"/>
      <c r="GP4132" s="2"/>
      <c r="GQ4132" s="2"/>
      <c r="GR4132" s="2"/>
      <c r="GS4132" s="2"/>
      <c r="GT4132" s="2"/>
      <c r="GU4132" s="2"/>
      <c r="GV4132" s="2"/>
      <c r="GW4132" s="2"/>
      <c r="GX4132" s="2"/>
      <c r="GY4132" s="2"/>
      <c r="GZ4132" s="2"/>
      <c r="HA4132" s="2"/>
      <c r="HB4132" s="2"/>
      <c r="HC4132" s="2"/>
      <c r="HD4132" s="2"/>
      <c r="HE4132" s="2"/>
      <c r="HF4132" s="2"/>
      <c r="HG4132" s="2"/>
      <c r="HH4132" s="2"/>
      <c r="HI4132" s="2"/>
      <c r="HJ4132" s="2"/>
      <c r="HK4132" s="2"/>
      <c r="HL4132" s="2"/>
      <c r="HM4132" s="2"/>
      <c r="HN4132" s="2"/>
      <c r="HO4132" s="2"/>
      <c r="HP4132" s="2"/>
      <c r="HQ4132" s="2"/>
      <c r="HR4132" s="2"/>
      <c r="HS4132" s="2"/>
      <c r="HT4132" s="2"/>
      <c r="HU4132" s="2"/>
      <c r="HV4132" s="2"/>
      <c r="HW4132" s="2"/>
      <c r="HX4132" s="2"/>
      <c r="HY4132" s="2"/>
      <c r="HZ4132" s="2"/>
      <c r="IA4132" s="2"/>
      <c r="IB4132" s="2"/>
      <c r="IC4132" s="2"/>
      <c r="ID4132" s="2"/>
      <c r="IE4132" s="2"/>
      <c r="IF4132" s="2"/>
      <c r="IG4132" s="2"/>
      <c r="IH4132" s="2"/>
      <c r="II4132" s="2"/>
      <c r="IJ4132" s="2"/>
      <c r="IK4132" s="2"/>
      <c r="IL4132" s="2"/>
      <c r="IM4132" s="2"/>
      <c r="IN4132" s="2"/>
      <c r="IO4132" s="2"/>
      <c r="IP4132" s="2"/>
      <c r="IQ4132" s="2"/>
    </row>
    <row r="4133" spans="1:251" s="16" customFormat="1" ht="18.75" customHeight="1" thickBot="1">
      <c r="A4133" s="17"/>
      <c r="B4133" s="115" t="s">
        <v>240</v>
      </c>
      <c r="C4133" s="116"/>
      <c r="D4133" s="116"/>
      <c r="E4133" s="116"/>
      <c r="F4133" s="116"/>
      <c r="G4133" s="116"/>
      <c r="H4133" s="116"/>
      <c r="I4133" s="116"/>
      <c r="J4133" s="116"/>
      <c r="K4133" s="116"/>
      <c r="L4133" s="116"/>
      <c r="M4133" s="116"/>
      <c r="N4133" s="116"/>
      <c r="O4133" s="116"/>
      <c r="P4133" s="116"/>
      <c r="Q4133" s="116"/>
      <c r="R4133" s="116"/>
      <c r="S4133" s="116"/>
      <c r="T4133" s="116"/>
      <c r="U4133" s="116"/>
      <c r="V4133" s="116"/>
      <c r="W4133" s="116"/>
      <c r="X4133" s="116"/>
      <c r="Y4133" s="116"/>
      <c r="Z4133" s="117"/>
      <c r="AA4133" s="118">
        <f>SUM($AA$4132:$AA$4132)</f>
        <v>0</v>
      </c>
      <c r="AB4133" s="119"/>
      <c r="AC4133" s="119"/>
      <c r="AD4133" s="119"/>
      <c r="AE4133" s="119"/>
      <c r="AF4133" s="119"/>
      <c r="AG4133" s="119"/>
      <c r="AH4133" s="119"/>
      <c r="AI4133" s="120"/>
      <c r="AJ4133" s="118">
        <f>SUM($AJ$4132:$AJ$4132)</f>
        <v>31336</v>
      </c>
      <c r="AK4133" s="119"/>
      <c r="AL4133" s="119"/>
      <c r="AM4133" s="119"/>
      <c r="AN4133" s="119"/>
      <c r="AO4133" s="119"/>
      <c r="AP4133" s="119"/>
      <c r="AQ4133" s="119"/>
      <c r="AR4133" s="120"/>
      <c r="AS4133" s="121"/>
      <c r="AT4133" s="122"/>
      <c r="AU4133" s="122"/>
      <c r="AV4133" s="122"/>
      <c r="AW4133" s="122"/>
      <c r="AX4133" s="123"/>
      <c r="AY4133" s="2"/>
      <c r="AZ4133" s="2"/>
      <c r="BA4133" s="2"/>
      <c r="BB4133" s="2"/>
      <c r="BC4133" s="2"/>
      <c r="BD4133" s="2"/>
      <c r="BE4133" s="2"/>
      <c r="BF4133" s="2"/>
      <c r="BG4133" s="2"/>
      <c r="BH4133" s="2"/>
      <c r="BI4133" s="2"/>
      <c r="BJ4133" s="2"/>
      <c r="BK4133" s="2"/>
      <c r="BL4133" s="2"/>
      <c r="BM4133" s="2"/>
      <c r="BN4133" s="2"/>
      <c r="BO4133" s="2"/>
      <c r="BP4133" s="2"/>
      <c r="BQ4133" s="2"/>
      <c r="BR4133" s="2"/>
      <c r="BS4133" s="2"/>
      <c r="BT4133" s="2"/>
      <c r="BU4133" s="2"/>
      <c r="BV4133" s="2"/>
      <c r="BW4133" s="2"/>
      <c r="BX4133" s="2"/>
      <c r="BY4133" s="2"/>
      <c r="BZ4133" s="2"/>
      <c r="CA4133" s="2"/>
      <c r="CB4133" s="2"/>
      <c r="CC4133" s="2"/>
      <c r="CD4133" s="2"/>
      <c r="CE4133" s="2"/>
      <c r="CF4133" s="2"/>
      <c r="CG4133" s="2"/>
      <c r="CH4133" s="2"/>
      <c r="CI4133" s="2"/>
      <c r="CJ4133" s="2"/>
      <c r="CK4133" s="2"/>
      <c r="CL4133" s="2"/>
      <c r="CM4133" s="2"/>
      <c r="CN4133" s="2"/>
      <c r="CO4133" s="2"/>
      <c r="CP4133" s="2"/>
      <c r="CQ4133" s="2"/>
      <c r="CR4133" s="2"/>
      <c r="CS4133" s="2"/>
      <c r="CT4133" s="2"/>
      <c r="CU4133" s="2"/>
      <c r="CV4133" s="2"/>
      <c r="CW4133" s="2"/>
      <c r="CX4133" s="2"/>
      <c r="CY4133" s="2"/>
      <c r="CZ4133" s="2"/>
      <c r="DA4133" s="2"/>
      <c r="DB4133" s="2"/>
      <c r="DC4133" s="2"/>
      <c r="DD4133" s="2"/>
      <c r="DE4133" s="2"/>
      <c r="DF4133" s="2"/>
      <c r="DG4133" s="2"/>
      <c r="DH4133" s="2"/>
      <c r="DI4133" s="2"/>
      <c r="DJ4133" s="2"/>
      <c r="DK4133" s="2"/>
      <c r="DL4133" s="2"/>
      <c r="DM4133" s="2"/>
      <c r="DN4133" s="2"/>
      <c r="DO4133" s="2"/>
      <c r="DP4133" s="2"/>
      <c r="DQ4133" s="2"/>
      <c r="DR4133" s="2"/>
      <c r="DS4133" s="2"/>
      <c r="DT4133" s="2"/>
      <c r="DU4133" s="2"/>
      <c r="DV4133" s="2"/>
      <c r="DW4133" s="2"/>
      <c r="DX4133" s="2"/>
      <c r="DY4133" s="2"/>
      <c r="DZ4133" s="2"/>
      <c r="EA4133" s="2"/>
      <c r="EB4133" s="2"/>
      <c r="EC4133" s="2"/>
      <c r="ED4133" s="2"/>
      <c r="EE4133" s="2"/>
      <c r="EF4133" s="2"/>
      <c r="EG4133" s="2"/>
      <c r="EH4133" s="2"/>
      <c r="EI4133" s="2"/>
      <c r="EJ4133" s="2"/>
      <c r="EK4133" s="2"/>
      <c r="EL4133" s="2"/>
      <c r="EM4133" s="2"/>
      <c r="EN4133" s="2"/>
      <c r="EO4133" s="2"/>
      <c r="EP4133" s="2"/>
      <c r="EQ4133" s="2"/>
      <c r="ER4133" s="2"/>
      <c r="ES4133" s="2"/>
      <c r="ET4133" s="2"/>
      <c r="EU4133" s="2"/>
      <c r="EV4133" s="2"/>
      <c r="EW4133" s="2"/>
      <c r="EX4133" s="2"/>
      <c r="EY4133" s="2"/>
      <c r="EZ4133" s="2"/>
      <c r="FA4133" s="2"/>
      <c r="FB4133" s="2"/>
      <c r="FC4133" s="2"/>
      <c r="FD4133" s="2"/>
      <c r="FE4133" s="2"/>
      <c r="FF4133" s="2"/>
      <c r="FG4133" s="2"/>
      <c r="FH4133" s="2"/>
      <c r="FI4133" s="2"/>
      <c r="FJ4133" s="2"/>
      <c r="FK4133" s="2"/>
      <c r="FL4133" s="2"/>
      <c r="FM4133" s="2"/>
      <c r="FN4133" s="2"/>
      <c r="FO4133" s="2"/>
      <c r="FP4133" s="2"/>
      <c r="FQ4133" s="2"/>
      <c r="FR4133" s="2"/>
      <c r="FS4133" s="2"/>
      <c r="FT4133" s="2"/>
      <c r="FU4133" s="2"/>
      <c r="FV4133" s="2"/>
      <c r="FW4133" s="2"/>
      <c r="FX4133" s="2"/>
      <c r="FY4133" s="2"/>
      <c r="FZ4133" s="2"/>
      <c r="GA4133" s="2"/>
      <c r="GB4133" s="2"/>
      <c r="GC4133" s="2"/>
      <c r="GD4133" s="2"/>
      <c r="GE4133" s="2"/>
      <c r="GF4133" s="2"/>
      <c r="GG4133" s="2"/>
      <c r="GH4133" s="2"/>
      <c r="GI4133" s="2"/>
      <c r="GJ4133" s="2"/>
      <c r="GK4133" s="2"/>
      <c r="GL4133" s="2"/>
      <c r="GM4133" s="2"/>
      <c r="GN4133" s="2"/>
      <c r="GO4133" s="2"/>
      <c r="GP4133" s="2"/>
      <c r="GQ4133" s="2"/>
      <c r="GR4133" s="2"/>
      <c r="GS4133" s="2"/>
      <c r="GT4133" s="2"/>
      <c r="GU4133" s="2"/>
      <c r="GV4133" s="2"/>
      <c r="GW4133" s="2"/>
      <c r="GX4133" s="2"/>
      <c r="GY4133" s="2"/>
      <c r="GZ4133" s="2"/>
      <c r="HA4133" s="2"/>
      <c r="HB4133" s="2"/>
      <c r="HC4133" s="2"/>
      <c r="HD4133" s="2"/>
      <c r="HE4133" s="2"/>
      <c r="HF4133" s="2"/>
      <c r="HG4133" s="2"/>
      <c r="HH4133" s="2"/>
      <c r="HI4133" s="2"/>
      <c r="HJ4133" s="2"/>
      <c r="HK4133" s="2"/>
      <c r="HL4133" s="2"/>
      <c r="HM4133" s="2"/>
      <c r="HN4133" s="2"/>
      <c r="HO4133" s="2"/>
      <c r="HP4133" s="2"/>
      <c r="HQ4133" s="2"/>
      <c r="HR4133" s="2"/>
      <c r="HS4133" s="2"/>
      <c r="HT4133" s="2"/>
      <c r="HU4133" s="2"/>
      <c r="HV4133" s="2"/>
      <c r="HW4133" s="2"/>
      <c r="HX4133" s="2"/>
      <c r="HY4133" s="2"/>
      <c r="HZ4133" s="2"/>
      <c r="IA4133" s="2"/>
      <c r="IB4133" s="2"/>
      <c r="IC4133" s="2"/>
      <c r="ID4133" s="2"/>
      <c r="IE4133" s="2"/>
      <c r="IF4133" s="2"/>
      <c r="IG4133" s="2"/>
      <c r="IH4133" s="2"/>
      <c r="II4133" s="2"/>
      <c r="IJ4133" s="2"/>
      <c r="IK4133" s="2"/>
      <c r="IL4133" s="2"/>
      <c r="IM4133" s="2"/>
      <c r="IN4133" s="2"/>
      <c r="IO4133" s="2"/>
      <c r="IP4133" s="2"/>
      <c r="IQ4133" s="2"/>
    </row>
    <row r="4135" spans="1:251" ht="19.2">
      <c r="A4135" s="1" t="s">
        <v>230</v>
      </c>
      <c r="AW4135" s="3"/>
      <c r="AX4135" s="4"/>
      <c r="AY4135" s="3"/>
    </row>
    <row r="4137" spans="1:251" ht="18">
      <c r="B4137" s="124" t="s">
        <v>0</v>
      </c>
      <c r="C4137" s="125"/>
      <c r="D4137" s="125"/>
      <c r="E4137" s="125"/>
      <c r="F4137" s="125"/>
      <c r="G4137" s="125"/>
      <c r="H4137" s="125"/>
      <c r="I4137" s="125"/>
      <c r="J4137" s="125"/>
      <c r="K4137" s="125"/>
      <c r="L4137" s="125"/>
      <c r="M4137" s="125"/>
      <c r="N4137" s="125"/>
      <c r="O4137" s="125"/>
      <c r="P4137" s="125"/>
      <c r="Q4137" s="125"/>
      <c r="R4137" s="125"/>
      <c r="S4137" s="125"/>
      <c r="T4137" s="125"/>
      <c r="U4137" s="125"/>
      <c r="V4137" s="125"/>
      <c r="W4137" s="125"/>
      <c r="X4137" s="125"/>
      <c r="Y4137" s="125"/>
      <c r="Z4137" s="125"/>
      <c r="AA4137" s="125"/>
      <c r="AB4137" s="125"/>
      <c r="AC4137" s="125"/>
      <c r="AD4137" s="125"/>
      <c r="AE4137" s="125"/>
      <c r="AF4137" s="125"/>
      <c r="AG4137" s="125"/>
      <c r="AH4137" s="125"/>
      <c r="AI4137" s="125"/>
      <c r="AJ4137" s="125"/>
      <c r="AK4137" s="125"/>
      <c r="AL4137" s="125"/>
      <c r="AM4137" s="125"/>
      <c r="AN4137" s="125"/>
      <c r="AO4137" s="125"/>
      <c r="AP4137" s="125"/>
      <c r="AQ4137" s="125"/>
      <c r="AR4137" s="125"/>
      <c r="AS4137" s="125"/>
      <c r="AT4137" s="125"/>
      <c r="AU4137" s="125"/>
      <c r="AV4137" s="125"/>
      <c r="AW4137" s="125"/>
      <c r="AX4137" s="125"/>
    </row>
    <row r="4138" spans="1:251">
      <c r="Z4138" s="5"/>
      <c r="AD4138" s="5"/>
      <c r="AE4138" s="5"/>
      <c r="AF4138" s="5"/>
      <c r="AG4138" s="5"/>
      <c r="AH4138" s="5"/>
      <c r="AI4138" s="5"/>
      <c r="AO4138" s="5"/>
    </row>
    <row r="4139" spans="1:251" ht="13.8" thickBot="1">
      <c r="Z4139" s="5"/>
      <c r="AD4139" s="5"/>
      <c r="AE4139" s="5"/>
      <c r="AF4139" s="5"/>
      <c r="AG4139" s="5"/>
      <c r="AH4139" s="5"/>
      <c r="AI4139" s="5"/>
      <c r="AO4139" s="5"/>
      <c r="DI4139" s="6"/>
    </row>
    <row r="4140" spans="1:251" ht="24.75" customHeight="1" thickBot="1">
      <c r="B4140" s="126" t="s">
        <v>231</v>
      </c>
      <c r="C4140" s="127"/>
      <c r="D4140" s="127"/>
      <c r="E4140" s="127"/>
      <c r="F4140" s="127"/>
      <c r="G4140" s="127"/>
      <c r="H4140" s="128" t="s">
        <v>748</v>
      </c>
      <c r="I4140" s="129"/>
      <c r="J4140" s="129"/>
      <c r="K4140" s="129"/>
      <c r="L4140" s="129"/>
      <c r="M4140" s="129"/>
      <c r="N4140" s="129"/>
      <c r="O4140" s="129"/>
      <c r="P4140" s="129"/>
      <c r="Q4140" s="129"/>
      <c r="R4140" s="129"/>
      <c r="S4140" s="129"/>
      <c r="T4140" s="129"/>
      <c r="U4140" s="129"/>
      <c r="V4140" s="129"/>
      <c r="W4140" s="129"/>
      <c r="X4140" s="129"/>
      <c r="Y4140" s="129"/>
      <c r="Z4140" s="129"/>
      <c r="AA4140" s="129"/>
      <c r="AB4140" s="129"/>
      <c r="AC4140" s="129"/>
      <c r="AD4140" s="129"/>
      <c r="AE4140" s="129"/>
      <c r="AF4140" s="129"/>
      <c r="AG4140" s="129"/>
      <c r="AH4140" s="129"/>
      <c r="AI4140" s="129"/>
      <c r="AJ4140" s="129"/>
      <c r="AK4140" s="129"/>
      <c r="AL4140" s="129"/>
      <c r="AM4140" s="129"/>
      <c r="AN4140" s="129"/>
      <c r="AO4140" s="129"/>
      <c r="AP4140" s="129"/>
      <c r="AQ4140" s="129"/>
      <c r="AR4140" s="129"/>
      <c r="AS4140" s="129"/>
      <c r="AT4140" s="129"/>
      <c r="AU4140" s="129"/>
      <c r="AV4140" s="129"/>
      <c r="AW4140" s="129"/>
      <c r="AX4140" s="130"/>
      <c r="DI4140" s="6"/>
    </row>
    <row r="4141" spans="1:251" ht="14.4">
      <c r="B4141" s="7"/>
      <c r="C4141" s="7"/>
      <c r="D4141" s="7"/>
      <c r="E4141" s="7"/>
      <c r="F4141" s="7"/>
      <c r="G4141" s="7"/>
      <c r="H4141" s="8"/>
      <c r="I4141" s="8"/>
      <c r="J4141" s="8"/>
      <c r="K4141" s="8"/>
      <c r="L4141" s="9"/>
      <c r="M4141" s="9"/>
      <c r="N4141" s="9"/>
      <c r="O4141" s="9"/>
      <c r="P4141" s="8"/>
      <c r="Q4141" s="8"/>
      <c r="R4141" s="8"/>
      <c r="S4141" s="8"/>
      <c r="T4141" s="8"/>
      <c r="U4141" s="8"/>
      <c r="V4141" s="10"/>
      <c r="W4141" s="10"/>
      <c r="X4141" s="10"/>
      <c r="Y4141" s="10"/>
      <c r="Z4141" s="10"/>
      <c r="AA4141" s="10"/>
      <c r="AB4141" s="10"/>
      <c r="AC4141" s="10"/>
      <c r="AD4141" s="10"/>
      <c r="AE4141" s="10"/>
      <c r="AF4141" s="10"/>
      <c r="AG4141" s="10"/>
      <c r="AH4141" s="10"/>
      <c r="AI4141" s="10"/>
      <c r="AJ4141" s="10"/>
      <c r="AK4141" s="10"/>
      <c r="AL4141" s="10"/>
      <c r="AM4141" s="10"/>
      <c r="AN4141" s="10"/>
      <c r="AO4141" s="10"/>
      <c r="AP4141" s="10"/>
      <c r="AQ4141" s="10"/>
      <c r="AR4141" s="10"/>
      <c r="AS4141" s="10"/>
      <c r="AT4141" s="10"/>
      <c r="AU4141" s="10"/>
      <c r="AV4141" s="10"/>
      <c r="AW4141" s="10"/>
      <c r="AX4141" s="10"/>
      <c r="DI4141" s="6"/>
    </row>
    <row r="4142" spans="1:251" ht="15" thickBot="1">
      <c r="A4142" s="11"/>
      <c r="B4142" s="10" t="s">
        <v>232</v>
      </c>
      <c r="C4142" s="8"/>
      <c r="D4142" s="8"/>
      <c r="E4142" s="8"/>
      <c r="F4142" s="8"/>
      <c r="G4142" s="8"/>
      <c r="H4142" s="8"/>
      <c r="I4142" s="8"/>
      <c r="J4142" s="8"/>
      <c r="K4142" s="8"/>
      <c r="L4142" s="9"/>
      <c r="M4142" s="9"/>
      <c r="N4142" s="9"/>
      <c r="O4142" s="9"/>
      <c r="P4142" s="8"/>
      <c r="Q4142" s="8"/>
      <c r="R4142" s="8"/>
      <c r="S4142" s="8"/>
      <c r="T4142" s="8"/>
      <c r="U4142" s="8"/>
      <c r="V4142" s="10"/>
      <c r="W4142" s="10"/>
      <c r="X4142" s="10"/>
      <c r="Y4142" s="10"/>
      <c r="Z4142" s="10"/>
      <c r="AA4142" s="10"/>
      <c r="AB4142" s="10"/>
      <c r="AC4142" s="10"/>
      <c r="AD4142" s="10"/>
      <c r="AE4142" s="10"/>
      <c r="AF4142" s="10"/>
      <c r="AG4142" s="10"/>
      <c r="AH4142" s="10"/>
      <c r="AI4142" s="10"/>
      <c r="AJ4142" s="10"/>
      <c r="AK4142" s="10"/>
      <c r="AL4142" s="10"/>
      <c r="AM4142" s="10"/>
      <c r="AN4142" s="10"/>
      <c r="AO4142" s="10"/>
      <c r="AP4142" s="10"/>
      <c r="AQ4142" s="10"/>
      <c r="AR4142" s="10"/>
      <c r="AS4142" s="10"/>
      <c r="AT4142" s="10"/>
      <c r="AU4142" s="10"/>
      <c r="AV4142" s="10"/>
      <c r="AW4142" s="10"/>
      <c r="AX4142" s="10"/>
      <c r="DI4142" s="6"/>
    </row>
    <row r="4143" spans="1:251" ht="14.4">
      <c r="A4143" s="8"/>
      <c r="B4143" s="12"/>
      <c r="C4143" s="7"/>
      <c r="D4143" s="7"/>
      <c r="E4143" s="7"/>
      <c r="F4143" s="7"/>
      <c r="G4143" s="7"/>
      <c r="H4143" s="7"/>
      <c r="I4143" s="7"/>
      <c r="J4143" s="7"/>
      <c r="K4143" s="7"/>
      <c r="L4143" s="13"/>
      <c r="M4143" s="13"/>
      <c r="N4143" s="13"/>
      <c r="O4143" s="13"/>
      <c r="P4143" s="7"/>
      <c r="Q4143" s="7"/>
      <c r="R4143" s="7"/>
      <c r="S4143" s="7"/>
      <c r="T4143" s="7"/>
      <c r="U4143" s="7"/>
      <c r="V4143" s="14"/>
      <c r="W4143" s="14"/>
      <c r="X4143" s="14"/>
      <c r="Y4143" s="14"/>
      <c r="Z4143" s="14"/>
      <c r="AA4143" s="14"/>
      <c r="AB4143" s="14"/>
      <c r="AC4143" s="14"/>
      <c r="AD4143" s="14"/>
      <c r="AE4143" s="14"/>
      <c r="AF4143" s="14"/>
      <c r="AG4143" s="14"/>
      <c r="AH4143" s="14"/>
      <c r="AI4143" s="14"/>
      <c r="AJ4143" s="14"/>
      <c r="AK4143" s="14"/>
      <c r="AL4143" s="14"/>
      <c r="AM4143" s="14"/>
      <c r="AN4143" s="14"/>
      <c r="AO4143" s="14"/>
      <c r="AP4143" s="14"/>
      <c r="AQ4143" s="14"/>
      <c r="AR4143" s="14"/>
      <c r="AS4143" s="14"/>
      <c r="AT4143" s="14"/>
      <c r="AU4143" s="14"/>
      <c r="AV4143" s="14"/>
      <c r="AW4143" s="14"/>
      <c r="AX4143" s="15"/>
    </row>
    <row r="4144" spans="1:251" ht="12" customHeight="1">
      <c r="A4144" s="8"/>
      <c r="B4144" s="134" t="s">
        <v>749</v>
      </c>
      <c r="C4144" s="135"/>
      <c r="D4144" s="135"/>
      <c r="E4144" s="135"/>
      <c r="F4144" s="135"/>
      <c r="G4144" s="135"/>
      <c r="H4144" s="135"/>
      <c r="I4144" s="135"/>
      <c r="J4144" s="135"/>
      <c r="K4144" s="135"/>
      <c r="L4144" s="135"/>
      <c r="M4144" s="135"/>
      <c r="N4144" s="135"/>
      <c r="O4144" s="135"/>
      <c r="P4144" s="135"/>
      <c r="Q4144" s="135"/>
      <c r="R4144" s="135"/>
      <c r="S4144" s="135"/>
      <c r="T4144" s="135"/>
      <c r="U4144" s="135"/>
      <c r="V4144" s="135"/>
      <c r="W4144" s="135"/>
      <c r="X4144" s="135"/>
      <c r="Y4144" s="135"/>
      <c r="Z4144" s="135"/>
      <c r="AA4144" s="135"/>
      <c r="AB4144" s="135"/>
      <c r="AC4144" s="135"/>
      <c r="AD4144" s="135"/>
      <c r="AE4144" s="135"/>
      <c r="AF4144" s="135"/>
      <c r="AG4144" s="135"/>
      <c r="AH4144" s="135"/>
      <c r="AI4144" s="135"/>
      <c r="AJ4144" s="135"/>
      <c r="AK4144" s="135"/>
      <c r="AL4144" s="135"/>
      <c r="AM4144" s="135"/>
      <c r="AN4144" s="135"/>
      <c r="AO4144" s="135"/>
      <c r="AP4144" s="135"/>
      <c r="AQ4144" s="135"/>
      <c r="AR4144" s="135"/>
      <c r="AS4144" s="135"/>
      <c r="AT4144" s="135"/>
      <c r="AU4144" s="135"/>
      <c r="AV4144" s="135"/>
      <c r="AW4144" s="135"/>
      <c r="AX4144" s="136"/>
    </row>
    <row r="4145" spans="1:113" ht="12" customHeight="1">
      <c r="A4145" s="8"/>
      <c r="B4145" s="134"/>
      <c r="C4145" s="135"/>
      <c r="D4145" s="135"/>
      <c r="E4145" s="135"/>
      <c r="F4145" s="135"/>
      <c r="G4145" s="135"/>
      <c r="H4145" s="135"/>
      <c r="I4145" s="135"/>
      <c r="J4145" s="135"/>
      <c r="K4145" s="135"/>
      <c r="L4145" s="135"/>
      <c r="M4145" s="135"/>
      <c r="N4145" s="135"/>
      <c r="O4145" s="135"/>
      <c r="P4145" s="135"/>
      <c r="Q4145" s="135"/>
      <c r="R4145" s="135"/>
      <c r="S4145" s="135"/>
      <c r="T4145" s="135"/>
      <c r="U4145" s="135"/>
      <c r="V4145" s="135"/>
      <c r="W4145" s="135"/>
      <c r="X4145" s="135"/>
      <c r="Y4145" s="135"/>
      <c r="Z4145" s="135"/>
      <c r="AA4145" s="135"/>
      <c r="AB4145" s="135"/>
      <c r="AC4145" s="135"/>
      <c r="AD4145" s="135"/>
      <c r="AE4145" s="135"/>
      <c r="AF4145" s="135"/>
      <c r="AG4145" s="135"/>
      <c r="AH4145" s="135"/>
      <c r="AI4145" s="135"/>
      <c r="AJ4145" s="135"/>
      <c r="AK4145" s="135"/>
      <c r="AL4145" s="135"/>
      <c r="AM4145" s="135"/>
      <c r="AN4145" s="135"/>
      <c r="AO4145" s="135"/>
      <c r="AP4145" s="135"/>
      <c r="AQ4145" s="135"/>
      <c r="AR4145" s="135"/>
      <c r="AS4145" s="135"/>
      <c r="AT4145" s="135"/>
      <c r="AU4145" s="135"/>
      <c r="AV4145" s="135"/>
      <c r="AW4145" s="135"/>
      <c r="AX4145" s="136"/>
    </row>
    <row r="4146" spans="1:113" ht="12" customHeight="1">
      <c r="A4146" s="8"/>
      <c r="B4146" s="134"/>
      <c r="C4146" s="135"/>
      <c r="D4146" s="135"/>
      <c r="E4146" s="135"/>
      <c r="F4146" s="135"/>
      <c r="G4146" s="135"/>
      <c r="H4146" s="135"/>
      <c r="I4146" s="135"/>
      <c r="J4146" s="135"/>
      <c r="K4146" s="135"/>
      <c r="L4146" s="135"/>
      <c r="M4146" s="135"/>
      <c r="N4146" s="135"/>
      <c r="O4146" s="135"/>
      <c r="P4146" s="135"/>
      <c r="Q4146" s="135"/>
      <c r="R4146" s="135"/>
      <c r="S4146" s="135"/>
      <c r="T4146" s="135"/>
      <c r="U4146" s="135"/>
      <c r="V4146" s="135"/>
      <c r="W4146" s="135"/>
      <c r="X4146" s="135"/>
      <c r="Y4146" s="135"/>
      <c r="Z4146" s="135"/>
      <c r="AA4146" s="135"/>
      <c r="AB4146" s="135"/>
      <c r="AC4146" s="135"/>
      <c r="AD4146" s="135"/>
      <c r="AE4146" s="135"/>
      <c r="AF4146" s="135"/>
      <c r="AG4146" s="135"/>
      <c r="AH4146" s="135"/>
      <c r="AI4146" s="135"/>
      <c r="AJ4146" s="135"/>
      <c r="AK4146" s="135"/>
      <c r="AL4146" s="135"/>
      <c r="AM4146" s="135"/>
      <c r="AN4146" s="135"/>
      <c r="AO4146" s="135"/>
      <c r="AP4146" s="135"/>
      <c r="AQ4146" s="135"/>
      <c r="AR4146" s="135"/>
      <c r="AS4146" s="135"/>
      <c r="AT4146" s="135"/>
      <c r="AU4146" s="135"/>
      <c r="AV4146" s="135"/>
      <c r="AW4146" s="135"/>
      <c r="AX4146" s="136"/>
      <c r="BC4146" s="16"/>
    </row>
    <row r="4147" spans="1:113" ht="12" customHeight="1">
      <c r="A4147" s="8"/>
      <c r="B4147" s="134"/>
      <c r="C4147" s="135"/>
      <c r="D4147" s="135"/>
      <c r="E4147" s="135"/>
      <c r="F4147" s="135"/>
      <c r="G4147" s="135"/>
      <c r="H4147" s="135"/>
      <c r="I4147" s="135"/>
      <c r="J4147" s="135"/>
      <c r="K4147" s="135"/>
      <c r="L4147" s="135"/>
      <c r="M4147" s="135"/>
      <c r="N4147" s="135"/>
      <c r="O4147" s="135"/>
      <c r="P4147" s="135"/>
      <c r="Q4147" s="135"/>
      <c r="R4147" s="135"/>
      <c r="S4147" s="135"/>
      <c r="T4147" s="135"/>
      <c r="U4147" s="135"/>
      <c r="V4147" s="135"/>
      <c r="W4147" s="135"/>
      <c r="X4147" s="135"/>
      <c r="Y4147" s="135"/>
      <c r="Z4147" s="135"/>
      <c r="AA4147" s="135"/>
      <c r="AB4147" s="135"/>
      <c r="AC4147" s="135"/>
      <c r="AD4147" s="135"/>
      <c r="AE4147" s="135"/>
      <c r="AF4147" s="135"/>
      <c r="AG4147" s="135"/>
      <c r="AH4147" s="135"/>
      <c r="AI4147" s="135"/>
      <c r="AJ4147" s="135"/>
      <c r="AK4147" s="135"/>
      <c r="AL4147" s="135"/>
      <c r="AM4147" s="135"/>
      <c r="AN4147" s="135"/>
      <c r="AO4147" s="135"/>
      <c r="AP4147" s="135"/>
      <c r="AQ4147" s="135"/>
      <c r="AR4147" s="135"/>
      <c r="AS4147" s="135"/>
      <c r="AT4147" s="135"/>
      <c r="AU4147" s="135"/>
      <c r="AV4147" s="135"/>
      <c r="AW4147" s="135"/>
      <c r="AX4147" s="136"/>
    </row>
    <row r="4148" spans="1:113" ht="12" customHeight="1">
      <c r="A4148" s="8"/>
      <c r="B4148" s="134"/>
      <c r="C4148" s="135"/>
      <c r="D4148" s="135"/>
      <c r="E4148" s="135"/>
      <c r="F4148" s="135"/>
      <c r="G4148" s="135"/>
      <c r="H4148" s="135"/>
      <c r="I4148" s="135"/>
      <c r="J4148" s="135"/>
      <c r="K4148" s="135"/>
      <c r="L4148" s="135"/>
      <c r="M4148" s="135"/>
      <c r="N4148" s="135"/>
      <c r="O4148" s="135"/>
      <c r="P4148" s="135"/>
      <c r="Q4148" s="135"/>
      <c r="R4148" s="135"/>
      <c r="S4148" s="135"/>
      <c r="T4148" s="135"/>
      <c r="U4148" s="135"/>
      <c r="V4148" s="135"/>
      <c r="W4148" s="135"/>
      <c r="X4148" s="135"/>
      <c r="Y4148" s="135"/>
      <c r="Z4148" s="135"/>
      <c r="AA4148" s="135"/>
      <c r="AB4148" s="135"/>
      <c r="AC4148" s="135"/>
      <c r="AD4148" s="135"/>
      <c r="AE4148" s="135"/>
      <c r="AF4148" s="135"/>
      <c r="AG4148" s="135"/>
      <c r="AH4148" s="135"/>
      <c r="AI4148" s="135"/>
      <c r="AJ4148" s="135"/>
      <c r="AK4148" s="135"/>
      <c r="AL4148" s="135"/>
      <c r="AM4148" s="135"/>
      <c r="AN4148" s="135"/>
      <c r="AO4148" s="135"/>
      <c r="AP4148" s="135"/>
      <c r="AQ4148" s="135"/>
      <c r="AR4148" s="135"/>
      <c r="AS4148" s="135"/>
      <c r="AT4148" s="135"/>
      <c r="AU4148" s="135"/>
      <c r="AV4148" s="135"/>
      <c r="AW4148" s="135"/>
      <c r="AX4148" s="136"/>
    </row>
    <row r="4149" spans="1:113" ht="12" customHeight="1">
      <c r="A4149" s="8"/>
      <c r="B4149" s="134"/>
      <c r="C4149" s="135"/>
      <c r="D4149" s="135"/>
      <c r="E4149" s="135"/>
      <c r="F4149" s="135"/>
      <c r="G4149" s="135"/>
      <c r="H4149" s="135"/>
      <c r="I4149" s="135"/>
      <c r="J4149" s="135"/>
      <c r="K4149" s="135"/>
      <c r="L4149" s="135"/>
      <c r="M4149" s="135"/>
      <c r="N4149" s="135"/>
      <c r="O4149" s="135"/>
      <c r="P4149" s="135"/>
      <c r="Q4149" s="135"/>
      <c r="R4149" s="135"/>
      <c r="S4149" s="135"/>
      <c r="T4149" s="135"/>
      <c r="U4149" s="135"/>
      <c r="V4149" s="135"/>
      <c r="W4149" s="135"/>
      <c r="X4149" s="135"/>
      <c r="Y4149" s="135"/>
      <c r="Z4149" s="135"/>
      <c r="AA4149" s="135"/>
      <c r="AB4149" s="135"/>
      <c r="AC4149" s="135"/>
      <c r="AD4149" s="135"/>
      <c r="AE4149" s="135"/>
      <c r="AF4149" s="135"/>
      <c r="AG4149" s="135"/>
      <c r="AH4149" s="135"/>
      <c r="AI4149" s="135"/>
      <c r="AJ4149" s="135"/>
      <c r="AK4149" s="135"/>
      <c r="AL4149" s="135"/>
      <c r="AM4149" s="135"/>
      <c r="AN4149" s="135"/>
      <c r="AO4149" s="135"/>
      <c r="AP4149" s="135"/>
      <c r="AQ4149" s="135"/>
      <c r="AR4149" s="135"/>
      <c r="AS4149" s="135"/>
      <c r="AT4149" s="135"/>
      <c r="AU4149" s="135"/>
      <c r="AV4149" s="135"/>
      <c r="AW4149" s="135"/>
      <c r="AX4149" s="136"/>
    </row>
    <row r="4150" spans="1:113" ht="15" thickBot="1">
      <c r="A4150" s="17"/>
      <c r="B4150" s="18"/>
      <c r="C4150" s="19"/>
      <c r="D4150" s="19"/>
      <c r="E4150" s="19"/>
      <c r="F4150" s="19"/>
      <c r="G4150" s="19"/>
      <c r="H4150" s="19"/>
      <c r="I4150" s="19"/>
      <c r="J4150" s="19"/>
      <c r="K4150" s="19"/>
      <c r="L4150" s="19"/>
      <c r="M4150" s="19"/>
      <c r="N4150" s="19"/>
      <c r="O4150" s="19"/>
      <c r="P4150" s="19"/>
      <c r="Q4150" s="19"/>
      <c r="R4150" s="19"/>
      <c r="S4150" s="19"/>
      <c r="T4150" s="19"/>
      <c r="U4150" s="19"/>
      <c r="V4150" s="19"/>
      <c r="W4150" s="19"/>
      <c r="X4150" s="19"/>
      <c r="Y4150" s="19"/>
      <c r="Z4150" s="19"/>
      <c r="AA4150" s="19"/>
      <c r="AB4150" s="19"/>
      <c r="AC4150" s="19"/>
      <c r="AD4150" s="19"/>
      <c r="AE4150" s="19"/>
      <c r="AF4150" s="19"/>
      <c r="AG4150" s="19"/>
      <c r="AH4150" s="19"/>
      <c r="AI4150" s="19"/>
      <c r="AJ4150" s="19"/>
      <c r="AK4150" s="19"/>
      <c r="AL4150" s="19"/>
      <c r="AM4150" s="19"/>
      <c r="AN4150" s="19"/>
      <c r="AO4150" s="19"/>
      <c r="AP4150" s="19"/>
      <c r="AQ4150" s="19"/>
      <c r="AR4150" s="19"/>
      <c r="AS4150" s="19"/>
      <c r="AT4150" s="19"/>
      <c r="AU4150" s="19"/>
      <c r="AV4150" s="19"/>
      <c r="AW4150" s="19"/>
      <c r="AX4150" s="20"/>
    </row>
    <row r="4151" spans="1:113">
      <c r="B4151" s="21"/>
    </row>
    <row r="4152" spans="1:113" ht="15" thickBot="1">
      <c r="A4152" s="11"/>
      <c r="B4152" s="10" t="s">
        <v>233</v>
      </c>
      <c r="C4152" s="8"/>
      <c r="D4152" s="8"/>
      <c r="E4152" s="8"/>
      <c r="F4152" s="8"/>
      <c r="G4152" s="8"/>
      <c r="H4152" s="8"/>
      <c r="I4152" s="8"/>
      <c r="J4152" s="8"/>
      <c r="K4152" s="8"/>
      <c r="L4152" s="9"/>
      <c r="M4152" s="9"/>
      <c r="N4152" s="9"/>
      <c r="O4152" s="9"/>
      <c r="P4152" s="8"/>
      <c r="Q4152" s="8"/>
      <c r="R4152" s="8"/>
      <c r="S4152" s="8"/>
      <c r="T4152" s="8"/>
      <c r="U4152" s="8"/>
      <c r="V4152" s="10"/>
      <c r="W4152" s="10"/>
      <c r="X4152" s="10"/>
      <c r="Y4152" s="10"/>
      <c r="Z4152" s="10"/>
      <c r="AA4152" s="10"/>
      <c r="AB4152" s="10"/>
      <c r="AC4152" s="10"/>
      <c r="AD4152" s="10"/>
      <c r="AE4152" s="10"/>
      <c r="AF4152" s="10"/>
      <c r="AG4152" s="10"/>
      <c r="AH4152" s="10"/>
      <c r="AI4152" s="10"/>
      <c r="AJ4152" s="10"/>
      <c r="AK4152" s="10"/>
      <c r="AL4152" s="10"/>
      <c r="AM4152" s="10"/>
      <c r="AN4152" s="10"/>
      <c r="AO4152" s="10"/>
      <c r="AP4152" s="10"/>
      <c r="AQ4152" s="10"/>
      <c r="AR4152" s="10"/>
      <c r="AS4152" s="10"/>
      <c r="AT4152" s="10"/>
      <c r="AU4152" s="10"/>
      <c r="AV4152" s="10"/>
      <c r="AW4152" s="10"/>
      <c r="AX4152" s="10"/>
      <c r="DI4152" s="6"/>
    </row>
    <row r="4153" spans="1:113" ht="14.4">
      <c r="A4153" s="8"/>
      <c r="B4153" s="12"/>
      <c r="C4153" s="7"/>
      <c r="D4153" s="7"/>
      <c r="E4153" s="7"/>
      <c r="F4153" s="7"/>
      <c r="G4153" s="7"/>
      <c r="H4153" s="7"/>
      <c r="I4153" s="7"/>
      <c r="J4153" s="7"/>
      <c r="K4153" s="7"/>
      <c r="L4153" s="13"/>
      <c r="M4153" s="13"/>
      <c r="N4153" s="13"/>
      <c r="O4153" s="13"/>
      <c r="P4153" s="7"/>
      <c r="Q4153" s="7"/>
      <c r="R4153" s="7"/>
      <c r="S4153" s="7"/>
      <c r="T4153" s="7"/>
      <c r="U4153" s="7"/>
      <c r="V4153" s="14"/>
      <c r="W4153" s="14"/>
      <c r="X4153" s="14"/>
      <c r="Y4153" s="14"/>
      <c r="Z4153" s="14"/>
      <c r="AA4153" s="14"/>
      <c r="AB4153" s="14"/>
      <c r="AC4153" s="14"/>
      <c r="AD4153" s="14"/>
      <c r="AE4153" s="14"/>
      <c r="AF4153" s="14"/>
      <c r="AG4153" s="14"/>
      <c r="AH4153" s="14"/>
      <c r="AI4153" s="14"/>
      <c r="AJ4153" s="14"/>
      <c r="AK4153" s="14"/>
      <c r="AL4153" s="14"/>
      <c r="AM4153" s="14"/>
      <c r="AN4153" s="14"/>
      <c r="AO4153" s="14"/>
      <c r="AP4153" s="14"/>
      <c r="AQ4153" s="14"/>
      <c r="AR4153" s="14"/>
      <c r="AS4153" s="14"/>
      <c r="AT4153" s="14"/>
      <c r="AU4153" s="14"/>
      <c r="AV4153" s="14"/>
      <c r="AW4153" s="14"/>
      <c r="AX4153" s="15"/>
    </row>
    <row r="4154" spans="1:113" ht="12" customHeight="1">
      <c r="A4154" s="8"/>
      <c r="B4154" s="134" t="s">
        <v>750</v>
      </c>
      <c r="C4154" s="135"/>
      <c r="D4154" s="135"/>
      <c r="E4154" s="135"/>
      <c r="F4154" s="135"/>
      <c r="G4154" s="135"/>
      <c r="H4154" s="135"/>
      <c r="I4154" s="135"/>
      <c r="J4154" s="135"/>
      <c r="K4154" s="135"/>
      <c r="L4154" s="135"/>
      <c r="M4154" s="135"/>
      <c r="N4154" s="135"/>
      <c r="O4154" s="135"/>
      <c r="P4154" s="135"/>
      <c r="Q4154" s="135"/>
      <c r="R4154" s="135"/>
      <c r="S4154" s="135"/>
      <c r="T4154" s="135"/>
      <c r="U4154" s="135"/>
      <c r="V4154" s="135"/>
      <c r="W4154" s="135"/>
      <c r="X4154" s="135"/>
      <c r="Y4154" s="135"/>
      <c r="Z4154" s="135"/>
      <c r="AA4154" s="135"/>
      <c r="AB4154" s="135"/>
      <c r="AC4154" s="135"/>
      <c r="AD4154" s="135"/>
      <c r="AE4154" s="135"/>
      <c r="AF4154" s="135"/>
      <c r="AG4154" s="135"/>
      <c r="AH4154" s="135"/>
      <c r="AI4154" s="135"/>
      <c r="AJ4154" s="135"/>
      <c r="AK4154" s="135"/>
      <c r="AL4154" s="135"/>
      <c r="AM4154" s="135"/>
      <c r="AN4154" s="135"/>
      <c r="AO4154" s="135"/>
      <c r="AP4154" s="135"/>
      <c r="AQ4154" s="135"/>
      <c r="AR4154" s="135"/>
      <c r="AS4154" s="135"/>
      <c r="AT4154" s="135"/>
      <c r="AU4154" s="135"/>
      <c r="AV4154" s="135"/>
      <c r="AW4154" s="135"/>
      <c r="AX4154" s="136"/>
    </row>
    <row r="4155" spans="1:113" ht="12" customHeight="1">
      <c r="A4155" s="8"/>
      <c r="B4155" s="134"/>
      <c r="C4155" s="135"/>
      <c r="D4155" s="135"/>
      <c r="E4155" s="135"/>
      <c r="F4155" s="135"/>
      <c r="G4155" s="135"/>
      <c r="H4155" s="135"/>
      <c r="I4155" s="135"/>
      <c r="J4155" s="135"/>
      <c r="K4155" s="135"/>
      <c r="L4155" s="135"/>
      <c r="M4155" s="135"/>
      <c r="N4155" s="135"/>
      <c r="O4155" s="135"/>
      <c r="P4155" s="135"/>
      <c r="Q4155" s="135"/>
      <c r="R4155" s="135"/>
      <c r="S4155" s="135"/>
      <c r="T4155" s="135"/>
      <c r="U4155" s="135"/>
      <c r="V4155" s="135"/>
      <c r="W4155" s="135"/>
      <c r="X4155" s="135"/>
      <c r="Y4155" s="135"/>
      <c r="Z4155" s="135"/>
      <c r="AA4155" s="135"/>
      <c r="AB4155" s="135"/>
      <c r="AC4155" s="135"/>
      <c r="AD4155" s="135"/>
      <c r="AE4155" s="135"/>
      <c r="AF4155" s="135"/>
      <c r="AG4155" s="135"/>
      <c r="AH4155" s="135"/>
      <c r="AI4155" s="135"/>
      <c r="AJ4155" s="135"/>
      <c r="AK4155" s="135"/>
      <c r="AL4155" s="135"/>
      <c r="AM4155" s="135"/>
      <c r="AN4155" s="135"/>
      <c r="AO4155" s="135"/>
      <c r="AP4155" s="135"/>
      <c r="AQ4155" s="135"/>
      <c r="AR4155" s="135"/>
      <c r="AS4155" s="135"/>
      <c r="AT4155" s="135"/>
      <c r="AU4155" s="135"/>
      <c r="AV4155" s="135"/>
      <c r="AW4155" s="135"/>
      <c r="AX4155" s="136"/>
    </row>
    <row r="4156" spans="1:113" ht="12" customHeight="1">
      <c r="A4156" s="8"/>
      <c r="B4156" s="134"/>
      <c r="C4156" s="135"/>
      <c r="D4156" s="135"/>
      <c r="E4156" s="135"/>
      <c r="F4156" s="135"/>
      <c r="G4156" s="135"/>
      <c r="H4156" s="135"/>
      <c r="I4156" s="135"/>
      <c r="J4156" s="135"/>
      <c r="K4156" s="135"/>
      <c r="L4156" s="135"/>
      <c r="M4156" s="135"/>
      <c r="N4156" s="135"/>
      <c r="O4156" s="135"/>
      <c r="P4156" s="135"/>
      <c r="Q4156" s="135"/>
      <c r="R4156" s="135"/>
      <c r="S4156" s="135"/>
      <c r="T4156" s="135"/>
      <c r="U4156" s="135"/>
      <c r="V4156" s="135"/>
      <c r="W4156" s="135"/>
      <c r="X4156" s="135"/>
      <c r="Y4156" s="135"/>
      <c r="Z4156" s="135"/>
      <c r="AA4156" s="135"/>
      <c r="AB4156" s="135"/>
      <c r="AC4156" s="135"/>
      <c r="AD4156" s="135"/>
      <c r="AE4156" s="135"/>
      <c r="AF4156" s="135"/>
      <c r="AG4156" s="135"/>
      <c r="AH4156" s="135"/>
      <c r="AI4156" s="135"/>
      <c r="AJ4156" s="135"/>
      <c r="AK4156" s="135"/>
      <c r="AL4156" s="135"/>
      <c r="AM4156" s="135"/>
      <c r="AN4156" s="135"/>
      <c r="AO4156" s="135"/>
      <c r="AP4156" s="135"/>
      <c r="AQ4156" s="135"/>
      <c r="AR4156" s="135"/>
      <c r="AS4156" s="135"/>
      <c r="AT4156" s="135"/>
      <c r="AU4156" s="135"/>
      <c r="AV4156" s="135"/>
      <c r="AW4156" s="135"/>
      <c r="AX4156" s="136"/>
      <c r="BC4156" s="16"/>
    </row>
    <row r="4157" spans="1:113" ht="12" customHeight="1">
      <c r="A4157" s="8"/>
      <c r="B4157" s="134"/>
      <c r="C4157" s="135"/>
      <c r="D4157" s="135"/>
      <c r="E4157" s="135"/>
      <c r="F4157" s="135"/>
      <c r="G4157" s="135"/>
      <c r="H4157" s="135"/>
      <c r="I4157" s="135"/>
      <c r="J4157" s="135"/>
      <c r="K4157" s="135"/>
      <c r="L4157" s="135"/>
      <c r="M4157" s="135"/>
      <c r="N4157" s="135"/>
      <c r="O4157" s="135"/>
      <c r="P4157" s="135"/>
      <c r="Q4157" s="135"/>
      <c r="R4157" s="135"/>
      <c r="S4157" s="135"/>
      <c r="T4157" s="135"/>
      <c r="U4157" s="135"/>
      <c r="V4157" s="135"/>
      <c r="W4157" s="135"/>
      <c r="X4157" s="135"/>
      <c r="Y4157" s="135"/>
      <c r="Z4157" s="135"/>
      <c r="AA4157" s="135"/>
      <c r="AB4157" s="135"/>
      <c r="AC4157" s="135"/>
      <c r="AD4157" s="135"/>
      <c r="AE4157" s="135"/>
      <c r="AF4157" s="135"/>
      <c r="AG4157" s="135"/>
      <c r="AH4157" s="135"/>
      <c r="AI4157" s="135"/>
      <c r="AJ4157" s="135"/>
      <c r="AK4157" s="135"/>
      <c r="AL4157" s="135"/>
      <c r="AM4157" s="135"/>
      <c r="AN4157" s="135"/>
      <c r="AO4157" s="135"/>
      <c r="AP4157" s="135"/>
      <c r="AQ4157" s="135"/>
      <c r="AR4157" s="135"/>
      <c r="AS4157" s="135"/>
      <c r="AT4157" s="135"/>
      <c r="AU4157" s="135"/>
      <c r="AV4157" s="135"/>
      <c r="AW4157" s="135"/>
      <c r="AX4157" s="136"/>
    </row>
    <row r="4158" spans="1:113" ht="12" customHeight="1">
      <c r="A4158" s="8"/>
      <c r="B4158" s="134"/>
      <c r="C4158" s="135"/>
      <c r="D4158" s="135"/>
      <c r="E4158" s="135"/>
      <c r="F4158" s="135"/>
      <c r="G4158" s="135"/>
      <c r="H4158" s="135"/>
      <c r="I4158" s="135"/>
      <c r="J4158" s="135"/>
      <c r="K4158" s="135"/>
      <c r="L4158" s="135"/>
      <c r="M4158" s="135"/>
      <c r="N4158" s="135"/>
      <c r="O4158" s="135"/>
      <c r="P4158" s="135"/>
      <c r="Q4158" s="135"/>
      <c r="R4158" s="135"/>
      <c r="S4158" s="135"/>
      <c r="T4158" s="135"/>
      <c r="U4158" s="135"/>
      <c r="V4158" s="135"/>
      <c r="W4158" s="135"/>
      <c r="X4158" s="135"/>
      <c r="Y4158" s="135"/>
      <c r="Z4158" s="135"/>
      <c r="AA4158" s="135"/>
      <c r="AB4158" s="135"/>
      <c r="AC4158" s="135"/>
      <c r="AD4158" s="135"/>
      <c r="AE4158" s="135"/>
      <c r="AF4158" s="135"/>
      <c r="AG4158" s="135"/>
      <c r="AH4158" s="135"/>
      <c r="AI4158" s="135"/>
      <c r="AJ4158" s="135"/>
      <c r="AK4158" s="135"/>
      <c r="AL4158" s="135"/>
      <c r="AM4158" s="135"/>
      <c r="AN4158" s="135"/>
      <c r="AO4158" s="135"/>
      <c r="AP4158" s="135"/>
      <c r="AQ4158" s="135"/>
      <c r="AR4158" s="135"/>
      <c r="AS4158" s="135"/>
      <c r="AT4158" s="135"/>
      <c r="AU4158" s="135"/>
      <c r="AV4158" s="135"/>
      <c r="AW4158" s="135"/>
      <c r="AX4158" s="136"/>
    </row>
    <row r="4159" spans="1:113" ht="12" customHeight="1">
      <c r="A4159" s="8"/>
      <c r="B4159" s="134"/>
      <c r="C4159" s="135"/>
      <c r="D4159" s="135"/>
      <c r="E4159" s="135"/>
      <c r="F4159" s="135"/>
      <c r="G4159" s="135"/>
      <c r="H4159" s="135"/>
      <c r="I4159" s="135"/>
      <c r="J4159" s="135"/>
      <c r="K4159" s="135"/>
      <c r="L4159" s="135"/>
      <c r="M4159" s="135"/>
      <c r="N4159" s="135"/>
      <c r="O4159" s="135"/>
      <c r="P4159" s="135"/>
      <c r="Q4159" s="135"/>
      <c r="R4159" s="135"/>
      <c r="S4159" s="135"/>
      <c r="T4159" s="135"/>
      <c r="U4159" s="135"/>
      <c r="V4159" s="135"/>
      <c r="W4159" s="135"/>
      <c r="X4159" s="135"/>
      <c r="Y4159" s="135"/>
      <c r="Z4159" s="135"/>
      <c r="AA4159" s="135"/>
      <c r="AB4159" s="135"/>
      <c r="AC4159" s="135"/>
      <c r="AD4159" s="135"/>
      <c r="AE4159" s="135"/>
      <c r="AF4159" s="135"/>
      <c r="AG4159" s="135"/>
      <c r="AH4159" s="135"/>
      <c r="AI4159" s="135"/>
      <c r="AJ4159" s="135"/>
      <c r="AK4159" s="135"/>
      <c r="AL4159" s="135"/>
      <c r="AM4159" s="135"/>
      <c r="AN4159" s="135"/>
      <c r="AO4159" s="135"/>
      <c r="AP4159" s="135"/>
      <c r="AQ4159" s="135"/>
      <c r="AR4159" s="135"/>
      <c r="AS4159" s="135"/>
      <c r="AT4159" s="135"/>
      <c r="AU4159" s="135"/>
      <c r="AV4159" s="135"/>
      <c r="AW4159" s="135"/>
      <c r="AX4159" s="136"/>
    </row>
    <row r="4160" spans="1:113" ht="15" thickBot="1">
      <c r="A4160" s="17"/>
      <c r="B4160" s="18"/>
      <c r="C4160" s="19"/>
      <c r="D4160" s="19"/>
      <c r="E4160" s="19"/>
      <c r="F4160" s="19"/>
      <c r="G4160" s="19"/>
      <c r="H4160" s="19"/>
      <c r="I4160" s="19"/>
      <c r="J4160" s="19"/>
      <c r="K4160" s="19"/>
      <c r="L4160" s="19"/>
      <c r="M4160" s="19"/>
      <c r="N4160" s="19"/>
      <c r="O4160" s="19"/>
      <c r="P4160" s="19"/>
      <c r="Q4160" s="19"/>
      <c r="R4160" s="19"/>
      <c r="S4160" s="19"/>
      <c r="T4160" s="19"/>
      <c r="U4160" s="19"/>
      <c r="V4160" s="19"/>
      <c r="W4160" s="19"/>
      <c r="X4160" s="19"/>
      <c r="Y4160" s="19"/>
      <c r="Z4160" s="19"/>
      <c r="AA4160" s="19"/>
      <c r="AB4160" s="19"/>
      <c r="AC4160" s="19"/>
      <c r="AD4160" s="19"/>
      <c r="AE4160" s="19"/>
      <c r="AF4160" s="19"/>
      <c r="AG4160" s="19"/>
      <c r="AH4160" s="19"/>
      <c r="AI4160" s="19"/>
      <c r="AJ4160" s="19"/>
      <c r="AK4160" s="19"/>
      <c r="AL4160" s="19"/>
      <c r="AM4160" s="19"/>
      <c r="AN4160" s="19"/>
      <c r="AO4160" s="19"/>
      <c r="AP4160" s="19"/>
      <c r="AQ4160" s="19"/>
      <c r="AR4160" s="19"/>
      <c r="AS4160" s="19"/>
      <c r="AT4160" s="19"/>
      <c r="AU4160" s="19"/>
      <c r="AV4160" s="19"/>
      <c r="AW4160" s="19"/>
      <c r="AX4160" s="20"/>
    </row>
    <row r="4161" spans="1:251">
      <c r="B4161" s="21"/>
    </row>
    <row r="4162" spans="1:251" ht="14.4">
      <c r="B4162" s="10" t="s">
        <v>234</v>
      </c>
      <c r="C4162" s="8"/>
      <c r="D4162" s="8"/>
      <c r="E4162" s="8"/>
      <c r="F4162" s="8"/>
      <c r="G4162" s="8"/>
      <c r="H4162" s="8"/>
      <c r="I4162" s="8"/>
      <c r="J4162" s="8"/>
      <c r="K4162" s="8"/>
      <c r="L4162" s="9"/>
      <c r="M4162" s="9"/>
      <c r="N4162" s="9"/>
      <c r="O4162" s="9"/>
      <c r="P4162" s="8"/>
      <c r="Q4162" s="8"/>
      <c r="R4162" s="8"/>
      <c r="S4162" s="8"/>
      <c r="T4162" s="8"/>
      <c r="U4162" s="8"/>
      <c r="V4162" s="10"/>
      <c r="W4162" s="10"/>
      <c r="X4162" s="10"/>
      <c r="Y4162" s="10"/>
      <c r="Z4162" s="10"/>
      <c r="AA4162" s="10"/>
      <c r="AB4162" s="10"/>
      <c r="AC4162" s="10"/>
      <c r="AD4162" s="10"/>
      <c r="AE4162" s="10"/>
      <c r="AF4162" s="10"/>
      <c r="AG4162" s="10"/>
      <c r="AH4162" s="10"/>
      <c r="AI4162" s="10"/>
      <c r="AJ4162" s="10"/>
      <c r="AK4162" s="10"/>
      <c r="AL4162" s="10"/>
      <c r="AM4162" s="10"/>
      <c r="AN4162" s="10"/>
      <c r="AO4162" s="10"/>
      <c r="AP4162" s="10"/>
      <c r="AQ4162" s="10"/>
      <c r="AR4162" s="10"/>
      <c r="AS4162" s="10"/>
      <c r="AT4162" s="10"/>
      <c r="AU4162" s="10"/>
      <c r="AV4162" s="10"/>
      <c r="AW4162" s="10"/>
      <c r="AX4162" s="10"/>
    </row>
    <row r="4163" spans="1:251" ht="15" thickBot="1">
      <c r="B4163" s="8"/>
      <c r="C4163" s="8"/>
      <c r="D4163" s="8"/>
      <c r="E4163" s="8"/>
      <c r="F4163" s="8"/>
      <c r="G4163" s="8"/>
      <c r="H4163" s="8"/>
      <c r="I4163" s="8"/>
      <c r="J4163" s="8"/>
      <c r="K4163" s="8"/>
      <c r="L4163" s="9"/>
      <c r="M4163" s="9"/>
      <c r="N4163" s="9"/>
      <c r="O4163" s="9"/>
      <c r="P4163" s="8"/>
      <c r="Q4163" s="8"/>
      <c r="R4163" s="8"/>
      <c r="S4163" s="8"/>
      <c r="T4163" s="8"/>
      <c r="U4163" s="8"/>
      <c r="V4163" s="10"/>
      <c r="W4163" s="10"/>
      <c r="X4163" s="10"/>
      <c r="Y4163" s="10"/>
      <c r="Z4163" s="10"/>
      <c r="AA4163" s="10"/>
      <c r="AB4163" s="10"/>
      <c r="AC4163" s="10"/>
      <c r="AD4163" s="10"/>
      <c r="AE4163" s="10"/>
      <c r="AF4163" s="10"/>
      <c r="AG4163" s="10"/>
      <c r="AH4163" s="10"/>
      <c r="AI4163" s="10"/>
      <c r="AJ4163" s="10"/>
      <c r="AK4163" s="10"/>
      <c r="AL4163" s="10"/>
      <c r="AM4163" s="10"/>
      <c r="AN4163" s="10"/>
      <c r="AO4163" s="10"/>
      <c r="AP4163" s="10"/>
      <c r="AQ4163" s="10"/>
      <c r="AR4163" s="10"/>
      <c r="AS4163" s="10"/>
      <c r="AT4163" s="10"/>
      <c r="AU4163" s="10"/>
      <c r="AV4163" s="10"/>
      <c r="AW4163" s="10"/>
      <c r="AX4163" s="22" t="s">
        <v>235</v>
      </c>
    </row>
    <row r="4164" spans="1:251" s="16" customFormat="1" ht="13.5" customHeight="1">
      <c r="A4164" s="8"/>
      <c r="B4164" s="96" t="s">
        <v>236</v>
      </c>
      <c r="C4164" s="97"/>
      <c r="D4164" s="97"/>
      <c r="E4164" s="97"/>
      <c r="F4164" s="97"/>
      <c r="G4164" s="97"/>
      <c r="H4164" s="97"/>
      <c r="I4164" s="97"/>
      <c r="J4164" s="97"/>
      <c r="K4164" s="97"/>
      <c r="L4164" s="97"/>
      <c r="M4164" s="97"/>
      <c r="N4164" s="97"/>
      <c r="O4164" s="97"/>
      <c r="P4164" s="97"/>
      <c r="Q4164" s="97"/>
      <c r="R4164" s="97"/>
      <c r="S4164" s="97"/>
      <c r="T4164" s="97"/>
      <c r="U4164" s="97"/>
      <c r="V4164" s="97"/>
      <c r="W4164" s="97"/>
      <c r="X4164" s="97"/>
      <c r="Y4164" s="97"/>
      <c r="Z4164" s="98"/>
      <c r="AA4164" s="102" t="s">
        <v>237</v>
      </c>
      <c r="AB4164" s="97"/>
      <c r="AC4164" s="97"/>
      <c r="AD4164" s="97"/>
      <c r="AE4164" s="97"/>
      <c r="AF4164" s="97"/>
      <c r="AG4164" s="97"/>
      <c r="AH4164" s="97"/>
      <c r="AI4164" s="98"/>
      <c r="AJ4164" s="102" t="s">
        <v>238</v>
      </c>
      <c r="AK4164" s="97"/>
      <c r="AL4164" s="97"/>
      <c r="AM4164" s="97"/>
      <c r="AN4164" s="97"/>
      <c r="AO4164" s="97"/>
      <c r="AP4164" s="97"/>
      <c r="AQ4164" s="97"/>
      <c r="AR4164" s="98"/>
      <c r="AS4164" s="102" t="s">
        <v>239</v>
      </c>
      <c r="AT4164" s="97"/>
      <c r="AU4164" s="97"/>
      <c r="AV4164" s="97"/>
      <c r="AW4164" s="97"/>
      <c r="AX4164" s="104"/>
      <c r="AY4164" s="2"/>
      <c r="AZ4164" s="2"/>
      <c r="BA4164" s="2"/>
      <c r="BB4164" s="2"/>
      <c r="BC4164" s="2"/>
      <c r="BD4164" s="2"/>
      <c r="BE4164" s="2"/>
      <c r="BF4164" s="2"/>
      <c r="BG4164" s="2"/>
      <c r="BH4164" s="2"/>
      <c r="BI4164" s="2"/>
      <c r="BJ4164" s="2"/>
      <c r="BK4164" s="2"/>
      <c r="BL4164" s="2"/>
      <c r="BM4164" s="2"/>
      <c r="BN4164" s="2"/>
      <c r="BO4164" s="2"/>
      <c r="BP4164" s="2"/>
      <c r="BQ4164" s="2"/>
      <c r="BR4164" s="2"/>
      <c r="BS4164" s="2"/>
      <c r="BT4164" s="2"/>
      <c r="BU4164" s="2"/>
      <c r="BV4164" s="2"/>
      <c r="BW4164" s="2"/>
      <c r="BX4164" s="2"/>
      <c r="BY4164" s="2"/>
      <c r="BZ4164" s="2"/>
      <c r="CA4164" s="2"/>
      <c r="CB4164" s="2"/>
      <c r="CC4164" s="2"/>
      <c r="CD4164" s="2"/>
      <c r="CE4164" s="2"/>
      <c r="CF4164" s="2"/>
      <c r="CG4164" s="2"/>
      <c r="CH4164" s="2"/>
      <c r="CI4164" s="2"/>
      <c r="CJ4164" s="2"/>
      <c r="CK4164" s="2"/>
      <c r="CL4164" s="2"/>
      <c r="CM4164" s="2"/>
      <c r="CN4164" s="2"/>
      <c r="CO4164" s="2"/>
      <c r="CP4164" s="2"/>
      <c r="CQ4164" s="2"/>
      <c r="CR4164" s="2"/>
      <c r="CS4164" s="2"/>
      <c r="CT4164" s="2"/>
      <c r="CU4164" s="2"/>
      <c r="CV4164" s="2"/>
      <c r="CW4164" s="2"/>
      <c r="CX4164" s="2"/>
      <c r="CY4164" s="2"/>
      <c r="CZ4164" s="2"/>
      <c r="DA4164" s="2"/>
      <c r="DB4164" s="2"/>
      <c r="DC4164" s="2"/>
      <c r="DD4164" s="2"/>
      <c r="DE4164" s="2"/>
      <c r="DF4164" s="2"/>
      <c r="DG4164" s="2"/>
      <c r="DH4164" s="2"/>
      <c r="DI4164" s="2"/>
      <c r="DJ4164" s="2"/>
      <c r="DK4164" s="2"/>
      <c r="DL4164" s="2"/>
      <c r="DM4164" s="2"/>
      <c r="DN4164" s="2"/>
      <c r="DO4164" s="2"/>
      <c r="DP4164" s="2"/>
      <c r="DQ4164" s="2"/>
      <c r="DR4164" s="2"/>
      <c r="DS4164" s="2"/>
      <c r="DT4164" s="2"/>
      <c r="DU4164" s="2"/>
      <c r="DV4164" s="2"/>
      <c r="DW4164" s="2"/>
      <c r="DX4164" s="2"/>
      <c r="DY4164" s="2"/>
      <c r="DZ4164" s="2"/>
      <c r="EA4164" s="2"/>
      <c r="EB4164" s="2"/>
      <c r="EC4164" s="2"/>
      <c r="ED4164" s="2"/>
      <c r="EE4164" s="2"/>
      <c r="EF4164" s="2"/>
      <c r="EG4164" s="2"/>
      <c r="EH4164" s="2"/>
      <c r="EI4164" s="2"/>
      <c r="EJ4164" s="2"/>
      <c r="EK4164" s="2"/>
      <c r="EL4164" s="2"/>
      <c r="EM4164" s="2"/>
      <c r="EN4164" s="2"/>
      <c r="EO4164" s="2"/>
      <c r="EP4164" s="2"/>
      <c r="EQ4164" s="2"/>
      <c r="ER4164" s="2"/>
      <c r="ES4164" s="2"/>
      <c r="ET4164" s="2"/>
      <c r="EU4164" s="2"/>
      <c r="EV4164" s="2"/>
      <c r="EW4164" s="2"/>
      <c r="EX4164" s="2"/>
      <c r="EY4164" s="2"/>
      <c r="EZ4164" s="2"/>
      <c r="FA4164" s="2"/>
      <c r="FB4164" s="2"/>
      <c r="FC4164" s="2"/>
      <c r="FD4164" s="2"/>
      <c r="FE4164" s="2"/>
      <c r="FF4164" s="2"/>
      <c r="FG4164" s="2"/>
      <c r="FH4164" s="2"/>
      <c r="FI4164" s="2"/>
      <c r="FJ4164" s="2"/>
      <c r="FK4164" s="2"/>
      <c r="FL4164" s="2"/>
      <c r="FM4164" s="2"/>
      <c r="FN4164" s="2"/>
      <c r="FO4164" s="2"/>
      <c r="FP4164" s="2"/>
      <c r="FQ4164" s="2"/>
      <c r="FR4164" s="2"/>
      <c r="FS4164" s="2"/>
      <c r="FT4164" s="2"/>
      <c r="FU4164" s="2"/>
      <c r="FV4164" s="2"/>
      <c r="FW4164" s="2"/>
      <c r="FX4164" s="2"/>
      <c r="FY4164" s="2"/>
      <c r="FZ4164" s="2"/>
      <c r="GA4164" s="2"/>
      <c r="GB4164" s="2"/>
      <c r="GC4164" s="2"/>
      <c r="GD4164" s="2"/>
      <c r="GE4164" s="2"/>
      <c r="GF4164" s="2"/>
      <c r="GG4164" s="2"/>
      <c r="GH4164" s="2"/>
      <c r="GI4164" s="2"/>
      <c r="GJ4164" s="2"/>
      <c r="GK4164" s="2"/>
      <c r="GL4164" s="2"/>
      <c r="GM4164" s="2"/>
      <c r="GN4164" s="2"/>
      <c r="GO4164" s="2"/>
      <c r="GP4164" s="2"/>
      <c r="GQ4164" s="2"/>
      <c r="GR4164" s="2"/>
      <c r="GS4164" s="2"/>
      <c r="GT4164" s="2"/>
      <c r="GU4164" s="2"/>
      <c r="GV4164" s="2"/>
      <c r="GW4164" s="2"/>
      <c r="GX4164" s="2"/>
      <c r="GY4164" s="2"/>
      <c r="GZ4164" s="2"/>
      <c r="HA4164" s="2"/>
      <c r="HB4164" s="2"/>
      <c r="HC4164" s="2"/>
      <c r="HD4164" s="2"/>
      <c r="HE4164" s="2"/>
      <c r="HF4164" s="2"/>
      <c r="HG4164" s="2"/>
      <c r="HH4164" s="2"/>
      <c r="HI4164" s="2"/>
      <c r="HJ4164" s="2"/>
      <c r="HK4164" s="2"/>
      <c r="HL4164" s="2"/>
      <c r="HM4164" s="2"/>
      <c r="HN4164" s="2"/>
      <c r="HO4164" s="2"/>
      <c r="HP4164" s="2"/>
      <c r="HQ4164" s="2"/>
      <c r="HR4164" s="2"/>
      <c r="HS4164" s="2"/>
      <c r="HT4164" s="2"/>
      <c r="HU4164" s="2"/>
      <c r="HV4164" s="2"/>
      <c r="HW4164" s="2"/>
      <c r="HX4164" s="2"/>
      <c r="HY4164" s="2"/>
      <c r="HZ4164" s="2"/>
      <c r="IA4164" s="2"/>
      <c r="IB4164" s="2"/>
      <c r="IC4164" s="2"/>
      <c r="ID4164" s="2"/>
      <c r="IE4164" s="2"/>
      <c r="IF4164" s="2"/>
      <c r="IG4164" s="2"/>
      <c r="IH4164" s="2"/>
      <c r="II4164" s="2"/>
      <c r="IJ4164" s="2"/>
      <c r="IK4164" s="2"/>
      <c r="IL4164" s="2"/>
      <c r="IM4164" s="2"/>
      <c r="IN4164" s="2"/>
      <c r="IO4164" s="2"/>
      <c r="IP4164" s="2"/>
      <c r="IQ4164" s="2"/>
    </row>
    <row r="4165" spans="1:251" s="16" customFormat="1">
      <c r="A4165" s="8"/>
      <c r="B4165" s="99"/>
      <c r="C4165" s="100"/>
      <c r="D4165" s="100"/>
      <c r="E4165" s="100"/>
      <c r="F4165" s="100"/>
      <c r="G4165" s="100"/>
      <c r="H4165" s="100"/>
      <c r="I4165" s="100"/>
      <c r="J4165" s="100"/>
      <c r="K4165" s="100"/>
      <c r="L4165" s="100"/>
      <c r="M4165" s="100"/>
      <c r="N4165" s="100"/>
      <c r="O4165" s="100"/>
      <c r="P4165" s="100"/>
      <c r="Q4165" s="100"/>
      <c r="R4165" s="100"/>
      <c r="S4165" s="100"/>
      <c r="T4165" s="100"/>
      <c r="U4165" s="100"/>
      <c r="V4165" s="100"/>
      <c r="W4165" s="100"/>
      <c r="X4165" s="100"/>
      <c r="Y4165" s="100"/>
      <c r="Z4165" s="101"/>
      <c r="AA4165" s="103"/>
      <c r="AB4165" s="100"/>
      <c r="AC4165" s="100"/>
      <c r="AD4165" s="100"/>
      <c r="AE4165" s="100"/>
      <c r="AF4165" s="100"/>
      <c r="AG4165" s="100"/>
      <c r="AH4165" s="100"/>
      <c r="AI4165" s="101"/>
      <c r="AJ4165" s="103"/>
      <c r="AK4165" s="100"/>
      <c r="AL4165" s="100"/>
      <c r="AM4165" s="100"/>
      <c r="AN4165" s="100"/>
      <c r="AO4165" s="100"/>
      <c r="AP4165" s="100"/>
      <c r="AQ4165" s="100"/>
      <c r="AR4165" s="101"/>
      <c r="AS4165" s="103"/>
      <c r="AT4165" s="100"/>
      <c r="AU4165" s="100"/>
      <c r="AV4165" s="100"/>
      <c r="AW4165" s="100"/>
      <c r="AX4165" s="105"/>
      <c r="AY4165" s="2"/>
      <c r="AZ4165" s="2"/>
      <c r="BA4165" s="2"/>
      <c r="BB4165" s="23"/>
      <c r="BC4165" s="24"/>
      <c r="BE4165" s="2"/>
      <c r="BF4165" s="2"/>
      <c r="BG4165" s="2"/>
      <c r="BH4165" s="2"/>
      <c r="BI4165" s="2"/>
      <c r="BJ4165" s="2"/>
      <c r="BK4165" s="2"/>
      <c r="BL4165" s="2"/>
      <c r="BM4165" s="2"/>
      <c r="BN4165" s="2"/>
      <c r="BO4165" s="2"/>
      <c r="BP4165" s="2"/>
      <c r="BQ4165" s="2"/>
      <c r="BR4165" s="2"/>
      <c r="BS4165" s="2"/>
      <c r="BT4165" s="2"/>
      <c r="BU4165" s="2"/>
      <c r="BV4165" s="2"/>
      <c r="BW4165" s="2"/>
      <c r="BX4165" s="2"/>
      <c r="BY4165" s="2"/>
      <c r="BZ4165" s="2"/>
      <c r="CA4165" s="2"/>
      <c r="CB4165" s="2"/>
      <c r="CC4165" s="2"/>
      <c r="CD4165" s="2"/>
      <c r="CE4165" s="2"/>
      <c r="CF4165" s="2"/>
      <c r="CG4165" s="2"/>
      <c r="CH4165" s="2"/>
      <c r="CI4165" s="2"/>
      <c r="CJ4165" s="2"/>
      <c r="CK4165" s="2"/>
      <c r="CL4165" s="2"/>
      <c r="CM4165" s="2"/>
      <c r="CN4165" s="2"/>
      <c r="CO4165" s="2"/>
      <c r="CP4165" s="2"/>
      <c r="CQ4165" s="2"/>
      <c r="CR4165" s="2"/>
      <c r="CS4165" s="2"/>
      <c r="CT4165" s="2"/>
      <c r="CU4165" s="2"/>
      <c r="CV4165" s="2"/>
      <c r="CW4165" s="2"/>
      <c r="CX4165" s="2"/>
      <c r="CY4165" s="2"/>
      <c r="CZ4165" s="2"/>
      <c r="DA4165" s="2"/>
      <c r="DB4165" s="2"/>
      <c r="DC4165" s="2"/>
      <c r="DD4165" s="2"/>
      <c r="DE4165" s="2"/>
      <c r="DF4165" s="2"/>
      <c r="DG4165" s="2"/>
      <c r="DH4165" s="2"/>
      <c r="DI4165" s="2"/>
      <c r="DJ4165" s="2"/>
      <c r="DK4165" s="2"/>
      <c r="DL4165" s="2"/>
      <c r="DM4165" s="2"/>
      <c r="DN4165" s="2"/>
      <c r="DO4165" s="2"/>
      <c r="DP4165" s="2"/>
      <c r="DQ4165" s="2"/>
      <c r="DR4165" s="2"/>
      <c r="DS4165" s="2"/>
      <c r="DT4165" s="2"/>
      <c r="DU4165" s="2"/>
      <c r="DV4165" s="2"/>
      <c r="DW4165" s="2"/>
      <c r="DX4165" s="2"/>
      <c r="DY4165" s="2"/>
      <c r="DZ4165" s="2"/>
      <c r="EA4165" s="2"/>
      <c r="EB4165" s="2"/>
      <c r="EC4165" s="2"/>
      <c r="ED4165" s="2"/>
      <c r="EE4165" s="2"/>
      <c r="EF4165" s="2"/>
      <c r="EG4165" s="2"/>
      <c r="EH4165" s="2"/>
      <c r="EI4165" s="2"/>
      <c r="EJ4165" s="2"/>
      <c r="EK4165" s="2"/>
      <c r="EL4165" s="2"/>
      <c r="EM4165" s="2"/>
      <c r="EN4165" s="2"/>
      <c r="EO4165" s="2"/>
      <c r="EP4165" s="2"/>
      <c r="EQ4165" s="2"/>
      <c r="ER4165" s="2"/>
      <c r="ES4165" s="2"/>
      <c r="ET4165" s="2"/>
      <c r="EU4165" s="2"/>
      <c r="EV4165" s="2"/>
      <c r="EW4165" s="2"/>
      <c r="EX4165" s="2"/>
      <c r="EY4165" s="2"/>
      <c r="EZ4165" s="2"/>
      <c r="FA4165" s="2"/>
      <c r="FB4165" s="2"/>
      <c r="FC4165" s="2"/>
      <c r="FD4165" s="2"/>
      <c r="FE4165" s="2"/>
      <c r="FF4165" s="2"/>
      <c r="FG4165" s="2"/>
      <c r="FH4165" s="2"/>
      <c r="FI4165" s="2"/>
      <c r="FJ4165" s="2"/>
      <c r="FK4165" s="2"/>
      <c r="FL4165" s="2"/>
      <c r="FM4165" s="2"/>
      <c r="FN4165" s="2"/>
      <c r="FO4165" s="2"/>
      <c r="FP4165" s="2"/>
      <c r="FQ4165" s="2"/>
      <c r="FR4165" s="2"/>
      <c r="FS4165" s="2"/>
      <c r="FT4165" s="2"/>
      <c r="FU4165" s="2"/>
      <c r="FV4165" s="2"/>
      <c r="FW4165" s="2"/>
      <c r="FX4165" s="2"/>
      <c r="FY4165" s="2"/>
      <c r="FZ4165" s="2"/>
      <c r="GA4165" s="2"/>
      <c r="GB4165" s="2"/>
      <c r="GC4165" s="2"/>
      <c r="GD4165" s="2"/>
      <c r="GE4165" s="2"/>
      <c r="GF4165" s="2"/>
      <c r="GG4165" s="2"/>
      <c r="GH4165" s="2"/>
      <c r="GI4165" s="2"/>
      <c r="GJ4165" s="2"/>
      <c r="GK4165" s="2"/>
      <c r="GL4165" s="2"/>
      <c r="GM4165" s="2"/>
      <c r="GN4165" s="2"/>
      <c r="GO4165" s="2"/>
      <c r="GP4165" s="2"/>
      <c r="GQ4165" s="2"/>
      <c r="GR4165" s="2"/>
      <c r="GS4165" s="2"/>
      <c r="GT4165" s="2"/>
      <c r="GU4165" s="2"/>
      <c r="GV4165" s="2"/>
      <c r="GW4165" s="2"/>
      <c r="GX4165" s="2"/>
      <c r="GY4165" s="2"/>
      <c r="GZ4165" s="2"/>
      <c r="HA4165" s="2"/>
      <c r="HB4165" s="2"/>
      <c r="HC4165" s="2"/>
      <c r="HD4165" s="2"/>
      <c r="HE4165" s="2"/>
      <c r="HF4165" s="2"/>
      <c r="HG4165" s="2"/>
      <c r="HH4165" s="2"/>
      <c r="HI4165" s="2"/>
      <c r="HJ4165" s="2"/>
      <c r="HK4165" s="2"/>
      <c r="HL4165" s="2"/>
      <c r="HM4165" s="2"/>
      <c r="HN4165" s="2"/>
      <c r="HO4165" s="2"/>
      <c r="HP4165" s="2"/>
      <c r="HQ4165" s="2"/>
      <c r="HR4165" s="2"/>
      <c r="HS4165" s="2"/>
      <c r="HT4165" s="2"/>
      <c r="HU4165" s="2"/>
      <c r="HV4165" s="2"/>
      <c r="HW4165" s="2"/>
      <c r="HX4165" s="2"/>
      <c r="HY4165" s="2"/>
      <c r="HZ4165" s="2"/>
      <c r="IA4165" s="2"/>
      <c r="IB4165" s="2"/>
      <c r="IC4165" s="2"/>
      <c r="ID4165" s="2"/>
      <c r="IE4165" s="2"/>
      <c r="IF4165" s="2"/>
      <c r="IG4165" s="2"/>
      <c r="IH4165" s="2"/>
      <c r="II4165" s="2"/>
      <c r="IJ4165" s="2"/>
      <c r="IK4165" s="2"/>
      <c r="IL4165" s="2"/>
      <c r="IM4165" s="2"/>
      <c r="IN4165" s="2"/>
      <c r="IO4165" s="2"/>
      <c r="IP4165" s="2"/>
      <c r="IQ4165" s="2"/>
    </row>
    <row r="4166" spans="1:251" s="16" customFormat="1" ht="18.75" customHeight="1">
      <c r="A4166" s="8"/>
      <c r="B4166" s="25"/>
      <c r="C4166" s="106" t="s">
        <v>751</v>
      </c>
      <c r="D4166" s="107"/>
      <c r="E4166" s="107"/>
      <c r="F4166" s="107"/>
      <c r="G4166" s="107"/>
      <c r="H4166" s="107"/>
      <c r="I4166" s="107"/>
      <c r="J4166" s="107"/>
      <c r="K4166" s="107"/>
      <c r="L4166" s="107"/>
      <c r="M4166" s="107"/>
      <c r="N4166" s="107"/>
      <c r="O4166" s="107"/>
      <c r="P4166" s="107"/>
      <c r="Q4166" s="107"/>
      <c r="R4166" s="107"/>
      <c r="S4166" s="107"/>
      <c r="T4166" s="107"/>
      <c r="U4166" s="107"/>
      <c r="V4166" s="107"/>
      <c r="W4166" s="107"/>
      <c r="X4166" s="107"/>
      <c r="Y4166" s="107"/>
      <c r="Z4166" s="108"/>
      <c r="AA4166" s="109">
        <v>128000</v>
      </c>
      <c r="AB4166" s="110"/>
      <c r="AC4166" s="110"/>
      <c r="AD4166" s="110"/>
      <c r="AE4166" s="110"/>
      <c r="AF4166" s="110"/>
      <c r="AG4166" s="110"/>
      <c r="AH4166" s="110"/>
      <c r="AI4166" s="111"/>
      <c r="AJ4166" s="109">
        <v>128000</v>
      </c>
      <c r="AK4166" s="110"/>
      <c r="AL4166" s="110"/>
      <c r="AM4166" s="110"/>
      <c r="AN4166" s="110"/>
      <c r="AO4166" s="110"/>
      <c r="AP4166" s="110"/>
      <c r="AQ4166" s="110"/>
      <c r="AR4166" s="111"/>
      <c r="AS4166" s="112"/>
      <c r="AT4166" s="113"/>
      <c r="AU4166" s="113"/>
      <c r="AV4166" s="113"/>
      <c r="AW4166" s="113"/>
      <c r="AX4166" s="114"/>
      <c r="AY4166" s="2"/>
      <c r="AZ4166" s="2"/>
      <c r="BA4166" s="2"/>
      <c r="BB4166" s="2"/>
      <c r="BC4166" s="2"/>
      <c r="BD4166" s="2"/>
      <c r="BE4166" s="2"/>
      <c r="BF4166" s="2"/>
      <c r="BG4166" s="2"/>
      <c r="BH4166" s="2"/>
      <c r="BI4166" s="2"/>
      <c r="BJ4166" s="2"/>
      <c r="BK4166" s="2"/>
      <c r="BL4166" s="2"/>
      <c r="BM4166" s="2"/>
      <c r="BN4166" s="2"/>
      <c r="BO4166" s="2"/>
      <c r="BP4166" s="2"/>
      <c r="BQ4166" s="2"/>
      <c r="BR4166" s="2"/>
      <c r="BS4166" s="2"/>
      <c r="BT4166" s="2"/>
      <c r="BU4166" s="2"/>
      <c r="BV4166" s="2"/>
      <c r="BW4166" s="2"/>
      <c r="BX4166" s="2"/>
      <c r="BY4166" s="2"/>
      <c r="BZ4166" s="2"/>
      <c r="CA4166" s="2"/>
      <c r="CB4166" s="2"/>
      <c r="CC4166" s="2"/>
      <c r="CD4166" s="2"/>
      <c r="CE4166" s="2"/>
      <c r="CF4166" s="2"/>
      <c r="CG4166" s="2"/>
      <c r="CH4166" s="2"/>
      <c r="CI4166" s="2"/>
      <c r="CJ4166" s="2"/>
      <c r="CK4166" s="2"/>
      <c r="CL4166" s="2"/>
      <c r="CM4166" s="2"/>
      <c r="CN4166" s="2"/>
      <c r="CO4166" s="2"/>
      <c r="CP4166" s="2"/>
      <c r="CQ4166" s="2"/>
      <c r="CR4166" s="2"/>
      <c r="CS4166" s="2"/>
      <c r="CT4166" s="2"/>
      <c r="CU4166" s="2"/>
      <c r="CV4166" s="2"/>
      <c r="CW4166" s="2"/>
      <c r="CX4166" s="2"/>
      <c r="CY4166" s="2"/>
      <c r="CZ4166" s="2"/>
      <c r="DA4166" s="2"/>
      <c r="DB4166" s="2"/>
      <c r="DC4166" s="2"/>
      <c r="DD4166" s="2"/>
      <c r="DE4166" s="2"/>
      <c r="DF4166" s="2"/>
      <c r="DG4166" s="2"/>
      <c r="DH4166" s="2"/>
      <c r="DI4166" s="2"/>
      <c r="DJ4166" s="2"/>
      <c r="DK4166" s="2"/>
      <c r="DL4166" s="2"/>
      <c r="DM4166" s="2"/>
      <c r="DN4166" s="2"/>
      <c r="DO4166" s="2"/>
      <c r="DP4166" s="2"/>
      <c r="DQ4166" s="2"/>
      <c r="DR4166" s="2"/>
      <c r="DS4166" s="2"/>
      <c r="DT4166" s="2"/>
      <c r="DU4166" s="2"/>
      <c r="DV4166" s="2"/>
      <c r="DW4166" s="2"/>
      <c r="DX4166" s="2"/>
      <c r="DY4166" s="2"/>
      <c r="DZ4166" s="2"/>
      <c r="EA4166" s="2"/>
      <c r="EB4166" s="2"/>
      <c r="EC4166" s="2"/>
      <c r="ED4166" s="2"/>
      <c r="EE4166" s="2"/>
      <c r="EF4166" s="2"/>
      <c r="EG4166" s="2"/>
      <c r="EH4166" s="2"/>
      <c r="EI4166" s="2"/>
      <c r="EJ4166" s="2"/>
      <c r="EK4166" s="2"/>
      <c r="EL4166" s="2"/>
      <c r="EM4166" s="2"/>
      <c r="EN4166" s="2"/>
      <c r="EO4166" s="2"/>
      <c r="EP4166" s="2"/>
      <c r="EQ4166" s="2"/>
      <c r="ER4166" s="2"/>
      <c r="ES4166" s="2"/>
      <c r="ET4166" s="2"/>
      <c r="EU4166" s="2"/>
      <c r="EV4166" s="2"/>
      <c r="EW4166" s="2"/>
      <c r="EX4166" s="2"/>
      <c r="EY4166" s="2"/>
      <c r="EZ4166" s="2"/>
      <c r="FA4166" s="2"/>
      <c r="FB4166" s="2"/>
      <c r="FC4166" s="2"/>
      <c r="FD4166" s="2"/>
      <c r="FE4166" s="2"/>
      <c r="FF4166" s="2"/>
      <c r="FG4166" s="2"/>
      <c r="FH4166" s="2"/>
      <c r="FI4166" s="2"/>
      <c r="FJ4166" s="2"/>
      <c r="FK4166" s="2"/>
      <c r="FL4166" s="2"/>
      <c r="FM4166" s="2"/>
      <c r="FN4166" s="2"/>
      <c r="FO4166" s="2"/>
      <c r="FP4166" s="2"/>
      <c r="FQ4166" s="2"/>
      <c r="FR4166" s="2"/>
      <c r="FS4166" s="2"/>
      <c r="FT4166" s="2"/>
      <c r="FU4166" s="2"/>
      <c r="FV4166" s="2"/>
      <c r="FW4166" s="2"/>
      <c r="FX4166" s="2"/>
      <c r="FY4166" s="2"/>
      <c r="FZ4166" s="2"/>
      <c r="GA4166" s="2"/>
      <c r="GB4166" s="2"/>
      <c r="GC4166" s="2"/>
      <c r="GD4166" s="2"/>
      <c r="GE4166" s="2"/>
      <c r="GF4166" s="2"/>
      <c r="GG4166" s="2"/>
      <c r="GH4166" s="2"/>
      <c r="GI4166" s="2"/>
      <c r="GJ4166" s="2"/>
      <c r="GK4166" s="2"/>
      <c r="GL4166" s="2"/>
      <c r="GM4166" s="2"/>
      <c r="GN4166" s="2"/>
      <c r="GO4166" s="2"/>
      <c r="GP4166" s="2"/>
      <c r="GQ4166" s="2"/>
      <c r="GR4166" s="2"/>
      <c r="GS4166" s="2"/>
      <c r="GT4166" s="2"/>
      <c r="GU4166" s="2"/>
      <c r="GV4166" s="2"/>
      <c r="GW4166" s="2"/>
      <c r="GX4166" s="2"/>
      <c r="GY4166" s="2"/>
      <c r="GZ4166" s="2"/>
      <c r="HA4166" s="2"/>
      <c r="HB4166" s="2"/>
      <c r="HC4166" s="2"/>
      <c r="HD4166" s="2"/>
      <c r="HE4166" s="2"/>
      <c r="HF4166" s="2"/>
      <c r="HG4166" s="2"/>
      <c r="HH4166" s="2"/>
      <c r="HI4166" s="2"/>
      <c r="HJ4166" s="2"/>
      <c r="HK4166" s="2"/>
      <c r="HL4166" s="2"/>
      <c r="HM4166" s="2"/>
      <c r="HN4166" s="2"/>
      <c r="HO4166" s="2"/>
      <c r="HP4166" s="2"/>
      <c r="HQ4166" s="2"/>
      <c r="HR4166" s="2"/>
      <c r="HS4166" s="2"/>
      <c r="HT4166" s="2"/>
      <c r="HU4166" s="2"/>
      <c r="HV4166" s="2"/>
      <c r="HW4166" s="2"/>
      <c r="HX4166" s="2"/>
      <c r="HY4166" s="2"/>
      <c r="HZ4166" s="2"/>
      <c r="IA4166" s="2"/>
      <c r="IB4166" s="2"/>
      <c r="IC4166" s="2"/>
      <c r="ID4166" s="2"/>
      <c r="IE4166" s="2"/>
      <c r="IF4166" s="2"/>
      <c r="IG4166" s="2"/>
      <c r="IH4166" s="2"/>
      <c r="II4166" s="2"/>
      <c r="IJ4166" s="2"/>
      <c r="IK4166" s="2"/>
      <c r="IL4166" s="2"/>
      <c r="IM4166" s="2"/>
      <c r="IN4166" s="2"/>
      <c r="IO4166" s="2"/>
      <c r="IP4166" s="2"/>
      <c r="IQ4166" s="2"/>
    </row>
    <row r="4167" spans="1:251" s="16" customFormat="1" ht="18.75" customHeight="1" thickBot="1">
      <c r="A4167" s="17"/>
      <c r="B4167" s="115" t="s">
        <v>240</v>
      </c>
      <c r="C4167" s="116"/>
      <c r="D4167" s="116"/>
      <c r="E4167" s="116"/>
      <c r="F4167" s="116"/>
      <c r="G4167" s="116"/>
      <c r="H4167" s="116"/>
      <c r="I4167" s="116"/>
      <c r="J4167" s="116"/>
      <c r="K4167" s="116"/>
      <c r="L4167" s="116"/>
      <c r="M4167" s="116"/>
      <c r="N4167" s="116"/>
      <c r="O4167" s="116"/>
      <c r="P4167" s="116"/>
      <c r="Q4167" s="116"/>
      <c r="R4167" s="116"/>
      <c r="S4167" s="116"/>
      <c r="T4167" s="116"/>
      <c r="U4167" s="116"/>
      <c r="V4167" s="116"/>
      <c r="W4167" s="116"/>
      <c r="X4167" s="116"/>
      <c r="Y4167" s="116"/>
      <c r="Z4167" s="117"/>
      <c r="AA4167" s="118">
        <f>SUM($AA$4166:$AA$4166)</f>
        <v>128000</v>
      </c>
      <c r="AB4167" s="119"/>
      <c r="AC4167" s="119"/>
      <c r="AD4167" s="119"/>
      <c r="AE4167" s="119"/>
      <c r="AF4167" s="119"/>
      <c r="AG4167" s="119"/>
      <c r="AH4167" s="119"/>
      <c r="AI4167" s="120"/>
      <c r="AJ4167" s="118">
        <f>SUM($AJ$4166:$AJ$4166)</f>
        <v>128000</v>
      </c>
      <c r="AK4167" s="119"/>
      <c r="AL4167" s="119"/>
      <c r="AM4167" s="119"/>
      <c r="AN4167" s="119"/>
      <c r="AO4167" s="119"/>
      <c r="AP4167" s="119"/>
      <c r="AQ4167" s="119"/>
      <c r="AR4167" s="120"/>
      <c r="AS4167" s="121"/>
      <c r="AT4167" s="122"/>
      <c r="AU4167" s="122"/>
      <c r="AV4167" s="122"/>
      <c r="AW4167" s="122"/>
      <c r="AX4167" s="123"/>
      <c r="AY4167" s="2"/>
      <c r="AZ4167" s="2"/>
      <c r="BA4167" s="2"/>
      <c r="BB4167" s="2"/>
      <c r="BC4167" s="2"/>
      <c r="BD4167" s="2"/>
      <c r="BE4167" s="2"/>
      <c r="BF4167" s="2"/>
      <c r="BG4167" s="2"/>
      <c r="BH4167" s="2"/>
      <c r="BI4167" s="2"/>
      <c r="BJ4167" s="2"/>
      <c r="BK4167" s="2"/>
      <c r="BL4167" s="2"/>
      <c r="BM4167" s="2"/>
      <c r="BN4167" s="2"/>
      <c r="BO4167" s="2"/>
      <c r="BP4167" s="2"/>
      <c r="BQ4167" s="2"/>
      <c r="BR4167" s="2"/>
      <c r="BS4167" s="2"/>
      <c r="BT4167" s="2"/>
      <c r="BU4167" s="2"/>
      <c r="BV4167" s="2"/>
      <c r="BW4167" s="2"/>
      <c r="BX4167" s="2"/>
      <c r="BY4167" s="2"/>
      <c r="BZ4167" s="2"/>
      <c r="CA4167" s="2"/>
      <c r="CB4167" s="2"/>
      <c r="CC4167" s="2"/>
      <c r="CD4167" s="2"/>
      <c r="CE4167" s="2"/>
      <c r="CF4167" s="2"/>
      <c r="CG4167" s="2"/>
      <c r="CH4167" s="2"/>
      <c r="CI4167" s="2"/>
      <c r="CJ4167" s="2"/>
      <c r="CK4167" s="2"/>
      <c r="CL4167" s="2"/>
      <c r="CM4167" s="2"/>
      <c r="CN4167" s="2"/>
      <c r="CO4167" s="2"/>
      <c r="CP4167" s="2"/>
      <c r="CQ4167" s="2"/>
      <c r="CR4167" s="2"/>
      <c r="CS4167" s="2"/>
      <c r="CT4167" s="2"/>
      <c r="CU4167" s="2"/>
      <c r="CV4167" s="2"/>
      <c r="CW4167" s="2"/>
      <c r="CX4167" s="2"/>
      <c r="CY4167" s="2"/>
      <c r="CZ4167" s="2"/>
      <c r="DA4167" s="2"/>
      <c r="DB4167" s="2"/>
      <c r="DC4167" s="2"/>
      <c r="DD4167" s="2"/>
      <c r="DE4167" s="2"/>
      <c r="DF4167" s="2"/>
      <c r="DG4167" s="2"/>
      <c r="DH4167" s="2"/>
      <c r="DI4167" s="2"/>
      <c r="DJ4167" s="2"/>
      <c r="DK4167" s="2"/>
      <c r="DL4167" s="2"/>
      <c r="DM4167" s="2"/>
      <c r="DN4167" s="2"/>
      <c r="DO4167" s="2"/>
      <c r="DP4167" s="2"/>
      <c r="DQ4167" s="2"/>
      <c r="DR4167" s="2"/>
      <c r="DS4167" s="2"/>
      <c r="DT4167" s="2"/>
      <c r="DU4167" s="2"/>
      <c r="DV4167" s="2"/>
      <c r="DW4167" s="2"/>
      <c r="DX4167" s="2"/>
      <c r="DY4167" s="2"/>
      <c r="DZ4167" s="2"/>
      <c r="EA4167" s="2"/>
      <c r="EB4167" s="2"/>
      <c r="EC4167" s="2"/>
      <c r="ED4167" s="2"/>
      <c r="EE4167" s="2"/>
      <c r="EF4167" s="2"/>
      <c r="EG4167" s="2"/>
      <c r="EH4167" s="2"/>
      <c r="EI4167" s="2"/>
      <c r="EJ4167" s="2"/>
      <c r="EK4167" s="2"/>
      <c r="EL4167" s="2"/>
      <c r="EM4167" s="2"/>
      <c r="EN4167" s="2"/>
      <c r="EO4167" s="2"/>
      <c r="EP4167" s="2"/>
      <c r="EQ4167" s="2"/>
      <c r="ER4167" s="2"/>
      <c r="ES4167" s="2"/>
      <c r="ET4167" s="2"/>
      <c r="EU4167" s="2"/>
      <c r="EV4167" s="2"/>
      <c r="EW4167" s="2"/>
      <c r="EX4167" s="2"/>
      <c r="EY4167" s="2"/>
      <c r="EZ4167" s="2"/>
      <c r="FA4167" s="2"/>
      <c r="FB4167" s="2"/>
      <c r="FC4167" s="2"/>
      <c r="FD4167" s="2"/>
      <c r="FE4167" s="2"/>
      <c r="FF4167" s="2"/>
      <c r="FG4167" s="2"/>
      <c r="FH4167" s="2"/>
      <c r="FI4167" s="2"/>
      <c r="FJ4167" s="2"/>
      <c r="FK4167" s="2"/>
      <c r="FL4167" s="2"/>
      <c r="FM4167" s="2"/>
      <c r="FN4167" s="2"/>
      <c r="FO4167" s="2"/>
      <c r="FP4167" s="2"/>
      <c r="FQ4167" s="2"/>
      <c r="FR4167" s="2"/>
      <c r="FS4167" s="2"/>
      <c r="FT4167" s="2"/>
      <c r="FU4167" s="2"/>
      <c r="FV4167" s="2"/>
      <c r="FW4167" s="2"/>
      <c r="FX4167" s="2"/>
      <c r="FY4167" s="2"/>
      <c r="FZ4167" s="2"/>
      <c r="GA4167" s="2"/>
      <c r="GB4167" s="2"/>
      <c r="GC4167" s="2"/>
      <c r="GD4167" s="2"/>
      <c r="GE4167" s="2"/>
      <c r="GF4167" s="2"/>
      <c r="GG4167" s="2"/>
      <c r="GH4167" s="2"/>
      <c r="GI4167" s="2"/>
      <c r="GJ4167" s="2"/>
      <c r="GK4167" s="2"/>
      <c r="GL4167" s="2"/>
      <c r="GM4167" s="2"/>
      <c r="GN4167" s="2"/>
      <c r="GO4167" s="2"/>
      <c r="GP4167" s="2"/>
      <c r="GQ4167" s="2"/>
      <c r="GR4167" s="2"/>
      <c r="GS4167" s="2"/>
      <c r="GT4167" s="2"/>
      <c r="GU4167" s="2"/>
      <c r="GV4167" s="2"/>
      <c r="GW4167" s="2"/>
      <c r="GX4167" s="2"/>
      <c r="GY4167" s="2"/>
      <c r="GZ4167" s="2"/>
      <c r="HA4167" s="2"/>
      <c r="HB4167" s="2"/>
      <c r="HC4167" s="2"/>
      <c r="HD4167" s="2"/>
      <c r="HE4167" s="2"/>
      <c r="HF4167" s="2"/>
      <c r="HG4167" s="2"/>
      <c r="HH4167" s="2"/>
      <c r="HI4167" s="2"/>
      <c r="HJ4167" s="2"/>
      <c r="HK4167" s="2"/>
      <c r="HL4167" s="2"/>
      <c r="HM4167" s="2"/>
      <c r="HN4167" s="2"/>
      <c r="HO4167" s="2"/>
      <c r="HP4167" s="2"/>
      <c r="HQ4167" s="2"/>
      <c r="HR4167" s="2"/>
      <c r="HS4167" s="2"/>
      <c r="HT4167" s="2"/>
      <c r="HU4167" s="2"/>
      <c r="HV4167" s="2"/>
      <c r="HW4167" s="2"/>
      <c r="HX4167" s="2"/>
      <c r="HY4167" s="2"/>
      <c r="HZ4167" s="2"/>
      <c r="IA4167" s="2"/>
      <c r="IB4167" s="2"/>
      <c r="IC4167" s="2"/>
      <c r="ID4167" s="2"/>
      <c r="IE4167" s="2"/>
      <c r="IF4167" s="2"/>
      <c r="IG4167" s="2"/>
      <c r="IH4167" s="2"/>
      <c r="II4167" s="2"/>
      <c r="IJ4167" s="2"/>
      <c r="IK4167" s="2"/>
      <c r="IL4167" s="2"/>
      <c r="IM4167" s="2"/>
      <c r="IN4167" s="2"/>
      <c r="IO4167" s="2"/>
      <c r="IP4167" s="2"/>
      <c r="IQ4167" s="2"/>
    </row>
    <row r="4169" spans="1:251" ht="19.2">
      <c r="A4169" s="1" t="s">
        <v>230</v>
      </c>
      <c r="AW4169" s="3"/>
      <c r="AX4169" s="4"/>
      <c r="AY4169" s="3"/>
    </row>
    <row r="4171" spans="1:251" ht="18">
      <c r="B4171" s="124" t="s">
        <v>0</v>
      </c>
      <c r="C4171" s="125"/>
      <c r="D4171" s="125"/>
      <c r="E4171" s="125"/>
      <c r="F4171" s="125"/>
      <c r="G4171" s="125"/>
      <c r="H4171" s="125"/>
      <c r="I4171" s="125"/>
      <c r="J4171" s="125"/>
      <c r="K4171" s="125"/>
      <c r="L4171" s="125"/>
      <c r="M4171" s="125"/>
      <c r="N4171" s="125"/>
      <c r="O4171" s="125"/>
      <c r="P4171" s="125"/>
      <c r="Q4171" s="125"/>
      <c r="R4171" s="125"/>
      <c r="S4171" s="125"/>
      <c r="T4171" s="125"/>
      <c r="U4171" s="125"/>
      <c r="V4171" s="125"/>
      <c r="W4171" s="125"/>
      <c r="X4171" s="125"/>
      <c r="Y4171" s="125"/>
      <c r="Z4171" s="125"/>
      <c r="AA4171" s="125"/>
      <c r="AB4171" s="125"/>
      <c r="AC4171" s="125"/>
      <c r="AD4171" s="125"/>
      <c r="AE4171" s="125"/>
      <c r="AF4171" s="125"/>
      <c r="AG4171" s="125"/>
      <c r="AH4171" s="125"/>
      <c r="AI4171" s="125"/>
      <c r="AJ4171" s="125"/>
      <c r="AK4171" s="125"/>
      <c r="AL4171" s="125"/>
      <c r="AM4171" s="125"/>
      <c r="AN4171" s="125"/>
      <c r="AO4171" s="125"/>
      <c r="AP4171" s="125"/>
      <c r="AQ4171" s="125"/>
      <c r="AR4171" s="125"/>
      <c r="AS4171" s="125"/>
      <c r="AT4171" s="125"/>
      <c r="AU4171" s="125"/>
      <c r="AV4171" s="125"/>
      <c r="AW4171" s="125"/>
      <c r="AX4171" s="125"/>
    </row>
    <row r="4172" spans="1:251">
      <c r="Z4172" s="5"/>
      <c r="AD4172" s="5"/>
      <c r="AE4172" s="5"/>
      <c r="AF4172" s="5"/>
      <c r="AG4172" s="5"/>
      <c r="AH4172" s="5"/>
      <c r="AI4172" s="5"/>
      <c r="AO4172" s="5"/>
    </row>
    <row r="4173" spans="1:251" ht="13.8" thickBot="1">
      <c r="Z4173" s="5"/>
      <c r="AD4173" s="5"/>
      <c r="AE4173" s="5"/>
      <c r="AF4173" s="5"/>
      <c r="AG4173" s="5"/>
      <c r="AH4173" s="5"/>
      <c r="AI4173" s="5"/>
      <c r="AO4173" s="5"/>
      <c r="DI4173" s="6"/>
    </row>
    <row r="4174" spans="1:251" ht="24.75" customHeight="1" thickBot="1">
      <c r="B4174" s="126" t="s">
        <v>231</v>
      </c>
      <c r="C4174" s="127"/>
      <c r="D4174" s="127"/>
      <c r="E4174" s="127"/>
      <c r="F4174" s="127"/>
      <c r="G4174" s="127"/>
      <c r="H4174" s="128" t="s">
        <v>752</v>
      </c>
      <c r="I4174" s="129"/>
      <c r="J4174" s="129"/>
      <c r="K4174" s="129"/>
      <c r="L4174" s="129"/>
      <c r="M4174" s="129"/>
      <c r="N4174" s="129"/>
      <c r="O4174" s="129"/>
      <c r="P4174" s="129"/>
      <c r="Q4174" s="129"/>
      <c r="R4174" s="129"/>
      <c r="S4174" s="129"/>
      <c r="T4174" s="129"/>
      <c r="U4174" s="129"/>
      <c r="V4174" s="129"/>
      <c r="W4174" s="129"/>
      <c r="X4174" s="129"/>
      <c r="Y4174" s="129"/>
      <c r="Z4174" s="129"/>
      <c r="AA4174" s="129"/>
      <c r="AB4174" s="129"/>
      <c r="AC4174" s="129"/>
      <c r="AD4174" s="129"/>
      <c r="AE4174" s="129"/>
      <c r="AF4174" s="129"/>
      <c r="AG4174" s="129"/>
      <c r="AH4174" s="129"/>
      <c r="AI4174" s="129"/>
      <c r="AJ4174" s="129"/>
      <c r="AK4174" s="129"/>
      <c r="AL4174" s="129"/>
      <c r="AM4174" s="129"/>
      <c r="AN4174" s="129"/>
      <c r="AO4174" s="129"/>
      <c r="AP4174" s="129"/>
      <c r="AQ4174" s="129"/>
      <c r="AR4174" s="129"/>
      <c r="AS4174" s="129"/>
      <c r="AT4174" s="129"/>
      <c r="AU4174" s="129"/>
      <c r="AV4174" s="129"/>
      <c r="AW4174" s="129"/>
      <c r="AX4174" s="130"/>
      <c r="DI4174" s="6"/>
    </row>
    <row r="4175" spans="1:251" ht="14.4">
      <c r="B4175" s="7"/>
      <c r="C4175" s="7"/>
      <c r="D4175" s="7"/>
      <c r="E4175" s="7"/>
      <c r="F4175" s="7"/>
      <c r="G4175" s="7"/>
      <c r="H4175" s="8"/>
      <c r="I4175" s="8"/>
      <c r="J4175" s="8"/>
      <c r="K4175" s="8"/>
      <c r="L4175" s="9"/>
      <c r="M4175" s="9"/>
      <c r="N4175" s="9"/>
      <c r="O4175" s="9"/>
      <c r="P4175" s="8"/>
      <c r="Q4175" s="8"/>
      <c r="R4175" s="8"/>
      <c r="S4175" s="8"/>
      <c r="T4175" s="8"/>
      <c r="U4175" s="8"/>
      <c r="V4175" s="10"/>
      <c r="W4175" s="10"/>
      <c r="X4175" s="10"/>
      <c r="Y4175" s="10"/>
      <c r="Z4175" s="10"/>
      <c r="AA4175" s="10"/>
      <c r="AB4175" s="10"/>
      <c r="AC4175" s="10"/>
      <c r="AD4175" s="10"/>
      <c r="AE4175" s="10"/>
      <c r="AF4175" s="10"/>
      <c r="AG4175" s="10"/>
      <c r="AH4175" s="10"/>
      <c r="AI4175" s="10"/>
      <c r="AJ4175" s="10"/>
      <c r="AK4175" s="10"/>
      <c r="AL4175" s="10"/>
      <c r="AM4175" s="10"/>
      <c r="AN4175" s="10"/>
      <c r="AO4175" s="10"/>
      <c r="AP4175" s="10"/>
      <c r="AQ4175" s="10"/>
      <c r="AR4175" s="10"/>
      <c r="AS4175" s="10"/>
      <c r="AT4175" s="10"/>
      <c r="AU4175" s="10"/>
      <c r="AV4175" s="10"/>
      <c r="AW4175" s="10"/>
      <c r="AX4175" s="10"/>
      <c r="DI4175" s="6"/>
    </row>
    <row r="4176" spans="1:251" ht="15" thickBot="1">
      <c r="A4176" s="11"/>
      <c r="B4176" s="10" t="s">
        <v>232</v>
      </c>
      <c r="C4176" s="8"/>
      <c r="D4176" s="8"/>
      <c r="E4176" s="8"/>
      <c r="F4176" s="8"/>
      <c r="G4176" s="8"/>
      <c r="H4176" s="8"/>
      <c r="I4176" s="8"/>
      <c r="J4176" s="8"/>
      <c r="K4176" s="8"/>
      <c r="L4176" s="9"/>
      <c r="M4176" s="9"/>
      <c r="N4176" s="9"/>
      <c r="O4176" s="9"/>
      <c r="P4176" s="8"/>
      <c r="Q4176" s="8"/>
      <c r="R4176" s="8"/>
      <c r="S4176" s="8"/>
      <c r="T4176" s="8"/>
      <c r="U4176" s="8"/>
      <c r="V4176" s="10"/>
      <c r="W4176" s="10"/>
      <c r="X4176" s="10"/>
      <c r="Y4176" s="10"/>
      <c r="Z4176" s="10"/>
      <c r="AA4176" s="10"/>
      <c r="AB4176" s="10"/>
      <c r="AC4176" s="10"/>
      <c r="AD4176" s="10"/>
      <c r="AE4176" s="10"/>
      <c r="AF4176" s="10"/>
      <c r="AG4176" s="10"/>
      <c r="AH4176" s="10"/>
      <c r="AI4176" s="10"/>
      <c r="AJ4176" s="10"/>
      <c r="AK4176" s="10"/>
      <c r="AL4176" s="10"/>
      <c r="AM4176" s="10"/>
      <c r="AN4176" s="10"/>
      <c r="AO4176" s="10"/>
      <c r="AP4176" s="10"/>
      <c r="AQ4176" s="10"/>
      <c r="AR4176" s="10"/>
      <c r="AS4176" s="10"/>
      <c r="AT4176" s="10"/>
      <c r="AU4176" s="10"/>
      <c r="AV4176" s="10"/>
      <c r="AW4176" s="10"/>
      <c r="AX4176" s="10"/>
      <c r="DI4176" s="6"/>
    </row>
    <row r="4177" spans="1:113" ht="14.4">
      <c r="A4177" s="8"/>
      <c r="B4177" s="12"/>
      <c r="C4177" s="7"/>
      <c r="D4177" s="7"/>
      <c r="E4177" s="7"/>
      <c r="F4177" s="7"/>
      <c r="G4177" s="7"/>
      <c r="H4177" s="7"/>
      <c r="I4177" s="7"/>
      <c r="J4177" s="7"/>
      <c r="K4177" s="7"/>
      <c r="L4177" s="13"/>
      <c r="M4177" s="13"/>
      <c r="N4177" s="13"/>
      <c r="O4177" s="13"/>
      <c r="P4177" s="7"/>
      <c r="Q4177" s="7"/>
      <c r="R4177" s="7"/>
      <c r="S4177" s="7"/>
      <c r="T4177" s="7"/>
      <c r="U4177" s="7"/>
      <c r="V4177" s="14"/>
      <c r="W4177" s="14"/>
      <c r="X4177" s="14"/>
      <c r="Y4177" s="14"/>
      <c r="Z4177" s="14"/>
      <c r="AA4177" s="14"/>
      <c r="AB4177" s="14"/>
      <c r="AC4177" s="14"/>
      <c r="AD4177" s="14"/>
      <c r="AE4177" s="14"/>
      <c r="AF4177" s="14"/>
      <c r="AG4177" s="14"/>
      <c r="AH4177" s="14"/>
      <c r="AI4177" s="14"/>
      <c r="AJ4177" s="14"/>
      <c r="AK4177" s="14"/>
      <c r="AL4177" s="14"/>
      <c r="AM4177" s="14"/>
      <c r="AN4177" s="14"/>
      <c r="AO4177" s="14"/>
      <c r="AP4177" s="14"/>
      <c r="AQ4177" s="14"/>
      <c r="AR4177" s="14"/>
      <c r="AS4177" s="14"/>
      <c r="AT4177" s="14"/>
      <c r="AU4177" s="14"/>
      <c r="AV4177" s="14"/>
      <c r="AW4177" s="14"/>
      <c r="AX4177" s="15"/>
    </row>
    <row r="4178" spans="1:113" ht="12" customHeight="1">
      <c r="A4178" s="8"/>
      <c r="B4178" s="134" t="s">
        <v>753</v>
      </c>
      <c r="C4178" s="135"/>
      <c r="D4178" s="135"/>
      <c r="E4178" s="135"/>
      <c r="F4178" s="135"/>
      <c r="G4178" s="135"/>
      <c r="H4178" s="135"/>
      <c r="I4178" s="135"/>
      <c r="J4178" s="135"/>
      <c r="K4178" s="135"/>
      <c r="L4178" s="135"/>
      <c r="M4178" s="135"/>
      <c r="N4178" s="135"/>
      <c r="O4178" s="135"/>
      <c r="P4178" s="135"/>
      <c r="Q4178" s="135"/>
      <c r="R4178" s="135"/>
      <c r="S4178" s="135"/>
      <c r="T4178" s="135"/>
      <c r="U4178" s="135"/>
      <c r="V4178" s="135"/>
      <c r="W4178" s="135"/>
      <c r="X4178" s="135"/>
      <c r="Y4178" s="135"/>
      <c r="Z4178" s="135"/>
      <c r="AA4178" s="135"/>
      <c r="AB4178" s="135"/>
      <c r="AC4178" s="135"/>
      <c r="AD4178" s="135"/>
      <c r="AE4178" s="135"/>
      <c r="AF4178" s="135"/>
      <c r="AG4178" s="135"/>
      <c r="AH4178" s="135"/>
      <c r="AI4178" s="135"/>
      <c r="AJ4178" s="135"/>
      <c r="AK4178" s="135"/>
      <c r="AL4178" s="135"/>
      <c r="AM4178" s="135"/>
      <c r="AN4178" s="135"/>
      <c r="AO4178" s="135"/>
      <c r="AP4178" s="135"/>
      <c r="AQ4178" s="135"/>
      <c r="AR4178" s="135"/>
      <c r="AS4178" s="135"/>
      <c r="AT4178" s="135"/>
      <c r="AU4178" s="135"/>
      <c r="AV4178" s="135"/>
      <c r="AW4178" s="135"/>
      <c r="AX4178" s="136"/>
    </row>
    <row r="4179" spans="1:113" ht="12" customHeight="1">
      <c r="A4179" s="8"/>
      <c r="B4179" s="134"/>
      <c r="C4179" s="135"/>
      <c r="D4179" s="135"/>
      <c r="E4179" s="135"/>
      <c r="F4179" s="135"/>
      <c r="G4179" s="135"/>
      <c r="H4179" s="135"/>
      <c r="I4179" s="135"/>
      <c r="J4179" s="135"/>
      <c r="K4179" s="135"/>
      <c r="L4179" s="135"/>
      <c r="M4179" s="135"/>
      <c r="N4179" s="135"/>
      <c r="O4179" s="135"/>
      <c r="P4179" s="135"/>
      <c r="Q4179" s="135"/>
      <c r="R4179" s="135"/>
      <c r="S4179" s="135"/>
      <c r="T4179" s="135"/>
      <c r="U4179" s="135"/>
      <c r="V4179" s="135"/>
      <c r="W4179" s="135"/>
      <c r="X4179" s="135"/>
      <c r="Y4179" s="135"/>
      <c r="Z4179" s="135"/>
      <c r="AA4179" s="135"/>
      <c r="AB4179" s="135"/>
      <c r="AC4179" s="135"/>
      <c r="AD4179" s="135"/>
      <c r="AE4179" s="135"/>
      <c r="AF4179" s="135"/>
      <c r="AG4179" s="135"/>
      <c r="AH4179" s="135"/>
      <c r="AI4179" s="135"/>
      <c r="AJ4179" s="135"/>
      <c r="AK4179" s="135"/>
      <c r="AL4179" s="135"/>
      <c r="AM4179" s="135"/>
      <c r="AN4179" s="135"/>
      <c r="AO4179" s="135"/>
      <c r="AP4179" s="135"/>
      <c r="AQ4179" s="135"/>
      <c r="AR4179" s="135"/>
      <c r="AS4179" s="135"/>
      <c r="AT4179" s="135"/>
      <c r="AU4179" s="135"/>
      <c r="AV4179" s="135"/>
      <c r="AW4179" s="135"/>
      <c r="AX4179" s="136"/>
      <c r="BC4179" s="16"/>
    </row>
    <row r="4180" spans="1:113" ht="12" customHeight="1">
      <c r="A4180" s="8"/>
      <c r="B4180" s="134"/>
      <c r="C4180" s="135"/>
      <c r="D4180" s="135"/>
      <c r="E4180" s="135"/>
      <c r="F4180" s="135"/>
      <c r="G4180" s="135"/>
      <c r="H4180" s="135"/>
      <c r="I4180" s="135"/>
      <c r="J4180" s="135"/>
      <c r="K4180" s="135"/>
      <c r="L4180" s="135"/>
      <c r="M4180" s="135"/>
      <c r="N4180" s="135"/>
      <c r="O4180" s="135"/>
      <c r="P4180" s="135"/>
      <c r="Q4180" s="135"/>
      <c r="R4180" s="135"/>
      <c r="S4180" s="135"/>
      <c r="T4180" s="135"/>
      <c r="U4180" s="135"/>
      <c r="V4180" s="135"/>
      <c r="W4180" s="135"/>
      <c r="X4180" s="135"/>
      <c r="Y4180" s="135"/>
      <c r="Z4180" s="135"/>
      <c r="AA4180" s="135"/>
      <c r="AB4180" s="135"/>
      <c r="AC4180" s="135"/>
      <c r="AD4180" s="135"/>
      <c r="AE4180" s="135"/>
      <c r="AF4180" s="135"/>
      <c r="AG4180" s="135"/>
      <c r="AH4180" s="135"/>
      <c r="AI4180" s="135"/>
      <c r="AJ4180" s="135"/>
      <c r="AK4180" s="135"/>
      <c r="AL4180" s="135"/>
      <c r="AM4180" s="135"/>
      <c r="AN4180" s="135"/>
      <c r="AO4180" s="135"/>
      <c r="AP4180" s="135"/>
      <c r="AQ4180" s="135"/>
      <c r="AR4180" s="135"/>
      <c r="AS4180" s="135"/>
      <c r="AT4180" s="135"/>
      <c r="AU4180" s="135"/>
      <c r="AV4180" s="135"/>
      <c r="AW4180" s="135"/>
      <c r="AX4180" s="136"/>
    </row>
    <row r="4181" spans="1:113" ht="12" customHeight="1">
      <c r="A4181" s="8"/>
      <c r="B4181" s="134"/>
      <c r="C4181" s="135"/>
      <c r="D4181" s="135"/>
      <c r="E4181" s="135"/>
      <c r="F4181" s="135"/>
      <c r="G4181" s="135"/>
      <c r="H4181" s="135"/>
      <c r="I4181" s="135"/>
      <c r="J4181" s="135"/>
      <c r="K4181" s="135"/>
      <c r="L4181" s="135"/>
      <c r="M4181" s="135"/>
      <c r="N4181" s="135"/>
      <c r="O4181" s="135"/>
      <c r="P4181" s="135"/>
      <c r="Q4181" s="135"/>
      <c r="R4181" s="135"/>
      <c r="S4181" s="135"/>
      <c r="T4181" s="135"/>
      <c r="U4181" s="135"/>
      <c r="V4181" s="135"/>
      <c r="W4181" s="135"/>
      <c r="X4181" s="135"/>
      <c r="Y4181" s="135"/>
      <c r="Z4181" s="135"/>
      <c r="AA4181" s="135"/>
      <c r="AB4181" s="135"/>
      <c r="AC4181" s="135"/>
      <c r="AD4181" s="135"/>
      <c r="AE4181" s="135"/>
      <c r="AF4181" s="135"/>
      <c r="AG4181" s="135"/>
      <c r="AH4181" s="135"/>
      <c r="AI4181" s="135"/>
      <c r="AJ4181" s="135"/>
      <c r="AK4181" s="135"/>
      <c r="AL4181" s="135"/>
      <c r="AM4181" s="135"/>
      <c r="AN4181" s="135"/>
      <c r="AO4181" s="135"/>
      <c r="AP4181" s="135"/>
      <c r="AQ4181" s="135"/>
      <c r="AR4181" s="135"/>
      <c r="AS4181" s="135"/>
      <c r="AT4181" s="135"/>
      <c r="AU4181" s="135"/>
      <c r="AV4181" s="135"/>
      <c r="AW4181" s="135"/>
      <c r="AX4181" s="136"/>
    </row>
    <row r="4182" spans="1:113" ht="12" customHeight="1">
      <c r="A4182" s="8"/>
      <c r="B4182" s="134"/>
      <c r="C4182" s="135"/>
      <c r="D4182" s="135"/>
      <c r="E4182" s="135"/>
      <c r="F4182" s="135"/>
      <c r="G4182" s="135"/>
      <c r="H4182" s="135"/>
      <c r="I4182" s="135"/>
      <c r="J4182" s="135"/>
      <c r="K4182" s="135"/>
      <c r="L4182" s="135"/>
      <c r="M4182" s="135"/>
      <c r="N4182" s="135"/>
      <c r="O4182" s="135"/>
      <c r="P4182" s="135"/>
      <c r="Q4182" s="135"/>
      <c r="R4182" s="135"/>
      <c r="S4182" s="135"/>
      <c r="T4182" s="135"/>
      <c r="U4182" s="135"/>
      <c r="V4182" s="135"/>
      <c r="W4182" s="135"/>
      <c r="X4182" s="135"/>
      <c r="Y4182" s="135"/>
      <c r="Z4182" s="135"/>
      <c r="AA4182" s="135"/>
      <c r="AB4182" s="135"/>
      <c r="AC4182" s="135"/>
      <c r="AD4182" s="135"/>
      <c r="AE4182" s="135"/>
      <c r="AF4182" s="135"/>
      <c r="AG4182" s="135"/>
      <c r="AH4182" s="135"/>
      <c r="AI4182" s="135"/>
      <c r="AJ4182" s="135"/>
      <c r="AK4182" s="135"/>
      <c r="AL4182" s="135"/>
      <c r="AM4182" s="135"/>
      <c r="AN4182" s="135"/>
      <c r="AO4182" s="135"/>
      <c r="AP4182" s="135"/>
      <c r="AQ4182" s="135"/>
      <c r="AR4182" s="135"/>
      <c r="AS4182" s="135"/>
      <c r="AT4182" s="135"/>
      <c r="AU4182" s="135"/>
      <c r="AV4182" s="135"/>
      <c r="AW4182" s="135"/>
      <c r="AX4182" s="136"/>
    </row>
    <row r="4183" spans="1:113" ht="15" thickBot="1">
      <c r="A4183" s="17"/>
      <c r="B4183" s="18"/>
      <c r="C4183" s="19"/>
      <c r="D4183" s="19"/>
      <c r="E4183" s="19"/>
      <c r="F4183" s="19"/>
      <c r="G4183" s="19"/>
      <c r="H4183" s="19"/>
      <c r="I4183" s="19"/>
      <c r="J4183" s="19"/>
      <c r="K4183" s="19"/>
      <c r="L4183" s="19"/>
      <c r="M4183" s="19"/>
      <c r="N4183" s="19"/>
      <c r="O4183" s="19"/>
      <c r="P4183" s="19"/>
      <c r="Q4183" s="19"/>
      <c r="R4183" s="19"/>
      <c r="S4183" s="19"/>
      <c r="T4183" s="19"/>
      <c r="U4183" s="19"/>
      <c r="V4183" s="19"/>
      <c r="W4183" s="19"/>
      <c r="X4183" s="19"/>
      <c r="Y4183" s="19"/>
      <c r="Z4183" s="19"/>
      <c r="AA4183" s="19"/>
      <c r="AB4183" s="19"/>
      <c r="AC4183" s="19"/>
      <c r="AD4183" s="19"/>
      <c r="AE4183" s="19"/>
      <c r="AF4183" s="19"/>
      <c r="AG4183" s="19"/>
      <c r="AH4183" s="19"/>
      <c r="AI4183" s="19"/>
      <c r="AJ4183" s="19"/>
      <c r="AK4183" s="19"/>
      <c r="AL4183" s="19"/>
      <c r="AM4183" s="19"/>
      <c r="AN4183" s="19"/>
      <c r="AO4183" s="19"/>
      <c r="AP4183" s="19"/>
      <c r="AQ4183" s="19"/>
      <c r="AR4183" s="19"/>
      <c r="AS4183" s="19"/>
      <c r="AT4183" s="19"/>
      <c r="AU4183" s="19"/>
      <c r="AV4183" s="19"/>
      <c r="AW4183" s="19"/>
      <c r="AX4183" s="20"/>
    </row>
    <row r="4184" spans="1:113">
      <c r="B4184" s="21"/>
    </row>
    <row r="4185" spans="1:113" ht="15" thickBot="1">
      <c r="A4185" s="11"/>
      <c r="B4185" s="10" t="s">
        <v>233</v>
      </c>
      <c r="C4185" s="8"/>
      <c r="D4185" s="8"/>
      <c r="E4185" s="8"/>
      <c r="F4185" s="8"/>
      <c r="G4185" s="8"/>
      <c r="H4185" s="8"/>
      <c r="I4185" s="8"/>
      <c r="J4185" s="8"/>
      <c r="K4185" s="8"/>
      <c r="L4185" s="9"/>
      <c r="M4185" s="9"/>
      <c r="N4185" s="9"/>
      <c r="O4185" s="9"/>
      <c r="P4185" s="8"/>
      <c r="Q4185" s="8"/>
      <c r="R4185" s="8"/>
      <c r="S4185" s="8"/>
      <c r="T4185" s="8"/>
      <c r="U4185" s="8"/>
      <c r="V4185" s="10"/>
      <c r="W4185" s="10"/>
      <c r="X4185" s="10"/>
      <c r="Y4185" s="10"/>
      <c r="Z4185" s="10"/>
      <c r="AA4185" s="10"/>
      <c r="AB4185" s="10"/>
      <c r="AC4185" s="10"/>
      <c r="AD4185" s="10"/>
      <c r="AE4185" s="10"/>
      <c r="AF4185" s="10"/>
      <c r="AG4185" s="10"/>
      <c r="AH4185" s="10"/>
      <c r="AI4185" s="10"/>
      <c r="AJ4185" s="10"/>
      <c r="AK4185" s="10"/>
      <c r="AL4185" s="10"/>
      <c r="AM4185" s="10"/>
      <c r="AN4185" s="10"/>
      <c r="AO4185" s="10"/>
      <c r="AP4185" s="10"/>
      <c r="AQ4185" s="10"/>
      <c r="AR4185" s="10"/>
      <c r="AS4185" s="10"/>
      <c r="AT4185" s="10"/>
      <c r="AU4185" s="10"/>
      <c r="AV4185" s="10"/>
      <c r="AW4185" s="10"/>
      <c r="AX4185" s="10"/>
      <c r="DI4185" s="6"/>
    </row>
    <row r="4186" spans="1:113" ht="14.4">
      <c r="A4186" s="8"/>
      <c r="B4186" s="12"/>
      <c r="C4186" s="7"/>
      <c r="D4186" s="7"/>
      <c r="E4186" s="7"/>
      <c r="F4186" s="7"/>
      <c r="G4186" s="7"/>
      <c r="H4186" s="7"/>
      <c r="I4186" s="7"/>
      <c r="J4186" s="7"/>
      <c r="K4186" s="7"/>
      <c r="L4186" s="13"/>
      <c r="M4186" s="13"/>
      <c r="N4186" s="13"/>
      <c r="O4186" s="13"/>
      <c r="P4186" s="7"/>
      <c r="Q4186" s="7"/>
      <c r="R4186" s="7"/>
      <c r="S4186" s="7"/>
      <c r="T4186" s="7"/>
      <c r="U4186" s="7"/>
      <c r="V4186" s="14"/>
      <c r="W4186" s="14"/>
      <c r="X4186" s="14"/>
      <c r="Y4186" s="14"/>
      <c r="Z4186" s="14"/>
      <c r="AA4186" s="14"/>
      <c r="AB4186" s="14"/>
      <c r="AC4186" s="14"/>
      <c r="AD4186" s="14"/>
      <c r="AE4186" s="14"/>
      <c r="AF4186" s="14"/>
      <c r="AG4186" s="14"/>
      <c r="AH4186" s="14"/>
      <c r="AI4186" s="14"/>
      <c r="AJ4186" s="14"/>
      <c r="AK4186" s="14"/>
      <c r="AL4186" s="14"/>
      <c r="AM4186" s="14"/>
      <c r="AN4186" s="14"/>
      <c r="AO4186" s="14"/>
      <c r="AP4186" s="14"/>
      <c r="AQ4186" s="14"/>
      <c r="AR4186" s="14"/>
      <c r="AS4186" s="14"/>
      <c r="AT4186" s="14"/>
      <c r="AU4186" s="14"/>
      <c r="AV4186" s="14"/>
      <c r="AW4186" s="14"/>
      <c r="AX4186" s="15"/>
    </row>
    <row r="4187" spans="1:113" ht="12" customHeight="1">
      <c r="A4187" s="8"/>
      <c r="B4187" s="134" t="s">
        <v>857</v>
      </c>
      <c r="C4187" s="144"/>
      <c r="D4187" s="144"/>
      <c r="E4187" s="144"/>
      <c r="F4187" s="144"/>
      <c r="G4187" s="144"/>
      <c r="H4187" s="144"/>
      <c r="I4187" s="144"/>
      <c r="J4187" s="144"/>
      <c r="K4187" s="144"/>
      <c r="L4187" s="144"/>
      <c r="M4187" s="144"/>
      <c r="N4187" s="144"/>
      <c r="O4187" s="144"/>
      <c r="P4187" s="144"/>
      <c r="Q4187" s="144"/>
      <c r="R4187" s="144"/>
      <c r="S4187" s="144"/>
      <c r="T4187" s="144"/>
      <c r="U4187" s="144"/>
      <c r="V4187" s="144"/>
      <c r="W4187" s="144"/>
      <c r="X4187" s="144"/>
      <c r="Y4187" s="144"/>
      <c r="Z4187" s="144"/>
      <c r="AA4187" s="144"/>
      <c r="AB4187" s="144"/>
      <c r="AC4187" s="144"/>
      <c r="AD4187" s="144"/>
      <c r="AE4187" s="144"/>
      <c r="AF4187" s="144"/>
      <c r="AG4187" s="144"/>
      <c r="AH4187" s="144"/>
      <c r="AI4187" s="144"/>
      <c r="AJ4187" s="144"/>
      <c r="AK4187" s="144"/>
      <c r="AL4187" s="144"/>
      <c r="AM4187" s="144"/>
      <c r="AN4187" s="144"/>
      <c r="AO4187" s="144"/>
      <c r="AP4187" s="144"/>
      <c r="AQ4187" s="144"/>
      <c r="AR4187" s="144"/>
      <c r="AS4187" s="144"/>
      <c r="AT4187" s="144"/>
      <c r="AU4187" s="144"/>
      <c r="AV4187" s="144"/>
      <c r="AW4187" s="144"/>
      <c r="AX4187" s="136"/>
    </row>
    <row r="4188" spans="1:113" ht="12" customHeight="1">
      <c r="A4188" s="8"/>
      <c r="B4188" s="134"/>
      <c r="C4188" s="144"/>
      <c r="D4188" s="144"/>
      <c r="E4188" s="144"/>
      <c r="F4188" s="144"/>
      <c r="G4188" s="144"/>
      <c r="H4188" s="144"/>
      <c r="I4188" s="144"/>
      <c r="J4188" s="144"/>
      <c r="K4188" s="144"/>
      <c r="L4188" s="144"/>
      <c r="M4188" s="144"/>
      <c r="N4188" s="144"/>
      <c r="O4188" s="144"/>
      <c r="P4188" s="144"/>
      <c r="Q4188" s="144"/>
      <c r="R4188" s="144"/>
      <c r="S4188" s="144"/>
      <c r="T4188" s="144"/>
      <c r="U4188" s="144"/>
      <c r="V4188" s="144"/>
      <c r="W4188" s="144"/>
      <c r="X4188" s="144"/>
      <c r="Y4188" s="144"/>
      <c r="Z4188" s="144"/>
      <c r="AA4188" s="144"/>
      <c r="AB4188" s="144"/>
      <c r="AC4188" s="144"/>
      <c r="AD4188" s="144"/>
      <c r="AE4188" s="144"/>
      <c r="AF4188" s="144"/>
      <c r="AG4188" s="144"/>
      <c r="AH4188" s="144"/>
      <c r="AI4188" s="144"/>
      <c r="AJ4188" s="144"/>
      <c r="AK4188" s="144"/>
      <c r="AL4188" s="144"/>
      <c r="AM4188" s="144"/>
      <c r="AN4188" s="144"/>
      <c r="AO4188" s="144"/>
      <c r="AP4188" s="144"/>
      <c r="AQ4188" s="144"/>
      <c r="AR4188" s="144"/>
      <c r="AS4188" s="144"/>
      <c r="AT4188" s="144"/>
      <c r="AU4188" s="144"/>
      <c r="AV4188" s="144"/>
      <c r="AW4188" s="144"/>
      <c r="AX4188" s="136"/>
      <c r="BC4188" s="16"/>
    </row>
    <row r="4189" spans="1:113" ht="12" customHeight="1">
      <c r="A4189" s="8"/>
      <c r="B4189" s="134"/>
      <c r="C4189" s="144"/>
      <c r="D4189" s="144"/>
      <c r="E4189" s="144"/>
      <c r="F4189" s="144"/>
      <c r="G4189" s="144"/>
      <c r="H4189" s="144"/>
      <c r="I4189" s="144"/>
      <c r="J4189" s="144"/>
      <c r="K4189" s="144"/>
      <c r="L4189" s="144"/>
      <c r="M4189" s="144"/>
      <c r="N4189" s="144"/>
      <c r="O4189" s="144"/>
      <c r="P4189" s="144"/>
      <c r="Q4189" s="144"/>
      <c r="R4189" s="144"/>
      <c r="S4189" s="144"/>
      <c r="T4189" s="144"/>
      <c r="U4189" s="144"/>
      <c r="V4189" s="144"/>
      <c r="W4189" s="144"/>
      <c r="X4189" s="144"/>
      <c r="Y4189" s="144"/>
      <c r="Z4189" s="144"/>
      <c r="AA4189" s="144"/>
      <c r="AB4189" s="144"/>
      <c r="AC4189" s="144"/>
      <c r="AD4189" s="144"/>
      <c r="AE4189" s="144"/>
      <c r="AF4189" s="144"/>
      <c r="AG4189" s="144"/>
      <c r="AH4189" s="144"/>
      <c r="AI4189" s="144"/>
      <c r="AJ4189" s="144"/>
      <c r="AK4189" s="144"/>
      <c r="AL4189" s="144"/>
      <c r="AM4189" s="144"/>
      <c r="AN4189" s="144"/>
      <c r="AO4189" s="144"/>
      <c r="AP4189" s="144"/>
      <c r="AQ4189" s="144"/>
      <c r="AR4189" s="144"/>
      <c r="AS4189" s="144"/>
      <c r="AT4189" s="144"/>
      <c r="AU4189" s="144"/>
      <c r="AV4189" s="144"/>
      <c r="AW4189" s="144"/>
      <c r="AX4189" s="136"/>
    </row>
    <row r="4190" spans="1:113" ht="12" customHeight="1">
      <c r="A4190" s="8"/>
      <c r="B4190" s="134"/>
      <c r="C4190" s="144"/>
      <c r="D4190" s="144"/>
      <c r="E4190" s="144"/>
      <c r="F4190" s="144"/>
      <c r="G4190" s="144"/>
      <c r="H4190" s="144"/>
      <c r="I4190" s="144"/>
      <c r="J4190" s="144"/>
      <c r="K4190" s="144"/>
      <c r="L4190" s="144"/>
      <c r="M4190" s="144"/>
      <c r="N4190" s="144"/>
      <c r="O4190" s="144"/>
      <c r="P4190" s="144"/>
      <c r="Q4190" s="144"/>
      <c r="R4190" s="144"/>
      <c r="S4190" s="144"/>
      <c r="T4190" s="144"/>
      <c r="U4190" s="144"/>
      <c r="V4190" s="144"/>
      <c r="W4190" s="144"/>
      <c r="X4190" s="144"/>
      <c r="Y4190" s="144"/>
      <c r="Z4190" s="144"/>
      <c r="AA4190" s="144"/>
      <c r="AB4190" s="144"/>
      <c r="AC4190" s="144"/>
      <c r="AD4190" s="144"/>
      <c r="AE4190" s="144"/>
      <c r="AF4190" s="144"/>
      <c r="AG4190" s="144"/>
      <c r="AH4190" s="144"/>
      <c r="AI4190" s="144"/>
      <c r="AJ4190" s="144"/>
      <c r="AK4190" s="144"/>
      <c r="AL4190" s="144"/>
      <c r="AM4190" s="144"/>
      <c r="AN4190" s="144"/>
      <c r="AO4190" s="144"/>
      <c r="AP4190" s="144"/>
      <c r="AQ4190" s="144"/>
      <c r="AR4190" s="144"/>
      <c r="AS4190" s="144"/>
      <c r="AT4190" s="144"/>
      <c r="AU4190" s="144"/>
      <c r="AV4190" s="144"/>
      <c r="AW4190" s="144"/>
      <c r="AX4190" s="136"/>
    </row>
    <row r="4191" spans="1:113" ht="12" customHeight="1">
      <c r="A4191" s="8"/>
      <c r="B4191" s="134"/>
      <c r="C4191" s="144"/>
      <c r="D4191" s="144"/>
      <c r="E4191" s="144"/>
      <c r="F4191" s="144"/>
      <c r="G4191" s="144"/>
      <c r="H4191" s="144"/>
      <c r="I4191" s="144"/>
      <c r="J4191" s="144"/>
      <c r="K4191" s="144"/>
      <c r="L4191" s="144"/>
      <c r="M4191" s="144"/>
      <c r="N4191" s="144"/>
      <c r="O4191" s="144"/>
      <c r="P4191" s="144"/>
      <c r="Q4191" s="144"/>
      <c r="R4191" s="144"/>
      <c r="S4191" s="144"/>
      <c r="T4191" s="144"/>
      <c r="U4191" s="144"/>
      <c r="V4191" s="144"/>
      <c r="W4191" s="144"/>
      <c r="X4191" s="144"/>
      <c r="Y4191" s="144"/>
      <c r="Z4191" s="144"/>
      <c r="AA4191" s="144"/>
      <c r="AB4191" s="144"/>
      <c r="AC4191" s="144"/>
      <c r="AD4191" s="144"/>
      <c r="AE4191" s="144"/>
      <c r="AF4191" s="144"/>
      <c r="AG4191" s="144"/>
      <c r="AH4191" s="144"/>
      <c r="AI4191" s="144"/>
      <c r="AJ4191" s="144"/>
      <c r="AK4191" s="144"/>
      <c r="AL4191" s="144"/>
      <c r="AM4191" s="144"/>
      <c r="AN4191" s="144"/>
      <c r="AO4191" s="144"/>
      <c r="AP4191" s="144"/>
      <c r="AQ4191" s="144"/>
      <c r="AR4191" s="144"/>
      <c r="AS4191" s="144"/>
      <c r="AT4191" s="144"/>
      <c r="AU4191" s="144"/>
      <c r="AV4191" s="144"/>
      <c r="AW4191" s="144"/>
      <c r="AX4191" s="136"/>
    </row>
    <row r="4192" spans="1:113" ht="15" thickBot="1">
      <c r="A4192" s="17"/>
      <c r="B4192" s="18"/>
      <c r="C4192" s="19"/>
      <c r="D4192" s="19"/>
      <c r="E4192" s="19"/>
      <c r="F4192" s="19"/>
      <c r="G4192" s="19"/>
      <c r="H4192" s="19"/>
      <c r="I4192" s="19"/>
      <c r="J4192" s="19"/>
      <c r="K4192" s="19"/>
      <c r="L4192" s="19"/>
      <c r="M4192" s="19"/>
      <c r="N4192" s="19"/>
      <c r="O4192" s="19"/>
      <c r="P4192" s="19"/>
      <c r="Q4192" s="19"/>
      <c r="R4192" s="19"/>
      <c r="S4192" s="19"/>
      <c r="T4192" s="19"/>
      <c r="U4192" s="19"/>
      <c r="V4192" s="19"/>
      <c r="W4192" s="19"/>
      <c r="X4192" s="19"/>
      <c r="Y4192" s="19"/>
      <c r="Z4192" s="19"/>
      <c r="AA4192" s="19"/>
      <c r="AB4192" s="19"/>
      <c r="AC4192" s="19"/>
      <c r="AD4192" s="19"/>
      <c r="AE4192" s="19"/>
      <c r="AF4192" s="19"/>
      <c r="AG4192" s="19"/>
      <c r="AH4192" s="19"/>
      <c r="AI4192" s="19"/>
      <c r="AJ4192" s="19"/>
      <c r="AK4192" s="19"/>
      <c r="AL4192" s="19"/>
      <c r="AM4192" s="19"/>
      <c r="AN4192" s="19"/>
      <c r="AO4192" s="19"/>
      <c r="AP4192" s="19"/>
      <c r="AQ4192" s="19"/>
      <c r="AR4192" s="19"/>
      <c r="AS4192" s="19"/>
      <c r="AT4192" s="19"/>
      <c r="AU4192" s="19"/>
      <c r="AV4192" s="19"/>
      <c r="AW4192" s="19"/>
      <c r="AX4192" s="20"/>
    </row>
    <row r="4193" spans="1:251">
      <c r="B4193" s="21"/>
    </row>
    <row r="4194" spans="1:251" ht="14.4">
      <c r="B4194" s="10" t="s">
        <v>234</v>
      </c>
      <c r="C4194" s="8"/>
      <c r="D4194" s="8"/>
      <c r="E4194" s="8"/>
      <c r="F4194" s="8"/>
      <c r="G4194" s="8"/>
      <c r="H4194" s="8"/>
      <c r="I4194" s="8"/>
      <c r="J4194" s="8"/>
      <c r="K4194" s="8"/>
      <c r="L4194" s="9"/>
      <c r="M4194" s="9"/>
      <c r="N4194" s="9"/>
      <c r="O4194" s="9"/>
      <c r="P4194" s="8"/>
      <c r="Q4194" s="8"/>
      <c r="R4194" s="8"/>
      <c r="S4194" s="8"/>
      <c r="T4194" s="8"/>
      <c r="U4194" s="8"/>
      <c r="V4194" s="10"/>
      <c r="W4194" s="10"/>
      <c r="X4194" s="10"/>
      <c r="Y4194" s="10"/>
      <c r="Z4194" s="10"/>
      <c r="AA4194" s="10"/>
      <c r="AB4194" s="10"/>
      <c r="AC4194" s="10"/>
      <c r="AD4194" s="10"/>
      <c r="AE4194" s="10"/>
      <c r="AF4194" s="10"/>
      <c r="AG4194" s="10"/>
      <c r="AH4194" s="10"/>
      <c r="AI4194" s="10"/>
      <c r="AJ4194" s="10"/>
      <c r="AK4194" s="10"/>
      <c r="AL4194" s="10"/>
      <c r="AM4194" s="10"/>
      <c r="AN4194" s="10"/>
      <c r="AO4194" s="10"/>
      <c r="AP4194" s="10"/>
      <c r="AQ4194" s="10"/>
      <c r="AR4194" s="10"/>
      <c r="AS4194" s="10"/>
      <c r="AT4194" s="10"/>
      <c r="AU4194" s="10"/>
      <c r="AV4194" s="10"/>
      <c r="AW4194" s="10"/>
      <c r="AX4194" s="10"/>
    </row>
    <row r="4195" spans="1:251" ht="15" thickBot="1">
      <c r="B4195" s="8"/>
      <c r="C4195" s="8"/>
      <c r="D4195" s="8"/>
      <c r="E4195" s="8"/>
      <c r="F4195" s="8"/>
      <c r="G4195" s="8"/>
      <c r="H4195" s="8"/>
      <c r="I4195" s="8"/>
      <c r="J4195" s="8"/>
      <c r="K4195" s="8"/>
      <c r="L4195" s="9"/>
      <c r="M4195" s="9"/>
      <c r="N4195" s="9"/>
      <c r="O4195" s="9"/>
      <c r="P4195" s="8"/>
      <c r="Q4195" s="8"/>
      <c r="R4195" s="8"/>
      <c r="S4195" s="8"/>
      <c r="T4195" s="8"/>
      <c r="U4195" s="8"/>
      <c r="V4195" s="10"/>
      <c r="W4195" s="10"/>
      <c r="X4195" s="10"/>
      <c r="Y4195" s="10"/>
      <c r="Z4195" s="10"/>
      <c r="AA4195" s="10"/>
      <c r="AB4195" s="10"/>
      <c r="AC4195" s="10"/>
      <c r="AD4195" s="10"/>
      <c r="AE4195" s="10"/>
      <c r="AF4195" s="10"/>
      <c r="AG4195" s="10"/>
      <c r="AH4195" s="10"/>
      <c r="AI4195" s="10"/>
      <c r="AJ4195" s="10"/>
      <c r="AK4195" s="10"/>
      <c r="AL4195" s="10"/>
      <c r="AM4195" s="10"/>
      <c r="AN4195" s="10"/>
      <c r="AO4195" s="10"/>
      <c r="AP4195" s="10"/>
      <c r="AQ4195" s="10"/>
      <c r="AR4195" s="10"/>
      <c r="AS4195" s="10"/>
      <c r="AT4195" s="10"/>
      <c r="AU4195" s="10"/>
      <c r="AV4195" s="10"/>
      <c r="AW4195" s="10"/>
      <c r="AX4195" s="22" t="s">
        <v>235</v>
      </c>
    </row>
    <row r="4196" spans="1:251" s="16" customFormat="1" ht="13.5" customHeight="1">
      <c r="A4196" s="8"/>
      <c r="B4196" s="96" t="s">
        <v>236</v>
      </c>
      <c r="C4196" s="97"/>
      <c r="D4196" s="97"/>
      <c r="E4196" s="97"/>
      <c r="F4196" s="97"/>
      <c r="G4196" s="97"/>
      <c r="H4196" s="97"/>
      <c r="I4196" s="97"/>
      <c r="J4196" s="97"/>
      <c r="K4196" s="97"/>
      <c r="L4196" s="97"/>
      <c r="M4196" s="97"/>
      <c r="N4196" s="97"/>
      <c r="O4196" s="97"/>
      <c r="P4196" s="97"/>
      <c r="Q4196" s="97"/>
      <c r="R4196" s="97"/>
      <c r="S4196" s="97"/>
      <c r="T4196" s="97"/>
      <c r="U4196" s="97"/>
      <c r="V4196" s="97"/>
      <c r="W4196" s="97"/>
      <c r="X4196" s="97"/>
      <c r="Y4196" s="97"/>
      <c r="Z4196" s="98"/>
      <c r="AA4196" s="102" t="s">
        <v>237</v>
      </c>
      <c r="AB4196" s="97"/>
      <c r="AC4196" s="97"/>
      <c r="AD4196" s="97"/>
      <c r="AE4196" s="97"/>
      <c r="AF4196" s="97"/>
      <c r="AG4196" s="97"/>
      <c r="AH4196" s="97"/>
      <c r="AI4196" s="98"/>
      <c r="AJ4196" s="102" t="s">
        <v>238</v>
      </c>
      <c r="AK4196" s="97"/>
      <c r="AL4196" s="97"/>
      <c r="AM4196" s="97"/>
      <c r="AN4196" s="97"/>
      <c r="AO4196" s="97"/>
      <c r="AP4196" s="97"/>
      <c r="AQ4196" s="97"/>
      <c r="AR4196" s="98"/>
      <c r="AS4196" s="102" t="s">
        <v>239</v>
      </c>
      <c r="AT4196" s="97"/>
      <c r="AU4196" s="97"/>
      <c r="AV4196" s="97"/>
      <c r="AW4196" s="97"/>
      <c r="AX4196" s="104"/>
      <c r="AY4196" s="2"/>
      <c r="AZ4196" s="2"/>
      <c r="BA4196" s="2"/>
      <c r="BB4196" s="2"/>
      <c r="BC4196" s="2"/>
      <c r="BD4196" s="2"/>
      <c r="BE4196" s="2"/>
      <c r="BF4196" s="2"/>
      <c r="BG4196" s="2"/>
      <c r="BH4196" s="2"/>
      <c r="BI4196" s="2"/>
      <c r="BJ4196" s="2"/>
      <c r="BK4196" s="2"/>
      <c r="BL4196" s="2"/>
      <c r="BM4196" s="2"/>
      <c r="BN4196" s="2"/>
      <c r="BO4196" s="2"/>
      <c r="BP4196" s="2"/>
      <c r="BQ4196" s="2"/>
      <c r="BR4196" s="2"/>
      <c r="BS4196" s="2"/>
      <c r="BT4196" s="2"/>
      <c r="BU4196" s="2"/>
      <c r="BV4196" s="2"/>
      <c r="BW4196" s="2"/>
      <c r="BX4196" s="2"/>
      <c r="BY4196" s="2"/>
      <c r="BZ4196" s="2"/>
      <c r="CA4196" s="2"/>
      <c r="CB4196" s="2"/>
      <c r="CC4196" s="2"/>
      <c r="CD4196" s="2"/>
      <c r="CE4196" s="2"/>
      <c r="CF4196" s="2"/>
      <c r="CG4196" s="2"/>
      <c r="CH4196" s="2"/>
      <c r="CI4196" s="2"/>
      <c r="CJ4196" s="2"/>
      <c r="CK4196" s="2"/>
      <c r="CL4196" s="2"/>
      <c r="CM4196" s="2"/>
      <c r="CN4196" s="2"/>
      <c r="CO4196" s="2"/>
      <c r="CP4196" s="2"/>
      <c r="CQ4196" s="2"/>
      <c r="CR4196" s="2"/>
      <c r="CS4196" s="2"/>
      <c r="CT4196" s="2"/>
      <c r="CU4196" s="2"/>
      <c r="CV4196" s="2"/>
      <c r="CW4196" s="2"/>
      <c r="CX4196" s="2"/>
      <c r="CY4196" s="2"/>
      <c r="CZ4196" s="2"/>
      <c r="DA4196" s="2"/>
      <c r="DB4196" s="2"/>
      <c r="DC4196" s="2"/>
      <c r="DD4196" s="2"/>
      <c r="DE4196" s="2"/>
      <c r="DF4196" s="2"/>
      <c r="DG4196" s="2"/>
      <c r="DH4196" s="2"/>
      <c r="DI4196" s="2"/>
      <c r="DJ4196" s="2"/>
      <c r="DK4196" s="2"/>
      <c r="DL4196" s="2"/>
      <c r="DM4196" s="2"/>
      <c r="DN4196" s="2"/>
      <c r="DO4196" s="2"/>
      <c r="DP4196" s="2"/>
      <c r="DQ4196" s="2"/>
      <c r="DR4196" s="2"/>
      <c r="DS4196" s="2"/>
      <c r="DT4196" s="2"/>
      <c r="DU4196" s="2"/>
      <c r="DV4196" s="2"/>
      <c r="DW4196" s="2"/>
      <c r="DX4196" s="2"/>
      <c r="DY4196" s="2"/>
      <c r="DZ4196" s="2"/>
      <c r="EA4196" s="2"/>
      <c r="EB4196" s="2"/>
      <c r="EC4196" s="2"/>
      <c r="ED4196" s="2"/>
      <c r="EE4196" s="2"/>
      <c r="EF4196" s="2"/>
      <c r="EG4196" s="2"/>
      <c r="EH4196" s="2"/>
      <c r="EI4196" s="2"/>
      <c r="EJ4196" s="2"/>
      <c r="EK4196" s="2"/>
      <c r="EL4196" s="2"/>
      <c r="EM4196" s="2"/>
      <c r="EN4196" s="2"/>
      <c r="EO4196" s="2"/>
      <c r="EP4196" s="2"/>
      <c r="EQ4196" s="2"/>
      <c r="ER4196" s="2"/>
      <c r="ES4196" s="2"/>
      <c r="ET4196" s="2"/>
      <c r="EU4196" s="2"/>
      <c r="EV4196" s="2"/>
      <c r="EW4196" s="2"/>
      <c r="EX4196" s="2"/>
      <c r="EY4196" s="2"/>
      <c r="EZ4196" s="2"/>
      <c r="FA4196" s="2"/>
      <c r="FB4196" s="2"/>
      <c r="FC4196" s="2"/>
      <c r="FD4196" s="2"/>
      <c r="FE4196" s="2"/>
      <c r="FF4196" s="2"/>
      <c r="FG4196" s="2"/>
      <c r="FH4196" s="2"/>
      <c r="FI4196" s="2"/>
      <c r="FJ4196" s="2"/>
      <c r="FK4196" s="2"/>
      <c r="FL4196" s="2"/>
      <c r="FM4196" s="2"/>
      <c r="FN4196" s="2"/>
      <c r="FO4196" s="2"/>
      <c r="FP4196" s="2"/>
      <c r="FQ4196" s="2"/>
      <c r="FR4196" s="2"/>
      <c r="FS4196" s="2"/>
      <c r="FT4196" s="2"/>
      <c r="FU4196" s="2"/>
      <c r="FV4196" s="2"/>
      <c r="FW4196" s="2"/>
      <c r="FX4196" s="2"/>
      <c r="FY4196" s="2"/>
      <c r="FZ4196" s="2"/>
      <c r="GA4196" s="2"/>
      <c r="GB4196" s="2"/>
      <c r="GC4196" s="2"/>
      <c r="GD4196" s="2"/>
      <c r="GE4196" s="2"/>
      <c r="GF4196" s="2"/>
      <c r="GG4196" s="2"/>
      <c r="GH4196" s="2"/>
      <c r="GI4196" s="2"/>
      <c r="GJ4196" s="2"/>
      <c r="GK4196" s="2"/>
      <c r="GL4196" s="2"/>
      <c r="GM4196" s="2"/>
      <c r="GN4196" s="2"/>
      <c r="GO4196" s="2"/>
      <c r="GP4196" s="2"/>
      <c r="GQ4196" s="2"/>
      <c r="GR4196" s="2"/>
      <c r="GS4196" s="2"/>
      <c r="GT4196" s="2"/>
      <c r="GU4196" s="2"/>
      <c r="GV4196" s="2"/>
      <c r="GW4196" s="2"/>
      <c r="GX4196" s="2"/>
      <c r="GY4196" s="2"/>
      <c r="GZ4196" s="2"/>
      <c r="HA4196" s="2"/>
      <c r="HB4196" s="2"/>
      <c r="HC4196" s="2"/>
      <c r="HD4196" s="2"/>
      <c r="HE4196" s="2"/>
      <c r="HF4196" s="2"/>
      <c r="HG4196" s="2"/>
      <c r="HH4196" s="2"/>
      <c r="HI4196" s="2"/>
      <c r="HJ4196" s="2"/>
      <c r="HK4196" s="2"/>
      <c r="HL4196" s="2"/>
      <c r="HM4196" s="2"/>
      <c r="HN4196" s="2"/>
      <c r="HO4196" s="2"/>
      <c r="HP4196" s="2"/>
      <c r="HQ4196" s="2"/>
      <c r="HR4196" s="2"/>
      <c r="HS4196" s="2"/>
      <c r="HT4196" s="2"/>
      <c r="HU4196" s="2"/>
      <c r="HV4196" s="2"/>
      <c r="HW4196" s="2"/>
      <c r="HX4196" s="2"/>
      <c r="HY4196" s="2"/>
      <c r="HZ4196" s="2"/>
      <c r="IA4196" s="2"/>
      <c r="IB4196" s="2"/>
      <c r="IC4196" s="2"/>
      <c r="ID4196" s="2"/>
      <c r="IE4196" s="2"/>
      <c r="IF4196" s="2"/>
      <c r="IG4196" s="2"/>
      <c r="IH4196" s="2"/>
      <c r="II4196" s="2"/>
      <c r="IJ4196" s="2"/>
      <c r="IK4196" s="2"/>
      <c r="IL4196" s="2"/>
      <c r="IM4196" s="2"/>
      <c r="IN4196" s="2"/>
      <c r="IO4196" s="2"/>
      <c r="IP4196" s="2"/>
      <c r="IQ4196" s="2"/>
    </row>
    <row r="4197" spans="1:251" s="16" customFormat="1">
      <c r="A4197" s="8"/>
      <c r="B4197" s="99"/>
      <c r="C4197" s="100"/>
      <c r="D4197" s="100"/>
      <c r="E4197" s="100"/>
      <c r="F4197" s="100"/>
      <c r="G4197" s="100"/>
      <c r="H4197" s="100"/>
      <c r="I4197" s="100"/>
      <c r="J4197" s="100"/>
      <c r="K4197" s="100"/>
      <c r="L4197" s="100"/>
      <c r="M4197" s="100"/>
      <c r="N4197" s="100"/>
      <c r="O4197" s="100"/>
      <c r="P4197" s="100"/>
      <c r="Q4197" s="100"/>
      <c r="R4197" s="100"/>
      <c r="S4197" s="100"/>
      <c r="T4197" s="100"/>
      <c r="U4197" s="100"/>
      <c r="V4197" s="100"/>
      <c r="W4197" s="100"/>
      <c r="X4197" s="100"/>
      <c r="Y4197" s="100"/>
      <c r="Z4197" s="101"/>
      <c r="AA4197" s="103"/>
      <c r="AB4197" s="100"/>
      <c r="AC4197" s="100"/>
      <c r="AD4197" s="100"/>
      <c r="AE4197" s="100"/>
      <c r="AF4197" s="100"/>
      <c r="AG4197" s="100"/>
      <c r="AH4197" s="100"/>
      <c r="AI4197" s="101"/>
      <c r="AJ4197" s="103"/>
      <c r="AK4197" s="100"/>
      <c r="AL4197" s="100"/>
      <c r="AM4197" s="100"/>
      <c r="AN4197" s="100"/>
      <c r="AO4197" s="100"/>
      <c r="AP4197" s="100"/>
      <c r="AQ4197" s="100"/>
      <c r="AR4197" s="101"/>
      <c r="AS4197" s="103"/>
      <c r="AT4197" s="100"/>
      <c r="AU4197" s="100"/>
      <c r="AV4197" s="100"/>
      <c r="AW4197" s="100"/>
      <c r="AX4197" s="105"/>
      <c r="AY4197" s="2"/>
      <c r="AZ4197" s="2"/>
      <c r="BA4197" s="2"/>
      <c r="BB4197" s="23"/>
      <c r="BC4197" s="24"/>
      <c r="BE4197" s="2"/>
      <c r="BF4197" s="2"/>
      <c r="BG4197" s="2"/>
      <c r="BH4197" s="2"/>
      <c r="BI4197" s="2"/>
      <c r="BJ4197" s="2"/>
      <c r="BK4197" s="2"/>
      <c r="BL4197" s="2"/>
      <c r="BM4197" s="2"/>
      <c r="BN4197" s="2"/>
      <c r="BO4197" s="2"/>
      <c r="BP4197" s="2"/>
      <c r="BQ4197" s="2"/>
      <c r="BR4197" s="2"/>
      <c r="BS4197" s="2"/>
      <c r="BT4197" s="2"/>
      <c r="BU4197" s="2"/>
      <c r="BV4197" s="2"/>
      <c r="BW4197" s="2"/>
      <c r="BX4197" s="2"/>
      <c r="BY4197" s="2"/>
      <c r="BZ4197" s="2"/>
      <c r="CA4197" s="2"/>
      <c r="CB4197" s="2"/>
      <c r="CC4197" s="2"/>
      <c r="CD4197" s="2"/>
      <c r="CE4197" s="2"/>
      <c r="CF4197" s="2"/>
      <c r="CG4197" s="2"/>
      <c r="CH4197" s="2"/>
      <c r="CI4197" s="2"/>
      <c r="CJ4197" s="2"/>
      <c r="CK4197" s="2"/>
      <c r="CL4197" s="2"/>
      <c r="CM4197" s="2"/>
      <c r="CN4197" s="2"/>
      <c r="CO4197" s="2"/>
      <c r="CP4197" s="2"/>
      <c r="CQ4197" s="2"/>
      <c r="CR4197" s="2"/>
      <c r="CS4197" s="2"/>
      <c r="CT4197" s="2"/>
      <c r="CU4197" s="2"/>
      <c r="CV4197" s="2"/>
      <c r="CW4197" s="2"/>
      <c r="CX4197" s="2"/>
      <c r="CY4197" s="2"/>
      <c r="CZ4197" s="2"/>
      <c r="DA4197" s="2"/>
      <c r="DB4197" s="2"/>
      <c r="DC4197" s="2"/>
      <c r="DD4197" s="2"/>
      <c r="DE4197" s="2"/>
      <c r="DF4197" s="2"/>
      <c r="DG4197" s="2"/>
      <c r="DH4197" s="2"/>
      <c r="DI4197" s="2"/>
      <c r="DJ4197" s="2"/>
      <c r="DK4197" s="2"/>
      <c r="DL4197" s="2"/>
      <c r="DM4197" s="2"/>
      <c r="DN4197" s="2"/>
      <c r="DO4197" s="2"/>
      <c r="DP4197" s="2"/>
      <c r="DQ4197" s="2"/>
      <c r="DR4197" s="2"/>
      <c r="DS4197" s="2"/>
      <c r="DT4197" s="2"/>
      <c r="DU4197" s="2"/>
      <c r="DV4197" s="2"/>
      <c r="DW4197" s="2"/>
      <c r="DX4197" s="2"/>
      <c r="DY4197" s="2"/>
      <c r="DZ4197" s="2"/>
      <c r="EA4197" s="2"/>
      <c r="EB4197" s="2"/>
      <c r="EC4197" s="2"/>
      <c r="ED4197" s="2"/>
      <c r="EE4197" s="2"/>
      <c r="EF4197" s="2"/>
      <c r="EG4197" s="2"/>
      <c r="EH4197" s="2"/>
      <c r="EI4197" s="2"/>
      <c r="EJ4197" s="2"/>
      <c r="EK4197" s="2"/>
      <c r="EL4197" s="2"/>
      <c r="EM4197" s="2"/>
      <c r="EN4197" s="2"/>
      <c r="EO4197" s="2"/>
      <c r="EP4197" s="2"/>
      <c r="EQ4197" s="2"/>
      <c r="ER4197" s="2"/>
      <c r="ES4197" s="2"/>
      <c r="ET4197" s="2"/>
      <c r="EU4197" s="2"/>
      <c r="EV4197" s="2"/>
      <c r="EW4197" s="2"/>
      <c r="EX4197" s="2"/>
      <c r="EY4197" s="2"/>
      <c r="EZ4197" s="2"/>
      <c r="FA4197" s="2"/>
      <c r="FB4197" s="2"/>
      <c r="FC4197" s="2"/>
      <c r="FD4197" s="2"/>
      <c r="FE4197" s="2"/>
      <c r="FF4197" s="2"/>
      <c r="FG4197" s="2"/>
      <c r="FH4197" s="2"/>
      <c r="FI4197" s="2"/>
      <c r="FJ4197" s="2"/>
      <c r="FK4197" s="2"/>
      <c r="FL4197" s="2"/>
      <c r="FM4197" s="2"/>
      <c r="FN4197" s="2"/>
      <c r="FO4197" s="2"/>
      <c r="FP4197" s="2"/>
      <c r="FQ4197" s="2"/>
      <c r="FR4197" s="2"/>
      <c r="FS4197" s="2"/>
      <c r="FT4197" s="2"/>
      <c r="FU4197" s="2"/>
      <c r="FV4197" s="2"/>
      <c r="FW4197" s="2"/>
      <c r="FX4197" s="2"/>
      <c r="FY4197" s="2"/>
      <c r="FZ4197" s="2"/>
      <c r="GA4197" s="2"/>
      <c r="GB4197" s="2"/>
      <c r="GC4197" s="2"/>
      <c r="GD4197" s="2"/>
      <c r="GE4197" s="2"/>
      <c r="GF4197" s="2"/>
      <c r="GG4197" s="2"/>
      <c r="GH4197" s="2"/>
      <c r="GI4197" s="2"/>
      <c r="GJ4197" s="2"/>
      <c r="GK4197" s="2"/>
      <c r="GL4197" s="2"/>
      <c r="GM4197" s="2"/>
      <c r="GN4197" s="2"/>
      <c r="GO4197" s="2"/>
      <c r="GP4197" s="2"/>
      <c r="GQ4197" s="2"/>
      <c r="GR4197" s="2"/>
      <c r="GS4197" s="2"/>
      <c r="GT4197" s="2"/>
      <c r="GU4197" s="2"/>
      <c r="GV4197" s="2"/>
      <c r="GW4197" s="2"/>
      <c r="GX4197" s="2"/>
      <c r="GY4197" s="2"/>
      <c r="GZ4197" s="2"/>
      <c r="HA4197" s="2"/>
      <c r="HB4197" s="2"/>
      <c r="HC4197" s="2"/>
      <c r="HD4197" s="2"/>
      <c r="HE4197" s="2"/>
      <c r="HF4197" s="2"/>
      <c r="HG4197" s="2"/>
      <c r="HH4197" s="2"/>
      <c r="HI4197" s="2"/>
      <c r="HJ4197" s="2"/>
      <c r="HK4197" s="2"/>
      <c r="HL4197" s="2"/>
      <c r="HM4197" s="2"/>
      <c r="HN4197" s="2"/>
      <c r="HO4197" s="2"/>
      <c r="HP4197" s="2"/>
      <c r="HQ4197" s="2"/>
      <c r="HR4197" s="2"/>
      <c r="HS4197" s="2"/>
      <c r="HT4197" s="2"/>
      <c r="HU4197" s="2"/>
      <c r="HV4197" s="2"/>
      <c r="HW4197" s="2"/>
      <c r="HX4197" s="2"/>
      <c r="HY4197" s="2"/>
      <c r="HZ4197" s="2"/>
      <c r="IA4197" s="2"/>
      <c r="IB4197" s="2"/>
      <c r="IC4197" s="2"/>
      <c r="ID4197" s="2"/>
      <c r="IE4197" s="2"/>
      <c r="IF4197" s="2"/>
      <c r="IG4197" s="2"/>
      <c r="IH4197" s="2"/>
      <c r="II4197" s="2"/>
      <c r="IJ4197" s="2"/>
      <c r="IK4197" s="2"/>
      <c r="IL4197" s="2"/>
      <c r="IM4197" s="2"/>
      <c r="IN4197" s="2"/>
      <c r="IO4197" s="2"/>
      <c r="IP4197" s="2"/>
      <c r="IQ4197" s="2"/>
    </row>
    <row r="4198" spans="1:251" s="16" customFormat="1" ht="18.75" customHeight="1">
      <c r="A4198" s="8"/>
      <c r="B4198" s="25"/>
      <c r="C4198" s="106" t="s">
        <v>754</v>
      </c>
      <c r="D4198" s="107"/>
      <c r="E4198" s="107"/>
      <c r="F4198" s="107"/>
      <c r="G4198" s="107"/>
      <c r="H4198" s="107"/>
      <c r="I4198" s="107"/>
      <c r="J4198" s="107"/>
      <c r="K4198" s="107"/>
      <c r="L4198" s="107"/>
      <c r="M4198" s="107"/>
      <c r="N4198" s="107"/>
      <c r="O4198" s="107"/>
      <c r="P4198" s="107"/>
      <c r="Q4198" s="107"/>
      <c r="R4198" s="107"/>
      <c r="S4198" s="107"/>
      <c r="T4198" s="107"/>
      <c r="U4198" s="107"/>
      <c r="V4198" s="107"/>
      <c r="W4198" s="107"/>
      <c r="X4198" s="107"/>
      <c r="Y4198" s="107"/>
      <c r="Z4198" s="108"/>
      <c r="AA4198" s="109">
        <v>11279</v>
      </c>
      <c r="AB4198" s="110"/>
      <c r="AC4198" s="110"/>
      <c r="AD4198" s="110"/>
      <c r="AE4198" s="110"/>
      <c r="AF4198" s="110"/>
      <c r="AG4198" s="110"/>
      <c r="AH4198" s="110"/>
      <c r="AI4198" s="111"/>
      <c r="AJ4198" s="109">
        <v>11279</v>
      </c>
      <c r="AK4198" s="110"/>
      <c r="AL4198" s="110"/>
      <c r="AM4198" s="110"/>
      <c r="AN4198" s="110"/>
      <c r="AO4198" s="110"/>
      <c r="AP4198" s="110"/>
      <c r="AQ4198" s="110"/>
      <c r="AR4198" s="111"/>
      <c r="AS4198" s="112"/>
      <c r="AT4198" s="113"/>
      <c r="AU4198" s="113"/>
      <c r="AV4198" s="113"/>
      <c r="AW4198" s="113"/>
      <c r="AX4198" s="114"/>
      <c r="AY4198" s="2"/>
      <c r="AZ4198" s="2"/>
      <c r="BA4198" s="2"/>
      <c r="BB4198" s="2"/>
      <c r="BC4198" s="2"/>
      <c r="BD4198" s="2"/>
      <c r="BE4198" s="2"/>
      <c r="BF4198" s="2"/>
      <c r="BG4198" s="2"/>
      <c r="BH4198" s="2"/>
      <c r="BI4198" s="2"/>
      <c r="BJ4198" s="2"/>
      <c r="BK4198" s="2"/>
      <c r="BL4198" s="2"/>
      <c r="BM4198" s="2"/>
      <c r="BN4198" s="2"/>
      <c r="BO4198" s="2"/>
      <c r="BP4198" s="2"/>
      <c r="BQ4198" s="2"/>
      <c r="BR4198" s="2"/>
      <c r="BS4198" s="2"/>
      <c r="BT4198" s="2"/>
      <c r="BU4198" s="2"/>
      <c r="BV4198" s="2"/>
      <c r="BW4198" s="2"/>
      <c r="BX4198" s="2"/>
      <c r="BY4198" s="2"/>
      <c r="BZ4198" s="2"/>
      <c r="CA4198" s="2"/>
      <c r="CB4198" s="2"/>
      <c r="CC4198" s="2"/>
      <c r="CD4198" s="2"/>
      <c r="CE4198" s="2"/>
      <c r="CF4198" s="2"/>
      <c r="CG4198" s="2"/>
      <c r="CH4198" s="2"/>
      <c r="CI4198" s="2"/>
      <c r="CJ4198" s="2"/>
      <c r="CK4198" s="2"/>
      <c r="CL4198" s="2"/>
      <c r="CM4198" s="2"/>
      <c r="CN4198" s="2"/>
      <c r="CO4198" s="2"/>
      <c r="CP4198" s="2"/>
      <c r="CQ4198" s="2"/>
      <c r="CR4198" s="2"/>
      <c r="CS4198" s="2"/>
      <c r="CT4198" s="2"/>
      <c r="CU4198" s="2"/>
      <c r="CV4198" s="2"/>
      <c r="CW4198" s="2"/>
      <c r="CX4198" s="2"/>
      <c r="CY4198" s="2"/>
      <c r="CZ4198" s="2"/>
      <c r="DA4198" s="2"/>
      <c r="DB4198" s="2"/>
      <c r="DC4198" s="2"/>
      <c r="DD4198" s="2"/>
      <c r="DE4198" s="2"/>
      <c r="DF4198" s="2"/>
      <c r="DG4198" s="2"/>
      <c r="DH4198" s="2"/>
      <c r="DI4198" s="2"/>
      <c r="DJ4198" s="2"/>
      <c r="DK4198" s="2"/>
      <c r="DL4198" s="2"/>
      <c r="DM4198" s="2"/>
      <c r="DN4198" s="2"/>
      <c r="DO4198" s="2"/>
      <c r="DP4198" s="2"/>
      <c r="DQ4198" s="2"/>
      <c r="DR4198" s="2"/>
      <c r="DS4198" s="2"/>
      <c r="DT4198" s="2"/>
      <c r="DU4198" s="2"/>
      <c r="DV4198" s="2"/>
      <c r="DW4198" s="2"/>
      <c r="DX4198" s="2"/>
      <c r="DY4198" s="2"/>
      <c r="DZ4198" s="2"/>
      <c r="EA4198" s="2"/>
      <c r="EB4198" s="2"/>
      <c r="EC4198" s="2"/>
      <c r="ED4198" s="2"/>
      <c r="EE4198" s="2"/>
      <c r="EF4198" s="2"/>
      <c r="EG4198" s="2"/>
      <c r="EH4198" s="2"/>
      <c r="EI4198" s="2"/>
      <c r="EJ4198" s="2"/>
      <c r="EK4198" s="2"/>
      <c r="EL4198" s="2"/>
      <c r="EM4198" s="2"/>
      <c r="EN4198" s="2"/>
      <c r="EO4198" s="2"/>
      <c r="EP4198" s="2"/>
      <c r="EQ4198" s="2"/>
      <c r="ER4198" s="2"/>
      <c r="ES4198" s="2"/>
      <c r="ET4198" s="2"/>
      <c r="EU4198" s="2"/>
      <c r="EV4198" s="2"/>
      <c r="EW4198" s="2"/>
      <c r="EX4198" s="2"/>
      <c r="EY4198" s="2"/>
      <c r="EZ4198" s="2"/>
      <c r="FA4198" s="2"/>
      <c r="FB4198" s="2"/>
      <c r="FC4198" s="2"/>
      <c r="FD4198" s="2"/>
      <c r="FE4198" s="2"/>
      <c r="FF4198" s="2"/>
      <c r="FG4198" s="2"/>
      <c r="FH4198" s="2"/>
      <c r="FI4198" s="2"/>
      <c r="FJ4198" s="2"/>
      <c r="FK4198" s="2"/>
      <c r="FL4198" s="2"/>
      <c r="FM4198" s="2"/>
      <c r="FN4198" s="2"/>
      <c r="FO4198" s="2"/>
      <c r="FP4198" s="2"/>
      <c r="FQ4198" s="2"/>
      <c r="FR4198" s="2"/>
      <c r="FS4198" s="2"/>
      <c r="FT4198" s="2"/>
      <c r="FU4198" s="2"/>
      <c r="FV4198" s="2"/>
      <c r="FW4198" s="2"/>
      <c r="FX4198" s="2"/>
      <c r="FY4198" s="2"/>
      <c r="FZ4198" s="2"/>
      <c r="GA4198" s="2"/>
      <c r="GB4198" s="2"/>
      <c r="GC4198" s="2"/>
      <c r="GD4198" s="2"/>
      <c r="GE4198" s="2"/>
      <c r="GF4198" s="2"/>
      <c r="GG4198" s="2"/>
      <c r="GH4198" s="2"/>
      <c r="GI4198" s="2"/>
      <c r="GJ4198" s="2"/>
      <c r="GK4198" s="2"/>
      <c r="GL4198" s="2"/>
      <c r="GM4198" s="2"/>
      <c r="GN4198" s="2"/>
      <c r="GO4198" s="2"/>
      <c r="GP4198" s="2"/>
      <c r="GQ4198" s="2"/>
      <c r="GR4198" s="2"/>
      <c r="GS4198" s="2"/>
      <c r="GT4198" s="2"/>
      <c r="GU4198" s="2"/>
      <c r="GV4198" s="2"/>
      <c r="GW4198" s="2"/>
      <c r="GX4198" s="2"/>
      <c r="GY4198" s="2"/>
      <c r="GZ4198" s="2"/>
      <c r="HA4198" s="2"/>
      <c r="HB4198" s="2"/>
      <c r="HC4198" s="2"/>
      <c r="HD4198" s="2"/>
      <c r="HE4198" s="2"/>
      <c r="HF4198" s="2"/>
      <c r="HG4198" s="2"/>
      <c r="HH4198" s="2"/>
      <c r="HI4198" s="2"/>
      <c r="HJ4198" s="2"/>
      <c r="HK4198" s="2"/>
      <c r="HL4198" s="2"/>
      <c r="HM4198" s="2"/>
      <c r="HN4198" s="2"/>
      <c r="HO4198" s="2"/>
      <c r="HP4198" s="2"/>
      <c r="HQ4198" s="2"/>
      <c r="HR4198" s="2"/>
      <c r="HS4198" s="2"/>
      <c r="HT4198" s="2"/>
      <c r="HU4198" s="2"/>
      <c r="HV4198" s="2"/>
      <c r="HW4198" s="2"/>
      <c r="HX4198" s="2"/>
      <c r="HY4198" s="2"/>
      <c r="HZ4198" s="2"/>
      <c r="IA4198" s="2"/>
      <c r="IB4198" s="2"/>
      <c r="IC4198" s="2"/>
      <c r="ID4198" s="2"/>
      <c r="IE4198" s="2"/>
      <c r="IF4198" s="2"/>
      <c r="IG4198" s="2"/>
      <c r="IH4198" s="2"/>
      <c r="II4198" s="2"/>
      <c r="IJ4198" s="2"/>
      <c r="IK4198" s="2"/>
      <c r="IL4198" s="2"/>
      <c r="IM4198" s="2"/>
      <c r="IN4198" s="2"/>
      <c r="IO4198" s="2"/>
      <c r="IP4198" s="2"/>
      <c r="IQ4198" s="2"/>
    </row>
    <row r="4199" spans="1:251" s="16" customFormat="1" ht="18.75" customHeight="1" thickBot="1">
      <c r="A4199" s="17"/>
      <c r="B4199" s="115" t="s">
        <v>240</v>
      </c>
      <c r="C4199" s="116"/>
      <c r="D4199" s="116"/>
      <c r="E4199" s="116"/>
      <c r="F4199" s="116"/>
      <c r="G4199" s="116"/>
      <c r="H4199" s="116"/>
      <c r="I4199" s="116"/>
      <c r="J4199" s="116"/>
      <c r="K4199" s="116"/>
      <c r="L4199" s="116"/>
      <c r="M4199" s="116"/>
      <c r="N4199" s="116"/>
      <c r="O4199" s="116"/>
      <c r="P4199" s="116"/>
      <c r="Q4199" s="116"/>
      <c r="R4199" s="116"/>
      <c r="S4199" s="116"/>
      <c r="T4199" s="116"/>
      <c r="U4199" s="116"/>
      <c r="V4199" s="116"/>
      <c r="W4199" s="116"/>
      <c r="X4199" s="116"/>
      <c r="Y4199" s="116"/>
      <c r="Z4199" s="117"/>
      <c r="AA4199" s="118">
        <f>SUM($AA$4198:$AA$4198)</f>
        <v>11279</v>
      </c>
      <c r="AB4199" s="119"/>
      <c r="AC4199" s="119"/>
      <c r="AD4199" s="119"/>
      <c r="AE4199" s="119"/>
      <c r="AF4199" s="119"/>
      <c r="AG4199" s="119"/>
      <c r="AH4199" s="119"/>
      <c r="AI4199" s="120"/>
      <c r="AJ4199" s="118">
        <f>SUM($AJ$4198:$AJ$4198)</f>
        <v>11279</v>
      </c>
      <c r="AK4199" s="119"/>
      <c r="AL4199" s="119"/>
      <c r="AM4199" s="119"/>
      <c r="AN4199" s="119"/>
      <c r="AO4199" s="119"/>
      <c r="AP4199" s="119"/>
      <c r="AQ4199" s="119"/>
      <c r="AR4199" s="120"/>
      <c r="AS4199" s="121"/>
      <c r="AT4199" s="122"/>
      <c r="AU4199" s="122"/>
      <c r="AV4199" s="122"/>
      <c r="AW4199" s="122"/>
      <c r="AX4199" s="123"/>
      <c r="AY4199" s="2"/>
      <c r="AZ4199" s="2"/>
      <c r="BA4199" s="2"/>
      <c r="BB4199" s="2"/>
      <c r="BC4199" s="2"/>
      <c r="BD4199" s="2"/>
      <c r="BE4199" s="2"/>
      <c r="BF4199" s="2"/>
      <c r="BG4199" s="2"/>
      <c r="BH4199" s="2"/>
      <c r="BI4199" s="2"/>
      <c r="BJ4199" s="2"/>
      <c r="BK4199" s="2"/>
      <c r="BL4199" s="2"/>
      <c r="BM4199" s="2"/>
      <c r="BN4199" s="2"/>
      <c r="BO4199" s="2"/>
      <c r="BP4199" s="2"/>
      <c r="BQ4199" s="2"/>
      <c r="BR4199" s="2"/>
      <c r="BS4199" s="2"/>
      <c r="BT4199" s="2"/>
      <c r="BU4199" s="2"/>
      <c r="BV4199" s="2"/>
      <c r="BW4199" s="2"/>
      <c r="BX4199" s="2"/>
      <c r="BY4199" s="2"/>
      <c r="BZ4199" s="2"/>
      <c r="CA4199" s="2"/>
      <c r="CB4199" s="2"/>
      <c r="CC4199" s="2"/>
      <c r="CD4199" s="2"/>
      <c r="CE4199" s="2"/>
      <c r="CF4199" s="2"/>
      <c r="CG4199" s="2"/>
      <c r="CH4199" s="2"/>
      <c r="CI4199" s="2"/>
      <c r="CJ4199" s="2"/>
      <c r="CK4199" s="2"/>
      <c r="CL4199" s="2"/>
      <c r="CM4199" s="2"/>
      <c r="CN4199" s="2"/>
      <c r="CO4199" s="2"/>
      <c r="CP4199" s="2"/>
      <c r="CQ4199" s="2"/>
      <c r="CR4199" s="2"/>
      <c r="CS4199" s="2"/>
      <c r="CT4199" s="2"/>
      <c r="CU4199" s="2"/>
      <c r="CV4199" s="2"/>
      <c r="CW4199" s="2"/>
      <c r="CX4199" s="2"/>
      <c r="CY4199" s="2"/>
      <c r="CZ4199" s="2"/>
      <c r="DA4199" s="2"/>
      <c r="DB4199" s="2"/>
      <c r="DC4199" s="2"/>
      <c r="DD4199" s="2"/>
      <c r="DE4199" s="2"/>
      <c r="DF4199" s="2"/>
      <c r="DG4199" s="2"/>
      <c r="DH4199" s="2"/>
      <c r="DI4199" s="2"/>
      <c r="DJ4199" s="2"/>
      <c r="DK4199" s="2"/>
      <c r="DL4199" s="2"/>
      <c r="DM4199" s="2"/>
      <c r="DN4199" s="2"/>
      <c r="DO4199" s="2"/>
      <c r="DP4199" s="2"/>
      <c r="DQ4199" s="2"/>
      <c r="DR4199" s="2"/>
      <c r="DS4199" s="2"/>
      <c r="DT4199" s="2"/>
      <c r="DU4199" s="2"/>
      <c r="DV4199" s="2"/>
      <c r="DW4199" s="2"/>
      <c r="DX4199" s="2"/>
      <c r="DY4199" s="2"/>
      <c r="DZ4199" s="2"/>
      <c r="EA4199" s="2"/>
      <c r="EB4199" s="2"/>
      <c r="EC4199" s="2"/>
      <c r="ED4199" s="2"/>
      <c r="EE4199" s="2"/>
      <c r="EF4199" s="2"/>
      <c r="EG4199" s="2"/>
      <c r="EH4199" s="2"/>
      <c r="EI4199" s="2"/>
      <c r="EJ4199" s="2"/>
      <c r="EK4199" s="2"/>
      <c r="EL4199" s="2"/>
      <c r="EM4199" s="2"/>
      <c r="EN4199" s="2"/>
      <c r="EO4199" s="2"/>
      <c r="EP4199" s="2"/>
      <c r="EQ4199" s="2"/>
      <c r="ER4199" s="2"/>
      <c r="ES4199" s="2"/>
      <c r="ET4199" s="2"/>
      <c r="EU4199" s="2"/>
      <c r="EV4199" s="2"/>
      <c r="EW4199" s="2"/>
      <c r="EX4199" s="2"/>
      <c r="EY4199" s="2"/>
      <c r="EZ4199" s="2"/>
      <c r="FA4199" s="2"/>
      <c r="FB4199" s="2"/>
      <c r="FC4199" s="2"/>
      <c r="FD4199" s="2"/>
      <c r="FE4199" s="2"/>
      <c r="FF4199" s="2"/>
      <c r="FG4199" s="2"/>
      <c r="FH4199" s="2"/>
      <c r="FI4199" s="2"/>
      <c r="FJ4199" s="2"/>
      <c r="FK4199" s="2"/>
      <c r="FL4199" s="2"/>
      <c r="FM4199" s="2"/>
      <c r="FN4199" s="2"/>
      <c r="FO4199" s="2"/>
      <c r="FP4199" s="2"/>
      <c r="FQ4199" s="2"/>
      <c r="FR4199" s="2"/>
      <c r="FS4199" s="2"/>
      <c r="FT4199" s="2"/>
      <c r="FU4199" s="2"/>
      <c r="FV4199" s="2"/>
      <c r="FW4199" s="2"/>
      <c r="FX4199" s="2"/>
      <c r="FY4199" s="2"/>
      <c r="FZ4199" s="2"/>
      <c r="GA4199" s="2"/>
      <c r="GB4199" s="2"/>
      <c r="GC4199" s="2"/>
      <c r="GD4199" s="2"/>
      <c r="GE4199" s="2"/>
      <c r="GF4199" s="2"/>
      <c r="GG4199" s="2"/>
      <c r="GH4199" s="2"/>
      <c r="GI4199" s="2"/>
      <c r="GJ4199" s="2"/>
      <c r="GK4199" s="2"/>
      <c r="GL4199" s="2"/>
      <c r="GM4199" s="2"/>
      <c r="GN4199" s="2"/>
      <c r="GO4199" s="2"/>
      <c r="GP4199" s="2"/>
      <c r="GQ4199" s="2"/>
      <c r="GR4199" s="2"/>
      <c r="GS4199" s="2"/>
      <c r="GT4199" s="2"/>
      <c r="GU4199" s="2"/>
      <c r="GV4199" s="2"/>
      <c r="GW4199" s="2"/>
      <c r="GX4199" s="2"/>
      <c r="GY4199" s="2"/>
      <c r="GZ4199" s="2"/>
      <c r="HA4199" s="2"/>
      <c r="HB4199" s="2"/>
      <c r="HC4199" s="2"/>
      <c r="HD4199" s="2"/>
      <c r="HE4199" s="2"/>
      <c r="HF4199" s="2"/>
      <c r="HG4199" s="2"/>
      <c r="HH4199" s="2"/>
      <c r="HI4199" s="2"/>
      <c r="HJ4199" s="2"/>
      <c r="HK4199" s="2"/>
      <c r="HL4199" s="2"/>
      <c r="HM4199" s="2"/>
      <c r="HN4199" s="2"/>
      <c r="HO4199" s="2"/>
      <c r="HP4199" s="2"/>
      <c r="HQ4199" s="2"/>
      <c r="HR4199" s="2"/>
      <c r="HS4199" s="2"/>
      <c r="HT4199" s="2"/>
      <c r="HU4199" s="2"/>
      <c r="HV4199" s="2"/>
      <c r="HW4199" s="2"/>
      <c r="HX4199" s="2"/>
      <c r="HY4199" s="2"/>
      <c r="HZ4199" s="2"/>
      <c r="IA4199" s="2"/>
      <c r="IB4199" s="2"/>
      <c r="IC4199" s="2"/>
      <c r="ID4199" s="2"/>
      <c r="IE4199" s="2"/>
      <c r="IF4199" s="2"/>
      <c r="IG4199" s="2"/>
      <c r="IH4199" s="2"/>
      <c r="II4199" s="2"/>
      <c r="IJ4199" s="2"/>
      <c r="IK4199" s="2"/>
      <c r="IL4199" s="2"/>
      <c r="IM4199" s="2"/>
      <c r="IN4199" s="2"/>
      <c r="IO4199" s="2"/>
      <c r="IP4199" s="2"/>
      <c r="IQ4199" s="2"/>
    </row>
    <row r="4201" spans="1:251" ht="19.2">
      <c r="A4201" s="1" t="s">
        <v>230</v>
      </c>
      <c r="AW4201" s="3"/>
      <c r="AX4201" s="4"/>
      <c r="AY4201" s="3"/>
    </row>
    <row r="4203" spans="1:251" ht="18">
      <c r="B4203" s="124" t="s">
        <v>0</v>
      </c>
      <c r="C4203" s="125"/>
      <c r="D4203" s="125"/>
      <c r="E4203" s="125"/>
      <c r="F4203" s="125"/>
      <c r="G4203" s="125"/>
      <c r="H4203" s="125"/>
      <c r="I4203" s="125"/>
      <c r="J4203" s="125"/>
      <c r="K4203" s="125"/>
      <c r="L4203" s="125"/>
      <c r="M4203" s="125"/>
      <c r="N4203" s="125"/>
      <c r="O4203" s="125"/>
      <c r="P4203" s="125"/>
      <c r="Q4203" s="125"/>
      <c r="R4203" s="125"/>
      <c r="S4203" s="125"/>
      <c r="T4203" s="125"/>
      <c r="U4203" s="125"/>
      <c r="V4203" s="125"/>
      <c r="W4203" s="125"/>
      <c r="X4203" s="125"/>
      <c r="Y4203" s="125"/>
      <c r="Z4203" s="125"/>
      <c r="AA4203" s="125"/>
      <c r="AB4203" s="125"/>
      <c r="AC4203" s="125"/>
      <c r="AD4203" s="125"/>
      <c r="AE4203" s="125"/>
      <c r="AF4203" s="125"/>
      <c r="AG4203" s="125"/>
      <c r="AH4203" s="125"/>
      <c r="AI4203" s="125"/>
      <c r="AJ4203" s="125"/>
      <c r="AK4203" s="125"/>
      <c r="AL4203" s="125"/>
      <c r="AM4203" s="125"/>
      <c r="AN4203" s="125"/>
      <c r="AO4203" s="125"/>
      <c r="AP4203" s="125"/>
      <c r="AQ4203" s="125"/>
      <c r="AR4203" s="125"/>
      <c r="AS4203" s="125"/>
      <c r="AT4203" s="125"/>
      <c r="AU4203" s="125"/>
      <c r="AV4203" s="125"/>
      <c r="AW4203" s="125"/>
      <c r="AX4203" s="125"/>
    </row>
    <row r="4204" spans="1:251">
      <c r="Z4204" s="5"/>
      <c r="AD4204" s="5"/>
      <c r="AE4204" s="5"/>
      <c r="AF4204" s="5"/>
      <c r="AG4204" s="5"/>
      <c r="AH4204" s="5"/>
      <c r="AI4204" s="5"/>
      <c r="AO4204" s="5"/>
    </row>
    <row r="4205" spans="1:251" ht="13.8" thickBot="1">
      <c r="Z4205" s="5"/>
      <c r="AD4205" s="5"/>
      <c r="AE4205" s="5"/>
      <c r="AF4205" s="5"/>
      <c r="AG4205" s="5"/>
      <c r="AH4205" s="5"/>
      <c r="AI4205" s="5"/>
      <c r="AO4205" s="5"/>
      <c r="DI4205" s="6"/>
    </row>
    <row r="4206" spans="1:251" ht="24.75" customHeight="1" thickBot="1">
      <c r="B4206" s="126" t="s">
        <v>231</v>
      </c>
      <c r="C4206" s="127"/>
      <c r="D4206" s="127"/>
      <c r="E4206" s="127"/>
      <c r="F4206" s="127"/>
      <c r="G4206" s="127"/>
      <c r="H4206" s="128" t="s">
        <v>755</v>
      </c>
      <c r="I4206" s="129"/>
      <c r="J4206" s="129"/>
      <c r="K4206" s="129"/>
      <c r="L4206" s="129"/>
      <c r="M4206" s="129"/>
      <c r="N4206" s="129"/>
      <c r="O4206" s="129"/>
      <c r="P4206" s="129"/>
      <c r="Q4206" s="129"/>
      <c r="R4206" s="129"/>
      <c r="S4206" s="129"/>
      <c r="T4206" s="129"/>
      <c r="U4206" s="129"/>
      <c r="V4206" s="129"/>
      <c r="W4206" s="129"/>
      <c r="X4206" s="129"/>
      <c r="Y4206" s="129"/>
      <c r="Z4206" s="129"/>
      <c r="AA4206" s="129"/>
      <c r="AB4206" s="129"/>
      <c r="AC4206" s="129"/>
      <c r="AD4206" s="129"/>
      <c r="AE4206" s="129"/>
      <c r="AF4206" s="129"/>
      <c r="AG4206" s="129"/>
      <c r="AH4206" s="129"/>
      <c r="AI4206" s="129"/>
      <c r="AJ4206" s="129"/>
      <c r="AK4206" s="129"/>
      <c r="AL4206" s="129"/>
      <c r="AM4206" s="129"/>
      <c r="AN4206" s="129"/>
      <c r="AO4206" s="129"/>
      <c r="AP4206" s="129"/>
      <c r="AQ4206" s="129"/>
      <c r="AR4206" s="129"/>
      <c r="AS4206" s="129"/>
      <c r="AT4206" s="129"/>
      <c r="AU4206" s="129"/>
      <c r="AV4206" s="129"/>
      <c r="AW4206" s="129"/>
      <c r="AX4206" s="130"/>
      <c r="DI4206" s="6"/>
    </row>
    <row r="4207" spans="1:251" ht="14.4">
      <c r="B4207" s="7"/>
      <c r="C4207" s="7"/>
      <c r="D4207" s="7"/>
      <c r="E4207" s="7"/>
      <c r="F4207" s="7"/>
      <c r="G4207" s="7"/>
      <c r="H4207" s="8"/>
      <c r="I4207" s="8"/>
      <c r="J4207" s="8"/>
      <c r="K4207" s="8"/>
      <c r="L4207" s="9"/>
      <c r="M4207" s="9"/>
      <c r="N4207" s="9"/>
      <c r="O4207" s="9"/>
      <c r="P4207" s="8"/>
      <c r="Q4207" s="8"/>
      <c r="R4207" s="8"/>
      <c r="S4207" s="8"/>
      <c r="T4207" s="8"/>
      <c r="U4207" s="8"/>
      <c r="V4207" s="10"/>
      <c r="W4207" s="10"/>
      <c r="X4207" s="10"/>
      <c r="Y4207" s="10"/>
      <c r="Z4207" s="10"/>
      <c r="AA4207" s="10"/>
      <c r="AB4207" s="10"/>
      <c r="AC4207" s="10"/>
      <c r="AD4207" s="10"/>
      <c r="AE4207" s="10"/>
      <c r="AF4207" s="10"/>
      <c r="AG4207" s="10"/>
      <c r="AH4207" s="10"/>
      <c r="AI4207" s="10"/>
      <c r="AJ4207" s="10"/>
      <c r="AK4207" s="10"/>
      <c r="AL4207" s="10"/>
      <c r="AM4207" s="10"/>
      <c r="AN4207" s="10"/>
      <c r="AO4207" s="10"/>
      <c r="AP4207" s="10"/>
      <c r="AQ4207" s="10"/>
      <c r="AR4207" s="10"/>
      <c r="AS4207" s="10"/>
      <c r="AT4207" s="10"/>
      <c r="AU4207" s="10"/>
      <c r="AV4207" s="10"/>
      <c r="AW4207" s="10"/>
      <c r="AX4207" s="10"/>
      <c r="DI4207" s="6"/>
    </row>
    <row r="4208" spans="1:251" ht="15" thickBot="1">
      <c r="A4208" s="11"/>
      <c r="B4208" s="10" t="s">
        <v>232</v>
      </c>
      <c r="C4208" s="8"/>
      <c r="D4208" s="8"/>
      <c r="E4208" s="8"/>
      <c r="F4208" s="8"/>
      <c r="G4208" s="8"/>
      <c r="H4208" s="8"/>
      <c r="I4208" s="8"/>
      <c r="J4208" s="8"/>
      <c r="K4208" s="8"/>
      <c r="L4208" s="9"/>
      <c r="M4208" s="9"/>
      <c r="N4208" s="9"/>
      <c r="O4208" s="9"/>
      <c r="P4208" s="8"/>
      <c r="Q4208" s="8"/>
      <c r="R4208" s="8"/>
      <c r="S4208" s="8"/>
      <c r="T4208" s="8"/>
      <c r="U4208" s="8"/>
      <c r="V4208" s="10"/>
      <c r="W4208" s="10"/>
      <c r="X4208" s="10"/>
      <c r="Y4208" s="10"/>
      <c r="Z4208" s="10"/>
      <c r="AA4208" s="10"/>
      <c r="AB4208" s="10"/>
      <c r="AC4208" s="10"/>
      <c r="AD4208" s="10"/>
      <c r="AE4208" s="10"/>
      <c r="AF4208" s="10"/>
      <c r="AG4208" s="10"/>
      <c r="AH4208" s="10"/>
      <c r="AI4208" s="10"/>
      <c r="AJ4208" s="10"/>
      <c r="AK4208" s="10"/>
      <c r="AL4208" s="10"/>
      <c r="AM4208" s="10"/>
      <c r="AN4208" s="10"/>
      <c r="AO4208" s="10"/>
      <c r="AP4208" s="10"/>
      <c r="AQ4208" s="10"/>
      <c r="AR4208" s="10"/>
      <c r="AS4208" s="10"/>
      <c r="AT4208" s="10"/>
      <c r="AU4208" s="10"/>
      <c r="AV4208" s="10"/>
      <c r="AW4208" s="10"/>
      <c r="AX4208" s="10"/>
      <c r="DI4208" s="6"/>
    </row>
    <row r="4209" spans="1:113" ht="14.4">
      <c r="A4209" s="8"/>
      <c r="B4209" s="12"/>
      <c r="C4209" s="7"/>
      <c r="D4209" s="7"/>
      <c r="E4209" s="7"/>
      <c r="F4209" s="7"/>
      <c r="G4209" s="7"/>
      <c r="H4209" s="7"/>
      <c r="I4209" s="7"/>
      <c r="J4209" s="7"/>
      <c r="K4209" s="7"/>
      <c r="L4209" s="13"/>
      <c r="M4209" s="13"/>
      <c r="N4209" s="13"/>
      <c r="O4209" s="13"/>
      <c r="P4209" s="7"/>
      <c r="Q4209" s="7"/>
      <c r="R4209" s="7"/>
      <c r="S4209" s="7"/>
      <c r="T4209" s="7"/>
      <c r="U4209" s="7"/>
      <c r="V4209" s="14"/>
      <c r="W4209" s="14"/>
      <c r="X4209" s="14"/>
      <c r="Y4209" s="14"/>
      <c r="Z4209" s="14"/>
      <c r="AA4209" s="14"/>
      <c r="AB4209" s="14"/>
      <c r="AC4209" s="14"/>
      <c r="AD4209" s="14"/>
      <c r="AE4209" s="14"/>
      <c r="AF4209" s="14"/>
      <c r="AG4209" s="14"/>
      <c r="AH4209" s="14"/>
      <c r="AI4209" s="14"/>
      <c r="AJ4209" s="14"/>
      <c r="AK4209" s="14"/>
      <c r="AL4209" s="14"/>
      <c r="AM4209" s="14"/>
      <c r="AN4209" s="14"/>
      <c r="AO4209" s="14"/>
      <c r="AP4209" s="14"/>
      <c r="AQ4209" s="14"/>
      <c r="AR4209" s="14"/>
      <c r="AS4209" s="14"/>
      <c r="AT4209" s="14"/>
      <c r="AU4209" s="14"/>
      <c r="AV4209" s="14"/>
      <c r="AW4209" s="14"/>
      <c r="AX4209" s="15"/>
    </row>
    <row r="4210" spans="1:113" ht="12" customHeight="1">
      <c r="A4210" s="8"/>
      <c r="B4210" s="134" t="s">
        <v>756</v>
      </c>
      <c r="C4210" s="135"/>
      <c r="D4210" s="135"/>
      <c r="E4210" s="135"/>
      <c r="F4210" s="135"/>
      <c r="G4210" s="135"/>
      <c r="H4210" s="135"/>
      <c r="I4210" s="135"/>
      <c r="J4210" s="135"/>
      <c r="K4210" s="135"/>
      <c r="L4210" s="135"/>
      <c r="M4210" s="135"/>
      <c r="N4210" s="135"/>
      <c r="O4210" s="135"/>
      <c r="P4210" s="135"/>
      <c r="Q4210" s="135"/>
      <c r="R4210" s="135"/>
      <c r="S4210" s="135"/>
      <c r="T4210" s="135"/>
      <c r="U4210" s="135"/>
      <c r="V4210" s="135"/>
      <c r="W4210" s="135"/>
      <c r="X4210" s="135"/>
      <c r="Y4210" s="135"/>
      <c r="Z4210" s="135"/>
      <c r="AA4210" s="135"/>
      <c r="AB4210" s="135"/>
      <c r="AC4210" s="135"/>
      <c r="AD4210" s="135"/>
      <c r="AE4210" s="135"/>
      <c r="AF4210" s="135"/>
      <c r="AG4210" s="135"/>
      <c r="AH4210" s="135"/>
      <c r="AI4210" s="135"/>
      <c r="AJ4210" s="135"/>
      <c r="AK4210" s="135"/>
      <c r="AL4210" s="135"/>
      <c r="AM4210" s="135"/>
      <c r="AN4210" s="135"/>
      <c r="AO4210" s="135"/>
      <c r="AP4210" s="135"/>
      <c r="AQ4210" s="135"/>
      <c r="AR4210" s="135"/>
      <c r="AS4210" s="135"/>
      <c r="AT4210" s="135"/>
      <c r="AU4210" s="135"/>
      <c r="AV4210" s="135"/>
      <c r="AW4210" s="135"/>
      <c r="AX4210" s="136"/>
    </row>
    <row r="4211" spans="1:113" ht="12" customHeight="1">
      <c r="A4211" s="8"/>
      <c r="B4211" s="134"/>
      <c r="C4211" s="135"/>
      <c r="D4211" s="135"/>
      <c r="E4211" s="135"/>
      <c r="F4211" s="135"/>
      <c r="G4211" s="135"/>
      <c r="H4211" s="135"/>
      <c r="I4211" s="135"/>
      <c r="J4211" s="135"/>
      <c r="K4211" s="135"/>
      <c r="L4211" s="135"/>
      <c r="M4211" s="135"/>
      <c r="N4211" s="135"/>
      <c r="O4211" s="135"/>
      <c r="P4211" s="135"/>
      <c r="Q4211" s="135"/>
      <c r="R4211" s="135"/>
      <c r="S4211" s="135"/>
      <c r="T4211" s="135"/>
      <c r="U4211" s="135"/>
      <c r="V4211" s="135"/>
      <c r="W4211" s="135"/>
      <c r="X4211" s="135"/>
      <c r="Y4211" s="135"/>
      <c r="Z4211" s="135"/>
      <c r="AA4211" s="135"/>
      <c r="AB4211" s="135"/>
      <c r="AC4211" s="135"/>
      <c r="AD4211" s="135"/>
      <c r="AE4211" s="135"/>
      <c r="AF4211" s="135"/>
      <c r="AG4211" s="135"/>
      <c r="AH4211" s="135"/>
      <c r="AI4211" s="135"/>
      <c r="AJ4211" s="135"/>
      <c r="AK4211" s="135"/>
      <c r="AL4211" s="135"/>
      <c r="AM4211" s="135"/>
      <c r="AN4211" s="135"/>
      <c r="AO4211" s="135"/>
      <c r="AP4211" s="135"/>
      <c r="AQ4211" s="135"/>
      <c r="AR4211" s="135"/>
      <c r="AS4211" s="135"/>
      <c r="AT4211" s="135"/>
      <c r="AU4211" s="135"/>
      <c r="AV4211" s="135"/>
      <c r="AW4211" s="135"/>
      <c r="AX4211" s="136"/>
      <c r="BC4211" s="16"/>
    </row>
    <row r="4212" spans="1:113" ht="12" customHeight="1">
      <c r="A4212" s="8"/>
      <c r="B4212" s="134"/>
      <c r="C4212" s="135"/>
      <c r="D4212" s="135"/>
      <c r="E4212" s="135"/>
      <c r="F4212" s="135"/>
      <c r="G4212" s="135"/>
      <c r="H4212" s="135"/>
      <c r="I4212" s="135"/>
      <c r="J4212" s="135"/>
      <c r="K4212" s="135"/>
      <c r="L4212" s="135"/>
      <c r="M4212" s="135"/>
      <c r="N4212" s="135"/>
      <c r="O4212" s="135"/>
      <c r="P4212" s="135"/>
      <c r="Q4212" s="135"/>
      <c r="R4212" s="135"/>
      <c r="S4212" s="135"/>
      <c r="T4212" s="135"/>
      <c r="U4212" s="135"/>
      <c r="V4212" s="135"/>
      <c r="W4212" s="135"/>
      <c r="X4212" s="135"/>
      <c r="Y4212" s="135"/>
      <c r="Z4212" s="135"/>
      <c r="AA4212" s="135"/>
      <c r="AB4212" s="135"/>
      <c r="AC4212" s="135"/>
      <c r="AD4212" s="135"/>
      <c r="AE4212" s="135"/>
      <c r="AF4212" s="135"/>
      <c r="AG4212" s="135"/>
      <c r="AH4212" s="135"/>
      <c r="AI4212" s="135"/>
      <c r="AJ4212" s="135"/>
      <c r="AK4212" s="135"/>
      <c r="AL4212" s="135"/>
      <c r="AM4212" s="135"/>
      <c r="AN4212" s="135"/>
      <c r="AO4212" s="135"/>
      <c r="AP4212" s="135"/>
      <c r="AQ4212" s="135"/>
      <c r="AR4212" s="135"/>
      <c r="AS4212" s="135"/>
      <c r="AT4212" s="135"/>
      <c r="AU4212" s="135"/>
      <c r="AV4212" s="135"/>
      <c r="AW4212" s="135"/>
      <c r="AX4212" s="136"/>
    </row>
    <row r="4213" spans="1:113" ht="12" customHeight="1">
      <c r="A4213" s="8"/>
      <c r="B4213" s="134"/>
      <c r="C4213" s="135"/>
      <c r="D4213" s="135"/>
      <c r="E4213" s="135"/>
      <c r="F4213" s="135"/>
      <c r="G4213" s="135"/>
      <c r="H4213" s="135"/>
      <c r="I4213" s="135"/>
      <c r="J4213" s="135"/>
      <c r="K4213" s="135"/>
      <c r="L4213" s="135"/>
      <c r="M4213" s="135"/>
      <c r="N4213" s="135"/>
      <c r="O4213" s="135"/>
      <c r="P4213" s="135"/>
      <c r="Q4213" s="135"/>
      <c r="R4213" s="135"/>
      <c r="S4213" s="135"/>
      <c r="T4213" s="135"/>
      <c r="U4213" s="135"/>
      <c r="V4213" s="135"/>
      <c r="W4213" s="135"/>
      <c r="X4213" s="135"/>
      <c r="Y4213" s="135"/>
      <c r="Z4213" s="135"/>
      <c r="AA4213" s="135"/>
      <c r="AB4213" s="135"/>
      <c r="AC4213" s="135"/>
      <c r="AD4213" s="135"/>
      <c r="AE4213" s="135"/>
      <c r="AF4213" s="135"/>
      <c r="AG4213" s="135"/>
      <c r="AH4213" s="135"/>
      <c r="AI4213" s="135"/>
      <c r="AJ4213" s="135"/>
      <c r="AK4213" s="135"/>
      <c r="AL4213" s="135"/>
      <c r="AM4213" s="135"/>
      <c r="AN4213" s="135"/>
      <c r="AO4213" s="135"/>
      <c r="AP4213" s="135"/>
      <c r="AQ4213" s="135"/>
      <c r="AR4213" s="135"/>
      <c r="AS4213" s="135"/>
      <c r="AT4213" s="135"/>
      <c r="AU4213" s="135"/>
      <c r="AV4213" s="135"/>
      <c r="AW4213" s="135"/>
      <c r="AX4213" s="136"/>
    </row>
    <row r="4214" spans="1:113" ht="12" customHeight="1">
      <c r="A4214" s="8"/>
      <c r="B4214" s="134"/>
      <c r="C4214" s="135"/>
      <c r="D4214" s="135"/>
      <c r="E4214" s="135"/>
      <c r="F4214" s="135"/>
      <c r="G4214" s="135"/>
      <c r="H4214" s="135"/>
      <c r="I4214" s="135"/>
      <c r="J4214" s="135"/>
      <c r="K4214" s="135"/>
      <c r="L4214" s="135"/>
      <c r="M4214" s="135"/>
      <c r="N4214" s="135"/>
      <c r="O4214" s="135"/>
      <c r="P4214" s="135"/>
      <c r="Q4214" s="135"/>
      <c r="R4214" s="135"/>
      <c r="S4214" s="135"/>
      <c r="T4214" s="135"/>
      <c r="U4214" s="135"/>
      <c r="V4214" s="135"/>
      <c r="W4214" s="135"/>
      <c r="X4214" s="135"/>
      <c r="Y4214" s="135"/>
      <c r="Z4214" s="135"/>
      <c r="AA4214" s="135"/>
      <c r="AB4214" s="135"/>
      <c r="AC4214" s="135"/>
      <c r="AD4214" s="135"/>
      <c r="AE4214" s="135"/>
      <c r="AF4214" s="135"/>
      <c r="AG4214" s="135"/>
      <c r="AH4214" s="135"/>
      <c r="AI4214" s="135"/>
      <c r="AJ4214" s="135"/>
      <c r="AK4214" s="135"/>
      <c r="AL4214" s="135"/>
      <c r="AM4214" s="135"/>
      <c r="AN4214" s="135"/>
      <c r="AO4214" s="135"/>
      <c r="AP4214" s="135"/>
      <c r="AQ4214" s="135"/>
      <c r="AR4214" s="135"/>
      <c r="AS4214" s="135"/>
      <c r="AT4214" s="135"/>
      <c r="AU4214" s="135"/>
      <c r="AV4214" s="135"/>
      <c r="AW4214" s="135"/>
      <c r="AX4214" s="136"/>
    </row>
    <row r="4215" spans="1:113" ht="15" thickBot="1">
      <c r="A4215" s="17"/>
      <c r="B4215" s="18"/>
      <c r="C4215" s="19"/>
      <c r="D4215" s="19"/>
      <c r="E4215" s="19"/>
      <c r="F4215" s="19"/>
      <c r="G4215" s="19"/>
      <c r="H4215" s="19"/>
      <c r="I4215" s="19"/>
      <c r="J4215" s="19"/>
      <c r="K4215" s="19"/>
      <c r="L4215" s="19"/>
      <c r="M4215" s="19"/>
      <c r="N4215" s="19"/>
      <c r="O4215" s="19"/>
      <c r="P4215" s="19"/>
      <c r="Q4215" s="19"/>
      <c r="R4215" s="19"/>
      <c r="S4215" s="19"/>
      <c r="T4215" s="19"/>
      <c r="U4215" s="19"/>
      <c r="V4215" s="19"/>
      <c r="W4215" s="19"/>
      <c r="X4215" s="19"/>
      <c r="Y4215" s="19"/>
      <c r="Z4215" s="19"/>
      <c r="AA4215" s="19"/>
      <c r="AB4215" s="19"/>
      <c r="AC4215" s="19"/>
      <c r="AD4215" s="19"/>
      <c r="AE4215" s="19"/>
      <c r="AF4215" s="19"/>
      <c r="AG4215" s="19"/>
      <c r="AH4215" s="19"/>
      <c r="AI4215" s="19"/>
      <c r="AJ4215" s="19"/>
      <c r="AK4215" s="19"/>
      <c r="AL4215" s="19"/>
      <c r="AM4215" s="19"/>
      <c r="AN4215" s="19"/>
      <c r="AO4215" s="19"/>
      <c r="AP4215" s="19"/>
      <c r="AQ4215" s="19"/>
      <c r="AR4215" s="19"/>
      <c r="AS4215" s="19"/>
      <c r="AT4215" s="19"/>
      <c r="AU4215" s="19"/>
      <c r="AV4215" s="19"/>
      <c r="AW4215" s="19"/>
      <c r="AX4215" s="20"/>
    </row>
    <row r="4216" spans="1:113">
      <c r="B4216" s="21"/>
    </row>
    <row r="4217" spans="1:113" ht="15" thickBot="1">
      <c r="A4217" s="11"/>
      <c r="B4217" s="10" t="s">
        <v>233</v>
      </c>
      <c r="C4217" s="8"/>
      <c r="D4217" s="8"/>
      <c r="E4217" s="8"/>
      <c r="F4217" s="8"/>
      <c r="G4217" s="8"/>
      <c r="H4217" s="8"/>
      <c r="I4217" s="8"/>
      <c r="J4217" s="8"/>
      <c r="K4217" s="8"/>
      <c r="L4217" s="9"/>
      <c r="M4217" s="9"/>
      <c r="N4217" s="9"/>
      <c r="O4217" s="9"/>
      <c r="P4217" s="8"/>
      <c r="Q4217" s="8"/>
      <c r="R4217" s="8"/>
      <c r="S4217" s="8"/>
      <c r="T4217" s="8"/>
      <c r="U4217" s="8"/>
      <c r="V4217" s="10"/>
      <c r="W4217" s="10"/>
      <c r="X4217" s="10"/>
      <c r="Y4217" s="10"/>
      <c r="Z4217" s="10"/>
      <c r="AA4217" s="10"/>
      <c r="AB4217" s="10"/>
      <c r="AC4217" s="10"/>
      <c r="AD4217" s="10"/>
      <c r="AE4217" s="10"/>
      <c r="AF4217" s="10"/>
      <c r="AG4217" s="10"/>
      <c r="AH4217" s="10"/>
      <c r="AI4217" s="10"/>
      <c r="AJ4217" s="10"/>
      <c r="AK4217" s="10"/>
      <c r="AL4217" s="10"/>
      <c r="AM4217" s="10"/>
      <c r="AN4217" s="10"/>
      <c r="AO4217" s="10"/>
      <c r="AP4217" s="10"/>
      <c r="AQ4217" s="10"/>
      <c r="AR4217" s="10"/>
      <c r="AS4217" s="10"/>
      <c r="AT4217" s="10"/>
      <c r="AU4217" s="10"/>
      <c r="AV4217" s="10"/>
      <c r="AW4217" s="10"/>
      <c r="AX4217" s="10"/>
      <c r="DI4217" s="6"/>
    </row>
    <row r="4218" spans="1:113" ht="14.4">
      <c r="A4218" s="8"/>
      <c r="B4218" s="12"/>
      <c r="C4218" s="7"/>
      <c r="D4218" s="7"/>
      <c r="E4218" s="7"/>
      <c r="F4218" s="7"/>
      <c r="G4218" s="7"/>
      <c r="H4218" s="7"/>
      <c r="I4218" s="7"/>
      <c r="J4218" s="7"/>
      <c r="K4218" s="7"/>
      <c r="L4218" s="13"/>
      <c r="M4218" s="13"/>
      <c r="N4218" s="13"/>
      <c r="O4218" s="13"/>
      <c r="P4218" s="7"/>
      <c r="Q4218" s="7"/>
      <c r="R4218" s="7"/>
      <c r="S4218" s="7"/>
      <c r="T4218" s="7"/>
      <c r="U4218" s="7"/>
      <c r="V4218" s="14"/>
      <c r="W4218" s="14"/>
      <c r="X4218" s="14"/>
      <c r="Y4218" s="14"/>
      <c r="Z4218" s="14"/>
      <c r="AA4218" s="14"/>
      <c r="AB4218" s="14"/>
      <c r="AC4218" s="14"/>
      <c r="AD4218" s="14"/>
      <c r="AE4218" s="14"/>
      <c r="AF4218" s="14"/>
      <c r="AG4218" s="14"/>
      <c r="AH4218" s="14"/>
      <c r="AI4218" s="14"/>
      <c r="AJ4218" s="14"/>
      <c r="AK4218" s="14"/>
      <c r="AL4218" s="14"/>
      <c r="AM4218" s="14"/>
      <c r="AN4218" s="14"/>
      <c r="AO4218" s="14"/>
      <c r="AP4218" s="14"/>
      <c r="AQ4218" s="14"/>
      <c r="AR4218" s="14"/>
      <c r="AS4218" s="14"/>
      <c r="AT4218" s="14"/>
      <c r="AU4218" s="14"/>
      <c r="AV4218" s="14"/>
      <c r="AW4218" s="14"/>
      <c r="AX4218" s="15"/>
    </row>
    <row r="4219" spans="1:113" ht="12" customHeight="1">
      <c r="A4219" s="8"/>
      <c r="B4219" s="134" t="s">
        <v>255</v>
      </c>
      <c r="C4219" s="135"/>
      <c r="D4219" s="135"/>
      <c r="E4219" s="135"/>
      <c r="F4219" s="135"/>
      <c r="G4219" s="135"/>
      <c r="H4219" s="135"/>
      <c r="I4219" s="135"/>
      <c r="J4219" s="135"/>
      <c r="K4219" s="135"/>
      <c r="L4219" s="135"/>
      <c r="M4219" s="135"/>
      <c r="N4219" s="135"/>
      <c r="O4219" s="135"/>
      <c r="P4219" s="135"/>
      <c r="Q4219" s="135"/>
      <c r="R4219" s="135"/>
      <c r="S4219" s="135"/>
      <c r="T4219" s="135"/>
      <c r="U4219" s="135"/>
      <c r="V4219" s="135"/>
      <c r="W4219" s="135"/>
      <c r="X4219" s="135"/>
      <c r="Y4219" s="135"/>
      <c r="Z4219" s="135"/>
      <c r="AA4219" s="135"/>
      <c r="AB4219" s="135"/>
      <c r="AC4219" s="135"/>
      <c r="AD4219" s="135"/>
      <c r="AE4219" s="135"/>
      <c r="AF4219" s="135"/>
      <c r="AG4219" s="135"/>
      <c r="AH4219" s="135"/>
      <c r="AI4219" s="135"/>
      <c r="AJ4219" s="135"/>
      <c r="AK4219" s="135"/>
      <c r="AL4219" s="135"/>
      <c r="AM4219" s="135"/>
      <c r="AN4219" s="135"/>
      <c r="AO4219" s="135"/>
      <c r="AP4219" s="135"/>
      <c r="AQ4219" s="135"/>
      <c r="AR4219" s="135"/>
      <c r="AS4219" s="135"/>
      <c r="AT4219" s="135"/>
      <c r="AU4219" s="135"/>
      <c r="AV4219" s="135"/>
      <c r="AW4219" s="135"/>
      <c r="AX4219" s="136"/>
    </row>
    <row r="4220" spans="1:113" ht="12" customHeight="1">
      <c r="A4220" s="8"/>
      <c r="B4220" s="134"/>
      <c r="C4220" s="135"/>
      <c r="D4220" s="135"/>
      <c r="E4220" s="135"/>
      <c r="F4220" s="135"/>
      <c r="G4220" s="135"/>
      <c r="H4220" s="135"/>
      <c r="I4220" s="135"/>
      <c r="J4220" s="135"/>
      <c r="K4220" s="135"/>
      <c r="L4220" s="135"/>
      <c r="M4220" s="135"/>
      <c r="N4220" s="135"/>
      <c r="O4220" s="135"/>
      <c r="P4220" s="135"/>
      <c r="Q4220" s="135"/>
      <c r="R4220" s="135"/>
      <c r="S4220" s="135"/>
      <c r="T4220" s="135"/>
      <c r="U4220" s="135"/>
      <c r="V4220" s="135"/>
      <c r="W4220" s="135"/>
      <c r="X4220" s="135"/>
      <c r="Y4220" s="135"/>
      <c r="Z4220" s="135"/>
      <c r="AA4220" s="135"/>
      <c r="AB4220" s="135"/>
      <c r="AC4220" s="135"/>
      <c r="AD4220" s="135"/>
      <c r="AE4220" s="135"/>
      <c r="AF4220" s="135"/>
      <c r="AG4220" s="135"/>
      <c r="AH4220" s="135"/>
      <c r="AI4220" s="135"/>
      <c r="AJ4220" s="135"/>
      <c r="AK4220" s="135"/>
      <c r="AL4220" s="135"/>
      <c r="AM4220" s="135"/>
      <c r="AN4220" s="135"/>
      <c r="AO4220" s="135"/>
      <c r="AP4220" s="135"/>
      <c r="AQ4220" s="135"/>
      <c r="AR4220" s="135"/>
      <c r="AS4220" s="135"/>
      <c r="AT4220" s="135"/>
      <c r="AU4220" s="135"/>
      <c r="AV4220" s="135"/>
      <c r="AW4220" s="135"/>
      <c r="AX4220" s="136"/>
      <c r="BC4220" s="16"/>
    </row>
    <row r="4221" spans="1:113" ht="12" customHeight="1">
      <c r="A4221" s="8"/>
      <c r="B4221" s="134"/>
      <c r="C4221" s="135"/>
      <c r="D4221" s="135"/>
      <c r="E4221" s="135"/>
      <c r="F4221" s="135"/>
      <c r="G4221" s="135"/>
      <c r="H4221" s="135"/>
      <c r="I4221" s="135"/>
      <c r="J4221" s="135"/>
      <c r="K4221" s="135"/>
      <c r="L4221" s="135"/>
      <c r="M4221" s="135"/>
      <c r="N4221" s="135"/>
      <c r="O4221" s="135"/>
      <c r="P4221" s="135"/>
      <c r="Q4221" s="135"/>
      <c r="R4221" s="135"/>
      <c r="S4221" s="135"/>
      <c r="T4221" s="135"/>
      <c r="U4221" s="135"/>
      <c r="V4221" s="135"/>
      <c r="W4221" s="135"/>
      <c r="X4221" s="135"/>
      <c r="Y4221" s="135"/>
      <c r="Z4221" s="135"/>
      <c r="AA4221" s="135"/>
      <c r="AB4221" s="135"/>
      <c r="AC4221" s="135"/>
      <c r="AD4221" s="135"/>
      <c r="AE4221" s="135"/>
      <c r="AF4221" s="135"/>
      <c r="AG4221" s="135"/>
      <c r="AH4221" s="135"/>
      <c r="AI4221" s="135"/>
      <c r="AJ4221" s="135"/>
      <c r="AK4221" s="135"/>
      <c r="AL4221" s="135"/>
      <c r="AM4221" s="135"/>
      <c r="AN4221" s="135"/>
      <c r="AO4221" s="135"/>
      <c r="AP4221" s="135"/>
      <c r="AQ4221" s="135"/>
      <c r="AR4221" s="135"/>
      <c r="AS4221" s="135"/>
      <c r="AT4221" s="135"/>
      <c r="AU4221" s="135"/>
      <c r="AV4221" s="135"/>
      <c r="AW4221" s="135"/>
      <c r="AX4221" s="136"/>
    </row>
    <row r="4222" spans="1:113" ht="12" customHeight="1">
      <c r="A4222" s="8"/>
      <c r="B4222" s="134"/>
      <c r="C4222" s="135"/>
      <c r="D4222" s="135"/>
      <c r="E4222" s="135"/>
      <c r="F4222" s="135"/>
      <c r="G4222" s="135"/>
      <c r="H4222" s="135"/>
      <c r="I4222" s="135"/>
      <c r="J4222" s="135"/>
      <c r="K4222" s="135"/>
      <c r="L4222" s="135"/>
      <c r="M4222" s="135"/>
      <c r="N4222" s="135"/>
      <c r="O4222" s="135"/>
      <c r="P4222" s="135"/>
      <c r="Q4222" s="135"/>
      <c r="R4222" s="135"/>
      <c r="S4222" s="135"/>
      <c r="T4222" s="135"/>
      <c r="U4222" s="135"/>
      <c r="V4222" s="135"/>
      <c r="W4222" s="135"/>
      <c r="X4222" s="135"/>
      <c r="Y4222" s="135"/>
      <c r="Z4222" s="135"/>
      <c r="AA4222" s="135"/>
      <c r="AB4222" s="135"/>
      <c r="AC4222" s="135"/>
      <c r="AD4222" s="135"/>
      <c r="AE4222" s="135"/>
      <c r="AF4222" s="135"/>
      <c r="AG4222" s="135"/>
      <c r="AH4222" s="135"/>
      <c r="AI4222" s="135"/>
      <c r="AJ4222" s="135"/>
      <c r="AK4222" s="135"/>
      <c r="AL4222" s="135"/>
      <c r="AM4222" s="135"/>
      <c r="AN4222" s="135"/>
      <c r="AO4222" s="135"/>
      <c r="AP4222" s="135"/>
      <c r="AQ4222" s="135"/>
      <c r="AR4222" s="135"/>
      <c r="AS4222" s="135"/>
      <c r="AT4222" s="135"/>
      <c r="AU4222" s="135"/>
      <c r="AV4222" s="135"/>
      <c r="AW4222" s="135"/>
      <c r="AX4222" s="136"/>
    </row>
    <row r="4223" spans="1:113" ht="12" customHeight="1">
      <c r="A4223" s="8"/>
      <c r="B4223" s="134"/>
      <c r="C4223" s="135"/>
      <c r="D4223" s="135"/>
      <c r="E4223" s="135"/>
      <c r="F4223" s="135"/>
      <c r="G4223" s="135"/>
      <c r="H4223" s="135"/>
      <c r="I4223" s="135"/>
      <c r="J4223" s="135"/>
      <c r="K4223" s="135"/>
      <c r="L4223" s="135"/>
      <c r="M4223" s="135"/>
      <c r="N4223" s="135"/>
      <c r="O4223" s="135"/>
      <c r="P4223" s="135"/>
      <c r="Q4223" s="135"/>
      <c r="R4223" s="135"/>
      <c r="S4223" s="135"/>
      <c r="T4223" s="135"/>
      <c r="U4223" s="135"/>
      <c r="V4223" s="135"/>
      <c r="W4223" s="135"/>
      <c r="X4223" s="135"/>
      <c r="Y4223" s="135"/>
      <c r="Z4223" s="135"/>
      <c r="AA4223" s="135"/>
      <c r="AB4223" s="135"/>
      <c r="AC4223" s="135"/>
      <c r="AD4223" s="135"/>
      <c r="AE4223" s="135"/>
      <c r="AF4223" s="135"/>
      <c r="AG4223" s="135"/>
      <c r="AH4223" s="135"/>
      <c r="AI4223" s="135"/>
      <c r="AJ4223" s="135"/>
      <c r="AK4223" s="135"/>
      <c r="AL4223" s="135"/>
      <c r="AM4223" s="135"/>
      <c r="AN4223" s="135"/>
      <c r="AO4223" s="135"/>
      <c r="AP4223" s="135"/>
      <c r="AQ4223" s="135"/>
      <c r="AR4223" s="135"/>
      <c r="AS4223" s="135"/>
      <c r="AT4223" s="135"/>
      <c r="AU4223" s="135"/>
      <c r="AV4223" s="135"/>
      <c r="AW4223" s="135"/>
      <c r="AX4223" s="136"/>
    </row>
    <row r="4224" spans="1:113" ht="15" thickBot="1">
      <c r="A4224" s="17"/>
      <c r="B4224" s="18"/>
      <c r="C4224" s="19"/>
      <c r="D4224" s="19"/>
      <c r="E4224" s="19"/>
      <c r="F4224" s="19"/>
      <c r="G4224" s="19"/>
      <c r="H4224" s="19"/>
      <c r="I4224" s="19"/>
      <c r="J4224" s="19"/>
      <c r="K4224" s="19"/>
      <c r="L4224" s="19"/>
      <c r="M4224" s="19"/>
      <c r="N4224" s="19"/>
      <c r="O4224" s="19"/>
      <c r="P4224" s="19"/>
      <c r="Q4224" s="19"/>
      <c r="R4224" s="19"/>
      <c r="S4224" s="19"/>
      <c r="T4224" s="19"/>
      <c r="U4224" s="19"/>
      <c r="V4224" s="19"/>
      <c r="W4224" s="19"/>
      <c r="X4224" s="19"/>
      <c r="Y4224" s="19"/>
      <c r="Z4224" s="19"/>
      <c r="AA4224" s="19"/>
      <c r="AB4224" s="19"/>
      <c r="AC4224" s="19"/>
      <c r="AD4224" s="19"/>
      <c r="AE4224" s="19"/>
      <c r="AF4224" s="19"/>
      <c r="AG4224" s="19"/>
      <c r="AH4224" s="19"/>
      <c r="AI4224" s="19"/>
      <c r="AJ4224" s="19"/>
      <c r="AK4224" s="19"/>
      <c r="AL4224" s="19"/>
      <c r="AM4224" s="19"/>
      <c r="AN4224" s="19"/>
      <c r="AO4224" s="19"/>
      <c r="AP4224" s="19"/>
      <c r="AQ4224" s="19"/>
      <c r="AR4224" s="19"/>
      <c r="AS4224" s="19"/>
      <c r="AT4224" s="19"/>
      <c r="AU4224" s="19"/>
      <c r="AV4224" s="19"/>
      <c r="AW4224" s="19"/>
      <c r="AX4224" s="20"/>
    </row>
    <row r="4225" spans="1:251">
      <c r="B4225" s="21"/>
    </row>
    <row r="4226" spans="1:251" ht="14.4">
      <c r="B4226" s="10" t="s">
        <v>234</v>
      </c>
      <c r="C4226" s="8"/>
      <c r="D4226" s="8"/>
      <c r="E4226" s="8"/>
      <c r="F4226" s="8"/>
      <c r="G4226" s="8"/>
      <c r="H4226" s="8"/>
      <c r="I4226" s="8"/>
      <c r="J4226" s="8"/>
      <c r="K4226" s="8"/>
      <c r="L4226" s="9"/>
      <c r="M4226" s="9"/>
      <c r="N4226" s="9"/>
      <c r="O4226" s="9"/>
      <c r="P4226" s="8"/>
      <c r="Q4226" s="8"/>
      <c r="R4226" s="8"/>
      <c r="S4226" s="8"/>
      <c r="T4226" s="8"/>
      <c r="U4226" s="8"/>
      <c r="V4226" s="10"/>
      <c r="W4226" s="10"/>
      <c r="X4226" s="10"/>
      <c r="Y4226" s="10"/>
      <c r="Z4226" s="10"/>
      <c r="AA4226" s="10"/>
      <c r="AB4226" s="10"/>
      <c r="AC4226" s="10"/>
      <c r="AD4226" s="10"/>
      <c r="AE4226" s="10"/>
      <c r="AF4226" s="10"/>
      <c r="AG4226" s="10"/>
      <c r="AH4226" s="10"/>
      <c r="AI4226" s="10"/>
      <c r="AJ4226" s="10"/>
      <c r="AK4226" s="10"/>
      <c r="AL4226" s="10"/>
      <c r="AM4226" s="10"/>
      <c r="AN4226" s="10"/>
      <c r="AO4226" s="10"/>
      <c r="AP4226" s="10"/>
      <c r="AQ4226" s="10"/>
      <c r="AR4226" s="10"/>
      <c r="AS4226" s="10"/>
      <c r="AT4226" s="10"/>
      <c r="AU4226" s="10"/>
      <c r="AV4226" s="10"/>
      <c r="AW4226" s="10"/>
      <c r="AX4226" s="10"/>
    </row>
    <row r="4227" spans="1:251" ht="15" thickBot="1">
      <c r="B4227" s="8"/>
      <c r="C4227" s="8"/>
      <c r="D4227" s="8"/>
      <c r="E4227" s="8"/>
      <c r="F4227" s="8"/>
      <c r="G4227" s="8"/>
      <c r="H4227" s="8"/>
      <c r="I4227" s="8"/>
      <c r="J4227" s="8"/>
      <c r="K4227" s="8"/>
      <c r="L4227" s="9"/>
      <c r="M4227" s="9"/>
      <c r="N4227" s="9"/>
      <c r="O4227" s="9"/>
      <c r="P4227" s="8"/>
      <c r="Q4227" s="8"/>
      <c r="R4227" s="8"/>
      <c r="S4227" s="8"/>
      <c r="T4227" s="8"/>
      <c r="U4227" s="8"/>
      <c r="V4227" s="10"/>
      <c r="W4227" s="10"/>
      <c r="X4227" s="10"/>
      <c r="Y4227" s="10"/>
      <c r="Z4227" s="10"/>
      <c r="AA4227" s="10"/>
      <c r="AB4227" s="10"/>
      <c r="AC4227" s="10"/>
      <c r="AD4227" s="10"/>
      <c r="AE4227" s="10"/>
      <c r="AF4227" s="10"/>
      <c r="AG4227" s="10"/>
      <c r="AH4227" s="10"/>
      <c r="AI4227" s="10"/>
      <c r="AJ4227" s="10"/>
      <c r="AK4227" s="10"/>
      <c r="AL4227" s="10"/>
      <c r="AM4227" s="10"/>
      <c r="AN4227" s="10"/>
      <c r="AO4227" s="10"/>
      <c r="AP4227" s="10"/>
      <c r="AQ4227" s="10"/>
      <c r="AR4227" s="10"/>
      <c r="AS4227" s="10"/>
      <c r="AT4227" s="10"/>
      <c r="AU4227" s="10"/>
      <c r="AV4227" s="10"/>
      <c r="AW4227" s="10"/>
      <c r="AX4227" s="22" t="s">
        <v>235</v>
      </c>
    </row>
    <row r="4228" spans="1:251" s="16" customFormat="1" ht="13.5" customHeight="1">
      <c r="A4228" s="8"/>
      <c r="B4228" s="96" t="s">
        <v>236</v>
      </c>
      <c r="C4228" s="97"/>
      <c r="D4228" s="97"/>
      <c r="E4228" s="97"/>
      <c r="F4228" s="97"/>
      <c r="G4228" s="97"/>
      <c r="H4228" s="97"/>
      <c r="I4228" s="97"/>
      <c r="J4228" s="97"/>
      <c r="K4228" s="97"/>
      <c r="L4228" s="97"/>
      <c r="M4228" s="97"/>
      <c r="N4228" s="97"/>
      <c r="O4228" s="97"/>
      <c r="P4228" s="97"/>
      <c r="Q4228" s="97"/>
      <c r="R4228" s="97"/>
      <c r="S4228" s="97"/>
      <c r="T4228" s="97"/>
      <c r="U4228" s="97"/>
      <c r="V4228" s="97"/>
      <c r="W4228" s="97"/>
      <c r="X4228" s="97"/>
      <c r="Y4228" s="97"/>
      <c r="Z4228" s="98"/>
      <c r="AA4228" s="102" t="s">
        <v>237</v>
      </c>
      <c r="AB4228" s="97"/>
      <c r="AC4228" s="97"/>
      <c r="AD4228" s="97"/>
      <c r="AE4228" s="97"/>
      <c r="AF4228" s="97"/>
      <c r="AG4228" s="97"/>
      <c r="AH4228" s="97"/>
      <c r="AI4228" s="98"/>
      <c r="AJ4228" s="102" t="s">
        <v>238</v>
      </c>
      <c r="AK4228" s="97"/>
      <c r="AL4228" s="97"/>
      <c r="AM4228" s="97"/>
      <c r="AN4228" s="97"/>
      <c r="AO4228" s="97"/>
      <c r="AP4228" s="97"/>
      <c r="AQ4228" s="97"/>
      <c r="AR4228" s="98"/>
      <c r="AS4228" s="102" t="s">
        <v>239</v>
      </c>
      <c r="AT4228" s="97"/>
      <c r="AU4228" s="97"/>
      <c r="AV4228" s="97"/>
      <c r="AW4228" s="97"/>
      <c r="AX4228" s="104"/>
      <c r="AY4228" s="2"/>
      <c r="AZ4228" s="2"/>
      <c r="BA4228" s="2"/>
      <c r="BB4228" s="2"/>
      <c r="BC4228" s="2"/>
      <c r="BD4228" s="2"/>
      <c r="BE4228" s="2"/>
      <c r="BF4228" s="2"/>
      <c r="BG4228" s="2"/>
      <c r="BH4228" s="2"/>
      <c r="BI4228" s="2"/>
      <c r="BJ4228" s="2"/>
      <c r="BK4228" s="2"/>
      <c r="BL4228" s="2"/>
      <c r="BM4228" s="2"/>
      <c r="BN4228" s="2"/>
      <c r="BO4228" s="2"/>
      <c r="BP4228" s="2"/>
      <c r="BQ4228" s="2"/>
      <c r="BR4228" s="2"/>
      <c r="BS4228" s="2"/>
      <c r="BT4228" s="2"/>
      <c r="BU4228" s="2"/>
      <c r="BV4228" s="2"/>
      <c r="BW4228" s="2"/>
      <c r="BX4228" s="2"/>
      <c r="BY4228" s="2"/>
      <c r="BZ4228" s="2"/>
      <c r="CA4228" s="2"/>
      <c r="CB4228" s="2"/>
      <c r="CC4228" s="2"/>
      <c r="CD4228" s="2"/>
      <c r="CE4228" s="2"/>
      <c r="CF4228" s="2"/>
      <c r="CG4228" s="2"/>
      <c r="CH4228" s="2"/>
      <c r="CI4228" s="2"/>
      <c r="CJ4228" s="2"/>
      <c r="CK4228" s="2"/>
      <c r="CL4228" s="2"/>
      <c r="CM4228" s="2"/>
      <c r="CN4228" s="2"/>
      <c r="CO4228" s="2"/>
      <c r="CP4228" s="2"/>
      <c r="CQ4228" s="2"/>
      <c r="CR4228" s="2"/>
      <c r="CS4228" s="2"/>
      <c r="CT4228" s="2"/>
      <c r="CU4228" s="2"/>
      <c r="CV4228" s="2"/>
      <c r="CW4228" s="2"/>
      <c r="CX4228" s="2"/>
      <c r="CY4228" s="2"/>
      <c r="CZ4228" s="2"/>
      <c r="DA4228" s="2"/>
      <c r="DB4228" s="2"/>
      <c r="DC4228" s="2"/>
      <c r="DD4228" s="2"/>
      <c r="DE4228" s="2"/>
      <c r="DF4228" s="2"/>
      <c r="DG4228" s="2"/>
      <c r="DH4228" s="2"/>
      <c r="DI4228" s="2"/>
      <c r="DJ4228" s="2"/>
      <c r="DK4228" s="2"/>
      <c r="DL4228" s="2"/>
      <c r="DM4228" s="2"/>
      <c r="DN4228" s="2"/>
      <c r="DO4228" s="2"/>
      <c r="DP4228" s="2"/>
      <c r="DQ4228" s="2"/>
      <c r="DR4228" s="2"/>
      <c r="DS4228" s="2"/>
      <c r="DT4228" s="2"/>
      <c r="DU4228" s="2"/>
      <c r="DV4228" s="2"/>
      <c r="DW4228" s="2"/>
      <c r="DX4228" s="2"/>
      <c r="DY4228" s="2"/>
      <c r="DZ4228" s="2"/>
      <c r="EA4228" s="2"/>
      <c r="EB4228" s="2"/>
      <c r="EC4228" s="2"/>
      <c r="ED4228" s="2"/>
      <c r="EE4228" s="2"/>
      <c r="EF4228" s="2"/>
      <c r="EG4228" s="2"/>
      <c r="EH4228" s="2"/>
      <c r="EI4228" s="2"/>
      <c r="EJ4228" s="2"/>
      <c r="EK4228" s="2"/>
      <c r="EL4228" s="2"/>
      <c r="EM4228" s="2"/>
      <c r="EN4228" s="2"/>
      <c r="EO4228" s="2"/>
      <c r="EP4228" s="2"/>
      <c r="EQ4228" s="2"/>
      <c r="ER4228" s="2"/>
      <c r="ES4228" s="2"/>
      <c r="ET4228" s="2"/>
      <c r="EU4228" s="2"/>
      <c r="EV4228" s="2"/>
      <c r="EW4228" s="2"/>
      <c r="EX4228" s="2"/>
      <c r="EY4228" s="2"/>
      <c r="EZ4228" s="2"/>
      <c r="FA4228" s="2"/>
      <c r="FB4228" s="2"/>
      <c r="FC4228" s="2"/>
      <c r="FD4228" s="2"/>
      <c r="FE4228" s="2"/>
      <c r="FF4228" s="2"/>
      <c r="FG4228" s="2"/>
      <c r="FH4228" s="2"/>
      <c r="FI4228" s="2"/>
      <c r="FJ4228" s="2"/>
      <c r="FK4228" s="2"/>
      <c r="FL4228" s="2"/>
      <c r="FM4228" s="2"/>
      <c r="FN4228" s="2"/>
      <c r="FO4228" s="2"/>
      <c r="FP4228" s="2"/>
      <c r="FQ4228" s="2"/>
      <c r="FR4228" s="2"/>
      <c r="FS4228" s="2"/>
      <c r="FT4228" s="2"/>
      <c r="FU4228" s="2"/>
      <c r="FV4228" s="2"/>
      <c r="FW4228" s="2"/>
      <c r="FX4228" s="2"/>
      <c r="FY4228" s="2"/>
      <c r="FZ4228" s="2"/>
      <c r="GA4228" s="2"/>
      <c r="GB4228" s="2"/>
      <c r="GC4228" s="2"/>
      <c r="GD4228" s="2"/>
      <c r="GE4228" s="2"/>
      <c r="GF4228" s="2"/>
      <c r="GG4228" s="2"/>
      <c r="GH4228" s="2"/>
      <c r="GI4228" s="2"/>
      <c r="GJ4228" s="2"/>
      <c r="GK4228" s="2"/>
      <c r="GL4228" s="2"/>
      <c r="GM4228" s="2"/>
      <c r="GN4228" s="2"/>
      <c r="GO4228" s="2"/>
      <c r="GP4228" s="2"/>
      <c r="GQ4228" s="2"/>
      <c r="GR4228" s="2"/>
      <c r="GS4228" s="2"/>
      <c r="GT4228" s="2"/>
      <c r="GU4228" s="2"/>
      <c r="GV4228" s="2"/>
      <c r="GW4228" s="2"/>
      <c r="GX4228" s="2"/>
      <c r="GY4228" s="2"/>
      <c r="GZ4228" s="2"/>
      <c r="HA4228" s="2"/>
      <c r="HB4228" s="2"/>
      <c r="HC4228" s="2"/>
      <c r="HD4228" s="2"/>
      <c r="HE4228" s="2"/>
      <c r="HF4228" s="2"/>
      <c r="HG4228" s="2"/>
      <c r="HH4228" s="2"/>
      <c r="HI4228" s="2"/>
      <c r="HJ4228" s="2"/>
      <c r="HK4228" s="2"/>
      <c r="HL4228" s="2"/>
      <c r="HM4228" s="2"/>
      <c r="HN4228" s="2"/>
      <c r="HO4228" s="2"/>
      <c r="HP4228" s="2"/>
      <c r="HQ4228" s="2"/>
      <c r="HR4228" s="2"/>
      <c r="HS4228" s="2"/>
      <c r="HT4228" s="2"/>
      <c r="HU4228" s="2"/>
      <c r="HV4228" s="2"/>
      <c r="HW4228" s="2"/>
      <c r="HX4228" s="2"/>
      <c r="HY4228" s="2"/>
      <c r="HZ4228" s="2"/>
      <c r="IA4228" s="2"/>
      <c r="IB4228" s="2"/>
      <c r="IC4228" s="2"/>
      <c r="ID4228" s="2"/>
      <c r="IE4228" s="2"/>
      <c r="IF4228" s="2"/>
      <c r="IG4228" s="2"/>
      <c r="IH4228" s="2"/>
      <c r="II4228" s="2"/>
      <c r="IJ4228" s="2"/>
      <c r="IK4228" s="2"/>
      <c r="IL4228" s="2"/>
      <c r="IM4228" s="2"/>
      <c r="IN4228" s="2"/>
      <c r="IO4228" s="2"/>
      <c r="IP4228" s="2"/>
      <c r="IQ4228" s="2"/>
    </row>
    <row r="4229" spans="1:251" s="16" customFormat="1">
      <c r="A4229" s="8"/>
      <c r="B4229" s="99"/>
      <c r="C4229" s="100"/>
      <c r="D4229" s="100"/>
      <c r="E4229" s="100"/>
      <c r="F4229" s="100"/>
      <c r="G4229" s="100"/>
      <c r="H4229" s="100"/>
      <c r="I4229" s="100"/>
      <c r="J4229" s="100"/>
      <c r="K4229" s="100"/>
      <c r="L4229" s="100"/>
      <c r="M4229" s="100"/>
      <c r="N4229" s="100"/>
      <c r="O4229" s="100"/>
      <c r="P4229" s="100"/>
      <c r="Q4229" s="100"/>
      <c r="R4229" s="100"/>
      <c r="S4229" s="100"/>
      <c r="T4229" s="100"/>
      <c r="U4229" s="100"/>
      <c r="V4229" s="100"/>
      <c r="W4229" s="100"/>
      <c r="X4229" s="100"/>
      <c r="Y4229" s="100"/>
      <c r="Z4229" s="101"/>
      <c r="AA4229" s="103"/>
      <c r="AB4229" s="100"/>
      <c r="AC4229" s="100"/>
      <c r="AD4229" s="100"/>
      <c r="AE4229" s="100"/>
      <c r="AF4229" s="100"/>
      <c r="AG4229" s="100"/>
      <c r="AH4229" s="100"/>
      <c r="AI4229" s="101"/>
      <c r="AJ4229" s="103"/>
      <c r="AK4229" s="100"/>
      <c r="AL4229" s="100"/>
      <c r="AM4229" s="100"/>
      <c r="AN4229" s="100"/>
      <c r="AO4229" s="100"/>
      <c r="AP4229" s="100"/>
      <c r="AQ4229" s="100"/>
      <c r="AR4229" s="101"/>
      <c r="AS4229" s="103"/>
      <c r="AT4229" s="100"/>
      <c r="AU4229" s="100"/>
      <c r="AV4229" s="100"/>
      <c r="AW4229" s="100"/>
      <c r="AX4229" s="105"/>
      <c r="AY4229" s="2"/>
      <c r="AZ4229" s="2"/>
      <c r="BA4229" s="2"/>
      <c r="BB4229" s="23"/>
      <c r="BC4229" s="24"/>
      <c r="BE4229" s="2"/>
      <c r="BF4229" s="2"/>
      <c r="BG4229" s="2"/>
      <c r="BH4229" s="2"/>
      <c r="BI4229" s="2"/>
      <c r="BJ4229" s="2"/>
      <c r="BK4229" s="2"/>
      <c r="BL4229" s="2"/>
      <c r="BM4229" s="2"/>
      <c r="BN4229" s="2"/>
      <c r="BO4229" s="2"/>
      <c r="BP4229" s="2"/>
      <c r="BQ4229" s="2"/>
      <c r="BR4229" s="2"/>
      <c r="BS4229" s="2"/>
      <c r="BT4229" s="2"/>
      <c r="BU4229" s="2"/>
      <c r="BV4229" s="2"/>
      <c r="BW4229" s="2"/>
      <c r="BX4229" s="2"/>
      <c r="BY4229" s="2"/>
      <c r="BZ4229" s="2"/>
      <c r="CA4229" s="2"/>
      <c r="CB4229" s="2"/>
      <c r="CC4229" s="2"/>
      <c r="CD4229" s="2"/>
      <c r="CE4229" s="2"/>
      <c r="CF4229" s="2"/>
      <c r="CG4229" s="2"/>
      <c r="CH4229" s="2"/>
      <c r="CI4229" s="2"/>
      <c r="CJ4229" s="2"/>
      <c r="CK4229" s="2"/>
      <c r="CL4229" s="2"/>
      <c r="CM4229" s="2"/>
      <c r="CN4229" s="2"/>
      <c r="CO4229" s="2"/>
      <c r="CP4229" s="2"/>
      <c r="CQ4229" s="2"/>
      <c r="CR4229" s="2"/>
      <c r="CS4229" s="2"/>
      <c r="CT4229" s="2"/>
      <c r="CU4229" s="2"/>
      <c r="CV4229" s="2"/>
      <c r="CW4229" s="2"/>
      <c r="CX4229" s="2"/>
      <c r="CY4229" s="2"/>
      <c r="CZ4229" s="2"/>
      <c r="DA4229" s="2"/>
      <c r="DB4229" s="2"/>
      <c r="DC4229" s="2"/>
      <c r="DD4229" s="2"/>
      <c r="DE4229" s="2"/>
      <c r="DF4229" s="2"/>
      <c r="DG4229" s="2"/>
      <c r="DH4229" s="2"/>
      <c r="DI4229" s="2"/>
      <c r="DJ4229" s="2"/>
      <c r="DK4229" s="2"/>
      <c r="DL4229" s="2"/>
      <c r="DM4229" s="2"/>
      <c r="DN4229" s="2"/>
      <c r="DO4229" s="2"/>
      <c r="DP4229" s="2"/>
      <c r="DQ4229" s="2"/>
      <c r="DR4229" s="2"/>
      <c r="DS4229" s="2"/>
      <c r="DT4229" s="2"/>
      <c r="DU4229" s="2"/>
      <c r="DV4229" s="2"/>
      <c r="DW4229" s="2"/>
      <c r="DX4229" s="2"/>
      <c r="DY4229" s="2"/>
      <c r="DZ4229" s="2"/>
      <c r="EA4229" s="2"/>
      <c r="EB4229" s="2"/>
      <c r="EC4229" s="2"/>
      <c r="ED4229" s="2"/>
      <c r="EE4229" s="2"/>
      <c r="EF4229" s="2"/>
      <c r="EG4229" s="2"/>
      <c r="EH4229" s="2"/>
      <c r="EI4229" s="2"/>
      <c r="EJ4229" s="2"/>
      <c r="EK4229" s="2"/>
      <c r="EL4229" s="2"/>
      <c r="EM4229" s="2"/>
      <c r="EN4229" s="2"/>
      <c r="EO4229" s="2"/>
      <c r="EP4229" s="2"/>
      <c r="EQ4229" s="2"/>
      <c r="ER4229" s="2"/>
      <c r="ES4229" s="2"/>
      <c r="ET4229" s="2"/>
      <c r="EU4229" s="2"/>
      <c r="EV4229" s="2"/>
      <c r="EW4229" s="2"/>
      <c r="EX4229" s="2"/>
      <c r="EY4229" s="2"/>
      <c r="EZ4229" s="2"/>
      <c r="FA4229" s="2"/>
      <c r="FB4229" s="2"/>
      <c r="FC4229" s="2"/>
      <c r="FD4229" s="2"/>
      <c r="FE4229" s="2"/>
      <c r="FF4229" s="2"/>
      <c r="FG4229" s="2"/>
      <c r="FH4229" s="2"/>
      <c r="FI4229" s="2"/>
      <c r="FJ4229" s="2"/>
      <c r="FK4229" s="2"/>
      <c r="FL4229" s="2"/>
      <c r="FM4229" s="2"/>
      <c r="FN4229" s="2"/>
      <c r="FO4229" s="2"/>
      <c r="FP4229" s="2"/>
      <c r="FQ4229" s="2"/>
      <c r="FR4229" s="2"/>
      <c r="FS4229" s="2"/>
      <c r="FT4229" s="2"/>
      <c r="FU4229" s="2"/>
      <c r="FV4229" s="2"/>
      <c r="FW4229" s="2"/>
      <c r="FX4229" s="2"/>
      <c r="FY4229" s="2"/>
      <c r="FZ4229" s="2"/>
      <c r="GA4229" s="2"/>
      <c r="GB4229" s="2"/>
      <c r="GC4229" s="2"/>
      <c r="GD4229" s="2"/>
      <c r="GE4229" s="2"/>
      <c r="GF4229" s="2"/>
      <c r="GG4229" s="2"/>
      <c r="GH4229" s="2"/>
      <c r="GI4229" s="2"/>
      <c r="GJ4229" s="2"/>
      <c r="GK4229" s="2"/>
      <c r="GL4229" s="2"/>
      <c r="GM4229" s="2"/>
      <c r="GN4229" s="2"/>
      <c r="GO4229" s="2"/>
      <c r="GP4229" s="2"/>
      <c r="GQ4229" s="2"/>
      <c r="GR4229" s="2"/>
      <c r="GS4229" s="2"/>
      <c r="GT4229" s="2"/>
      <c r="GU4229" s="2"/>
      <c r="GV4229" s="2"/>
      <c r="GW4229" s="2"/>
      <c r="GX4229" s="2"/>
      <c r="GY4229" s="2"/>
      <c r="GZ4229" s="2"/>
      <c r="HA4229" s="2"/>
      <c r="HB4229" s="2"/>
      <c r="HC4229" s="2"/>
      <c r="HD4229" s="2"/>
      <c r="HE4229" s="2"/>
      <c r="HF4229" s="2"/>
      <c r="HG4229" s="2"/>
      <c r="HH4229" s="2"/>
      <c r="HI4229" s="2"/>
      <c r="HJ4229" s="2"/>
      <c r="HK4229" s="2"/>
      <c r="HL4229" s="2"/>
      <c r="HM4229" s="2"/>
      <c r="HN4229" s="2"/>
      <c r="HO4229" s="2"/>
      <c r="HP4229" s="2"/>
      <c r="HQ4229" s="2"/>
      <c r="HR4229" s="2"/>
      <c r="HS4229" s="2"/>
      <c r="HT4229" s="2"/>
      <c r="HU4229" s="2"/>
      <c r="HV4229" s="2"/>
      <c r="HW4229" s="2"/>
      <c r="HX4229" s="2"/>
      <c r="HY4229" s="2"/>
      <c r="HZ4229" s="2"/>
      <c r="IA4229" s="2"/>
      <c r="IB4229" s="2"/>
      <c r="IC4229" s="2"/>
      <c r="ID4229" s="2"/>
      <c r="IE4229" s="2"/>
      <c r="IF4229" s="2"/>
      <c r="IG4229" s="2"/>
      <c r="IH4229" s="2"/>
      <c r="II4229" s="2"/>
      <c r="IJ4229" s="2"/>
      <c r="IK4229" s="2"/>
      <c r="IL4229" s="2"/>
      <c r="IM4229" s="2"/>
      <c r="IN4229" s="2"/>
      <c r="IO4229" s="2"/>
      <c r="IP4229" s="2"/>
      <c r="IQ4229" s="2"/>
    </row>
    <row r="4230" spans="1:251" s="16" customFormat="1" ht="18.75" customHeight="1">
      <c r="A4230" s="8"/>
      <c r="B4230" s="25"/>
      <c r="C4230" s="106" t="s">
        <v>757</v>
      </c>
      <c r="D4230" s="107"/>
      <c r="E4230" s="107"/>
      <c r="F4230" s="107"/>
      <c r="G4230" s="107"/>
      <c r="H4230" s="107"/>
      <c r="I4230" s="107"/>
      <c r="J4230" s="107"/>
      <c r="K4230" s="107"/>
      <c r="L4230" s="107"/>
      <c r="M4230" s="107"/>
      <c r="N4230" s="107"/>
      <c r="O4230" s="107"/>
      <c r="P4230" s="107"/>
      <c r="Q4230" s="107"/>
      <c r="R4230" s="107"/>
      <c r="S4230" s="107"/>
      <c r="T4230" s="107"/>
      <c r="U4230" s="107"/>
      <c r="V4230" s="107"/>
      <c r="W4230" s="107"/>
      <c r="X4230" s="107"/>
      <c r="Y4230" s="107"/>
      <c r="Z4230" s="108"/>
      <c r="AA4230" s="109">
        <f>141495+331</f>
        <v>141826</v>
      </c>
      <c r="AB4230" s="110"/>
      <c r="AC4230" s="110"/>
      <c r="AD4230" s="110"/>
      <c r="AE4230" s="110"/>
      <c r="AF4230" s="110"/>
      <c r="AG4230" s="110"/>
      <c r="AH4230" s="110"/>
      <c r="AI4230" s="111"/>
      <c r="AJ4230" s="109">
        <f>171807+327</f>
        <v>172134</v>
      </c>
      <c r="AK4230" s="110"/>
      <c r="AL4230" s="110"/>
      <c r="AM4230" s="110"/>
      <c r="AN4230" s="110"/>
      <c r="AO4230" s="110"/>
      <c r="AP4230" s="110"/>
      <c r="AQ4230" s="110"/>
      <c r="AR4230" s="111"/>
      <c r="AS4230" s="112"/>
      <c r="AT4230" s="113"/>
      <c r="AU4230" s="113"/>
      <c r="AV4230" s="113"/>
      <c r="AW4230" s="113"/>
      <c r="AX4230" s="114"/>
      <c r="AY4230" s="2"/>
      <c r="AZ4230" s="2"/>
      <c r="BA4230" s="2"/>
      <c r="BB4230" s="2"/>
      <c r="BC4230" s="2"/>
      <c r="BD4230" s="2"/>
      <c r="BE4230" s="2"/>
      <c r="BF4230" s="2"/>
      <c r="BG4230" s="2"/>
      <c r="BH4230" s="2"/>
      <c r="BI4230" s="2"/>
      <c r="BJ4230" s="2"/>
      <c r="BK4230" s="2"/>
      <c r="BL4230" s="2"/>
      <c r="BM4230" s="2"/>
      <c r="BN4230" s="2"/>
      <c r="BO4230" s="2"/>
      <c r="BP4230" s="2"/>
      <c r="BQ4230" s="2"/>
      <c r="BR4230" s="2"/>
      <c r="BS4230" s="2"/>
      <c r="BT4230" s="2"/>
      <c r="BU4230" s="2"/>
      <c r="BV4230" s="2"/>
      <c r="BW4230" s="2"/>
      <c r="BX4230" s="2"/>
      <c r="BY4230" s="2"/>
      <c r="BZ4230" s="2"/>
      <c r="CA4230" s="2"/>
      <c r="CB4230" s="2"/>
      <c r="CC4230" s="2"/>
      <c r="CD4230" s="2"/>
      <c r="CE4230" s="2"/>
      <c r="CF4230" s="2"/>
      <c r="CG4230" s="2"/>
      <c r="CH4230" s="2"/>
      <c r="CI4230" s="2"/>
      <c r="CJ4230" s="2"/>
      <c r="CK4230" s="2"/>
      <c r="CL4230" s="2"/>
      <c r="CM4230" s="2"/>
      <c r="CN4230" s="2"/>
      <c r="CO4230" s="2"/>
      <c r="CP4230" s="2"/>
      <c r="CQ4230" s="2"/>
      <c r="CR4230" s="2"/>
      <c r="CS4230" s="2"/>
      <c r="CT4230" s="2"/>
      <c r="CU4230" s="2"/>
      <c r="CV4230" s="2"/>
      <c r="CW4230" s="2"/>
      <c r="CX4230" s="2"/>
      <c r="CY4230" s="2"/>
      <c r="CZ4230" s="2"/>
      <c r="DA4230" s="2"/>
      <c r="DB4230" s="2"/>
      <c r="DC4230" s="2"/>
      <c r="DD4230" s="2"/>
      <c r="DE4230" s="2"/>
      <c r="DF4230" s="2"/>
      <c r="DG4230" s="2"/>
      <c r="DH4230" s="2"/>
      <c r="DI4230" s="2"/>
      <c r="DJ4230" s="2"/>
      <c r="DK4230" s="2"/>
      <c r="DL4230" s="2"/>
      <c r="DM4230" s="2"/>
      <c r="DN4230" s="2"/>
      <c r="DO4230" s="2"/>
      <c r="DP4230" s="2"/>
      <c r="DQ4230" s="2"/>
      <c r="DR4230" s="2"/>
      <c r="DS4230" s="2"/>
      <c r="DT4230" s="2"/>
      <c r="DU4230" s="2"/>
      <c r="DV4230" s="2"/>
      <c r="DW4230" s="2"/>
      <c r="DX4230" s="2"/>
      <c r="DY4230" s="2"/>
      <c r="DZ4230" s="2"/>
      <c r="EA4230" s="2"/>
      <c r="EB4230" s="2"/>
      <c r="EC4230" s="2"/>
      <c r="ED4230" s="2"/>
      <c r="EE4230" s="2"/>
      <c r="EF4230" s="2"/>
      <c r="EG4230" s="2"/>
      <c r="EH4230" s="2"/>
      <c r="EI4230" s="2"/>
      <c r="EJ4230" s="2"/>
      <c r="EK4230" s="2"/>
      <c r="EL4230" s="2"/>
      <c r="EM4230" s="2"/>
      <c r="EN4230" s="2"/>
      <c r="EO4230" s="2"/>
      <c r="EP4230" s="2"/>
      <c r="EQ4230" s="2"/>
      <c r="ER4230" s="2"/>
      <c r="ES4230" s="2"/>
      <c r="ET4230" s="2"/>
      <c r="EU4230" s="2"/>
      <c r="EV4230" s="2"/>
      <c r="EW4230" s="2"/>
      <c r="EX4230" s="2"/>
      <c r="EY4230" s="2"/>
      <c r="EZ4230" s="2"/>
      <c r="FA4230" s="2"/>
      <c r="FB4230" s="2"/>
      <c r="FC4230" s="2"/>
      <c r="FD4230" s="2"/>
      <c r="FE4230" s="2"/>
      <c r="FF4230" s="2"/>
      <c r="FG4230" s="2"/>
      <c r="FH4230" s="2"/>
      <c r="FI4230" s="2"/>
      <c r="FJ4230" s="2"/>
      <c r="FK4230" s="2"/>
      <c r="FL4230" s="2"/>
      <c r="FM4230" s="2"/>
      <c r="FN4230" s="2"/>
      <c r="FO4230" s="2"/>
      <c r="FP4230" s="2"/>
      <c r="FQ4230" s="2"/>
      <c r="FR4230" s="2"/>
      <c r="FS4230" s="2"/>
      <c r="FT4230" s="2"/>
      <c r="FU4230" s="2"/>
      <c r="FV4230" s="2"/>
      <c r="FW4230" s="2"/>
      <c r="FX4230" s="2"/>
      <c r="FY4230" s="2"/>
      <c r="FZ4230" s="2"/>
      <c r="GA4230" s="2"/>
      <c r="GB4230" s="2"/>
      <c r="GC4230" s="2"/>
      <c r="GD4230" s="2"/>
      <c r="GE4230" s="2"/>
      <c r="GF4230" s="2"/>
      <c r="GG4230" s="2"/>
      <c r="GH4230" s="2"/>
      <c r="GI4230" s="2"/>
      <c r="GJ4230" s="2"/>
      <c r="GK4230" s="2"/>
      <c r="GL4230" s="2"/>
      <c r="GM4230" s="2"/>
      <c r="GN4230" s="2"/>
      <c r="GO4230" s="2"/>
      <c r="GP4230" s="2"/>
      <c r="GQ4230" s="2"/>
      <c r="GR4230" s="2"/>
      <c r="GS4230" s="2"/>
      <c r="GT4230" s="2"/>
      <c r="GU4230" s="2"/>
      <c r="GV4230" s="2"/>
      <c r="GW4230" s="2"/>
      <c r="GX4230" s="2"/>
      <c r="GY4230" s="2"/>
      <c r="GZ4230" s="2"/>
      <c r="HA4230" s="2"/>
      <c r="HB4230" s="2"/>
      <c r="HC4230" s="2"/>
      <c r="HD4230" s="2"/>
      <c r="HE4230" s="2"/>
      <c r="HF4230" s="2"/>
      <c r="HG4230" s="2"/>
      <c r="HH4230" s="2"/>
      <c r="HI4230" s="2"/>
      <c r="HJ4230" s="2"/>
      <c r="HK4230" s="2"/>
      <c r="HL4230" s="2"/>
      <c r="HM4230" s="2"/>
      <c r="HN4230" s="2"/>
      <c r="HO4230" s="2"/>
      <c r="HP4230" s="2"/>
      <c r="HQ4230" s="2"/>
      <c r="HR4230" s="2"/>
      <c r="HS4230" s="2"/>
      <c r="HT4230" s="2"/>
      <c r="HU4230" s="2"/>
      <c r="HV4230" s="2"/>
      <c r="HW4230" s="2"/>
      <c r="HX4230" s="2"/>
      <c r="HY4230" s="2"/>
      <c r="HZ4230" s="2"/>
      <c r="IA4230" s="2"/>
      <c r="IB4230" s="2"/>
      <c r="IC4230" s="2"/>
      <c r="ID4230" s="2"/>
      <c r="IE4230" s="2"/>
      <c r="IF4230" s="2"/>
      <c r="IG4230" s="2"/>
      <c r="IH4230" s="2"/>
      <c r="II4230" s="2"/>
      <c r="IJ4230" s="2"/>
      <c r="IK4230" s="2"/>
      <c r="IL4230" s="2"/>
      <c r="IM4230" s="2"/>
      <c r="IN4230" s="2"/>
      <c r="IO4230" s="2"/>
      <c r="IP4230" s="2"/>
      <c r="IQ4230" s="2"/>
    </row>
    <row r="4231" spans="1:251" s="16" customFormat="1" ht="18.75" customHeight="1" thickBot="1">
      <c r="A4231" s="17"/>
      <c r="B4231" s="115" t="s">
        <v>240</v>
      </c>
      <c r="C4231" s="116"/>
      <c r="D4231" s="116"/>
      <c r="E4231" s="116"/>
      <c r="F4231" s="116"/>
      <c r="G4231" s="116"/>
      <c r="H4231" s="116"/>
      <c r="I4231" s="116"/>
      <c r="J4231" s="116"/>
      <c r="K4231" s="116"/>
      <c r="L4231" s="116"/>
      <c r="M4231" s="116"/>
      <c r="N4231" s="116"/>
      <c r="O4231" s="116"/>
      <c r="P4231" s="116"/>
      <c r="Q4231" s="116"/>
      <c r="R4231" s="116"/>
      <c r="S4231" s="116"/>
      <c r="T4231" s="116"/>
      <c r="U4231" s="116"/>
      <c r="V4231" s="116"/>
      <c r="W4231" s="116"/>
      <c r="X4231" s="116"/>
      <c r="Y4231" s="116"/>
      <c r="Z4231" s="117"/>
      <c r="AA4231" s="118">
        <f>SUM($AA$4230:$AA$4230)</f>
        <v>141826</v>
      </c>
      <c r="AB4231" s="119"/>
      <c r="AC4231" s="119"/>
      <c r="AD4231" s="119"/>
      <c r="AE4231" s="119"/>
      <c r="AF4231" s="119"/>
      <c r="AG4231" s="119"/>
      <c r="AH4231" s="119"/>
      <c r="AI4231" s="120"/>
      <c r="AJ4231" s="118">
        <f>SUM($AJ$4230:$AJ$4230)</f>
        <v>172134</v>
      </c>
      <c r="AK4231" s="119"/>
      <c r="AL4231" s="119"/>
      <c r="AM4231" s="119"/>
      <c r="AN4231" s="119"/>
      <c r="AO4231" s="119"/>
      <c r="AP4231" s="119"/>
      <c r="AQ4231" s="119"/>
      <c r="AR4231" s="120"/>
      <c r="AS4231" s="121"/>
      <c r="AT4231" s="122"/>
      <c r="AU4231" s="122"/>
      <c r="AV4231" s="122"/>
      <c r="AW4231" s="122"/>
      <c r="AX4231" s="123"/>
      <c r="AY4231" s="2"/>
      <c r="AZ4231" s="2"/>
      <c r="BA4231" s="2"/>
      <c r="BB4231" s="2"/>
      <c r="BC4231" s="2"/>
      <c r="BD4231" s="2"/>
      <c r="BE4231" s="2"/>
      <c r="BF4231" s="2"/>
      <c r="BG4231" s="2"/>
      <c r="BH4231" s="2"/>
      <c r="BI4231" s="2"/>
      <c r="BJ4231" s="2"/>
      <c r="BK4231" s="2"/>
      <c r="BL4231" s="2"/>
      <c r="BM4231" s="2"/>
      <c r="BN4231" s="2"/>
      <c r="BO4231" s="2"/>
      <c r="BP4231" s="2"/>
      <c r="BQ4231" s="2"/>
      <c r="BR4231" s="2"/>
      <c r="BS4231" s="2"/>
      <c r="BT4231" s="2"/>
      <c r="BU4231" s="2"/>
      <c r="BV4231" s="2"/>
      <c r="BW4231" s="2"/>
      <c r="BX4231" s="2"/>
      <c r="BY4231" s="2"/>
      <c r="BZ4231" s="2"/>
      <c r="CA4231" s="2"/>
      <c r="CB4231" s="2"/>
      <c r="CC4231" s="2"/>
      <c r="CD4231" s="2"/>
      <c r="CE4231" s="2"/>
      <c r="CF4231" s="2"/>
      <c r="CG4231" s="2"/>
      <c r="CH4231" s="2"/>
      <c r="CI4231" s="2"/>
      <c r="CJ4231" s="2"/>
      <c r="CK4231" s="2"/>
      <c r="CL4231" s="2"/>
      <c r="CM4231" s="2"/>
      <c r="CN4231" s="2"/>
      <c r="CO4231" s="2"/>
      <c r="CP4231" s="2"/>
      <c r="CQ4231" s="2"/>
      <c r="CR4231" s="2"/>
      <c r="CS4231" s="2"/>
      <c r="CT4231" s="2"/>
      <c r="CU4231" s="2"/>
      <c r="CV4231" s="2"/>
      <c r="CW4231" s="2"/>
      <c r="CX4231" s="2"/>
      <c r="CY4231" s="2"/>
      <c r="CZ4231" s="2"/>
      <c r="DA4231" s="2"/>
      <c r="DB4231" s="2"/>
      <c r="DC4231" s="2"/>
      <c r="DD4231" s="2"/>
      <c r="DE4231" s="2"/>
      <c r="DF4231" s="2"/>
      <c r="DG4231" s="2"/>
      <c r="DH4231" s="2"/>
      <c r="DI4231" s="2"/>
      <c r="DJ4231" s="2"/>
      <c r="DK4231" s="2"/>
      <c r="DL4231" s="2"/>
      <c r="DM4231" s="2"/>
      <c r="DN4231" s="2"/>
      <c r="DO4231" s="2"/>
      <c r="DP4231" s="2"/>
      <c r="DQ4231" s="2"/>
      <c r="DR4231" s="2"/>
      <c r="DS4231" s="2"/>
      <c r="DT4231" s="2"/>
      <c r="DU4231" s="2"/>
      <c r="DV4231" s="2"/>
      <c r="DW4231" s="2"/>
      <c r="DX4231" s="2"/>
      <c r="DY4231" s="2"/>
      <c r="DZ4231" s="2"/>
      <c r="EA4231" s="2"/>
      <c r="EB4231" s="2"/>
      <c r="EC4231" s="2"/>
      <c r="ED4231" s="2"/>
      <c r="EE4231" s="2"/>
      <c r="EF4231" s="2"/>
      <c r="EG4231" s="2"/>
      <c r="EH4231" s="2"/>
      <c r="EI4231" s="2"/>
      <c r="EJ4231" s="2"/>
      <c r="EK4231" s="2"/>
      <c r="EL4231" s="2"/>
      <c r="EM4231" s="2"/>
      <c r="EN4231" s="2"/>
      <c r="EO4231" s="2"/>
      <c r="EP4231" s="2"/>
      <c r="EQ4231" s="2"/>
      <c r="ER4231" s="2"/>
      <c r="ES4231" s="2"/>
      <c r="ET4231" s="2"/>
      <c r="EU4231" s="2"/>
      <c r="EV4231" s="2"/>
      <c r="EW4231" s="2"/>
      <c r="EX4231" s="2"/>
      <c r="EY4231" s="2"/>
      <c r="EZ4231" s="2"/>
      <c r="FA4231" s="2"/>
      <c r="FB4231" s="2"/>
      <c r="FC4231" s="2"/>
      <c r="FD4231" s="2"/>
      <c r="FE4231" s="2"/>
      <c r="FF4231" s="2"/>
      <c r="FG4231" s="2"/>
      <c r="FH4231" s="2"/>
      <c r="FI4231" s="2"/>
      <c r="FJ4231" s="2"/>
      <c r="FK4231" s="2"/>
      <c r="FL4231" s="2"/>
      <c r="FM4231" s="2"/>
      <c r="FN4231" s="2"/>
      <c r="FO4231" s="2"/>
      <c r="FP4231" s="2"/>
      <c r="FQ4231" s="2"/>
      <c r="FR4231" s="2"/>
      <c r="FS4231" s="2"/>
      <c r="FT4231" s="2"/>
      <c r="FU4231" s="2"/>
      <c r="FV4231" s="2"/>
      <c r="FW4231" s="2"/>
      <c r="FX4231" s="2"/>
      <c r="FY4231" s="2"/>
      <c r="FZ4231" s="2"/>
      <c r="GA4231" s="2"/>
      <c r="GB4231" s="2"/>
      <c r="GC4231" s="2"/>
      <c r="GD4231" s="2"/>
      <c r="GE4231" s="2"/>
      <c r="GF4231" s="2"/>
      <c r="GG4231" s="2"/>
      <c r="GH4231" s="2"/>
      <c r="GI4231" s="2"/>
      <c r="GJ4231" s="2"/>
      <c r="GK4231" s="2"/>
      <c r="GL4231" s="2"/>
      <c r="GM4231" s="2"/>
      <c r="GN4231" s="2"/>
      <c r="GO4231" s="2"/>
      <c r="GP4231" s="2"/>
      <c r="GQ4231" s="2"/>
      <c r="GR4231" s="2"/>
      <c r="GS4231" s="2"/>
      <c r="GT4231" s="2"/>
      <c r="GU4231" s="2"/>
      <c r="GV4231" s="2"/>
      <c r="GW4231" s="2"/>
      <c r="GX4231" s="2"/>
      <c r="GY4231" s="2"/>
      <c r="GZ4231" s="2"/>
      <c r="HA4231" s="2"/>
      <c r="HB4231" s="2"/>
      <c r="HC4231" s="2"/>
      <c r="HD4231" s="2"/>
      <c r="HE4231" s="2"/>
      <c r="HF4231" s="2"/>
      <c r="HG4231" s="2"/>
      <c r="HH4231" s="2"/>
      <c r="HI4231" s="2"/>
      <c r="HJ4231" s="2"/>
      <c r="HK4231" s="2"/>
      <c r="HL4231" s="2"/>
      <c r="HM4231" s="2"/>
      <c r="HN4231" s="2"/>
      <c r="HO4231" s="2"/>
      <c r="HP4231" s="2"/>
      <c r="HQ4231" s="2"/>
      <c r="HR4231" s="2"/>
      <c r="HS4231" s="2"/>
      <c r="HT4231" s="2"/>
      <c r="HU4231" s="2"/>
      <c r="HV4231" s="2"/>
      <c r="HW4231" s="2"/>
      <c r="HX4231" s="2"/>
      <c r="HY4231" s="2"/>
      <c r="HZ4231" s="2"/>
      <c r="IA4231" s="2"/>
      <c r="IB4231" s="2"/>
      <c r="IC4231" s="2"/>
      <c r="ID4231" s="2"/>
      <c r="IE4231" s="2"/>
      <c r="IF4231" s="2"/>
      <c r="IG4231" s="2"/>
      <c r="IH4231" s="2"/>
      <c r="II4231" s="2"/>
      <c r="IJ4231" s="2"/>
      <c r="IK4231" s="2"/>
      <c r="IL4231" s="2"/>
      <c r="IM4231" s="2"/>
      <c r="IN4231" s="2"/>
      <c r="IO4231" s="2"/>
      <c r="IP4231" s="2"/>
      <c r="IQ4231" s="2"/>
    </row>
    <row r="4233" spans="1:251" ht="19.2">
      <c r="A4233" s="1" t="s">
        <v>230</v>
      </c>
      <c r="AW4233" s="3"/>
      <c r="AX4233" s="4"/>
      <c r="AY4233" s="3"/>
    </row>
    <row r="4235" spans="1:251" ht="18">
      <c r="B4235" s="124" t="s">
        <v>0</v>
      </c>
      <c r="C4235" s="125"/>
      <c r="D4235" s="125"/>
      <c r="E4235" s="125"/>
      <c r="F4235" s="125"/>
      <c r="G4235" s="125"/>
      <c r="H4235" s="125"/>
      <c r="I4235" s="125"/>
      <c r="J4235" s="125"/>
      <c r="K4235" s="125"/>
      <c r="L4235" s="125"/>
      <c r="M4235" s="125"/>
      <c r="N4235" s="125"/>
      <c r="O4235" s="125"/>
      <c r="P4235" s="125"/>
      <c r="Q4235" s="125"/>
      <c r="R4235" s="125"/>
      <c r="S4235" s="125"/>
      <c r="T4235" s="125"/>
      <c r="U4235" s="125"/>
      <c r="V4235" s="125"/>
      <c r="W4235" s="125"/>
      <c r="X4235" s="125"/>
      <c r="Y4235" s="125"/>
      <c r="Z4235" s="125"/>
      <c r="AA4235" s="125"/>
      <c r="AB4235" s="125"/>
      <c r="AC4235" s="125"/>
      <c r="AD4235" s="125"/>
      <c r="AE4235" s="125"/>
      <c r="AF4235" s="125"/>
      <c r="AG4235" s="125"/>
      <c r="AH4235" s="125"/>
      <c r="AI4235" s="125"/>
      <c r="AJ4235" s="125"/>
      <c r="AK4235" s="125"/>
      <c r="AL4235" s="125"/>
      <c r="AM4235" s="125"/>
      <c r="AN4235" s="125"/>
      <c r="AO4235" s="125"/>
      <c r="AP4235" s="125"/>
      <c r="AQ4235" s="125"/>
      <c r="AR4235" s="125"/>
      <c r="AS4235" s="125"/>
      <c r="AT4235" s="125"/>
      <c r="AU4235" s="125"/>
      <c r="AV4235" s="125"/>
      <c r="AW4235" s="125"/>
      <c r="AX4235" s="125"/>
    </row>
    <row r="4236" spans="1:251">
      <c r="Z4236" s="5"/>
      <c r="AD4236" s="5"/>
      <c r="AE4236" s="5"/>
      <c r="AF4236" s="5"/>
      <c r="AG4236" s="5"/>
      <c r="AH4236" s="5"/>
      <c r="AI4236" s="5"/>
      <c r="AO4236" s="5"/>
    </row>
    <row r="4237" spans="1:251" ht="13.8" thickBot="1">
      <c r="Z4237" s="5"/>
      <c r="AD4237" s="5"/>
      <c r="AE4237" s="5"/>
      <c r="AF4237" s="5"/>
      <c r="AG4237" s="5"/>
      <c r="AH4237" s="5"/>
      <c r="AI4237" s="5"/>
      <c r="AO4237" s="5"/>
      <c r="DI4237" s="6"/>
    </row>
    <row r="4238" spans="1:251" ht="24.75" customHeight="1" thickBot="1">
      <c r="B4238" s="126" t="s">
        <v>231</v>
      </c>
      <c r="C4238" s="127"/>
      <c r="D4238" s="127"/>
      <c r="E4238" s="127"/>
      <c r="F4238" s="127"/>
      <c r="G4238" s="127"/>
      <c r="H4238" s="128" t="s">
        <v>758</v>
      </c>
      <c r="I4238" s="129"/>
      <c r="J4238" s="129"/>
      <c r="K4238" s="129"/>
      <c r="L4238" s="129"/>
      <c r="M4238" s="129"/>
      <c r="N4238" s="129"/>
      <c r="O4238" s="129"/>
      <c r="P4238" s="129"/>
      <c r="Q4238" s="129"/>
      <c r="R4238" s="129"/>
      <c r="S4238" s="129"/>
      <c r="T4238" s="129"/>
      <c r="U4238" s="129"/>
      <c r="V4238" s="129"/>
      <c r="W4238" s="129"/>
      <c r="X4238" s="129"/>
      <c r="Y4238" s="129"/>
      <c r="Z4238" s="129"/>
      <c r="AA4238" s="129"/>
      <c r="AB4238" s="129"/>
      <c r="AC4238" s="129"/>
      <c r="AD4238" s="129"/>
      <c r="AE4238" s="129"/>
      <c r="AF4238" s="129"/>
      <c r="AG4238" s="129"/>
      <c r="AH4238" s="129"/>
      <c r="AI4238" s="129"/>
      <c r="AJ4238" s="129"/>
      <c r="AK4238" s="129"/>
      <c r="AL4238" s="129"/>
      <c r="AM4238" s="129"/>
      <c r="AN4238" s="129"/>
      <c r="AO4238" s="129"/>
      <c r="AP4238" s="129"/>
      <c r="AQ4238" s="129"/>
      <c r="AR4238" s="129"/>
      <c r="AS4238" s="129"/>
      <c r="AT4238" s="129"/>
      <c r="AU4238" s="129"/>
      <c r="AV4238" s="129"/>
      <c r="AW4238" s="129"/>
      <c r="AX4238" s="130"/>
      <c r="DI4238" s="6"/>
    </row>
    <row r="4239" spans="1:251" ht="14.4">
      <c r="B4239" s="7"/>
      <c r="C4239" s="7"/>
      <c r="D4239" s="7"/>
      <c r="E4239" s="7"/>
      <c r="F4239" s="7"/>
      <c r="G4239" s="7"/>
      <c r="H4239" s="8"/>
      <c r="I4239" s="8"/>
      <c r="J4239" s="8"/>
      <c r="K4239" s="8"/>
      <c r="L4239" s="9"/>
      <c r="M4239" s="9"/>
      <c r="N4239" s="9"/>
      <c r="O4239" s="9"/>
      <c r="P4239" s="8"/>
      <c r="Q4239" s="8"/>
      <c r="R4239" s="8"/>
      <c r="S4239" s="8"/>
      <c r="T4239" s="8"/>
      <c r="U4239" s="8"/>
      <c r="V4239" s="10"/>
      <c r="W4239" s="10"/>
      <c r="X4239" s="10"/>
      <c r="Y4239" s="10"/>
      <c r="Z4239" s="10"/>
      <c r="AA4239" s="10"/>
      <c r="AB4239" s="10"/>
      <c r="AC4239" s="10"/>
      <c r="AD4239" s="10"/>
      <c r="AE4239" s="10"/>
      <c r="AF4239" s="10"/>
      <c r="AG4239" s="10"/>
      <c r="AH4239" s="10"/>
      <c r="AI4239" s="10"/>
      <c r="AJ4239" s="10"/>
      <c r="AK4239" s="10"/>
      <c r="AL4239" s="10"/>
      <c r="AM4239" s="10"/>
      <c r="AN4239" s="10"/>
      <c r="AO4239" s="10"/>
      <c r="AP4239" s="10"/>
      <c r="AQ4239" s="10"/>
      <c r="AR4239" s="10"/>
      <c r="AS4239" s="10"/>
      <c r="AT4239" s="10"/>
      <c r="AU4239" s="10"/>
      <c r="AV4239" s="10"/>
      <c r="AW4239" s="10"/>
      <c r="AX4239" s="10"/>
      <c r="DI4239" s="6"/>
    </row>
    <row r="4240" spans="1:251" ht="15" thickBot="1">
      <c r="A4240" s="11"/>
      <c r="B4240" s="10" t="s">
        <v>232</v>
      </c>
      <c r="C4240" s="8"/>
      <c r="D4240" s="8"/>
      <c r="E4240" s="8"/>
      <c r="F4240" s="8"/>
      <c r="G4240" s="8"/>
      <c r="H4240" s="8"/>
      <c r="I4240" s="8"/>
      <c r="J4240" s="8"/>
      <c r="K4240" s="8"/>
      <c r="L4240" s="9"/>
      <c r="M4240" s="9"/>
      <c r="N4240" s="9"/>
      <c r="O4240" s="9"/>
      <c r="P4240" s="8"/>
      <c r="Q4240" s="8"/>
      <c r="R4240" s="8"/>
      <c r="S4240" s="8"/>
      <c r="T4240" s="8"/>
      <c r="U4240" s="8"/>
      <c r="V4240" s="10"/>
      <c r="W4240" s="10"/>
      <c r="X4240" s="10"/>
      <c r="Y4240" s="10"/>
      <c r="Z4240" s="10"/>
      <c r="AA4240" s="10"/>
      <c r="AB4240" s="10"/>
      <c r="AC4240" s="10"/>
      <c r="AD4240" s="10"/>
      <c r="AE4240" s="10"/>
      <c r="AF4240" s="10"/>
      <c r="AG4240" s="10"/>
      <c r="AH4240" s="10"/>
      <c r="AI4240" s="10"/>
      <c r="AJ4240" s="10"/>
      <c r="AK4240" s="10"/>
      <c r="AL4240" s="10"/>
      <c r="AM4240" s="10"/>
      <c r="AN4240" s="10"/>
      <c r="AO4240" s="10"/>
      <c r="AP4240" s="10"/>
      <c r="AQ4240" s="10"/>
      <c r="AR4240" s="10"/>
      <c r="AS4240" s="10"/>
      <c r="AT4240" s="10"/>
      <c r="AU4240" s="10"/>
      <c r="AV4240" s="10"/>
      <c r="AW4240" s="10"/>
      <c r="AX4240" s="10"/>
      <c r="DI4240" s="6"/>
    </row>
    <row r="4241" spans="1:113" ht="14.4">
      <c r="A4241" s="8"/>
      <c r="B4241" s="12"/>
      <c r="C4241" s="7"/>
      <c r="D4241" s="7"/>
      <c r="E4241" s="7"/>
      <c r="F4241" s="7"/>
      <c r="G4241" s="7"/>
      <c r="H4241" s="7"/>
      <c r="I4241" s="7"/>
      <c r="J4241" s="7"/>
      <c r="K4241" s="7"/>
      <c r="L4241" s="13"/>
      <c r="M4241" s="13"/>
      <c r="N4241" s="13"/>
      <c r="O4241" s="13"/>
      <c r="P4241" s="7"/>
      <c r="Q4241" s="7"/>
      <c r="R4241" s="7"/>
      <c r="S4241" s="7"/>
      <c r="T4241" s="7"/>
      <c r="U4241" s="7"/>
      <c r="V4241" s="14"/>
      <c r="W4241" s="14"/>
      <c r="X4241" s="14"/>
      <c r="Y4241" s="14"/>
      <c r="Z4241" s="14"/>
      <c r="AA4241" s="14"/>
      <c r="AB4241" s="14"/>
      <c r="AC4241" s="14"/>
      <c r="AD4241" s="14"/>
      <c r="AE4241" s="14"/>
      <c r="AF4241" s="14"/>
      <c r="AG4241" s="14"/>
      <c r="AH4241" s="14"/>
      <c r="AI4241" s="14"/>
      <c r="AJ4241" s="14"/>
      <c r="AK4241" s="14"/>
      <c r="AL4241" s="14"/>
      <c r="AM4241" s="14"/>
      <c r="AN4241" s="14"/>
      <c r="AO4241" s="14"/>
      <c r="AP4241" s="14"/>
      <c r="AQ4241" s="14"/>
      <c r="AR4241" s="14"/>
      <c r="AS4241" s="14"/>
      <c r="AT4241" s="14"/>
      <c r="AU4241" s="14"/>
      <c r="AV4241" s="14"/>
      <c r="AW4241" s="14"/>
      <c r="AX4241" s="15"/>
    </row>
    <row r="4242" spans="1:113" ht="12" customHeight="1">
      <c r="A4242" s="8"/>
      <c r="B4242" s="134" t="s">
        <v>759</v>
      </c>
      <c r="C4242" s="135"/>
      <c r="D4242" s="135"/>
      <c r="E4242" s="135"/>
      <c r="F4242" s="135"/>
      <c r="G4242" s="135"/>
      <c r="H4242" s="135"/>
      <c r="I4242" s="135"/>
      <c r="J4242" s="135"/>
      <c r="K4242" s="135"/>
      <c r="L4242" s="135"/>
      <c r="M4242" s="135"/>
      <c r="N4242" s="135"/>
      <c r="O4242" s="135"/>
      <c r="P4242" s="135"/>
      <c r="Q4242" s="135"/>
      <c r="R4242" s="135"/>
      <c r="S4242" s="135"/>
      <c r="T4242" s="135"/>
      <c r="U4242" s="135"/>
      <c r="V4242" s="135"/>
      <c r="W4242" s="135"/>
      <c r="X4242" s="135"/>
      <c r="Y4242" s="135"/>
      <c r="Z4242" s="135"/>
      <c r="AA4242" s="135"/>
      <c r="AB4242" s="135"/>
      <c r="AC4242" s="135"/>
      <c r="AD4242" s="135"/>
      <c r="AE4242" s="135"/>
      <c r="AF4242" s="135"/>
      <c r="AG4242" s="135"/>
      <c r="AH4242" s="135"/>
      <c r="AI4242" s="135"/>
      <c r="AJ4242" s="135"/>
      <c r="AK4242" s="135"/>
      <c r="AL4242" s="135"/>
      <c r="AM4242" s="135"/>
      <c r="AN4242" s="135"/>
      <c r="AO4242" s="135"/>
      <c r="AP4242" s="135"/>
      <c r="AQ4242" s="135"/>
      <c r="AR4242" s="135"/>
      <c r="AS4242" s="135"/>
      <c r="AT4242" s="135"/>
      <c r="AU4242" s="135"/>
      <c r="AV4242" s="135"/>
      <c r="AW4242" s="135"/>
      <c r="AX4242" s="136"/>
    </row>
    <row r="4243" spans="1:113" ht="12" customHeight="1">
      <c r="A4243" s="8"/>
      <c r="B4243" s="134"/>
      <c r="C4243" s="135"/>
      <c r="D4243" s="135"/>
      <c r="E4243" s="135"/>
      <c r="F4243" s="135"/>
      <c r="G4243" s="135"/>
      <c r="H4243" s="135"/>
      <c r="I4243" s="135"/>
      <c r="J4243" s="135"/>
      <c r="K4243" s="135"/>
      <c r="L4243" s="135"/>
      <c r="M4243" s="135"/>
      <c r="N4243" s="135"/>
      <c r="O4243" s="135"/>
      <c r="P4243" s="135"/>
      <c r="Q4243" s="135"/>
      <c r="R4243" s="135"/>
      <c r="S4243" s="135"/>
      <c r="T4243" s="135"/>
      <c r="U4243" s="135"/>
      <c r="V4243" s="135"/>
      <c r="W4243" s="135"/>
      <c r="X4243" s="135"/>
      <c r="Y4243" s="135"/>
      <c r="Z4243" s="135"/>
      <c r="AA4243" s="135"/>
      <c r="AB4243" s="135"/>
      <c r="AC4243" s="135"/>
      <c r="AD4243" s="135"/>
      <c r="AE4243" s="135"/>
      <c r="AF4243" s="135"/>
      <c r="AG4243" s="135"/>
      <c r="AH4243" s="135"/>
      <c r="AI4243" s="135"/>
      <c r="AJ4243" s="135"/>
      <c r="AK4243" s="135"/>
      <c r="AL4243" s="135"/>
      <c r="AM4243" s="135"/>
      <c r="AN4243" s="135"/>
      <c r="AO4243" s="135"/>
      <c r="AP4243" s="135"/>
      <c r="AQ4243" s="135"/>
      <c r="AR4243" s="135"/>
      <c r="AS4243" s="135"/>
      <c r="AT4243" s="135"/>
      <c r="AU4243" s="135"/>
      <c r="AV4243" s="135"/>
      <c r="AW4243" s="135"/>
      <c r="AX4243" s="136"/>
      <c r="BC4243" s="16"/>
    </row>
    <row r="4244" spans="1:113" ht="12" customHeight="1">
      <c r="A4244" s="8"/>
      <c r="B4244" s="134"/>
      <c r="C4244" s="135"/>
      <c r="D4244" s="135"/>
      <c r="E4244" s="135"/>
      <c r="F4244" s="135"/>
      <c r="G4244" s="135"/>
      <c r="H4244" s="135"/>
      <c r="I4244" s="135"/>
      <c r="J4244" s="135"/>
      <c r="K4244" s="135"/>
      <c r="L4244" s="135"/>
      <c r="M4244" s="135"/>
      <c r="N4244" s="135"/>
      <c r="O4244" s="135"/>
      <c r="P4244" s="135"/>
      <c r="Q4244" s="135"/>
      <c r="R4244" s="135"/>
      <c r="S4244" s="135"/>
      <c r="T4244" s="135"/>
      <c r="U4244" s="135"/>
      <c r="V4244" s="135"/>
      <c r="W4244" s="135"/>
      <c r="X4244" s="135"/>
      <c r="Y4244" s="135"/>
      <c r="Z4244" s="135"/>
      <c r="AA4244" s="135"/>
      <c r="AB4244" s="135"/>
      <c r="AC4244" s="135"/>
      <c r="AD4244" s="135"/>
      <c r="AE4244" s="135"/>
      <c r="AF4244" s="135"/>
      <c r="AG4244" s="135"/>
      <c r="AH4244" s="135"/>
      <c r="AI4244" s="135"/>
      <c r="AJ4244" s="135"/>
      <c r="AK4244" s="135"/>
      <c r="AL4244" s="135"/>
      <c r="AM4244" s="135"/>
      <c r="AN4244" s="135"/>
      <c r="AO4244" s="135"/>
      <c r="AP4244" s="135"/>
      <c r="AQ4244" s="135"/>
      <c r="AR4244" s="135"/>
      <c r="AS4244" s="135"/>
      <c r="AT4244" s="135"/>
      <c r="AU4244" s="135"/>
      <c r="AV4244" s="135"/>
      <c r="AW4244" s="135"/>
      <c r="AX4244" s="136"/>
    </row>
    <row r="4245" spans="1:113" ht="12" customHeight="1">
      <c r="A4245" s="8"/>
      <c r="B4245" s="134"/>
      <c r="C4245" s="135"/>
      <c r="D4245" s="135"/>
      <c r="E4245" s="135"/>
      <c r="F4245" s="135"/>
      <c r="G4245" s="135"/>
      <c r="H4245" s="135"/>
      <c r="I4245" s="135"/>
      <c r="J4245" s="135"/>
      <c r="K4245" s="135"/>
      <c r="L4245" s="135"/>
      <c r="M4245" s="135"/>
      <c r="N4245" s="135"/>
      <c r="O4245" s="135"/>
      <c r="P4245" s="135"/>
      <c r="Q4245" s="135"/>
      <c r="R4245" s="135"/>
      <c r="S4245" s="135"/>
      <c r="T4245" s="135"/>
      <c r="U4245" s="135"/>
      <c r="V4245" s="135"/>
      <c r="W4245" s="135"/>
      <c r="X4245" s="135"/>
      <c r="Y4245" s="135"/>
      <c r="Z4245" s="135"/>
      <c r="AA4245" s="135"/>
      <c r="AB4245" s="135"/>
      <c r="AC4245" s="135"/>
      <c r="AD4245" s="135"/>
      <c r="AE4245" s="135"/>
      <c r="AF4245" s="135"/>
      <c r="AG4245" s="135"/>
      <c r="AH4245" s="135"/>
      <c r="AI4245" s="135"/>
      <c r="AJ4245" s="135"/>
      <c r="AK4245" s="135"/>
      <c r="AL4245" s="135"/>
      <c r="AM4245" s="135"/>
      <c r="AN4245" s="135"/>
      <c r="AO4245" s="135"/>
      <c r="AP4245" s="135"/>
      <c r="AQ4245" s="135"/>
      <c r="AR4245" s="135"/>
      <c r="AS4245" s="135"/>
      <c r="AT4245" s="135"/>
      <c r="AU4245" s="135"/>
      <c r="AV4245" s="135"/>
      <c r="AW4245" s="135"/>
      <c r="AX4245" s="136"/>
    </row>
    <row r="4246" spans="1:113" ht="12" customHeight="1">
      <c r="A4246" s="8"/>
      <c r="B4246" s="134"/>
      <c r="C4246" s="135"/>
      <c r="D4246" s="135"/>
      <c r="E4246" s="135"/>
      <c r="F4246" s="135"/>
      <c r="G4246" s="135"/>
      <c r="H4246" s="135"/>
      <c r="I4246" s="135"/>
      <c r="J4246" s="135"/>
      <c r="K4246" s="135"/>
      <c r="L4246" s="135"/>
      <c r="M4246" s="135"/>
      <c r="N4246" s="135"/>
      <c r="O4246" s="135"/>
      <c r="P4246" s="135"/>
      <c r="Q4246" s="135"/>
      <c r="R4246" s="135"/>
      <c r="S4246" s="135"/>
      <c r="T4246" s="135"/>
      <c r="U4246" s="135"/>
      <c r="V4246" s="135"/>
      <c r="W4246" s="135"/>
      <c r="X4246" s="135"/>
      <c r="Y4246" s="135"/>
      <c r="Z4246" s="135"/>
      <c r="AA4246" s="135"/>
      <c r="AB4246" s="135"/>
      <c r="AC4246" s="135"/>
      <c r="AD4246" s="135"/>
      <c r="AE4246" s="135"/>
      <c r="AF4246" s="135"/>
      <c r="AG4246" s="135"/>
      <c r="AH4246" s="135"/>
      <c r="AI4246" s="135"/>
      <c r="AJ4246" s="135"/>
      <c r="AK4246" s="135"/>
      <c r="AL4246" s="135"/>
      <c r="AM4246" s="135"/>
      <c r="AN4246" s="135"/>
      <c r="AO4246" s="135"/>
      <c r="AP4246" s="135"/>
      <c r="AQ4246" s="135"/>
      <c r="AR4246" s="135"/>
      <c r="AS4246" s="135"/>
      <c r="AT4246" s="135"/>
      <c r="AU4246" s="135"/>
      <c r="AV4246" s="135"/>
      <c r="AW4246" s="135"/>
      <c r="AX4246" s="136"/>
    </row>
    <row r="4247" spans="1:113" ht="15" thickBot="1">
      <c r="A4247" s="17"/>
      <c r="B4247" s="18"/>
      <c r="C4247" s="19"/>
      <c r="D4247" s="19"/>
      <c r="E4247" s="19"/>
      <c r="F4247" s="19"/>
      <c r="G4247" s="19"/>
      <c r="H4247" s="19"/>
      <c r="I4247" s="19"/>
      <c r="J4247" s="19"/>
      <c r="K4247" s="19"/>
      <c r="L4247" s="19"/>
      <c r="M4247" s="19"/>
      <c r="N4247" s="19"/>
      <c r="O4247" s="19"/>
      <c r="P4247" s="19"/>
      <c r="Q4247" s="19"/>
      <c r="R4247" s="19"/>
      <c r="S4247" s="19"/>
      <c r="T4247" s="19"/>
      <c r="U4247" s="19"/>
      <c r="V4247" s="19"/>
      <c r="W4247" s="19"/>
      <c r="X4247" s="19"/>
      <c r="Y4247" s="19"/>
      <c r="Z4247" s="19"/>
      <c r="AA4247" s="19"/>
      <c r="AB4247" s="19"/>
      <c r="AC4247" s="19"/>
      <c r="AD4247" s="19"/>
      <c r="AE4247" s="19"/>
      <c r="AF4247" s="19"/>
      <c r="AG4247" s="19"/>
      <c r="AH4247" s="19"/>
      <c r="AI4247" s="19"/>
      <c r="AJ4247" s="19"/>
      <c r="AK4247" s="19"/>
      <c r="AL4247" s="19"/>
      <c r="AM4247" s="19"/>
      <c r="AN4247" s="19"/>
      <c r="AO4247" s="19"/>
      <c r="AP4247" s="19"/>
      <c r="AQ4247" s="19"/>
      <c r="AR4247" s="19"/>
      <c r="AS4247" s="19"/>
      <c r="AT4247" s="19"/>
      <c r="AU4247" s="19"/>
      <c r="AV4247" s="19"/>
      <c r="AW4247" s="19"/>
      <c r="AX4247" s="20"/>
    </row>
    <row r="4248" spans="1:113">
      <c r="B4248" s="21"/>
    </row>
    <row r="4249" spans="1:113" ht="15" thickBot="1">
      <c r="A4249" s="11"/>
      <c r="B4249" s="10" t="s">
        <v>233</v>
      </c>
      <c r="C4249" s="8"/>
      <c r="D4249" s="8"/>
      <c r="E4249" s="8"/>
      <c r="F4249" s="8"/>
      <c r="G4249" s="8"/>
      <c r="H4249" s="8"/>
      <c r="I4249" s="8"/>
      <c r="J4249" s="8"/>
      <c r="K4249" s="8"/>
      <c r="L4249" s="9"/>
      <c r="M4249" s="9"/>
      <c r="N4249" s="9"/>
      <c r="O4249" s="9"/>
      <c r="P4249" s="8"/>
      <c r="Q4249" s="8"/>
      <c r="R4249" s="8"/>
      <c r="S4249" s="8"/>
      <c r="T4249" s="8"/>
      <c r="U4249" s="8"/>
      <c r="V4249" s="10"/>
      <c r="W4249" s="10"/>
      <c r="X4249" s="10"/>
      <c r="Y4249" s="10"/>
      <c r="Z4249" s="10"/>
      <c r="AA4249" s="10"/>
      <c r="AB4249" s="10"/>
      <c r="AC4249" s="10"/>
      <c r="AD4249" s="10"/>
      <c r="AE4249" s="10"/>
      <c r="AF4249" s="10"/>
      <c r="AG4249" s="10"/>
      <c r="AH4249" s="10"/>
      <c r="AI4249" s="10"/>
      <c r="AJ4249" s="10"/>
      <c r="AK4249" s="10"/>
      <c r="AL4249" s="10"/>
      <c r="AM4249" s="10"/>
      <c r="AN4249" s="10"/>
      <c r="AO4249" s="10"/>
      <c r="AP4249" s="10"/>
      <c r="AQ4249" s="10"/>
      <c r="AR4249" s="10"/>
      <c r="AS4249" s="10"/>
      <c r="AT4249" s="10"/>
      <c r="AU4249" s="10"/>
      <c r="AV4249" s="10"/>
      <c r="AW4249" s="10"/>
      <c r="AX4249" s="10"/>
      <c r="DI4249" s="6"/>
    </row>
    <row r="4250" spans="1:113" ht="14.4">
      <c r="A4250" s="8"/>
      <c r="B4250" s="12"/>
      <c r="C4250" s="7"/>
      <c r="D4250" s="7"/>
      <c r="E4250" s="7"/>
      <c r="F4250" s="7"/>
      <c r="G4250" s="7"/>
      <c r="H4250" s="7"/>
      <c r="I4250" s="7"/>
      <c r="J4250" s="7"/>
      <c r="K4250" s="7"/>
      <c r="L4250" s="13"/>
      <c r="M4250" s="13"/>
      <c r="N4250" s="13"/>
      <c r="O4250" s="13"/>
      <c r="P4250" s="7"/>
      <c r="Q4250" s="7"/>
      <c r="R4250" s="7"/>
      <c r="S4250" s="7"/>
      <c r="T4250" s="7"/>
      <c r="U4250" s="7"/>
      <c r="V4250" s="14"/>
      <c r="W4250" s="14"/>
      <c r="X4250" s="14"/>
      <c r="Y4250" s="14"/>
      <c r="Z4250" s="14"/>
      <c r="AA4250" s="14"/>
      <c r="AB4250" s="14"/>
      <c r="AC4250" s="14"/>
      <c r="AD4250" s="14"/>
      <c r="AE4250" s="14"/>
      <c r="AF4250" s="14"/>
      <c r="AG4250" s="14"/>
      <c r="AH4250" s="14"/>
      <c r="AI4250" s="14"/>
      <c r="AJ4250" s="14"/>
      <c r="AK4250" s="14"/>
      <c r="AL4250" s="14"/>
      <c r="AM4250" s="14"/>
      <c r="AN4250" s="14"/>
      <c r="AO4250" s="14"/>
      <c r="AP4250" s="14"/>
      <c r="AQ4250" s="14"/>
      <c r="AR4250" s="14"/>
      <c r="AS4250" s="14"/>
      <c r="AT4250" s="14"/>
      <c r="AU4250" s="14"/>
      <c r="AV4250" s="14"/>
      <c r="AW4250" s="14"/>
      <c r="AX4250" s="15"/>
    </row>
    <row r="4251" spans="1:113" ht="12" customHeight="1">
      <c r="A4251" s="8"/>
      <c r="B4251" s="134" t="s">
        <v>760</v>
      </c>
      <c r="C4251" s="135"/>
      <c r="D4251" s="135"/>
      <c r="E4251" s="135"/>
      <c r="F4251" s="135"/>
      <c r="G4251" s="135"/>
      <c r="H4251" s="135"/>
      <c r="I4251" s="135"/>
      <c r="J4251" s="135"/>
      <c r="K4251" s="135"/>
      <c r="L4251" s="135"/>
      <c r="M4251" s="135"/>
      <c r="N4251" s="135"/>
      <c r="O4251" s="135"/>
      <c r="P4251" s="135"/>
      <c r="Q4251" s="135"/>
      <c r="R4251" s="135"/>
      <c r="S4251" s="135"/>
      <c r="T4251" s="135"/>
      <c r="U4251" s="135"/>
      <c r="V4251" s="135"/>
      <c r="W4251" s="135"/>
      <c r="X4251" s="135"/>
      <c r="Y4251" s="135"/>
      <c r="Z4251" s="135"/>
      <c r="AA4251" s="135"/>
      <c r="AB4251" s="135"/>
      <c r="AC4251" s="135"/>
      <c r="AD4251" s="135"/>
      <c r="AE4251" s="135"/>
      <c r="AF4251" s="135"/>
      <c r="AG4251" s="135"/>
      <c r="AH4251" s="135"/>
      <c r="AI4251" s="135"/>
      <c r="AJ4251" s="135"/>
      <c r="AK4251" s="135"/>
      <c r="AL4251" s="135"/>
      <c r="AM4251" s="135"/>
      <c r="AN4251" s="135"/>
      <c r="AO4251" s="135"/>
      <c r="AP4251" s="135"/>
      <c r="AQ4251" s="135"/>
      <c r="AR4251" s="135"/>
      <c r="AS4251" s="135"/>
      <c r="AT4251" s="135"/>
      <c r="AU4251" s="135"/>
      <c r="AV4251" s="135"/>
      <c r="AW4251" s="135"/>
      <c r="AX4251" s="136"/>
    </row>
    <row r="4252" spans="1:113" ht="12" customHeight="1">
      <c r="A4252" s="8"/>
      <c r="B4252" s="134"/>
      <c r="C4252" s="135"/>
      <c r="D4252" s="135"/>
      <c r="E4252" s="135"/>
      <c r="F4252" s="135"/>
      <c r="G4252" s="135"/>
      <c r="H4252" s="135"/>
      <c r="I4252" s="135"/>
      <c r="J4252" s="135"/>
      <c r="K4252" s="135"/>
      <c r="L4252" s="135"/>
      <c r="M4252" s="135"/>
      <c r="N4252" s="135"/>
      <c r="O4252" s="135"/>
      <c r="P4252" s="135"/>
      <c r="Q4252" s="135"/>
      <c r="R4252" s="135"/>
      <c r="S4252" s="135"/>
      <c r="T4252" s="135"/>
      <c r="U4252" s="135"/>
      <c r="V4252" s="135"/>
      <c r="W4252" s="135"/>
      <c r="X4252" s="135"/>
      <c r="Y4252" s="135"/>
      <c r="Z4252" s="135"/>
      <c r="AA4252" s="135"/>
      <c r="AB4252" s="135"/>
      <c r="AC4252" s="135"/>
      <c r="AD4252" s="135"/>
      <c r="AE4252" s="135"/>
      <c r="AF4252" s="135"/>
      <c r="AG4252" s="135"/>
      <c r="AH4252" s="135"/>
      <c r="AI4252" s="135"/>
      <c r="AJ4252" s="135"/>
      <c r="AK4252" s="135"/>
      <c r="AL4252" s="135"/>
      <c r="AM4252" s="135"/>
      <c r="AN4252" s="135"/>
      <c r="AO4252" s="135"/>
      <c r="AP4252" s="135"/>
      <c r="AQ4252" s="135"/>
      <c r="AR4252" s="135"/>
      <c r="AS4252" s="135"/>
      <c r="AT4252" s="135"/>
      <c r="AU4252" s="135"/>
      <c r="AV4252" s="135"/>
      <c r="AW4252" s="135"/>
      <c r="AX4252" s="136"/>
    </row>
    <row r="4253" spans="1:113" ht="12" customHeight="1">
      <c r="A4253" s="8"/>
      <c r="B4253" s="134"/>
      <c r="C4253" s="135"/>
      <c r="D4253" s="135"/>
      <c r="E4253" s="135"/>
      <c r="F4253" s="135"/>
      <c r="G4253" s="135"/>
      <c r="H4253" s="135"/>
      <c r="I4253" s="135"/>
      <c r="J4253" s="135"/>
      <c r="K4253" s="135"/>
      <c r="L4253" s="135"/>
      <c r="M4253" s="135"/>
      <c r="N4253" s="135"/>
      <c r="O4253" s="135"/>
      <c r="P4253" s="135"/>
      <c r="Q4253" s="135"/>
      <c r="R4253" s="135"/>
      <c r="S4253" s="135"/>
      <c r="T4253" s="135"/>
      <c r="U4253" s="135"/>
      <c r="V4253" s="135"/>
      <c r="W4253" s="135"/>
      <c r="X4253" s="135"/>
      <c r="Y4253" s="135"/>
      <c r="Z4253" s="135"/>
      <c r="AA4253" s="135"/>
      <c r="AB4253" s="135"/>
      <c r="AC4253" s="135"/>
      <c r="AD4253" s="135"/>
      <c r="AE4253" s="135"/>
      <c r="AF4253" s="135"/>
      <c r="AG4253" s="135"/>
      <c r="AH4253" s="135"/>
      <c r="AI4253" s="135"/>
      <c r="AJ4253" s="135"/>
      <c r="AK4253" s="135"/>
      <c r="AL4253" s="135"/>
      <c r="AM4253" s="135"/>
      <c r="AN4253" s="135"/>
      <c r="AO4253" s="135"/>
      <c r="AP4253" s="135"/>
      <c r="AQ4253" s="135"/>
      <c r="AR4253" s="135"/>
      <c r="AS4253" s="135"/>
      <c r="AT4253" s="135"/>
      <c r="AU4253" s="135"/>
      <c r="AV4253" s="135"/>
      <c r="AW4253" s="135"/>
      <c r="AX4253" s="136"/>
    </row>
    <row r="4254" spans="1:113" ht="12" customHeight="1">
      <c r="A4254" s="8"/>
      <c r="B4254" s="134"/>
      <c r="C4254" s="135"/>
      <c r="D4254" s="135"/>
      <c r="E4254" s="135"/>
      <c r="F4254" s="135"/>
      <c r="G4254" s="135"/>
      <c r="H4254" s="135"/>
      <c r="I4254" s="135"/>
      <c r="J4254" s="135"/>
      <c r="K4254" s="135"/>
      <c r="L4254" s="135"/>
      <c r="M4254" s="135"/>
      <c r="N4254" s="135"/>
      <c r="O4254" s="135"/>
      <c r="P4254" s="135"/>
      <c r="Q4254" s="135"/>
      <c r="R4254" s="135"/>
      <c r="S4254" s="135"/>
      <c r="T4254" s="135"/>
      <c r="U4254" s="135"/>
      <c r="V4254" s="135"/>
      <c r="W4254" s="135"/>
      <c r="X4254" s="135"/>
      <c r="Y4254" s="135"/>
      <c r="Z4254" s="135"/>
      <c r="AA4254" s="135"/>
      <c r="AB4254" s="135"/>
      <c r="AC4254" s="135"/>
      <c r="AD4254" s="135"/>
      <c r="AE4254" s="135"/>
      <c r="AF4254" s="135"/>
      <c r="AG4254" s="135"/>
      <c r="AH4254" s="135"/>
      <c r="AI4254" s="135"/>
      <c r="AJ4254" s="135"/>
      <c r="AK4254" s="135"/>
      <c r="AL4254" s="135"/>
      <c r="AM4254" s="135"/>
      <c r="AN4254" s="135"/>
      <c r="AO4254" s="135"/>
      <c r="AP4254" s="135"/>
      <c r="AQ4254" s="135"/>
      <c r="AR4254" s="135"/>
      <c r="AS4254" s="135"/>
      <c r="AT4254" s="135"/>
      <c r="AU4254" s="135"/>
      <c r="AV4254" s="135"/>
      <c r="AW4254" s="135"/>
      <c r="AX4254" s="136"/>
      <c r="BC4254" s="16"/>
    </row>
    <row r="4255" spans="1:113" ht="12" customHeight="1">
      <c r="A4255" s="8"/>
      <c r="B4255" s="134"/>
      <c r="C4255" s="135"/>
      <c r="D4255" s="135"/>
      <c r="E4255" s="135"/>
      <c r="F4255" s="135"/>
      <c r="G4255" s="135"/>
      <c r="H4255" s="135"/>
      <c r="I4255" s="135"/>
      <c r="J4255" s="135"/>
      <c r="K4255" s="135"/>
      <c r="L4255" s="135"/>
      <c r="M4255" s="135"/>
      <c r="N4255" s="135"/>
      <c r="O4255" s="135"/>
      <c r="P4255" s="135"/>
      <c r="Q4255" s="135"/>
      <c r="R4255" s="135"/>
      <c r="S4255" s="135"/>
      <c r="T4255" s="135"/>
      <c r="U4255" s="135"/>
      <c r="V4255" s="135"/>
      <c r="W4255" s="135"/>
      <c r="X4255" s="135"/>
      <c r="Y4255" s="135"/>
      <c r="Z4255" s="135"/>
      <c r="AA4255" s="135"/>
      <c r="AB4255" s="135"/>
      <c r="AC4255" s="135"/>
      <c r="AD4255" s="135"/>
      <c r="AE4255" s="135"/>
      <c r="AF4255" s="135"/>
      <c r="AG4255" s="135"/>
      <c r="AH4255" s="135"/>
      <c r="AI4255" s="135"/>
      <c r="AJ4255" s="135"/>
      <c r="AK4255" s="135"/>
      <c r="AL4255" s="135"/>
      <c r="AM4255" s="135"/>
      <c r="AN4255" s="135"/>
      <c r="AO4255" s="135"/>
      <c r="AP4255" s="135"/>
      <c r="AQ4255" s="135"/>
      <c r="AR4255" s="135"/>
      <c r="AS4255" s="135"/>
      <c r="AT4255" s="135"/>
      <c r="AU4255" s="135"/>
      <c r="AV4255" s="135"/>
      <c r="AW4255" s="135"/>
      <c r="AX4255" s="136"/>
    </row>
    <row r="4256" spans="1:113" ht="12" customHeight="1">
      <c r="A4256" s="8"/>
      <c r="B4256" s="134"/>
      <c r="C4256" s="135"/>
      <c r="D4256" s="135"/>
      <c r="E4256" s="135"/>
      <c r="F4256" s="135"/>
      <c r="G4256" s="135"/>
      <c r="H4256" s="135"/>
      <c r="I4256" s="135"/>
      <c r="J4256" s="135"/>
      <c r="K4256" s="135"/>
      <c r="L4256" s="135"/>
      <c r="M4256" s="135"/>
      <c r="N4256" s="135"/>
      <c r="O4256" s="135"/>
      <c r="P4256" s="135"/>
      <c r="Q4256" s="135"/>
      <c r="R4256" s="135"/>
      <c r="S4256" s="135"/>
      <c r="T4256" s="135"/>
      <c r="U4256" s="135"/>
      <c r="V4256" s="135"/>
      <c r="W4256" s="135"/>
      <c r="X4256" s="135"/>
      <c r="Y4256" s="135"/>
      <c r="Z4256" s="135"/>
      <c r="AA4256" s="135"/>
      <c r="AB4256" s="135"/>
      <c r="AC4256" s="135"/>
      <c r="AD4256" s="135"/>
      <c r="AE4256" s="135"/>
      <c r="AF4256" s="135"/>
      <c r="AG4256" s="135"/>
      <c r="AH4256" s="135"/>
      <c r="AI4256" s="135"/>
      <c r="AJ4256" s="135"/>
      <c r="AK4256" s="135"/>
      <c r="AL4256" s="135"/>
      <c r="AM4256" s="135"/>
      <c r="AN4256" s="135"/>
      <c r="AO4256" s="135"/>
      <c r="AP4256" s="135"/>
      <c r="AQ4256" s="135"/>
      <c r="AR4256" s="135"/>
      <c r="AS4256" s="135"/>
      <c r="AT4256" s="135"/>
      <c r="AU4256" s="135"/>
      <c r="AV4256" s="135"/>
      <c r="AW4256" s="135"/>
      <c r="AX4256" s="136"/>
    </row>
    <row r="4257" spans="1:251" ht="12" customHeight="1">
      <c r="A4257" s="8"/>
      <c r="B4257" s="134"/>
      <c r="C4257" s="135"/>
      <c r="D4257" s="135"/>
      <c r="E4257" s="135"/>
      <c r="F4257" s="135"/>
      <c r="G4257" s="135"/>
      <c r="H4257" s="135"/>
      <c r="I4257" s="135"/>
      <c r="J4257" s="135"/>
      <c r="K4257" s="135"/>
      <c r="L4257" s="135"/>
      <c r="M4257" s="135"/>
      <c r="N4257" s="135"/>
      <c r="O4257" s="135"/>
      <c r="P4257" s="135"/>
      <c r="Q4257" s="135"/>
      <c r="R4257" s="135"/>
      <c r="S4257" s="135"/>
      <c r="T4257" s="135"/>
      <c r="U4257" s="135"/>
      <c r="V4257" s="135"/>
      <c r="W4257" s="135"/>
      <c r="X4257" s="135"/>
      <c r="Y4257" s="135"/>
      <c r="Z4257" s="135"/>
      <c r="AA4257" s="135"/>
      <c r="AB4257" s="135"/>
      <c r="AC4257" s="135"/>
      <c r="AD4257" s="135"/>
      <c r="AE4257" s="135"/>
      <c r="AF4257" s="135"/>
      <c r="AG4257" s="135"/>
      <c r="AH4257" s="135"/>
      <c r="AI4257" s="135"/>
      <c r="AJ4257" s="135"/>
      <c r="AK4257" s="135"/>
      <c r="AL4257" s="135"/>
      <c r="AM4257" s="135"/>
      <c r="AN4257" s="135"/>
      <c r="AO4257" s="135"/>
      <c r="AP4257" s="135"/>
      <c r="AQ4257" s="135"/>
      <c r="AR4257" s="135"/>
      <c r="AS4257" s="135"/>
      <c r="AT4257" s="135"/>
      <c r="AU4257" s="135"/>
      <c r="AV4257" s="135"/>
      <c r="AW4257" s="135"/>
      <c r="AX4257" s="136"/>
    </row>
    <row r="4258" spans="1:251" ht="15" thickBot="1">
      <c r="A4258" s="17"/>
      <c r="B4258" s="18"/>
      <c r="C4258" s="19"/>
      <c r="D4258" s="19"/>
      <c r="E4258" s="19"/>
      <c r="F4258" s="19"/>
      <c r="G4258" s="19"/>
      <c r="H4258" s="19"/>
      <c r="I4258" s="19"/>
      <c r="J4258" s="19"/>
      <c r="K4258" s="19"/>
      <c r="L4258" s="19"/>
      <c r="M4258" s="19"/>
      <c r="N4258" s="19"/>
      <c r="O4258" s="19"/>
      <c r="P4258" s="19"/>
      <c r="Q4258" s="19"/>
      <c r="R4258" s="19"/>
      <c r="S4258" s="19"/>
      <c r="T4258" s="19"/>
      <c r="U4258" s="19"/>
      <c r="V4258" s="19"/>
      <c r="W4258" s="19"/>
      <c r="X4258" s="19"/>
      <c r="Y4258" s="19"/>
      <c r="Z4258" s="19"/>
      <c r="AA4258" s="19"/>
      <c r="AB4258" s="19"/>
      <c r="AC4258" s="19"/>
      <c r="AD4258" s="19"/>
      <c r="AE4258" s="19"/>
      <c r="AF4258" s="19"/>
      <c r="AG4258" s="19"/>
      <c r="AH4258" s="19"/>
      <c r="AI4258" s="19"/>
      <c r="AJ4258" s="19"/>
      <c r="AK4258" s="19"/>
      <c r="AL4258" s="19"/>
      <c r="AM4258" s="19"/>
      <c r="AN4258" s="19"/>
      <c r="AO4258" s="19"/>
      <c r="AP4258" s="19"/>
      <c r="AQ4258" s="19"/>
      <c r="AR4258" s="19"/>
      <c r="AS4258" s="19"/>
      <c r="AT4258" s="19"/>
      <c r="AU4258" s="19"/>
      <c r="AV4258" s="19"/>
      <c r="AW4258" s="19"/>
      <c r="AX4258" s="20"/>
    </row>
    <row r="4259" spans="1:251">
      <c r="B4259" s="21"/>
    </row>
    <row r="4260" spans="1:251" ht="14.4">
      <c r="B4260" s="10" t="s">
        <v>234</v>
      </c>
      <c r="C4260" s="8"/>
      <c r="D4260" s="8"/>
      <c r="E4260" s="8"/>
      <c r="F4260" s="8"/>
      <c r="G4260" s="8"/>
      <c r="H4260" s="8"/>
      <c r="I4260" s="8"/>
      <c r="J4260" s="8"/>
      <c r="K4260" s="8"/>
      <c r="L4260" s="9"/>
      <c r="M4260" s="9"/>
      <c r="N4260" s="9"/>
      <c r="O4260" s="9"/>
      <c r="P4260" s="8"/>
      <c r="Q4260" s="8"/>
      <c r="R4260" s="8"/>
      <c r="S4260" s="8"/>
      <c r="T4260" s="8"/>
      <c r="U4260" s="8"/>
      <c r="V4260" s="10"/>
      <c r="W4260" s="10"/>
      <c r="X4260" s="10"/>
      <c r="Y4260" s="10"/>
      <c r="Z4260" s="10"/>
      <c r="AA4260" s="10"/>
      <c r="AB4260" s="10"/>
      <c r="AC4260" s="10"/>
      <c r="AD4260" s="10"/>
      <c r="AE4260" s="10"/>
      <c r="AF4260" s="10"/>
      <c r="AG4260" s="10"/>
      <c r="AH4260" s="10"/>
      <c r="AI4260" s="10"/>
      <c r="AJ4260" s="10"/>
      <c r="AK4260" s="10"/>
      <c r="AL4260" s="10"/>
      <c r="AM4260" s="10"/>
      <c r="AN4260" s="10"/>
      <c r="AO4260" s="10"/>
      <c r="AP4260" s="10"/>
      <c r="AQ4260" s="10"/>
      <c r="AR4260" s="10"/>
      <c r="AS4260" s="10"/>
      <c r="AT4260" s="10"/>
      <c r="AU4260" s="10"/>
      <c r="AV4260" s="10"/>
      <c r="AW4260" s="10"/>
      <c r="AX4260" s="10"/>
    </row>
    <row r="4261" spans="1:251" ht="15" thickBot="1">
      <c r="B4261" s="8"/>
      <c r="C4261" s="8"/>
      <c r="D4261" s="8"/>
      <c r="E4261" s="8"/>
      <c r="F4261" s="8"/>
      <c r="G4261" s="8"/>
      <c r="H4261" s="8"/>
      <c r="I4261" s="8"/>
      <c r="J4261" s="8"/>
      <c r="K4261" s="8"/>
      <c r="L4261" s="9"/>
      <c r="M4261" s="9"/>
      <c r="N4261" s="9"/>
      <c r="O4261" s="9"/>
      <c r="P4261" s="8"/>
      <c r="Q4261" s="8"/>
      <c r="R4261" s="8"/>
      <c r="S4261" s="8"/>
      <c r="T4261" s="8"/>
      <c r="U4261" s="8"/>
      <c r="V4261" s="10"/>
      <c r="W4261" s="10"/>
      <c r="X4261" s="10"/>
      <c r="Y4261" s="10"/>
      <c r="Z4261" s="10"/>
      <c r="AA4261" s="10"/>
      <c r="AB4261" s="10"/>
      <c r="AC4261" s="10"/>
      <c r="AD4261" s="10"/>
      <c r="AE4261" s="10"/>
      <c r="AF4261" s="10"/>
      <c r="AG4261" s="10"/>
      <c r="AH4261" s="10"/>
      <c r="AI4261" s="10"/>
      <c r="AJ4261" s="10"/>
      <c r="AK4261" s="10"/>
      <c r="AL4261" s="10"/>
      <c r="AM4261" s="10"/>
      <c r="AN4261" s="10"/>
      <c r="AO4261" s="10"/>
      <c r="AP4261" s="10"/>
      <c r="AQ4261" s="10"/>
      <c r="AR4261" s="10"/>
      <c r="AS4261" s="10"/>
      <c r="AT4261" s="10"/>
      <c r="AU4261" s="10"/>
      <c r="AV4261" s="10"/>
      <c r="AW4261" s="10"/>
      <c r="AX4261" s="22" t="s">
        <v>235</v>
      </c>
    </row>
    <row r="4262" spans="1:251" s="16" customFormat="1" ht="13.5" customHeight="1">
      <c r="A4262" s="8"/>
      <c r="B4262" s="96" t="s">
        <v>236</v>
      </c>
      <c r="C4262" s="97"/>
      <c r="D4262" s="97"/>
      <c r="E4262" s="97"/>
      <c r="F4262" s="97"/>
      <c r="G4262" s="97"/>
      <c r="H4262" s="97"/>
      <c r="I4262" s="97"/>
      <c r="J4262" s="97"/>
      <c r="K4262" s="97"/>
      <c r="L4262" s="97"/>
      <c r="M4262" s="97"/>
      <c r="N4262" s="97"/>
      <c r="O4262" s="97"/>
      <c r="P4262" s="97"/>
      <c r="Q4262" s="97"/>
      <c r="R4262" s="97"/>
      <c r="S4262" s="97"/>
      <c r="T4262" s="97"/>
      <c r="U4262" s="97"/>
      <c r="V4262" s="97"/>
      <c r="W4262" s="97"/>
      <c r="X4262" s="97"/>
      <c r="Y4262" s="97"/>
      <c r="Z4262" s="98"/>
      <c r="AA4262" s="102" t="s">
        <v>237</v>
      </c>
      <c r="AB4262" s="97"/>
      <c r="AC4262" s="97"/>
      <c r="AD4262" s="97"/>
      <c r="AE4262" s="97"/>
      <c r="AF4262" s="97"/>
      <c r="AG4262" s="97"/>
      <c r="AH4262" s="97"/>
      <c r="AI4262" s="98"/>
      <c r="AJ4262" s="102" t="s">
        <v>238</v>
      </c>
      <c r="AK4262" s="97"/>
      <c r="AL4262" s="97"/>
      <c r="AM4262" s="97"/>
      <c r="AN4262" s="97"/>
      <c r="AO4262" s="97"/>
      <c r="AP4262" s="97"/>
      <c r="AQ4262" s="97"/>
      <c r="AR4262" s="98"/>
      <c r="AS4262" s="102" t="s">
        <v>239</v>
      </c>
      <c r="AT4262" s="97"/>
      <c r="AU4262" s="97"/>
      <c r="AV4262" s="97"/>
      <c r="AW4262" s="97"/>
      <c r="AX4262" s="104"/>
      <c r="AY4262" s="2"/>
      <c r="AZ4262" s="2"/>
      <c r="BA4262" s="2"/>
      <c r="BB4262" s="2"/>
      <c r="BC4262" s="2"/>
      <c r="BD4262" s="2"/>
      <c r="BE4262" s="2"/>
      <c r="BF4262" s="2"/>
      <c r="BG4262" s="2"/>
      <c r="BH4262" s="2"/>
      <c r="BI4262" s="2"/>
      <c r="BJ4262" s="2"/>
      <c r="BK4262" s="2"/>
      <c r="BL4262" s="2"/>
      <c r="BM4262" s="2"/>
      <c r="BN4262" s="2"/>
      <c r="BO4262" s="2"/>
      <c r="BP4262" s="2"/>
      <c r="BQ4262" s="2"/>
      <c r="BR4262" s="2"/>
      <c r="BS4262" s="2"/>
      <c r="BT4262" s="2"/>
      <c r="BU4262" s="2"/>
      <c r="BV4262" s="2"/>
      <c r="BW4262" s="2"/>
      <c r="BX4262" s="2"/>
      <c r="BY4262" s="2"/>
      <c r="BZ4262" s="2"/>
      <c r="CA4262" s="2"/>
      <c r="CB4262" s="2"/>
      <c r="CC4262" s="2"/>
      <c r="CD4262" s="2"/>
      <c r="CE4262" s="2"/>
      <c r="CF4262" s="2"/>
      <c r="CG4262" s="2"/>
      <c r="CH4262" s="2"/>
      <c r="CI4262" s="2"/>
      <c r="CJ4262" s="2"/>
      <c r="CK4262" s="2"/>
      <c r="CL4262" s="2"/>
      <c r="CM4262" s="2"/>
      <c r="CN4262" s="2"/>
      <c r="CO4262" s="2"/>
      <c r="CP4262" s="2"/>
      <c r="CQ4262" s="2"/>
      <c r="CR4262" s="2"/>
      <c r="CS4262" s="2"/>
      <c r="CT4262" s="2"/>
      <c r="CU4262" s="2"/>
      <c r="CV4262" s="2"/>
      <c r="CW4262" s="2"/>
      <c r="CX4262" s="2"/>
      <c r="CY4262" s="2"/>
      <c r="CZ4262" s="2"/>
      <c r="DA4262" s="2"/>
      <c r="DB4262" s="2"/>
      <c r="DC4262" s="2"/>
      <c r="DD4262" s="2"/>
      <c r="DE4262" s="2"/>
      <c r="DF4262" s="2"/>
      <c r="DG4262" s="2"/>
      <c r="DH4262" s="2"/>
      <c r="DI4262" s="2"/>
      <c r="DJ4262" s="2"/>
      <c r="DK4262" s="2"/>
      <c r="DL4262" s="2"/>
      <c r="DM4262" s="2"/>
      <c r="DN4262" s="2"/>
      <c r="DO4262" s="2"/>
      <c r="DP4262" s="2"/>
      <c r="DQ4262" s="2"/>
      <c r="DR4262" s="2"/>
      <c r="DS4262" s="2"/>
      <c r="DT4262" s="2"/>
      <c r="DU4262" s="2"/>
      <c r="DV4262" s="2"/>
      <c r="DW4262" s="2"/>
      <c r="DX4262" s="2"/>
      <c r="DY4262" s="2"/>
      <c r="DZ4262" s="2"/>
      <c r="EA4262" s="2"/>
      <c r="EB4262" s="2"/>
      <c r="EC4262" s="2"/>
      <c r="ED4262" s="2"/>
      <c r="EE4262" s="2"/>
      <c r="EF4262" s="2"/>
      <c r="EG4262" s="2"/>
      <c r="EH4262" s="2"/>
      <c r="EI4262" s="2"/>
      <c r="EJ4262" s="2"/>
      <c r="EK4262" s="2"/>
      <c r="EL4262" s="2"/>
      <c r="EM4262" s="2"/>
      <c r="EN4262" s="2"/>
      <c r="EO4262" s="2"/>
      <c r="EP4262" s="2"/>
      <c r="EQ4262" s="2"/>
      <c r="ER4262" s="2"/>
      <c r="ES4262" s="2"/>
      <c r="ET4262" s="2"/>
      <c r="EU4262" s="2"/>
      <c r="EV4262" s="2"/>
      <c r="EW4262" s="2"/>
      <c r="EX4262" s="2"/>
      <c r="EY4262" s="2"/>
      <c r="EZ4262" s="2"/>
      <c r="FA4262" s="2"/>
      <c r="FB4262" s="2"/>
      <c r="FC4262" s="2"/>
      <c r="FD4262" s="2"/>
      <c r="FE4262" s="2"/>
      <c r="FF4262" s="2"/>
      <c r="FG4262" s="2"/>
      <c r="FH4262" s="2"/>
      <c r="FI4262" s="2"/>
      <c r="FJ4262" s="2"/>
      <c r="FK4262" s="2"/>
      <c r="FL4262" s="2"/>
      <c r="FM4262" s="2"/>
      <c r="FN4262" s="2"/>
      <c r="FO4262" s="2"/>
      <c r="FP4262" s="2"/>
      <c r="FQ4262" s="2"/>
      <c r="FR4262" s="2"/>
      <c r="FS4262" s="2"/>
      <c r="FT4262" s="2"/>
      <c r="FU4262" s="2"/>
      <c r="FV4262" s="2"/>
      <c r="FW4262" s="2"/>
      <c r="FX4262" s="2"/>
      <c r="FY4262" s="2"/>
      <c r="FZ4262" s="2"/>
      <c r="GA4262" s="2"/>
      <c r="GB4262" s="2"/>
      <c r="GC4262" s="2"/>
      <c r="GD4262" s="2"/>
      <c r="GE4262" s="2"/>
      <c r="GF4262" s="2"/>
      <c r="GG4262" s="2"/>
      <c r="GH4262" s="2"/>
      <c r="GI4262" s="2"/>
      <c r="GJ4262" s="2"/>
      <c r="GK4262" s="2"/>
      <c r="GL4262" s="2"/>
      <c r="GM4262" s="2"/>
      <c r="GN4262" s="2"/>
      <c r="GO4262" s="2"/>
      <c r="GP4262" s="2"/>
      <c r="GQ4262" s="2"/>
      <c r="GR4262" s="2"/>
      <c r="GS4262" s="2"/>
      <c r="GT4262" s="2"/>
      <c r="GU4262" s="2"/>
      <c r="GV4262" s="2"/>
      <c r="GW4262" s="2"/>
      <c r="GX4262" s="2"/>
      <c r="GY4262" s="2"/>
      <c r="GZ4262" s="2"/>
      <c r="HA4262" s="2"/>
      <c r="HB4262" s="2"/>
      <c r="HC4262" s="2"/>
      <c r="HD4262" s="2"/>
      <c r="HE4262" s="2"/>
      <c r="HF4262" s="2"/>
      <c r="HG4262" s="2"/>
      <c r="HH4262" s="2"/>
      <c r="HI4262" s="2"/>
      <c r="HJ4262" s="2"/>
      <c r="HK4262" s="2"/>
      <c r="HL4262" s="2"/>
      <c r="HM4262" s="2"/>
      <c r="HN4262" s="2"/>
      <c r="HO4262" s="2"/>
      <c r="HP4262" s="2"/>
      <c r="HQ4262" s="2"/>
      <c r="HR4262" s="2"/>
      <c r="HS4262" s="2"/>
      <c r="HT4262" s="2"/>
      <c r="HU4262" s="2"/>
      <c r="HV4262" s="2"/>
      <c r="HW4262" s="2"/>
      <c r="HX4262" s="2"/>
      <c r="HY4262" s="2"/>
      <c r="HZ4262" s="2"/>
      <c r="IA4262" s="2"/>
      <c r="IB4262" s="2"/>
      <c r="IC4262" s="2"/>
      <c r="ID4262" s="2"/>
      <c r="IE4262" s="2"/>
      <c r="IF4262" s="2"/>
      <c r="IG4262" s="2"/>
      <c r="IH4262" s="2"/>
      <c r="II4262" s="2"/>
      <c r="IJ4262" s="2"/>
      <c r="IK4262" s="2"/>
      <c r="IL4262" s="2"/>
      <c r="IM4262" s="2"/>
      <c r="IN4262" s="2"/>
      <c r="IO4262" s="2"/>
      <c r="IP4262" s="2"/>
      <c r="IQ4262" s="2"/>
    </row>
    <row r="4263" spans="1:251" s="16" customFormat="1">
      <c r="A4263" s="8"/>
      <c r="B4263" s="99"/>
      <c r="C4263" s="100"/>
      <c r="D4263" s="100"/>
      <c r="E4263" s="100"/>
      <c r="F4263" s="100"/>
      <c r="G4263" s="100"/>
      <c r="H4263" s="100"/>
      <c r="I4263" s="100"/>
      <c r="J4263" s="100"/>
      <c r="K4263" s="100"/>
      <c r="L4263" s="100"/>
      <c r="M4263" s="100"/>
      <c r="N4263" s="100"/>
      <c r="O4263" s="100"/>
      <c r="P4263" s="100"/>
      <c r="Q4263" s="100"/>
      <c r="R4263" s="100"/>
      <c r="S4263" s="100"/>
      <c r="T4263" s="100"/>
      <c r="U4263" s="100"/>
      <c r="V4263" s="100"/>
      <c r="W4263" s="100"/>
      <c r="X4263" s="100"/>
      <c r="Y4263" s="100"/>
      <c r="Z4263" s="101"/>
      <c r="AA4263" s="103"/>
      <c r="AB4263" s="100"/>
      <c r="AC4263" s="100"/>
      <c r="AD4263" s="100"/>
      <c r="AE4263" s="100"/>
      <c r="AF4263" s="100"/>
      <c r="AG4263" s="100"/>
      <c r="AH4263" s="100"/>
      <c r="AI4263" s="101"/>
      <c r="AJ4263" s="103"/>
      <c r="AK4263" s="100"/>
      <c r="AL4263" s="100"/>
      <c r="AM4263" s="100"/>
      <c r="AN4263" s="100"/>
      <c r="AO4263" s="100"/>
      <c r="AP4263" s="100"/>
      <c r="AQ4263" s="100"/>
      <c r="AR4263" s="101"/>
      <c r="AS4263" s="103"/>
      <c r="AT4263" s="100"/>
      <c r="AU4263" s="100"/>
      <c r="AV4263" s="100"/>
      <c r="AW4263" s="100"/>
      <c r="AX4263" s="105"/>
      <c r="AY4263" s="2"/>
      <c r="AZ4263" s="2"/>
      <c r="BA4263" s="2"/>
      <c r="BB4263" s="23"/>
      <c r="BC4263" s="24"/>
      <c r="BE4263" s="2"/>
      <c r="BF4263" s="2"/>
      <c r="BG4263" s="2"/>
      <c r="BH4263" s="2"/>
      <c r="BI4263" s="2"/>
      <c r="BJ4263" s="2"/>
      <c r="BK4263" s="2"/>
      <c r="BL4263" s="2"/>
      <c r="BM4263" s="2"/>
      <c r="BN4263" s="2"/>
      <c r="BO4263" s="2"/>
      <c r="BP4263" s="2"/>
      <c r="BQ4263" s="2"/>
      <c r="BR4263" s="2"/>
      <c r="BS4263" s="2"/>
      <c r="BT4263" s="2"/>
      <c r="BU4263" s="2"/>
      <c r="BV4263" s="2"/>
      <c r="BW4263" s="2"/>
      <c r="BX4263" s="2"/>
      <c r="BY4263" s="2"/>
      <c r="BZ4263" s="2"/>
      <c r="CA4263" s="2"/>
      <c r="CB4263" s="2"/>
      <c r="CC4263" s="2"/>
      <c r="CD4263" s="2"/>
      <c r="CE4263" s="2"/>
      <c r="CF4263" s="2"/>
      <c r="CG4263" s="2"/>
      <c r="CH4263" s="2"/>
      <c r="CI4263" s="2"/>
      <c r="CJ4263" s="2"/>
      <c r="CK4263" s="2"/>
      <c r="CL4263" s="2"/>
      <c r="CM4263" s="2"/>
      <c r="CN4263" s="2"/>
      <c r="CO4263" s="2"/>
      <c r="CP4263" s="2"/>
      <c r="CQ4263" s="2"/>
      <c r="CR4263" s="2"/>
      <c r="CS4263" s="2"/>
      <c r="CT4263" s="2"/>
      <c r="CU4263" s="2"/>
      <c r="CV4263" s="2"/>
      <c r="CW4263" s="2"/>
      <c r="CX4263" s="2"/>
      <c r="CY4263" s="2"/>
      <c r="CZ4263" s="2"/>
      <c r="DA4263" s="2"/>
      <c r="DB4263" s="2"/>
      <c r="DC4263" s="2"/>
      <c r="DD4263" s="2"/>
      <c r="DE4263" s="2"/>
      <c r="DF4263" s="2"/>
      <c r="DG4263" s="2"/>
      <c r="DH4263" s="2"/>
      <c r="DI4263" s="2"/>
      <c r="DJ4263" s="2"/>
      <c r="DK4263" s="2"/>
      <c r="DL4263" s="2"/>
      <c r="DM4263" s="2"/>
      <c r="DN4263" s="2"/>
      <c r="DO4263" s="2"/>
      <c r="DP4263" s="2"/>
      <c r="DQ4263" s="2"/>
      <c r="DR4263" s="2"/>
      <c r="DS4263" s="2"/>
      <c r="DT4263" s="2"/>
      <c r="DU4263" s="2"/>
      <c r="DV4263" s="2"/>
      <c r="DW4263" s="2"/>
      <c r="DX4263" s="2"/>
      <c r="DY4263" s="2"/>
      <c r="DZ4263" s="2"/>
      <c r="EA4263" s="2"/>
      <c r="EB4263" s="2"/>
      <c r="EC4263" s="2"/>
      <c r="ED4263" s="2"/>
      <c r="EE4263" s="2"/>
      <c r="EF4263" s="2"/>
      <c r="EG4263" s="2"/>
      <c r="EH4263" s="2"/>
      <c r="EI4263" s="2"/>
      <c r="EJ4263" s="2"/>
      <c r="EK4263" s="2"/>
      <c r="EL4263" s="2"/>
      <c r="EM4263" s="2"/>
      <c r="EN4263" s="2"/>
      <c r="EO4263" s="2"/>
      <c r="EP4263" s="2"/>
      <c r="EQ4263" s="2"/>
      <c r="ER4263" s="2"/>
      <c r="ES4263" s="2"/>
      <c r="ET4263" s="2"/>
      <c r="EU4263" s="2"/>
      <c r="EV4263" s="2"/>
      <c r="EW4263" s="2"/>
      <c r="EX4263" s="2"/>
      <c r="EY4263" s="2"/>
      <c r="EZ4263" s="2"/>
      <c r="FA4263" s="2"/>
      <c r="FB4263" s="2"/>
      <c r="FC4263" s="2"/>
      <c r="FD4263" s="2"/>
      <c r="FE4263" s="2"/>
      <c r="FF4263" s="2"/>
      <c r="FG4263" s="2"/>
      <c r="FH4263" s="2"/>
      <c r="FI4263" s="2"/>
      <c r="FJ4263" s="2"/>
      <c r="FK4263" s="2"/>
      <c r="FL4263" s="2"/>
      <c r="FM4263" s="2"/>
      <c r="FN4263" s="2"/>
      <c r="FO4263" s="2"/>
      <c r="FP4263" s="2"/>
      <c r="FQ4263" s="2"/>
      <c r="FR4263" s="2"/>
      <c r="FS4263" s="2"/>
      <c r="FT4263" s="2"/>
      <c r="FU4263" s="2"/>
      <c r="FV4263" s="2"/>
      <c r="FW4263" s="2"/>
      <c r="FX4263" s="2"/>
      <c r="FY4263" s="2"/>
      <c r="FZ4263" s="2"/>
      <c r="GA4263" s="2"/>
      <c r="GB4263" s="2"/>
      <c r="GC4263" s="2"/>
      <c r="GD4263" s="2"/>
      <c r="GE4263" s="2"/>
      <c r="GF4263" s="2"/>
      <c r="GG4263" s="2"/>
      <c r="GH4263" s="2"/>
      <c r="GI4263" s="2"/>
      <c r="GJ4263" s="2"/>
      <c r="GK4263" s="2"/>
      <c r="GL4263" s="2"/>
      <c r="GM4263" s="2"/>
      <c r="GN4263" s="2"/>
      <c r="GO4263" s="2"/>
      <c r="GP4263" s="2"/>
      <c r="GQ4263" s="2"/>
      <c r="GR4263" s="2"/>
      <c r="GS4263" s="2"/>
      <c r="GT4263" s="2"/>
      <c r="GU4263" s="2"/>
      <c r="GV4263" s="2"/>
      <c r="GW4263" s="2"/>
      <c r="GX4263" s="2"/>
      <c r="GY4263" s="2"/>
      <c r="GZ4263" s="2"/>
      <c r="HA4263" s="2"/>
      <c r="HB4263" s="2"/>
      <c r="HC4263" s="2"/>
      <c r="HD4263" s="2"/>
      <c r="HE4263" s="2"/>
      <c r="HF4263" s="2"/>
      <c r="HG4263" s="2"/>
      <c r="HH4263" s="2"/>
      <c r="HI4263" s="2"/>
      <c r="HJ4263" s="2"/>
      <c r="HK4263" s="2"/>
      <c r="HL4263" s="2"/>
      <c r="HM4263" s="2"/>
      <c r="HN4263" s="2"/>
      <c r="HO4263" s="2"/>
      <c r="HP4263" s="2"/>
      <c r="HQ4263" s="2"/>
      <c r="HR4263" s="2"/>
      <c r="HS4263" s="2"/>
      <c r="HT4263" s="2"/>
      <c r="HU4263" s="2"/>
      <c r="HV4263" s="2"/>
      <c r="HW4263" s="2"/>
      <c r="HX4263" s="2"/>
      <c r="HY4263" s="2"/>
      <c r="HZ4263" s="2"/>
      <c r="IA4263" s="2"/>
      <c r="IB4263" s="2"/>
      <c r="IC4263" s="2"/>
      <c r="ID4263" s="2"/>
      <c r="IE4263" s="2"/>
      <c r="IF4263" s="2"/>
      <c r="IG4263" s="2"/>
      <c r="IH4263" s="2"/>
      <c r="II4263" s="2"/>
      <c r="IJ4263" s="2"/>
      <c r="IK4263" s="2"/>
      <c r="IL4263" s="2"/>
      <c r="IM4263" s="2"/>
      <c r="IN4263" s="2"/>
      <c r="IO4263" s="2"/>
      <c r="IP4263" s="2"/>
      <c r="IQ4263" s="2"/>
    </row>
    <row r="4264" spans="1:251" s="16" customFormat="1" ht="18.75" customHeight="1">
      <c r="A4264" s="8"/>
      <c r="B4264" s="25"/>
      <c r="C4264" s="106" t="s">
        <v>761</v>
      </c>
      <c r="D4264" s="107"/>
      <c r="E4264" s="107"/>
      <c r="F4264" s="107"/>
      <c r="G4264" s="107"/>
      <c r="H4264" s="107"/>
      <c r="I4264" s="107"/>
      <c r="J4264" s="107"/>
      <c r="K4264" s="107"/>
      <c r="L4264" s="107"/>
      <c r="M4264" s="107"/>
      <c r="N4264" s="107"/>
      <c r="O4264" s="107"/>
      <c r="P4264" s="107"/>
      <c r="Q4264" s="107"/>
      <c r="R4264" s="107"/>
      <c r="S4264" s="107"/>
      <c r="T4264" s="107"/>
      <c r="U4264" s="107"/>
      <c r="V4264" s="107"/>
      <c r="W4264" s="107"/>
      <c r="X4264" s="107"/>
      <c r="Y4264" s="107"/>
      <c r="Z4264" s="108"/>
      <c r="AA4264" s="109">
        <v>44956</v>
      </c>
      <c r="AB4264" s="110"/>
      <c r="AC4264" s="110"/>
      <c r="AD4264" s="110"/>
      <c r="AE4264" s="110"/>
      <c r="AF4264" s="110"/>
      <c r="AG4264" s="110"/>
      <c r="AH4264" s="110"/>
      <c r="AI4264" s="111"/>
      <c r="AJ4264" s="109">
        <v>46652</v>
      </c>
      <c r="AK4264" s="110"/>
      <c r="AL4264" s="110"/>
      <c r="AM4264" s="110"/>
      <c r="AN4264" s="110"/>
      <c r="AO4264" s="110"/>
      <c r="AP4264" s="110"/>
      <c r="AQ4264" s="110"/>
      <c r="AR4264" s="111"/>
      <c r="AS4264" s="112"/>
      <c r="AT4264" s="113"/>
      <c r="AU4264" s="113"/>
      <c r="AV4264" s="113"/>
      <c r="AW4264" s="113"/>
      <c r="AX4264" s="114"/>
      <c r="AY4264" s="2"/>
      <c r="AZ4264" s="2"/>
      <c r="BA4264" s="2"/>
      <c r="BB4264" s="2"/>
      <c r="BC4264" s="2"/>
      <c r="BD4264" s="2"/>
      <c r="BE4264" s="2"/>
      <c r="BF4264" s="2"/>
      <c r="BG4264" s="2"/>
      <c r="BH4264" s="2"/>
      <c r="BI4264" s="2"/>
      <c r="BJ4264" s="2"/>
      <c r="BK4264" s="2"/>
      <c r="BL4264" s="2"/>
      <c r="BM4264" s="2"/>
      <c r="BN4264" s="2"/>
      <c r="BO4264" s="2"/>
      <c r="BP4264" s="2"/>
      <c r="BQ4264" s="2"/>
      <c r="BR4264" s="2"/>
      <c r="BS4264" s="2"/>
      <c r="BT4264" s="2"/>
      <c r="BU4264" s="2"/>
      <c r="BV4264" s="2"/>
      <c r="BW4264" s="2"/>
      <c r="BX4264" s="2"/>
      <c r="BY4264" s="2"/>
      <c r="BZ4264" s="2"/>
      <c r="CA4264" s="2"/>
      <c r="CB4264" s="2"/>
      <c r="CC4264" s="2"/>
      <c r="CD4264" s="2"/>
      <c r="CE4264" s="2"/>
      <c r="CF4264" s="2"/>
      <c r="CG4264" s="2"/>
      <c r="CH4264" s="2"/>
      <c r="CI4264" s="2"/>
      <c r="CJ4264" s="2"/>
      <c r="CK4264" s="2"/>
      <c r="CL4264" s="2"/>
      <c r="CM4264" s="2"/>
      <c r="CN4264" s="2"/>
      <c r="CO4264" s="2"/>
      <c r="CP4264" s="2"/>
      <c r="CQ4264" s="2"/>
      <c r="CR4264" s="2"/>
      <c r="CS4264" s="2"/>
      <c r="CT4264" s="2"/>
      <c r="CU4264" s="2"/>
      <c r="CV4264" s="2"/>
      <c r="CW4264" s="2"/>
      <c r="CX4264" s="2"/>
      <c r="CY4264" s="2"/>
      <c r="CZ4264" s="2"/>
      <c r="DA4264" s="2"/>
      <c r="DB4264" s="2"/>
      <c r="DC4264" s="2"/>
      <c r="DD4264" s="2"/>
      <c r="DE4264" s="2"/>
      <c r="DF4264" s="2"/>
      <c r="DG4264" s="2"/>
      <c r="DH4264" s="2"/>
      <c r="DI4264" s="2"/>
      <c r="DJ4264" s="2"/>
      <c r="DK4264" s="2"/>
      <c r="DL4264" s="2"/>
      <c r="DM4264" s="2"/>
      <c r="DN4264" s="2"/>
      <c r="DO4264" s="2"/>
      <c r="DP4264" s="2"/>
      <c r="DQ4264" s="2"/>
      <c r="DR4264" s="2"/>
      <c r="DS4264" s="2"/>
      <c r="DT4264" s="2"/>
      <c r="DU4264" s="2"/>
      <c r="DV4264" s="2"/>
      <c r="DW4264" s="2"/>
      <c r="DX4264" s="2"/>
      <c r="DY4264" s="2"/>
      <c r="DZ4264" s="2"/>
      <c r="EA4264" s="2"/>
      <c r="EB4264" s="2"/>
      <c r="EC4264" s="2"/>
      <c r="ED4264" s="2"/>
      <c r="EE4264" s="2"/>
      <c r="EF4264" s="2"/>
      <c r="EG4264" s="2"/>
      <c r="EH4264" s="2"/>
      <c r="EI4264" s="2"/>
      <c r="EJ4264" s="2"/>
      <c r="EK4264" s="2"/>
      <c r="EL4264" s="2"/>
      <c r="EM4264" s="2"/>
      <c r="EN4264" s="2"/>
      <c r="EO4264" s="2"/>
      <c r="EP4264" s="2"/>
      <c r="EQ4264" s="2"/>
      <c r="ER4264" s="2"/>
      <c r="ES4264" s="2"/>
      <c r="ET4264" s="2"/>
      <c r="EU4264" s="2"/>
      <c r="EV4264" s="2"/>
      <c r="EW4264" s="2"/>
      <c r="EX4264" s="2"/>
      <c r="EY4264" s="2"/>
      <c r="EZ4264" s="2"/>
      <c r="FA4264" s="2"/>
      <c r="FB4264" s="2"/>
      <c r="FC4264" s="2"/>
      <c r="FD4264" s="2"/>
      <c r="FE4264" s="2"/>
      <c r="FF4264" s="2"/>
      <c r="FG4264" s="2"/>
      <c r="FH4264" s="2"/>
      <c r="FI4264" s="2"/>
      <c r="FJ4264" s="2"/>
      <c r="FK4264" s="2"/>
      <c r="FL4264" s="2"/>
      <c r="FM4264" s="2"/>
      <c r="FN4264" s="2"/>
      <c r="FO4264" s="2"/>
      <c r="FP4264" s="2"/>
      <c r="FQ4264" s="2"/>
      <c r="FR4264" s="2"/>
      <c r="FS4264" s="2"/>
      <c r="FT4264" s="2"/>
      <c r="FU4264" s="2"/>
      <c r="FV4264" s="2"/>
      <c r="FW4264" s="2"/>
      <c r="FX4264" s="2"/>
      <c r="FY4264" s="2"/>
      <c r="FZ4264" s="2"/>
      <c r="GA4264" s="2"/>
      <c r="GB4264" s="2"/>
      <c r="GC4264" s="2"/>
      <c r="GD4264" s="2"/>
      <c r="GE4264" s="2"/>
      <c r="GF4264" s="2"/>
      <c r="GG4264" s="2"/>
      <c r="GH4264" s="2"/>
      <c r="GI4264" s="2"/>
      <c r="GJ4264" s="2"/>
      <c r="GK4264" s="2"/>
      <c r="GL4264" s="2"/>
      <c r="GM4264" s="2"/>
      <c r="GN4264" s="2"/>
      <c r="GO4264" s="2"/>
      <c r="GP4264" s="2"/>
      <c r="GQ4264" s="2"/>
      <c r="GR4264" s="2"/>
      <c r="GS4264" s="2"/>
      <c r="GT4264" s="2"/>
      <c r="GU4264" s="2"/>
      <c r="GV4264" s="2"/>
      <c r="GW4264" s="2"/>
      <c r="GX4264" s="2"/>
      <c r="GY4264" s="2"/>
      <c r="GZ4264" s="2"/>
      <c r="HA4264" s="2"/>
      <c r="HB4264" s="2"/>
      <c r="HC4264" s="2"/>
      <c r="HD4264" s="2"/>
      <c r="HE4264" s="2"/>
      <c r="HF4264" s="2"/>
      <c r="HG4264" s="2"/>
      <c r="HH4264" s="2"/>
      <c r="HI4264" s="2"/>
      <c r="HJ4264" s="2"/>
      <c r="HK4264" s="2"/>
      <c r="HL4264" s="2"/>
      <c r="HM4264" s="2"/>
      <c r="HN4264" s="2"/>
      <c r="HO4264" s="2"/>
      <c r="HP4264" s="2"/>
      <c r="HQ4264" s="2"/>
      <c r="HR4264" s="2"/>
      <c r="HS4264" s="2"/>
      <c r="HT4264" s="2"/>
      <c r="HU4264" s="2"/>
      <c r="HV4264" s="2"/>
      <c r="HW4264" s="2"/>
      <c r="HX4264" s="2"/>
      <c r="HY4264" s="2"/>
      <c r="HZ4264" s="2"/>
      <c r="IA4264" s="2"/>
      <c r="IB4264" s="2"/>
      <c r="IC4264" s="2"/>
      <c r="ID4264" s="2"/>
      <c r="IE4264" s="2"/>
      <c r="IF4264" s="2"/>
      <c r="IG4264" s="2"/>
      <c r="IH4264" s="2"/>
      <c r="II4264" s="2"/>
      <c r="IJ4264" s="2"/>
      <c r="IK4264" s="2"/>
      <c r="IL4264" s="2"/>
      <c r="IM4264" s="2"/>
      <c r="IN4264" s="2"/>
      <c r="IO4264" s="2"/>
      <c r="IP4264" s="2"/>
      <c r="IQ4264" s="2"/>
    </row>
    <row r="4265" spans="1:251" s="16" customFormat="1" ht="18.75" customHeight="1">
      <c r="A4265" s="8"/>
      <c r="B4265" s="25"/>
      <c r="C4265" s="106" t="s">
        <v>762</v>
      </c>
      <c r="D4265" s="107"/>
      <c r="E4265" s="107"/>
      <c r="F4265" s="107"/>
      <c r="G4265" s="107"/>
      <c r="H4265" s="107"/>
      <c r="I4265" s="107"/>
      <c r="J4265" s="107"/>
      <c r="K4265" s="107"/>
      <c r="L4265" s="107"/>
      <c r="M4265" s="107"/>
      <c r="N4265" s="107"/>
      <c r="O4265" s="107"/>
      <c r="P4265" s="107"/>
      <c r="Q4265" s="107"/>
      <c r="R4265" s="107"/>
      <c r="S4265" s="107"/>
      <c r="T4265" s="107"/>
      <c r="U4265" s="107"/>
      <c r="V4265" s="107"/>
      <c r="W4265" s="107"/>
      <c r="X4265" s="107"/>
      <c r="Y4265" s="107"/>
      <c r="Z4265" s="108"/>
      <c r="AA4265" s="109">
        <f>14711+5728</f>
        <v>20439</v>
      </c>
      <c r="AB4265" s="110"/>
      <c r="AC4265" s="110"/>
      <c r="AD4265" s="110"/>
      <c r="AE4265" s="110"/>
      <c r="AF4265" s="110"/>
      <c r="AG4265" s="110"/>
      <c r="AH4265" s="110"/>
      <c r="AI4265" s="111"/>
      <c r="AJ4265" s="109">
        <f>14846+6112</f>
        <v>20958</v>
      </c>
      <c r="AK4265" s="110"/>
      <c r="AL4265" s="110"/>
      <c r="AM4265" s="110"/>
      <c r="AN4265" s="110"/>
      <c r="AO4265" s="110"/>
      <c r="AP4265" s="110"/>
      <c r="AQ4265" s="110"/>
      <c r="AR4265" s="111"/>
      <c r="AS4265" s="112"/>
      <c r="AT4265" s="113"/>
      <c r="AU4265" s="113"/>
      <c r="AV4265" s="113"/>
      <c r="AW4265" s="113"/>
      <c r="AX4265" s="114"/>
      <c r="AY4265" s="2"/>
      <c r="AZ4265" s="2"/>
      <c r="BA4265" s="2"/>
      <c r="BB4265" s="2"/>
      <c r="BC4265" s="2"/>
      <c r="BD4265" s="2"/>
      <c r="BE4265" s="2"/>
      <c r="BF4265" s="2"/>
      <c r="BG4265" s="2"/>
      <c r="BH4265" s="2"/>
      <c r="BI4265" s="2"/>
      <c r="BJ4265" s="2"/>
      <c r="BK4265" s="2"/>
      <c r="BL4265" s="2"/>
      <c r="BM4265" s="2"/>
      <c r="BN4265" s="2"/>
      <c r="BO4265" s="2"/>
      <c r="BP4265" s="2"/>
      <c r="BQ4265" s="2"/>
      <c r="BR4265" s="2"/>
      <c r="BS4265" s="2"/>
      <c r="BT4265" s="2"/>
      <c r="BU4265" s="2"/>
      <c r="BV4265" s="2"/>
      <c r="BW4265" s="2"/>
      <c r="BX4265" s="2"/>
      <c r="BY4265" s="2"/>
      <c r="BZ4265" s="2"/>
      <c r="CA4265" s="2"/>
      <c r="CB4265" s="2"/>
      <c r="CC4265" s="2"/>
      <c r="CD4265" s="2"/>
      <c r="CE4265" s="2"/>
      <c r="CF4265" s="2"/>
      <c r="CG4265" s="2"/>
      <c r="CH4265" s="2"/>
      <c r="CI4265" s="2"/>
      <c r="CJ4265" s="2"/>
      <c r="CK4265" s="2"/>
      <c r="CL4265" s="2"/>
      <c r="CM4265" s="2"/>
      <c r="CN4265" s="2"/>
      <c r="CO4265" s="2"/>
      <c r="CP4265" s="2"/>
      <c r="CQ4265" s="2"/>
      <c r="CR4265" s="2"/>
      <c r="CS4265" s="2"/>
      <c r="CT4265" s="2"/>
      <c r="CU4265" s="2"/>
      <c r="CV4265" s="2"/>
      <c r="CW4265" s="2"/>
      <c r="CX4265" s="2"/>
      <c r="CY4265" s="2"/>
      <c r="CZ4265" s="2"/>
      <c r="DA4265" s="2"/>
      <c r="DB4265" s="2"/>
      <c r="DC4265" s="2"/>
      <c r="DD4265" s="2"/>
      <c r="DE4265" s="2"/>
      <c r="DF4265" s="2"/>
      <c r="DG4265" s="2"/>
      <c r="DH4265" s="2"/>
      <c r="DI4265" s="2"/>
      <c r="DJ4265" s="2"/>
      <c r="DK4265" s="2"/>
      <c r="DL4265" s="2"/>
      <c r="DM4265" s="2"/>
      <c r="DN4265" s="2"/>
      <c r="DO4265" s="2"/>
      <c r="DP4265" s="2"/>
      <c r="DQ4265" s="2"/>
      <c r="DR4265" s="2"/>
      <c r="DS4265" s="2"/>
      <c r="DT4265" s="2"/>
      <c r="DU4265" s="2"/>
      <c r="DV4265" s="2"/>
      <c r="DW4265" s="2"/>
      <c r="DX4265" s="2"/>
      <c r="DY4265" s="2"/>
      <c r="DZ4265" s="2"/>
      <c r="EA4265" s="2"/>
      <c r="EB4265" s="2"/>
      <c r="EC4265" s="2"/>
      <c r="ED4265" s="2"/>
      <c r="EE4265" s="2"/>
      <c r="EF4265" s="2"/>
      <c r="EG4265" s="2"/>
      <c r="EH4265" s="2"/>
      <c r="EI4265" s="2"/>
      <c r="EJ4265" s="2"/>
      <c r="EK4265" s="2"/>
      <c r="EL4265" s="2"/>
      <c r="EM4265" s="2"/>
      <c r="EN4265" s="2"/>
      <c r="EO4265" s="2"/>
      <c r="EP4265" s="2"/>
      <c r="EQ4265" s="2"/>
      <c r="ER4265" s="2"/>
      <c r="ES4265" s="2"/>
      <c r="ET4265" s="2"/>
      <c r="EU4265" s="2"/>
      <c r="EV4265" s="2"/>
      <c r="EW4265" s="2"/>
      <c r="EX4265" s="2"/>
      <c r="EY4265" s="2"/>
      <c r="EZ4265" s="2"/>
      <c r="FA4265" s="2"/>
      <c r="FB4265" s="2"/>
      <c r="FC4265" s="2"/>
      <c r="FD4265" s="2"/>
      <c r="FE4265" s="2"/>
      <c r="FF4265" s="2"/>
      <c r="FG4265" s="2"/>
      <c r="FH4265" s="2"/>
      <c r="FI4265" s="2"/>
      <c r="FJ4265" s="2"/>
      <c r="FK4265" s="2"/>
      <c r="FL4265" s="2"/>
      <c r="FM4265" s="2"/>
      <c r="FN4265" s="2"/>
      <c r="FO4265" s="2"/>
      <c r="FP4265" s="2"/>
      <c r="FQ4265" s="2"/>
      <c r="FR4265" s="2"/>
      <c r="FS4265" s="2"/>
      <c r="FT4265" s="2"/>
      <c r="FU4265" s="2"/>
      <c r="FV4265" s="2"/>
      <c r="FW4265" s="2"/>
      <c r="FX4265" s="2"/>
      <c r="FY4265" s="2"/>
      <c r="FZ4265" s="2"/>
      <c r="GA4265" s="2"/>
      <c r="GB4265" s="2"/>
      <c r="GC4265" s="2"/>
      <c r="GD4265" s="2"/>
      <c r="GE4265" s="2"/>
      <c r="GF4265" s="2"/>
      <c r="GG4265" s="2"/>
      <c r="GH4265" s="2"/>
      <c r="GI4265" s="2"/>
      <c r="GJ4265" s="2"/>
      <c r="GK4265" s="2"/>
      <c r="GL4265" s="2"/>
      <c r="GM4265" s="2"/>
      <c r="GN4265" s="2"/>
      <c r="GO4265" s="2"/>
      <c r="GP4265" s="2"/>
      <c r="GQ4265" s="2"/>
      <c r="GR4265" s="2"/>
      <c r="GS4265" s="2"/>
      <c r="GT4265" s="2"/>
      <c r="GU4265" s="2"/>
      <c r="GV4265" s="2"/>
      <c r="GW4265" s="2"/>
      <c r="GX4265" s="2"/>
      <c r="GY4265" s="2"/>
      <c r="GZ4265" s="2"/>
      <c r="HA4265" s="2"/>
      <c r="HB4265" s="2"/>
      <c r="HC4265" s="2"/>
      <c r="HD4265" s="2"/>
      <c r="HE4265" s="2"/>
      <c r="HF4265" s="2"/>
      <c r="HG4265" s="2"/>
      <c r="HH4265" s="2"/>
      <c r="HI4265" s="2"/>
      <c r="HJ4265" s="2"/>
      <c r="HK4265" s="2"/>
      <c r="HL4265" s="2"/>
      <c r="HM4265" s="2"/>
      <c r="HN4265" s="2"/>
      <c r="HO4265" s="2"/>
      <c r="HP4265" s="2"/>
      <c r="HQ4265" s="2"/>
      <c r="HR4265" s="2"/>
      <c r="HS4265" s="2"/>
      <c r="HT4265" s="2"/>
      <c r="HU4265" s="2"/>
      <c r="HV4265" s="2"/>
      <c r="HW4265" s="2"/>
      <c r="HX4265" s="2"/>
      <c r="HY4265" s="2"/>
      <c r="HZ4265" s="2"/>
      <c r="IA4265" s="2"/>
      <c r="IB4265" s="2"/>
      <c r="IC4265" s="2"/>
      <c r="ID4265" s="2"/>
      <c r="IE4265" s="2"/>
      <c r="IF4265" s="2"/>
      <c r="IG4265" s="2"/>
      <c r="IH4265" s="2"/>
      <c r="II4265" s="2"/>
      <c r="IJ4265" s="2"/>
      <c r="IK4265" s="2"/>
      <c r="IL4265" s="2"/>
      <c r="IM4265" s="2"/>
      <c r="IN4265" s="2"/>
      <c r="IO4265" s="2"/>
      <c r="IP4265" s="2"/>
      <c r="IQ4265" s="2"/>
    </row>
    <row r="4266" spans="1:251" s="16" customFormat="1" ht="18.75" customHeight="1">
      <c r="A4266" s="8"/>
      <c r="B4266" s="25"/>
      <c r="C4266" s="106" t="s">
        <v>845</v>
      </c>
      <c r="D4266" s="107"/>
      <c r="E4266" s="107"/>
      <c r="F4266" s="107"/>
      <c r="G4266" s="107"/>
      <c r="H4266" s="107"/>
      <c r="I4266" s="107"/>
      <c r="J4266" s="107"/>
      <c r="K4266" s="107"/>
      <c r="L4266" s="107"/>
      <c r="M4266" s="107"/>
      <c r="N4266" s="107"/>
      <c r="O4266" s="107"/>
      <c r="P4266" s="107"/>
      <c r="Q4266" s="107"/>
      <c r="R4266" s="107"/>
      <c r="S4266" s="107"/>
      <c r="T4266" s="107"/>
      <c r="U4266" s="107"/>
      <c r="V4266" s="107"/>
      <c r="W4266" s="107"/>
      <c r="X4266" s="107"/>
      <c r="Y4266" s="107"/>
      <c r="Z4266" s="108"/>
      <c r="AA4266" s="109">
        <f>1395+179</f>
        <v>1574</v>
      </c>
      <c r="AB4266" s="110"/>
      <c r="AC4266" s="110"/>
      <c r="AD4266" s="110"/>
      <c r="AE4266" s="110"/>
      <c r="AF4266" s="110"/>
      <c r="AG4266" s="110"/>
      <c r="AH4266" s="110"/>
      <c r="AI4266" s="111"/>
      <c r="AJ4266" s="109">
        <v>9215</v>
      </c>
      <c r="AK4266" s="110"/>
      <c r="AL4266" s="110"/>
      <c r="AM4266" s="110"/>
      <c r="AN4266" s="110"/>
      <c r="AO4266" s="110"/>
      <c r="AP4266" s="110"/>
      <c r="AQ4266" s="110"/>
      <c r="AR4266" s="111"/>
      <c r="AS4266" s="112"/>
      <c r="AT4266" s="113"/>
      <c r="AU4266" s="113"/>
      <c r="AV4266" s="113"/>
      <c r="AW4266" s="113"/>
      <c r="AX4266" s="114"/>
      <c r="AY4266" s="2"/>
      <c r="AZ4266" s="2"/>
      <c r="BA4266" s="2"/>
      <c r="BB4266" s="2"/>
      <c r="BC4266" s="2"/>
      <c r="BD4266" s="2"/>
      <c r="BE4266" s="2"/>
      <c r="BF4266" s="2"/>
      <c r="BG4266" s="2"/>
      <c r="BH4266" s="2"/>
      <c r="BI4266" s="2"/>
      <c r="BJ4266" s="2"/>
      <c r="BK4266" s="2"/>
      <c r="BL4266" s="2"/>
      <c r="BM4266" s="2"/>
      <c r="BN4266" s="2"/>
      <c r="BO4266" s="2"/>
      <c r="BP4266" s="2"/>
      <c r="BQ4266" s="2"/>
      <c r="BR4266" s="2"/>
      <c r="BS4266" s="2"/>
      <c r="BT4266" s="2"/>
      <c r="BU4266" s="2"/>
      <c r="BV4266" s="2"/>
      <c r="BW4266" s="2"/>
      <c r="BX4266" s="2"/>
      <c r="BY4266" s="2"/>
      <c r="BZ4266" s="2"/>
      <c r="CA4266" s="2"/>
      <c r="CB4266" s="2"/>
      <c r="CC4266" s="2"/>
      <c r="CD4266" s="2"/>
      <c r="CE4266" s="2"/>
      <c r="CF4266" s="2"/>
      <c r="CG4266" s="2"/>
      <c r="CH4266" s="2"/>
      <c r="CI4266" s="2"/>
      <c r="CJ4266" s="2"/>
      <c r="CK4266" s="2"/>
      <c r="CL4266" s="2"/>
      <c r="CM4266" s="2"/>
      <c r="CN4266" s="2"/>
      <c r="CO4266" s="2"/>
      <c r="CP4266" s="2"/>
      <c r="CQ4266" s="2"/>
      <c r="CR4266" s="2"/>
      <c r="CS4266" s="2"/>
      <c r="CT4266" s="2"/>
      <c r="CU4266" s="2"/>
      <c r="CV4266" s="2"/>
      <c r="CW4266" s="2"/>
      <c r="CX4266" s="2"/>
      <c r="CY4266" s="2"/>
      <c r="CZ4266" s="2"/>
      <c r="DA4266" s="2"/>
      <c r="DB4266" s="2"/>
      <c r="DC4266" s="2"/>
      <c r="DD4266" s="2"/>
      <c r="DE4266" s="2"/>
      <c r="DF4266" s="2"/>
      <c r="DG4266" s="2"/>
      <c r="DH4266" s="2"/>
      <c r="DI4266" s="2"/>
      <c r="DJ4266" s="2"/>
      <c r="DK4266" s="2"/>
      <c r="DL4266" s="2"/>
      <c r="DM4266" s="2"/>
      <c r="DN4266" s="2"/>
      <c r="DO4266" s="2"/>
      <c r="DP4266" s="2"/>
      <c r="DQ4266" s="2"/>
      <c r="DR4266" s="2"/>
      <c r="DS4266" s="2"/>
      <c r="DT4266" s="2"/>
      <c r="DU4266" s="2"/>
      <c r="DV4266" s="2"/>
      <c r="DW4266" s="2"/>
      <c r="DX4266" s="2"/>
      <c r="DY4266" s="2"/>
      <c r="DZ4266" s="2"/>
      <c r="EA4266" s="2"/>
      <c r="EB4266" s="2"/>
      <c r="EC4266" s="2"/>
      <c r="ED4266" s="2"/>
      <c r="EE4266" s="2"/>
      <c r="EF4266" s="2"/>
      <c r="EG4266" s="2"/>
      <c r="EH4266" s="2"/>
      <c r="EI4266" s="2"/>
      <c r="EJ4266" s="2"/>
      <c r="EK4266" s="2"/>
      <c r="EL4266" s="2"/>
      <c r="EM4266" s="2"/>
      <c r="EN4266" s="2"/>
      <c r="EO4266" s="2"/>
      <c r="EP4266" s="2"/>
      <c r="EQ4266" s="2"/>
      <c r="ER4266" s="2"/>
      <c r="ES4266" s="2"/>
      <c r="ET4266" s="2"/>
      <c r="EU4266" s="2"/>
      <c r="EV4266" s="2"/>
      <c r="EW4266" s="2"/>
      <c r="EX4266" s="2"/>
      <c r="EY4266" s="2"/>
      <c r="EZ4266" s="2"/>
      <c r="FA4266" s="2"/>
      <c r="FB4266" s="2"/>
      <c r="FC4266" s="2"/>
      <c r="FD4266" s="2"/>
      <c r="FE4266" s="2"/>
      <c r="FF4266" s="2"/>
      <c r="FG4266" s="2"/>
      <c r="FH4266" s="2"/>
      <c r="FI4266" s="2"/>
      <c r="FJ4266" s="2"/>
      <c r="FK4266" s="2"/>
      <c r="FL4266" s="2"/>
      <c r="FM4266" s="2"/>
      <c r="FN4266" s="2"/>
      <c r="FO4266" s="2"/>
      <c r="FP4266" s="2"/>
      <c r="FQ4266" s="2"/>
      <c r="FR4266" s="2"/>
      <c r="FS4266" s="2"/>
      <c r="FT4266" s="2"/>
      <c r="FU4266" s="2"/>
      <c r="FV4266" s="2"/>
      <c r="FW4266" s="2"/>
      <c r="FX4266" s="2"/>
      <c r="FY4266" s="2"/>
      <c r="FZ4266" s="2"/>
      <c r="GA4266" s="2"/>
      <c r="GB4266" s="2"/>
      <c r="GC4266" s="2"/>
      <c r="GD4266" s="2"/>
      <c r="GE4266" s="2"/>
      <c r="GF4266" s="2"/>
      <c r="GG4266" s="2"/>
      <c r="GH4266" s="2"/>
      <c r="GI4266" s="2"/>
      <c r="GJ4266" s="2"/>
      <c r="GK4266" s="2"/>
      <c r="GL4266" s="2"/>
      <c r="GM4266" s="2"/>
      <c r="GN4266" s="2"/>
      <c r="GO4266" s="2"/>
      <c r="GP4266" s="2"/>
      <c r="GQ4266" s="2"/>
      <c r="GR4266" s="2"/>
      <c r="GS4266" s="2"/>
      <c r="GT4266" s="2"/>
      <c r="GU4266" s="2"/>
      <c r="GV4266" s="2"/>
      <c r="GW4266" s="2"/>
      <c r="GX4266" s="2"/>
      <c r="GY4266" s="2"/>
      <c r="GZ4266" s="2"/>
      <c r="HA4266" s="2"/>
      <c r="HB4266" s="2"/>
      <c r="HC4266" s="2"/>
      <c r="HD4266" s="2"/>
      <c r="HE4266" s="2"/>
      <c r="HF4266" s="2"/>
      <c r="HG4266" s="2"/>
      <c r="HH4266" s="2"/>
      <c r="HI4266" s="2"/>
      <c r="HJ4266" s="2"/>
      <c r="HK4266" s="2"/>
      <c r="HL4266" s="2"/>
      <c r="HM4266" s="2"/>
      <c r="HN4266" s="2"/>
      <c r="HO4266" s="2"/>
      <c r="HP4266" s="2"/>
      <c r="HQ4266" s="2"/>
      <c r="HR4266" s="2"/>
      <c r="HS4266" s="2"/>
      <c r="HT4266" s="2"/>
      <c r="HU4266" s="2"/>
      <c r="HV4266" s="2"/>
      <c r="HW4266" s="2"/>
      <c r="HX4266" s="2"/>
      <c r="HY4266" s="2"/>
      <c r="HZ4266" s="2"/>
      <c r="IA4266" s="2"/>
      <c r="IB4266" s="2"/>
      <c r="IC4266" s="2"/>
      <c r="ID4266" s="2"/>
      <c r="IE4266" s="2"/>
      <c r="IF4266" s="2"/>
      <c r="IG4266" s="2"/>
      <c r="IH4266" s="2"/>
      <c r="II4266" s="2"/>
      <c r="IJ4266" s="2"/>
      <c r="IK4266" s="2"/>
      <c r="IL4266" s="2"/>
      <c r="IM4266" s="2"/>
      <c r="IN4266" s="2"/>
      <c r="IO4266" s="2"/>
      <c r="IP4266" s="2"/>
      <c r="IQ4266" s="2"/>
    </row>
    <row r="4267" spans="1:251" s="16" customFormat="1" ht="18.75" customHeight="1">
      <c r="A4267" s="8"/>
      <c r="B4267" s="25"/>
      <c r="C4267" s="106" t="s">
        <v>858</v>
      </c>
      <c r="D4267" s="107"/>
      <c r="E4267" s="107"/>
      <c r="F4267" s="107"/>
      <c r="G4267" s="107"/>
      <c r="H4267" s="107"/>
      <c r="I4267" s="107"/>
      <c r="J4267" s="107"/>
      <c r="K4267" s="107"/>
      <c r="L4267" s="107"/>
      <c r="M4267" s="107"/>
      <c r="N4267" s="107"/>
      <c r="O4267" s="107"/>
      <c r="P4267" s="107"/>
      <c r="Q4267" s="107"/>
      <c r="R4267" s="107"/>
      <c r="S4267" s="107"/>
      <c r="T4267" s="107"/>
      <c r="U4267" s="107"/>
      <c r="V4267" s="107"/>
      <c r="W4267" s="107"/>
      <c r="X4267" s="107"/>
      <c r="Y4267" s="107"/>
      <c r="Z4267" s="108"/>
      <c r="AA4267" s="109">
        <f>3675+1791</f>
        <v>5466</v>
      </c>
      <c r="AB4267" s="110"/>
      <c r="AC4267" s="110"/>
      <c r="AD4267" s="110"/>
      <c r="AE4267" s="110"/>
      <c r="AF4267" s="110"/>
      <c r="AG4267" s="110"/>
      <c r="AH4267" s="110"/>
      <c r="AI4267" s="111"/>
      <c r="AJ4267" s="109">
        <f>43305+14969</f>
        <v>58274</v>
      </c>
      <c r="AK4267" s="110"/>
      <c r="AL4267" s="110"/>
      <c r="AM4267" s="110"/>
      <c r="AN4267" s="110"/>
      <c r="AO4267" s="110"/>
      <c r="AP4267" s="110"/>
      <c r="AQ4267" s="110"/>
      <c r="AR4267" s="111"/>
      <c r="AS4267" s="112"/>
      <c r="AT4267" s="113"/>
      <c r="AU4267" s="113"/>
      <c r="AV4267" s="113"/>
      <c r="AW4267" s="113"/>
      <c r="AX4267" s="114"/>
      <c r="AY4267" s="2"/>
      <c r="AZ4267" s="2"/>
      <c r="BA4267" s="2"/>
      <c r="BB4267" s="2"/>
      <c r="BC4267" s="2"/>
      <c r="BD4267" s="2"/>
      <c r="BE4267" s="2"/>
      <c r="BF4267" s="2"/>
      <c r="BG4267" s="2"/>
      <c r="BH4267" s="2"/>
      <c r="BI4267" s="2"/>
      <c r="BJ4267" s="2"/>
      <c r="BK4267" s="2"/>
      <c r="BL4267" s="2"/>
      <c r="BM4267" s="2"/>
      <c r="BN4267" s="2"/>
      <c r="BO4267" s="2"/>
      <c r="BP4267" s="2"/>
      <c r="BQ4267" s="2"/>
      <c r="BR4267" s="2"/>
      <c r="BS4267" s="2"/>
      <c r="BT4267" s="2"/>
      <c r="BU4267" s="2"/>
      <c r="BV4267" s="2"/>
      <c r="BW4267" s="2"/>
      <c r="BX4267" s="2"/>
      <c r="BY4267" s="2"/>
      <c r="BZ4267" s="2"/>
      <c r="CA4267" s="2"/>
      <c r="CB4267" s="2"/>
      <c r="CC4267" s="2"/>
      <c r="CD4267" s="2"/>
      <c r="CE4267" s="2"/>
      <c r="CF4267" s="2"/>
      <c r="CG4267" s="2"/>
      <c r="CH4267" s="2"/>
      <c r="CI4267" s="2"/>
      <c r="CJ4267" s="2"/>
      <c r="CK4267" s="2"/>
      <c r="CL4267" s="2"/>
      <c r="CM4267" s="2"/>
      <c r="CN4267" s="2"/>
      <c r="CO4267" s="2"/>
      <c r="CP4267" s="2"/>
      <c r="CQ4267" s="2"/>
      <c r="CR4267" s="2"/>
      <c r="CS4267" s="2"/>
      <c r="CT4267" s="2"/>
      <c r="CU4267" s="2"/>
      <c r="CV4267" s="2"/>
      <c r="CW4267" s="2"/>
      <c r="CX4267" s="2"/>
      <c r="CY4267" s="2"/>
      <c r="CZ4267" s="2"/>
      <c r="DA4267" s="2"/>
      <c r="DB4267" s="2"/>
      <c r="DC4267" s="2"/>
      <c r="DD4267" s="2"/>
      <c r="DE4267" s="2"/>
      <c r="DF4267" s="2"/>
      <c r="DG4267" s="2"/>
      <c r="DH4267" s="2"/>
      <c r="DI4267" s="2"/>
      <c r="DJ4267" s="2"/>
      <c r="DK4267" s="2"/>
      <c r="DL4267" s="2"/>
      <c r="DM4267" s="2"/>
      <c r="DN4267" s="2"/>
      <c r="DO4267" s="2"/>
      <c r="DP4267" s="2"/>
      <c r="DQ4267" s="2"/>
      <c r="DR4267" s="2"/>
      <c r="DS4267" s="2"/>
      <c r="DT4267" s="2"/>
      <c r="DU4267" s="2"/>
      <c r="DV4267" s="2"/>
      <c r="DW4267" s="2"/>
      <c r="DX4267" s="2"/>
      <c r="DY4267" s="2"/>
      <c r="DZ4267" s="2"/>
      <c r="EA4267" s="2"/>
      <c r="EB4267" s="2"/>
      <c r="EC4267" s="2"/>
      <c r="ED4267" s="2"/>
      <c r="EE4267" s="2"/>
      <c r="EF4267" s="2"/>
      <c r="EG4267" s="2"/>
      <c r="EH4267" s="2"/>
      <c r="EI4267" s="2"/>
      <c r="EJ4267" s="2"/>
      <c r="EK4267" s="2"/>
      <c r="EL4267" s="2"/>
      <c r="EM4267" s="2"/>
      <c r="EN4267" s="2"/>
      <c r="EO4267" s="2"/>
      <c r="EP4267" s="2"/>
      <c r="EQ4267" s="2"/>
      <c r="ER4267" s="2"/>
      <c r="ES4267" s="2"/>
      <c r="ET4267" s="2"/>
      <c r="EU4267" s="2"/>
      <c r="EV4267" s="2"/>
      <c r="EW4267" s="2"/>
      <c r="EX4267" s="2"/>
      <c r="EY4267" s="2"/>
      <c r="EZ4267" s="2"/>
      <c r="FA4267" s="2"/>
      <c r="FB4267" s="2"/>
      <c r="FC4267" s="2"/>
      <c r="FD4267" s="2"/>
      <c r="FE4267" s="2"/>
      <c r="FF4267" s="2"/>
      <c r="FG4267" s="2"/>
      <c r="FH4267" s="2"/>
      <c r="FI4267" s="2"/>
      <c r="FJ4267" s="2"/>
      <c r="FK4267" s="2"/>
      <c r="FL4267" s="2"/>
      <c r="FM4267" s="2"/>
      <c r="FN4267" s="2"/>
      <c r="FO4267" s="2"/>
      <c r="FP4267" s="2"/>
      <c r="FQ4267" s="2"/>
      <c r="FR4267" s="2"/>
      <c r="FS4267" s="2"/>
      <c r="FT4267" s="2"/>
      <c r="FU4267" s="2"/>
      <c r="FV4267" s="2"/>
      <c r="FW4267" s="2"/>
      <c r="FX4267" s="2"/>
      <c r="FY4267" s="2"/>
      <c r="FZ4267" s="2"/>
      <c r="GA4267" s="2"/>
      <c r="GB4267" s="2"/>
      <c r="GC4267" s="2"/>
      <c r="GD4267" s="2"/>
      <c r="GE4267" s="2"/>
      <c r="GF4267" s="2"/>
      <c r="GG4267" s="2"/>
      <c r="GH4267" s="2"/>
      <c r="GI4267" s="2"/>
      <c r="GJ4267" s="2"/>
      <c r="GK4267" s="2"/>
      <c r="GL4267" s="2"/>
      <c r="GM4267" s="2"/>
      <c r="GN4267" s="2"/>
      <c r="GO4267" s="2"/>
      <c r="GP4267" s="2"/>
      <c r="GQ4267" s="2"/>
      <c r="GR4267" s="2"/>
      <c r="GS4267" s="2"/>
      <c r="GT4267" s="2"/>
      <c r="GU4267" s="2"/>
      <c r="GV4267" s="2"/>
      <c r="GW4267" s="2"/>
      <c r="GX4267" s="2"/>
      <c r="GY4267" s="2"/>
      <c r="GZ4267" s="2"/>
      <c r="HA4267" s="2"/>
      <c r="HB4267" s="2"/>
      <c r="HC4267" s="2"/>
      <c r="HD4267" s="2"/>
      <c r="HE4267" s="2"/>
      <c r="HF4267" s="2"/>
      <c r="HG4267" s="2"/>
      <c r="HH4267" s="2"/>
      <c r="HI4267" s="2"/>
      <c r="HJ4267" s="2"/>
      <c r="HK4267" s="2"/>
      <c r="HL4267" s="2"/>
      <c r="HM4267" s="2"/>
      <c r="HN4267" s="2"/>
      <c r="HO4267" s="2"/>
      <c r="HP4267" s="2"/>
      <c r="HQ4267" s="2"/>
      <c r="HR4267" s="2"/>
      <c r="HS4267" s="2"/>
      <c r="HT4267" s="2"/>
      <c r="HU4267" s="2"/>
      <c r="HV4267" s="2"/>
      <c r="HW4267" s="2"/>
      <c r="HX4267" s="2"/>
      <c r="HY4267" s="2"/>
      <c r="HZ4267" s="2"/>
      <c r="IA4267" s="2"/>
      <c r="IB4267" s="2"/>
      <c r="IC4267" s="2"/>
      <c r="ID4267" s="2"/>
      <c r="IE4267" s="2"/>
      <c r="IF4267" s="2"/>
      <c r="IG4267" s="2"/>
      <c r="IH4267" s="2"/>
      <c r="II4267" s="2"/>
      <c r="IJ4267" s="2"/>
      <c r="IK4267" s="2"/>
      <c r="IL4267" s="2"/>
      <c r="IM4267" s="2"/>
      <c r="IN4267" s="2"/>
      <c r="IO4267" s="2"/>
      <c r="IP4267" s="2"/>
      <c r="IQ4267" s="2"/>
    </row>
    <row r="4268" spans="1:251" s="16" customFormat="1" ht="18.75" customHeight="1">
      <c r="A4268" s="8"/>
      <c r="B4268" s="25"/>
      <c r="C4268" s="106" t="s">
        <v>763</v>
      </c>
      <c r="D4268" s="107"/>
      <c r="E4268" s="107"/>
      <c r="F4268" s="107"/>
      <c r="G4268" s="107"/>
      <c r="H4268" s="107"/>
      <c r="I4268" s="107"/>
      <c r="J4268" s="107"/>
      <c r="K4268" s="107"/>
      <c r="L4268" s="107"/>
      <c r="M4268" s="107"/>
      <c r="N4268" s="107"/>
      <c r="O4268" s="107"/>
      <c r="P4268" s="107"/>
      <c r="Q4268" s="107"/>
      <c r="R4268" s="107"/>
      <c r="S4268" s="107"/>
      <c r="T4268" s="107"/>
      <c r="U4268" s="107"/>
      <c r="V4268" s="107"/>
      <c r="W4268" s="107"/>
      <c r="X4268" s="107"/>
      <c r="Y4268" s="107"/>
      <c r="Z4268" s="108"/>
      <c r="AA4268" s="109">
        <v>21207</v>
      </c>
      <c r="AB4268" s="110"/>
      <c r="AC4268" s="110"/>
      <c r="AD4268" s="110"/>
      <c r="AE4268" s="110"/>
      <c r="AF4268" s="110"/>
      <c r="AG4268" s="110"/>
      <c r="AH4268" s="110"/>
      <c r="AI4268" s="111"/>
      <c r="AJ4268" s="109">
        <v>0</v>
      </c>
      <c r="AK4268" s="110"/>
      <c r="AL4268" s="110"/>
      <c r="AM4268" s="110"/>
      <c r="AN4268" s="110"/>
      <c r="AO4268" s="110"/>
      <c r="AP4268" s="110"/>
      <c r="AQ4268" s="110"/>
      <c r="AR4268" s="111"/>
      <c r="AS4268" s="112"/>
      <c r="AT4268" s="113"/>
      <c r="AU4268" s="113"/>
      <c r="AV4268" s="113"/>
      <c r="AW4268" s="113"/>
      <c r="AX4268" s="114"/>
      <c r="AY4268" s="2"/>
      <c r="AZ4268" s="2"/>
      <c r="BA4268" s="2"/>
      <c r="BB4268" s="2"/>
      <c r="BC4268" s="2"/>
      <c r="BD4268" s="2"/>
      <c r="BE4268" s="2"/>
      <c r="BF4268" s="2"/>
      <c r="BG4268" s="2"/>
      <c r="BH4268" s="2"/>
      <c r="BI4268" s="2"/>
      <c r="BJ4268" s="2"/>
      <c r="BK4268" s="2"/>
      <c r="BL4268" s="2"/>
      <c r="BM4268" s="2"/>
      <c r="BN4268" s="2"/>
      <c r="BO4268" s="2"/>
      <c r="BP4268" s="2"/>
      <c r="BQ4268" s="2"/>
      <c r="BR4268" s="2"/>
      <c r="BS4268" s="2"/>
      <c r="BT4268" s="2"/>
      <c r="BU4268" s="2"/>
      <c r="BV4268" s="2"/>
      <c r="BW4268" s="2"/>
      <c r="BX4268" s="2"/>
      <c r="BY4268" s="2"/>
      <c r="BZ4268" s="2"/>
      <c r="CA4268" s="2"/>
      <c r="CB4268" s="2"/>
      <c r="CC4268" s="2"/>
      <c r="CD4268" s="2"/>
      <c r="CE4268" s="2"/>
      <c r="CF4268" s="2"/>
      <c r="CG4268" s="2"/>
      <c r="CH4268" s="2"/>
      <c r="CI4268" s="2"/>
      <c r="CJ4268" s="2"/>
      <c r="CK4268" s="2"/>
      <c r="CL4268" s="2"/>
      <c r="CM4268" s="2"/>
      <c r="CN4268" s="2"/>
      <c r="CO4268" s="2"/>
      <c r="CP4268" s="2"/>
      <c r="CQ4268" s="2"/>
      <c r="CR4268" s="2"/>
      <c r="CS4268" s="2"/>
      <c r="CT4268" s="2"/>
      <c r="CU4268" s="2"/>
      <c r="CV4268" s="2"/>
      <c r="CW4268" s="2"/>
      <c r="CX4268" s="2"/>
      <c r="CY4268" s="2"/>
      <c r="CZ4268" s="2"/>
      <c r="DA4268" s="2"/>
      <c r="DB4268" s="2"/>
      <c r="DC4268" s="2"/>
      <c r="DD4268" s="2"/>
      <c r="DE4268" s="2"/>
      <c r="DF4268" s="2"/>
      <c r="DG4268" s="2"/>
      <c r="DH4268" s="2"/>
      <c r="DI4268" s="2"/>
      <c r="DJ4268" s="2"/>
      <c r="DK4268" s="2"/>
      <c r="DL4268" s="2"/>
      <c r="DM4268" s="2"/>
      <c r="DN4268" s="2"/>
      <c r="DO4268" s="2"/>
      <c r="DP4268" s="2"/>
      <c r="DQ4268" s="2"/>
      <c r="DR4268" s="2"/>
      <c r="DS4268" s="2"/>
      <c r="DT4268" s="2"/>
      <c r="DU4268" s="2"/>
      <c r="DV4268" s="2"/>
      <c r="DW4268" s="2"/>
      <c r="DX4268" s="2"/>
      <c r="DY4268" s="2"/>
      <c r="DZ4268" s="2"/>
      <c r="EA4268" s="2"/>
      <c r="EB4268" s="2"/>
      <c r="EC4268" s="2"/>
      <c r="ED4268" s="2"/>
      <c r="EE4268" s="2"/>
      <c r="EF4268" s="2"/>
      <c r="EG4268" s="2"/>
      <c r="EH4268" s="2"/>
      <c r="EI4268" s="2"/>
      <c r="EJ4268" s="2"/>
      <c r="EK4268" s="2"/>
      <c r="EL4268" s="2"/>
      <c r="EM4268" s="2"/>
      <c r="EN4268" s="2"/>
      <c r="EO4268" s="2"/>
      <c r="EP4268" s="2"/>
      <c r="EQ4268" s="2"/>
      <c r="ER4268" s="2"/>
      <c r="ES4268" s="2"/>
      <c r="ET4268" s="2"/>
      <c r="EU4268" s="2"/>
      <c r="EV4268" s="2"/>
      <c r="EW4268" s="2"/>
      <c r="EX4268" s="2"/>
      <c r="EY4268" s="2"/>
      <c r="EZ4268" s="2"/>
      <c r="FA4268" s="2"/>
      <c r="FB4268" s="2"/>
      <c r="FC4268" s="2"/>
      <c r="FD4268" s="2"/>
      <c r="FE4268" s="2"/>
      <c r="FF4268" s="2"/>
      <c r="FG4268" s="2"/>
      <c r="FH4268" s="2"/>
      <c r="FI4268" s="2"/>
      <c r="FJ4268" s="2"/>
      <c r="FK4268" s="2"/>
      <c r="FL4268" s="2"/>
      <c r="FM4268" s="2"/>
      <c r="FN4268" s="2"/>
      <c r="FO4268" s="2"/>
      <c r="FP4268" s="2"/>
      <c r="FQ4268" s="2"/>
      <c r="FR4268" s="2"/>
      <c r="FS4268" s="2"/>
      <c r="FT4268" s="2"/>
      <c r="FU4268" s="2"/>
      <c r="FV4268" s="2"/>
      <c r="FW4268" s="2"/>
      <c r="FX4268" s="2"/>
      <c r="FY4268" s="2"/>
      <c r="FZ4268" s="2"/>
      <c r="GA4268" s="2"/>
      <c r="GB4268" s="2"/>
      <c r="GC4268" s="2"/>
      <c r="GD4268" s="2"/>
      <c r="GE4268" s="2"/>
      <c r="GF4268" s="2"/>
      <c r="GG4268" s="2"/>
      <c r="GH4268" s="2"/>
      <c r="GI4268" s="2"/>
      <c r="GJ4268" s="2"/>
      <c r="GK4268" s="2"/>
      <c r="GL4268" s="2"/>
      <c r="GM4268" s="2"/>
      <c r="GN4268" s="2"/>
      <c r="GO4268" s="2"/>
      <c r="GP4268" s="2"/>
      <c r="GQ4268" s="2"/>
      <c r="GR4268" s="2"/>
      <c r="GS4268" s="2"/>
      <c r="GT4268" s="2"/>
      <c r="GU4268" s="2"/>
      <c r="GV4268" s="2"/>
      <c r="GW4268" s="2"/>
      <c r="GX4268" s="2"/>
      <c r="GY4268" s="2"/>
      <c r="GZ4268" s="2"/>
      <c r="HA4268" s="2"/>
      <c r="HB4268" s="2"/>
      <c r="HC4268" s="2"/>
      <c r="HD4268" s="2"/>
      <c r="HE4268" s="2"/>
      <c r="HF4268" s="2"/>
      <c r="HG4268" s="2"/>
      <c r="HH4268" s="2"/>
      <c r="HI4268" s="2"/>
      <c r="HJ4268" s="2"/>
      <c r="HK4268" s="2"/>
      <c r="HL4268" s="2"/>
      <c r="HM4268" s="2"/>
      <c r="HN4268" s="2"/>
      <c r="HO4268" s="2"/>
      <c r="HP4268" s="2"/>
      <c r="HQ4268" s="2"/>
      <c r="HR4268" s="2"/>
      <c r="HS4268" s="2"/>
      <c r="HT4268" s="2"/>
      <c r="HU4268" s="2"/>
      <c r="HV4268" s="2"/>
      <c r="HW4268" s="2"/>
      <c r="HX4268" s="2"/>
      <c r="HY4268" s="2"/>
      <c r="HZ4268" s="2"/>
      <c r="IA4268" s="2"/>
      <c r="IB4268" s="2"/>
      <c r="IC4268" s="2"/>
      <c r="ID4268" s="2"/>
      <c r="IE4268" s="2"/>
      <c r="IF4268" s="2"/>
      <c r="IG4268" s="2"/>
      <c r="IH4268" s="2"/>
      <c r="II4268" s="2"/>
      <c r="IJ4268" s="2"/>
      <c r="IK4268" s="2"/>
      <c r="IL4268" s="2"/>
      <c r="IM4268" s="2"/>
      <c r="IN4268" s="2"/>
      <c r="IO4268" s="2"/>
      <c r="IP4268" s="2"/>
      <c r="IQ4268" s="2"/>
    </row>
    <row r="4269" spans="1:251" s="16" customFormat="1" ht="18.75" customHeight="1" thickBot="1">
      <c r="A4269" s="17"/>
      <c r="B4269" s="115" t="s">
        <v>240</v>
      </c>
      <c r="C4269" s="116"/>
      <c r="D4269" s="116"/>
      <c r="E4269" s="116"/>
      <c r="F4269" s="116"/>
      <c r="G4269" s="116"/>
      <c r="H4269" s="116"/>
      <c r="I4269" s="116"/>
      <c r="J4269" s="116"/>
      <c r="K4269" s="116"/>
      <c r="L4269" s="116"/>
      <c r="M4269" s="116"/>
      <c r="N4269" s="116"/>
      <c r="O4269" s="116"/>
      <c r="P4269" s="116"/>
      <c r="Q4269" s="116"/>
      <c r="R4269" s="116"/>
      <c r="S4269" s="116"/>
      <c r="T4269" s="116"/>
      <c r="U4269" s="116"/>
      <c r="V4269" s="116"/>
      <c r="W4269" s="116"/>
      <c r="X4269" s="116"/>
      <c r="Y4269" s="116"/>
      <c r="Z4269" s="117"/>
      <c r="AA4269" s="118">
        <f>SUM($AA$4264:$AA$4268)</f>
        <v>93642</v>
      </c>
      <c r="AB4269" s="119"/>
      <c r="AC4269" s="119"/>
      <c r="AD4269" s="119"/>
      <c r="AE4269" s="119"/>
      <c r="AF4269" s="119"/>
      <c r="AG4269" s="119"/>
      <c r="AH4269" s="119"/>
      <c r="AI4269" s="120"/>
      <c r="AJ4269" s="118">
        <f>SUM($AJ$4264:$AJ$4268)</f>
        <v>135099</v>
      </c>
      <c r="AK4269" s="119"/>
      <c r="AL4269" s="119"/>
      <c r="AM4269" s="119"/>
      <c r="AN4269" s="119"/>
      <c r="AO4269" s="119"/>
      <c r="AP4269" s="119"/>
      <c r="AQ4269" s="119"/>
      <c r="AR4269" s="120"/>
      <c r="AS4269" s="121"/>
      <c r="AT4269" s="122"/>
      <c r="AU4269" s="122"/>
      <c r="AV4269" s="122"/>
      <c r="AW4269" s="122"/>
      <c r="AX4269" s="123"/>
      <c r="AY4269" s="2"/>
      <c r="AZ4269" s="2"/>
      <c r="BA4269" s="2"/>
      <c r="BB4269" s="2"/>
      <c r="BC4269" s="2"/>
      <c r="BD4269" s="2"/>
      <c r="BE4269" s="2"/>
      <c r="BF4269" s="2"/>
      <c r="BG4269" s="2"/>
      <c r="BH4269" s="2"/>
      <c r="BI4269" s="2"/>
      <c r="BJ4269" s="2"/>
      <c r="BK4269" s="2"/>
      <c r="BL4269" s="2"/>
      <c r="BM4269" s="2"/>
      <c r="BN4269" s="2"/>
      <c r="BO4269" s="2"/>
      <c r="BP4269" s="2"/>
      <c r="BQ4269" s="2"/>
      <c r="BR4269" s="2"/>
      <c r="BS4269" s="2"/>
      <c r="BT4269" s="2"/>
      <c r="BU4269" s="2"/>
      <c r="BV4269" s="2"/>
      <c r="BW4269" s="2"/>
      <c r="BX4269" s="2"/>
      <c r="BY4269" s="2"/>
      <c r="BZ4269" s="2"/>
      <c r="CA4269" s="2"/>
      <c r="CB4269" s="2"/>
      <c r="CC4269" s="2"/>
      <c r="CD4269" s="2"/>
      <c r="CE4269" s="2"/>
      <c r="CF4269" s="2"/>
      <c r="CG4269" s="2"/>
      <c r="CH4269" s="2"/>
      <c r="CI4269" s="2"/>
      <c r="CJ4269" s="2"/>
      <c r="CK4269" s="2"/>
      <c r="CL4269" s="2"/>
      <c r="CM4269" s="2"/>
      <c r="CN4269" s="2"/>
      <c r="CO4269" s="2"/>
      <c r="CP4269" s="2"/>
      <c r="CQ4269" s="2"/>
      <c r="CR4269" s="2"/>
      <c r="CS4269" s="2"/>
      <c r="CT4269" s="2"/>
      <c r="CU4269" s="2"/>
      <c r="CV4269" s="2"/>
      <c r="CW4269" s="2"/>
      <c r="CX4269" s="2"/>
      <c r="CY4269" s="2"/>
      <c r="CZ4269" s="2"/>
      <c r="DA4269" s="2"/>
      <c r="DB4269" s="2"/>
      <c r="DC4269" s="2"/>
      <c r="DD4269" s="2"/>
      <c r="DE4269" s="2"/>
      <c r="DF4269" s="2"/>
      <c r="DG4269" s="2"/>
      <c r="DH4269" s="2"/>
      <c r="DI4269" s="2"/>
      <c r="DJ4269" s="2"/>
      <c r="DK4269" s="2"/>
      <c r="DL4269" s="2"/>
      <c r="DM4269" s="2"/>
      <c r="DN4269" s="2"/>
      <c r="DO4269" s="2"/>
      <c r="DP4269" s="2"/>
      <c r="DQ4269" s="2"/>
      <c r="DR4269" s="2"/>
      <c r="DS4269" s="2"/>
      <c r="DT4269" s="2"/>
      <c r="DU4269" s="2"/>
      <c r="DV4269" s="2"/>
      <c r="DW4269" s="2"/>
      <c r="DX4269" s="2"/>
      <c r="DY4269" s="2"/>
      <c r="DZ4269" s="2"/>
      <c r="EA4269" s="2"/>
      <c r="EB4269" s="2"/>
      <c r="EC4269" s="2"/>
      <c r="ED4269" s="2"/>
      <c r="EE4269" s="2"/>
      <c r="EF4269" s="2"/>
      <c r="EG4269" s="2"/>
      <c r="EH4269" s="2"/>
      <c r="EI4269" s="2"/>
      <c r="EJ4269" s="2"/>
      <c r="EK4269" s="2"/>
      <c r="EL4269" s="2"/>
      <c r="EM4269" s="2"/>
      <c r="EN4269" s="2"/>
      <c r="EO4269" s="2"/>
      <c r="EP4269" s="2"/>
      <c r="EQ4269" s="2"/>
      <c r="ER4269" s="2"/>
      <c r="ES4269" s="2"/>
      <c r="ET4269" s="2"/>
      <c r="EU4269" s="2"/>
      <c r="EV4269" s="2"/>
      <c r="EW4269" s="2"/>
      <c r="EX4269" s="2"/>
      <c r="EY4269" s="2"/>
      <c r="EZ4269" s="2"/>
      <c r="FA4269" s="2"/>
      <c r="FB4269" s="2"/>
      <c r="FC4269" s="2"/>
      <c r="FD4269" s="2"/>
      <c r="FE4269" s="2"/>
      <c r="FF4269" s="2"/>
      <c r="FG4269" s="2"/>
      <c r="FH4269" s="2"/>
      <c r="FI4269" s="2"/>
      <c r="FJ4269" s="2"/>
      <c r="FK4269" s="2"/>
      <c r="FL4269" s="2"/>
      <c r="FM4269" s="2"/>
      <c r="FN4269" s="2"/>
      <c r="FO4269" s="2"/>
      <c r="FP4269" s="2"/>
      <c r="FQ4269" s="2"/>
      <c r="FR4269" s="2"/>
      <c r="FS4269" s="2"/>
      <c r="FT4269" s="2"/>
      <c r="FU4269" s="2"/>
      <c r="FV4269" s="2"/>
      <c r="FW4269" s="2"/>
      <c r="FX4269" s="2"/>
      <c r="FY4269" s="2"/>
      <c r="FZ4269" s="2"/>
      <c r="GA4269" s="2"/>
      <c r="GB4269" s="2"/>
      <c r="GC4269" s="2"/>
      <c r="GD4269" s="2"/>
      <c r="GE4269" s="2"/>
      <c r="GF4269" s="2"/>
      <c r="GG4269" s="2"/>
      <c r="GH4269" s="2"/>
      <c r="GI4269" s="2"/>
      <c r="GJ4269" s="2"/>
      <c r="GK4269" s="2"/>
      <c r="GL4269" s="2"/>
      <c r="GM4269" s="2"/>
      <c r="GN4269" s="2"/>
      <c r="GO4269" s="2"/>
      <c r="GP4269" s="2"/>
      <c r="GQ4269" s="2"/>
      <c r="GR4269" s="2"/>
      <c r="GS4269" s="2"/>
      <c r="GT4269" s="2"/>
      <c r="GU4269" s="2"/>
      <c r="GV4269" s="2"/>
      <c r="GW4269" s="2"/>
      <c r="GX4269" s="2"/>
      <c r="GY4269" s="2"/>
      <c r="GZ4269" s="2"/>
      <c r="HA4269" s="2"/>
      <c r="HB4269" s="2"/>
      <c r="HC4269" s="2"/>
      <c r="HD4269" s="2"/>
      <c r="HE4269" s="2"/>
      <c r="HF4269" s="2"/>
      <c r="HG4269" s="2"/>
      <c r="HH4269" s="2"/>
      <c r="HI4269" s="2"/>
      <c r="HJ4269" s="2"/>
      <c r="HK4269" s="2"/>
      <c r="HL4269" s="2"/>
      <c r="HM4269" s="2"/>
      <c r="HN4269" s="2"/>
      <c r="HO4269" s="2"/>
      <c r="HP4269" s="2"/>
      <c r="HQ4269" s="2"/>
      <c r="HR4269" s="2"/>
      <c r="HS4269" s="2"/>
      <c r="HT4269" s="2"/>
      <c r="HU4269" s="2"/>
      <c r="HV4269" s="2"/>
      <c r="HW4269" s="2"/>
      <c r="HX4269" s="2"/>
      <c r="HY4269" s="2"/>
      <c r="HZ4269" s="2"/>
      <c r="IA4269" s="2"/>
      <c r="IB4269" s="2"/>
      <c r="IC4269" s="2"/>
      <c r="ID4269" s="2"/>
      <c r="IE4269" s="2"/>
      <c r="IF4269" s="2"/>
      <c r="IG4269" s="2"/>
      <c r="IH4269" s="2"/>
      <c r="II4269" s="2"/>
      <c r="IJ4269" s="2"/>
      <c r="IK4269" s="2"/>
      <c r="IL4269" s="2"/>
      <c r="IM4269" s="2"/>
      <c r="IN4269" s="2"/>
      <c r="IO4269" s="2"/>
      <c r="IP4269" s="2"/>
      <c r="IQ4269" s="2"/>
    </row>
    <row r="4271" spans="1:251" ht="19.2">
      <c r="A4271" s="1" t="s">
        <v>230</v>
      </c>
      <c r="AW4271" s="3"/>
      <c r="AX4271" s="4"/>
      <c r="AY4271" s="3"/>
    </row>
    <row r="4273" spans="1:113" ht="18">
      <c r="B4273" s="124" t="s">
        <v>0</v>
      </c>
      <c r="C4273" s="125"/>
      <c r="D4273" s="125"/>
      <c r="E4273" s="125"/>
      <c r="F4273" s="125"/>
      <c r="G4273" s="125"/>
      <c r="H4273" s="125"/>
      <c r="I4273" s="125"/>
      <c r="J4273" s="125"/>
      <c r="K4273" s="125"/>
      <c r="L4273" s="125"/>
      <c r="M4273" s="125"/>
      <c r="N4273" s="125"/>
      <c r="O4273" s="125"/>
      <c r="P4273" s="125"/>
      <c r="Q4273" s="125"/>
      <c r="R4273" s="125"/>
      <c r="S4273" s="125"/>
      <c r="T4273" s="125"/>
      <c r="U4273" s="125"/>
      <c r="V4273" s="125"/>
      <c r="W4273" s="125"/>
      <c r="X4273" s="125"/>
      <c r="Y4273" s="125"/>
      <c r="Z4273" s="125"/>
      <c r="AA4273" s="125"/>
      <c r="AB4273" s="125"/>
      <c r="AC4273" s="125"/>
      <c r="AD4273" s="125"/>
      <c r="AE4273" s="125"/>
      <c r="AF4273" s="125"/>
      <c r="AG4273" s="125"/>
      <c r="AH4273" s="125"/>
      <c r="AI4273" s="125"/>
      <c r="AJ4273" s="125"/>
      <c r="AK4273" s="125"/>
      <c r="AL4273" s="125"/>
      <c r="AM4273" s="125"/>
      <c r="AN4273" s="125"/>
      <c r="AO4273" s="125"/>
      <c r="AP4273" s="125"/>
      <c r="AQ4273" s="125"/>
      <c r="AR4273" s="125"/>
      <c r="AS4273" s="125"/>
      <c r="AT4273" s="125"/>
      <c r="AU4273" s="125"/>
      <c r="AV4273" s="125"/>
      <c r="AW4273" s="125"/>
      <c r="AX4273" s="125"/>
    </row>
    <row r="4274" spans="1:113">
      <c r="Z4274" s="5"/>
      <c r="AD4274" s="5"/>
      <c r="AE4274" s="5"/>
      <c r="AF4274" s="5"/>
      <c r="AG4274" s="5"/>
      <c r="AH4274" s="5"/>
      <c r="AI4274" s="5"/>
      <c r="AO4274" s="5"/>
    </row>
    <row r="4275" spans="1:113">
      <c r="Z4275" s="5"/>
      <c r="AD4275" s="5"/>
      <c r="AE4275" s="5"/>
      <c r="AF4275" s="5"/>
      <c r="AG4275" s="5"/>
      <c r="AH4275" s="5"/>
      <c r="AI4275" s="5"/>
      <c r="AO4275" s="5"/>
      <c r="DI4275" s="6"/>
    </row>
    <row r="4276" spans="1:113" ht="24.75" customHeight="1" thickBot="1">
      <c r="B4276" s="126" t="s">
        <v>231</v>
      </c>
      <c r="C4276" s="127"/>
      <c r="D4276" s="127"/>
      <c r="E4276" s="127"/>
      <c r="F4276" s="127"/>
      <c r="G4276" s="127"/>
      <c r="H4276" s="128" t="s">
        <v>768</v>
      </c>
      <c r="I4276" s="129"/>
      <c r="J4276" s="129"/>
      <c r="K4276" s="129"/>
      <c r="L4276" s="129"/>
      <c r="M4276" s="129"/>
      <c r="N4276" s="129"/>
      <c r="O4276" s="129"/>
      <c r="P4276" s="129"/>
      <c r="Q4276" s="129"/>
      <c r="R4276" s="129"/>
      <c r="S4276" s="129"/>
      <c r="T4276" s="129"/>
      <c r="U4276" s="129"/>
      <c r="V4276" s="129"/>
      <c r="W4276" s="129"/>
      <c r="X4276" s="129"/>
      <c r="Y4276" s="129"/>
      <c r="Z4276" s="129"/>
      <c r="AA4276" s="129"/>
      <c r="AB4276" s="129"/>
      <c r="AC4276" s="129"/>
      <c r="AD4276" s="129"/>
      <c r="AE4276" s="129"/>
      <c r="AF4276" s="129"/>
      <c r="AG4276" s="129"/>
      <c r="AH4276" s="129"/>
      <c r="AI4276" s="129"/>
      <c r="AJ4276" s="129"/>
      <c r="AK4276" s="129"/>
      <c r="AL4276" s="129"/>
      <c r="AM4276" s="129"/>
      <c r="AN4276" s="129"/>
      <c r="AO4276" s="129"/>
      <c r="AP4276" s="129"/>
      <c r="AQ4276" s="129"/>
      <c r="AR4276" s="129"/>
      <c r="AS4276" s="129"/>
      <c r="AT4276" s="129"/>
      <c r="AU4276" s="129"/>
      <c r="AV4276" s="129"/>
      <c r="AW4276" s="129"/>
      <c r="AX4276" s="130"/>
      <c r="DI4276" s="6"/>
    </row>
    <row r="4277" spans="1:113" ht="14.4">
      <c r="B4277" s="7"/>
      <c r="C4277" s="7"/>
      <c r="D4277" s="7"/>
      <c r="E4277" s="7"/>
      <c r="F4277" s="7"/>
      <c r="G4277" s="7"/>
      <c r="H4277" s="8"/>
      <c r="I4277" s="8"/>
      <c r="J4277" s="8"/>
      <c r="K4277" s="8"/>
      <c r="L4277" s="9"/>
      <c r="M4277" s="9"/>
      <c r="N4277" s="9"/>
      <c r="O4277" s="9"/>
      <c r="P4277" s="8"/>
      <c r="Q4277" s="8"/>
      <c r="R4277" s="8"/>
      <c r="S4277" s="8"/>
      <c r="T4277" s="8"/>
      <c r="U4277" s="8"/>
      <c r="V4277" s="10"/>
      <c r="W4277" s="10"/>
      <c r="X4277" s="10"/>
      <c r="Y4277" s="10"/>
      <c r="Z4277" s="10"/>
      <c r="AA4277" s="10"/>
      <c r="AB4277" s="10"/>
      <c r="AC4277" s="10"/>
      <c r="AD4277" s="10"/>
      <c r="AE4277" s="10"/>
      <c r="AF4277" s="10"/>
      <c r="AG4277" s="10"/>
      <c r="AH4277" s="10"/>
      <c r="AI4277" s="10"/>
      <c r="AJ4277" s="10"/>
      <c r="AK4277" s="10"/>
      <c r="AL4277" s="10"/>
      <c r="AM4277" s="10"/>
      <c r="AN4277" s="10"/>
      <c r="AO4277" s="10"/>
      <c r="AP4277" s="10"/>
      <c r="AQ4277" s="10"/>
      <c r="AR4277" s="10"/>
      <c r="AS4277" s="10"/>
      <c r="AT4277" s="10"/>
      <c r="AU4277" s="10"/>
      <c r="AV4277" s="10"/>
      <c r="AW4277" s="10"/>
      <c r="AX4277" s="10"/>
      <c r="DI4277" s="6"/>
    </row>
    <row r="4278" spans="1:113" ht="15" thickBot="1">
      <c r="A4278" s="11"/>
      <c r="B4278" s="10" t="s">
        <v>232</v>
      </c>
      <c r="C4278" s="8"/>
      <c r="D4278" s="8"/>
      <c r="E4278" s="8"/>
      <c r="F4278" s="8"/>
      <c r="G4278" s="8"/>
      <c r="H4278" s="8"/>
      <c r="I4278" s="8"/>
      <c r="J4278" s="8"/>
      <c r="K4278" s="8"/>
      <c r="L4278" s="9"/>
      <c r="M4278" s="9"/>
      <c r="N4278" s="9"/>
      <c r="O4278" s="9"/>
      <c r="P4278" s="8"/>
      <c r="Q4278" s="8"/>
      <c r="R4278" s="8"/>
      <c r="S4278" s="8"/>
      <c r="T4278" s="8"/>
      <c r="U4278" s="8"/>
      <c r="V4278" s="10"/>
      <c r="W4278" s="10"/>
      <c r="X4278" s="10"/>
      <c r="Y4278" s="10"/>
      <c r="Z4278" s="10"/>
      <c r="AA4278" s="10"/>
      <c r="AB4278" s="10"/>
      <c r="AC4278" s="10"/>
      <c r="AD4278" s="10"/>
      <c r="AE4278" s="10"/>
      <c r="AF4278" s="10"/>
      <c r="AG4278" s="10"/>
      <c r="AH4278" s="10"/>
      <c r="AI4278" s="10"/>
      <c r="AJ4278" s="10"/>
      <c r="AK4278" s="10"/>
      <c r="AL4278" s="10"/>
      <c r="AM4278" s="10"/>
      <c r="AN4278" s="10"/>
      <c r="AO4278" s="10"/>
      <c r="AP4278" s="10"/>
      <c r="AQ4278" s="10"/>
      <c r="AR4278" s="10"/>
      <c r="AS4278" s="10"/>
      <c r="AT4278" s="10"/>
      <c r="AU4278" s="10"/>
      <c r="AV4278" s="10"/>
      <c r="AW4278" s="10"/>
      <c r="AX4278" s="10"/>
      <c r="DI4278" s="6"/>
    </row>
    <row r="4279" spans="1:113" ht="14.4">
      <c r="A4279" s="8"/>
      <c r="B4279" s="12"/>
      <c r="C4279" s="7"/>
      <c r="D4279" s="7"/>
      <c r="E4279" s="7"/>
      <c r="F4279" s="7"/>
      <c r="G4279" s="7"/>
      <c r="H4279" s="7"/>
      <c r="I4279" s="7"/>
      <c r="J4279" s="7"/>
      <c r="K4279" s="7"/>
      <c r="L4279" s="13"/>
      <c r="M4279" s="13"/>
      <c r="N4279" s="13"/>
      <c r="O4279" s="13"/>
      <c r="P4279" s="7"/>
      <c r="Q4279" s="7"/>
      <c r="R4279" s="7"/>
      <c r="S4279" s="7"/>
      <c r="T4279" s="7"/>
      <c r="U4279" s="7"/>
      <c r="V4279" s="14"/>
      <c r="W4279" s="14"/>
      <c r="X4279" s="14"/>
      <c r="Y4279" s="14"/>
      <c r="Z4279" s="14"/>
      <c r="AA4279" s="14"/>
      <c r="AB4279" s="14"/>
      <c r="AC4279" s="14"/>
      <c r="AD4279" s="14"/>
      <c r="AE4279" s="14"/>
      <c r="AF4279" s="14"/>
      <c r="AG4279" s="14"/>
      <c r="AH4279" s="14"/>
      <c r="AI4279" s="14"/>
      <c r="AJ4279" s="14"/>
      <c r="AK4279" s="14"/>
      <c r="AL4279" s="14"/>
      <c r="AM4279" s="14"/>
      <c r="AN4279" s="14"/>
      <c r="AO4279" s="14"/>
      <c r="AP4279" s="14"/>
      <c r="AQ4279" s="14"/>
      <c r="AR4279" s="14"/>
      <c r="AS4279" s="14"/>
      <c r="AT4279" s="14"/>
      <c r="AU4279" s="14"/>
      <c r="AV4279" s="14"/>
      <c r="AW4279" s="14"/>
      <c r="AX4279" s="15"/>
    </row>
    <row r="4280" spans="1:113" ht="12" customHeight="1">
      <c r="A4280" s="8"/>
      <c r="B4280" s="134" t="s">
        <v>769</v>
      </c>
      <c r="C4280" s="135"/>
      <c r="D4280" s="135"/>
      <c r="E4280" s="135"/>
      <c r="F4280" s="135"/>
      <c r="G4280" s="135"/>
      <c r="H4280" s="135"/>
      <c r="I4280" s="135"/>
      <c r="J4280" s="135"/>
      <c r="K4280" s="135"/>
      <c r="L4280" s="135"/>
      <c r="M4280" s="135"/>
      <c r="N4280" s="135"/>
      <c r="O4280" s="135"/>
      <c r="P4280" s="135"/>
      <c r="Q4280" s="135"/>
      <c r="R4280" s="135"/>
      <c r="S4280" s="135"/>
      <c r="T4280" s="135"/>
      <c r="U4280" s="135"/>
      <c r="V4280" s="135"/>
      <c r="W4280" s="135"/>
      <c r="X4280" s="135"/>
      <c r="Y4280" s="135"/>
      <c r="Z4280" s="135"/>
      <c r="AA4280" s="135"/>
      <c r="AB4280" s="135"/>
      <c r="AC4280" s="135"/>
      <c r="AD4280" s="135"/>
      <c r="AE4280" s="135"/>
      <c r="AF4280" s="135"/>
      <c r="AG4280" s="135"/>
      <c r="AH4280" s="135"/>
      <c r="AI4280" s="135"/>
      <c r="AJ4280" s="135"/>
      <c r="AK4280" s="135"/>
      <c r="AL4280" s="135"/>
      <c r="AM4280" s="135"/>
      <c r="AN4280" s="135"/>
      <c r="AO4280" s="135"/>
      <c r="AP4280" s="135"/>
      <c r="AQ4280" s="135"/>
      <c r="AR4280" s="135"/>
      <c r="AS4280" s="135"/>
      <c r="AT4280" s="135"/>
      <c r="AU4280" s="135"/>
      <c r="AV4280" s="135"/>
      <c r="AW4280" s="135"/>
      <c r="AX4280" s="136"/>
    </row>
    <row r="4281" spans="1:113" ht="12" customHeight="1">
      <c r="A4281" s="8"/>
      <c r="B4281" s="134"/>
      <c r="C4281" s="135"/>
      <c r="D4281" s="135"/>
      <c r="E4281" s="135"/>
      <c r="F4281" s="135"/>
      <c r="G4281" s="135"/>
      <c r="H4281" s="135"/>
      <c r="I4281" s="135"/>
      <c r="J4281" s="135"/>
      <c r="K4281" s="135"/>
      <c r="L4281" s="135"/>
      <c r="M4281" s="135"/>
      <c r="N4281" s="135"/>
      <c r="O4281" s="135"/>
      <c r="P4281" s="135"/>
      <c r="Q4281" s="135"/>
      <c r="R4281" s="135"/>
      <c r="S4281" s="135"/>
      <c r="T4281" s="135"/>
      <c r="U4281" s="135"/>
      <c r="V4281" s="135"/>
      <c r="W4281" s="135"/>
      <c r="X4281" s="135"/>
      <c r="Y4281" s="135"/>
      <c r="Z4281" s="135"/>
      <c r="AA4281" s="135"/>
      <c r="AB4281" s="135"/>
      <c r="AC4281" s="135"/>
      <c r="AD4281" s="135"/>
      <c r="AE4281" s="135"/>
      <c r="AF4281" s="135"/>
      <c r="AG4281" s="135"/>
      <c r="AH4281" s="135"/>
      <c r="AI4281" s="135"/>
      <c r="AJ4281" s="135"/>
      <c r="AK4281" s="135"/>
      <c r="AL4281" s="135"/>
      <c r="AM4281" s="135"/>
      <c r="AN4281" s="135"/>
      <c r="AO4281" s="135"/>
      <c r="AP4281" s="135"/>
      <c r="AQ4281" s="135"/>
      <c r="AR4281" s="135"/>
      <c r="AS4281" s="135"/>
      <c r="AT4281" s="135"/>
      <c r="AU4281" s="135"/>
      <c r="AV4281" s="135"/>
      <c r="AW4281" s="135"/>
      <c r="AX4281" s="136"/>
      <c r="BC4281" s="16"/>
    </row>
    <row r="4282" spans="1:113" ht="12" customHeight="1">
      <c r="A4282" s="8"/>
      <c r="B4282" s="134"/>
      <c r="C4282" s="135"/>
      <c r="D4282" s="135"/>
      <c r="E4282" s="135"/>
      <c r="F4282" s="135"/>
      <c r="G4282" s="135"/>
      <c r="H4282" s="135"/>
      <c r="I4282" s="135"/>
      <c r="J4282" s="135"/>
      <c r="K4282" s="135"/>
      <c r="L4282" s="135"/>
      <c r="M4282" s="135"/>
      <c r="N4282" s="135"/>
      <c r="O4282" s="135"/>
      <c r="P4282" s="135"/>
      <c r="Q4282" s="135"/>
      <c r="R4282" s="135"/>
      <c r="S4282" s="135"/>
      <c r="T4282" s="135"/>
      <c r="U4282" s="135"/>
      <c r="V4282" s="135"/>
      <c r="W4282" s="135"/>
      <c r="X4282" s="135"/>
      <c r="Y4282" s="135"/>
      <c r="Z4282" s="135"/>
      <c r="AA4282" s="135"/>
      <c r="AB4282" s="135"/>
      <c r="AC4282" s="135"/>
      <c r="AD4282" s="135"/>
      <c r="AE4282" s="135"/>
      <c r="AF4282" s="135"/>
      <c r="AG4282" s="135"/>
      <c r="AH4282" s="135"/>
      <c r="AI4282" s="135"/>
      <c r="AJ4282" s="135"/>
      <c r="AK4282" s="135"/>
      <c r="AL4282" s="135"/>
      <c r="AM4282" s="135"/>
      <c r="AN4282" s="135"/>
      <c r="AO4282" s="135"/>
      <c r="AP4282" s="135"/>
      <c r="AQ4282" s="135"/>
      <c r="AR4282" s="135"/>
      <c r="AS4282" s="135"/>
      <c r="AT4282" s="135"/>
      <c r="AU4282" s="135"/>
      <c r="AV4282" s="135"/>
      <c r="AW4282" s="135"/>
      <c r="AX4282" s="136"/>
    </row>
    <row r="4283" spans="1:113" ht="12" customHeight="1">
      <c r="A4283" s="8"/>
      <c r="B4283" s="134"/>
      <c r="C4283" s="135"/>
      <c r="D4283" s="135"/>
      <c r="E4283" s="135"/>
      <c r="F4283" s="135"/>
      <c r="G4283" s="135"/>
      <c r="H4283" s="135"/>
      <c r="I4283" s="135"/>
      <c r="J4283" s="135"/>
      <c r="K4283" s="135"/>
      <c r="L4283" s="135"/>
      <c r="M4283" s="135"/>
      <c r="N4283" s="135"/>
      <c r="O4283" s="135"/>
      <c r="P4283" s="135"/>
      <c r="Q4283" s="135"/>
      <c r="R4283" s="135"/>
      <c r="S4283" s="135"/>
      <c r="T4283" s="135"/>
      <c r="U4283" s="135"/>
      <c r="V4283" s="135"/>
      <c r="W4283" s="135"/>
      <c r="X4283" s="135"/>
      <c r="Y4283" s="135"/>
      <c r="Z4283" s="135"/>
      <c r="AA4283" s="135"/>
      <c r="AB4283" s="135"/>
      <c r="AC4283" s="135"/>
      <c r="AD4283" s="135"/>
      <c r="AE4283" s="135"/>
      <c r="AF4283" s="135"/>
      <c r="AG4283" s="135"/>
      <c r="AH4283" s="135"/>
      <c r="AI4283" s="135"/>
      <c r="AJ4283" s="135"/>
      <c r="AK4283" s="135"/>
      <c r="AL4283" s="135"/>
      <c r="AM4283" s="135"/>
      <c r="AN4283" s="135"/>
      <c r="AO4283" s="135"/>
      <c r="AP4283" s="135"/>
      <c r="AQ4283" s="135"/>
      <c r="AR4283" s="135"/>
      <c r="AS4283" s="135"/>
      <c r="AT4283" s="135"/>
      <c r="AU4283" s="135"/>
      <c r="AV4283" s="135"/>
      <c r="AW4283" s="135"/>
      <c r="AX4283" s="136"/>
    </row>
    <row r="4284" spans="1:113" ht="12" customHeight="1">
      <c r="A4284" s="8"/>
      <c r="B4284" s="134"/>
      <c r="C4284" s="135"/>
      <c r="D4284" s="135"/>
      <c r="E4284" s="135"/>
      <c r="F4284" s="135"/>
      <c r="G4284" s="135"/>
      <c r="H4284" s="135"/>
      <c r="I4284" s="135"/>
      <c r="J4284" s="135"/>
      <c r="K4284" s="135"/>
      <c r="L4284" s="135"/>
      <c r="M4284" s="135"/>
      <c r="N4284" s="135"/>
      <c r="O4284" s="135"/>
      <c r="P4284" s="135"/>
      <c r="Q4284" s="135"/>
      <c r="R4284" s="135"/>
      <c r="S4284" s="135"/>
      <c r="T4284" s="135"/>
      <c r="U4284" s="135"/>
      <c r="V4284" s="135"/>
      <c r="W4284" s="135"/>
      <c r="X4284" s="135"/>
      <c r="Y4284" s="135"/>
      <c r="Z4284" s="135"/>
      <c r="AA4284" s="135"/>
      <c r="AB4284" s="135"/>
      <c r="AC4284" s="135"/>
      <c r="AD4284" s="135"/>
      <c r="AE4284" s="135"/>
      <c r="AF4284" s="135"/>
      <c r="AG4284" s="135"/>
      <c r="AH4284" s="135"/>
      <c r="AI4284" s="135"/>
      <c r="AJ4284" s="135"/>
      <c r="AK4284" s="135"/>
      <c r="AL4284" s="135"/>
      <c r="AM4284" s="135"/>
      <c r="AN4284" s="135"/>
      <c r="AO4284" s="135"/>
      <c r="AP4284" s="135"/>
      <c r="AQ4284" s="135"/>
      <c r="AR4284" s="135"/>
      <c r="AS4284" s="135"/>
      <c r="AT4284" s="135"/>
      <c r="AU4284" s="135"/>
      <c r="AV4284" s="135"/>
      <c r="AW4284" s="135"/>
      <c r="AX4284" s="136"/>
    </row>
    <row r="4285" spans="1:113" ht="15" thickBot="1">
      <c r="A4285" s="17"/>
      <c r="B4285" s="18"/>
      <c r="C4285" s="19"/>
      <c r="D4285" s="19"/>
      <c r="E4285" s="19"/>
      <c r="F4285" s="19"/>
      <c r="G4285" s="19"/>
      <c r="H4285" s="19"/>
      <c r="I4285" s="19"/>
      <c r="J4285" s="19"/>
      <c r="K4285" s="19"/>
      <c r="L4285" s="19"/>
      <c r="M4285" s="19"/>
      <c r="N4285" s="19"/>
      <c r="O4285" s="19"/>
      <c r="P4285" s="19"/>
      <c r="Q4285" s="19"/>
      <c r="R4285" s="19"/>
      <c r="S4285" s="19"/>
      <c r="T4285" s="19"/>
      <c r="U4285" s="19"/>
      <c r="V4285" s="19"/>
      <c r="W4285" s="19"/>
      <c r="X4285" s="19"/>
      <c r="Y4285" s="19"/>
      <c r="Z4285" s="19"/>
      <c r="AA4285" s="19"/>
      <c r="AB4285" s="19"/>
      <c r="AC4285" s="19"/>
      <c r="AD4285" s="19"/>
      <c r="AE4285" s="19"/>
      <c r="AF4285" s="19"/>
      <c r="AG4285" s="19"/>
      <c r="AH4285" s="19"/>
      <c r="AI4285" s="19"/>
      <c r="AJ4285" s="19"/>
      <c r="AK4285" s="19"/>
      <c r="AL4285" s="19"/>
      <c r="AM4285" s="19"/>
      <c r="AN4285" s="19"/>
      <c r="AO4285" s="19"/>
      <c r="AP4285" s="19"/>
      <c r="AQ4285" s="19"/>
      <c r="AR4285" s="19"/>
      <c r="AS4285" s="19"/>
      <c r="AT4285" s="19"/>
      <c r="AU4285" s="19"/>
      <c r="AV4285" s="19"/>
      <c r="AW4285" s="19"/>
      <c r="AX4285" s="20"/>
    </row>
    <row r="4286" spans="1:113">
      <c r="B4286" s="21"/>
    </row>
    <row r="4287" spans="1:113" ht="15" thickBot="1">
      <c r="A4287" s="11"/>
      <c r="B4287" s="10" t="s">
        <v>233</v>
      </c>
      <c r="C4287" s="8"/>
      <c r="D4287" s="8"/>
      <c r="E4287" s="8"/>
      <c r="F4287" s="8"/>
      <c r="G4287" s="8"/>
      <c r="H4287" s="8"/>
      <c r="I4287" s="8"/>
      <c r="J4287" s="8"/>
      <c r="K4287" s="8"/>
      <c r="L4287" s="9"/>
      <c r="M4287" s="9"/>
      <c r="N4287" s="9"/>
      <c r="O4287" s="9"/>
      <c r="P4287" s="8"/>
      <c r="Q4287" s="8"/>
      <c r="R4287" s="8"/>
      <c r="S4287" s="8"/>
      <c r="T4287" s="8"/>
      <c r="U4287" s="8"/>
      <c r="V4287" s="10"/>
      <c r="W4287" s="10"/>
      <c r="X4287" s="10"/>
      <c r="Y4287" s="10"/>
      <c r="Z4287" s="10"/>
      <c r="AA4287" s="10"/>
      <c r="AB4287" s="10"/>
      <c r="AC4287" s="10"/>
      <c r="AD4287" s="10"/>
      <c r="AE4287" s="10"/>
      <c r="AF4287" s="10"/>
      <c r="AG4287" s="10"/>
      <c r="AH4287" s="10"/>
      <c r="AI4287" s="10"/>
      <c r="AJ4287" s="10"/>
      <c r="AK4287" s="10"/>
      <c r="AL4287" s="10"/>
      <c r="AM4287" s="10"/>
      <c r="AN4287" s="10"/>
      <c r="AO4287" s="10"/>
      <c r="AP4287" s="10"/>
      <c r="AQ4287" s="10"/>
      <c r="AR4287" s="10"/>
      <c r="AS4287" s="10"/>
      <c r="AT4287" s="10"/>
      <c r="AU4287" s="10"/>
      <c r="AV4287" s="10"/>
      <c r="AW4287" s="10"/>
      <c r="AX4287" s="10"/>
      <c r="DI4287" s="6"/>
    </row>
    <row r="4288" spans="1:113" ht="14.4">
      <c r="A4288" s="8"/>
      <c r="B4288" s="12"/>
      <c r="C4288" s="7"/>
      <c r="D4288" s="7"/>
      <c r="E4288" s="7"/>
      <c r="F4288" s="7"/>
      <c r="G4288" s="7"/>
      <c r="H4288" s="7"/>
      <c r="I4288" s="7"/>
      <c r="J4288" s="7"/>
      <c r="K4288" s="7"/>
      <c r="L4288" s="13"/>
      <c r="M4288" s="13"/>
      <c r="N4288" s="13"/>
      <c r="O4288" s="13"/>
      <c r="P4288" s="7"/>
      <c r="Q4288" s="7"/>
      <c r="R4288" s="7"/>
      <c r="S4288" s="7"/>
      <c r="T4288" s="7"/>
      <c r="U4288" s="7"/>
      <c r="V4288" s="14"/>
      <c r="W4288" s="14"/>
      <c r="X4288" s="14"/>
      <c r="Y4288" s="14"/>
      <c r="Z4288" s="14"/>
      <c r="AA4288" s="14"/>
      <c r="AB4288" s="14"/>
      <c r="AC4288" s="14"/>
      <c r="AD4288" s="14"/>
      <c r="AE4288" s="14"/>
      <c r="AF4288" s="14"/>
      <c r="AG4288" s="14"/>
      <c r="AH4288" s="14"/>
      <c r="AI4288" s="14"/>
      <c r="AJ4288" s="14"/>
      <c r="AK4288" s="14"/>
      <c r="AL4288" s="14"/>
      <c r="AM4288" s="14"/>
      <c r="AN4288" s="14"/>
      <c r="AO4288" s="14"/>
      <c r="AP4288" s="14"/>
      <c r="AQ4288" s="14"/>
      <c r="AR4288" s="14"/>
      <c r="AS4288" s="14"/>
      <c r="AT4288" s="14"/>
      <c r="AU4288" s="14"/>
      <c r="AV4288" s="14"/>
      <c r="AW4288" s="14"/>
      <c r="AX4288" s="15"/>
    </row>
    <row r="4289" spans="1:251" ht="12" customHeight="1">
      <c r="A4289" s="8"/>
      <c r="B4289" s="134" t="s">
        <v>770</v>
      </c>
      <c r="C4289" s="135"/>
      <c r="D4289" s="135"/>
      <c r="E4289" s="135"/>
      <c r="F4289" s="135"/>
      <c r="G4289" s="135"/>
      <c r="H4289" s="135"/>
      <c r="I4289" s="135"/>
      <c r="J4289" s="135"/>
      <c r="K4289" s="135"/>
      <c r="L4289" s="135"/>
      <c r="M4289" s="135"/>
      <c r="N4289" s="135"/>
      <c r="O4289" s="135"/>
      <c r="P4289" s="135"/>
      <c r="Q4289" s="135"/>
      <c r="R4289" s="135"/>
      <c r="S4289" s="135"/>
      <c r="T4289" s="135"/>
      <c r="U4289" s="135"/>
      <c r="V4289" s="135"/>
      <c r="W4289" s="135"/>
      <c r="X4289" s="135"/>
      <c r="Y4289" s="135"/>
      <c r="Z4289" s="135"/>
      <c r="AA4289" s="135"/>
      <c r="AB4289" s="135"/>
      <c r="AC4289" s="135"/>
      <c r="AD4289" s="135"/>
      <c r="AE4289" s="135"/>
      <c r="AF4289" s="135"/>
      <c r="AG4289" s="135"/>
      <c r="AH4289" s="135"/>
      <c r="AI4289" s="135"/>
      <c r="AJ4289" s="135"/>
      <c r="AK4289" s="135"/>
      <c r="AL4289" s="135"/>
      <c r="AM4289" s="135"/>
      <c r="AN4289" s="135"/>
      <c r="AO4289" s="135"/>
      <c r="AP4289" s="135"/>
      <c r="AQ4289" s="135"/>
      <c r="AR4289" s="135"/>
      <c r="AS4289" s="135"/>
      <c r="AT4289" s="135"/>
      <c r="AU4289" s="135"/>
      <c r="AV4289" s="135"/>
      <c r="AW4289" s="135"/>
      <c r="AX4289" s="136"/>
    </row>
    <row r="4290" spans="1:251" ht="12" customHeight="1">
      <c r="A4290" s="8"/>
      <c r="B4290" s="134"/>
      <c r="C4290" s="135"/>
      <c r="D4290" s="135"/>
      <c r="E4290" s="135"/>
      <c r="F4290" s="135"/>
      <c r="G4290" s="135"/>
      <c r="H4290" s="135"/>
      <c r="I4290" s="135"/>
      <c r="J4290" s="135"/>
      <c r="K4290" s="135"/>
      <c r="L4290" s="135"/>
      <c r="M4290" s="135"/>
      <c r="N4290" s="135"/>
      <c r="O4290" s="135"/>
      <c r="P4290" s="135"/>
      <c r="Q4290" s="135"/>
      <c r="R4290" s="135"/>
      <c r="S4290" s="135"/>
      <c r="T4290" s="135"/>
      <c r="U4290" s="135"/>
      <c r="V4290" s="135"/>
      <c r="W4290" s="135"/>
      <c r="X4290" s="135"/>
      <c r="Y4290" s="135"/>
      <c r="Z4290" s="135"/>
      <c r="AA4290" s="135"/>
      <c r="AB4290" s="135"/>
      <c r="AC4290" s="135"/>
      <c r="AD4290" s="135"/>
      <c r="AE4290" s="135"/>
      <c r="AF4290" s="135"/>
      <c r="AG4290" s="135"/>
      <c r="AH4290" s="135"/>
      <c r="AI4290" s="135"/>
      <c r="AJ4290" s="135"/>
      <c r="AK4290" s="135"/>
      <c r="AL4290" s="135"/>
      <c r="AM4290" s="135"/>
      <c r="AN4290" s="135"/>
      <c r="AO4290" s="135"/>
      <c r="AP4290" s="135"/>
      <c r="AQ4290" s="135"/>
      <c r="AR4290" s="135"/>
      <c r="AS4290" s="135"/>
      <c r="AT4290" s="135"/>
      <c r="AU4290" s="135"/>
      <c r="AV4290" s="135"/>
      <c r="AW4290" s="135"/>
      <c r="AX4290" s="136"/>
      <c r="BC4290" s="16"/>
    </row>
    <row r="4291" spans="1:251" ht="12" customHeight="1">
      <c r="A4291" s="8"/>
      <c r="B4291" s="134"/>
      <c r="C4291" s="135"/>
      <c r="D4291" s="135"/>
      <c r="E4291" s="135"/>
      <c r="F4291" s="135"/>
      <c r="G4291" s="135"/>
      <c r="H4291" s="135"/>
      <c r="I4291" s="135"/>
      <c r="J4291" s="135"/>
      <c r="K4291" s="135"/>
      <c r="L4291" s="135"/>
      <c r="M4291" s="135"/>
      <c r="N4291" s="135"/>
      <c r="O4291" s="135"/>
      <c r="P4291" s="135"/>
      <c r="Q4291" s="135"/>
      <c r="R4291" s="135"/>
      <c r="S4291" s="135"/>
      <c r="T4291" s="135"/>
      <c r="U4291" s="135"/>
      <c r="V4291" s="135"/>
      <c r="W4291" s="135"/>
      <c r="X4291" s="135"/>
      <c r="Y4291" s="135"/>
      <c r="Z4291" s="135"/>
      <c r="AA4291" s="135"/>
      <c r="AB4291" s="135"/>
      <c r="AC4291" s="135"/>
      <c r="AD4291" s="135"/>
      <c r="AE4291" s="135"/>
      <c r="AF4291" s="135"/>
      <c r="AG4291" s="135"/>
      <c r="AH4291" s="135"/>
      <c r="AI4291" s="135"/>
      <c r="AJ4291" s="135"/>
      <c r="AK4291" s="135"/>
      <c r="AL4291" s="135"/>
      <c r="AM4291" s="135"/>
      <c r="AN4291" s="135"/>
      <c r="AO4291" s="135"/>
      <c r="AP4291" s="135"/>
      <c r="AQ4291" s="135"/>
      <c r="AR4291" s="135"/>
      <c r="AS4291" s="135"/>
      <c r="AT4291" s="135"/>
      <c r="AU4291" s="135"/>
      <c r="AV4291" s="135"/>
      <c r="AW4291" s="135"/>
      <c r="AX4291" s="136"/>
    </row>
    <row r="4292" spans="1:251" ht="12" customHeight="1">
      <c r="A4292" s="8"/>
      <c r="B4292" s="134"/>
      <c r="C4292" s="135"/>
      <c r="D4292" s="135"/>
      <c r="E4292" s="135"/>
      <c r="F4292" s="135"/>
      <c r="G4292" s="135"/>
      <c r="H4292" s="135"/>
      <c r="I4292" s="135"/>
      <c r="J4292" s="135"/>
      <c r="K4292" s="135"/>
      <c r="L4292" s="135"/>
      <c r="M4292" s="135"/>
      <c r="N4292" s="135"/>
      <c r="O4292" s="135"/>
      <c r="P4292" s="135"/>
      <c r="Q4292" s="135"/>
      <c r="R4292" s="135"/>
      <c r="S4292" s="135"/>
      <c r="T4292" s="135"/>
      <c r="U4292" s="135"/>
      <c r="V4292" s="135"/>
      <c r="W4292" s="135"/>
      <c r="X4292" s="135"/>
      <c r="Y4292" s="135"/>
      <c r="Z4292" s="135"/>
      <c r="AA4292" s="135"/>
      <c r="AB4292" s="135"/>
      <c r="AC4292" s="135"/>
      <c r="AD4292" s="135"/>
      <c r="AE4292" s="135"/>
      <c r="AF4292" s="135"/>
      <c r="AG4292" s="135"/>
      <c r="AH4292" s="135"/>
      <c r="AI4292" s="135"/>
      <c r="AJ4292" s="135"/>
      <c r="AK4292" s="135"/>
      <c r="AL4292" s="135"/>
      <c r="AM4292" s="135"/>
      <c r="AN4292" s="135"/>
      <c r="AO4292" s="135"/>
      <c r="AP4292" s="135"/>
      <c r="AQ4292" s="135"/>
      <c r="AR4292" s="135"/>
      <c r="AS4292" s="135"/>
      <c r="AT4292" s="135"/>
      <c r="AU4292" s="135"/>
      <c r="AV4292" s="135"/>
      <c r="AW4292" s="135"/>
      <c r="AX4292" s="136"/>
    </row>
    <row r="4293" spans="1:251" ht="12" customHeight="1">
      <c r="A4293" s="8"/>
      <c r="B4293" s="134"/>
      <c r="C4293" s="135"/>
      <c r="D4293" s="135"/>
      <c r="E4293" s="135"/>
      <c r="F4293" s="135"/>
      <c r="G4293" s="135"/>
      <c r="H4293" s="135"/>
      <c r="I4293" s="135"/>
      <c r="J4293" s="135"/>
      <c r="K4293" s="135"/>
      <c r="L4293" s="135"/>
      <c r="M4293" s="135"/>
      <c r="N4293" s="135"/>
      <c r="O4293" s="135"/>
      <c r="P4293" s="135"/>
      <c r="Q4293" s="135"/>
      <c r="R4293" s="135"/>
      <c r="S4293" s="135"/>
      <c r="T4293" s="135"/>
      <c r="U4293" s="135"/>
      <c r="V4293" s="135"/>
      <c r="W4293" s="135"/>
      <c r="X4293" s="135"/>
      <c r="Y4293" s="135"/>
      <c r="Z4293" s="135"/>
      <c r="AA4293" s="135"/>
      <c r="AB4293" s="135"/>
      <c r="AC4293" s="135"/>
      <c r="AD4293" s="135"/>
      <c r="AE4293" s="135"/>
      <c r="AF4293" s="135"/>
      <c r="AG4293" s="135"/>
      <c r="AH4293" s="135"/>
      <c r="AI4293" s="135"/>
      <c r="AJ4293" s="135"/>
      <c r="AK4293" s="135"/>
      <c r="AL4293" s="135"/>
      <c r="AM4293" s="135"/>
      <c r="AN4293" s="135"/>
      <c r="AO4293" s="135"/>
      <c r="AP4293" s="135"/>
      <c r="AQ4293" s="135"/>
      <c r="AR4293" s="135"/>
      <c r="AS4293" s="135"/>
      <c r="AT4293" s="135"/>
      <c r="AU4293" s="135"/>
      <c r="AV4293" s="135"/>
      <c r="AW4293" s="135"/>
      <c r="AX4293" s="136"/>
    </row>
    <row r="4294" spans="1:251" ht="15" thickBot="1">
      <c r="A4294" s="17"/>
      <c r="B4294" s="18"/>
      <c r="C4294" s="19"/>
      <c r="D4294" s="19"/>
      <c r="E4294" s="19"/>
      <c r="F4294" s="19"/>
      <c r="G4294" s="19"/>
      <c r="H4294" s="19"/>
      <c r="I4294" s="19"/>
      <c r="J4294" s="19"/>
      <c r="K4294" s="19"/>
      <c r="L4294" s="19"/>
      <c r="M4294" s="19"/>
      <c r="N4294" s="19"/>
      <c r="O4294" s="19"/>
      <c r="P4294" s="19"/>
      <c r="Q4294" s="19"/>
      <c r="R4294" s="19"/>
      <c r="S4294" s="19"/>
      <c r="T4294" s="19"/>
      <c r="U4294" s="19"/>
      <c r="V4294" s="19"/>
      <c r="W4294" s="19"/>
      <c r="X4294" s="19"/>
      <c r="Y4294" s="19"/>
      <c r="Z4294" s="19"/>
      <c r="AA4294" s="19"/>
      <c r="AB4294" s="19"/>
      <c r="AC4294" s="19"/>
      <c r="AD4294" s="19"/>
      <c r="AE4294" s="19"/>
      <c r="AF4294" s="19"/>
      <c r="AG4294" s="19"/>
      <c r="AH4294" s="19"/>
      <c r="AI4294" s="19"/>
      <c r="AJ4294" s="19"/>
      <c r="AK4294" s="19"/>
      <c r="AL4294" s="19"/>
      <c r="AM4294" s="19"/>
      <c r="AN4294" s="19"/>
      <c r="AO4294" s="19"/>
      <c r="AP4294" s="19"/>
      <c r="AQ4294" s="19"/>
      <c r="AR4294" s="19"/>
      <c r="AS4294" s="19"/>
      <c r="AT4294" s="19"/>
      <c r="AU4294" s="19"/>
      <c r="AV4294" s="19"/>
      <c r="AW4294" s="19"/>
      <c r="AX4294" s="20"/>
    </row>
    <row r="4295" spans="1:251">
      <c r="B4295" s="21"/>
    </row>
    <row r="4296" spans="1:251" ht="14.4">
      <c r="B4296" s="10" t="s">
        <v>234</v>
      </c>
      <c r="C4296" s="8"/>
      <c r="D4296" s="8"/>
      <c r="E4296" s="8"/>
      <c r="F4296" s="8"/>
      <c r="G4296" s="8"/>
      <c r="H4296" s="8"/>
      <c r="I4296" s="8"/>
      <c r="J4296" s="8"/>
      <c r="K4296" s="8"/>
      <c r="L4296" s="9"/>
      <c r="M4296" s="9"/>
      <c r="N4296" s="9"/>
      <c r="O4296" s="9"/>
      <c r="P4296" s="8"/>
      <c r="Q4296" s="8"/>
      <c r="R4296" s="8"/>
      <c r="S4296" s="8"/>
      <c r="T4296" s="8"/>
      <c r="U4296" s="8"/>
      <c r="V4296" s="10"/>
      <c r="W4296" s="10"/>
      <c r="X4296" s="10"/>
      <c r="Y4296" s="10"/>
      <c r="Z4296" s="10"/>
      <c r="AA4296" s="10"/>
      <c r="AB4296" s="10"/>
      <c r="AC4296" s="10"/>
      <c r="AD4296" s="10"/>
      <c r="AE4296" s="10"/>
      <c r="AF4296" s="10"/>
      <c r="AG4296" s="10"/>
      <c r="AH4296" s="10"/>
      <c r="AI4296" s="10"/>
      <c r="AJ4296" s="10"/>
      <c r="AK4296" s="10"/>
      <c r="AL4296" s="10"/>
      <c r="AM4296" s="10"/>
      <c r="AN4296" s="10"/>
      <c r="AO4296" s="10"/>
      <c r="AP4296" s="10"/>
      <c r="AQ4296" s="10"/>
      <c r="AR4296" s="10"/>
      <c r="AS4296" s="10"/>
      <c r="AT4296" s="10"/>
      <c r="AU4296" s="10"/>
      <c r="AV4296" s="10"/>
      <c r="AW4296" s="10"/>
      <c r="AX4296" s="10"/>
    </row>
    <row r="4297" spans="1:251" ht="15" thickBot="1">
      <c r="B4297" s="8"/>
      <c r="C4297" s="8"/>
      <c r="D4297" s="8"/>
      <c r="E4297" s="8"/>
      <c r="F4297" s="8"/>
      <c r="G4297" s="8"/>
      <c r="H4297" s="8"/>
      <c r="I4297" s="8"/>
      <c r="J4297" s="8"/>
      <c r="K4297" s="8"/>
      <c r="L4297" s="9"/>
      <c r="M4297" s="9"/>
      <c r="N4297" s="9"/>
      <c r="O4297" s="9"/>
      <c r="P4297" s="8"/>
      <c r="Q4297" s="8"/>
      <c r="R4297" s="8"/>
      <c r="S4297" s="8"/>
      <c r="T4297" s="8"/>
      <c r="U4297" s="8"/>
      <c r="V4297" s="10"/>
      <c r="W4297" s="10"/>
      <c r="X4297" s="10"/>
      <c r="Y4297" s="10"/>
      <c r="Z4297" s="10"/>
      <c r="AA4297" s="10"/>
      <c r="AB4297" s="10"/>
      <c r="AC4297" s="10"/>
      <c r="AD4297" s="10"/>
      <c r="AE4297" s="10"/>
      <c r="AF4297" s="10"/>
      <c r="AG4297" s="10"/>
      <c r="AH4297" s="10"/>
      <c r="AI4297" s="10"/>
      <c r="AJ4297" s="10"/>
      <c r="AK4297" s="10"/>
      <c r="AL4297" s="10"/>
      <c r="AM4297" s="10"/>
      <c r="AN4297" s="10"/>
      <c r="AO4297" s="10"/>
      <c r="AP4297" s="10"/>
      <c r="AQ4297" s="10"/>
      <c r="AR4297" s="10"/>
      <c r="AS4297" s="10"/>
      <c r="AT4297" s="10"/>
      <c r="AU4297" s="10"/>
      <c r="AV4297" s="10"/>
      <c r="AW4297" s="10"/>
      <c r="AX4297" s="22" t="s">
        <v>235</v>
      </c>
    </row>
    <row r="4298" spans="1:251" s="16" customFormat="1" ht="13.5" customHeight="1">
      <c r="A4298" s="8"/>
      <c r="B4298" s="96" t="s">
        <v>236</v>
      </c>
      <c r="C4298" s="97"/>
      <c r="D4298" s="97"/>
      <c r="E4298" s="97"/>
      <c r="F4298" s="97"/>
      <c r="G4298" s="97"/>
      <c r="H4298" s="97"/>
      <c r="I4298" s="97"/>
      <c r="J4298" s="97"/>
      <c r="K4298" s="97"/>
      <c r="L4298" s="97"/>
      <c r="M4298" s="97"/>
      <c r="N4298" s="97"/>
      <c r="O4298" s="97"/>
      <c r="P4298" s="97"/>
      <c r="Q4298" s="97"/>
      <c r="R4298" s="97"/>
      <c r="S4298" s="97"/>
      <c r="T4298" s="97"/>
      <c r="U4298" s="97"/>
      <c r="V4298" s="97"/>
      <c r="W4298" s="97"/>
      <c r="X4298" s="97"/>
      <c r="Y4298" s="97"/>
      <c r="Z4298" s="98"/>
      <c r="AA4298" s="102" t="s">
        <v>237</v>
      </c>
      <c r="AB4298" s="97"/>
      <c r="AC4298" s="97"/>
      <c r="AD4298" s="97"/>
      <c r="AE4298" s="97"/>
      <c r="AF4298" s="97"/>
      <c r="AG4298" s="97"/>
      <c r="AH4298" s="97"/>
      <c r="AI4298" s="98"/>
      <c r="AJ4298" s="102" t="s">
        <v>238</v>
      </c>
      <c r="AK4298" s="97"/>
      <c r="AL4298" s="97"/>
      <c r="AM4298" s="97"/>
      <c r="AN4298" s="97"/>
      <c r="AO4298" s="97"/>
      <c r="AP4298" s="97"/>
      <c r="AQ4298" s="97"/>
      <c r="AR4298" s="98"/>
      <c r="AS4298" s="102" t="s">
        <v>239</v>
      </c>
      <c r="AT4298" s="97"/>
      <c r="AU4298" s="97"/>
      <c r="AV4298" s="97"/>
      <c r="AW4298" s="97"/>
      <c r="AX4298" s="104"/>
      <c r="AY4298" s="2"/>
      <c r="AZ4298" s="2"/>
      <c r="BA4298" s="2"/>
      <c r="BB4298" s="2"/>
      <c r="BC4298" s="2"/>
      <c r="BD4298" s="2"/>
      <c r="BE4298" s="2"/>
      <c r="BF4298" s="2"/>
      <c r="BG4298" s="2"/>
      <c r="BH4298" s="2"/>
      <c r="BI4298" s="2"/>
      <c r="BJ4298" s="2"/>
      <c r="BK4298" s="2"/>
      <c r="BL4298" s="2"/>
      <c r="BM4298" s="2"/>
      <c r="BN4298" s="2"/>
      <c r="BO4298" s="2"/>
      <c r="BP4298" s="2"/>
      <c r="BQ4298" s="2"/>
      <c r="BR4298" s="2"/>
      <c r="BS4298" s="2"/>
      <c r="BT4298" s="2"/>
      <c r="BU4298" s="2"/>
      <c r="BV4298" s="2"/>
      <c r="BW4298" s="2"/>
      <c r="BX4298" s="2"/>
      <c r="BY4298" s="2"/>
      <c r="BZ4298" s="2"/>
      <c r="CA4298" s="2"/>
      <c r="CB4298" s="2"/>
      <c r="CC4298" s="2"/>
      <c r="CD4298" s="2"/>
      <c r="CE4298" s="2"/>
      <c r="CF4298" s="2"/>
      <c r="CG4298" s="2"/>
      <c r="CH4298" s="2"/>
      <c r="CI4298" s="2"/>
      <c r="CJ4298" s="2"/>
      <c r="CK4298" s="2"/>
      <c r="CL4298" s="2"/>
      <c r="CM4298" s="2"/>
      <c r="CN4298" s="2"/>
      <c r="CO4298" s="2"/>
      <c r="CP4298" s="2"/>
      <c r="CQ4298" s="2"/>
      <c r="CR4298" s="2"/>
      <c r="CS4298" s="2"/>
      <c r="CT4298" s="2"/>
      <c r="CU4298" s="2"/>
      <c r="CV4298" s="2"/>
      <c r="CW4298" s="2"/>
      <c r="CX4298" s="2"/>
      <c r="CY4298" s="2"/>
      <c r="CZ4298" s="2"/>
      <c r="DA4298" s="2"/>
      <c r="DB4298" s="2"/>
      <c r="DC4298" s="2"/>
      <c r="DD4298" s="2"/>
      <c r="DE4298" s="2"/>
      <c r="DF4298" s="2"/>
      <c r="DG4298" s="2"/>
      <c r="DH4298" s="2"/>
      <c r="DI4298" s="2"/>
      <c r="DJ4298" s="2"/>
      <c r="DK4298" s="2"/>
      <c r="DL4298" s="2"/>
      <c r="DM4298" s="2"/>
      <c r="DN4298" s="2"/>
      <c r="DO4298" s="2"/>
      <c r="DP4298" s="2"/>
      <c r="DQ4298" s="2"/>
      <c r="DR4298" s="2"/>
      <c r="DS4298" s="2"/>
      <c r="DT4298" s="2"/>
      <c r="DU4298" s="2"/>
      <c r="DV4298" s="2"/>
      <c r="DW4298" s="2"/>
      <c r="DX4298" s="2"/>
      <c r="DY4298" s="2"/>
      <c r="DZ4298" s="2"/>
      <c r="EA4298" s="2"/>
      <c r="EB4298" s="2"/>
      <c r="EC4298" s="2"/>
      <c r="ED4298" s="2"/>
      <c r="EE4298" s="2"/>
      <c r="EF4298" s="2"/>
      <c r="EG4298" s="2"/>
      <c r="EH4298" s="2"/>
      <c r="EI4298" s="2"/>
      <c r="EJ4298" s="2"/>
      <c r="EK4298" s="2"/>
      <c r="EL4298" s="2"/>
      <c r="EM4298" s="2"/>
      <c r="EN4298" s="2"/>
      <c r="EO4298" s="2"/>
      <c r="EP4298" s="2"/>
      <c r="EQ4298" s="2"/>
      <c r="ER4298" s="2"/>
      <c r="ES4298" s="2"/>
      <c r="ET4298" s="2"/>
      <c r="EU4298" s="2"/>
      <c r="EV4298" s="2"/>
      <c r="EW4298" s="2"/>
      <c r="EX4298" s="2"/>
      <c r="EY4298" s="2"/>
      <c r="EZ4298" s="2"/>
      <c r="FA4298" s="2"/>
      <c r="FB4298" s="2"/>
      <c r="FC4298" s="2"/>
      <c r="FD4298" s="2"/>
      <c r="FE4298" s="2"/>
      <c r="FF4298" s="2"/>
      <c r="FG4298" s="2"/>
      <c r="FH4298" s="2"/>
      <c r="FI4298" s="2"/>
      <c r="FJ4298" s="2"/>
      <c r="FK4298" s="2"/>
      <c r="FL4298" s="2"/>
      <c r="FM4298" s="2"/>
      <c r="FN4298" s="2"/>
      <c r="FO4298" s="2"/>
      <c r="FP4298" s="2"/>
      <c r="FQ4298" s="2"/>
      <c r="FR4298" s="2"/>
      <c r="FS4298" s="2"/>
      <c r="FT4298" s="2"/>
      <c r="FU4298" s="2"/>
      <c r="FV4298" s="2"/>
      <c r="FW4298" s="2"/>
      <c r="FX4298" s="2"/>
      <c r="FY4298" s="2"/>
      <c r="FZ4298" s="2"/>
      <c r="GA4298" s="2"/>
      <c r="GB4298" s="2"/>
      <c r="GC4298" s="2"/>
      <c r="GD4298" s="2"/>
      <c r="GE4298" s="2"/>
      <c r="GF4298" s="2"/>
      <c r="GG4298" s="2"/>
      <c r="GH4298" s="2"/>
      <c r="GI4298" s="2"/>
      <c r="GJ4298" s="2"/>
      <c r="GK4298" s="2"/>
      <c r="GL4298" s="2"/>
      <c r="GM4298" s="2"/>
      <c r="GN4298" s="2"/>
      <c r="GO4298" s="2"/>
      <c r="GP4298" s="2"/>
      <c r="GQ4298" s="2"/>
      <c r="GR4298" s="2"/>
      <c r="GS4298" s="2"/>
      <c r="GT4298" s="2"/>
      <c r="GU4298" s="2"/>
      <c r="GV4298" s="2"/>
      <c r="GW4298" s="2"/>
      <c r="GX4298" s="2"/>
      <c r="GY4298" s="2"/>
      <c r="GZ4298" s="2"/>
      <c r="HA4298" s="2"/>
      <c r="HB4298" s="2"/>
      <c r="HC4298" s="2"/>
      <c r="HD4298" s="2"/>
      <c r="HE4298" s="2"/>
      <c r="HF4298" s="2"/>
      <c r="HG4298" s="2"/>
      <c r="HH4298" s="2"/>
      <c r="HI4298" s="2"/>
      <c r="HJ4298" s="2"/>
      <c r="HK4298" s="2"/>
      <c r="HL4298" s="2"/>
      <c r="HM4298" s="2"/>
      <c r="HN4298" s="2"/>
      <c r="HO4298" s="2"/>
      <c r="HP4298" s="2"/>
      <c r="HQ4298" s="2"/>
      <c r="HR4298" s="2"/>
      <c r="HS4298" s="2"/>
      <c r="HT4298" s="2"/>
      <c r="HU4298" s="2"/>
      <c r="HV4298" s="2"/>
      <c r="HW4298" s="2"/>
      <c r="HX4298" s="2"/>
      <c r="HY4298" s="2"/>
      <c r="HZ4298" s="2"/>
      <c r="IA4298" s="2"/>
      <c r="IB4298" s="2"/>
      <c r="IC4298" s="2"/>
      <c r="ID4298" s="2"/>
      <c r="IE4298" s="2"/>
      <c r="IF4298" s="2"/>
      <c r="IG4298" s="2"/>
      <c r="IH4298" s="2"/>
      <c r="II4298" s="2"/>
      <c r="IJ4298" s="2"/>
      <c r="IK4298" s="2"/>
      <c r="IL4298" s="2"/>
      <c r="IM4298" s="2"/>
      <c r="IN4298" s="2"/>
      <c r="IO4298" s="2"/>
      <c r="IP4298" s="2"/>
      <c r="IQ4298" s="2"/>
    </row>
    <row r="4299" spans="1:251" s="16" customFormat="1">
      <c r="A4299" s="8"/>
      <c r="B4299" s="99"/>
      <c r="C4299" s="100"/>
      <c r="D4299" s="100"/>
      <c r="E4299" s="100"/>
      <c r="F4299" s="100"/>
      <c r="G4299" s="100"/>
      <c r="H4299" s="100"/>
      <c r="I4299" s="100"/>
      <c r="J4299" s="100"/>
      <c r="K4299" s="100"/>
      <c r="L4299" s="100"/>
      <c r="M4299" s="100"/>
      <c r="N4299" s="100"/>
      <c r="O4299" s="100"/>
      <c r="P4299" s="100"/>
      <c r="Q4299" s="100"/>
      <c r="R4299" s="100"/>
      <c r="S4299" s="100"/>
      <c r="T4299" s="100"/>
      <c r="U4299" s="100"/>
      <c r="V4299" s="100"/>
      <c r="W4299" s="100"/>
      <c r="X4299" s="100"/>
      <c r="Y4299" s="100"/>
      <c r="Z4299" s="101"/>
      <c r="AA4299" s="103"/>
      <c r="AB4299" s="100"/>
      <c r="AC4299" s="100"/>
      <c r="AD4299" s="100"/>
      <c r="AE4299" s="100"/>
      <c r="AF4299" s="100"/>
      <c r="AG4299" s="100"/>
      <c r="AH4299" s="100"/>
      <c r="AI4299" s="101"/>
      <c r="AJ4299" s="103"/>
      <c r="AK4299" s="100"/>
      <c r="AL4299" s="100"/>
      <c r="AM4299" s="100"/>
      <c r="AN4299" s="100"/>
      <c r="AO4299" s="100"/>
      <c r="AP4299" s="100"/>
      <c r="AQ4299" s="100"/>
      <c r="AR4299" s="101"/>
      <c r="AS4299" s="103"/>
      <c r="AT4299" s="100"/>
      <c r="AU4299" s="100"/>
      <c r="AV4299" s="100"/>
      <c r="AW4299" s="100"/>
      <c r="AX4299" s="105"/>
      <c r="AY4299" s="2"/>
      <c r="AZ4299" s="2"/>
      <c r="BA4299" s="2"/>
      <c r="BB4299" s="23"/>
      <c r="BC4299" s="24"/>
      <c r="BE4299" s="2"/>
      <c r="BF4299" s="2"/>
      <c r="BG4299" s="2"/>
      <c r="BH4299" s="2"/>
      <c r="BI4299" s="2"/>
      <c r="BJ4299" s="2"/>
      <c r="BK4299" s="2"/>
      <c r="BL4299" s="2"/>
      <c r="BM4299" s="2"/>
      <c r="BN4299" s="2"/>
      <c r="BO4299" s="2"/>
      <c r="BP4299" s="2"/>
      <c r="BQ4299" s="2"/>
      <c r="BR4299" s="2"/>
      <c r="BS4299" s="2"/>
      <c r="BT4299" s="2"/>
      <c r="BU4299" s="2"/>
      <c r="BV4299" s="2"/>
      <c r="BW4299" s="2"/>
      <c r="BX4299" s="2"/>
      <c r="BY4299" s="2"/>
      <c r="BZ4299" s="2"/>
      <c r="CA4299" s="2"/>
      <c r="CB4299" s="2"/>
      <c r="CC4299" s="2"/>
      <c r="CD4299" s="2"/>
      <c r="CE4299" s="2"/>
      <c r="CF4299" s="2"/>
      <c r="CG4299" s="2"/>
      <c r="CH4299" s="2"/>
      <c r="CI4299" s="2"/>
      <c r="CJ4299" s="2"/>
      <c r="CK4299" s="2"/>
      <c r="CL4299" s="2"/>
      <c r="CM4299" s="2"/>
      <c r="CN4299" s="2"/>
      <c r="CO4299" s="2"/>
      <c r="CP4299" s="2"/>
      <c r="CQ4299" s="2"/>
      <c r="CR4299" s="2"/>
      <c r="CS4299" s="2"/>
      <c r="CT4299" s="2"/>
      <c r="CU4299" s="2"/>
      <c r="CV4299" s="2"/>
      <c r="CW4299" s="2"/>
      <c r="CX4299" s="2"/>
      <c r="CY4299" s="2"/>
      <c r="CZ4299" s="2"/>
      <c r="DA4299" s="2"/>
      <c r="DB4299" s="2"/>
      <c r="DC4299" s="2"/>
      <c r="DD4299" s="2"/>
      <c r="DE4299" s="2"/>
      <c r="DF4299" s="2"/>
      <c r="DG4299" s="2"/>
      <c r="DH4299" s="2"/>
      <c r="DI4299" s="2"/>
      <c r="DJ4299" s="2"/>
      <c r="DK4299" s="2"/>
      <c r="DL4299" s="2"/>
      <c r="DM4299" s="2"/>
      <c r="DN4299" s="2"/>
      <c r="DO4299" s="2"/>
      <c r="DP4299" s="2"/>
      <c r="DQ4299" s="2"/>
      <c r="DR4299" s="2"/>
      <c r="DS4299" s="2"/>
      <c r="DT4299" s="2"/>
      <c r="DU4299" s="2"/>
      <c r="DV4299" s="2"/>
      <c r="DW4299" s="2"/>
      <c r="DX4299" s="2"/>
      <c r="DY4299" s="2"/>
      <c r="DZ4299" s="2"/>
      <c r="EA4299" s="2"/>
      <c r="EB4299" s="2"/>
      <c r="EC4299" s="2"/>
      <c r="ED4299" s="2"/>
      <c r="EE4299" s="2"/>
      <c r="EF4299" s="2"/>
      <c r="EG4299" s="2"/>
      <c r="EH4299" s="2"/>
      <c r="EI4299" s="2"/>
      <c r="EJ4299" s="2"/>
      <c r="EK4299" s="2"/>
      <c r="EL4299" s="2"/>
      <c r="EM4299" s="2"/>
      <c r="EN4299" s="2"/>
      <c r="EO4299" s="2"/>
      <c r="EP4299" s="2"/>
      <c r="EQ4299" s="2"/>
      <c r="ER4299" s="2"/>
      <c r="ES4299" s="2"/>
      <c r="ET4299" s="2"/>
      <c r="EU4299" s="2"/>
      <c r="EV4299" s="2"/>
      <c r="EW4299" s="2"/>
      <c r="EX4299" s="2"/>
      <c r="EY4299" s="2"/>
      <c r="EZ4299" s="2"/>
      <c r="FA4299" s="2"/>
      <c r="FB4299" s="2"/>
      <c r="FC4299" s="2"/>
      <c r="FD4299" s="2"/>
      <c r="FE4299" s="2"/>
      <c r="FF4299" s="2"/>
      <c r="FG4299" s="2"/>
      <c r="FH4299" s="2"/>
      <c r="FI4299" s="2"/>
      <c r="FJ4299" s="2"/>
      <c r="FK4299" s="2"/>
      <c r="FL4299" s="2"/>
      <c r="FM4299" s="2"/>
      <c r="FN4299" s="2"/>
      <c r="FO4299" s="2"/>
      <c r="FP4299" s="2"/>
      <c r="FQ4299" s="2"/>
      <c r="FR4299" s="2"/>
      <c r="FS4299" s="2"/>
      <c r="FT4299" s="2"/>
      <c r="FU4299" s="2"/>
      <c r="FV4299" s="2"/>
      <c r="FW4299" s="2"/>
      <c r="FX4299" s="2"/>
      <c r="FY4299" s="2"/>
      <c r="FZ4299" s="2"/>
      <c r="GA4299" s="2"/>
      <c r="GB4299" s="2"/>
      <c r="GC4299" s="2"/>
      <c r="GD4299" s="2"/>
      <c r="GE4299" s="2"/>
      <c r="GF4299" s="2"/>
      <c r="GG4299" s="2"/>
      <c r="GH4299" s="2"/>
      <c r="GI4299" s="2"/>
      <c r="GJ4299" s="2"/>
      <c r="GK4299" s="2"/>
      <c r="GL4299" s="2"/>
      <c r="GM4299" s="2"/>
      <c r="GN4299" s="2"/>
      <c r="GO4299" s="2"/>
      <c r="GP4299" s="2"/>
      <c r="GQ4299" s="2"/>
      <c r="GR4299" s="2"/>
      <c r="GS4299" s="2"/>
      <c r="GT4299" s="2"/>
      <c r="GU4299" s="2"/>
      <c r="GV4299" s="2"/>
      <c r="GW4299" s="2"/>
      <c r="GX4299" s="2"/>
      <c r="GY4299" s="2"/>
      <c r="GZ4299" s="2"/>
      <c r="HA4299" s="2"/>
      <c r="HB4299" s="2"/>
      <c r="HC4299" s="2"/>
      <c r="HD4299" s="2"/>
      <c r="HE4299" s="2"/>
      <c r="HF4299" s="2"/>
      <c r="HG4299" s="2"/>
      <c r="HH4299" s="2"/>
      <c r="HI4299" s="2"/>
      <c r="HJ4299" s="2"/>
      <c r="HK4299" s="2"/>
      <c r="HL4299" s="2"/>
      <c r="HM4299" s="2"/>
      <c r="HN4299" s="2"/>
      <c r="HO4299" s="2"/>
      <c r="HP4299" s="2"/>
      <c r="HQ4299" s="2"/>
      <c r="HR4299" s="2"/>
      <c r="HS4299" s="2"/>
      <c r="HT4299" s="2"/>
      <c r="HU4299" s="2"/>
      <c r="HV4299" s="2"/>
      <c r="HW4299" s="2"/>
      <c r="HX4299" s="2"/>
      <c r="HY4299" s="2"/>
      <c r="HZ4299" s="2"/>
      <c r="IA4299" s="2"/>
      <c r="IB4299" s="2"/>
      <c r="IC4299" s="2"/>
      <c r="ID4299" s="2"/>
      <c r="IE4299" s="2"/>
      <c r="IF4299" s="2"/>
      <c r="IG4299" s="2"/>
      <c r="IH4299" s="2"/>
      <c r="II4299" s="2"/>
      <c r="IJ4299" s="2"/>
      <c r="IK4299" s="2"/>
      <c r="IL4299" s="2"/>
      <c r="IM4299" s="2"/>
      <c r="IN4299" s="2"/>
      <c r="IO4299" s="2"/>
      <c r="IP4299" s="2"/>
      <c r="IQ4299" s="2"/>
    </row>
    <row r="4300" spans="1:251" s="16" customFormat="1" ht="18.75" customHeight="1">
      <c r="A4300" s="8"/>
      <c r="B4300" s="25"/>
      <c r="C4300" s="106" t="s">
        <v>771</v>
      </c>
      <c r="D4300" s="107"/>
      <c r="E4300" s="107"/>
      <c r="F4300" s="107"/>
      <c r="G4300" s="107"/>
      <c r="H4300" s="107"/>
      <c r="I4300" s="107"/>
      <c r="J4300" s="107"/>
      <c r="K4300" s="107"/>
      <c r="L4300" s="107"/>
      <c r="M4300" s="107"/>
      <c r="N4300" s="107"/>
      <c r="O4300" s="107"/>
      <c r="P4300" s="107"/>
      <c r="Q4300" s="107"/>
      <c r="R4300" s="107"/>
      <c r="S4300" s="107"/>
      <c r="T4300" s="107"/>
      <c r="U4300" s="107"/>
      <c r="V4300" s="107"/>
      <c r="W4300" s="107"/>
      <c r="X4300" s="107"/>
      <c r="Y4300" s="107"/>
      <c r="Z4300" s="108"/>
      <c r="AA4300" s="109">
        <v>758000</v>
      </c>
      <c r="AB4300" s="110"/>
      <c r="AC4300" s="110"/>
      <c r="AD4300" s="110"/>
      <c r="AE4300" s="110"/>
      <c r="AF4300" s="110"/>
      <c r="AG4300" s="110"/>
      <c r="AH4300" s="110"/>
      <c r="AI4300" s="111"/>
      <c r="AJ4300" s="109">
        <v>853000</v>
      </c>
      <c r="AK4300" s="110"/>
      <c r="AL4300" s="110"/>
      <c r="AM4300" s="110"/>
      <c r="AN4300" s="110"/>
      <c r="AO4300" s="110"/>
      <c r="AP4300" s="110"/>
      <c r="AQ4300" s="110"/>
      <c r="AR4300" s="111"/>
      <c r="AS4300" s="112"/>
      <c r="AT4300" s="113"/>
      <c r="AU4300" s="113"/>
      <c r="AV4300" s="113"/>
      <c r="AW4300" s="113"/>
      <c r="AX4300" s="114"/>
      <c r="AY4300" s="2"/>
      <c r="AZ4300" s="2"/>
      <c r="BA4300" s="2"/>
      <c r="BB4300" s="2"/>
      <c r="BC4300" s="2"/>
      <c r="BD4300" s="2"/>
      <c r="BE4300" s="2"/>
      <c r="BF4300" s="2"/>
      <c r="BG4300" s="2"/>
      <c r="BH4300" s="2"/>
      <c r="BI4300" s="2"/>
      <c r="BJ4300" s="2"/>
      <c r="BK4300" s="2"/>
      <c r="BL4300" s="2"/>
      <c r="BM4300" s="2"/>
      <c r="BN4300" s="2"/>
      <c r="BO4300" s="2"/>
      <c r="BP4300" s="2"/>
      <c r="BQ4300" s="2"/>
      <c r="BR4300" s="2"/>
      <c r="BS4300" s="2"/>
      <c r="BT4300" s="2"/>
      <c r="BU4300" s="2"/>
      <c r="BV4300" s="2"/>
      <c r="BW4300" s="2"/>
      <c r="BX4300" s="2"/>
      <c r="BY4300" s="2"/>
      <c r="BZ4300" s="2"/>
      <c r="CA4300" s="2"/>
      <c r="CB4300" s="2"/>
      <c r="CC4300" s="2"/>
      <c r="CD4300" s="2"/>
      <c r="CE4300" s="2"/>
      <c r="CF4300" s="2"/>
      <c r="CG4300" s="2"/>
      <c r="CH4300" s="2"/>
      <c r="CI4300" s="2"/>
      <c r="CJ4300" s="2"/>
      <c r="CK4300" s="2"/>
      <c r="CL4300" s="2"/>
      <c r="CM4300" s="2"/>
      <c r="CN4300" s="2"/>
      <c r="CO4300" s="2"/>
      <c r="CP4300" s="2"/>
      <c r="CQ4300" s="2"/>
      <c r="CR4300" s="2"/>
      <c r="CS4300" s="2"/>
      <c r="CT4300" s="2"/>
      <c r="CU4300" s="2"/>
      <c r="CV4300" s="2"/>
      <c r="CW4300" s="2"/>
      <c r="CX4300" s="2"/>
      <c r="CY4300" s="2"/>
      <c r="CZ4300" s="2"/>
      <c r="DA4300" s="2"/>
      <c r="DB4300" s="2"/>
      <c r="DC4300" s="2"/>
      <c r="DD4300" s="2"/>
      <c r="DE4300" s="2"/>
      <c r="DF4300" s="2"/>
      <c r="DG4300" s="2"/>
      <c r="DH4300" s="2"/>
      <c r="DI4300" s="2"/>
      <c r="DJ4300" s="2"/>
      <c r="DK4300" s="2"/>
      <c r="DL4300" s="2"/>
      <c r="DM4300" s="2"/>
      <c r="DN4300" s="2"/>
      <c r="DO4300" s="2"/>
      <c r="DP4300" s="2"/>
      <c r="DQ4300" s="2"/>
      <c r="DR4300" s="2"/>
      <c r="DS4300" s="2"/>
      <c r="DT4300" s="2"/>
      <c r="DU4300" s="2"/>
      <c r="DV4300" s="2"/>
      <c r="DW4300" s="2"/>
      <c r="DX4300" s="2"/>
      <c r="DY4300" s="2"/>
      <c r="DZ4300" s="2"/>
      <c r="EA4300" s="2"/>
      <c r="EB4300" s="2"/>
      <c r="EC4300" s="2"/>
      <c r="ED4300" s="2"/>
      <c r="EE4300" s="2"/>
      <c r="EF4300" s="2"/>
      <c r="EG4300" s="2"/>
      <c r="EH4300" s="2"/>
      <c r="EI4300" s="2"/>
      <c r="EJ4300" s="2"/>
      <c r="EK4300" s="2"/>
      <c r="EL4300" s="2"/>
      <c r="EM4300" s="2"/>
      <c r="EN4300" s="2"/>
      <c r="EO4300" s="2"/>
      <c r="EP4300" s="2"/>
      <c r="EQ4300" s="2"/>
      <c r="ER4300" s="2"/>
      <c r="ES4300" s="2"/>
      <c r="ET4300" s="2"/>
      <c r="EU4300" s="2"/>
      <c r="EV4300" s="2"/>
      <c r="EW4300" s="2"/>
      <c r="EX4300" s="2"/>
      <c r="EY4300" s="2"/>
      <c r="EZ4300" s="2"/>
      <c r="FA4300" s="2"/>
      <c r="FB4300" s="2"/>
      <c r="FC4300" s="2"/>
      <c r="FD4300" s="2"/>
      <c r="FE4300" s="2"/>
      <c r="FF4300" s="2"/>
      <c r="FG4300" s="2"/>
      <c r="FH4300" s="2"/>
      <c r="FI4300" s="2"/>
      <c r="FJ4300" s="2"/>
      <c r="FK4300" s="2"/>
      <c r="FL4300" s="2"/>
      <c r="FM4300" s="2"/>
      <c r="FN4300" s="2"/>
      <c r="FO4300" s="2"/>
      <c r="FP4300" s="2"/>
      <c r="FQ4300" s="2"/>
      <c r="FR4300" s="2"/>
      <c r="FS4300" s="2"/>
      <c r="FT4300" s="2"/>
      <c r="FU4300" s="2"/>
      <c r="FV4300" s="2"/>
      <c r="FW4300" s="2"/>
      <c r="FX4300" s="2"/>
      <c r="FY4300" s="2"/>
      <c r="FZ4300" s="2"/>
      <c r="GA4300" s="2"/>
      <c r="GB4300" s="2"/>
      <c r="GC4300" s="2"/>
      <c r="GD4300" s="2"/>
      <c r="GE4300" s="2"/>
      <c r="GF4300" s="2"/>
      <c r="GG4300" s="2"/>
      <c r="GH4300" s="2"/>
      <c r="GI4300" s="2"/>
      <c r="GJ4300" s="2"/>
      <c r="GK4300" s="2"/>
      <c r="GL4300" s="2"/>
      <c r="GM4300" s="2"/>
      <c r="GN4300" s="2"/>
      <c r="GO4300" s="2"/>
      <c r="GP4300" s="2"/>
      <c r="GQ4300" s="2"/>
      <c r="GR4300" s="2"/>
      <c r="GS4300" s="2"/>
      <c r="GT4300" s="2"/>
      <c r="GU4300" s="2"/>
      <c r="GV4300" s="2"/>
      <c r="GW4300" s="2"/>
      <c r="GX4300" s="2"/>
      <c r="GY4300" s="2"/>
      <c r="GZ4300" s="2"/>
      <c r="HA4300" s="2"/>
      <c r="HB4300" s="2"/>
      <c r="HC4300" s="2"/>
      <c r="HD4300" s="2"/>
      <c r="HE4300" s="2"/>
      <c r="HF4300" s="2"/>
      <c r="HG4300" s="2"/>
      <c r="HH4300" s="2"/>
      <c r="HI4300" s="2"/>
      <c r="HJ4300" s="2"/>
      <c r="HK4300" s="2"/>
      <c r="HL4300" s="2"/>
      <c r="HM4300" s="2"/>
      <c r="HN4300" s="2"/>
      <c r="HO4300" s="2"/>
      <c r="HP4300" s="2"/>
      <c r="HQ4300" s="2"/>
      <c r="HR4300" s="2"/>
      <c r="HS4300" s="2"/>
      <c r="HT4300" s="2"/>
      <c r="HU4300" s="2"/>
      <c r="HV4300" s="2"/>
      <c r="HW4300" s="2"/>
      <c r="HX4300" s="2"/>
      <c r="HY4300" s="2"/>
      <c r="HZ4300" s="2"/>
      <c r="IA4300" s="2"/>
      <c r="IB4300" s="2"/>
      <c r="IC4300" s="2"/>
      <c r="ID4300" s="2"/>
      <c r="IE4300" s="2"/>
      <c r="IF4300" s="2"/>
      <c r="IG4300" s="2"/>
      <c r="IH4300" s="2"/>
      <c r="II4300" s="2"/>
      <c r="IJ4300" s="2"/>
      <c r="IK4300" s="2"/>
      <c r="IL4300" s="2"/>
      <c r="IM4300" s="2"/>
      <c r="IN4300" s="2"/>
      <c r="IO4300" s="2"/>
      <c r="IP4300" s="2"/>
      <c r="IQ4300" s="2"/>
    </row>
    <row r="4301" spans="1:251" s="16" customFormat="1" ht="18.75" customHeight="1" thickBot="1">
      <c r="A4301" s="17"/>
      <c r="B4301" s="115" t="s">
        <v>240</v>
      </c>
      <c r="C4301" s="116"/>
      <c r="D4301" s="116"/>
      <c r="E4301" s="116"/>
      <c r="F4301" s="116"/>
      <c r="G4301" s="116"/>
      <c r="H4301" s="116"/>
      <c r="I4301" s="116"/>
      <c r="J4301" s="116"/>
      <c r="K4301" s="116"/>
      <c r="L4301" s="116"/>
      <c r="M4301" s="116"/>
      <c r="N4301" s="116"/>
      <c r="O4301" s="116"/>
      <c r="P4301" s="116"/>
      <c r="Q4301" s="116"/>
      <c r="R4301" s="116"/>
      <c r="S4301" s="116"/>
      <c r="T4301" s="116"/>
      <c r="U4301" s="116"/>
      <c r="V4301" s="116"/>
      <c r="W4301" s="116"/>
      <c r="X4301" s="116"/>
      <c r="Y4301" s="116"/>
      <c r="Z4301" s="117"/>
      <c r="AA4301" s="118">
        <f>SUM($AA$4300:$AA$4300)</f>
        <v>758000</v>
      </c>
      <c r="AB4301" s="119"/>
      <c r="AC4301" s="119"/>
      <c r="AD4301" s="119"/>
      <c r="AE4301" s="119"/>
      <c r="AF4301" s="119"/>
      <c r="AG4301" s="119"/>
      <c r="AH4301" s="119"/>
      <c r="AI4301" s="120"/>
      <c r="AJ4301" s="118">
        <f>SUM($AJ$4300:$AJ$4300)</f>
        <v>853000</v>
      </c>
      <c r="AK4301" s="119"/>
      <c r="AL4301" s="119"/>
      <c r="AM4301" s="119"/>
      <c r="AN4301" s="119"/>
      <c r="AO4301" s="119"/>
      <c r="AP4301" s="119"/>
      <c r="AQ4301" s="119"/>
      <c r="AR4301" s="120"/>
      <c r="AS4301" s="121"/>
      <c r="AT4301" s="122"/>
      <c r="AU4301" s="122"/>
      <c r="AV4301" s="122"/>
      <c r="AW4301" s="122"/>
      <c r="AX4301" s="123"/>
      <c r="AY4301" s="2"/>
      <c r="AZ4301" s="2"/>
      <c r="BA4301" s="2"/>
      <c r="BB4301" s="2"/>
      <c r="BC4301" s="2"/>
      <c r="BD4301" s="2"/>
      <c r="BE4301" s="2"/>
      <c r="BF4301" s="2"/>
      <c r="BG4301" s="2"/>
      <c r="BH4301" s="2"/>
      <c r="BI4301" s="2"/>
      <c r="BJ4301" s="2"/>
      <c r="BK4301" s="2"/>
      <c r="BL4301" s="2"/>
      <c r="BM4301" s="2"/>
      <c r="BN4301" s="2"/>
      <c r="BO4301" s="2"/>
      <c r="BP4301" s="2"/>
      <c r="BQ4301" s="2"/>
      <c r="BR4301" s="2"/>
      <c r="BS4301" s="2"/>
      <c r="BT4301" s="2"/>
      <c r="BU4301" s="2"/>
      <c r="BV4301" s="2"/>
      <c r="BW4301" s="2"/>
      <c r="BX4301" s="2"/>
      <c r="BY4301" s="2"/>
      <c r="BZ4301" s="2"/>
      <c r="CA4301" s="2"/>
      <c r="CB4301" s="2"/>
      <c r="CC4301" s="2"/>
      <c r="CD4301" s="2"/>
      <c r="CE4301" s="2"/>
      <c r="CF4301" s="2"/>
      <c r="CG4301" s="2"/>
      <c r="CH4301" s="2"/>
      <c r="CI4301" s="2"/>
      <c r="CJ4301" s="2"/>
      <c r="CK4301" s="2"/>
      <c r="CL4301" s="2"/>
      <c r="CM4301" s="2"/>
      <c r="CN4301" s="2"/>
      <c r="CO4301" s="2"/>
      <c r="CP4301" s="2"/>
      <c r="CQ4301" s="2"/>
      <c r="CR4301" s="2"/>
      <c r="CS4301" s="2"/>
      <c r="CT4301" s="2"/>
      <c r="CU4301" s="2"/>
      <c r="CV4301" s="2"/>
      <c r="CW4301" s="2"/>
      <c r="CX4301" s="2"/>
      <c r="CY4301" s="2"/>
      <c r="CZ4301" s="2"/>
      <c r="DA4301" s="2"/>
      <c r="DB4301" s="2"/>
      <c r="DC4301" s="2"/>
      <c r="DD4301" s="2"/>
      <c r="DE4301" s="2"/>
      <c r="DF4301" s="2"/>
      <c r="DG4301" s="2"/>
      <c r="DH4301" s="2"/>
      <c r="DI4301" s="2"/>
      <c r="DJ4301" s="2"/>
      <c r="DK4301" s="2"/>
      <c r="DL4301" s="2"/>
      <c r="DM4301" s="2"/>
      <c r="DN4301" s="2"/>
      <c r="DO4301" s="2"/>
      <c r="DP4301" s="2"/>
      <c r="DQ4301" s="2"/>
      <c r="DR4301" s="2"/>
      <c r="DS4301" s="2"/>
      <c r="DT4301" s="2"/>
      <c r="DU4301" s="2"/>
      <c r="DV4301" s="2"/>
      <c r="DW4301" s="2"/>
      <c r="DX4301" s="2"/>
      <c r="DY4301" s="2"/>
      <c r="DZ4301" s="2"/>
      <c r="EA4301" s="2"/>
      <c r="EB4301" s="2"/>
      <c r="EC4301" s="2"/>
      <c r="ED4301" s="2"/>
      <c r="EE4301" s="2"/>
      <c r="EF4301" s="2"/>
      <c r="EG4301" s="2"/>
      <c r="EH4301" s="2"/>
      <c r="EI4301" s="2"/>
      <c r="EJ4301" s="2"/>
      <c r="EK4301" s="2"/>
      <c r="EL4301" s="2"/>
      <c r="EM4301" s="2"/>
      <c r="EN4301" s="2"/>
      <c r="EO4301" s="2"/>
      <c r="EP4301" s="2"/>
      <c r="EQ4301" s="2"/>
      <c r="ER4301" s="2"/>
      <c r="ES4301" s="2"/>
      <c r="ET4301" s="2"/>
      <c r="EU4301" s="2"/>
      <c r="EV4301" s="2"/>
      <c r="EW4301" s="2"/>
      <c r="EX4301" s="2"/>
      <c r="EY4301" s="2"/>
      <c r="EZ4301" s="2"/>
      <c r="FA4301" s="2"/>
      <c r="FB4301" s="2"/>
      <c r="FC4301" s="2"/>
      <c r="FD4301" s="2"/>
      <c r="FE4301" s="2"/>
      <c r="FF4301" s="2"/>
      <c r="FG4301" s="2"/>
      <c r="FH4301" s="2"/>
      <c r="FI4301" s="2"/>
      <c r="FJ4301" s="2"/>
      <c r="FK4301" s="2"/>
      <c r="FL4301" s="2"/>
      <c r="FM4301" s="2"/>
      <c r="FN4301" s="2"/>
      <c r="FO4301" s="2"/>
      <c r="FP4301" s="2"/>
      <c r="FQ4301" s="2"/>
      <c r="FR4301" s="2"/>
      <c r="FS4301" s="2"/>
      <c r="FT4301" s="2"/>
      <c r="FU4301" s="2"/>
      <c r="FV4301" s="2"/>
      <c r="FW4301" s="2"/>
      <c r="FX4301" s="2"/>
      <c r="FY4301" s="2"/>
      <c r="FZ4301" s="2"/>
      <c r="GA4301" s="2"/>
      <c r="GB4301" s="2"/>
      <c r="GC4301" s="2"/>
      <c r="GD4301" s="2"/>
      <c r="GE4301" s="2"/>
      <c r="GF4301" s="2"/>
      <c r="GG4301" s="2"/>
      <c r="GH4301" s="2"/>
      <c r="GI4301" s="2"/>
      <c r="GJ4301" s="2"/>
      <c r="GK4301" s="2"/>
      <c r="GL4301" s="2"/>
      <c r="GM4301" s="2"/>
      <c r="GN4301" s="2"/>
      <c r="GO4301" s="2"/>
      <c r="GP4301" s="2"/>
      <c r="GQ4301" s="2"/>
      <c r="GR4301" s="2"/>
      <c r="GS4301" s="2"/>
      <c r="GT4301" s="2"/>
      <c r="GU4301" s="2"/>
      <c r="GV4301" s="2"/>
      <c r="GW4301" s="2"/>
      <c r="GX4301" s="2"/>
      <c r="GY4301" s="2"/>
      <c r="GZ4301" s="2"/>
      <c r="HA4301" s="2"/>
      <c r="HB4301" s="2"/>
      <c r="HC4301" s="2"/>
      <c r="HD4301" s="2"/>
      <c r="HE4301" s="2"/>
      <c r="HF4301" s="2"/>
      <c r="HG4301" s="2"/>
      <c r="HH4301" s="2"/>
      <c r="HI4301" s="2"/>
      <c r="HJ4301" s="2"/>
      <c r="HK4301" s="2"/>
      <c r="HL4301" s="2"/>
      <c r="HM4301" s="2"/>
      <c r="HN4301" s="2"/>
      <c r="HO4301" s="2"/>
      <c r="HP4301" s="2"/>
      <c r="HQ4301" s="2"/>
      <c r="HR4301" s="2"/>
      <c r="HS4301" s="2"/>
      <c r="HT4301" s="2"/>
      <c r="HU4301" s="2"/>
      <c r="HV4301" s="2"/>
      <c r="HW4301" s="2"/>
      <c r="HX4301" s="2"/>
      <c r="HY4301" s="2"/>
      <c r="HZ4301" s="2"/>
      <c r="IA4301" s="2"/>
      <c r="IB4301" s="2"/>
      <c r="IC4301" s="2"/>
      <c r="ID4301" s="2"/>
      <c r="IE4301" s="2"/>
      <c r="IF4301" s="2"/>
      <c r="IG4301" s="2"/>
      <c r="IH4301" s="2"/>
      <c r="II4301" s="2"/>
      <c r="IJ4301" s="2"/>
      <c r="IK4301" s="2"/>
      <c r="IL4301" s="2"/>
      <c r="IM4301" s="2"/>
      <c r="IN4301" s="2"/>
      <c r="IO4301" s="2"/>
      <c r="IP4301" s="2"/>
      <c r="IQ4301" s="2"/>
    </row>
    <row r="4303" spans="1:251" ht="19.2">
      <c r="A4303" s="1" t="s">
        <v>230</v>
      </c>
      <c r="AW4303" s="3"/>
      <c r="AX4303" s="4"/>
      <c r="AY4303" s="3"/>
    </row>
    <row r="4305" spans="1:113" ht="18">
      <c r="B4305" s="124" t="s">
        <v>0</v>
      </c>
      <c r="C4305" s="125"/>
      <c r="D4305" s="125"/>
      <c r="E4305" s="125"/>
      <c r="F4305" s="125"/>
      <c r="G4305" s="125"/>
      <c r="H4305" s="125"/>
      <c r="I4305" s="125"/>
      <c r="J4305" s="125"/>
      <c r="K4305" s="125"/>
      <c r="L4305" s="125"/>
      <c r="M4305" s="125"/>
      <c r="N4305" s="125"/>
      <c r="O4305" s="125"/>
      <c r="P4305" s="125"/>
      <c r="Q4305" s="125"/>
      <c r="R4305" s="125"/>
      <c r="S4305" s="125"/>
      <c r="T4305" s="125"/>
      <c r="U4305" s="125"/>
      <c r="V4305" s="125"/>
      <c r="W4305" s="125"/>
      <c r="X4305" s="125"/>
      <c r="Y4305" s="125"/>
      <c r="Z4305" s="125"/>
      <c r="AA4305" s="125"/>
      <c r="AB4305" s="125"/>
      <c r="AC4305" s="125"/>
      <c r="AD4305" s="125"/>
      <c r="AE4305" s="125"/>
      <c r="AF4305" s="125"/>
      <c r="AG4305" s="125"/>
      <c r="AH4305" s="125"/>
      <c r="AI4305" s="125"/>
      <c r="AJ4305" s="125"/>
      <c r="AK4305" s="125"/>
      <c r="AL4305" s="125"/>
      <c r="AM4305" s="125"/>
      <c r="AN4305" s="125"/>
      <c r="AO4305" s="125"/>
      <c r="AP4305" s="125"/>
      <c r="AQ4305" s="125"/>
      <c r="AR4305" s="125"/>
      <c r="AS4305" s="125"/>
      <c r="AT4305" s="125"/>
      <c r="AU4305" s="125"/>
      <c r="AV4305" s="125"/>
      <c r="AW4305" s="125"/>
      <c r="AX4305" s="125"/>
    </row>
    <row r="4306" spans="1:113">
      <c r="Z4306" s="5"/>
      <c r="AD4306" s="5"/>
      <c r="AE4306" s="5"/>
      <c r="AF4306" s="5"/>
      <c r="AG4306" s="5"/>
      <c r="AH4306" s="5"/>
      <c r="AI4306" s="5"/>
      <c r="AO4306" s="5"/>
    </row>
    <row r="4307" spans="1:113" ht="13.8" thickBot="1">
      <c r="Z4307" s="5"/>
      <c r="AD4307" s="5"/>
      <c r="AE4307" s="5"/>
      <c r="AF4307" s="5"/>
      <c r="AG4307" s="5"/>
      <c r="AH4307" s="5"/>
      <c r="AI4307" s="5"/>
      <c r="AO4307" s="5"/>
      <c r="DI4307" s="6"/>
    </row>
    <row r="4308" spans="1:113" ht="24.75" customHeight="1" thickBot="1">
      <c r="B4308" s="126" t="s">
        <v>231</v>
      </c>
      <c r="C4308" s="127"/>
      <c r="D4308" s="127"/>
      <c r="E4308" s="127"/>
      <c r="F4308" s="127"/>
      <c r="G4308" s="127"/>
      <c r="H4308" s="128" t="s">
        <v>772</v>
      </c>
      <c r="I4308" s="129"/>
      <c r="J4308" s="129"/>
      <c r="K4308" s="129"/>
      <c r="L4308" s="129"/>
      <c r="M4308" s="129"/>
      <c r="N4308" s="129"/>
      <c r="O4308" s="129"/>
      <c r="P4308" s="129"/>
      <c r="Q4308" s="129"/>
      <c r="R4308" s="129"/>
      <c r="S4308" s="129"/>
      <c r="T4308" s="129"/>
      <c r="U4308" s="129"/>
      <c r="V4308" s="129"/>
      <c r="W4308" s="129"/>
      <c r="X4308" s="129"/>
      <c r="Y4308" s="129"/>
      <c r="Z4308" s="129"/>
      <c r="AA4308" s="129"/>
      <c r="AB4308" s="129"/>
      <c r="AC4308" s="129"/>
      <c r="AD4308" s="129"/>
      <c r="AE4308" s="129"/>
      <c r="AF4308" s="129"/>
      <c r="AG4308" s="129"/>
      <c r="AH4308" s="129"/>
      <c r="AI4308" s="129"/>
      <c r="AJ4308" s="129"/>
      <c r="AK4308" s="129"/>
      <c r="AL4308" s="129"/>
      <c r="AM4308" s="129"/>
      <c r="AN4308" s="129"/>
      <c r="AO4308" s="129"/>
      <c r="AP4308" s="129"/>
      <c r="AQ4308" s="129"/>
      <c r="AR4308" s="129"/>
      <c r="AS4308" s="129"/>
      <c r="AT4308" s="129"/>
      <c r="AU4308" s="129"/>
      <c r="AV4308" s="129"/>
      <c r="AW4308" s="129"/>
      <c r="AX4308" s="130"/>
      <c r="DI4308" s="6"/>
    </row>
    <row r="4309" spans="1:113" ht="14.4">
      <c r="B4309" s="7"/>
      <c r="C4309" s="7"/>
      <c r="D4309" s="7"/>
      <c r="E4309" s="7"/>
      <c r="F4309" s="7"/>
      <c r="G4309" s="7"/>
      <c r="H4309" s="8"/>
      <c r="I4309" s="8"/>
      <c r="J4309" s="8"/>
      <c r="K4309" s="8"/>
      <c r="L4309" s="9"/>
      <c r="M4309" s="9"/>
      <c r="N4309" s="9"/>
      <c r="O4309" s="9"/>
      <c r="P4309" s="8"/>
      <c r="Q4309" s="8"/>
      <c r="R4309" s="8"/>
      <c r="S4309" s="8"/>
      <c r="T4309" s="8"/>
      <c r="U4309" s="8"/>
      <c r="V4309" s="10"/>
      <c r="W4309" s="10"/>
      <c r="X4309" s="10"/>
      <c r="Y4309" s="10"/>
      <c r="Z4309" s="10"/>
      <c r="AA4309" s="10"/>
      <c r="AB4309" s="10"/>
      <c r="AC4309" s="10"/>
      <c r="AD4309" s="10"/>
      <c r="AE4309" s="10"/>
      <c r="AF4309" s="10"/>
      <c r="AG4309" s="10"/>
      <c r="AH4309" s="10"/>
      <c r="AI4309" s="10"/>
      <c r="AJ4309" s="10"/>
      <c r="AK4309" s="10"/>
      <c r="AL4309" s="10"/>
      <c r="AM4309" s="10"/>
      <c r="AN4309" s="10"/>
      <c r="AO4309" s="10"/>
      <c r="AP4309" s="10"/>
      <c r="AQ4309" s="10"/>
      <c r="AR4309" s="10"/>
      <c r="AS4309" s="10"/>
      <c r="AT4309" s="10"/>
      <c r="AU4309" s="10"/>
      <c r="AV4309" s="10"/>
      <c r="AW4309" s="10"/>
      <c r="AX4309" s="10"/>
      <c r="DI4309" s="6"/>
    </row>
    <row r="4310" spans="1:113" ht="15" thickBot="1">
      <c r="A4310" s="11"/>
      <c r="B4310" s="10" t="s">
        <v>232</v>
      </c>
      <c r="C4310" s="8"/>
      <c r="D4310" s="8"/>
      <c r="E4310" s="8"/>
      <c r="F4310" s="8"/>
      <c r="G4310" s="8"/>
      <c r="H4310" s="8"/>
      <c r="I4310" s="8"/>
      <c r="J4310" s="8"/>
      <c r="K4310" s="8"/>
      <c r="L4310" s="9"/>
      <c r="M4310" s="9"/>
      <c r="N4310" s="9"/>
      <c r="O4310" s="9"/>
      <c r="P4310" s="8"/>
      <c r="Q4310" s="8"/>
      <c r="R4310" s="8"/>
      <c r="S4310" s="8"/>
      <c r="T4310" s="8"/>
      <c r="U4310" s="8"/>
      <c r="V4310" s="10"/>
      <c r="W4310" s="10"/>
      <c r="X4310" s="10"/>
      <c r="Y4310" s="10"/>
      <c r="Z4310" s="10"/>
      <c r="AA4310" s="10"/>
      <c r="AB4310" s="10"/>
      <c r="AC4310" s="10"/>
      <c r="AD4310" s="10"/>
      <c r="AE4310" s="10"/>
      <c r="AF4310" s="10"/>
      <c r="AG4310" s="10"/>
      <c r="AH4310" s="10"/>
      <c r="AI4310" s="10"/>
      <c r="AJ4310" s="10"/>
      <c r="AK4310" s="10"/>
      <c r="AL4310" s="10"/>
      <c r="AM4310" s="10"/>
      <c r="AN4310" s="10"/>
      <c r="AO4310" s="10"/>
      <c r="AP4310" s="10"/>
      <c r="AQ4310" s="10"/>
      <c r="AR4310" s="10"/>
      <c r="AS4310" s="10"/>
      <c r="AT4310" s="10"/>
      <c r="AU4310" s="10"/>
      <c r="AV4310" s="10"/>
      <c r="AW4310" s="10"/>
      <c r="AX4310" s="10"/>
      <c r="DI4310" s="6"/>
    </row>
    <row r="4311" spans="1:113" ht="14.4">
      <c r="A4311" s="8"/>
      <c r="B4311" s="12"/>
      <c r="C4311" s="7"/>
      <c r="D4311" s="7"/>
      <c r="E4311" s="7"/>
      <c r="F4311" s="7"/>
      <c r="G4311" s="7"/>
      <c r="H4311" s="7"/>
      <c r="I4311" s="7"/>
      <c r="J4311" s="7"/>
      <c r="K4311" s="7"/>
      <c r="L4311" s="13"/>
      <c r="M4311" s="13"/>
      <c r="N4311" s="13"/>
      <c r="O4311" s="13"/>
      <c r="P4311" s="7"/>
      <c r="Q4311" s="7"/>
      <c r="R4311" s="7"/>
      <c r="S4311" s="7"/>
      <c r="T4311" s="7"/>
      <c r="U4311" s="7"/>
      <c r="V4311" s="14"/>
      <c r="W4311" s="14"/>
      <c r="X4311" s="14"/>
      <c r="Y4311" s="14"/>
      <c r="Z4311" s="14"/>
      <c r="AA4311" s="14"/>
      <c r="AB4311" s="14"/>
      <c r="AC4311" s="14"/>
      <c r="AD4311" s="14"/>
      <c r="AE4311" s="14"/>
      <c r="AF4311" s="14"/>
      <c r="AG4311" s="14"/>
      <c r="AH4311" s="14"/>
      <c r="AI4311" s="14"/>
      <c r="AJ4311" s="14"/>
      <c r="AK4311" s="14"/>
      <c r="AL4311" s="14"/>
      <c r="AM4311" s="14"/>
      <c r="AN4311" s="14"/>
      <c r="AO4311" s="14"/>
      <c r="AP4311" s="14"/>
      <c r="AQ4311" s="14"/>
      <c r="AR4311" s="14"/>
      <c r="AS4311" s="14"/>
      <c r="AT4311" s="14"/>
      <c r="AU4311" s="14"/>
      <c r="AV4311" s="14"/>
      <c r="AW4311" s="14"/>
      <c r="AX4311" s="15"/>
    </row>
    <row r="4312" spans="1:113" ht="12" customHeight="1">
      <c r="A4312" s="8"/>
      <c r="B4312" s="134" t="s">
        <v>773</v>
      </c>
      <c r="C4312" s="135"/>
      <c r="D4312" s="135"/>
      <c r="E4312" s="135"/>
      <c r="F4312" s="135"/>
      <c r="G4312" s="135"/>
      <c r="H4312" s="135"/>
      <c r="I4312" s="135"/>
      <c r="J4312" s="135"/>
      <c r="K4312" s="135"/>
      <c r="L4312" s="135"/>
      <c r="M4312" s="135"/>
      <c r="N4312" s="135"/>
      <c r="O4312" s="135"/>
      <c r="P4312" s="135"/>
      <c r="Q4312" s="135"/>
      <c r="R4312" s="135"/>
      <c r="S4312" s="135"/>
      <c r="T4312" s="135"/>
      <c r="U4312" s="135"/>
      <c r="V4312" s="135"/>
      <c r="W4312" s="135"/>
      <c r="X4312" s="135"/>
      <c r="Y4312" s="135"/>
      <c r="Z4312" s="135"/>
      <c r="AA4312" s="135"/>
      <c r="AB4312" s="135"/>
      <c r="AC4312" s="135"/>
      <c r="AD4312" s="135"/>
      <c r="AE4312" s="135"/>
      <c r="AF4312" s="135"/>
      <c r="AG4312" s="135"/>
      <c r="AH4312" s="135"/>
      <c r="AI4312" s="135"/>
      <c r="AJ4312" s="135"/>
      <c r="AK4312" s="135"/>
      <c r="AL4312" s="135"/>
      <c r="AM4312" s="135"/>
      <c r="AN4312" s="135"/>
      <c r="AO4312" s="135"/>
      <c r="AP4312" s="135"/>
      <c r="AQ4312" s="135"/>
      <c r="AR4312" s="135"/>
      <c r="AS4312" s="135"/>
      <c r="AT4312" s="135"/>
      <c r="AU4312" s="135"/>
      <c r="AV4312" s="135"/>
      <c r="AW4312" s="135"/>
      <c r="AX4312" s="136"/>
    </row>
    <row r="4313" spans="1:113" ht="12" customHeight="1">
      <c r="A4313" s="8"/>
      <c r="B4313" s="134"/>
      <c r="C4313" s="135"/>
      <c r="D4313" s="135"/>
      <c r="E4313" s="135"/>
      <c r="F4313" s="135"/>
      <c r="G4313" s="135"/>
      <c r="H4313" s="135"/>
      <c r="I4313" s="135"/>
      <c r="J4313" s="135"/>
      <c r="K4313" s="135"/>
      <c r="L4313" s="135"/>
      <c r="M4313" s="135"/>
      <c r="N4313" s="135"/>
      <c r="O4313" s="135"/>
      <c r="P4313" s="135"/>
      <c r="Q4313" s="135"/>
      <c r="R4313" s="135"/>
      <c r="S4313" s="135"/>
      <c r="T4313" s="135"/>
      <c r="U4313" s="135"/>
      <c r="V4313" s="135"/>
      <c r="W4313" s="135"/>
      <c r="X4313" s="135"/>
      <c r="Y4313" s="135"/>
      <c r="Z4313" s="135"/>
      <c r="AA4313" s="135"/>
      <c r="AB4313" s="135"/>
      <c r="AC4313" s="135"/>
      <c r="AD4313" s="135"/>
      <c r="AE4313" s="135"/>
      <c r="AF4313" s="135"/>
      <c r="AG4313" s="135"/>
      <c r="AH4313" s="135"/>
      <c r="AI4313" s="135"/>
      <c r="AJ4313" s="135"/>
      <c r="AK4313" s="135"/>
      <c r="AL4313" s="135"/>
      <c r="AM4313" s="135"/>
      <c r="AN4313" s="135"/>
      <c r="AO4313" s="135"/>
      <c r="AP4313" s="135"/>
      <c r="AQ4313" s="135"/>
      <c r="AR4313" s="135"/>
      <c r="AS4313" s="135"/>
      <c r="AT4313" s="135"/>
      <c r="AU4313" s="135"/>
      <c r="AV4313" s="135"/>
      <c r="AW4313" s="135"/>
      <c r="AX4313" s="136"/>
      <c r="BC4313" s="16"/>
    </row>
    <row r="4314" spans="1:113" ht="12" customHeight="1">
      <c r="A4314" s="8"/>
      <c r="B4314" s="134"/>
      <c r="C4314" s="135"/>
      <c r="D4314" s="135"/>
      <c r="E4314" s="135"/>
      <c r="F4314" s="135"/>
      <c r="G4314" s="135"/>
      <c r="H4314" s="135"/>
      <c r="I4314" s="135"/>
      <c r="J4314" s="135"/>
      <c r="K4314" s="135"/>
      <c r="L4314" s="135"/>
      <c r="M4314" s="135"/>
      <c r="N4314" s="135"/>
      <c r="O4314" s="135"/>
      <c r="P4314" s="135"/>
      <c r="Q4314" s="135"/>
      <c r="R4314" s="135"/>
      <c r="S4314" s="135"/>
      <c r="T4314" s="135"/>
      <c r="U4314" s="135"/>
      <c r="V4314" s="135"/>
      <c r="W4314" s="135"/>
      <c r="X4314" s="135"/>
      <c r="Y4314" s="135"/>
      <c r="Z4314" s="135"/>
      <c r="AA4314" s="135"/>
      <c r="AB4314" s="135"/>
      <c r="AC4314" s="135"/>
      <c r="AD4314" s="135"/>
      <c r="AE4314" s="135"/>
      <c r="AF4314" s="135"/>
      <c r="AG4314" s="135"/>
      <c r="AH4314" s="135"/>
      <c r="AI4314" s="135"/>
      <c r="AJ4314" s="135"/>
      <c r="AK4314" s="135"/>
      <c r="AL4314" s="135"/>
      <c r="AM4314" s="135"/>
      <c r="AN4314" s="135"/>
      <c r="AO4314" s="135"/>
      <c r="AP4314" s="135"/>
      <c r="AQ4314" s="135"/>
      <c r="AR4314" s="135"/>
      <c r="AS4314" s="135"/>
      <c r="AT4314" s="135"/>
      <c r="AU4314" s="135"/>
      <c r="AV4314" s="135"/>
      <c r="AW4314" s="135"/>
      <c r="AX4314" s="136"/>
    </row>
    <row r="4315" spans="1:113" ht="12" customHeight="1">
      <c r="A4315" s="8"/>
      <c r="B4315" s="134"/>
      <c r="C4315" s="135"/>
      <c r="D4315" s="135"/>
      <c r="E4315" s="135"/>
      <c r="F4315" s="135"/>
      <c r="G4315" s="135"/>
      <c r="H4315" s="135"/>
      <c r="I4315" s="135"/>
      <c r="J4315" s="135"/>
      <c r="K4315" s="135"/>
      <c r="L4315" s="135"/>
      <c r="M4315" s="135"/>
      <c r="N4315" s="135"/>
      <c r="O4315" s="135"/>
      <c r="P4315" s="135"/>
      <c r="Q4315" s="135"/>
      <c r="R4315" s="135"/>
      <c r="S4315" s="135"/>
      <c r="T4315" s="135"/>
      <c r="U4315" s="135"/>
      <c r="V4315" s="135"/>
      <c r="W4315" s="135"/>
      <c r="X4315" s="135"/>
      <c r="Y4315" s="135"/>
      <c r="Z4315" s="135"/>
      <c r="AA4315" s="135"/>
      <c r="AB4315" s="135"/>
      <c r="AC4315" s="135"/>
      <c r="AD4315" s="135"/>
      <c r="AE4315" s="135"/>
      <c r="AF4315" s="135"/>
      <c r="AG4315" s="135"/>
      <c r="AH4315" s="135"/>
      <c r="AI4315" s="135"/>
      <c r="AJ4315" s="135"/>
      <c r="AK4315" s="135"/>
      <c r="AL4315" s="135"/>
      <c r="AM4315" s="135"/>
      <c r="AN4315" s="135"/>
      <c r="AO4315" s="135"/>
      <c r="AP4315" s="135"/>
      <c r="AQ4315" s="135"/>
      <c r="AR4315" s="135"/>
      <c r="AS4315" s="135"/>
      <c r="AT4315" s="135"/>
      <c r="AU4315" s="135"/>
      <c r="AV4315" s="135"/>
      <c r="AW4315" s="135"/>
      <c r="AX4315" s="136"/>
    </row>
    <row r="4316" spans="1:113" ht="12" customHeight="1">
      <c r="A4316" s="8"/>
      <c r="B4316" s="134"/>
      <c r="C4316" s="135"/>
      <c r="D4316" s="135"/>
      <c r="E4316" s="135"/>
      <c r="F4316" s="135"/>
      <c r="G4316" s="135"/>
      <c r="H4316" s="135"/>
      <c r="I4316" s="135"/>
      <c r="J4316" s="135"/>
      <c r="K4316" s="135"/>
      <c r="L4316" s="135"/>
      <c r="M4316" s="135"/>
      <c r="N4316" s="135"/>
      <c r="O4316" s="135"/>
      <c r="P4316" s="135"/>
      <c r="Q4316" s="135"/>
      <c r="R4316" s="135"/>
      <c r="S4316" s="135"/>
      <c r="T4316" s="135"/>
      <c r="U4316" s="135"/>
      <c r="V4316" s="135"/>
      <c r="W4316" s="135"/>
      <c r="X4316" s="135"/>
      <c r="Y4316" s="135"/>
      <c r="Z4316" s="135"/>
      <c r="AA4316" s="135"/>
      <c r="AB4316" s="135"/>
      <c r="AC4316" s="135"/>
      <c r="AD4316" s="135"/>
      <c r="AE4316" s="135"/>
      <c r="AF4316" s="135"/>
      <c r="AG4316" s="135"/>
      <c r="AH4316" s="135"/>
      <c r="AI4316" s="135"/>
      <c r="AJ4316" s="135"/>
      <c r="AK4316" s="135"/>
      <c r="AL4316" s="135"/>
      <c r="AM4316" s="135"/>
      <c r="AN4316" s="135"/>
      <c r="AO4316" s="135"/>
      <c r="AP4316" s="135"/>
      <c r="AQ4316" s="135"/>
      <c r="AR4316" s="135"/>
      <c r="AS4316" s="135"/>
      <c r="AT4316" s="135"/>
      <c r="AU4316" s="135"/>
      <c r="AV4316" s="135"/>
      <c r="AW4316" s="135"/>
      <c r="AX4316" s="136"/>
    </row>
    <row r="4317" spans="1:113" ht="15" thickBot="1">
      <c r="A4317" s="17"/>
      <c r="B4317" s="18"/>
      <c r="C4317" s="19"/>
      <c r="D4317" s="19"/>
      <c r="E4317" s="19"/>
      <c r="F4317" s="19"/>
      <c r="G4317" s="19"/>
      <c r="H4317" s="19"/>
      <c r="I4317" s="19"/>
      <c r="J4317" s="19"/>
      <c r="K4317" s="19"/>
      <c r="L4317" s="19"/>
      <c r="M4317" s="19"/>
      <c r="N4317" s="19"/>
      <c r="O4317" s="19"/>
      <c r="P4317" s="19"/>
      <c r="Q4317" s="19"/>
      <c r="R4317" s="19"/>
      <c r="S4317" s="19"/>
      <c r="T4317" s="19"/>
      <c r="U4317" s="19"/>
      <c r="V4317" s="19"/>
      <c r="W4317" s="19"/>
      <c r="X4317" s="19"/>
      <c r="Y4317" s="19"/>
      <c r="Z4317" s="19"/>
      <c r="AA4317" s="19"/>
      <c r="AB4317" s="19"/>
      <c r="AC4317" s="19"/>
      <c r="AD4317" s="19"/>
      <c r="AE4317" s="19"/>
      <c r="AF4317" s="19"/>
      <c r="AG4317" s="19"/>
      <c r="AH4317" s="19"/>
      <c r="AI4317" s="19"/>
      <c r="AJ4317" s="19"/>
      <c r="AK4317" s="19"/>
      <c r="AL4317" s="19"/>
      <c r="AM4317" s="19"/>
      <c r="AN4317" s="19"/>
      <c r="AO4317" s="19"/>
      <c r="AP4317" s="19"/>
      <c r="AQ4317" s="19"/>
      <c r="AR4317" s="19"/>
      <c r="AS4317" s="19"/>
      <c r="AT4317" s="19"/>
      <c r="AU4317" s="19"/>
      <c r="AV4317" s="19"/>
      <c r="AW4317" s="19"/>
      <c r="AX4317" s="20"/>
    </row>
    <row r="4318" spans="1:113">
      <c r="B4318" s="21"/>
    </row>
    <row r="4319" spans="1:113" ht="15" thickBot="1">
      <c r="A4319" s="11"/>
      <c r="B4319" s="10" t="s">
        <v>233</v>
      </c>
      <c r="C4319" s="8"/>
      <c r="D4319" s="8"/>
      <c r="E4319" s="8"/>
      <c r="F4319" s="8"/>
      <c r="G4319" s="8"/>
      <c r="H4319" s="8"/>
      <c r="I4319" s="8"/>
      <c r="J4319" s="8"/>
      <c r="K4319" s="8"/>
      <c r="L4319" s="9"/>
      <c r="M4319" s="9"/>
      <c r="N4319" s="9"/>
      <c r="O4319" s="9"/>
      <c r="P4319" s="8"/>
      <c r="Q4319" s="8"/>
      <c r="R4319" s="8"/>
      <c r="S4319" s="8"/>
      <c r="T4319" s="8"/>
      <c r="U4319" s="8"/>
      <c r="V4319" s="10"/>
      <c r="W4319" s="10"/>
      <c r="X4319" s="10"/>
      <c r="Y4319" s="10"/>
      <c r="Z4319" s="10"/>
      <c r="AA4319" s="10"/>
      <c r="AB4319" s="10"/>
      <c r="AC4319" s="10"/>
      <c r="AD4319" s="10"/>
      <c r="AE4319" s="10"/>
      <c r="AF4319" s="10"/>
      <c r="AG4319" s="10"/>
      <c r="AH4319" s="10"/>
      <c r="AI4319" s="10"/>
      <c r="AJ4319" s="10"/>
      <c r="AK4319" s="10"/>
      <c r="AL4319" s="10"/>
      <c r="AM4319" s="10"/>
      <c r="AN4319" s="10"/>
      <c r="AO4319" s="10"/>
      <c r="AP4319" s="10"/>
      <c r="AQ4319" s="10"/>
      <c r="AR4319" s="10"/>
      <c r="AS4319" s="10"/>
      <c r="AT4319" s="10"/>
      <c r="AU4319" s="10"/>
      <c r="AV4319" s="10"/>
      <c r="AW4319" s="10"/>
      <c r="AX4319" s="10"/>
      <c r="DI4319" s="6"/>
    </row>
    <row r="4320" spans="1:113" ht="14.4">
      <c r="A4320" s="8"/>
      <c r="B4320" s="12"/>
      <c r="C4320" s="7"/>
      <c r="D4320" s="7"/>
      <c r="E4320" s="7"/>
      <c r="F4320" s="7"/>
      <c r="G4320" s="7"/>
      <c r="H4320" s="7"/>
      <c r="I4320" s="7"/>
      <c r="J4320" s="7"/>
      <c r="K4320" s="7"/>
      <c r="L4320" s="13"/>
      <c r="M4320" s="13"/>
      <c r="N4320" s="13"/>
      <c r="O4320" s="13"/>
      <c r="P4320" s="7"/>
      <c r="Q4320" s="7"/>
      <c r="R4320" s="7"/>
      <c r="S4320" s="7"/>
      <c r="T4320" s="7"/>
      <c r="U4320" s="7"/>
      <c r="V4320" s="14"/>
      <c r="W4320" s="14"/>
      <c r="X4320" s="14"/>
      <c r="Y4320" s="14"/>
      <c r="Z4320" s="14"/>
      <c r="AA4320" s="14"/>
      <c r="AB4320" s="14"/>
      <c r="AC4320" s="14"/>
      <c r="AD4320" s="14"/>
      <c r="AE4320" s="14"/>
      <c r="AF4320" s="14"/>
      <c r="AG4320" s="14"/>
      <c r="AH4320" s="14"/>
      <c r="AI4320" s="14"/>
      <c r="AJ4320" s="14"/>
      <c r="AK4320" s="14"/>
      <c r="AL4320" s="14"/>
      <c r="AM4320" s="14"/>
      <c r="AN4320" s="14"/>
      <c r="AO4320" s="14"/>
      <c r="AP4320" s="14"/>
      <c r="AQ4320" s="14"/>
      <c r="AR4320" s="14"/>
      <c r="AS4320" s="14"/>
      <c r="AT4320" s="14"/>
      <c r="AU4320" s="14"/>
      <c r="AV4320" s="14"/>
      <c r="AW4320" s="14"/>
      <c r="AX4320" s="15"/>
    </row>
    <row r="4321" spans="1:251" ht="12" customHeight="1">
      <c r="A4321" s="8"/>
      <c r="B4321" s="134" t="s">
        <v>774</v>
      </c>
      <c r="C4321" s="135"/>
      <c r="D4321" s="135"/>
      <c r="E4321" s="135"/>
      <c r="F4321" s="135"/>
      <c r="G4321" s="135"/>
      <c r="H4321" s="135"/>
      <c r="I4321" s="135"/>
      <c r="J4321" s="135"/>
      <c r="K4321" s="135"/>
      <c r="L4321" s="135"/>
      <c r="M4321" s="135"/>
      <c r="N4321" s="135"/>
      <c r="O4321" s="135"/>
      <c r="P4321" s="135"/>
      <c r="Q4321" s="135"/>
      <c r="R4321" s="135"/>
      <c r="S4321" s="135"/>
      <c r="T4321" s="135"/>
      <c r="U4321" s="135"/>
      <c r="V4321" s="135"/>
      <c r="W4321" s="135"/>
      <c r="X4321" s="135"/>
      <c r="Y4321" s="135"/>
      <c r="Z4321" s="135"/>
      <c r="AA4321" s="135"/>
      <c r="AB4321" s="135"/>
      <c r="AC4321" s="135"/>
      <c r="AD4321" s="135"/>
      <c r="AE4321" s="135"/>
      <c r="AF4321" s="135"/>
      <c r="AG4321" s="135"/>
      <c r="AH4321" s="135"/>
      <c r="AI4321" s="135"/>
      <c r="AJ4321" s="135"/>
      <c r="AK4321" s="135"/>
      <c r="AL4321" s="135"/>
      <c r="AM4321" s="135"/>
      <c r="AN4321" s="135"/>
      <c r="AO4321" s="135"/>
      <c r="AP4321" s="135"/>
      <c r="AQ4321" s="135"/>
      <c r="AR4321" s="135"/>
      <c r="AS4321" s="135"/>
      <c r="AT4321" s="135"/>
      <c r="AU4321" s="135"/>
      <c r="AV4321" s="135"/>
      <c r="AW4321" s="135"/>
      <c r="AX4321" s="136"/>
    </row>
    <row r="4322" spans="1:251" ht="12" customHeight="1">
      <c r="A4322" s="8"/>
      <c r="B4322" s="134"/>
      <c r="C4322" s="135"/>
      <c r="D4322" s="135"/>
      <c r="E4322" s="135"/>
      <c r="F4322" s="135"/>
      <c r="G4322" s="135"/>
      <c r="H4322" s="135"/>
      <c r="I4322" s="135"/>
      <c r="J4322" s="135"/>
      <c r="K4322" s="135"/>
      <c r="L4322" s="135"/>
      <c r="M4322" s="135"/>
      <c r="N4322" s="135"/>
      <c r="O4322" s="135"/>
      <c r="P4322" s="135"/>
      <c r="Q4322" s="135"/>
      <c r="R4322" s="135"/>
      <c r="S4322" s="135"/>
      <c r="T4322" s="135"/>
      <c r="U4322" s="135"/>
      <c r="V4322" s="135"/>
      <c r="W4322" s="135"/>
      <c r="X4322" s="135"/>
      <c r="Y4322" s="135"/>
      <c r="Z4322" s="135"/>
      <c r="AA4322" s="135"/>
      <c r="AB4322" s="135"/>
      <c r="AC4322" s="135"/>
      <c r="AD4322" s="135"/>
      <c r="AE4322" s="135"/>
      <c r="AF4322" s="135"/>
      <c r="AG4322" s="135"/>
      <c r="AH4322" s="135"/>
      <c r="AI4322" s="135"/>
      <c r="AJ4322" s="135"/>
      <c r="AK4322" s="135"/>
      <c r="AL4322" s="135"/>
      <c r="AM4322" s="135"/>
      <c r="AN4322" s="135"/>
      <c r="AO4322" s="135"/>
      <c r="AP4322" s="135"/>
      <c r="AQ4322" s="135"/>
      <c r="AR4322" s="135"/>
      <c r="AS4322" s="135"/>
      <c r="AT4322" s="135"/>
      <c r="AU4322" s="135"/>
      <c r="AV4322" s="135"/>
      <c r="AW4322" s="135"/>
      <c r="AX4322" s="136"/>
    </row>
    <row r="4323" spans="1:251" ht="12" customHeight="1">
      <c r="A4323" s="8"/>
      <c r="B4323" s="134"/>
      <c r="C4323" s="135"/>
      <c r="D4323" s="135"/>
      <c r="E4323" s="135"/>
      <c r="F4323" s="135"/>
      <c r="G4323" s="135"/>
      <c r="H4323" s="135"/>
      <c r="I4323" s="135"/>
      <c r="J4323" s="135"/>
      <c r="K4323" s="135"/>
      <c r="L4323" s="135"/>
      <c r="M4323" s="135"/>
      <c r="N4323" s="135"/>
      <c r="O4323" s="135"/>
      <c r="P4323" s="135"/>
      <c r="Q4323" s="135"/>
      <c r="R4323" s="135"/>
      <c r="S4323" s="135"/>
      <c r="T4323" s="135"/>
      <c r="U4323" s="135"/>
      <c r="V4323" s="135"/>
      <c r="W4323" s="135"/>
      <c r="X4323" s="135"/>
      <c r="Y4323" s="135"/>
      <c r="Z4323" s="135"/>
      <c r="AA4323" s="135"/>
      <c r="AB4323" s="135"/>
      <c r="AC4323" s="135"/>
      <c r="AD4323" s="135"/>
      <c r="AE4323" s="135"/>
      <c r="AF4323" s="135"/>
      <c r="AG4323" s="135"/>
      <c r="AH4323" s="135"/>
      <c r="AI4323" s="135"/>
      <c r="AJ4323" s="135"/>
      <c r="AK4323" s="135"/>
      <c r="AL4323" s="135"/>
      <c r="AM4323" s="135"/>
      <c r="AN4323" s="135"/>
      <c r="AO4323" s="135"/>
      <c r="AP4323" s="135"/>
      <c r="AQ4323" s="135"/>
      <c r="AR4323" s="135"/>
      <c r="AS4323" s="135"/>
      <c r="AT4323" s="135"/>
      <c r="AU4323" s="135"/>
      <c r="AV4323" s="135"/>
      <c r="AW4323" s="135"/>
      <c r="AX4323" s="136"/>
      <c r="BC4323" s="16"/>
    </row>
    <row r="4324" spans="1:251" ht="12" customHeight="1">
      <c r="A4324" s="8"/>
      <c r="B4324" s="134"/>
      <c r="C4324" s="135"/>
      <c r="D4324" s="135"/>
      <c r="E4324" s="135"/>
      <c r="F4324" s="135"/>
      <c r="G4324" s="135"/>
      <c r="H4324" s="135"/>
      <c r="I4324" s="135"/>
      <c r="J4324" s="135"/>
      <c r="K4324" s="135"/>
      <c r="L4324" s="135"/>
      <c r="M4324" s="135"/>
      <c r="N4324" s="135"/>
      <c r="O4324" s="135"/>
      <c r="P4324" s="135"/>
      <c r="Q4324" s="135"/>
      <c r="R4324" s="135"/>
      <c r="S4324" s="135"/>
      <c r="T4324" s="135"/>
      <c r="U4324" s="135"/>
      <c r="V4324" s="135"/>
      <c r="W4324" s="135"/>
      <c r="X4324" s="135"/>
      <c r="Y4324" s="135"/>
      <c r="Z4324" s="135"/>
      <c r="AA4324" s="135"/>
      <c r="AB4324" s="135"/>
      <c r="AC4324" s="135"/>
      <c r="AD4324" s="135"/>
      <c r="AE4324" s="135"/>
      <c r="AF4324" s="135"/>
      <c r="AG4324" s="135"/>
      <c r="AH4324" s="135"/>
      <c r="AI4324" s="135"/>
      <c r="AJ4324" s="135"/>
      <c r="AK4324" s="135"/>
      <c r="AL4324" s="135"/>
      <c r="AM4324" s="135"/>
      <c r="AN4324" s="135"/>
      <c r="AO4324" s="135"/>
      <c r="AP4324" s="135"/>
      <c r="AQ4324" s="135"/>
      <c r="AR4324" s="135"/>
      <c r="AS4324" s="135"/>
      <c r="AT4324" s="135"/>
      <c r="AU4324" s="135"/>
      <c r="AV4324" s="135"/>
      <c r="AW4324" s="135"/>
      <c r="AX4324" s="136"/>
    </row>
    <row r="4325" spans="1:251" ht="12" customHeight="1">
      <c r="A4325" s="8"/>
      <c r="B4325" s="134"/>
      <c r="C4325" s="135"/>
      <c r="D4325" s="135"/>
      <c r="E4325" s="135"/>
      <c r="F4325" s="135"/>
      <c r="G4325" s="135"/>
      <c r="H4325" s="135"/>
      <c r="I4325" s="135"/>
      <c r="J4325" s="135"/>
      <c r="K4325" s="135"/>
      <c r="L4325" s="135"/>
      <c r="M4325" s="135"/>
      <c r="N4325" s="135"/>
      <c r="O4325" s="135"/>
      <c r="P4325" s="135"/>
      <c r="Q4325" s="135"/>
      <c r="R4325" s="135"/>
      <c r="S4325" s="135"/>
      <c r="T4325" s="135"/>
      <c r="U4325" s="135"/>
      <c r="V4325" s="135"/>
      <c r="W4325" s="135"/>
      <c r="X4325" s="135"/>
      <c r="Y4325" s="135"/>
      <c r="Z4325" s="135"/>
      <c r="AA4325" s="135"/>
      <c r="AB4325" s="135"/>
      <c r="AC4325" s="135"/>
      <c r="AD4325" s="135"/>
      <c r="AE4325" s="135"/>
      <c r="AF4325" s="135"/>
      <c r="AG4325" s="135"/>
      <c r="AH4325" s="135"/>
      <c r="AI4325" s="135"/>
      <c r="AJ4325" s="135"/>
      <c r="AK4325" s="135"/>
      <c r="AL4325" s="135"/>
      <c r="AM4325" s="135"/>
      <c r="AN4325" s="135"/>
      <c r="AO4325" s="135"/>
      <c r="AP4325" s="135"/>
      <c r="AQ4325" s="135"/>
      <c r="AR4325" s="135"/>
      <c r="AS4325" s="135"/>
      <c r="AT4325" s="135"/>
      <c r="AU4325" s="135"/>
      <c r="AV4325" s="135"/>
      <c r="AW4325" s="135"/>
      <c r="AX4325" s="136"/>
    </row>
    <row r="4326" spans="1:251" ht="12" customHeight="1">
      <c r="A4326" s="8"/>
      <c r="B4326" s="134"/>
      <c r="C4326" s="135"/>
      <c r="D4326" s="135"/>
      <c r="E4326" s="135"/>
      <c r="F4326" s="135"/>
      <c r="G4326" s="135"/>
      <c r="H4326" s="135"/>
      <c r="I4326" s="135"/>
      <c r="J4326" s="135"/>
      <c r="K4326" s="135"/>
      <c r="L4326" s="135"/>
      <c r="M4326" s="135"/>
      <c r="N4326" s="135"/>
      <c r="O4326" s="135"/>
      <c r="P4326" s="135"/>
      <c r="Q4326" s="135"/>
      <c r="R4326" s="135"/>
      <c r="S4326" s="135"/>
      <c r="T4326" s="135"/>
      <c r="U4326" s="135"/>
      <c r="V4326" s="135"/>
      <c r="W4326" s="135"/>
      <c r="X4326" s="135"/>
      <c r="Y4326" s="135"/>
      <c r="Z4326" s="135"/>
      <c r="AA4326" s="135"/>
      <c r="AB4326" s="135"/>
      <c r="AC4326" s="135"/>
      <c r="AD4326" s="135"/>
      <c r="AE4326" s="135"/>
      <c r="AF4326" s="135"/>
      <c r="AG4326" s="135"/>
      <c r="AH4326" s="135"/>
      <c r="AI4326" s="135"/>
      <c r="AJ4326" s="135"/>
      <c r="AK4326" s="135"/>
      <c r="AL4326" s="135"/>
      <c r="AM4326" s="135"/>
      <c r="AN4326" s="135"/>
      <c r="AO4326" s="135"/>
      <c r="AP4326" s="135"/>
      <c r="AQ4326" s="135"/>
      <c r="AR4326" s="135"/>
      <c r="AS4326" s="135"/>
      <c r="AT4326" s="135"/>
      <c r="AU4326" s="135"/>
      <c r="AV4326" s="135"/>
      <c r="AW4326" s="135"/>
      <c r="AX4326" s="136"/>
    </row>
    <row r="4327" spans="1:251" ht="15" thickBot="1">
      <c r="A4327" s="17"/>
      <c r="B4327" s="18"/>
      <c r="C4327" s="19"/>
      <c r="D4327" s="19"/>
      <c r="E4327" s="19"/>
      <c r="F4327" s="19"/>
      <c r="G4327" s="19"/>
      <c r="H4327" s="19"/>
      <c r="I4327" s="19"/>
      <c r="J4327" s="19"/>
      <c r="K4327" s="19"/>
      <c r="L4327" s="19"/>
      <c r="M4327" s="19"/>
      <c r="N4327" s="19"/>
      <c r="O4327" s="19"/>
      <c r="P4327" s="19"/>
      <c r="Q4327" s="19"/>
      <c r="R4327" s="19"/>
      <c r="S4327" s="19"/>
      <c r="T4327" s="19"/>
      <c r="U4327" s="19"/>
      <c r="V4327" s="19"/>
      <c r="W4327" s="19"/>
      <c r="X4327" s="19"/>
      <c r="Y4327" s="19"/>
      <c r="Z4327" s="19"/>
      <c r="AA4327" s="19"/>
      <c r="AB4327" s="19"/>
      <c r="AC4327" s="19"/>
      <c r="AD4327" s="19"/>
      <c r="AE4327" s="19"/>
      <c r="AF4327" s="19"/>
      <c r="AG4327" s="19"/>
      <c r="AH4327" s="19"/>
      <c r="AI4327" s="19"/>
      <c r="AJ4327" s="19"/>
      <c r="AK4327" s="19"/>
      <c r="AL4327" s="19"/>
      <c r="AM4327" s="19"/>
      <c r="AN4327" s="19"/>
      <c r="AO4327" s="19"/>
      <c r="AP4327" s="19"/>
      <c r="AQ4327" s="19"/>
      <c r="AR4327" s="19"/>
      <c r="AS4327" s="19"/>
      <c r="AT4327" s="19"/>
      <c r="AU4327" s="19"/>
      <c r="AV4327" s="19"/>
      <c r="AW4327" s="19"/>
      <c r="AX4327" s="20"/>
    </row>
    <row r="4328" spans="1:251">
      <c r="B4328" s="21"/>
    </row>
    <row r="4329" spans="1:251" ht="14.4">
      <c r="B4329" s="10" t="s">
        <v>234</v>
      </c>
      <c r="C4329" s="8"/>
      <c r="D4329" s="8"/>
      <c r="E4329" s="8"/>
      <c r="F4329" s="8"/>
      <c r="G4329" s="8"/>
      <c r="H4329" s="8"/>
      <c r="I4329" s="8"/>
      <c r="J4329" s="8"/>
      <c r="K4329" s="8"/>
      <c r="L4329" s="9"/>
      <c r="M4329" s="9"/>
      <c r="N4329" s="9"/>
      <c r="O4329" s="9"/>
      <c r="P4329" s="8"/>
      <c r="Q4329" s="8"/>
      <c r="R4329" s="8"/>
      <c r="S4329" s="8"/>
      <c r="T4329" s="8"/>
      <c r="U4329" s="8"/>
      <c r="V4329" s="10"/>
      <c r="W4329" s="10"/>
      <c r="X4329" s="10"/>
      <c r="Y4329" s="10"/>
      <c r="Z4329" s="10"/>
      <c r="AA4329" s="10"/>
      <c r="AB4329" s="10"/>
      <c r="AC4329" s="10"/>
      <c r="AD4329" s="10"/>
      <c r="AE4329" s="10"/>
      <c r="AF4329" s="10"/>
      <c r="AG4329" s="10"/>
      <c r="AH4329" s="10"/>
      <c r="AI4329" s="10"/>
      <c r="AJ4329" s="10"/>
      <c r="AK4329" s="10"/>
      <c r="AL4329" s="10"/>
      <c r="AM4329" s="10"/>
      <c r="AN4329" s="10"/>
      <c r="AO4329" s="10"/>
      <c r="AP4329" s="10"/>
      <c r="AQ4329" s="10"/>
      <c r="AR4329" s="10"/>
      <c r="AS4329" s="10"/>
      <c r="AT4329" s="10"/>
      <c r="AU4329" s="10"/>
      <c r="AV4329" s="10"/>
      <c r="AW4329" s="10"/>
      <c r="AX4329" s="10"/>
    </row>
    <row r="4330" spans="1:251" ht="15" thickBot="1">
      <c r="B4330" s="8"/>
      <c r="C4330" s="8"/>
      <c r="D4330" s="8"/>
      <c r="E4330" s="8"/>
      <c r="F4330" s="8"/>
      <c r="G4330" s="8"/>
      <c r="H4330" s="8"/>
      <c r="I4330" s="8"/>
      <c r="J4330" s="8"/>
      <c r="K4330" s="8"/>
      <c r="L4330" s="9"/>
      <c r="M4330" s="9"/>
      <c r="N4330" s="9"/>
      <c r="O4330" s="9"/>
      <c r="P4330" s="8"/>
      <c r="Q4330" s="8"/>
      <c r="R4330" s="8"/>
      <c r="S4330" s="8"/>
      <c r="T4330" s="8"/>
      <c r="U4330" s="8"/>
      <c r="V4330" s="10"/>
      <c r="W4330" s="10"/>
      <c r="X4330" s="10"/>
      <c r="Y4330" s="10"/>
      <c r="Z4330" s="10"/>
      <c r="AA4330" s="10"/>
      <c r="AB4330" s="10"/>
      <c r="AC4330" s="10"/>
      <c r="AD4330" s="10"/>
      <c r="AE4330" s="10"/>
      <c r="AF4330" s="10"/>
      <c r="AG4330" s="10"/>
      <c r="AH4330" s="10"/>
      <c r="AI4330" s="10"/>
      <c r="AJ4330" s="10"/>
      <c r="AK4330" s="10"/>
      <c r="AL4330" s="10"/>
      <c r="AM4330" s="10"/>
      <c r="AN4330" s="10"/>
      <c r="AO4330" s="10"/>
      <c r="AP4330" s="10"/>
      <c r="AQ4330" s="10"/>
      <c r="AR4330" s="10"/>
      <c r="AS4330" s="10"/>
      <c r="AT4330" s="10"/>
      <c r="AU4330" s="10"/>
      <c r="AV4330" s="10"/>
      <c r="AW4330" s="10"/>
      <c r="AX4330" s="22" t="s">
        <v>235</v>
      </c>
    </row>
    <row r="4331" spans="1:251" s="16" customFormat="1" ht="13.5" customHeight="1">
      <c r="A4331" s="8"/>
      <c r="B4331" s="96" t="s">
        <v>236</v>
      </c>
      <c r="C4331" s="97"/>
      <c r="D4331" s="97"/>
      <c r="E4331" s="97"/>
      <c r="F4331" s="97"/>
      <c r="G4331" s="97"/>
      <c r="H4331" s="97"/>
      <c r="I4331" s="97"/>
      <c r="J4331" s="97"/>
      <c r="K4331" s="97"/>
      <c r="L4331" s="97"/>
      <c r="M4331" s="97"/>
      <c r="N4331" s="97"/>
      <c r="O4331" s="97"/>
      <c r="P4331" s="97"/>
      <c r="Q4331" s="97"/>
      <c r="R4331" s="97"/>
      <c r="S4331" s="97"/>
      <c r="T4331" s="97"/>
      <c r="U4331" s="97"/>
      <c r="V4331" s="97"/>
      <c r="W4331" s="97"/>
      <c r="X4331" s="97"/>
      <c r="Y4331" s="97"/>
      <c r="Z4331" s="98"/>
      <c r="AA4331" s="102" t="s">
        <v>237</v>
      </c>
      <c r="AB4331" s="97"/>
      <c r="AC4331" s="97"/>
      <c r="AD4331" s="97"/>
      <c r="AE4331" s="97"/>
      <c r="AF4331" s="97"/>
      <c r="AG4331" s="97"/>
      <c r="AH4331" s="97"/>
      <c r="AI4331" s="98"/>
      <c r="AJ4331" s="102" t="s">
        <v>238</v>
      </c>
      <c r="AK4331" s="97"/>
      <c r="AL4331" s="97"/>
      <c r="AM4331" s="97"/>
      <c r="AN4331" s="97"/>
      <c r="AO4331" s="97"/>
      <c r="AP4331" s="97"/>
      <c r="AQ4331" s="97"/>
      <c r="AR4331" s="98"/>
      <c r="AS4331" s="102" t="s">
        <v>239</v>
      </c>
      <c r="AT4331" s="97"/>
      <c r="AU4331" s="97"/>
      <c r="AV4331" s="97"/>
      <c r="AW4331" s="97"/>
      <c r="AX4331" s="104"/>
      <c r="AY4331" s="2"/>
      <c r="AZ4331" s="2"/>
      <c r="BA4331" s="2"/>
      <c r="BB4331" s="2"/>
      <c r="BC4331" s="2"/>
      <c r="BD4331" s="2"/>
      <c r="BE4331" s="2"/>
      <c r="BF4331" s="2"/>
      <c r="BG4331" s="2"/>
      <c r="BH4331" s="2"/>
      <c r="BI4331" s="2"/>
      <c r="BJ4331" s="2"/>
      <c r="BK4331" s="2"/>
      <c r="BL4331" s="2"/>
      <c r="BM4331" s="2"/>
      <c r="BN4331" s="2"/>
      <c r="BO4331" s="2"/>
      <c r="BP4331" s="2"/>
      <c r="BQ4331" s="2"/>
      <c r="BR4331" s="2"/>
      <c r="BS4331" s="2"/>
      <c r="BT4331" s="2"/>
      <c r="BU4331" s="2"/>
      <c r="BV4331" s="2"/>
      <c r="BW4331" s="2"/>
      <c r="BX4331" s="2"/>
      <c r="BY4331" s="2"/>
      <c r="BZ4331" s="2"/>
      <c r="CA4331" s="2"/>
      <c r="CB4331" s="2"/>
      <c r="CC4331" s="2"/>
      <c r="CD4331" s="2"/>
      <c r="CE4331" s="2"/>
      <c r="CF4331" s="2"/>
      <c r="CG4331" s="2"/>
      <c r="CH4331" s="2"/>
      <c r="CI4331" s="2"/>
      <c r="CJ4331" s="2"/>
      <c r="CK4331" s="2"/>
      <c r="CL4331" s="2"/>
      <c r="CM4331" s="2"/>
      <c r="CN4331" s="2"/>
      <c r="CO4331" s="2"/>
      <c r="CP4331" s="2"/>
      <c r="CQ4331" s="2"/>
      <c r="CR4331" s="2"/>
      <c r="CS4331" s="2"/>
      <c r="CT4331" s="2"/>
      <c r="CU4331" s="2"/>
      <c r="CV4331" s="2"/>
      <c r="CW4331" s="2"/>
      <c r="CX4331" s="2"/>
      <c r="CY4331" s="2"/>
      <c r="CZ4331" s="2"/>
      <c r="DA4331" s="2"/>
      <c r="DB4331" s="2"/>
      <c r="DC4331" s="2"/>
      <c r="DD4331" s="2"/>
      <c r="DE4331" s="2"/>
      <c r="DF4331" s="2"/>
      <c r="DG4331" s="2"/>
      <c r="DH4331" s="2"/>
      <c r="DI4331" s="2"/>
      <c r="DJ4331" s="2"/>
      <c r="DK4331" s="2"/>
      <c r="DL4331" s="2"/>
      <c r="DM4331" s="2"/>
      <c r="DN4331" s="2"/>
      <c r="DO4331" s="2"/>
      <c r="DP4331" s="2"/>
      <c r="DQ4331" s="2"/>
      <c r="DR4331" s="2"/>
      <c r="DS4331" s="2"/>
      <c r="DT4331" s="2"/>
      <c r="DU4331" s="2"/>
      <c r="DV4331" s="2"/>
      <c r="DW4331" s="2"/>
      <c r="DX4331" s="2"/>
      <c r="DY4331" s="2"/>
      <c r="DZ4331" s="2"/>
      <c r="EA4331" s="2"/>
      <c r="EB4331" s="2"/>
      <c r="EC4331" s="2"/>
      <c r="ED4331" s="2"/>
      <c r="EE4331" s="2"/>
      <c r="EF4331" s="2"/>
      <c r="EG4331" s="2"/>
      <c r="EH4331" s="2"/>
      <c r="EI4331" s="2"/>
      <c r="EJ4331" s="2"/>
      <c r="EK4331" s="2"/>
      <c r="EL4331" s="2"/>
      <c r="EM4331" s="2"/>
      <c r="EN4331" s="2"/>
      <c r="EO4331" s="2"/>
      <c r="EP4331" s="2"/>
      <c r="EQ4331" s="2"/>
      <c r="ER4331" s="2"/>
      <c r="ES4331" s="2"/>
      <c r="ET4331" s="2"/>
      <c r="EU4331" s="2"/>
      <c r="EV4331" s="2"/>
      <c r="EW4331" s="2"/>
      <c r="EX4331" s="2"/>
      <c r="EY4331" s="2"/>
      <c r="EZ4331" s="2"/>
      <c r="FA4331" s="2"/>
      <c r="FB4331" s="2"/>
      <c r="FC4331" s="2"/>
      <c r="FD4331" s="2"/>
      <c r="FE4331" s="2"/>
      <c r="FF4331" s="2"/>
      <c r="FG4331" s="2"/>
      <c r="FH4331" s="2"/>
      <c r="FI4331" s="2"/>
      <c r="FJ4331" s="2"/>
      <c r="FK4331" s="2"/>
      <c r="FL4331" s="2"/>
      <c r="FM4331" s="2"/>
      <c r="FN4331" s="2"/>
      <c r="FO4331" s="2"/>
      <c r="FP4331" s="2"/>
      <c r="FQ4331" s="2"/>
      <c r="FR4331" s="2"/>
      <c r="FS4331" s="2"/>
      <c r="FT4331" s="2"/>
      <c r="FU4331" s="2"/>
      <c r="FV4331" s="2"/>
      <c r="FW4331" s="2"/>
      <c r="FX4331" s="2"/>
      <c r="FY4331" s="2"/>
      <c r="FZ4331" s="2"/>
      <c r="GA4331" s="2"/>
      <c r="GB4331" s="2"/>
      <c r="GC4331" s="2"/>
      <c r="GD4331" s="2"/>
      <c r="GE4331" s="2"/>
      <c r="GF4331" s="2"/>
      <c r="GG4331" s="2"/>
      <c r="GH4331" s="2"/>
      <c r="GI4331" s="2"/>
      <c r="GJ4331" s="2"/>
      <c r="GK4331" s="2"/>
      <c r="GL4331" s="2"/>
      <c r="GM4331" s="2"/>
      <c r="GN4331" s="2"/>
      <c r="GO4331" s="2"/>
      <c r="GP4331" s="2"/>
      <c r="GQ4331" s="2"/>
      <c r="GR4331" s="2"/>
      <c r="GS4331" s="2"/>
      <c r="GT4331" s="2"/>
      <c r="GU4331" s="2"/>
      <c r="GV4331" s="2"/>
      <c r="GW4331" s="2"/>
      <c r="GX4331" s="2"/>
      <c r="GY4331" s="2"/>
      <c r="GZ4331" s="2"/>
      <c r="HA4331" s="2"/>
      <c r="HB4331" s="2"/>
      <c r="HC4331" s="2"/>
      <c r="HD4331" s="2"/>
      <c r="HE4331" s="2"/>
      <c r="HF4331" s="2"/>
      <c r="HG4331" s="2"/>
      <c r="HH4331" s="2"/>
      <c r="HI4331" s="2"/>
      <c r="HJ4331" s="2"/>
      <c r="HK4331" s="2"/>
      <c r="HL4331" s="2"/>
      <c r="HM4331" s="2"/>
      <c r="HN4331" s="2"/>
      <c r="HO4331" s="2"/>
      <c r="HP4331" s="2"/>
      <c r="HQ4331" s="2"/>
      <c r="HR4331" s="2"/>
      <c r="HS4331" s="2"/>
      <c r="HT4331" s="2"/>
      <c r="HU4331" s="2"/>
      <c r="HV4331" s="2"/>
      <c r="HW4331" s="2"/>
      <c r="HX4331" s="2"/>
      <c r="HY4331" s="2"/>
      <c r="HZ4331" s="2"/>
      <c r="IA4331" s="2"/>
      <c r="IB4331" s="2"/>
      <c r="IC4331" s="2"/>
      <c r="ID4331" s="2"/>
      <c r="IE4331" s="2"/>
      <c r="IF4331" s="2"/>
      <c r="IG4331" s="2"/>
      <c r="IH4331" s="2"/>
      <c r="II4331" s="2"/>
      <c r="IJ4331" s="2"/>
      <c r="IK4331" s="2"/>
      <c r="IL4331" s="2"/>
      <c r="IM4331" s="2"/>
      <c r="IN4331" s="2"/>
      <c r="IO4331" s="2"/>
      <c r="IP4331" s="2"/>
      <c r="IQ4331" s="2"/>
    </row>
    <row r="4332" spans="1:251" s="16" customFormat="1">
      <c r="A4332" s="8"/>
      <c r="B4332" s="99"/>
      <c r="C4332" s="100"/>
      <c r="D4332" s="100"/>
      <c r="E4332" s="100"/>
      <c r="F4332" s="100"/>
      <c r="G4332" s="100"/>
      <c r="H4332" s="100"/>
      <c r="I4332" s="100"/>
      <c r="J4332" s="100"/>
      <c r="K4332" s="100"/>
      <c r="L4332" s="100"/>
      <c r="M4332" s="100"/>
      <c r="N4332" s="100"/>
      <c r="O4332" s="100"/>
      <c r="P4332" s="100"/>
      <c r="Q4332" s="100"/>
      <c r="R4332" s="100"/>
      <c r="S4332" s="100"/>
      <c r="T4332" s="100"/>
      <c r="U4332" s="100"/>
      <c r="V4332" s="100"/>
      <c r="W4332" s="100"/>
      <c r="X4332" s="100"/>
      <c r="Y4332" s="100"/>
      <c r="Z4332" s="101"/>
      <c r="AA4332" s="103"/>
      <c r="AB4332" s="100"/>
      <c r="AC4332" s="100"/>
      <c r="AD4332" s="100"/>
      <c r="AE4332" s="100"/>
      <c r="AF4332" s="100"/>
      <c r="AG4332" s="100"/>
      <c r="AH4332" s="100"/>
      <c r="AI4332" s="101"/>
      <c r="AJ4332" s="103"/>
      <c r="AK4332" s="100"/>
      <c r="AL4332" s="100"/>
      <c r="AM4332" s="100"/>
      <c r="AN4332" s="100"/>
      <c r="AO4332" s="100"/>
      <c r="AP4332" s="100"/>
      <c r="AQ4332" s="100"/>
      <c r="AR4332" s="101"/>
      <c r="AS4332" s="103"/>
      <c r="AT4332" s="100"/>
      <c r="AU4332" s="100"/>
      <c r="AV4332" s="100"/>
      <c r="AW4332" s="100"/>
      <c r="AX4332" s="105"/>
      <c r="AY4332" s="2"/>
      <c r="AZ4332" s="2"/>
      <c r="BA4332" s="2"/>
      <c r="BB4332" s="23"/>
      <c r="BC4332" s="24"/>
      <c r="BE4332" s="2"/>
      <c r="BF4332" s="2"/>
      <c r="BG4332" s="2"/>
      <c r="BH4332" s="2"/>
      <c r="BI4332" s="2"/>
      <c r="BJ4332" s="2"/>
      <c r="BK4332" s="2"/>
      <c r="BL4332" s="2"/>
      <c r="BM4332" s="2"/>
      <c r="BN4332" s="2"/>
      <c r="BO4332" s="2"/>
      <c r="BP4332" s="2"/>
      <c r="BQ4332" s="2"/>
      <c r="BR4332" s="2"/>
      <c r="BS4332" s="2"/>
      <c r="BT4332" s="2"/>
      <c r="BU4332" s="2"/>
      <c r="BV4332" s="2"/>
      <c r="BW4332" s="2"/>
      <c r="BX4332" s="2"/>
      <c r="BY4332" s="2"/>
      <c r="BZ4332" s="2"/>
      <c r="CA4332" s="2"/>
      <c r="CB4332" s="2"/>
      <c r="CC4332" s="2"/>
      <c r="CD4332" s="2"/>
      <c r="CE4332" s="2"/>
      <c r="CF4332" s="2"/>
      <c r="CG4332" s="2"/>
      <c r="CH4332" s="2"/>
      <c r="CI4332" s="2"/>
      <c r="CJ4332" s="2"/>
      <c r="CK4332" s="2"/>
      <c r="CL4332" s="2"/>
      <c r="CM4332" s="2"/>
      <c r="CN4332" s="2"/>
      <c r="CO4332" s="2"/>
      <c r="CP4332" s="2"/>
      <c r="CQ4332" s="2"/>
      <c r="CR4332" s="2"/>
      <c r="CS4332" s="2"/>
      <c r="CT4332" s="2"/>
      <c r="CU4332" s="2"/>
      <c r="CV4332" s="2"/>
      <c r="CW4332" s="2"/>
      <c r="CX4332" s="2"/>
      <c r="CY4332" s="2"/>
      <c r="CZ4332" s="2"/>
      <c r="DA4332" s="2"/>
      <c r="DB4332" s="2"/>
      <c r="DC4332" s="2"/>
      <c r="DD4332" s="2"/>
      <c r="DE4332" s="2"/>
      <c r="DF4332" s="2"/>
      <c r="DG4332" s="2"/>
      <c r="DH4332" s="2"/>
      <c r="DI4332" s="2"/>
      <c r="DJ4332" s="2"/>
      <c r="DK4332" s="2"/>
      <c r="DL4332" s="2"/>
      <c r="DM4332" s="2"/>
      <c r="DN4332" s="2"/>
      <c r="DO4332" s="2"/>
      <c r="DP4332" s="2"/>
      <c r="DQ4332" s="2"/>
      <c r="DR4332" s="2"/>
      <c r="DS4332" s="2"/>
      <c r="DT4332" s="2"/>
      <c r="DU4332" s="2"/>
      <c r="DV4332" s="2"/>
      <c r="DW4332" s="2"/>
      <c r="DX4332" s="2"/>
      <c r="DY4332" s="2"/>
      <c r="DZ4332" s="2"/>
      <c r="EA4332" s="2"/>
      <c r="EB4332" s="2"/>
      <c r="EC4332" s="2"/>
      <c r="ED4332" s="2"/>
      <c r="EE4332" s="2"/>
      <c r="EF4332" s="2"/>
      <c r="EG4332" s="2"/>
      <c r="EH4332" s="2"/>
      <c r="EI4332" s="2"/>
      <c r="EJ4332" s="2"/>
      <c r="EK4332" s="2"/>
      <c r="EL4332" s="2"/>
      <c r="EM4332" s="2"/>
      <c r="EN4332" s="2"/>
      <c r="EO4332" s="2"/>
      <c r="EP4332" s="2"/>
      <c r="EQ4332" s="2"/>
      <c r="ER4332" s="2"/>
      <c r="ES4332" s="2"/>
      <c r="ET4332" s="2"/>
      <c r="EU4332" s="2"/>
      <c r="EV4332" s="2"/>
      <c r="EW4332" s="2"/>
      <c r="EX4332" s="2"/>
      <c r="EY4332" s="2"/>
      <c r="EZ4332" s="2"/>
      <c r="FA4332" s="2"/>
      <c r="FB4332" s="2"/>
      <c r="FC4332" s="2"/>
      <c r="FD4332" s="2"/>
      <c r="FE4332" s="2"/>
      <c r="FF4332" s="2"/>
      <c r="FG4332" s="2"/>
      <c r="FH4332" s="2"/>
      <c r="FI4332" s="2"/>
      <c r="FJ4332" s="2"/>
      <c r="FK4332" s="2"/>
      <c r="FL4332" s="2"/>
      <c r="FM4332" s="2"/>
      <c r="FN4332" s="2"/>
      <c r="FO4332" s="2"/>
      <c r="FP4332" s="2"/>
      <c r="FQ4332" s="2"/>
      <c r="FR4332" s="2"/>
      <c r="FS4332" s="2"/>
      <c r="FT4332" s="2"/>
      <c r="FU4332" s="2"/>
      <c r="FV4332" s="2"/>
      <c r="FW4332" s="2"/>
      <c r="FX4332" s="2"/>
      <c r="FY4332" s="2"/>
      <c r="FZ4332" s="2"/>
      <c r="GA4332" s="2"/>
      <c r="GB4332" s="2"/>
      <c r="GC4332" s="2"/>
      <c r="GD4332" s="2"/>
      <c r="GE4332" s="2"/>
      <c r="GF4332" s="2"/>
      <c r="GG4332" s="2"/>
      <c r="GH4332" s="2"/>
      <c r="GI4332" s="2"/>
      <c r="GJ4332" s="2"/>
      <c r="GK4332" s="2"/>
      <c r="GL4332" s="2"/>
      <c r="GM4332" s="2"/>
      <c r="GN4332" s="2"/>
      <c r="GO4332" s="2"/>
      <c r="GP4332" s="2"/>
      <c r="GQ4332" s="2"/>
      <c r="GR4332" s="2"/>
      <c r="GS4332" s="2"/>
      <c r="GT4332" s="2"/>
      <c r="GU4332" s="2"/>
      <c r="GV4332" s="2"/>
      <c r="GW4332" s="2"/>
      <c r="GX4332" s="2"/>
      <c r="GY4332" s="2"/>
      <c r="GZ4332" s="2"/>
      <c r="HA4332" s="2"/>
      <c r="HB4332" s="2"/>
      <c r="HC4332" s="2"/>
      <c r="HD4332" s="2"/>
      <c r="HE4332" s="2"/>
      <c r="HF4332" s="2"/>
      <c r="HG4332" s="2"/>
      <c r="HH4332" s="2"/>
      <c r="HI4332" s="2"/>
      <c r="HJ4332" s="2"/>
      <c r="HK4332" s="2"/>
      <c r="HL4332" s="2"/>
      <c r="HM4332" s="2"/>
      <c r="HN4332" s="2"/>
      <c r="HO4332" s="2"/>
      <c r="HP4332" s="2"/>
      <c r="HQ4332" s="2"/>
      <c r="HR4332" s="2"/>
      <c r="HS4332" s="2"/>
      <c r="HT4332" s="2"/>
      <c r="HU4332" s="2"/>
      <c r="HV4332" s="2"/>
      <c r="HW4332" s="2"/>
      <c r="HX4332" s="2"/>
      <c r="HY4332" s="2"/>
      <c r="HZ4332" s="2"/>
      <c r="IA4332" s="2"/>
      <c r="IB4332" s="2"/>
      <c r="IC4332" s="2"/>
      <c r="ID4332" s="2"/>
      <c r="IE4332" s="2"/>
      <c r="IF4332" s="2"/>
      <c r="IG4332" s="2"/>
      <c r="IH4332" s="2"/>
      <c r="II4332" s="2"/>
      <c r="IJ4332" s="2"/>
      <c r="IK4332" s="2"/>
      <c r="IL4332" s="2"/>
      <c r="IM4332" s="2"/>
      <c r="IN4332" s="2"/>
      <c r="IO4332" s="2"/>
      <c r="IP4332" s="2"/>
      <c r="IQ4332" s="2"/>
    </row>
    <row r="4333" spans="1:251" s="16" customFormat="1" ht="18.75" customHeight="1">
      <c r="A4333" s="8"/>
      <c r="B4333" s="25"/>
      <c r="C4333" s="106" t="s">
        <v>775</v>
      </c>
      <c r="D4333" s="107"/>
      <c r="E4333" s="107"/>
      <c r="F4333" s="107"/>
      <c r="G4333" s="107"/>
      <c r="H4333" s="107"/>
      <c r="I4333" s="107"/>
      <c r="J4333" s="107"/>
      <c r="K4333" s="107"/>
      <c r="L4333" s="107"/>
      <c r="M4333" s="107"/>
      <c r="N4333" s="107"/>
      <c r="O4333" s="107"/>
      <c r="P4333" s="107"/>
      <c r="Q4333" s="107"/>
      <c r="R4333" s="107"/>
      <c r="S4333" s="107"/>
      <c r="T4333" s="107"/>
      <c r="U4333" s="107"/>
      <c r="V4333" s="107"/>
      <c r="W4333" s="107"/>
      <c r="X4333" s="107"/>
      <c r="Y4333" s="107"/>
      <c r="Z4333" s="108"/>
      <c r="AA4333" s="109">
        <v>121000</v>
      </c>
      <c r="AB4333" s="110"/>
      <c r="AC4333" s="110"/>
      <c r="AD4333" s="110"/>
      <c r="AE4333" s="110"/>
      <c r="AF4333" s="110"/>
      <c r="AG4333" s="110"/>
      <c r="AH4333" s="110"/>
      <c r="AI4333" s="111"/>
      <c r="AJ4333" s="109">
        <v>103000</v>
      </c>
      <c r="AK4333" s="110"/>
      <c r="AL4333" s="110"/>
      <c r="AM4333" s="110"/>
      <c r="AN4333" s="110"/>
      <c r="AO4333" s="110"/>
      <c r="AP4333" s="110"/>
      <c r="AQ4333" s="110"/>
      <c r="AR4333" s="111"/>
      <c r="AS4333" s="112"/>
      <c r="AT4333" s="113"/>
      <c r="AU4333" s="113"/>
      <c r="AV4333" s="113"/>
      <c r="AW4333" s="113"/>
      <c r="AX4333" s="114"/>
      <c r="AY4333" s="2"/>
      <c r="AZ4333" s="2"/>
      <c r="BA4333" s="2"/>
      <c r="BB4333" s="2"/>
      <c r="BC4333" s="2"/>
      <c r="BD4333" s="2"/>
      <c r="BE4333" s="2"/>
      <c r="BF4333" s="2"/>
      <c r="BG4333" s="2"/>
      <c r="BH4333" s="2"/>
      <c r="BI4333" s="2"/>
      <c r="BJ4333" s="2"/>
      <c r="BK4333" s="2"/>
      <c r="BL4333" s="2"/>
      <c r="BM4333" s="2"/>
      <c r="BN4333" s="2"/>
      <c r="BO4333" s="2"/>
      <c r="BP4333" s="2"/>
      <c r="BQ4333" s="2"/>
      <c r="BR4333" s="2"/>
      <c r="BS4333" s="2"/>
      <c r="BT4333" s="2"/>
      <c r="BU4333" s="2"/>
      <c r="BV4333" s="2"/>
      <c r="BW4333" s="2"/>
      <c r="BX4333" s="2"/>
      <c r="BY4333" s="2"/>
      <c r="BZ4333" s="2"/>
      <c r="CA4333" s="2"/>
      <c r="CB4333" s="2"/>
      <c r="CC4333" s="2"/>
      <c r="CD4333" s="2"/>
      <c r="CE4333" s="2"/>
      <c r="CF4333" s="2"/>
      <c r="CG4333" s="2"/>
      <c r="CH4333" s="2"/>
      <c r="CI4333" s="2"/>
      <c r="CJ4333" s="2"/>
      <c r="CK4333" s="2"/>
      <c r="CL4333" s="2"/>
      <c r="CM4333" s="2"/>
      <c r="CN4333" s="2"/>
      <c r="CO4333" s="2"/>
      <c r="CP4333" s="2"/>
      <c r="CQ4333" s="2"/>
      <c r="CR4333" s="2"/>
      <c r="CS4333" s="2"/>
      <c r="CT4333" s="2"/>
      <c r="CU4333" s="2"/>
      <c r="CV4333" s="2"/>
      <c r="CW4333" s="2"/>
      <c r="CX4333" s="2"/>
      <c r="CY4333" s="2"/>
      <c r="CZ4333" s="2"/>
      <c r="DA4333" s="2"/>
      <c r="DB4333" s="2"/>
      <c r="DC4333" s="2"/>
      <c r="DD4333" s="2"/>
      <c r="DE4333" s="2"/>
      <c r="DF4333" s="2"/>
      <c r="DG4333" s="2"/>
      <c r="DH4333" s="2"/>
      <c r="DI4333" s="2"/>
      <c r="DJ4333" s="2"/>
      <c r="DK4333" s="2"/>
      <c r="DL4333" s="2"/>
      <c r="DM4333" s="2"/>
      <c r="DN4333" s="2"/>
      <c r="DO4333" s="2"/>
      <c r="DP4333" s="2"/>
      <c r="DQ4333" s="2"/>
      <c r="DR4333" s="2"/>
      <c r="DS4333" s="2"/>
      <c r="DT4333" s="2"/>
      <c r="DU4333" s="2"/>
      <c r="DV4333" s="2"/>
      <c r="DW4333" s="2"/>
      <c r="DX4333" s="2"/>
      <c r="DY4333" s="2"/>
      <c r="DZ4333" s="2"/>
      <c r="EA4333" s="2"/>
      <c r="EB4333" s="2"/>
      <c r="EC4333" s="2"/>
      <c r="ED4333" s="2"/>
      <c r="EE4333" s="2"/>
      <c r="EF4333" s="2"/>
      <c r="EG4333" s="2"/>
      <c r="EH4333" s="2"/>
      <c r="EI4333" s="2"/>
      <c r="EJ4333" s="2"/>
      <c r="EK4333" s="2"/>
      <c r="EL4333" s="2"/>
      <c r="EM4333" s="2"/>
      <c r="EN4333" s="2"/>
      <c r="EO4333" s="2"/>
      <c r="EP4333" s="2"/>
      <c r="EQ4333" s="2"/>
      <c r="ER4333" s="2"/>
      <c r="ES4333" s="2"/>
      <c r="ET4333" s="2"/>
      <c r="EU4333" s="2"/>
      <c r="EV4333" s="2"/>
      <c r="EW4333" s="2"/>
      <c r="EX4333" s="2"/>
      <c r="EY4333" s="2"/>
      <c r="EZ4333" s="2"/>
      <c r="FA4333" s="2"/>
      <c r="FB4333" s="2"/>
      <c r="FC4333" s="2"/>
      <c r="FD4333" s="2"/>
      <c r="FE4333" s="2"/>
      <c r="FF4333" s="2"/>
      <c r="FG4333" s="2"/>
      <c r="FH4333" s="2"/>
      <c r="FI4333" s="2"/>
      <c r="FJ4333" s="2"/>
      <c r="FK4333" s="2"/>
      <c r="FL4333" s="2"/>
      <c r="FM4333" s="2"/>
      <c r="FN4333" s="2"/>
      <c r="FO4333" s="2"/>
      <c r="FP4333" s="2"/>
      <c r="FQ4333" s="2"/>
      <c r="FR4333" s="2"/>
      <c r="FS4333" s="2"/>
      <c r="FT4333" s="2"/>
      <c r="FU4333" s="2"/>
      <c r="FV4333" s="2"/>
      <c r="FW4333" s="2"/>
      <c r="FX4333" s="2"/>
      <c r="FY4333" s="2"/>
      <c r="FZ4333" s="2"/>
      <c r="GA4333" s="2"/>
      <c r="GB4333" s="2"/>
      <c r="GC4333" s="2"/>
      <c r="GD4333" s="2"/>
      <c r="GE4333" s="2"/>
      <c r="GF4333" s="2"/>
      <c r="GG4333" s="2"/>
      <c r="GH4333" s="2"/>
      <c r="GI4333" s="2"/>
      <c r="GJ4333" s="2"/>
      <c r="GK4333" s="2"/>
      <c r="GL4333" s="2"/>
      <c r="GM4333" s="2"/>
      <c r="GN4333" s="2"/>
      <c r="GO4333" s="2"/>
      <c r="GP4333" s="2"/>
      <c r="GQ4333" s="2"/>
      <c r="GR4333" s="2"/>
      <c r="GS4333" s="2"/>
      <c r="GT4333" s="2"/>
      <c r="GU4333" s="2"/>
      <c r="GV4333" s="2"/>
      <c r="GW4333" s="2"/>
      <c r="GX4333" s="2"/>
      <c r="GY4333" s="2"/>
      <c r="GZ4333" s="2"/>
      <c r="HA4333" s="2"/>
      <c r="HB4333" s="2"/>
      <c r="HC4333" s="2"/>
      <c r="HD4333" s="2"/>
      <c r="HE4333" s="2"/>
      <c r="HF4333" s="2"/>
      <c r="HG4333" s="2"/>
      <c r="HH4333" s="2"/>
      <c r="HI4333" s="2"/>
      <c r="HJ4333" s="2"/>
      <c r="HK4333" s="2"/>
      <c r="HL4333" s="2"/>
      <c r="HM4333" s="2"/>
      <c r="HN4333" s="2"/>
      <c r="HO4333" s="2"/>
      <c r="HP4333" s="2"/>
      <c r="HQ4333" s="2"/>
      <c r="HR4333" s="2"/>
      <c r="HS4333" s="2"/>
      <c r="HT4333" s="2"/>
      <c r="HU4333" s="2"/>
      <c r="HV4333" s="2"/>
      <c r="HW4333" s="2"/>
      <c r="HX4333" s="2"/>
      <c r="HY4333" s="2"/>
      <c r="HZ4333" s="2"/>
      <c r="IA4333" s="2"/>
      <c r="IB4333" s="2"/>
      <c r="IC4333" s="2"/>
      <c r="ID4333" s="2"/>
      <c r="IE4333" s="2"/>
      <c r="IF4333" s="2"/>
      <c r="IG4333" s="2"/>
      <c r="IH4333" s="2"/>
      <c r="II4333" s="2"/>
      <c r="IJ4333" s="2"/>
      <c r="IK4333" s="2"/>
      <c r="IL4333" s="2"/>
      <c r="IM4333" s="2"/>
      <c r="IN4333" s="2"/>
      <c r="IO4333" s="2"/>
      <c r="IP4333" s="2"/>
      <c r="IQ4333" s="2"/>
    </row>
    <row r="4334" spans="1:251" s="16" customFormat="1" ht="18.75" customHeight="1" thickBot="1">
      <c r="A4334" s="17"/>
      <c r="B4334" s="115" t="s">
        <v>240</v>
      </c>
      <c r="C4334" s="116"/>
      <c r="D4334" s="116"/>
      <c r="E4334" s="116"/>
      <c r="F4334" s="116"/>
      <c r="G4334" s="116"/>
      <c r="H4334" s="116"/>
      <c r="I4334" s="116"/>
      <c r="J4334" s="116"/>
      <c r="K4334" s="116"/>
      <c r="L4334" s="116"/>
      <c r="M4334" s="116"/>
      <c r="N4334" s="116"/>
      <c r="O4334" s="116"/>
      <c r="P4334" s="116"/>
      <c r="Q4334" s="116"/>
      <c r="R4334" s="116"/>
      <c r="S4334" s="116"/>
      <c r="T4334" s="116"/>
      <c r="U4334" s="116"/>
      <c r="V4334" s="116"/>
      <c r="W4334" s="116"/>
      <c r="X4334" s="116"/>
      <c r="Y4334" s="116"/>
      <c r="Z4334" s="117"/>
      <c r="AA4334" s="118">
        <f>SUM($AA$4333:$AA$4333)</f>
        <v>121000</v>
      </c>
      <c r="AB4334" s="119"/>
      <c r="AC4334" s="119"/>
      <c r="AD4334" s="119"/>
      <c r="AE4334" s="119"/>
      <c r="AF4334" s="119"/>
      <c r="AG4334" s="119"/>
      <c r="AH4334" s="119"/>
      <c r="AI4334" s="120"/>
      <c r="AJ4334" s="118">
        <f>SUM($AJ$4333:$AJ$4333)</f>
        <v>103000</v>
      </c>
      <c r="AK4334" s="119"/>
      <c r="AL4334" s="119"/>
      <c r="AM4334" s="119"/>
      <c r="AN4334" s="119"/>
      <c r="AO4334" s="119"/>
      <c r="AP4334" s="119"/>
      <c r="AQ4334" s="119"/>
      <c r="AR4334" s="120"/>
      <c r="AS4334" s="121"/>
      <c r="AT4334" s="122"/>
      <c r="AU4334" s="122"/>
      <c r="AV4334" s="122"/>
      <c r="AW4334" s="122"/>
      <c r="AX4334" s="123"/>
      <c r="AY4334" s="2"/>
      <c r="AZ4334" s="2"/>
      <c r="BA4334" s="2"/>
      <c r="BB4334" s="2"/>
      <c r="BC4334" s="2"/>
      <c r="BD4334" s="2"/>
      <c r="BE4334" s="2"/>
      <c r="BF4334" s="2"/>
      <c r="BG4334" s="2"/>
      <c r="BH4334" s="2"/>
      <c r="BI4334" s="2"/>
      <c r="BJ4334" s="2"/>
      <c r="BK4334" s="2"/>
      <c r="BL4334" s="2"/>
      <c r="BM4334" s="2"/>
      <c r="BN4334" s="2"/>
      <c r="BO4334" s="2"/>
      <c r="BP4334" s="2"/>
      <c r="BQ4334" s="2"/>
      <c r="BR4334" s="2"/>
      <c r="BS4334" s="2"/>
      <c r="BT4334" s="2"/>
      <c r="BU4334" s="2"/>
      <c r="BV4334" s="2"/>
      <c r="BW4334" s="2"/>
      <c r="BX4334" s="2"/>
      <c r="BY4334" s="2"/>
      <c r="BZ4334" s="2"/>
      <c r="CA4334" s="2"/>
      <c r="CB4334" s="2"/>
      <c r="CC4334" s="2"/>
      <c r="CD4334" s="2"/>
      <c r="CE4334" s="2"/>
      <c r="CF4334" s="2"/>
      <c r="CG4334" s="2"/>
      <c r="CH4334" s="2"/>
      <c r="CI4334" s="2"/>
      <c r="CJ4334" s="2"/>
      <c r="CK4334" s="2"/>
      <c r="CL4334" s="2"/>
      <c r="CM4334" s="2"/>
      <c r="CN4334" s="2"/>
      <c r="CO4334" s="2"/>
      <c r="CP4334" s="2"/>
      <c r="CQ4334" s="2"/>
      <c r="CR4334" s="2"/>
      <c r="CS4334" s="2"/>
      <c r="CT4334" s="2"/>
      <c r="CU4334" s="2"/>
      <c r="CV4334" s="2"/>
      <c r="CW4334" s="2"/>
      <c r="CX4334" s="2"/>
      <c r="CY4334" s="2"/>
      <c r="CZ4334" s="2"/>
      <c r="DA4334" s="2"/>
      <c r="DB4334" s="2"/>
      <c r="DC4334" s="2"/>
      <c r="DD4334" s="2"/>
      <c r="DE4334" s="2"/>
      <c r="DF4334" s="2"/>
      <c r="DG4334" s="2"/>
      <c r="DH4334" s="2"/>
      <c r="DI4334" s="2"/>
      <c r="DJ4334" s="2"/>
      <c r="DK4334" s="2"/>
      <c r="DL4334" s="2"/>
      <c r="DM4334" s="2"/>
      <c r="DN4334" s="2"/>
      <c r="DO4334" s="2"/>
      <c r="DP4334" s="2"/>
      <c r="DQ4334" s="2"/>
      <c r="DR4334" s="2"/>
      <c r="DS4334" s="2"/>
      <c r="DT4334" s="2"/>
      <c r="DU4334" s="2"/>
      <c r="DV4334" s="2"/>
      <c r="DW4334" s="2"/>
      <c r="DX4334" s="2"/>
      <c r="DY4334" s="2"/>
      <c r="DZ4334" s="2"/>
      <c r="EA4334" s="2"/>
      <c r="EB4334" s="2"/>
      <c r="EC4334" s="2"/>
      <c r="ED4334" s="2"/>
      <c r="EE4334" s="2"/>
      <c r="EF4334" s="2"/>
      <c r="EG4334" s="2"/>
      <c r="EH4334" s="2"/>
      <c r="EI4334" s="2"/>
      <c r="EJ4334" s="2"/>
      <c r="EK4334" s="2"/>
      <c r="EL4334" s="2"/>
      <c r="EM4334" s="2"/>
      <c r="EN4334" s="2"/>
      <c r="EO4334" s="2"/>
      <c r="EP4334" s="2"/>
      <c r="EQ4334" s="2"/>
      <c r="ER4334" s="2"/>
      <c r="ES4334" s="2"/>
      <c r="ET4334" s="2"/>
      <c r="EU4334" s="2"/>
      <c r="EV4334" s="2"/>
      <c r="EW4334" s="2"/>
      <c r="EX4334" s="2"/>
      <c r="EY4334" s="2"/>
      <c r="EZ4334" s="2"/>
      <c r="FA4334" s="2"/>
      <c r="FB4334" s="2"/>
      <c r="FC4334" s="2"/>
      <c r="FD4334" s="2"/>
      <c r="FE4334" s="2"/>
      <c r="FF4334" s="2"/>
      <c r="FG4334" s="2"/>
      <c r="FH4334" s="2"/>
      <c r="FI4334" s="2"/>
      <c r="FJ4334" s="2"/>
      <c r="FK4334" s="2"/>
      <c r="FL4334" s="2"/>
      <c r="FM4334" s="2"/>
      <c r="FN4334" s="2"/>
      <c r="FO4334" s="2"/>
      <c r="FP4334" s="2"/>
      <c r="FQ4334" s="2"/>
      <c r="FR4334" s="2"/>
      <c r="FS4334" s="2"/>
      <c r="FT4334" s="2"/>
      <c r="FU4334" s="2"/>
      <c r="FV4334" s="2"/>
      <c r="FW4334" s="2"/>
      <c r="FX4334" s="2"/>
      <c r="FY4334" s="2"/>
      <c r="FZ4334" s="2"/>
      <c r="GA4334" s="2"/>
      <c r="GB4334" s="2"/>
      <c r="GC4334" s="2"/>
      <c r="GD4334" s="2"/>
      <c r="GE4334" s="2"/>
      <c r="GF4334" s="2"/>
      <c r="GG4334" s="2"/>
      <c r="GH4334" s="2"/>
      <c r="GI4334" s="2"/>
      <c r="GJ4334" s="2"/>
      <c r="GK4334" s="2"/>
      <c r="GL4334" s="2"/>
      <c r="GM4334" s="2"/>
      <c r="GN4334" s="2"/>
      <c r="GO4334" s="2"/>
      <c r="GP4334" s="2"/>
      <c r="GQ4334" s="2"/>
      <c r="GR4334" s="2"/>
      <c r="GS4334" s="2"/>
      <c r="GT4334" s="2"/>
      <c r="GU4334" s="2"/>
      <c r="GV4334" s="2"/>
      <c r="GW4334" s="2"/>
      <c r="GX4334" s="2"/>
      <c r="GY4334" s="2"/>
      <c r="GZ4334" s="2"/>
      <c r="HA4334" s="2"/>
      <c r="HB4334" s="2"/>
      <c r="HC4334" s="2"/>
      <c r="HD4334" s="2"/>
      <c r="HE4334" s="2"/>
      <c r="HF4334" s="2"/>
      <c r="HG4334" s="2"/>
      <c r="HH4334" s="2"/>
      <c r="HI4334" s="2"/>
      <c r="HJ4334" s="2"/>
      <c r="HK4334" s="2"/>
      <c r="HL4334" s="2"/>
      <c r="HM4334" s="2"/>
      <c r="HN4334" s="2"/>
      <c r="HO4334" s="2"/>
      <c r="HP4334" s="2"/>
      <c r="HQ4334" s="2"/>
      <c r="HR4334" s="2"/>
      <c r="HS4334" s="2"/>
      <c r="HT4334" s="2"/>
      <c r="HU4334" s="2"/>
      <c r="HV4334" s="2"/>
      <c r="HW4334" s="2"/>
      <c r="HX4334" s="2"/>
      <c r="HY4334" s="2"/>
      <c r="HZ4334" s="2"/>
      <c r="IA4334" s="2"/>
      <c r="IB4334" s="2"/>
      <c r="IC4334" s="2"/>
      <c r="ID4334" s="2"/>
      <c r="IE4334" s="2"/>
      <c r="IF4334" s="2"/>
      <c r="IG4334" s="2"/>
      <c r="IH4334" s="2"/>
      <c r="II4334" s="2"/>
      <c r="IJ4334" s="2"/>
      <c r="IK4334" s="2"/>
      <c r="IL4334" s="2"/>
      <c r="IM4334" s="2"/>
      <c r="IN4334" s="2"/>
      <c r="IO4334" s="2"/>
      <c r="IP4334" s="2"/>
      <c r="IQ4334" s="2"/>
    </row>
    <row r="4336" spans="1:251" ht="19.2">
      <c r="A4336" s="1" t="s">
        <v>230</v>
      </c>
      <c r="AW4336" s="3"/>
      <c r="AX4336" s="4"/>
      <c r="AY4336" s="3"/>
    </row>
    <row r="4338" spans="1:113" ht="18">
      <c r="B4338" s="124" t="s">
        <v>0</v>
      </c>
      <c r="C4338" s="125"/>
      <c r="D4338" s="125"/>
      <c r="E4338" s="125"/>
      <c r="F4338" s="125"/>
      <c r="G4338" s="125"/>
      <c r="H4338" s="125"/>
      <c r="I4338" s="125"/>
      <c r="J4338" s="125"/>
      <c r="K4338" s="125"/>
      <c r="L4338" s="125"/>
      <c r="M4338" s="125"/>
      <c r="N4338" s="125"/>
      <c r="O4338" s="125"/>
      <c r="P4338" s="125"/>
      <c r="Q4338" s="125"/>
      <c r="R4338" s="125"/>
      <c r="S4338" s="125"/>
      <c r="T4338" s="125"/>
      <c r="U4338" s="125"/>
      <c r="V4338" s="125"/>
      <c r="W4338" s="125"/>
      <c r="X4338" s="125"/>
      <c r="Y4338" s="125"/>
      <c r="Z4338" s="125"/>
      <c r="AA4338" s="125"/>
      <c r="AB4338" s="125"/>
      <c r="AC4338" s="125"/>
      <c r="AD4338" s="125"/>
      <c r="AE4338" s="125"/>
      <c r="AF4338" s="125"/>
      <c r="AG4338" s="125"/>
      <c r="AH4338" s="125"/>
      <c r="AI4338" s="125"/>
      <c r="AJ4338" s="125"/>
      <c r="AK4338" s="125"/>
      <c r="AL4338" s="125"/>
      <c r="AM4338" s="125"/>
      <c r="AN4338" s="125"/>
      <c r="AO4338" s="125"/>
      <c r="AP4338" s="125"/>
      <c r="AQ4338" s="125"/>
      <c r="AR4338" s="125"/>
      <c r="AS4338" s="125"/>
      <c r="AT4338" s="125"/>
      <c r="AU4338" s="125"/>
      <c r="AV4338" s="125"/>
      <c r="AW4338" s="125"/>
      <c r="AX4338" s="125"/>
    </row>
    <row r="4339" spans="1:113">
      <c r="Z4339" s="5"/>
      <c r="AD4339" s="5"/>
      <c r="AE4339" s="5"/>
      <c r="AF4339" s="5"/>
      <c r="AG4339" s="5"/>
      <c r="AH4339" s="5"/>
      <c r="AI4339" s="5"/>
      <c r="AO4339" s="5"/>
    </row>
    <row r="4340" spans="1:113" ht="13.8" thickBot="1">
      <c r="Z4340" s="5"/>
      <c r="AD4340" s="5"/>
      <c r="AE4340" s="5"/>
      <c r="AF4340" s="5"/>
      <c r="AG4340" s="5"/>
      <c r="AH4340" s="5"/>
      <c r="AI4340" s="5"/>
      <c r="AO4340" s="5"/>
      <c r="DI4340" s="6"/>
    </row>
    <row r="4341" spans="1:113" ht="24.75" customHeight="1" thickBot="1">
      <c r="B4341" s="126" t="s">
        <v>231</v>
      </c>
      <c r="C4341" s="127"/>
      <c r="D4341" s="127"/>
      <c r="E4341" s="127"/>
      <c r="F4341" s="127"/>
      <c r="G4341" s="127"/>
      <c r="H4341" s="128" t="s">
        <v>776</v>
      </c>
      <c r="I4341" s="129"/>
      <c r="J4341" s="129"/>
      <c r="K4341" s="129"/>
      <c r="L4341" s="129"/>
      <c r="M4341" s="129"/>
      <c r="N4341" s="129"/>
      <c r="O4341" s="129"/>
      <c r="P4341" s="129"/>
      <c r="Q4341" s="129"/>
      <c r="R4341" s="129"/>
      <c r="S4341" s="129"/>
      <c r="T4341" s="129"/>
      <c r="U4341" s="129"/>
      <c r="V4341" s="129"/>
      <c r="W4341" s="129"/>
      <c r="X4341" s="129"/>
      <c r="Y4341" s="129"/>
      <c r="Z4341" s="129"/>
      <c r="AA4341" s="129"/>
      <c r="AB4341" s="129"/>
      <c r="AC4341" s="129"/>
      <c r="AD4341" s="129"/>
      <c r="AE4341" s="129"/>
      <c r="AF4341" s="129"/>
      <c r="AG4341" s="129"/>
      <c r="AH4341" s="129"/>
      <c r="AI4341" s="129"/>
      <c r="AJ4341" s="129"/>
      <c r="AK4341" s="129"/>
      <c r="AL4341" s="129"/>
      <c r="AM4341" s="129"/>
      <c r="AN4341" s="129"/>
      <c r="AO4341" s="129"/>
      <c r="AP4341" s="129"/>
      <c r="AQ4341" s="129"/>
      <c r="AR4341" s="129"/>
      <c r="AS4341" s="129"/>
      <c r="AT4341" s="129"/>
      <c r="AU4341" s="129"/>
      <c r="AV4341" s="129"/>
      <c r="AW4341" s="129"/>
      <c r="AX4341" s="130"/>
      <c r="DI4341" s="6"/>
    </row>
    <row r="4342" spans="1:113" ht="14.4">
      <c r="B4342" s="7"/>
      <c r="C4342" s="7"/>
      <c r="D4342" s="7"/>
      <c r="E4342" s="7"/>
      <c r="F4342" s="7"/>
      <c r="G4342" s="7"/>
      <c r="H4342" s="8"/>
      <c r="I4342" s="8"/>
      <c r="J4342" s="8"/>
      <c r="K4342" s="8"/>
      <c r="L4342" s="9"/>
      <c r="M4342" s="9"/>
      <c r="N4342" s="9"/>
      <c r="O4342" s="9"/>
      <c r="P4342" s="8"/>
      <c r="Q4342" s="8"/>
      <c r="R4342" s="8"/>
      <c r="S4342" s="8"/>
      <c r="T4342" s="8"/>
      <c r="U4342" s="8"/>
      <c r="V4342" s="10"/>
      <c r="W4342" s="10"/>
      <c r="X4342" s="10"/>
      <c r="Y4342" s="10"/>
      <c r="Z4342" s="10"/>
      <c r="AA4342" s="10"/>
      <c r="AB4342" s="10"/>
      <c r="AC4342" s="10"/>
      <c r="AD4342" s="10"/>
      <c r="AE4342" s="10"/>
      <c r="AF4342" s="10"/>
      <c r="AG4342" s="10"/>
      <c r="AH4342" s="10"/>
      <c r="AI4342" s="10"/>
      <c r="AJ4342" s="10"/>
      <c r="AK4342" s="10"/>
      <c r="AL4342" s="10"/>
      <c r="AM4342" s="10"/>
      <c r="AN4342" s="10"/>
      <c r="AO4342" s="10"/>
      <c r="AP4342" s="10"/>
      <c r="AQ4342" s="10"/>
      <c r="AR4342" s="10"/>
      <c r="AS4342" s="10"/>
      <c r="AT4342" s="10"/>
      <c r="AU4342" s="10"/>
      <c r="AV4342" s="10"/>
      <c r="AW4342" s="10"/>
      <c r="AX4342" s="10"/>
      <c r="DI4342" s="6"/>
    </row>
    <row r="4343" spans="1:113" ht="15" thickBot="1">
      <c r="A4343" s="11"/>
      <c r="B4343" s="10" t="s">
        <v>232</v>
      </c>
      <c r="C4343" s="8"/>
      <c r="D4343" s="8"/>
      <c r="E4343" s="8"/>
      <c r="F4343" s="8"/>
      <c r="G4343" s="8"/>
      <c r="H4343" s="8"/>
      <c r="I4343" s="8"/>
      <c r="J4343" s="8"/>
      <c r="K4343" s="8"/>
      <c r="L4343" s="9"/>
      <c r="M4343" s="9"/>
      <c r="N4343" s="9"/>
      <c r="O4343" s="9"/>
      <c r="P4343" s="8"/>
      <c r="Q4343" s="8"/>
      <c r="R4343" s="8"/>
      <c r="S4343" s="8"/>
      <c r="T4343" s="8"/>
      <c r="U4343" s="8"/>
      <c r="V4343" s="10"/>
      <c r="W4343" s="10"/>
      <c r="X4343" s="10"/>
      <c r="Y4343" s="10"/>
      <c r="Z4343" s="10"/>
      <c r="AA4343" s="10"/>
      <c r="AB4343" s="10"/>
      <c r="AC4343" s="10"/>
      <c r="AD4343" s="10"/>
      <c r="AE4343" s="10"/>
      <c r="AF4343" s="10"/>
      <c r="AG4343" s="10"/>
      <c r="AH4343" s="10"/>
      <c r="AI4343" s="10"/>
      <c r="AJ4343" s="10"/>
      <c r="AK4343" s="10"/>
      <c r="AL4343" s="10"/>
      <c r="AM4343" s="10"/>
      <c r="AN4343" s="10"/>
      <c r="AO4343" s="10"/>
      <c r="AP4343" s="10"/>
      <c r="AQ4343" s="10"/>
      <c r="AR4343" s="10"/>
      <c r="AS4343" s="10"/>
      <c r="AT4343" s="10"/>
      <c r="AU4343" s="10"/>
      <c r="AV4343" s="10"/>
      <c r="AW4343" s="10"/>
      <c r="AX4343" s="10"/>
      <c r="DI4343" s="6"/>
    </row>
    <row r="4344" spans="1:113" ht="14.4">
      <c r="A4344" s="8"/>
      <c r="B4344" s="12"/>
      <c r="C4344" s="7"/>
      <c r="D4344" s="7"/>
      <c r="E4344" s="7"/>
      <c r="F4344" s="7"/>
      <c r="G4344" s="7"/>
      <c r="H4344" s="7"/>
      <c r="I4344" s="7"/>
      <c r="J4344" s="7"/>
      <c r="K4344" s="7"/>
      <c r="L4344" s="13"/>
      <c r="M4344" s="13"/>
      <c r="N4344" s="13"/>
      <c r="O4344" s="13"/>
      <c r="P4344" s="7"/>
      <c r="Q4344" s="7"/>
      <c r="R4344" s="7"/>
      <c r="S4344" s="7"/>
      <c r="T4344" s="7"/>
      <c r="U4344" s="7"/>
      <c r="V4344" s="14"/>
      <c r="W4344" s="14"/>
      <c r="X4344" s="14"/>
      <c r="Y4344" s="14"/>
      <c r="Z4344" s="14"/>
      <c r="AA4344" s="14"/>
      <c r="AB4344" s="14"/>
      <c r="AC4344" s="14"/>
      <c r="AD4344" s="14"/>
      <c r="AE4344" s="14"/>
      <c r="AF4344" s="14"/>
      <c r="AG4344" s="14"/>
      <c r="AH4344" s="14"/>
      <c r="AI4344" s="14"/>
      <c r="AJ4344" s="14"/>
      <c r="AK4344" s="14"/>
      <c r="AL4344" s="14"/>
      <c r="AM4344" s="14"/>
      <c r="AN4344" s="14"/>
      <c r="AO4344" s="14"/>
      <c r="AP4344" s="14"/>
      <c r="AQ4344" s="14"/>
      <c r="AR4344" s="14"/>
      <c r="AS4344" s="14"/>
      <c r="AT4344" s="14"/>
      <c r="AU4344" s="14"/>
      <c r="AV4344" s="14"/>
      <c r="AW4344" s="14"/>
      <c r="AX4344" s="15"/>
    </row>
    <row r="4345" spans="1:113" ht="12" customHeight="1">
      <c r="A4345" s="8"/>
      <c r="B4345" s="134" t="s">
        <v>777</v>
      </c>
      <c r="C4345" s="135"/>
      <c r="D4345" s="135"/>
      <c r="E4345" s="135"/>
      <c r="F4345" s="135"/>
      <c r="G4345" s="135"/>
      <c r="H4345" s="135"/>
      <c r="I4345" s="135"/>
      <c r="J4345" s="135"/>
      <c r="K4345" s="135"/>
      <c r="L4345" s="135"/>
      <c r="M4345" s="135"/>
      <c r="N4345" s="135"/>
      <c r="O4345" s="135"/>
      <c r="P4345" s="135"/>
      <c r="Q4345" s="135"/>
      <c r="R4345" s="135"/>
      <c r="S4345" s="135"/>
      <c r="T4345" s="135"/>
      <c r="U4345" s="135"/>
      <c r="V4345" s="135"/>
      <c r="W4345" s="135"/>
      <c r="X4345" s="135"/>
      <c r="Y4345" s="135"/>
      <c r="Z4345" s="135"/>
      <c r="AA4345" s="135"/>
      <c r="AB4345" s="135"/>
      <c r="AC4345" s="135"/>
      <c r="AD4345" s="135"/>
      <c r="AE4345" s="135"/>
      <c r="AF4345" s="135"/>
      <c r="AG4345" s="135"/>
      <c r="AH4345" s="135"/>
      <c r="AI4345" s="135"/>
      <c r="AJ4345" s="135"/>
      <c r="AK4345" s="135"/>
      <c r="AL4345" s="135"/>
      <c r="AM4345" s="135"/>
      <c r="AN4345" s="135"/>
      <c r="AO4345" s="135"/>
      <c r="AP4345" s="135"/>
      <c r="AQ4345" s="135"/>
      <c r="AR4345" s="135"/>
      <c r="AS4345" s="135"/>
      <c r="AT4345" s="135"/>
      <c r="AU4345" s="135"/>
      <c r="AV4345" s="135"/>
      <c r="AW4345" s="135"/>
      <c r="AX4345" s="136"/>
    </row>
    <row r="4346" spans="1:113" ht="12" customHeight="1">
      <c r="A4346" s="8"/>
      <c r="B4346" s="134"/>
      <c r="C4346" s="135"/>
      <c r="D4346" s="135"/>
      <c r="E4346" s="135"/>
      <c r="F4346" s="135"/>
      <c r="G4346" s="135"/>
      <c r="H4346" s="135"/>
      <c r="I4346" s="135"/>
      <c r="J4346" s="135"/>
      <c r="K4346" s="135"/>
      <c r="L4346" s="135"/>
      <c r="M4346" s="135"/>
      <c r="N4346" s="135"/>
      <c r="O4346" s="135"/>
      <c r="P4346" s="135"/>
      <c r="Q4346" s="135"/>
      <c r="R4346" s="135"/>
      <c r="S4346" s="135"/>
      <c r="T4346" s="135"/>
      <c r="U4346" s="135"/>
      <c r="V4346" s="135"/>
      <c r="W4346" s="135"/>
      <c r="X4346" s="135"/>
      <c r="Y4346" s="135"/>
      <c r="Z4346" s="135"/>
      <c r="AA4346" s="135"/>
      <c r="AB4346" s="135"/>
      <c r="AC4346" s="135"/>
      <c r="AD4346" s="135"/>
      <c r="AE4346" s="135"/>
      <c r="AF4346" s="135"/>
      <c r="AG4346" s="135"/>
      <c r="AH4346" s="135"/>
      <c r="AI4346" s="135"/>
      <c r="AJ4346" s="135"/>
      <c r="AK4346" s="135"/>
      <c r="AL4346" s="135"/>
      <c r="AM4346" s="135"/>
      <c r="AN4346" s="135"/>
      <c r="AO4346" s="135"/>
      <c r="AP4346" s="135"/>
      <c r="AQ4346" s="135"/>
      <c r="AR4346" s="135"/>
      <c r="AS4346" s="135"/>
      <c r="AT4346" s="135"/>
      <c r="AU4346" s="135"/>
      <c r="AV4346" s="135"/>
      <c r="AW4346" s="135"/>
      <c r="AX4346" s="136"/>
      <c r="BC4346" s="16"/>
    </row>
    <row r="4347" spans="1:113" ht="12" customHeight="1">
      <c r="A4347" s="8"/>
      <c r="B4347" s="134"/>
      <c r="C4347" s="135"/>
      <c r="D4347" s="135"/>
      <c r="E4347" s="135"/>
      <c r="F4347" s="135"/>
      <c r="G4347" s="135"/>
      <c r="H4347" s="135"/>
      <c r="I4347" s="135"/>
      <c r="J4347" s="135"/>
      <c r="K4347" s="135"/>
      <c r="L4347" s="135"/>
      <c r="M4347" s="135"/>
      <c r="N4347" s="135"/>
      <c r="O4347" s="135"/>
      <c r="P4347" s="135"/>
      <c r="Q4347" s="135"/>
      <c r="R4347" s="135"/>
      <c r="S4347" s="135"/>
      <c r="T4347" s="135"/>
      <c r="U4347" s="135"/>
      <c r="V4347" s="135"/>
      <c r="W4347" s="135"/>
      <c r="X4347" s="135"/>
      <c r="Y4347" s="135"/>
      <c r="Z4347" s="135"/>
      <c r="AA4347" s="135"/>
      <c r="AB4347" s="135"/>
      <c r="AC4347" s="135"/>
      <c r="AD4347" s="135"/>
      <c r="AE4347" s="135"/>
      <c r="AF4347" s="135"/>
      <c r="AG4347" s="135"/>
      <c r="AH4347" s="135"/>
      <c r="AI4347" s="135"/>
      <c r="AJ4347" s="135"/>
      <c r="AK4347" s="135"/>
      <c r="AL4347" s="135"/>
      <c r="AM4347" s="135"/>
      <c r="AN4347" s="135"/>
      <c r="AO4347" s="135"/>
      <c r="AP4347" s="135"/>
      <c r="AQ4347" s="135"/>
      <c r="AR4347" s="135"/>
      <c r="AS4347" s="135"/>
      <c r="AT4347" s="135"/>
      <c r="AU4347" s="135"/>
      <c r="AV4347" s="135"/>
      <c r="AW4347" s="135"/>
      <c r="AX4347" s="136"/>
    </row>
    <row r="4348" spans="1:113" ht="12" customHeight="1">
      <c r="A4348" s="8"/>
      <c r="B4348" s="134"/>
      <c r="C4348" s="135"/>
      <c r="D4348" s="135"/>
      <c r="E4348" s="135"/>
      <c r="F4348" s="135"/>
      <c r="G4348" s="135"/>
      <c r="H4348" s="135"/>
      <c r="I4348" s="135"/>
      <c r="J4348" s="135"/>
      <c r="K4348" s="135"/>
      <c r="L4348" s="135"/>
      <c r="M4348" s="135"/>
      <c r="N4348" s="135"/>
      <c r="O4348" s="135"/>
      <c r="P4348" s="135"/>
      <c r="Q4348" s="135"/>
      <c r="R4348" s="135"/>
      <c r="S4348" s="135"/>
      <c r="T4348" s="135"/>
      <c r="U4348" s="135"/>
      <c r="V4348" s="135"/>
      <c r="W4348" s="135"/>
      <c r="X4348" s="135"/>
      <c r="Y4348" s="135"/>
      <c r="Z4348" s="135"/>
      <c r="AA4348" s="135"/>
      <c r="AB4348" s="135"/>
      <c r="AC4348" s="135"/>
      <c r="AD4348" s="135"/>
      <c r="AE4348" s="135"/>
      <c r="AF4348" s="135"/>
      <c r="AG4348" s="135"/>
      <c r="AH4348" s="135"/>
      <c r="AI4348" s="135"/>
      <c r="AJ4348" s="135"/>
      <c r="AK4348" s="135"/>
      <c r="AL4348" s="135"/>
      <c r="AM4348" s="135"/>
      <c r="AN4348" s="135"/>
      <c r="AO4348" s="135"/>
      <c r="AP4348" s="135"/>
      <c r="AQ4348" s="135"/>
      <c r="AR4348" s="135"/>
      <c r="AS4348" s="135"/>
      <c r="AT4348" s="135"/>
      <c r="AU4348" s="135"/>
      <c r="AV4348" s="135"/>
      <c r="AW4348" s="135"/>
      <c r="AX4348" s="136"/>
    </row>
    <row r="4349" spans="1:113" ht="12" customHeight="1">
      <c r="A4349" s="8"/>
      <c r="B4349" s="134"/>
      <c r="C4349" s="135"/>
      <c r="D4349" s="135"/>
      <c r="E4349" s="135"/>
      <c r="F4349" s="135"/>
      <c r="G4349" s="135"/>
      <c r="H4349" s="135"/>
      <c r="I4349" s="135"/>
      <c r="J4349" s="135"/>
      <c r="K4349" s="135"/>
      <c r="L4349" s="135"/>
      <c r="M4349" s="135"/>
      <c r="N4349" s="135"/>
      <c r="O4349" s="135"/>
      <c r="P4349" s="135"/>
      <c r="Q4349" s="135"/>
      <c r="R4349" s="135"/>
      <c r="S4349" s="135"/>
      <c r="T4349" s="135"/>
      <c r="U4349" s="135"/>
      <c r="V4349" s="135"/>
      <c r="W4349" s="135"/>
      <c r="X4349" s="135"/>
      <c r="Y4349" s="135"/>
      <c r="Z4349" s="135"/>
      <c r="AA4349" s="135"/>
      <c r="AB4349" s="135"/>
      <c r="AC4349" s="135"/>
      <c r="AD4349" s="135"/>
      <c r="AE4349" s="135"/>
      <c r="AF4349" s="135"/>
      <c r="AG4349" s="135"/>
      <c r="AH4349" s="135"/>
      <c r="AI4349" s="135"/>
      <c r="AJ4349" s="135"/>
      <c r="AK4349" s="135"/>
      <c r="AL4349" s="135"/>
      <c r="AM4349" s="135"/>
      <c r="AN4349" s="135"/>
      <c r="AO4349" s="135"/>
      <c r="AP4349" s="135"/>
      <c r="AQ4349" s="135"/>
      <c r="AR4349" s="135"/>
      <c r="AS4349" s="135"/>
      <c r="AT4349" s="135"/>
      <c r="AU4349" s="135"/>
      <c r="AV4349" s="135"/>
      <c r="AW4349" s="135"/>
      <c r="AX4349" s="136"/>
    </row>
    <row r="4350" spans="1:113" ht="15" thickBot="1">
      <c r="A4350" s="17"/>
      <c r="B4350" s="18"/>
      <c r="C4350" s="19"/>
      <c r="D4350" s="19"/>
      <c r="E4350" s="19"/>
      <c r="F4350" s="19"/>
      <c r="G4350" s="19"/>
      <c r="H4350" s="19"/>
      <c r="I4350" s="19"/>
      <c r="J4350" s="19"/>
      <c r="K4350" s="19"/>
      <c r="L4350" s="19"/>
      <c r="M4350" s="19"/>
      <c r="N4350" s="19"/>
      <c r="O4350" s="19"/>
      <c r="P4350" s="19"/>
      <c r="Q4350" s="19"/>
      <c r="R4350" s="19"/>
      <c r="S4350" s="19"/>
      <c r="T4350" s="19"/>
      <c r="U4350" s="19"/>
      <c r="V4350" s="19"/>
      <c r="W4350" s="19"/>
      <c r="X4350" s="19"/>
      <c r="Y4350" s="19"/>
      <c r="Z4350" s="19"/>
      <c r="AA4350" s="19"/>
      <c r="AB4350" s="19"/>
      <c r="AC4350" s="19"/>
      <c r="AD4350" s="19"/>
      <c r="AE4350" s="19"/>
      <c r="AF4350" s="19"/>
      <c r="AG4350" s="19"/>
      <c r="AH4350" s="19"/>
      <c r="AI4350" s="19"/>
      <c r="AJ4350" s="19"/>
      <c r="AK4350" s="19"/>
      <c r="AL4350" s="19"/>
      <c r="AM4350" s="19"/>
      <c r="AN4350" s="19"/>
      <c r="AO4350" s="19"/>
      <c r="AP4350" s="19"/>
      <c r="AQ4350" s="19"/>
      <c r="AR4350" s="19"/>
      <c r="AS4350" s="19"/>
      <c r="AT4350" s="19"/>
      <c r="AU4350" s="19"/>
      <c r="AV4350" s="19"/>
      <c r="AW4350" s="19"/>
      <c r="AX4350" s="20"/>
    </row>
    <row r="4351" spans="1:113">
      <c r="B4351" s="21"/>
    </row>
    <row r="4352" spans="1:113" ht="15" thickBot="1">
      <c r="A4352" s="11"/>
      <c r="B4352" s="10" t="s">
        <v>233</v>
      </c>
      <c r="C4352" s="8"/>
      <c r="D4352" s="8"/>
      <c r="E4352" s="8"/>
      <c r="F4352" s="8"/>
      <c r="G4352" s="8"/>
      <c r="H4352" s="8"/>
      <c r="I4352" s="8"/>
      <c r="J4352" s="8"/>
      <c r="K4352" s="8"/>
      <c r="L4352" s="9"/>
      <c r="M4352" s="9"/>
      <c r="N4352" s="9"/>
      <c r="O4352" s="9"/>
      <c r="P4352" s="8"/>
      <c r="Q4352" s="8"/>
      <c r="R4352" s="8"/>
      <c r="S4352" s="8"/>
      <c r="T4352" s="8"/>
      <c r="U4352" s="8"/>
      <c r="V4352" s="10"/>
      <c r="W4352" s="10"/>
      <c r="X4352" s="10"/>
      <c r="Y4352" s="10"/>
      <c r="Z4352" s="10"/>
      <c r="AA4352" s="10"/>
      <c r="AB4352" s="10"/>
      <c r="AC4352" s="10"/>
      <c r="AD4352" s="10"/>
      <c r="AE4352" s="10"/>
      <c r="AF4352" s="10"/>
      <c r="AG4352" s="10"/>
      <c r="AH4352" s="10"/>
      <c r="AI4352" s="10"/>
      <c r="AJ4352" s="10"/>
      <c r="AK4352" s="10"/>
      <c r="AL4352" s="10"/>
      <c r="AM4352" s="10"/>
      <c r="AN4352" s="10"/>
      <c r="AO4352" s="10"/>
      <c r="AP4352" s="10"/>
      <c r="AQ4352" s="10"/>
      <c r="AR4352" s="10"/>
      <c r="AS4352" s="10"/>
      <c r="AT4352" s="10"/>
      <c r="AU4352" s="10"/>
      <c r="AV4352" s="10"/>
      <c r="AW4352" s="10"/>
      <c r="AX4352" s="10"/>
      <c r="DI4352" s="6"/>
    </row>
    <row r="4353" spans="1:251" ht="14.4">
      <c r="A4353" s="8"/>
      <c r="B4353" s="12"/>
      <c r="C4353" s="7"/>
      <c r="D4353" s="7"/>
      <c r="E4353" s="7"/>
      <c r="F4353" s="7"/>
      <c r="G4353" s="7"/>
      <c r="H4353" s="7"/>
      <c r="I4353" s="7"/>
      <c r="J4353" s="7"/>
      <c r="K4353" s="7"/>
      <c r="L4353" s="13"/>
      <c r="M4353" s="13"/>
      <c r="N4353" s="13"/>
      <c r="O4353" s="13"/>
      <c r="P4353" s="7"/>
      <c r="Q4353" s="7"/>
      <c r="R4353" s="7"/>
      <c r="S4353" s="7"/>
      <c r="T4353" s="7"/>
      <c r="U4353" s="7"/>
      <c r="V4353" s="14"/>
      <c r="W4353" s="14"/>
      <c r="X4353" s="14"/>
      <c r="Y4353" s="14"/>
      <c r="Z4353" s="14"/>
      <c r="AA4353" s="14"/>
      <c r="AB4353" s="14"/>
      <c r="AC4353" s="14"/>
      <c r="AD4353" s="14"/>
      <c r="AE4353" s="14"/>
      <c r="AF4353" s="14"/>
      <c r="AG4353" s="14"/>
      <c r="AH4353" s="14"/>
      <c r="AI4353" s="14"/>
      <c r="AJ4353" s="14"/>
      <c r="AK4353" s="14"/>
      <c r="AL4353" s="14"/>
      <c r="AM4353" s="14"/>
      <c r="AN4353" s="14"/>
      <c r="AO4353" s="14"/>
      <c r="AP4353" s="14"/>
      <c r="AQ4353" s="14"/>
      <c r="AR4353" s="14"/>
      <c r="AS4353" s="14"/>
      <c r="AT4353" s="14"/>
      <c r="AU4353" s="14"/>
      <c r="AV4353" s="14"/>
      <c r="AW4353" s="14"/>
      <c r="AX4353" s="15"/>
    </row>
    <row r="4354" spans="1:251" ht="12" customHeight="1">
      <c r="A4354" s="8"/>
      <c r="B4354" s="134" t="s">
        <v>778</v>
      </c>
      <c r="C4354" s="135"/>
      <c r="D4354" s="135"/>
      <c r="E4354" s="135"/>
      <c r="F4354" s="135"/>
      <c r="G4354" s="135"/>
      <c r="H4354" s="135"/>
      <c r="I4354" s="135"/>
      <c r="J4354" s="135"/>
      <c r="K4354" s="135"/>
      <c r="L4354" s="135"/>
      <c r="M4354" s="135"/>
      <c r="N4354" s="135"/>
      <c r="O4354" s="135"/>
      <c r="P4354" s="135"/>
      <c r="Q4354" s="135"/>
      <c r="R4354" s="135"/>
      <c r="S4354" s="135"/>
      <c r="T4354" s="135"/>
      <c r="U4354" s="135"/>
      <c r="V4354" s="135"/>
      <c r="W4354" s="135"/>
      <c r="X4354" s="135"/>
      <c r="Y4354" s="135"/>
      <c r="Z4354" s="135"/>
      <c r="AA4354" s="135"/>
      <c r="AB4354" s="135"/>
      <c r="AC4354" s="135"/>
      <c r="AD4354" s="135"/>
      <c r="AE4354" s="135"/>
      <c r="AF4354" s="135"/>
      <c r="AG4354" s="135"/>
      <c r="AH4354" s="135"/>
      <c r="AI4354" s="135"/>
      <c r="AJ4354" s="135"/>
      <c r="AK4354" s="135"/>
      <c r="AL4354" s="135"/>
      <c r="AM4354" s="135"/>
      <c r="AN4354" s="135"/>
      <c r="AO4354" s="135"/>
      <c r="AP4354" s="135"/>
      <c r="AQ4354" s="135"/>
      <c r="AR4354" s="135"/>
      <c r="AS4354" s="135"/>
      <c r="AT4354" s="135"/>
      <c r="AU4354" s="135"/>
      <c r="AV4354" s="135"/>
      <c r="AW4354" s="135"/>
      <c r="AX4354" s="136"/>
    </row>
    <row r="4355" spans="1:251" ht="12" customHeight="1">
      <c r="A4355" s="8"/>
      <c r="B4355" s="134"/>
      <c r="C4355" s="135"/>
      <c r="D4355" s="135"/>
      <c r="E4355" s="135"/>
      <c r="F4355" s="135"/>
      <c r="G4355" s="135"/>
      <c r="H4355" s="135"/>
      <c r="I4355" s="135"/>
      <c r="J4355" s="135"/>
      <c r="K4355" s="135"/>
      <c r="L4355" s="135"/>
      <c r="M4355" s="135"/>
      <c r="N4355" s="135"/>
      <c r="O4355" s="135"/>
      <c r="P4355" s="135"/>
      <c r="Q4355" s="135"/>
      <c r="R4355" s="135"/>
      <c r="S4355" s="135"/>
      <c r="T4355" s="135"/>
      <c r="U4355" s="135"/>
      <c r="V4355" s="135"/>
      <c r="W4355" s="135"/>
      <c r="X4355" s="135"/>
      <c r="Y4355" s="135"/>
      <c r="Z4355" s="135"/>
      <c r="AA4355" s="135"/>
      <c r="AB4355" s="135"/>
      <c r="AC4355" s="135"/>
      <c r="AD4355" s="135"/>
      <c r="AE4355" s="135"/>
      <c r="AF4355" s="135"/>
      <c r="AG4355" s="135"/>
      <c r="AH4355" s="135"/>
      <c r="AI4355" s="135"/>
      <c r="AJ4355" s="135"/>
      <c r="AK4355" s="135"/>
      <c r="AL4355" s="135"/>
      <c r="AM4355" s="135"/>
      <c r="AN4355" s="135"/>
      <c r="AO4355" s="135"/>
      <c r="AP4355" s="135"/>
      <c r="AQ4355" s="135"/>
      <c r="AR4355" s="135"/>
      <c r="AS4355" s="135"/>
      <c r="AT4355" s="135"/>
      <c r="AU4355" s="135"/>
      <c r="AV4355" s="135"/>
      <c r="AW4355" s="135"/>
      <c r="AX4355" s="136"/>
      <c r="BC4355" s="16"/>
    </row>
    <row r="4356" spans="1:251" ht="12" customHeight="1">
      <c r="A4356" s="8"/>
      <c r="B4356" s="134"/>
      <c r="C4356" s="135"/>
      <c r="D4356" s="135"/>
      <c r="E4356" s="135"/>
      <c r="F4356" s="135"/>
      <c r="G4356" s="135"/>
      <c r="H4356" s="135"/>
      <c r="I4356" s="135"/>
      <c r="J4356" s="135"/>
      <c r="K4356" s="135"/>
      <c r="L4356" s="135"/>
      <c r="M4356" s="135"/>
      <c r="N4356" s="135"/>
      <c r="O4356" s="135"/>
      <c r="P4356" s="135"/>
      <c r="Q4356" s="135"/>
      <c r="R4356" s="135"/>
      <c r="S4356" s="135"/>
      <c r="T4356" s="135"/>
      <c r="U4356" s="135"/>
      <c r="V4356" s="135"/>
      <c r="W4356" s="135"/>
      <c r="X4356" s="135"/>
      <c r="Y4356" s="135"/>
      <c r="Z4356" s="135"/>
      <c r="AA4356" s="135"/>
      <c r="AB4356" s="135"/>
      <c r="AC4356" s="135"/>
      <c r="AD4356" s="135"/>
      <c r="AE4356" s="135"/>
      <c r="AF4356" s="135"/>
      <c r="AG4356" s="135"/>
      <c r="AH4356" s="135"/>
      <c r="AI4356" s="135"/>
      <c r="AJ4356" s="135"/>
      <c r="AK4356" s="135"/>
      <c r="AL4356" s="135"/>
      <c r="AM4356" s="135"/>
      <c r="AN4356" s="135"/>
      <c r="AO4356" s="135"/>
      <c r="AP4356" s="135"/>
      <c r="AQ4356" s="135"/>
      <c r="AR4356" s="135"/>
      <c r="AS4356" s="135"/>
      <c r="AT4356" s="135"/>
      <c r="AU4356" s="135"/>
      <c r="AV4356" s="135"/>
      <c r="AW4356" s="135"/>
      <c r="AX4356" s="136"/>
    </row>
    <row r="4357" spans="1:251" ht="12" customHeight="1">
      <c r="A4357" s="8"/>
      <c r="B4357" s="134"/>
      <c r="C4357" s="135"/>
      <c r="D4357" s="135"/>
      <c r="E4357" s="135"/>
      <c r="F4357" s="135"/>
      <c r="G4357" s="135"/>
      <c r="H4357" s="135"/>
      <c r="I4357" s="135"/>
      <c r="J4357" s="135"/>
      <c r="K4357" s="135"/>
      <c r="L4357" s="135"/>
      <c r="M4357" s="135"/>
      <c r="N4357" s="135"/>
      <c r="O4357" s="135"/>
      <c r="P4357" s="135"/>
      <c r="Q4357" s="135"/>
      <c r="R4357" s="135"/>
      <c r="S4357" s="135"/>
      <c r="T4357" s="135"/>
      <c r="U4357" s="135"/>
      <c r="V4357" s="135"/>
      <c r="W4357" s="135"/>
      <c r="X4357" s="135"/>
      <c r="Y4357" s="135"/>
      <c r="Z4357" s="135"/>
      <c r="AA4357" s="135"/>
      <c r="AB4357" s="135"/>
      <c r="AC4357" s="135"/>
      <c r="AD4357" s="135"/>
      <c r="AE4357" s="135"/>
      <c r="AF4357" s="135"/>
      <c r="AG4357" s="135"/>
      <c r="AH4357" s="135"/>
      <c r="AI4357" s="135"/>
      <c r="AJ4357" s="135"/>
      <c r="AK4357" s="135"/>
      <c r="AL4357" s="135"/>
      <c r="AM4357" s="135"/>
      <c r="AN4357" s="135"/>
      <c r="AO4357" s="135"/>
      <c r="AP4357" s="135"/>
      <c r="AQ4357" s="135"/>
      <c r="AR4357" s="135"/>
      <c r="AS4357" s="135"/>
      <c r="AT4357" s="135"/>
      <c r="AU4357" s="135"/>
      <c r="AV4357" s="135"/>
      <c r="AW4357" s="135"/>
      <c r="AX4357" s="136"/>
    </row>
    <row r="4358" spans="1:251" ht="12" customHeight="1">
      <c r="A4358" s="8"/>
      <c r="B4358" s="134"/>
      <c r="C4358" s="135"/>
      <c r="D4358" s="135"/>
      <c r="E4358" s="135"/>
      <c r="F4358" s="135"/>
      <c r="G4358" s="135"/>
      <c r="H4358" s="135"/>
      <c r="I4358" s="135"/>
      <c r="J4358" s="135"/>
      <c r="K4358" s="135"/>
      <c r="L4358" s="135"/>
      <c r="M4358" s="135"/>
      <c r="N4358" s="135"/>
      <c r="O4358" s="135"/>
      <c r="P4358" s="135"/>
      <c r="Q4358" s="135"/>
      <c r="R4358" s="135"/>
      <c r="S4358" s="135"/>
      <c r="T4358" s="135"/>
      <c r="U4358" s="135"/>
      <c r="V4358" s="135"/>
      <c r="W4358" s="135"/>
      <c r="X4358" s="135"/>
      <c r="Y4358" s="135"/>
      <c r="Z4358" s="135"/>
      <c r="AA4358" s="135"/>
      <c r="AB4358" s="135"/>
      <c r="AC4358" s="135"/>
      <c r="AD4358" s="135"/>
      <c r="AE4358" s="135"/>
      <c r="AF4358" s="135"/>
      <c r="AG4358" s="135"/>
      <c r="AH4358" s="135"/>
      <c r="AI4358" s="135"/>
      <c r="AJ4358" s="135"/>
      <c r="AK4358" s="135"/>
      <c r="AL4358" s="135"/>
      <c r="AM4358" s="135"/>
      <c r="AN4358" s="135"/>
      <c r="AO4358" s="135"/>
      <c r="AP4358" s="135"/>
      <c r="AQ4358" s="135"/>
      <c r="AR4358" s="135"/>
      <c r="AS4358" s="135"/>
      <c r="AT4358" s="135"/>
      <c r="AU4358" s="135"/>
      <c r="AV4358" s="135"/>
      <c r="AW4358" s="135"/>
      <c r="AX4358" s="136"/>
    </row>
    <row r="4359" spans="1:251" ht="15" thickBot="1">
      <c r="A4359" s="17"/>
      <c r="B4359" s="18"/>
      <c r="C4359" s="19"/>
      <c r="D4359" s="19"/>
      <c r="E4359" s="19"/>
      <c r="F4359" s="19"/>
      <c r="G4359" s="19"/>
      <c r="H4359" s="19"/>
      <c r="I4359" s="19"/>
      <c r="J4359" s="19"/>
      <c r="K4359" s="19"/>
      <c r="L4359" s="19"/>
      <c r="M4359" s="19"/>
      <c r="N4359" s="19"/>
      <c r="O4359" s="19"/>
      <c r="P4359" s="19"/>
      <c r="Q4359" s="19"/>
      <c r="R4359" s="19"/>
      <c r="S4359" s="19"/>
      <c r="T4359" s="19"/>
      <c r="U4359" s="19"/>
      <c r="V4359" s="19"/>
      <c r="W4359" s="19"/>
      <c r="X4359" s="19"/>
      <c r="Y4359" s="19"/>
      <c r="Z4359" s="19"/>
      <c r="AA4359" s="19"/>
      <c r="AB4359" s="19"/>
      <c r="AC4359" s="19"/>
      <c r="AD4359" s="19"/>
      <c r="AE4359" s="19"/>
      <c r="AF4359" s="19"/>
      <c r="AG4359" s="19"/>
      <c r="AH4359" s="19"/>
      <c r="AI4359" s="19"/>
      <c r="AJ4359" s="19"/>
      <c r="AK4359" s="19"/>
      <c r="AL4359" s="19"/>
      <c r="AM4359" s="19"/>
      <c r="AN4359" s="19"/>
      <c r="AO4359" s="19"/>
      <c r="AP4359" s="19"/>
      <c r="AQ4359" s="19"/>
      <c r="AR4359" s="19"/>
      <c r="AS4359" s="19"/>
      <c r="AT4359" s="19"/>
      <c r="AU4359" s="19"/>
      <c r="AV4359" s="19"/>
      <c r="AW4359" s="19"/>
      <c r="AX4359" s="20"/>
    </row>
    <row r="4360" spans="1:251">
      <c r="B4360" s="21"/>
    </row>
    <row r="4361" spans="1:251" ht="14.4">
      <c r="B4361" s="10" t="s">
        <v>234</v>
      </c>
      <c r="C4361" s="8"/>
      <c r="D4361" s="8"/>
      <c r="E4361" s="8"/>
      <c r="F4361" s="8"/>
      <c r="G4361" s="8"/>
      <c r="H4361" s="8"/>
      <c r="I4361" s="8"/>
      <c r="J4361" s="8"/>
      <c r="K4361" s="8"/>
      <c r="L4361" s="9"/>
      <c r="M4361" s="9"/>
      <c r="N4361" s="9"/>
      <c r="O4361" s="9"/>
      <c r="P4361" s="8"/>
      <c r="Q4361" s="8"/>
      <c r="R4361" s="8"/>
      <c r="S4361" s="8"/>
      <c r="T4361" s="8"/>
      <c r="U4361" s="8"/>
      <c r="V4361" s="10"/>
      <c r="W4361" s="10"/>
      <c r="X4361" s="10"/>
      <c r="Y4361" s="10"/>
      <c r="Z4361" s="10"/>
      <c r="AA4361" s="10"/>
      <c r="AB4361" s="10"/>
      <c r="AC4361" s="10"/>
      <c r="AD4361" s="10"/>
      <c r="AE4361" s="10"/>
      <c r="AF4361" s="10"/>
      <c r="AG4361" s="10"/>
      <c r="AH4361" s="10"/>
      <c r="AI4361" s="10"/>
      <c r="AJ4361" s="10"/>
      <c r="AK4361" s="10"/>
      <c r="AL4361" s="10"/>
      <c r="AM4361" s="10"/>
      <c r="AN4361" s="10"/>
      <c r="AO4361" s="10"/>
      <c r="AP4361" s="10"/>
      <c r="AQ4361" s="10"/>
      <c r="AR4361" s="10"/>
      <c r="AS4361" s="10"/>
      <c r="AT4361" s="10"/>
      <c r="AU4361" s="10"/>
      <c r="AV4361" s="10"/>
      <c r="AW4361" s="10"/>
      <c r="AX4361" s="10"/>
    </row>
    <row r="4362" spans="1:251" ht="15" thickBot="1">
      <c r="B4362" s="8"/>
      <c r="C4362" s="8"/>
      <c r="D4362" s="8"/>
      <c r="E4362" s="8"/>
      <c r="F4362" s="8"/>
      <c r="G4362" s="8"/>
      <c r="H4362" s="8"/>
      <c r="I4362" s="8"/>
      <c r="J4362" s="8"/>
      <c r="K4362" s="8"/>
      <c r="L4362" s="9"/>
      <c r="M4362" s="9"/>
      <c r="N4362" s="9"/>
      <c r="O4362" s="9"/>
      <c r="P4362" s="8"/>
      <c r="Q4362" s="8"/>
      <c r="R4362" s="8"/>
      <c r="S4362" s="8"/>
      <c r="T4362" s="8"/>
      <c r="U4362" s="8"/>
      <c r="V4362" s="10"/>
      <c r="W4362" s="10"/>
      <c r="X4362" s="10"/>
      <c r="Y4362" s="10"/>
      <c r="Z4362" s="10"/>
      <c r="AA4362" s="10"/>
      <c r="AB4362" s="10"/>
      <c r="AC4362" s="10"/>
      <c r="AD4362" s="10"/>
      <c r="AE4362" s="10"/>
      <c r="AF4362" s="10"/>
      <c r="AG4362" s="10"/>
      <c r="AH4362" s="10"/>
      <c r="AI4362" s="10"/>
      <c r="AJ4362" s="10"/>
      <c r="AK4362" s="10"/>
      <c r="AL4362" s="10"/>
      <c r="AM4362" s="10"/>
      <c r="AN4362" s="10"/>
      <c r="AO4362" s="10"/>
      <c r="AP4362" s="10"/>
      <c r="AQ4362" s="10"/>
      <c r="AR4362" s="10"/>
      <c r="AS4362" s="10"/>
      <c r="AT4362" s="10"/>
      <c r="AU4362" s="10"/>
      <c r="AV4362" s="10"/>
      <c r="AW4362" s="10"/>
      <c r="AX4362" s="22" t="s">
        <v>235</v>
      </c>
    </row>
    <row r="4363" spans="1:251" s="16" customFormat="1" ht="13.5" customHeight="1">
      <c r="A4363" s="8"/>
      <c r="B4363" s="96" t="s">
        <v>236</v>
      </c>
      <c r="C4363" s="97"/>
      <c r="D4363" s="97"/>
      <c r="E4363" s="97"/>
      <c r="F4363" s="97"/>
      <c r="G4363" s="97"/>
      <c r="H4363" s="97"/>
      <c r="I4363" s="97"/>
      <c r="J4363" s="97"/>
      <c r="K4363" s="97"/>
      <c r="L4363" s="97"/>
      <c r="M4363" s="97"/>
      <c r="N4363" s="97"/>
      <c r="O4363" s="97"/>
      <c r="P4363" s="97"/>
      <c r="Q4363" s="97"/>
      <c r="R4363" s="97"/>
      <c r="S4363" s="97"/>
      <c r="T4363" s="97"/>
      <c r="U4363" s="97"/>
      <c r="V4363" s="97"/>
      <c r="W4363" s="97"/>
      <c r="X4363" s="97"/>
      <c r="Y4363" s="97"/>
      <c r="Z4363" s="98"/>
      <c r="AA4363" s="102" t="s">
        <v>237</v>
      </c>
      <c r="AB4363" s="97"/>
      <c r="AC4363" s="97"/>
      <c r="AD4363" s="97"/>
      <c r="AE4363" s="97"/>
      <c r="AF4363" s="97"/>
      <c r="AG4363" s="97"/>
      <c r="AH4363" s="97"/>
      <c r="AI4363" s="98"/>
      <c r="AJ4363" s="102" t="s">
        <v>238</v>
      </c>
      <c r="AK4363" s="97"/>
      <c r="AL4363" s="97"/>
      <c r="AM4363" s="97"/>
      <c r="AN4363" s="97"/>
      <c r="AO4363" s="97"/>
      <c r="AP4363" s="97"/>
      <c r="AQ4363" s="97"/>
      <c r="AR4363" s="98"/>
      <c r="AS4363" s="102" t="s">
        <v>239</v>
      </c>
      <c r="AT4363" s="97"/>
      <c r="AU4363" s="97"/>
      <c r="AV4363" s="97"/>
      <c r="AW4363" s="97"/>
      <c r="AX4363" s="104"/>
      <c r="AY4363" s="2"/>
      <c r="AZ4363" s="2"/>
      <c r="BA4363" s="2"/>
      <c r="BB4363" s="2"/>
      <c r="BC4363" s="2"/>
      <c r="BD4363" s="2"/>
      <c r="BE4363" s="2"/>
      <c r="BF4363" s="2"/>
      <c r="BG4363" s="2"/>
      <c r="BH4363" s="2"/>
      <c r="BI4363" s="2"/>
      <c r="BJ4363" s="2"/>
      <c r="BK4363" s="2"/>
      <c r="BL4363" s="2"/>
      <c r="BM4363" s="2"/>
      <c r="BN4363" s="2"/>
      <c r="BO4363" s="2"/>
      <c r="BP4363" s="2"/>
      <c r="BQ4363" s="2"/>
      <c r="BR4363" s="2"/>
      <c r="BS4363" s="2"/>
      <c r="BT4363" s="2"/>
      <c r="BU4363" s="2"/>
      <c r="BV4363" s="2"/>
      <c r="BW4363" s="2"/>
      <c r="BX4363" s="2"/>
      <c r="BY4363" s="2"/>
      <c r="BZ4363" s="2"/>
      <c r="CA4363" s="2"/>
      <c r="CB4363" s="2"/>
      <c r="CC4363" s="2"/>
      <c r="CD4363" s="2"/>
      <c r="CE4363" s="2"/>
      <c r="CF4363" s="2"/>
      <c r="CG4363" s="2"/>
      <c r="CH4363" s="2"/>
      <c r="CI4363" s="2"/>
      <c r="CJ4363" s="2"/>
      <c r="CK4363" s="2"/>
      <c r="CL4363" s="2"/>
      <c r="CM4363" s="2"/>
      <c r="CN4363" s="2"/>
      <c r="CO4363" s="2"/>
      <c r="CP4363" s="2"/>
      <c r="CQ4363" s="2"/>
      <c r="CR4363" s="2"/>
      <c r="CS4363" s="2"/>
      <c r="CT4363" s="2"/>
      <c r="CU4363" s="2"/>
      <c r="CV4363" s="2"/>
      <c r="CW4363" s="2"/>
      <c r="CX4363" s="2"/>
      <c r="CY4363" s="2"/>
      <c r="CZ4363" s="2"/>
      <c r="DA4363" s="2"/>
      <c r="DB4363" s="2"/>
      <c r="DC4363" s="2"/>
      <c r="DD4363" s="2"/>
      <c r="DE4363" s="2"/>
      <c r="DF4363" s="2"/>
      <c r="DG4363" s="2"/>
      <c r="DH4363" s="2"/>
      <c r="DI4363" s="2"/>
      <c r="DJ4363" s="2"/>
      <c r="DK4363" s="2"/>
      <c r="DL4363" s="2"/>
      <c r="DM4363" s="2"/>
      <c r="DN4363" s="2"/>
      <c r="DO4363" s="2"/>
      <c r="DP4363" s="2"/>
      <c r="DQ4363" s="2"/>
      <c r="DR4363" s="2"/>
      <c r="DS4363" s="2"/>
      <c r="DT4363" s="2"/>
      <c r="DU4363" s="2"/>
      <c r="DV4363" s="2"/>
      <c r="DW4363" s="2"/>
      <c r="DX4363" s="2"/>
      <c r="DY4363" s="2"/>
      <c r="DZ4363" s="2"/>
      <c r="EA4363" s="2"/>
      <c r="EB4363" s="2"/>
      <c r="EC4363" s="2"/>
      <c r="ED4363" s="2"/>
      <c r="EE4363" s="2"/>
      <c r="EF4363" s="2"/>
      <c r="EG4363" s="2"/>
      <c r="EH4363" s="2"/>
      <c r="EI4363" s="2"/>
      <c r="EJ4363" s="2"/>
      <c r="EK4363" s="2"/>
      <c r="EL4363" s="2"/>
      <c r="EM4363" s="2"/>
      <c r="EN4363" s="2"/>
      <c r="EO4363" s="2"/>
      <c r="EP4363" s="2"/>
      <c r="EQ4363" s="2"/>
      <c r="ER4363" s="2"/>
      <c r="ES4363" s="2"/>
      <c r="ET4363" s="2"/>
      <c r="EU4363" s="2"/>
      <c r="EV4363" s="2"/>
      <c r="EW4363" s="2"/>
      <c r="EX4363" s="2"/>
      <c r="EY4363" s="2"/>
      <c r="EZ4363" s="2"/>
      <c r="FA4363" s="2"/>
      <c r="FB4363" s="2"/>
      <c r="FC4363" s="2"/>
      <c r="FD4363" s="2"/>
      <c r="FE4363" s="2"/>
      <c r="FF4363" s="2"/>
      <c r="FG4363" s="2"/>
      <c r="FH4363" s="2"/>
      <c r="FI4363" s="2"/>
      <c r="FJ4363" s="2"/>
      <c r="FK4363" s="2"/>
      <c r="FL4363" s="2"/>
      <c r="FM4363" s="2"/>
      <c r="FN4363" s="2"/>
      <c r="FO4363" s="2"/>
      <c r="FP4363" s="2"/>
      <c r="FQ4363" s="2"/>
      <c r="FR4363" s="2"/>
      <c r="FS4363" s="2"/>
      <c r="FT4363" s="2"/>
      <c r="FU4363" s="2"/>
      <c r="FV4363" s="2"/>
      <c r="FW4363" s="2"/>
      <c r="FX4363" s="2"/>
      <c r="FY4363" s="2"/>
      <c r="FZ4363" s="2"/>
      <c r="GA4363" s="2"/>
      <c r="GB4363" s="2"/>
      <c r="GC4363" s="2"/>
      <c r="GD4363" s="2"/>
      <c r="GE4363" s="2"/>
      <c r="GF4363" s="2"/>
      <c r="GG4363" s="2"/>
      <c r="GH4363" s="2"/>
      <c r="GI4363" s="2"/>
      <c r="GJ4363" s="2"/>
      <c r="GK4363" s="2"/>
      <c r="GL4363" s="2"/>
      <c r="GM4363" s="2"/>
      <c r="GN4363" s="2"/>
      <c r="GO4363" s="2"/>
      <c r="GP4363" s="2"/>
      <c r="GQ4363" s="2"/>
      <c r="GR4363" s="2"/>
      <c r="GS4363" s="2"/>
      <c r="GT4363" s="2"/>
      <c r="GU4363" s="2"/>
      <c r="GV4363" s="2"/>
      <c r="GW4363" s="2"/>
      <c r="GX4363" s="2"/>
      <c r="GY4363" s="2"/>
      <c r="GZ4363" s="2"/>
      <c r="HA4363" s="2"/>
      <c r="HB4363" s="2"/>
      <c r="HC4363" s="2"/>
      <c r="HD4363" s="2"/>
      <c r="HE4363" s="2"/>
      <c r="HF4363" s="2"/>
      <c r="HG4363" s="2"/>
      <c r="HH4363" s="2"/>
      <c r="HI4363" s="2"/>
      <c r="HJ4363" s="2"/>
      <c r="HK4363" s="2"/>
      <c r="HL4363" s="2"/>
      <c r="HM4363" s="2"/>
      <c r="HN4363" s="2"/>
      <c r="HO4363" s="2"/>
      <c r="HP4363" s="2"/>
      <c r="HQ4363" s="2"/>
      <c r="HR4363" s="2"/>
      <c r="HS4363" s="2"/>
      <c r="HT4363" s="2"/>
      <c r="HU4363" s="2"/>
      <c r="HV4363" s="2"/>
      <c r="HW4363" s="2"/>
      <c r="HX4363" s="2"/>
      <c r="HY4363" s="2"/>
      <c r="HZ4363" s="2"/>
      <c r="IA4363" s="2"/>
      <c r="IB4363" s="2"/>
      <c r="IC4363" s="2"/>
      <c r="ID4363" s="2"/>
      <c r="IE4363" s="2"/>
      <c r="IF4363" s="2"/>
      <c r="IG4363" s="2"/>
      <c r="IH4363" s="2"/>
      <c r="II4363" s="2"/>
      <c r="IJ4363" s="2"/>
      <c r="IK4363" s="2"/>
      <c r="IL4363" s="2"/>
      <c r="IM4363" s="2"/>
      <c r="IN4363" s="2"/>
      <c r="IO4363" s="2"/>
      <c r="IP4363" s="2"/>
      <c r="IQ4363" s="2"/>
    </row>
    <row r="4364" spans="1:251" s="16" customFormat="1">
      <c r="A4364" s="8"/>
      <c r="B4364" s="99"/>
      <c r="C4364" s="100"/>
      <c r="D4364" s="100"/>
      <c r="E4364" s="100"/>
      <c r="F4364" s="100"/>
      <c r="G4364" s="100"/>
      <c r="H4364" s="100"/>
      <c r="I4364" s="100"/>
      <c r="J4364" s="100"/>
      <c r="K4364" s="100"/>
      <c r="L4364" s="100"/>
      <c r="M4364" s="100"/>
      <c r="N4364" s="100"/>
      <c r="O4364" s="100"/>
      <c r="P4364" s="100"/>
      <c r="Q4364" s="100"/>
      <c r="R4364" s="100"/>
      <c r="S4364" s="100"/>
      <c r="T4364" s="100"/>
      <c r="U4364" s="100"/>
      <c r="V4364" s="100"/>
      <c r="W4364" s="100"/>
      <c r="X4364" s="100"/>
      <c r="Y4364" s="100"/>
      <c r="Z4364" s="101"/>
      <c r="AA4364" s="103"/>
      <c r="AB4364" s="100"/>
      <c r="AC4364" s="100"/>
      <c r="AD4364" s="100"/>
      <c r="AE4364" s="100"/>
      <c r="AF4364" s="100"/>
      <c r="AG4364" s="100"/>
      <c r="AH4364" s="100"/>
      <c r="AI4364" s="101"/>
      <c r="AJ4364" s="103"/>
      <c r="AK4364" s="100"/>
      <c r="AL4364" s="100"/>
      <c r="AM4364" s="100"/>
      <c r="AN4364" s="100"/>
      <c r="AO4364" s="100"/>
      <c r="AP4364" s="100"/>
      <c r="AQ4364" s="100"/>
      <c r="AR4364" s="101"/>
      <c r="AS4364" s="103"/>
      <c r="AT4364" s="100"/>
      <c r="AU4364" s="100"/>
      <c r="AV4364" s="100"/>
      <c r="AW4364" s="100"/>
      <c r="AX4364" s="105"/>
      <c r="AY4364" s="2"/>
      <c r="AZ4364" s="2"/>
      <c r="BA4364" s="2"/>
      <c r="BB4364" s="23"/>
      <c r="BC4364" s="24"/>
      <c r="BE4364" s="2"/>
      <c r="BF4364" s="2"/>
      <c r="BG4364" s="2"/>
      <c r="BH4364" s="2"/>
      <c r="BI4364" s="2"/>
      <c r="BJ4364" s="2"/>
      <c r="BK4364" s="2"/>
      <c r="BL4364" s="2"/>
      <c r="BM4364" s="2"/>
      <c r="BN4364" s="2"/>
      <c r="BO4364" s="2"/>
      <c r="BP4364" s="2"/>
      <c r="BQ4364" s="2"/>
      <c r="BR4364" s="2"/>
      <c r="BS4364" s="2"/>
      <c r="BT4364" s="2"/>
      <c r="BU4364" s="2"/>
      <c r="BV4364" s="2"/>
      <c r="BW4364" s="2"/>
      <c r="BX4364" s="2"/>
      <c r="BY4364" s="2"/>
      <c r="BZ4364" s="2"/>
      <c r="CA4364" s="2"/>
      <c r="CB4364" s="2"/>
      <c r="CC4364" s="2"/>
      <c r="CD4364" s="2"/>
      <c r="CE4364" s="2"/>
      <c r="CF4364" s="2"/>
      <c r="CG4364" s="2"/>
      <c r="CH4364" s="2"/>
      <c r="CI4364" s="2"/>
      <c r="CJ4364" s="2"/>
      <c r="CK4364" s="2"/>
      <c r="CL4364" s="2"/>
      <c r="CM4364" s="2"/>
      <c r="CN4364" s="2"/>
      <c r="CO4364" s="2"/>
      <c r="CP4364" s="2"/>
      <c r="CQ4364" s="2"/>
      <c r="CR4364" s="2"/>
      <c r="CS4364" s="2"/>
      <c r="CT4364" s="2"/>
      <c r="CU4364" s="2"/>
      <c r="CV4364" s="2"/>
      <c r="CW4364" s="2"/>
      <c r="CX4364" s="2"/>
      <c r="CY4364" s="2"/>
      <c r="CZ4364" s="2"/>
      <c r="DA4364" s="2"/>
      <c r="DB4364" s="2"/>
      <c r="DC4364" s="2"/>
      <c r="DD4364" s="2"/>
      <c r="DE4364" s="2"/>
      <c r="DF4364" s="2"/>
      <c r="DG4364" s="2"/>
      <c r="DH4364" s="2"/>
      <c r="DI4364" s="2"/>
      <c r="DJ4364" s="2"/>
      <c r="DK4364" s="2"/>
      <c r="DL4364" s="2"/>
      <c r="DM4364" s="2"/>
      <c r="DN4364" s="2"/>
      <c r="DO4364" s="2"/>
      <c r="DP4364" s="2"/>
      <c r="DQ4364" s="2"/>
      <c r="DR4364" s="2"/>
      <c r="DS4364" s="2"/>
      <c r="DT4364" s="2"/>
      <c r="DU4364" s="2"/>
      <c r="DV4364" s="2"/>
      <c r="DW4364" s="2"/>
      <c r="DX4364" s="2"/>
      <c r="DY4364" s="2"/>
      <c r="DZ4364" s="2"/>
      <c r="EA4364" s="2"/>
      <c r="EB4364" s="2"/>
      <c r="EC4364" s="2"/>
      <c r="ED4364" s="2"/>
      <c r="EE4364" s="2"/>
      <c r="EF4364" s="2"/>
      <c r="EG4364" s="2"/>
      <c r="EH4364" s="2"/>
      <c r="EI4364" s="2"/>
      <c r="EJ4364" s="2"/>
      <c r="EK4364" s="2"/>
      <c r="EL4364" s="2"/>
      <c r="EM4364" s="2"/>
      <c r="EN4364" s="2"/>
      <c r="EO4364" s="2"/>
      <c r="EP4364" s="2"/>
      <c r="EQ4364" s="2"/>
      <c r="ER4364" s="2"/>
      <c r="ES4364" s="2"/>
      <c r="ET4364" s="2"/>
      <c r="EU4364" s="2"/>
      <c r="EV4364" s="2"/>
      <c r="EW4364" s="2"/>
      <c r="EX4364" s="2"/>
      <c r="EY4364" s="2"/>
      <c r="EZ4364" s="2"/>
      <c r="FA4364" s="2"/>
      <c r="FB4364" s="2"/>
      <c r="FC4364" s="2"/>
      <c r="FD4364" s="2"/>
      <c r="FE4364" s="2"/>
      <c r="FF4364" s="2"/>
      <c r="FG4364" s="2"/>
      <c r="FH4364" s="2"/>
      <c r="FI4364" s="2"/>
      <c r="FJ4364" s="2"/>
      <c r="FK4364" s="2"/>
      <c r="FL4364" s="2"/>
      <c r="FM4364" s="2"/>
      <c r="FN4364" s="2"/>
      <c r="FO4364" s="2"/>
      <c r="FP4364" s="2"/>
      <c r="FQ4364" s="2"/>
      <c r="FR4364" s="2"/>
      <c r="FS4364" s="2"/>
      <c r="FT4364" s="2"/>
      <c r="FU4364" s="2"/>
      <c r="FV4364" s="2"/>
      <c r="FW4364" s="2"/>
      <c r="FX4364" s="2"/>
      <c r="FY4364" s="2"/>
      <c r="FZ4364" s="2"/>
      <c r="GA4364" s="2"/>
      <c r="GB4364" s="2"/>
      <c r="GC4364" s="2"/>
      <c r="GD4364" s="2"/>
      <c r="GE4364" s="2"/>
      <c r="GF4364" s="2"/>
      <c r="GG4364" s="2"/>
      <c r="GH4364" s="2"/>
      <c r="GI4364" s="2"/>
      <c r="GJ4364" s="2"/>
      <c r="GK4364" s="2"/>
      <c r="GL4364" s="2"/>
      <c r="GM4364" s="2"/>
      <c r="GN4364" s="2"/>
      <c r="GO4364" s="2"/>
      <c r="GP4364" s="2"/>
      <c r="GQ4364" s="2"/>
      <c r="GR4364" s="2"/>
      <c r="GS4364" s="2"/>
      <c r="GT4364" s="2"/>
      <c r="GU4364" s="2"/>
      <c r="GV4364" s="2"/>
      <c r="GW4364" s="2"/>
      <c r="GX4364" s="2"/>
      <c r="GY4364" s="2"/>
      <c r="GZ4364" s="2"/>
      <c r="HA4364" s="2"/>
      <c r="HB4364" s="2"/>
      <c r="HC4364" s="2"/>
      <c r="HD4364" s="2"/>
      <c r="HE4364" s="2"/>
      <c r="HF4364" s="2"/>
      <c r="HG4364" s="2"/>
      <c r="HH4364" s="2"/>
      <c r="HI4364" s="2"/>
      <c r="HJ4364" s="2"/>
      <c r="HK4364" s="2"/>
      <c r="HL4364" s="2"/>
      <c r="HM4364" s="2"/>
      <c r="HN4364" s="2"/>
      <c r="HO4364" s="2"/>
      <c r="HP4364" s="2"/>
      <c r="HQ4364" s="2"/>
      <c r="HR4364" s="2"/>
      <c r="HS4364" s="2"/>
      <c r="HT4364" s="2"/>
      <c r="HU4364" s="2"/>
      <c r="HV4364" s="2"/>
      <c r="HW4364" s="2"/>
      <c r="HX4364" s="2"/>
      <c r="HY4364" s="2"/>
      <c r="HZ4364" s="2"/>
      <c r="IA4364" s="2"/>
      <c r="IB4364" s="2"/>
      <c r="IC4364" s="2"/>
      <c r="ID4364" s="2"/>
      <c r="IE4364" s="2"/>
      <c r="IF4364" s="2"/>
      <c r="IG4364" s="2"/>
      <c r="IH4364" s="2"/>
      <c r="II4364" s="2"/>
      <c r="IJ4364" s="2"/>
      <c r="IK4364" s="2"/>
      <c r="IL4364" s="2"/>
      <c r="IM4364" s="2"/>
      <c r="IN4364" s="2"/>
      <c r="IO4364" s="2"/>
      <c r="IP4364" s="2"/>
      <c r="IQ4364" s="2"/>
    </row>
    <row r="4365" spans="1:251" s="16" customFormat="1" ht="18.75" customHeight="1">
      <c r="A4365" s="8"/>
      <c r="B4365" s="25"/>
      <c r="C4365" s="106" t="s">
        <v>779</v>
      </c>
      <c r="D4365" s="107"/>
      <c r="E4365" s="107"/>
      <c r="F4365" s="107"/>
      <c r="G4365" s="107"/>
      <c r="H4365" s="107"/>
      <c r="I4365" s="107"/>
      <c r="J4365" s="107"/>
      <c r="K4365" s="107"/>
      <c r="L4365" s="107"/>
      <c r="M4365" s="107"/>
      <c r="N4365" s="107"/>
      <c r="O4365" s="107"/>
      <c r="P4365" s="107"/>
      <c r="Q4365" s="107"/>
      <c r="R4365" s="107"/>
      <c r="S4365" s="107"/>
      <c r="T4365" s="107"/>
      <c r="U4365" s="107"/>
      <c r="V4365" s="107"/>
      <c r="W4365" s="107"/>
      <c r="X4365" s="107"/>
      <c r="Y4365" s="107"/>
      <c r="Z4365" s="108"/>
      <c r="AA4365" s="109">
        <v>11436</v>
      </c>
      <c r="AB4365" s="110"/>
      <c r="AC4365" s="110"/>
      <c r="AD4365" s="110"/>
      <c r="AE4365" s="110"/>
      <c r="AF4365" s="110"/>
      <c r="AG4365" s="110"/>
      <c r="AH4365" s="110"/>
      <c r="AI4365" s="111"/>
      <c r="AJ4365" s="109">
        <v>12159</v>
      </c>
      <c r="AK4365" s="110"/>
      <c r="AL4365" s="110"/>
      <c r="AM4365" s="110"/>
      <c r="AN4365" s="110"/>
      <c r="AO4365" s="110"/>
      <c r="AP4365" s="110"/>
      <c r="AQ4365" s="110"/>
      <c r="AR4365" s="111"/>
      <c r="AS4365" s="112"/>
      <c r="AT4365" s="113"/>
      <c r="AU4365" s="113"/>
      <c r="AV4365" s="113"/>
      <c r="AW4365" s="113"/>
      <c r="AX4365" s="114"/>
      <c r="AY4365" s="2"/>
      <c r="AZ4365" s="2"/>
      <c r="BA4365" s="2"/>
      <c r="BB4365" s="2"/>
      <c r="BC4365" s="2"/>
      <c r="BD4365" s="2"/>
      <c r="BE4365" s="2"/>
      <c r="BF4365" s="2"/>
      <c r="BG4365" s="2"/>
      <c r="BH4365" s="2"/>
      <c r="BI4365" s="2"/>
      <c r="BJ4365" s="2"/>
      <c r="BK4365" s="2"/>
      <c r="BL4365" s="2"/>
      <c r="BM4365" s="2"/>
      <c r="BN4365" s="2"/>
      <c r="BO4365" s="2"/>
      <c r="BP4365" s="2"/>
      <c r="BQ4365" s="2"/>
      <c r="BR4365" s="2"/>
      <c r="BS4365" s="2"/>
      <c r="BT4365" s="2"/>
      <c r="BU4365" s="2"/>
      <c r="BV4365" s="2"/>
      <c r="BW4365" s="2"/>
      <c r="BX4365" s="2"/>
      <c r="BY4365" s="2"/>
      <c r="BZ4365" s="2"/>
      <c r="CA4365" s="2"/>
      <c r="CB4365" s="2"/>
      <c r="CC4365" s="2"/>
      <c r="CD4365" s="2"/>
      <c r="CE4365" s="2"/>
      <c r="CF4365" s="2"/>
      <c r="CG4365" s="2"/>
      <c r="CH4365" s="2"/>
      <c r="CI4365" s="2"/>
      <c r="CJ4365" s="2"/>
      <c r="CK4365" s="2"/>
      <c r="CL4365" s="2"/>
      <c r="CM4365" s="2"/>
      <c r="CN4365" s="2"/>
      <c r="CO4365" s="2"/>
      <c r="CP4365" s="2"/>
      <c r="CQ4365" s="2"/>
      <c r="CR4365" s="2"/>
      <c r="CS4365" s="2"/>
      <c r="CT4365" s="2"/>
      <c r="CU4365" s="2"/>
      <c r="CV4365" s="2"/>
      <c r="CW4365" s="2"/>
      <c r="CX4365" s="2"/>
      <c r="CY4365" s="2"/>
      <c r="CZ4365" s="2"/>
      <c r="DA4365" s="2"/>
      <c r="DB4365" s="2"/>
      <c r="DC4365" s="2"/>
      <c r="DD4365" s="2"/>
      <c r="DE4365" s="2"/>
      <c r="DF4365" s="2"/>
      <c r="DG4365" s="2"/>
      <c r="DH4365" s="2"/>
      <c r="DI4365" s="2"/>
      <c r="DJ4365" s="2"/>
      <c r="DK4365" s="2"/>
      <c r="DL4365" s="2"/>
      <c r="DM4365" s="2"/>
      <c r="DN4365" s="2"/>
      <c r="DO4365" s="2"/>
      <c r="DP4365" s="2"/>
      <c r="DQ4365" s="2"/>
      <c r="DR4365" s="2"/>
      <c r="DS4365" s="2"/>
      <c r="DT4365" s="2"/>
      <c r="DU4365" s="2"/>
      <c r="DV4365" s="2"/>
      <c r="DW4365" s="2"/>
      <c r="DX4365" s="2"/>
      <c r="DY4365" s="2"/>
      <c r="DZ4365" s="2"/>
      <c r="EA4365" s="2"/>
      <c r="EB4365" s="2"/>
      <c r="EC4365" s="2"/>
      <c r="ED4365" s="2"/>
      <c r="EE4365" s="2"/>
      <c r="EF4365" s="2"/>
      <c r="EG4365" s="2"/>
      <c r="EH4365" s="2"/>
      <c r="EI4365" s="2"/>
      <c r="EJ4365" s="2"/>
      <c r="EK4365" s="2"/>
      <c r="EL4365" s="2"/>
      <c r="EM4365" s="2"/>
      <c r="EN4365" s="2"/>
      <c r="EO4365" s="2"/>
      <c r="EP4365" s="2"/>
      <c r="EQ4365" s="2"/>
      <c r="ER4365" s="2"/>
      <c r="ES4365" s="2"/>
      <c r="ET4365" s="2"/>
      <c r="EU4365" s="2"/>
      <c r="EV4365" s="2"/>
      <c r="EW4365" s="2"/>
      <c r="EX4365" s="2"/>
      <c r="EY4365" s="2"/>
      <c r="EZ4365" s="2"/>
      <c r="FA4365" s="2"/>
      <c r="FB4365" s="2"/>
      <c r="FC4365" s="2"/>
      <c r="FD4365" s="2"/>
      <c r="FE4365" s="2"/>
      <c r="FF4365" s="2"/>
      <c r="FG4365" s="2"/>
      <c r="FH4365" s="2"/>
      <c r="FI4365" s="2"/>
      <c r="FJ4365" s="2"/>
      <c r="FK4365" s="2"/>
      <c r="FL4365" s="2"/>
      <c r="FM4365" s="2"/>
      <c r="FN4365" s="2"/>
      <c r="FO4365" s="2"/>
      <c r="FP4365" s="2"/>
      <c r="FQ4365" s="2"/>
      <c r="FR4365" s="2"/>
      <c r="FS4365" s="2"/>
      <c r="FT4365" s="2"/>
      <c r="FU4365" s="2"/>
      <c r="FV4365" s="2"/>
      <c r="FW4365" s="2"/>
      <c r="FX4365" s="2"/>
      <c r="FY4365" s="2"/>
      <c r="FZ4365" s="2"/>
      <c r="GA4365" s="2"/>
      <c r="GB4365" s="2"/>
      <c r="GC4365" s="2"/>
      <c r="GD4365" s="2"/>
      <c r="GE4365" s="2"/>
      <c r="GF4365" s="2"/>
      <c r="GG4365" s="2"/>
      <c r="GH4365" s="2"/>
      <c r="GI4365" s="2"/>
      <c r="GJ4365" s="2"/>
      <c r="GK4365" s="2"/>
      <c r="GL4365" s="2"/>
      <c r="GM4365" s="2"/>
      <c r="GN4365" s="2"/>
      <c r="GO4365" s="2"/>
      <c r="GP4365" s="2"/>
      <c r="GQ4365" s="2"/>
      <c r="GR4365" s="2"/>
      <c r="GS4365" s="2"/>
      <c r="GT4365" s="2"/>
      <c r="GU4365" s="2"/>
      <c r="GV4365" s="2"/>
      <c r="GW4365" s="2"/>
      <c r="GX4365" s="2"/>
      <c r="GY4365" s="2"/>
      <c r="GZ4365" s="2"/>
      <c r="HA4365" s="2"/>
      <c r="HB4365" s="2"/>
      <c r="HC4365" s="2"/>
      <c r="HD4365" s="2"/>
      <c r="HE4365" s="2"/>
      <c r="HF4365" s="2"/>
      <c r="HG4365" s="2"/>
      <c r="HH4365" s="2"/>
      <c r="HI4365" s="2"/>
      <c r="HJ4365" s="2"/>
      <c r="HK4365" s="2"/>
      <c r="HL4365" s="2"/>
      <c r="HM4365" s="2"/>
      <c r="HN4365" s="2"/>
      <c r="HO4365" s="2"/>
      <c r="HP4365" s="2"/>
      <c r="HQ4365" s="2"/>
      <c r="HR4365" s="2"/>
      <c r="HS4365" s="2"/>
      <c r="HT4365" s="2"/>
      <c r="HU4365" s="2"/>
      <c r="HV4365" s="2"/>
      <c r="HW4365" s="2"/>
      <c r="HX4365" s="2"/>
      <c r="HY4365" s="2"/>
      <c r="HZ4365" s="2"/>
      <c r="IA4365" s="2"/>
      <c r="IB4365" s="2"/>
      <c r="IC4365" s="2"/>
      <c r="ID4365" s="2"/>
      <c r="IE4365" s="2"/>
      <c r="IF4365" s="2"/>
      <c r="IG4365" s="2"/>
      <c r="IH4365" s="2"/>
      <c r="II4365" s="2"/>
      <c r="IJ4365" s="2"/>
      <c r="IK4365" s="2"/>
      <c r="IL4365" s="2"/>
      <c r="IM4365" s="2"/>
      <c r="IN4365" s="2"/>
      <c r="IO4365" s="2"/>
      <c r="IP4365" s="2"/>
      <c r="IQ4365" s="2"/>
    </row>
    <row r="4366" spans="1:251" s="16" customFormat="1" ht="18.75" customHeight="1" thickBot="1">
      <c r="A4366" s="17"/>
      <c r="B4366" s="115" t="s">
        <v>240</v>
      </c>
      <c r="C4366" s="116"/>
      <c r="D4366" s="116"/>
      <c r="E4366" s="116"/>
      <c r="F4366" s="116"/>
      <c r="G4366" s="116"/>
      <c r="H4366" s="116"/>
      <c r="I4366" s="116"/>
      <c r="J4366" s="116"/>
      <c r="K4366" s="116"/>
      <c r="L4366" s="116"/>
      <c r="M4366" s="116"/>
      <c r="N4366" s="116"/>
      <c r="O4366" s="116"/>
      <c r="P4366" s="116"/>
      <c r="Q4366" s="116"/>
      <c r="R4366" s="116"/>
      <c r="S4366" s="116"/>
      <c r="T4366" s="116"/>
      <c r="U4366" s="116"/>
      <c r="V4366" s="116"/>
      <c r="W4366" s="116"/>
      <c r="X4366" s="116"/>
      <c r="Y4366" s="116"/>
      <c r="Z4366" s="117"/>
      <c r="AA4366" s="118">
        <f>SUM($AA$4365:$AA$4365)</f>
        <v>11436</v>
      </c>
      <c r="AB4366" s="119"/>
      <c r="AC4366" s="119"/>
      <c r="AD4366" s="119"/>
      <c r="AE4366" s="119"/>
      <c r="AF4366" s="119"/>
      <c r="AG4366" s="119"/>
      <c r="AH4366" s="119"/>
      <c r="AI4366" s="120"/>
      <c r="AJ4366" s="118">
        <f>SUM($AJ$4365:$AJ$4365)</f>
        <v>12159</v>
      </c>
      <c r="AK4366" s="119"/>
      <c r="AL4366" s="119"/>
      <c r="AM4366" s="119"/>
      <c r="AN4366" s="119"/>
      <c r="AO4366" s="119"/>
      <c r="AP4366" s="119"/>
      <c r="AQ4366" s="119"/>
      <c r="AR4366" s="120"/>
      <c r="AS4366" s="121"/>
      <c r="AT4366" s="122"/>
      <c r="AU4366" s="122"/>
      <c r="AV4366" s="122"/>
      <c r="AW4366" s="122"/>
      <c r="AX4366" s="123"/>
      <c r="AY4366" s="2"/>
      <c r="AZ4366" s="2"/>
      <c r="BA4366" s="2"/>
      <c r="BB4366" s="2"/>
      <c r="BC4366" s="2"/>
      <c r="BD4366" s="2"/>
      <c r="BE4366" s="2"/>
      <c r="BF4366" s="2"/>
      <c r="BG4366" s="2"/>
      <c r="BH4366" s="2"/>
      <c r="BI4366" s="2"/>
      <c r="BJ4366" s="2"/>
      <c r="BK4366" s="2"/>
      <c r="BL4366" s="2"/>
      <c r="BM4366" s="2"/>
      <c r="BN4366" s="2"/>
      <c r="BO4366" s="2"/>
      <c r="BP4366" s="2"/>
      <c r="BQ4366" s="2"/>
      <c r="BR4366" s="2"/>
      <c r="BS4366" s="2"/>
      <c r="BT4366" s="2"/>
      <c r="BU4366" s="2"/>
      <c r="BV4366" s="2"/>
      <c r="BW4366" s="2"/>
      <c r="BX4366" s="2"/>
      <c r="BY4366" s="2"/>
      <c r="BZ4366" s="2"/>
      <c r="CA4366" s="2"/>
      <c r="CB4366" s="2"/>
      <c r="CC4366" s="2"/>
      <c r="CD4366" s="2"/>
      <c r="CE4366" s="2"/>
      <c r="CF4366" s="2"/>
      <c r="CG4366" s="2"/>
      <c r="CH4366" s="2"/>
      <c r="CI4366" s="2"/>
      <c r="CJ4366" s="2"/>
      <c r="CK4366" s="2"/>
      <c r="CL4366" s="2"/>
      <c r="CM4366" s="2"/>
      <c r="CN4366" s="2"/>
      <c r="CO4366" s="2"/>
      <c r="CP4366" s="2"/>
      <c r="CQ4366" s="2"/>
      <c r="CR4366" s="2"/>
      <c r="CS4366" s="2"/>
      <c r="CT4366" s="2"/>
      <c r="CU4366" s="2"/>
      <c r="CV4366" s="2"/>
      <c r="CW4366" s="2"/>
      <c r="CX4366" s="2"/>
      <c r="CY4366" s="2"/>
      <c r="CZ4366" s="2"/>
      <c r="DA4366" s="2"/>
      <c r="DB4366" s="2"/>
      <c r="DC4366" s="2"/>
      <c r="DD4366" s="2"/>
      <c r="DE4366" s="2"/>
      <c r="DF4366" s="2"/>
      <c r="DG4366" s="2"/>
      <c r="DH4366" s="2"/>
      <c r="DI4366" s="2"/>
      <c r="DJ4366" s="2"/>
      <c r="DK4366" s="2"/>
      <c r="DL4366" s="2"/>
      <c r="DM4366" s="2"/>
      <c r="DN4366" s="2"/>
      <c r="DO4366" s="2"/>
      <c r="DP4366" s="2"/>
      <c r="DQ4366" s="2"/>
      <c r="DR4366" s="2"/>
      <c r="DS4366" s="2"/>
      <c r="DT4366" s="2"/>
      <c r="DU4366" s="2"/>
      <c r="DV4366" s="2"/>
      <c r="DW4366" s="2"/>
      <c r="DX4366" s="2"/>
      <c r="DY4366" s="2"/>
      <c r="DZ4366" s="2"/>
      <c r="EA4366" s="2"/>
      <c r="EB4366" s="2"/>
      <c r="EC4366" s="2"/>
      <c r="ED4366" s="2"/>
      <c r="EE4366" s="2"/>
      <c r="EF4366" s="2"/>
      <c r="EG4366" s="2"/>
      <c r="EH4366" s="2"/>
      <c r="EI4366" s="2"/>
      <c r="EJ4366" s="2"/>
      <c r="EK4366" s="2"/>
      <c r="EL4366" s="2"/>
      <c r="EM4366" s="2"/>
      <c r="EN4366" s="2"/>
      <c r="EO4366" s="2"/>
      <c r="EP4366" s="2"/>
      <c r="EQ4366" s="2"/>
      <c r="ER4366" s="2"/>
      <c r="ES4366" s="2"/>
      <c r="ET4366" s="2"/>
      <c r="EU4366" s="2"/>
      <c r="EV4366" s="2"/>
      <c r="EW4366" s="2"/>
      <c r="EX4366" s="2"/>
      <c r="EY4366" s="2"/>
      <c r="EZ4366" s="2"/>
      <c r="FA4366" s="2"/>
      <c r="FB4366" s="2"/>
      <c r="FC4366" s="2"/>
      <c r="FD4366" s="2"/>
      <c r="FE4366" s="2"/>
      <c r="FF4366" s="2"/>
      <c r="FG4366" s="2"/>
      <c r="FH4366" s="2"/>
      <c r="FI4366" s="2"/>
      <c r="FJ4366" s="2"/>
      <c r="FK4366" s="2"/>
      <c r="FL4366" s="2"/>
      <c r="FM4366" s="2"/>
      <c r="FN4366" s="2"/>
      <c r="FO4366" s="2"/>
      <c r="FP4366" s="2"/>
      <c r="FQ4366" s="2"/>
      <c r="FR4366" s="2"/>
      <c r="FS4366" s="2"/>
      <c r="FT4366" s="2"/>
      <c r="FU4366" s="2"/>
      <c r="FV4366" s="2"/>
      <c r="FW4366" s="2"/>
      <c r="FX4366" s="2"/>
      <c r="FY4366" s="2"/>
      <c r="FZ4366" s="2"/>
      <c r="GA4366" s="2"/>
      <c r="GB4366" s="2"/>
      <c r="GC4366" s="2"/>
      <c r="GD4366" s="2"/>
      <c r="GE4366" s="2"/>
      <c r="GF4366" s="2"/>
      <c r="GG4366" s="2"/>
      <c r="GH4366" s="2"/>
      <c r="GI4366" s="2"/>
      <c r="GJ4366" s="2"/>
      <c r="GK4366" s="2"/>
      <c r="GL4366" s="2"/>
      <c r="GM4366" s="2"/>
      <c r="GN4366" s="2"/>
      <c r="GO4366" s="2"/>
      <c r="GP4366" s="2"/>
      <c r="GQ4366" s="2"/>
      <c r="GR4366" s="2"/>
      <c r="GS4366" s="2"/>
      <c r="GT4366" s="2"/>
      <c r="GU4366" s="2"/>
      <c r="GV4366" s="2"/>
      <c r="GW4366" s="2"/>
      <c r="GX4366" s="2"/>
      <c r="GY4366" s="2"/>
      <c r="GZ4366" s="2"/>
      <c r="HA4366" s="2"/>
      <c r="HB4366" s="2"/>
      <c r="HC4366" s="2"/>
      <c r="HD4366" s="2"/>
      <c r="HE4366" s="2"/>
      <c r="HF4366" s="2"/>
      <c r="HG4366" s="2"/>
      <c r="HH4366" s="2"/>
      <c r="HI4366" s="2"/>
      <c r="HJ4366" s="2"/>
      <c r="HK4366" s="2"/>
      <c r="HL4366" s="2"/>
      <c r="HM4366" s="2"/>
      <c r="HN4366" s="2"/>
      <c r="HO4366" s="2"/>
      <c r="HP4366" s="2"/>
      <c r="HQ4366" s="2"/>
      <c r="HR4366" s="2"/>
      <c r="HS4366" s="2"/>
      <c r="HT4366" s="2"/>
      <c r="HU4366" s="2"/>
      <c r="HV4366" s="2"/>
      <c r="HW4366" s="2"/>
      <c r="HX4366" s="2"/>
      <c r="HY4366" s="2"/>
      <c r="HZ4366" s="2"/>
      <c r="IA4366" s="2"/>
      <c r="IB4366" s="2"/>
      <c r="IC4366" s="2"/>
      <c r="ID4366" s="2"/>
      <c r="IE4366" s="2"/>
      <c r="IF4366" s="2"/>
      <c r="IG4366" s="2"/>
      <c r="IH4366" s="2"/>
      <c r="II4366" s="2"/>
      <c r="IJ4366" s="2"/>
      <c r="IK4366" s="2"/>
      <c r="IL4366" s="2"/>
      <c r="IM4366" s="2"/>
      <c r="IN4366" s="2"/>
      <c r="IO4366" s="2"/>
      <c r="IP4366" s="2"/>
      <c r="IQ4366" s="2"/>
    </row>
    <row r="4368" spans="1:251" ht="19.2">
      <c r="A4368" s="1" t="s">
        <v>230</v>
      </c>
      <c r="AW4368" s="3"/>
      <c r="AX4368" s="4"/>
      <c r="AY4368" s="3"/>
    </row>
    <row r="4370" spans="1:113" ht="18">
      <c r="B4370" s="124" t="s">
        <v>0</v>
      </c>
      <c r="C4370" s="125"/>
      <c r="D4370" s="125"/>
      <c r="E4370" s="125"/>
      <c r="F4370" s="125"/>
      <c r="G4370" s="125"/>
      <c r="H4370" s="125"/>
      <c r="I4370" s="125"/>
      <c r="J4370" s="125"/>
      <c r="K4370" s="125"/>
      <c r="L4370" s="125"/>
      <c r="M4370" s="125"/>
      <c r="N4370" s="125"/>
      <c r="O4370" s="125"/>
      <c r="P4370" s="125"/>
      <c r="Q4370" s="125"/>
      <c r="R4370" s="125"/>
      <c r="S4370" s="125"/>
      <c r="T4370" s="125"/>
      <c r="U4370" s="125"/>
      <c r="V4370" s="125"/>
      <c r="W4370" s="125"/>
      <c r="X4370" s="125"/>
      <c r="Y4370" s="125"/>
      <c r="Z4370" s="125"/>
      <c r="AA4370" s="125"/>
      <c r="AB4370" s="125"/>
      <c r="AC4370" s="125"/>
      <c r="AD4370" s="125"/>
      <c r="AE4370" s="125"/>
      <c r="AF4370" s="125"/>
      <c r="AG4370" s="125"/>
      <c r="AH4370" s="125"/>
      <c r="AI4370" s="125"/>
      <c r="AJ4370" s="125"/>
      <c r="AK4370" s="125"/>
      <c r="AL4370" s="125"/>
      <c r="AM4370" s="125"/>
      <c r="AN4370" s="125"/>
      <c r="AO4370" s="125"/>
      <c r="AP4370" s="125"/>
      <c r="AQ4370" s="125"/>
      <c r="AR4370" s="125"/>
      <c r="AS4370" s="125"/>
      <c r="AT4370" s="125"/>
      <c r="AU4370" s="125"/>
      <c r="AV4370" s="125"/>
      <c r="AW4370" s="125"/>
      <c r="AX4370" s="125"/>
    </row>
    <row r="4371" spans="1:113">
      <c r="Z4371" s="5"/>
      <c r="AD4371" s="5"/>
      <c r="AE4371" s="5"/>
      <c r="AF4371" s="5"/>
      <c r="AG4371" s="5"/>
      <c r="AH4371" s="5"/>
      <c r="AI4371" s="5"/>
      <c r="AO4371" s="5"/>
    </row>
    <row r="4372" spans="1:113" ht="13.8" thickBot="1">
      <c r="Z4372" s="5"/>
      <c r="AD4372" s="5"/>
      <c r="AE4372" s="5"/>
      <c r="AF4372" s="5"/>
      <c r="AG4372" s="5"/>
      <c r="AH4372" s="5"/>
      <c r="AI4372" s="5"/>
      <c r="AO4372" s="5"/>
      <c r="DI4372" s="6"/>
    </row>
    <row r="4373" spans="1:113" ht="24.75" customHeight="1" thickBot="1">
      <c r="B4373" s="126" t="s">
        <v>231</v>
      </c>
      <c r="C4373" s="127"/>
      <c r="D4373" s="127"/>
      <c r="E4373" s="127"/>
      <c r="F4373" s="127"/>
      <c r="G4373" s="127"/>
      <c r="H4373" s="128" t="s">
        <v>780</v>
      </c>
      <c r="I4373" s="129"/>
      <c r="J4373" s="129"/>
      <c r="K4373" s="129"/>
      <c r="L4373" s="129"/>
      <c r="M4373" s="129"/>
      <c r="N4373" s="129"/>
      <c r="O4373" s="129"/>
      <c r="P4373" s="129"/>
      <c r="Q4373" s="129"/>
      <c r="R4373" s="129"/>
      <c r="S4373" s="129"/>
      <c r="T4373" s="129"/>
      <c r="U4373" s="129"/>
      <c r="V4373" s="129"/>
      <c r="W4373" s="129"/>
      <c r="X4373" s="129"/>
      <c r="Y4373" s="129"/>
      <c r="Z4373" s="129"/>
      <c r="AA4373" s="129"/>
      <c r="AB4373" s="129"/>
      <c r="AC4373" s="129"/>
      <c r="AD4373" s="129"/>
      <c r="AE4373" s="129"/>
      <c r="AF4373" s="129"/>
      <c r="AG4373" s="129"/>
      <c r="AH4373" s="129"/>
      <c r="AI4373" s="129"/>
      <c r="AJ4373" s="129"/>
      <c r="AK4373" s="129"/>
      <c r="AL4373" s="129"/>
      <c r="AM4373" s="129"/>
      <c r="AN4373" s="129"/>
      <c r="AO4373" s="129"/>
      <c r="AP4373" s="129"/>
      <c r="AQ4373" s="129"/>
      <c r="AR4373" s="129"/>
      <c r="AS4373" s="129"/>
      <c r="AT4373" s="129"/>
      <c r="AU4373" s="129"/>
      <c r="AV4373" s="129"/>
      <c r="AW4373" s="129"/>
      <c r="AX4373" s="130"/>
      <c r="DI4373" s="6"/>
    </row>
    <row r="4374" spans="1:113" ht="14.4">
      <c r="B4374" s="7"/>
      <c r="C4374" s="7"/>
      <c r="D4374" s="7"/>
      <c r="E4374" s="7"/>
      <c r="F4374" s="7"/>
      <c r="G4374" s="7"/>
      <c r="H4374" s="8"/>
      <c r="I4374" s="8"/>
      <c r="J4374" s="8"/>
      <c r="K4374" s="8"/>
      <c r="L4374" s="9"/>
      <c r="M4374" s="9"/>
      <c r="N4374" s="9"/>
      <c r="O4374" s="9"/>
      <c r="P4374" s="8"/>
      <c r="Q4374" s="8"/>
      <c r="R4374" s="8"/>
      <c r="S4374" s="8"/>
      <c r="T4374" s="8"/>
      <c r="U4374" s="8"/>
      <c r="V4374" s="10"/>
      <c r="W4374" s="10"/>
      <c r="X4374" s="10"/>
      <c r="Y4374" s="10"/>
      <c r="Z4374" s="10"/>
      <c r="AA4374" s="10"/>
      <c r="AB4374" s="10"/>
      <c r="AC4374" s="10"/>
      <c r="AD4374" s="10"/>
      <c r="AE4374" s="10"/>
      <c r="AF4374" s="10"/>
      <c r="AG4374" s="10"/>
      <c r="AH4374" s="10"/>
      <c r="AI4374" s="10"/>
      <c r="AJ4374" s="10"/>
      <c r="AK4374" s="10"/>
      <c r="AL4374" s="10"/>
      <c r="AM4374" s="10"/>
      <c r="AN4374" s="10"/>
      <c r="AO4374" s="10"/>
      <c r="AP4374" s="10"/>
      <c r="AQ4374" s="10"/>
      <c r="AR4374" s="10"/>
      <c r="AS4374" s="10"/>
      <c r="AT4374" s="10"/>
      <c r="AU4374" s="10"/>
      <c r="AV4374" s="10"/>
      <c r="AW4374" s="10"/>
      <c r="AX4374" s="10"/>
      <c r="DI4374" s="6"/>
    </row>
    <row r="4375" spans="1:113" ht="15" thickBot="1">
      <c r="A4375" s="11"/>
      <c r="B4375" s="10" t="s">
        <v>232</v>
      </c>
      <c r="C4375" s="8"/>
      <c r="D4375" s="8"/>
      <c r="E4375" s="8"/>
      <c r="F4375" s="8"/>
      <c r="G4375" s="8"/>
      <c r="H4375" s="8"/>
      <c r="I4375" s="8"/>
      <c r="J4375" s="8"/>
      <c r="K4375" s="8"/>
      <c r="L4375" s="9"/>
      <c r="M4375" s="9"/>
      <c r="N4375" s="9"/>
      <c r="O4375" s="9"/>
      <c r="P4375" s="8"/>
      <c r="Q4375" s="8"/>
      <c r="R4375" s="8"/>
      <c r="S4375" s="8"/>
      <c r="T4375" s="8"/>
      <c r="U4375" s="8"/>
      <c r="V4375" s="10"/>
      <c r="W4375" s="10"/>
      <c r="X4375" s="10"/>
      <c r="Y4375" s="10"/>
      <c r="Z4375" s="10"/>
      <c r="AA4375" s="10"/>
      <c r="AB4375" s="10"/>
      <c r="AC4375" s="10"/>
      <c r="AD4375" s="10"/>
      <c r="AE4375" s="10"/>
      <c r="AF4375" s="10"/>
      <c r="AG4375" s="10"/>
      <c r="AH4375" s="10"/>
      <c r="AI4375" s="10"/>
      <c r="AJ4375" s="10"/>
      <c r="AK4375" s="10"/>
      <c r="AL4375" s="10"/>
      <c r="AM4375" s="10"/>
      <c r="AN4375" s="10"/>
      <c r="AO4375" s="10"/>
      <c r="AP4375" s="10"/>
      <c r="AQ4375" s="10"/>
      <c r="AR4375" s="10"/>
      <c r="AS4375" s="10"/>
      <c r="AT4375" s="10"/>
      <c r="AU4375" s="10"/>
      <c r="AV4375" s="10"/>
      <c r="AW4375" s="10"/>
      <c r="AX4375" s="10"/>
      <c r="DI4375" s="6"/>
    </row>
    <row r="4376" spans="1:113" ht="14.4">
      <c r="A4376" s="8"/>
      <c r="B4376" s="12"/>
      <c r="C4376" s="7"/>
      <c r="D4376" s="7"/>
      <c r="E4376" s="7"/>
      <c r="F4376" s="7"/>
      <c r="G4376" s="7"/>
      <c r="H4376" s="7"/>
      <c r="I4376" s="7"/>
      <c r="J4376" s="7"/>
      <c r="K4376" s="7"/>
      <c r="L4376" s="13"/>
      <c r="M4376" s="13"/>
      <c r="N4376" s="13"/>
      <c r="O4376" s="13"/>
      <c r="P4376" s="7"/>
      <c r="Q4376" s="7"/>
      <c r="R4376" s="7"/>
      <c r="S4376" s="7"/>
      <c r="T4376" s="7"/>
      <c r="U4376" s="7"/>
      <c r="V4376" s="14"/>
      <c r="W4376" s="14"/>
      <c r="X4376" s="14"/>
      <c r="Y4376" s="14"/>
      <c r="Z4376" s="14"/>
      <c r="AA4376" s="14"/>
      <c r="AB4376" s="14"/>
      <c r="AC4376" s="14"/>
      <c r="AD4376" s="14"/>
      <c r="AE4376" s="14"/>
      <c r="AF4376" s="14"/>
      <c r="AG4376" s="14"/>
      <c r="AH4376" s="14"/>
      <c r="AI4376" s="14"/>
      <c r="AJ4376" s="14"/>
      <c r="AK4376" s="14"/>
      <c r="AL4376" s="14"/>
      <c r="AM4376" s="14"/>
      <c r="AN4376" s="14"/>
      <c r="AO4376" s="14"/>
      <c r="AP4376" s="14"/>
      <c r="AQ4376" s="14"/>
      <c r="AR4376" s="14"/>
      <c r="AS4376" s="14"/>
      <c r="AT4376" s="14"/>
      <c r="AU4376" s="14"/>
      <c r="AV4376" s="14"/>
      <c r="AW4376" s="14"/>
      <c r="AX4376" s="15"/>
    </row>
    <row r="4377" spans="1:113" ht="12" customHeight="1">
      <c r="A4377" s="8"/>
      <c r="B4377" s="134" t="s">
        <v>781</v>
      </c>
      <c r="C4377" s="135"/>
      <c r="D4377" s="135"/>
      <c r="E4377" s="135"/>
      <c r="F4377" s="135"/>
      <c r="G4377" s="135"/>
      <c r="H4377" s="135"/>
      <c r="I4377" s="135"/>
      <c r="J4377" s="135"/>
      <c r="K4377" s="135"/>
      <c r="L4377" s="135"/>
      <c r="M4377" s="135"/>
      <c r="N4377" s="135"/>
      <c r="O4377" s="135"/>
      <c r="P4377" s="135"/>
      <c r="Q4377" s="135"/>
      <c r="R4377" s="135"/>
      <c r="S4377" s="135"/>
      <c r="T4377" s="135"/>
      <c r="U4377" s="135"/>
      <c r="V4377" s="135"/>
      <c r="W4377" s="135"/>
      <c r="X4377" s="135"/>
      <c r="Y4377" s="135"/>
      <c r="Z4377" s="135"/>
      <c r="AA4377" s="135"/>
      <c r="AB4377" s="135"/>
      <c r="AC4377" s="135"/>
      <c r="AD4377" s="135"/>
      <c r="AE4377" s="135"/>
      <c r="AF4377" s="135"/>
      <c r="AG4377" s="135"/>
      <c r="AH4377" s="135"/>
      <c r="AI4377" s="135"/>
      <c r="AJ4377" s="135"/>
      <c r="AK4377" s="135"/>
      <c r="AL4377" s="135"/>
      <c r="AM4377" s="135"/>
      <c r="AN4377" s="135"/>
      <c r="AO4377" s="135"/>
      <c r="AP4377" s="135"/>
      <c r="AQ4377" s="135"/>
      <c r="AR4377" s="135"/>
      <c r="AS4377" s="135"/>
      <c r="AT4377" s="135"/>
      <c r="AU4377" s="135"/>
      <c r="AV4377" s="135"/>
      <c r="AW4377" s="135"/>
      <c r="AX4377" s="136"/>
    </row>
    <row r="4378" spans="1:113" ht="12" customHeight="1">
      <c r="A4378" s="8"/>
      <c r="B4378" s="134"/>
      <c r="C4378" s="135"/>
      <c r="D4378" s="135"/>
      <c r="E4378" s="135"/>
      <c r="F4378" s="135"/>
      <c r="G4378" s="135"/>
      <c r="H4378" s="135"/>
      <c r="I4378" s="135"/>
      <c r="J4378" s="135"/>
      <c r="K4378" s="135"/>
      <c r="L4378" s="135"/>
      <c r="M4378" s="135"/>
      <c r="N4378" s="135"/>
      <c r="O4378" s="135"/>
      <c r="P4378" s="135"/>
      <c r="Q4378" s="135"/>
      <c r="R4378" s="135"/>
      <c r="S4378" s="135"/>
      <c r="T4378" s="135"/>
      <c r="U4378" s="135"/>
      <c r="V4378" s="135"/>
      <c r="W4378" s="135"/>
      <c r="X4378" s="135"/>
      <c r="Y4378" s="135"/>
      <c r="Z4378" s="135"/>
      <c r="AA4378" s="135"/>
      <c r="AB4378" s="135"/>
      <c r="AC4378" s="135"/>
      <c r="AD4378" s="135"/>
      <c r="AE4378" s="135"/>
      <c r="AF4378" s="135"/>
      <c r="AG4378" s="135"/>
      <c r="AH4378" s="135"/>
      <c r="AI4378" s="135"/>
      <c r="AJ4378" s="135"/>
      <c r="AK4378" s="135"/>
      <c r="AL4378" s="135"/>
      <c r="AM4378" s="135"/>
      <c r="AN4378" s="135"/>
      <c r="AO4378" s="135"/>
      <c r="AP4378" s="135"/>
      <c r="AQ4378" s="135"/>
      <c r="AR4378" s="135"/>
      <c r="AS4378" s="135"/>
      <c r="AT4378" s="135"/>
      <c r="AU4378" s="135"/>
      <c r="AV4378" s="135"/>
      <c r="AW4378" s="135"/>
      <c r="AX4378" s="136"/>
      <c r="BC4378" s="16"/>
    </row>
    <row r="4379" spans="1:113" ht="12" customHeight="1">
      <c r="A4379" s="8"/>
      <c r="B4379" s="134"/>
      <c r="C4379" s="135"/>
      <c r="D4379" s="135"/>
      <c r="E4379" s="135"/>
      <c r="F4379" s="135"/>
      <c r="G4379" s="135"/>
      <c r="H4379" s="135"/>
      <c r="I4379" s="135"/>
      <c r="J4379" s="135"/>
      <c r="K4379" s="135"/>
      <c r="L4379" s="135"/>
      <c r="M4379" s="135"/>
      <c r="N4379" s="135"/>
      <c r="O4379" s="135"/>
      <c r="P4379" s="135"/>
      <c r="Q4379" s="135"/>
      <c r="R4379" s="135"/>
      <c r="S4379" s="135"/>
      <c r="T4379" s="135"/>
      <c r="U4379" s="135"/>
      <c r="V4379" s="135"/>
      <c r="W4379" s="135"/>
      <c r="X4379" s="135"/>
      <c r="Y4379" s="135"/>
      <c r="Z4379" s="135"/>
      <c r="AA4379" s="135"/>
      <c r="AB4379" s="135"/>
      <c r="AC4379" s="135"/>
      <c r="AD4379" s="135"/>
      <c r="AE4379" s="135"/>
      <c r="AF4379" s="135"/>
      <c r="AG4379" s="135"/>
      <c r="AH4379" s="135"/>
      <c r="AI4379" s="135"/>
      <c r="AJ4379" s="135"/>
      <c r="AK4379" s="135"/>
      <c r="AL4379" s="135"/>
      <c r="AM4379" s="135"/>
      <c r="AN4379" s="135"/>
      <c r="AO4379" s="135"/>
      <c r="AP4379" s="135"/>
      <c r="AQ4379" s="135"/>
      <c r="AR4379" s="135"/>
      <c r="AS4379" s="135"/>
      <c r="AT4379" s="135"/>
      <c r="AU4379" s="135"/>
      <c r="AV4379" s="135"/>
      <c r="AW4379" s="135"/>
      <c r="AX4379" s="136"/>
    </row>
    <row r="4380" spans="1:113" ht="12" customHeight="1">
      <c r="A4380" s="8"/>
      <c r="B4380" s="134"/>
      <c r="C4380" s="135"/>
      <c r="D4380" s="135"/>
      <c r="E4380" s="135"/>
      <c r="F4380" s="135"/>
      <c r="G4380" s="135"/>
      <c r="H4380" s="135"/>
      <c r="I4380" s="135"/>
      <c r="J4380" s="135"/>
      <c r="K4380" s="135"/>
      <c r="L4380" s="135"/>
      <c r="M4380" s="135"/>
      <c r="N4380" s="135"/>
      <c r="O4380" s="135"/>
      <c r="P4380" s="135"/>
      <c r="Q4380" s="135"/>
      <c r="R4380" s="135"/>
      <c r="S4380" s="135"/>
      <c r="T4380" s="135"/>
      <c r="U4380" s="135"/>
      <c r="V4380" s="135"/>
      <c r="W4380" s="135"/>
      <c r="X4380" s="135"/>
      <c r="Y4380" s="135"/>
      <c r="Z4380" s="135"/>
      <c r="AA4380" s="135"/>
      <c r="AB4380" s="135"/>
      <c r="AC4380" s="135"/>
      <c r="AD4380" s="135"/>
      <c r="AE4380" s="135"/>
      <c r="AF4380" s="135"/>
      <c r="AG4380" s="135"/>
      <c r="AH4380" s="135"/>
      <c r="AI4380" s="135"/>
      <c r="AJ4380" s="135"/>
      <c r="AK4380" s="135"/>
      <c r="AL4380" s="135"/>
      <c r="AM4380" s="135"/>
      <c r="AN4380" s="135"/>
      <c r="AO4380" s="135"/>
      <c r="AP4380" s="135"/>
      <c r="AQ4380" s="135"/>
      <c r="AR4380" s="135"/>
      <c r="AS4380" s="135"/>
      <c r="AT4380" s="135"/>
      <c r="AU4380" s="135"/>
      <c r="AV4380" s="135"/>
      <c r="AW4380" s="135"/>
      <c r="AX4380" s="136"/>
    </row>
    <row r="4381" spans="1:113" ht="12" customHeight="1">
      <c r="A4381" s="8"/>
      <c r="B4381" s="134"/>
      <c r="C4381" s="135"/>
      <c r="D4381" s="135"/>
      <c r="E4381" s="135"/>
      <c r="F4381" s="135"/>
      <c r="G4381" s="135"/>
      <c r="H4381" s="135"/>
      <c r="I4381" s="135"/>
      <c r="J4381" s="135"/>
      <c r="K4381" s="135"/>
      <c r="L4381" s="135"/>
      <c r="M4381" s="135"/>
      <c r="N4381" s="135"/>
      <c r="O4381" s="135"/>
      <c r="P4381" s="135"/>
      <c r="Q4381" s="135"/>
      <c r="R4381" s="135"/>
      <c r="S4381" s="135"/>
      <c r="T4381" s="135"/>
      <c r="U4381" s="135"/>
      <c r="V4381" s="135"/>
      <c r="W4381" s="135"/>
      <c r="X4381" s="135"/>
      <c r="Y4381" s="135"/>
      <c r="Z4381" s="135"/>
      <c r="AA4381" s="135"/>
      <c r="AB4381" s="135"/>
      <c r="AC4381" s="135"/>
      <c r="AD4381" s="135"/>
      <c r="AE4381" s="135"/>
      <c r="AF4381" s="135"/>
      <c r="AG4381" s="135"/>
      <c r="AH4381" s="135"/>
      <c r="AI4381" s="135"/>
      <c r="AJ4381" s="135"/>
      <c r="AK4381" s="135"/>
      <c r="AL4381" s="135"/>
      <c r="AM4381" s="135"/>
      <c r="AN4381" s="135"/>
      <c r="AO4381" s="135"/>
      <c r="AP4381" s="135"/>
      <c r="AQ4381" s="135"/>
      <c r="AR4381" s="135"/>
      <c r="AS4381" s="135"/>
      <c r="AT4381" s="135"/>
      <c r="AU4381" s="135"/>
      <c r="AV4381" s="135"/>
      <c r="AW4381" s="135"/>
      <c r="AX4381" s="136"/>
    </row>
    <row r="4382" spans="1:113" ht="15" thickBot="1">
      <c r="A4382" s="17"/>
      <c r="B4382" s="18"/>
      <c r="C4382" s="19"/>
      <c r="D4382" s="19"/>
      <c r="E4382" s="19"/>
      <c r="F4382" s="19"/>
      <c r="G4382" s="19"/>
      <c r="H4382" s="19"/>
      <c r="I4382" s="19"/>
      <c r="J4382" s="19"/>
      <c r="K4382" s="19"/>
      <c r="L4382" s="19"/>
      <c r="M4382" s="19"/>
      <c r="N4382" s="19"/>
      <c r="O4382" s="19"/>
      <c r="P4382" s="19"/>
      <c r="Q4382" s="19"/>
      <c r="R4382" s="19"/>
      <c r="S4382" s="19"/>
      <c r="T4382" s="19"/>
      <c r="U4382" s="19"/>
      <c r="V4382" s="19"/>
      <c r="W4382" s="19"/>
      <c r="X4382" s="19"/>
      <c r="Y4382" s="19"/>
      <c r="Z4382" s="19"/>
      <c r="AA4382" s="19"/>
      <c r="AB4382" s="19"/>
      <c r="AC4382" s="19"/>
      <c r="AD4382" s="19"/>
      <c r="AE4382" s="19"/>
      <c r="AF4382" s="19"/>
      <c r="AG4382" s="19"/>
      <c r="AH4382" s="19"/>
      <c r="AI4382" s="19"/>
      <c r="AJ4382" s="19"/>
      <c r="AK4382" s="19"/>
      <c r="AL4382" s="19"/>
      <c r="AM4382" s="19"/>
      <c r="AN4382" s="19"/>
      <c r="AO4382" s="19"/>
      <c r="AP4382" s="19"/>
      <c r="AQ4382" s="19"/>
      <c r="AR4382" s="19"/>
      <c r="AS4382" s="19"/>
      <c r="AT4382" s="19"/>
      <c r="AU4382" s="19"/>
      <c r="AV4382" s="19"/>
      <c r="AW4382" s="19"/>
      <c r="AX4382" s="20"/>
    </row>
    <row r="4383" spans="1:113">
      <c r="B4383" s="21"/>
    </row>
    <row r="4384" spans="1:113" ht="15" thickBot="1">
      <c r="A4384" s="11"/>
      <c r="B4384" s="10" t="s">
        <v>233</v>
      </c>
      <c r="C4384" s="8"/>
      <c r="D4384" s="8"/>
      <c r="E4384" s="8"/>
      <c r="F4384" s="8"/>
      <c r="G4384" s="8"/>
      <c r="H4384" s="8"/>
      <c r="I4384" s="8"/>
      <c r="J4384" s="8"/>
      <c r="K4384" s="8"/>
      <c r="L4384" s="9"/>
      <c r="M4384" s="9"/>
      <c r="N4384" s="9"/>
      <c r="O4384" s="9"/>
      <c r="P4384" s="8"/>
      <c r="Q4384" s="8"/>
      <c r="R4384" s="8"/>
      <c r="S4384" s="8"/>
      <c r="T4384" s="8"/>
      <c r="U4384" s="8"/>
      <c r="V4384" s="10"/>
      <c r="W4384" s="10"/>
      <c r="X4384" s="10"/>
      <c r="Y4384" s="10"/>
      <c r="Z4384" s="10"/>
      <c r="AA4384" s="10"/>
      <c r="AB4384" s="10"/>
      <c r="AC4384" s="10"/>
      <c r="AD4384" s="10"/>
      <c r="AE4384" s="10"/>
      <c r="AF4384" s="10"/>
      <c r="AG4384" s="10"/>
      <c r="AH4384" s="10"/>
      <c r="AI4384" s="10"/>
      <c r="AJ4384" s="10"/>
      <c r="AK4384" s="10"/>
      <c r="AL4384" s="10"/>
      <c r="AM4384" s="10"/>
      <c r="AN4384" s="10"/>
      <c r="AO4384" s="10"/>
      <c r="AP4384" s="10"/>
      <c r="AQ4384" s="10"/>
      <c r="AR4384" s="10"/>
      <c r="AS4384" s="10"/>
      <c r="AT4384" s="10"/>
      <c r="AU4384" s="10"/>
      <c r="AV4384" s="10"/>
      <c r="AW4384" s="10"/>
      <c r="AX4384" s="10"/>
      <c r="DI4384" s="6"/>
    </row>
    <row r="4385" spans="1:251" ht="14.4">
      <c r="A4385" s="8"/>
      <c r="B4385" s="12"/>
      <c r="C4385" s="7"/>
      <c r="D4385" s="7"/>
      <c r="E4385" s="7"/>
      <c r="F4385" s="7"/>
      <c r="G4385" s="7"/>
      <c r="H4385" s="7"/>
      <c r="I4385" s="7"/>
      <c r="J4385" s="7"/>
      <c r="K4385" s="7"/>
      <c r="L4385" s="13"/>
      <c r="M4385" s="13"/>
      <c r="N4385" s="13"/>
      <c r="O4385" s="13"/>
      <c r="P4385" s="7"/>
      <c r="Q4385" s="7"/>
      <c r="R4385" s="7"/>
      <c r="S4385" s="7"/>
      <c r="T4385" s="7"/>
      <c r="U4385" s="7"/>
      <c r="V4385" s="14"/>
      <c r="W4385" s="14"/>
      <c r="X4385" s="14"/>
      <c r="Y4385" s="14"/>
      <c r="Z4385" s="14"/>
      <c r="AA4385" s="14"/>
      <c r="AB4385" s="14"/>
      <c r="AC4385" s="14"/>
      <c r="AD4385" s="14"/>
      <c r="AE4385" s="14"/>
      <c r="AF4385" s="14"/>
      <c r="AG4385" s="14"/>
      <c r="AH4385" s="14"/>
      <c r="AI4385" s="14"/>
      <c r="AJ4385" s="14"/>
      <c r="AK4385" s="14"/>
      <c r="AL4385" s="14"/>
      <c r="AM4385" s="14"/>
      <c r="AN4385" s="14"/>
      <c r="AO4385" s="14"/>
      <c r="AP4385" s="14"/>
      <c r="AQ4385" s="14"/>
      <c r="AR4385" s="14"/>
      <c r="AS4385" s="14"/>
      <c r="AT4385" s="14"/>
      <c r="AU4385" s="14"/>
      <c r="AV4385" s="14"/>
      <c r="AW4385" s="14"/>
      <c r="AX4385" s="15"/>
    </row>
    <row r="4386" spans="1:251" ht="12" customHeight="1">
      <c r="A4386" s="8"/>
      <c r="B4386" s="134" t="s">
        <v>782</v>
      </c>
      <c r="C4386" s="135"/>
      <c r="D4386" s="135"/>
      <c r="E4386" s="135"/>
      <c r="F4386" s="135"/>
      <c r="G4386" s="135"/>
      <c r="H4386" s="135"/>
      <c r="I4386" s="135"/>
      <c r="J4386" s="135"/>
      <c r="K4386" s="135"/>
      <c r="L4386" s="135"/>
      <c r="M4386" s="135"/>
      <c r="N4386" s="135"/>
      <c r="O4386" s="135"/>
      <c r="P4386" s="135"/>
      <c r="Q4386" s="135"/>
      <c r="R4386" s="135"/>
      <c r="S4386" s="135"/>
      <c r="T4386" s="135"/>
      <c r="U4386" s="135"/>
      <c r="V4386" s="135"/>
      <c r="W4386" s="135"/>
      <c r="X4386" s="135"/>
      <c r="Y4386" s="135"/>
      <c r="Z4386" s="135"/>
      <c r="AA4386" s="135"/>
      <c r="AB4386" s="135"/>
      <c r="AC4386" s="135"/>
      <c r="AD4386" s="135"/>
      <c r="AE4386" s="135"/>
      <c r="AF4386" s="135"/>
      <c r="AG4386" s="135"/>
      <c r="AH4386" s="135"/>
      <c r="AI4386" s="135"/>
      <c r="AJ4386" s="135"/>
      <c r="AK4386" s="135"/>
      <c r="AL4386" s="135"/>
      <c r="AM4386" s="135"/>
      <c r="AN4386" s="135"/>
      <c r="AO4386" s="135"/>
      <c r="AP4386" s="135"/>
      <c r="AQ4386" s="135"/>
      <c r="AR4386" s="135"/>
      <c r="AS4386" s="135"/>
      <c r="AT4386" s="135"/>
      <c r="AU4386" s="135"/>
      <c r="AV4386" s="135"/>
      <c r="AW4386" s="135"/>
      <c r="AX4386" s="136"/>
    </row>
    <row r="4387" spans="1:251" ht="12" customHeight="1">
      <c r="A4387" s="8"/>
      <c r="B4387" s="134"/>
      <c r="C4387" s="135"/>
      <c r="D4387" s="135"/>
      <c r="E4387" s="135"/>
      <c r="F4387" s="135"/>
      <c r="G4387" s="135"/>
      <c r="H4387" s="135"/>
      <c r="I4387" s="135"/>
      <c r="J4387" s="135"/>
      <c r="K4387" s="135"/>
      <c r="L4387" s="135"/>
      <c r="M4387" s="135"/>
      <c r="N4387" s="135"/>
      <c r="O4387" s="135"/>
      <c r="P4387" s="135"/>
      <c r="Q4387" s="135"/>
      <c r="R4387" s="135"/>
      <c r="S4387" s="135"/>
      <c r="T4387" s="135"/>
      <c r="U4387" s="135"/>
      <c r="V4387" s="135"/>
      <c r="W4387" s="135"/>
      <c r="X4387" s="135"/>
      <c r="Y4387" s="135"/>
      <c r="Z4387" s="135"/>
      <c r="AA4387" s="135"/>
      <c r="AB4387" s="135"/>
      <c r="AC4387" s="135"/>
      <c r="AD4387" s="135"/>
      <c r="AE4387" s="135"/>
      <c r="AF4387" s="135"/>
      <c r="AG4387" s="135"/>
      <c r="AH4387" s="135"/>
      <c r="AI4387" s="135"/>
      <c r="AJ4387" s="135"/>
      <c r="AK4387" s="135"/>
      <c r="AL4387" s="135"/>
      <c r="AM4387" s="135"/>
      <c r="AN4387" s="135"/>
      <c r="AO4387" s="135"/>
      <c r="AP4387" s="135"/>
      <c r="AQ4387" s="135"/>
      <c r="AR4387" s="135"/>
      <c r="AS4387" s="135"/>
      <c r="AT4387" s="135"/>
      <c r="AU4387" s="135"/>
      <c r="AV4387" s="135"/>
      <c r="AW4387" s="135"/>
      <c r="AX4387" s="136"/>
      <c r="BC4387" s="16"/>
    </row>
    <row r="4388" spans="1:251" ht="12" customHeight="1">
      <c r="A4388" s="8"/>
      <c r="B4388" s="134"/>
      <c r="C4388" s="135"/>
      <c r="D4388" s="135"/>
      <c r="E4388" s="135"/>
      <c r="F4388" s="135"/>
      <c r="G4388" s="135"/>
      <c r="H4388" s="135"/>
      <c r="I4388" s="135"/>
      <c r="J4388" s="135"/>
      <c r="K4388" s="135"/>
      <c r="L4388" s="135"/>
      <c r="M4388" s="135"/>
      <c r="N4388" s="135"/>
      <c r="O4388" s="135"/>
      <c r="P4388" s="135"/>
      <c r="Q4388" s="135"/>
      <c r="R4388" s="135"/>
      <c r="S4388" s="135"/>
      <c r="T4388" s="135"/>
      <c r="U4388" s="135"/>
      <c r="V4388" s="135"/>
      <c r="W4388" s="135"/>
      <c r="X4388" s="135"/>
      <c r="Y4388" s="135"/>
      <c r="Z4388" s="135"/>
      <c r="AA4388" s="135"/>
      <c r="AB4388" s="135"/>
      <c r="AC4388" s="135"/>
      <c r="AD4388" s="135"/>
      <c r="AE4388" s="135"/>
      <c r="AF4388" s="135"/>
      <c r="AG4388" s="135"/>
      <c r="AH4388" s="135"/>
      <c r="AI4388" s="135"/>
      <c r="AJ4388" s="135"/>
      <c r="AK4388" s="135"/>
      <c r="AL4388" s="135"/>
      <c r="AM4388" s="135"/>
      <c r="AN4388" s="135"/>
      <c r="AO4388" s="135"/>
      <c r="AP4388" s="135"/>
      <c r="AQ4388" s="135"/>
      <c r="AR4388" s="135"/>
      <c r="AS4388" s="135"/>
      <c r="AT4388" s="135"/>
      <c r="AU4388" s="135"/>
      <c r="AV4388" s="135"/>
      <c r="AW4388" s="135"/>
      <c r="AX4388" s="136"/>
    </row>
    <row r="4389" spans="1:251" ht="12" customHeight="1">
      <c r="A4389" s="8"/>
      <c r="B4389" s="134"/>
      <c r="C4389" s="135"/>
      <c r="D4389" s="135"/>
      <c r="E4389" s="135"/>
      <c r="F4389" s="135"/>
      <c r="G4389" s="135"/>
      <c r="H4389" s="135"/>
      <c r="I4389" s="135"/>
      <c r="J4389" s="135"/>
      <c r="K4389" s="135"/>
      <c r="L4389" s="135"/>
      <c r="M4389" s="135"/>
      <c r="N4389" s="135"/>
      <c r="O4389" s="135"/>
      <c r="P4389" s="135"/>
      <c r="Q4389" s="135"/>
      <c r="R4389" s="135"/>
      <c r="S4389" s="135"/>
      <c r="T4389" s="135"/>
      <c r="U4389" s="135"/>
      <c r="V4389" s="135"/>
      <c r="W4389" s="135"/>
      <c r="X4389" s="135"/>
      <c r="Y4389" s="135"/>
      <c r="Z4389" s="135"/>
      <c r="AA4389" s="135"/>
      <c r="AB4389" s="135"/>
      <c r="AC4389" s="135"/>
      <c r="AD4389" s="135"/>
      <c r="AE4389" s="135"/>
      <c r="AF4389" s="135"/>
      <c r="AG4389" s="135"/>
      <c r="AH4389" s="135"/>
      <c r="AI4389" s="135"/>
      <c r="AJ4389" s="135"/>
      <c r="AK4389" s="135"/>
      <c r="AL4389" s="135"/>
      <c r="AM4389" s="135"/>
      <c r="AN4389" s="135"/>
      <c r="AO4389" s="135"/>
      <c r="AP4389" s="135"/>
      <c r="AQ4389" s="135"/>
      <c r="AR4389" s="135"/>
      <c r="AS4389" s="135"/>
      <c r="AT4389" s="135"/>
      <c r="AU4389" s="135"/>
      <c r="AV4389" s="135"/>
      <c r="AW4389" s="135"/>
      <c r="AX4389" s="136"/>
    </row>
    <row r="4390" spans="1:251" ht="12" customHeight="1">
      <c r="A4390" s="8"/>
      <c r="B4390" s="134"/>
      <c r="C4390" s="135"/>
      <c r="D4390" s="135"/>
      <c r="E4390" s="135"/>
      <c r="F4390" s="135"/>
      <c r="G4390" s="135"/>
      <c r="H4390" s="135"/>
      <c r="I4390" s="135"/>
      <c r="J4390" s="135"/>
      <c r="K4390" s="135"/>
      <c r="L4390" s="135"/>
      <c r="M4390" s="135"/>
      <c r="N4390" s="135"/>
      <c r="O4390" s="135"/>
      <c r="P4390" s="135"/>
      <c r="Q4390" s="135"/>
      <c r="R4390" s="135"/>
      <c r="S4390" s="135"/>
      <c r="T4390" s="135"/>
      <c r="U4390" s="135"/>
      <c r="V4390" s="135"/>
      <c r="W4390" s="135"/>
      <c r="X4390" s="135"/>
      <c r="Y4390" s="135"/>
      <c r="Z4390" s="135"/>
      <c r="AA4390" s="135"/>
      <c r="AB4390" s="135"/>
      <c r="AC4390" s="135"/>
      <c r="AD4390" s="135"/>
      <c r="AE4390" s="135"/>
      <c r="AF4390" s="135"/>
      <c r="AG4390" s="135"/>
      <c r="AH4390" s="135"/>
      <c r="AI4390" s="135"/>
      <c r="AJ4390" s="135"/>
      <c r="AK4390" s="135"/>
      <c r="AL4390" s="135"/>
      <c r="AM4390" s="135"/>
      <c r="AN4390" s="135"/>
      <c r="AO4390" s="135"/>
      <c r="AP4390" s="135"/>
      <c r="AQ4390" s="135"/>
      <c r="AR4390" s="135"/>
      <c r="AS4390" s="135"/>
      <c r="AT4390" s="135"/>
      <c r="AU4390" s="135"/>
      <c r="AV4390" s="135"/>
      <c r="AW4390" s="135"/>
      <c r="AX4390" s="136"/>
    </row>
    <row r="4391" spans="1:251" ht="15" thickBot="1">
      <c r="A4391" s="17"/>
      <c r="B4391" s="18"/>
      <c r="C4391" s="19"/>
      <c r="D4391" s="19"/>
      <c r="E4391" s="19"/>
      <c r="F4391" s="19"/>
      <c r="G4391" s="19"/>
      <c r="H4391" s="19"/>
      <c r="I4391" s="19"/>
      <c r="J4391" s="19"/>
      <c r="K4391" s="19"/>
      <c r="L4391" s="19"/>
      <c r="M4391" s="19"/>
      <c r="N4391" s="19"/>
      <c r="O4391" s="19"/>
      <c r="P4391" s="19"/>
      <c r="Q4391" s="19"/>
      <c r="R4391" s="19"/>
      <c r="S4391" s="19"/>
      <c r="T4391" s="19"/>
      <c r="U4391" s="19"/>
      <c r="V4391" s="19"/>
      <c r="W4391" s="19"/>
      <c r="X4391" s="19"/>
      <c r="Y4391" s="19"/>
      <c r="Z4391" s="19"/>
      <c r="AA4391" s="19"/>
      <c r="AB4391" s="19"/>
      <c r="AC4391" s="19"/>
      <c r="AD4391" s="19"/>
      <c r="AE4391" s="19"/>
      <c r="AF4391" s="19"/>
      <c r="AG4391" s="19"/>
      <c r="AH4391" s="19"/>
      <c r="AI4391" s="19"/>
      <c r="AJ4391" s="19"/>
      <c r="AK4391" s="19"/>
      <c r="AL4391" s="19"/>
      <c r="AM4391" s="19"/>
      <c r="AN4391" s="19"/>
      <c r="AO4391" s="19"/>
      <c r="AP4391" s="19"/>
      <c r="AQ4391" s="19"/>
      <c r="AR4391" s="19"/>
      <c r="AS4391" s="19"/>
      <c r="AT4391" s="19"/>
      <c r="AU4391" s="19"/>
      <c r="AV4391" s="19"/>
      <c r="AW4391" s="19"/>
      <c r="AX4391" s="20"/>
    </row>
    <row r="4392" spans="1:251">
      <c r="B4392" s="21"/>
    </row>
    <row r="4393" spans="1:251" ht="14.4">
      <c r="B4393" s="10" t="s">
        <v>234</v>
      </c>
      <c r="C4393" s="8"/>
      <c r="D4393" s="8"/>
      <c r="E4393" s="8"/>
      <c r="F4393" s="8"/>
      <c r="G4393" s="8"/>
      <c r="H4393" s="8"/>
      <c r="I4393" s="8"/>
      <c r="J4393" s="8"/>
      <c r="K4393" s="8"/>
      <c r="L4393" s="9"/>
      <c r="M4393" s="9"/>
      <c r="N4393" s="9"/>
      <c r="O4393" s="9"/>
      <c r="P4393" s="8"/>
      <c r="Q4393" s="8"/>
      <c r="R4393" s="8"/>
      <c r="S4393" s="8"/>
      <c r="T4393" s="8"/>
      <c r="U4393" s="8"/>
      <c r="V4393" s="10"/>
      <c r="W4393" s="10"/>
      <c r="X4393" s="10"/>
      <c r="Y4393" s="10"/>
      <c r="Z4393" s="10"/>
      <c r="AA4393" s="10"/>
      <c r="AB4393" s="10"/>
      <c r="AC4393" s="10"/>
      <c r="AD4393" s="10"/>
      <c r="AE4393" s="10"/>
      <c r="AF4393" s="10"/>
      <c r="AG4393" s="10"/>
      <c r="AH4393" s="10"/>
      <c r="AI4393" s="10"/>
      <c r="AJ4393" s="10"/>
      <c r="AK4393" s="10"/>
      <c r="AL4393" s="10"/>
      <c r="AM4393" s="10"/>
      <c r="AN4393" s="10"/>
      <c r="AO4393" s="10"/>
      <c r="AP4393" s="10"/>
      <c r="AQ4393" s="10"/>
      <c r="AR4393" s="10"/>
      <c r="AS4393" s="10"/>
      <c r="AT4393" s="10"/>
      <c r="AU4393" s="10"/>
      <c r="AV4393" s="10"/>
      <c r="AW4393" s="10"/>
      <c r="AX4393" s="10"/>
    </row>
    <row r="4394" spans="1:251" ht="15" thickBot="1">
      <c r="B4394" s="8"/>
      <c r="C4394" s="8"/>
      <c r="D4394" s="8"/>
      <c r="E4394" s="8"/>
      <c r="F4394" s="8"/>
      <c r="G4394" s="8"/>
      <c r="H4394" s="8"/>
      <c r="I4394" s="8"/>
      <c r="J4394" s="8"/>
      <c r="K4394" s="8"/>
      <c r="L4394" s="9"/>
      <c r="M4394" s="9"/>
      <c r="N4394" s="9"/>
      <c r="O4394" s="9"/>
      <c r="P4394" s="8"/>
      <c r="Q4394" s="8"/>
      <c r="R4394" s="8"/>
      <c r="S4394" s="8"/>
      <c r="T4394" s="8"/>
      <c r="U4394" s="8"/>
      <c r="V4394" s="10"/>
      <c r="W4394" s="10"/>
      <c r="X4394" s="10"/>
      <c r="Y4394" s="10"/>
      <c r="Z4394" s="10"/>
      <c r="AA4394" s="10"/>
      <c r="AB4394" s="10"/>
      <c r="AC4394" s="10"/>
      <c r="AD4394" s="10"/>
      <c r="AE4394" s="10"/>
      <c r="AF4394" s="10"/>
      <c r="AG4394" s="10"/>
      <c r="AH4394" s="10"/>
      <c r="AI4394" s="10"/>
      <c r="AJ4394" s="10"/>
      <c r="AK4394" s="10"/>
      <c r="AL4394" s="10"/>
      <c r="AM4394" s="10"/>
      <c r="AN4394" s="10"/>
      <c r="AO4394" s="10"/>
      <c r="AP4394" s="10"/>
      <c r="AQ4394" s="10"/>
      <c r="AR4394" s="10"/>
      <c r="AS4394" s="10"/>
      <c r="AT4394" s="10"/>
      <c r="AU4394" s="10"/>
      <c r="AV4394" s="10"/>
      <c r="AW4394" s="10"/>
      <c r="AX4394" s="22" t="s">
        <v>235</v>
      </c>
    </row>
    <row r="4395" spans="1:251" s="16" customFormat="1" ht="13.5" customHeight="1">
      <c r="A4395" s="8"/>
      <c r="B4395" s="96" t="s">
        <v>236</v>
      </c>
      <c r="C4395" s="97"/>
      <c r="D4395" s="97"/>
      <c r="E4395" s="97"/>
      <c r="F4395" s="97"/>
      <c r="G4395" s="97"/>
      <c r="H4395" s="97"/>
      <c r="I4395" s="97"/>
      <c r="J4395" s="97"/>
      <c r="K4395" s="97"/>
      <c r="L4395" s="97"/>
      <c r="M4395" s="97"/>
      <c r="N4395" s="97"/>
      <c r="O4395" s="97"/>
      <c r="P4395" s="97"/>
      <c r="Q4395" s="97"/>
      <c r="R4395" s="97"/>
      <c r="S4395" s="97"/>
      <c r="T4395" s="97"/>
      <c r="U4395" s="97"/>
      <c r="V4395" s="97"/>
      <c r="W4395" s="97"/>
      <c r="X4395" s="97"/>
      <c r="Y4395" s="97"/>
      <c r="Z4395" s="98"/>
      <c r="AA4395" s="102" t="s">
        <v>237</v>
      </c>
      <c r="AB4395" s="97"/>
      <c r="AC4395" s="97"/>
      <c r="AD4395" s="97"/>
      <c r="AE4395" s="97"/>
      <c r="AF4395" s="97"/>
      <c r="AG4395" s="97"/>
      <c r="AH4395" s="97"/>
      <c r="AI4395" s="98"/>
      <c r="AJ4395" s="102" t="s">
        <v>238</v>
      </c>
      <c r="AK4395" s="97"/>
      <c r="AL4395" s="97"/>
      <c r="AM4395" s="97"/>
      <c r="AN4395" s="97"/>
      <c r="AO4395" s="97"/>
      <c r="AP4395" s="97"/>
      <c r="AQ4395" s="97"/>
      <c r="AR4395" s="98"/>
      <c r="AS4395" s="102" t="s">
        <v>239</v>
      </c>
      <c r="AT4395" s="97"/>
      <c r="AU4395" s="97"/>
      <c r="AV4395" s="97"/>
      <c r="AW4395" s="97"/>
      <c r="AX4395" s="104"/>
      <c r="AY4395" s="2"/>
      <c r="AZ4395" s="2"/>
      <c r="BA4395" s="2"/>
      <c r="BB4395" s="2"/>
      <c r="BC4395" s="2"/>
      <c r="BD4395" s="2"/>
      <c r="BE4395" s="2"/>
      <c r="BF4395" s="2"/>
      <c r="BG4395" s="2"/>
      <c r="BH4395" s="2"/>
      <c r="BI4395" s="2"/>
      <c r="BJ4395" s="2"/>
      <c r="BK4395" s="2"/>
      <c r="BL4395" s="2"/>
      <c r="BM4395" s="2"/>
      <c r="BN4395" s="2"/>
      <c r="BO4395" s="2"/>
      <c r="BP4395" s="2"/>
      <c r="BQ4395" s="2"/>
      <c r="BR4395" s="2"/>
      <c r="BS4395" s="2"/>
      <c r="BT4395" s="2"/>
      <c r="BU4395" s="2"/>
      <c r="BV4395" s="2"/>
      <c r="BW4395" s="2"/>
      <c r="BX4395" s="2"/>
      <c r="BY4395" s="2"/>
      <c r="BZ4395" s="2"/>
      <c r="CA4395" s="2"/>
      <c r="CB4395" s="2"/>
      <c r="CC4395" s="2"/>
      <c r="CD4395" s="2"/>
      <c r="CE4395" s="2"/>
      <c r="CF4395" s="2"/>
      <c r="CG4395" s="2"/>
      <c r="CH4395" s="2"/>
      <c r="CI4395" s="2"/>
      <c r="CJ4395" s="2"/>
      <c r="CK4395" s="2"/>
      <c r="CL4395" s="2"/>
      <c r="CM4395" s="2"/>
      <c r="CN4395" s="2"/>
      <c r="CO4395" s="2"/>
      <c r="CP4395" s="2"/>
      <c r="CQ4395" s="2"/>
      <c r="CR4395" s="2"/>
      <c r="CS4395" s="2"/>
      <c r="CT4395" s="2"/>
      <c r="CU4395" s="2"/>
      <c r="CV4395" s="2"/>
      <c r="CW4395" s="2"/>
      <c r="CX4395" s="2"/>
      <c r="CY4395" s="2"/>
      <c r="CZ4395" s="2"/>
      <c r="DA4395" s="2"/>
      <c r="DB4395" s="2"/>
      <c r="DC4395" s="2"/>
      <c r="DD4395" s="2"/>
      <c r="DE4395" s="2"/>
      <c r="DF4395" s="2"/>
      <c r="DG4395" s="2"/>
      <c r="DH4395" s="2"/>
      <c r="DI4395" s="2"/>
      <c r="DJ4395" s="2"/>
      <c r="DK4395" s="2"/>
      <c r="DL4395" s="2"/>
      <c r="DM4395" s="2"/>
      <c r="DN4395" s="2"/>
      <c r="DO4395" s="2"/>
      <c r="DP4395" s="2"/>
      <c r="DQ4395" s="2"/>
      <c r="DR4395" s="2"/>
      <c r="DS4395" s="2"/>
      <c r="DT4395" s="2"/>
      <c r="DU4395" s="2"/>
      <c r="DV4395" s="2"/>
      <c r="DW4395" s="2"/>
      <c r="DX4395" s="2"/>
      <c r="DY4395" s="2"/>
      <c r="DZ4395" s="2"/>
      <c r="EA4395" s="2"/>
      <c r="EB4395" s="2"/>
      <c r="EC4395" s="2"/>
      <c r="ED4395" s="2"/>
      <c r="EE4395" s="2"/>
      <c r="EF4395" s="2"/>
      <c r="EG4395" s="2"/>
      <c r="EH4395" s="2"/>
      <c r="EI4395" s="2"/>
      <c r="EJ4395" s="2"/>
      <c r="EK4395" s="2"/>
      <c r="EL4395" s="2"/>
      <c r="EM4395" s="2"/>
      <c r="EN4395" s="2"/>
      <c r="EO4395" s="2"/>
      <c r="EP4395" s="2"/>
      <c r="EQ4395" s="2"/>
      <c r="ER4395" s="2"/>
      <c r="ES4395" s="2"/>
      <c r="ET4395" s="2"/>
      <c r="EU4395" s="2"/>
      <c r="EV4395" s="2"/>
      <c r="EW4395" s="2"/>
      <c r="EX4395" s="2"/>
      <c r="EY4395" s="2"/>
      <c r="EZ4395" s="2"/>
      <c r="FA4395" s="2"/>
      <c r="FB4395" s="2"/>
      <c r="FC4395" s="2"/>
      <c r="FD4395" s="2"/>
      <c r="FE4395" s="2"/>
      <c r="FF4395" s="2"/>
      <c r="FG4395" s="2"/>
      <c r="FH4395" s="2"/>
      <c r="FI4395" s="2"/>
      <c r="FJ4395" s="2"/>
      <c r="FK4395" s="2"/>
      <c r="FL4395" s="2"/>
      <c r="FM4395" s="2"/>
      <c r="FN4395" s="2"/>
      <c r="FO4395" s="2"/>
      <c r="FP4395" s="2"/>
      <c r="FQ4395" s="2"/>
      <c r="FR4395" s="2"/>
      <c r="FS4395" s="2"/>
      <c r="FT4395" s="2"/>
      <c r="FU4395" s="2"/>
      <c r="FV4395" s="2"/>
      <c r="FW4395" s="2"/>
      <c r="FX4395" s="2"/>
      <c r="FY4395" s="2"/>
      <c r="FZ4395" s="2"/>
      <c r="GA4395" s="2"/>
      <c r="GB4395" s="2"/>
      <c r="GC4395" s="2"/>
      <c r="GD4395" s="2"/>
      <c r="GE4395" s="2"/>
      <c r="GF4395" s="2"/>
      <c r="GG4395" s="2"/>
      <c r="GH4395" s="2"/>
      <c r="GI4395" s="2"/>
      <c r="GJ4395" s="2"/>
      <c r="GK4395" s="2"/>
      <c r="GL4395" s="2"/>
      <c r="GM4395" s="2"/>
      <c r="GN4395" s="2"/>
      <c r="GO4395" s="2"/>
      <c r="GP4395" s="2"/>
      <c r="GQ4395" s="2"/>
      <c r="GR4395" s="2"/>
      <c r="GS4395" s="2"/>
      <c r="GT4395" s="2"/>
      <c r="GU4395" s="2"/>
      <c r="GV4395" s="2"/>
      <c r="GW4395" s="2"/>
      <c r="GX4395" s="2"/>
      <c r="GY4395" s="2"/>
      <c r="GZ4395" s="2"/>
      <c r="HA4395" s="2"/>
      <c r="HB4395" s="2"/>
      <c r="HC4395" s="2"/>
      <c r="HD4395" s="2"/>
      <c r="HE4395" s="2"/>
      <c r="HF4395" s="2"/>
      <c r="HG4395" s="2"/>
      <c r="HH4395" s="2"/>
      <c r="HI4395" s="2"/>
      <c r="HJ4395" s="2"/>
      <c r="HK4395" s="2"/>
      <c r="HL4395" s="2"/>
      <c r="HM4395" s="2"/>
      <c r="HN4395" s="2"/>
      <c r="HO4395" s="2"/>
      <c r="HP4395" s="2"/>
      <c r="HQ4395" s="2"/>
      <c r="HR4395" s="2"/>
      <c r="HS4395" s="2"/>
      <c r="HT4395" s="2"/>
      <c r="HU4395" s="2"/>
      <c r="HV4395" s="2"/>
      <c r="HW4395" s="2"/>
      <c r="HX4395" s="2"/>
      <c r="HY4395" s="2"/>
      <c r="HZ4395" s="2"/>
      <c r="IA4395" s="2"/>
      <c r="IB4395" s="2"/>
      <c r="IC4395" s="2"/>
      <c r="ID4395" s="2"/>
      <c r="IE4395" s="2"/>
      <c r="IF4395" s="2"/>
      <c r="IG4395" s="2"/>
      <c r="IH4395" s="2"/>
      <c r="II4395" s="2"/>
      <c r="IJ4395" s="2"/>
      <c r="IK4395" s="2"/>
      <c r="IL4395" s="2"/>
      <c r="IM4395" s="2"/>
      <c r="IN4395" s="2"/>
      <c r="IO4395" s="2"/>
      <c r="IP4395" s="2"/>
      <c r="IQ4395" s="2"/>
    </row>
    <row r="4396" spans="1:251" s="16" customFormat="1">
      <c r="A4396" s="8"/>
      <c r="B4396" s="99"/>
      <c r="C4396" s="100"/>
      <c r="D4396" s="100"/>
      <c r="E4396" s="100"/>
      <c r="F4396" s="100"/>
      <c r="G4396" s="100"/>
      <c r="H4396" s="100"/>
      <c r="I4396" s="100"/>
      <c r="J4396" s="100"/>
      <c r="K4396" s="100"/>
      <c r="L4396" s="100"/>
      <c r="M4396" s="100"/>
      <c r="N4396" s="100"/>
      <c r="O4396" s="100"/>
      <c r="P4396" s="100"/>
      <c r="Q4396" s="100"/>
      <c r="R4396" s="100"/>
      <c r="S4396" s="100"/>
      <c r="T4396" s="100"/>
      <c r="U4396" s="100"/>
      <c r="V4396" s="100"/>
      <c r="W4396" s="100"/>
      <c r="X4396" s="100"/>
      <c r="Y4396" s="100"/>
      <c r="Z4396" s="101"/>
      <c r="AA4396" s="103"/>
      <c r="AB4396" s="100"/>
      <c r="AC4396" s="100"/>
      <c r="AD4396" s="100"/>
      <c r="AE4396" s="100"/>
      <c r="AF4396" s="100"/>
      <c r="AG4396" s="100"/>
      <c r="AH4396" s="100"/>
      <c r="AI4396" s="101"/>
      <c r="AJ4396" s="103"/>
      <c r="AK4396" s="100"/>
      <c r="AL4396" s="100"/>
      <c r="AM4396" s="100"/>
      <c r="AN4396" s="100"/>
      <c r="AO4396" s="100"/>
      <c r="AP4396" s="100"/>
      <c r="AQ4396" s="100"/>
      <c r="AR4396" s="101"/>
      <c r="AS4396" s="103"/>
      <c r="AT4396" s="100"/>
      <c r="AU4396" s="100"/>
      <c r="AV4396" s="100"/>
      <c r="AW4396" s="100"/>
      <c r="AX4396" s="105"/>
      <c r="AY4396" s="2"/>
      <c r="AZ4396" s="2"/>
      <c r="BA4396" s="2"/>
      <c r="BB4396" s="23"/>
      <c r="BC4396" s="24"/>
      <c r="BE4396" s="2"/>
      <c r="BF4396" s="2"/>
      <c r="BG4396" s="2"/>
      <c r="BH4396" s="2"/>
      <c r="BI4396" s="2"/>
      <c r="BJ4396" s="2"/>
      <c r="BK4396" s="2"/>
      <c r="BL4396" s="2"/>
      <c r="BM4396" s="2"/>
      <c r="BN4396" s="2"/>
      <c r="BO4396" s="2"/>
      <c r="BP4396" s="2"/>
      <c r="BQ4396" s="2"/>
      <c r="BR4396" s="2"/>
      <c r="BS4396" s="2"/>
      <c r="BT4396" s="2"/>
      <c r="BU4396" s="2"/>
      <c r="BV4396" s="2"/>
      <c r="BW4396" s="2"/>
      <c r="BX4396" s="2"/>
      <c r="BY4396" s="2"/>
      <c r="BZ4396" s="2"/>
      <c r="CA4396" s="2"/>
      <c r="CB4396" s="2"/>
      <c r="CC4396" s="2"/>
      <c r="CD4396" s="2"/>
      <c r="CE4396" s="2"/>
      <c r="CF4396" s="2"/>
      <c r="CG4396" s="2"/>
      <c r="CH4396" s="2"/>
      <c r="CI4396" s="2"/>
      <c r="CJ4396" s="2"/>
      <c r="CK4396" s="2"/>
      <c r="CL4396" s="2"/>
      <c r="CM4396" s="2"/>
      <c r="CN4396" s="2"/>
      <c r="CO4396" s="2"/>
      <c r="CP4396" s="2"/>
      <c r="CQ4396" s="2"/>
      <c r="CR4396" s="2"/>
      <c r="CS4396" s="2"/>
      <c r="CT4396" s="2"/>
      <c r="CU4396" s="2"/>
      <c r="CV4396" s="2"/>
      <c r="CW4396" s="2"/>
      <c r="CX4396" s="2"/>
      <c r="CY4396" s="2"/>
      <c r="CZ4396" s="2"/>
      <c r="DA4396" s="2"/>
      <c r="DB4396" s="2"/>
      <c r="DC4396" s="2"/>
      <c r="DD4396" s="2"/>
      <c r="DE4396" s="2"/>
      <c r="DF4396" s="2"/>
      <c r="DG4396" s="2"/>
      <c r="DH4396" s="2"/>
      <c r="DI4396" s="2"/>
      <c r="DJ4396" s="2"/>
      <c r="DK4396" s="2"/>
      <c r="DL4396" s="2"/>
      <c r="DM4396" s="2"/>
      <c r="DN4396" s="2"/>
      <c r="DO4396" s="2"/>
      <c r="DP4396" s="2"/>
      <c r="DQ4396" s="2"/>
      <c r="DR4396" s="2"/>
      <c r="DS4396" s="2"/>
      <c r="DT4396" s="2"/>
      <c r="DU4396" s="2"/>
      <c r="DV4396" s="2"/>
      <c r="DW4396" s="2"/>
      <c r="DX4396" s="2"/>
      <c r="DY4396" s="2"/>
      <c r="DZ4396" s="2"/>
      <c r="EA4396" s="2"/>
      <c r="EB4396" s="2"/>
      <c r="EC4396" s="2"/>
      <c r="ED4396" s="2"/>
      <c r="EE4396" s="2"/>
      <c r="EF4396" s="2"/>
      <c r="EG4396" s="2"/>
      <c r="EH4396" s="2"/>
      <c r="EI4396" s="2"/>
      <c r="EJ4396" s="2"/>
      <c r="EK4396" s="2"/>
      <c r="EL4396" s="2"/>
      <c r="EM4396" s="2"/>
      <c r="EN4396" s="2"/>
      <c r="EO4396" s="2"/>
      <c r="EP4396" s="2"/>
      <c r="EQ4396" s="2"/>
      <c r="ER4396" s="2"/>
      <c r="ES4396" s="2"/>
      <c r="ET4396" s="2"/>
      <c r="EU4396" s="2"/>
      <c r="EV4396" s="2"/>
      <c r="EW4396" s="2"/>
      <c r="EX4396" s="2"/>
      <c r="EY4396" s="2"/>
      <c r="EZ4396" s="2"/>
      <c r="FA4396" s="2"/>
      <c r="FB4396" s="2"/>
      <c r="FC4396" s="2"/>
      <c r="FD4396" s="2"/>
      <c r="FE4396" s="2"/>
      <c r="FF4396" s="2"/>
      <c r="FG4396" s="2"/>
      <c r="FH4396" s="2"/>
      <c r="FI4396" s="2"/>
      <c r="FJ4396" s="2"/>
      <c r="FK4396" s="2"/>
      <c r="FL4396" s="2"/>
      <c r="FM4396" s="2"/>
      <c r="FN4396" s="2"/>
      <c r="FO4396" s="2"/>
      <c r="FP4396" s="2"/>
      <c r="FQ4396" s="2"/>
      <c r="FR4396" s="2"/>
      <c r="FS4396" s="2"/>
      <c r="FT4396" s="2"/>
      <c r="FU4396" s="2"/>
      <c r="FV4396" s="2"/>
      <c r="FW4396" s="2"/>
      <c r="FX4396" s="2"/>
      <c r="FY4396" s="2"/>
      <c r="FZ4396" s="2"/>
      <c r="GA4396" s="2"/>
      <c r="GB4396" s="2"/>
      <c r="GC4396" s="2"/>
      <c r="GD4396" s="2"/>
      <c r="GE4396" s="2"/>
      <c r="GF4396" s="2"/>
      <c r="GG4396" s="2"/>
      <c r="GH4396" s="2"/>
      <c r="GI4396" s="2"/>
      <c r="GJ4396" s="2"/>
      <c r="GK4396" s="2"/>
      <c r="GL4396" s="2"/>
      <c r="GM4396" s="2"/>
      <c r="GN4396" s="2"/>
      <c r="GO4396" s="2"/>
      <c r="GP4396" s="2"/>
      <c r="GQ4396" s="2"/>
      <c r="GR4396" s="2"/>
      <c r="GS4396" s="2"/>
      <c r="GT4396" s="2"/>
      <c r="GU4396" s="2"/>
      <c r="GV4396" s="2"/>
      <c r="GW4396" s="2"/>
      <c r="GX4396" s="2"/>
      <c r="GY4396" s="2"/>
      <c r="GZ4396" s="2"/>
      <c r="HA4396" s="2"/>
      <c r="HB4396" s="2"/>
      <c r="HC4396" s="2"/>
      <c r="HD4396" s="2"/>
      <c r="HE4396" s="2"/>
      <c r="HF4396" s="2"/>
      <c r="HG4396" s="2"/>
      <c r="HH4396" s="2"/>
      <c r="HI4396" s="2"/>
      <c r="HJ4396" s="2"/>
      <c r="HK4396" s="2"/>
      <c r="HL4396" s="2"/>
      <c r="HM4396" s="2"/>
      <c r="HN4396" s="2"/>
      <c r="HO4396" s="2"/>
      <c r="HP4396" s="2"/>
      <c r="HQ4396" s="2"/>
      <c r="HR4396" s="2"/>
      <c r="HS4396" s="2"/>
      <c r="HT4396" s="2"/>
      <c r="HU4396" s="2"/>
      <c r="HV4396" s="2"/>
      <c r="HW4396" s="2"/>
      <c r="HX4396" s="2"/>
      <c r="HY4396" s="2"/>
      <c r="HZ4396" s="2"/>
      <c r="IA4396" s="2"/>
      <c r="IB4396" s="2"/>
      <c r="IC4396" s="2"/>
      <c r="ID4396" s="2"/>
      <c r="IE4396" s="2"/>
      <c r="IF4396" s="2"/>
      <c r="IG4396" s="2"/>
      <c r="IH4396" s="2"/>
      <c r="II4396" s="2"/>
      <c r="IJ4396" s="2"/>
      <c r="IK4396" s="2"/>
      <c r="IL4396" s="2"/>
      <c r="IM4396" s="2"/>
      <c r="IN4396" s="2"/>
      <c r="IO4396" s="2"/>
      <c r="IP4396" s="2"/>
      <c r="IQ4396" s="2"/>
    </row>
    <row r="4397" spans="1:251" s="16" customFormat="1" ht="18.75" customHeight="1">
      <c r="A4397" s="8"/>
      <c r="B4397" s="25"/>
      <c r="C4397" s="106" t="s">
        <v>783</v>
      </c>
      <c r="D4397" s="107"/>
      <c r="E4397" s="107"/>
      <c r="F4397" s="107"/>
      <c r="G4397" s="107"/>
      <c r="H4397" s="107"/>
      <c r="I4397" s="107"/>
      <c r="J4397" s="107"/>
      <c r="K4397" s="107"/>
      <c r="L4397" s="107"/>
      <c r="M4397" s="107"/>
      <c r="N4397" s="107"/>
      <c r="O4397" s="107"/>
      <c r="P4397" s="107"/>
      <c r="Q4397" s="107"/>
      <c r="R4397" s="107"/>
      <c r="S4397" s="107"/>
      <c r="T4397" s="107"/>
      <c r="U4397" s="107"/>
      <c r="V4397" s="107"/>
      <c r="W4397" s="107"/>
      <c r="X4397" s="107"/>
      <c r="Y4397" s="107"/>
      <c r="Z4397" s="108"/>
      <c r="AA4397" s="109">
        <v>1568</v>
      </c>
      <c r="AB4397" s="110"/>
      <c r="AC4397" s="110"/>
      <c r="AD4397" s="110"/>
      <c r="AE4397" s="110"/>
      <c r="AF4397" s="110"/>
      <c r="AG4397" s="110"/>
      <c r="AH4397" s="110"/>
      <c r="AI4397" s="111"/>
      <c r="AJ4397" s="109">
        <v>1568</v>
      </c>
      <c r="AK4397" s="110"/>
      <c r="AL4397" s="110"/>
      <c r="AM4397" s="110"/>
      <c r="AN4397" s="110"/>
      <c r="AO4397" s="110"/>
      <c r="AP4397" s="110"/>
      <c r="AQ4397" s="110"/>
      <c r="AR4397" s="111"/>
      <c r="AS4397" s="112"/>
      <c r="AT4397" s="113"/>
      <c r="AU4397" s="113"/>
      <c r="AV4397" s="113"/>
      <c r="AW4397" s="113"/>
      <c r="AX4397" s="114"/>
      <c r="AY4397" s="2"/>
      <c r="AZ4397" s="2"/>
      <c r="BA4397" s="2"/>
      <c r="BB4397" s="2"/>
      <c r="BC4397" s="2"/>
      <c r="BD4397" s="2"/>
      <c r="BE4397" s="2"/>
      <c r="BF4397" s="2"/>
      <c r="BG4397" s="2"/>
      <c r="BH4397" s="2"/>
      <c r="BI4397" s="2"/>
      <c r="BJ4397" s="2"/>
      <c r="BK4397" s="2"/>
      <c r="BL4397" s="2"/>
      <c r="BM4397" s="2"/>
      <c r="BN4397" s="2"/>
      <c r="BO4397" s="2"/>
      <c r="BP4397" s="2"/>
      <c r="BQ4397" s="2"/>
      <c r="BR4397" s="2"/>
      <c r="BS4397" s="2"/>
      <c r="BT4397" s="2"/>
      <c r="BU4397" s="2"/>
      <c r="BV4397" s="2"/>
      <c r="BW4397" s="2"/>
      <c r="BX4397" s="2"/>
      <c r="BY4397" s="2"/>
      <c r="BZ4397" s="2"/>
      <c r="CA4397" s="2"/>
      <c r="CB4397" s="2"/>
      <c r="CC4397" s="2"/>
      <c r="CD4397" s="2"/>
      <c r="CE4397" s="2"/>
      <c r="CF4397" s="2"/>
      <c r="CG4397" s="2"/>
      <c r="CH4397" s="2"/>
      <c r="CI4397" s="2"/>
      <c r="CJ4397" s="2"/>
      <c r="CK4397" s="2"/>
      <c r="CL4397" s="2"/>
      <c r="CM4397" s="2"/>
      <c r="CN4397" s="2"/>
      <c r="CO4397" s="2"/>
      <c r="CP4397" s="2"/>
      <c r="CQ4397" s="2"/>
      <c r="CR4397" s="2"/>
      <c r="CS4397" s="2"/>
      <c r="CT4397" s="2"/>
      <c r="CU4397" s="2"/>
      <c r="CV4397" s="2"/>
      <c r="CW4397" s="2"/>
      <c r="CX4397" s="2"/>
      <c r="CY4397" s="2"/>
      <c r="CZ4397" s="2"/>
      <c r="DA4397" s="2"/>
      <c r="DB4397" s="2"/>
      <c r="DC4397" s="2"/>
      <c r="DD4397" s="2"/>
      <c r="DE4397" s="2"/>
      <c r="DF4397" s="2"/>
      <c r="DG4397" s="2"/>
      <c r="DH4397" s="2"/>
      <c r="DI4397" s="2"/>
      <c r="DJ4397" s="2"/>
      <c r="DK4397" s="2"/>
      <c r="DL4397" s="2"/>
      <c r="DM4397" s="2"/>
      <c r="DN4397" s="2"/>
      <c r="DO4397" s="2"/>
      <c r="DP4397" s="2"/>
      <c r="DQ4397" s="2"/>
      <c r="DR4397" s="2"/>
      <c r="DS4397" s="2"/>
      <c r="DT4397" s="2"/>
      <c r="DU4397" s="2"/>
      <c r="DV4397" s="2"/>
      <c r="DW4397" s="2"/>
      <c r="DX4397" s="2"/>
      <c r="DY4397" s="2"/>
      <c r="DZ4397" s="2"/>
      <c r="EA4397" s="2"/>
      <c r="EB4397" s="2"/>
      <c r="EC4397" s="2"/>
      <c r="ED4397" s="2"/>
      <c r="EE4397" s="2"/>
      <c r="EF4397" s="2"/>
      <c r="EG4397" s="2"/>
      <c r="EH4397" s="2"/>
      <c r="EI4397" s="2"/>
      <c r="EJ4397" s="2"/>
      <c r="EK4397" s="2"/>
      <c r="EL4397" s="2"/>
      <c r="EM4397" s="2"/>
      <c r="EN4397" s="2"/>
      <c r="EO4397" s="2"/>
      <c r="EP4397" s="2"/>
      <c r="EQ4397" s="2"/>
      <c r="ER4397" s="2"/>
      <c r="ES4397" s="2"/>
      <c r="ET4397" s="2"/>
      <c r="EU4397" s="2"/>
      <c r="EV4397" s="2"/>
      <c r="EW4397" s="2"/>
      <c r="EX4397" s="2"/>
      <c r="EY4397" s="2"/>
      <c r="EZ4397" s="2"/>
      <c r="FA4397" s="2"/>
      <c r="FB4397" s="2"/>
      <c r="FC4397" s="2"/>
      <c r="FD4397" s="2"/>
      <c r="FE4397" s="2"/>
      <c r="FF4397" s="2"/>
      <c r="FG4397" s="2"/>
      <c r="FH4397" s="2"/>
      <c r="FI4397" s="2"/>
      <c r="FJ4397" s="2"/>
      <c r="FK4397" s="2"/>
      <c r="FL4397" s="2"/>
      <c r="FM4397" s="2"/>
      <c r="FN4397" s="2"/>
      <c r="FO4397" s="2"/>
      <c r="FP4397" s="2"/>
      <c r="FQ4397" s="2"/>
      <c r="FR4397" s="2"/>
      <c r="FS4397" s="2"/>
      <c r="FT4397" s="2"/>
      <c r="FU4397" s="2"/>
      <c r="FV4397" s="2"/>
      <c r="FW4397" s="2"/>
      <c r="FX4397" s="2"/>
      <c r="FY4397" s="2"/>
      <c r="FZ4397" s="2"/>
      <c r="GA4397" s="2"/>
      <c r="GB4397" s="2"/>
      <c r="GC4397" s="2"/>
      <c r="GD4397" s="2"/>
      <c r="GE4397" s="2"/>
      <c r="GF4397" s="2"/>
      <c r="GG4397" s="2"/>
      <c r="GH4397" s="2"/>
      <c r="GI4397" s="2"/>
      <c r="GJ4397" s="2"/>
      <c r="GK4397" s="2"/>
      <c r="GL4397" s="2"/>
      <c r="GM4397" s="2"/>
      <c r="GN4397" s="2"/>
      <c r="GO4397" s="2"/>
      <c r="GP4397" s="2"/>
      <c r="GQ4397" s="2"/>
      <c r="GR4397" s="2"/>
      <c r="GS4397" s="2"/>
      <c r="GT4397" s="2"/>
      <c r="GU4397" s="2"/>
      <c r="GV4397" s="2"/>
      <c r="GW4397" s="2"/>
      <c r="GX4397" s="2"/>
      <c r="GY4397" s="2"/>
      <c r="GZ4397" s="2"/>
      <c r="HA4397" s="2"/>
      <c r="HB4397" s="2"/>
      <c r="HC4397" s="2"/>
      <c r="HD4397" s="2"/>
      <c r="HE4397" s="2"/>
      <c r="HF4397" s="2"/>
      <c r="HG4397" s="2"/>
      <c r="HH4397" s="2"/>
      <c r="HI4397" s="2"/>
      <c r="HJ4397" s="2"/>
      <c r="HK4397" s="2"/>
      <c r="HL4397" s="2"/>
      <c r="HM4397" s="2"/>
      <c r="HN4397" s="2"/>
      <c r="HO4397" s="2"/>
      <c r="HP4397" s="2"/>
      <c r="HQ4397" s="2"/>
      <c r="HR4397" s="2"/>
      <c r="HS4397" s="2"/>
      <c r="HT4397" s="2"/>
      <c r="HU4397" s="2"/>
      <c r="HV4397" s="2"/>
      <c r="HW4397" s="2"/>
      <c r="HX4397" s="2"/>
      <c r="HY4397" s="2"/>
      <c r="HZ4397" s="2"/>
      <c r="IA4397" s="2"/>
      <c r="IB4397" s="2"/>
      <c r="IC4397" s="2"/>
      <c r="ID4397" s="2"/>
      <c r="IE4397" s="2"/>
      <c r="IF4397" s="2"/>
      <c r="IG4397" s="2"/>
      <c r="IH4397" s="2"/>
      <c r="II4397" s="2"/>
      <c r="IJ4397" s="2"/>
      <c r="IK4397" s="2"/>
      <c r="IL4397" s="2"/>
      <c r="IM4397" s="2"/>
      <c r="IN4397" s="2"/>
      <c r="IO4397" s="2"/>
      <c r="IP4397" s="2"/>
      <c r="IQ4397" s="2"/>
    </row>
    <row r="4398" spans="1:251" s="16" customFormat="1" ht="18.75" customHeight="1" thickBot="1">
      <c r="A4398" s="17"/>
      <c r="B4398" s="115" t="s">
        <v>240</v>
      </c>
      <c r="C4398" s="116"/>
      <c r="D4398" s="116"/>
      <c r="E4398" s="116"/>
      <c r="F4398" s="116"/>
      <c r="G4398" s="116"/>
      <c r="H4398" s="116"/>
      <c r="I4398" s="116"/>
      <c r="J4398" s="116"/>
      <c r="K4398" s="116"/>
      <c r="L4398" s="116"/>
      <c r="M4398" s="116"/>
      <c r="N4398" s="116"/>
      <c r="O4398" s="116"/>
      <c r="P4398" s="116"/>
      <c r="Q4398" s="116"/>
      <c r="R4398" s="116"/>
      <c r="S4398" s="116"/>
      <c r="T4398" s="116"/>
      <c r="U4398" s="116"/>
      <c r="V4398" s="116"/>
      <c r="W4398" s="116"/>
      <c r="X4398" s="116"/>
      <c r="Y4398" s="116"/>
      <c r="Z4398" s="117"/>
      <c r="AA4398" s="118">
        <f>SUM($AA$4397:$AA$4397)</f>
        <v>1568</v>
      </c>
      <c r="AB4398" s="119"/>
      <c r="AC4398" s="119"/>
      <c r="AD4398" s="119"/>
      <c r="AE4398" s="119"/>
      <c r="AF4398" s="119"/>
      <c r="AG4398" s="119"/>
      <c r="AH4398" s="119"/>
      <c r="AI4398" s="120"/>
      <c r="AJ4398" s="118">
        <f>SUM($AJ$4397:$AJ$4397)</f>
        <v>1568</v>
      </c>
      <c r="AK4398" s="119"/>
      <c r="AL4398" s="119"/>
      <c r="AM4398" s="119"/>
      <c r="AN4398" s="119"/>
      <c r="AO4398" s="119"/>
      <c r="AP4398" s="119"/>
      <c r="AQ4398" s="119"/>
      <c r="AR4398" s="120"/>
      <c r="AS4398" s="121"/>
      <c r="AT4398" s="122"/>
      <c r="AU4398" s="122"/>
      <c r="AV4398" s="122"/>
      <c r="AW4398" s="122"/>
      <c r="AX4398" s="123"/>
      <c r="AY4398" s="2"/>
      <c r="AZ4398" s="2"/>
      <c r="BA4398" s="2"/>
      <c r="BB4398" s="2"/>
      <c r="BC4398" s="2"/>
      <c r="BD4398" s="2"/>
      <c r="BE4398" s="2"/>
      <c r="BF4398" s="2"/>
      <c r="BG4398" s="2"/>
      <c r="BH4398" s="2"/>
      <c r="BI4398" s="2"/>
      <c r="BJ4398" s="2"/>
      <c r="BK4398" s="2"/>
      <c r="BL4398" s="2"/>
      <c r="BM4398" s="2"/>
      <c r="BN4398" s="2"/>
      <c r="BO4398" s="2"/>
      <c r="BP4398" s="2"/>
      <c r="BQ4398" s="2"/>
      <c r="BR4398" s="2"/>
      <c r="BS4398" s="2"/>
      <c r="BT4398" s="2"/>
      <c r="BU4398" s="2"/>
      <c r="BV4398" s="2"/>
      <c r="BW4398" s="2"/>
      <c r="BX4398" s="2"/>
      <c r="BY4398" s="2"/>
      <c r="BZ4398" s="2"/>
      <c r="CA4398" s="2"/>
      <c r="CB4398" s="2"/>
      <c r="CC4398" s="2"/>
      <c r="CD4398" s="2"/>
      <c r="CE4398" s="2"/>
      <c r="CF4398" s="2"/>
      <c r="CG4398" s="2"/>
      <c r="CH4398" s="2"/>
      <c r="CI4398" s="2"/>
      <c r="CJ4398" s="2"/>
      <c r="CK4398" s="2"/>
      <c r="CL4398" s="2"/>
      <c r="CM4398" s="2"/>
      <c r="CN4398" s="2"/>
      <c r="CO4398" s="2"/>
      <c r="CP4398" s="2"/>
      <c r="CQ4398" s="2"/>
      <c r="CR4398" s="2"/>
      <c r="CS4398" s="2"/>
      <c r="CT4398" s="2"/>
      <c r="CU4398" s="2"/>
      <c r="CV4398" s="2"/>
      <c r="CW4398" s="2"/>
      <c r="CX4398" s="2"/>
      <c r="CY4398" s="2"/>
      <c r="CZ4398" s="2"/>
      <c r="DA4398" s="2"/>
      <c r="DB4398" s="2"/>
      <c r="DC4398" s="2"/>
      <c r="DD4398" s="2"/>
      <c r="DE4398" s="2"/>
      <c r="DF4398" s="2"/>
      <c r="DG4398" s="2"/>
      <c r="DH4398" s="2"/>
      <c r="DI4398" s="2"/>
      <c r="DJ4398" s="2"/>
      <c r="DK4398" s="2"/>
      <c r="DL4398" s="2"/>
      <c r="DM4398" s="2"/>
      <c r="DN4398" s="2"/>
      <c r="DO4398" s="2"/>
      <c r="DP4398" s="2"/>
      <c r="DQ4398" s="2"/>
      <c r="DR4398" s="2"/>
      <c r="DS4398" s="2"/>
      <c r="DT4398" s="2"/>
      <c r="DU4398" s="2"/>
      <c r="DV4398" s="2"/>
      <c r="DW4398" s="2"/>
      <c r="DX4398" s="2"/>
      <c r="DY4398" s="2"/>
      <c r="DZ4398" s="2"/>
      <c r="EA4398" s="2"/>
      <c r="EB4398" s="2"/>
      <c r="EC4398" s="2"/>
      <c r="ED4398" s="2"/>
      <c r="EE4398" s="2"/>
      <c r="EF4398" s="2"/>
      <c r="EG4398" s="2"/>
      <c r="EH4398" s="2"/>
      <c r="EI4398" s="2"/>
      <c r="EJ4398" s="2"/>
      <c r="EK4398" s="2"/>
      <c r="EL4398" s="2"/>
      <c r="EM4398" s="2"/>
      <c r="EN4398" s="2"/>
      <c r="EO4398" s="2"/>
      <c r="EP4398" s="2"/>
      <c r="EQ4398" s="2"/>
      <c r="ER4398" s="2"/>
      <c r="ES4398" s="2"/>
      <c r="ET4398" s="2"/>
      <c r="EU4398" s="2"/>
      <c r="EV4398" s="2"/>
      <c r="EW4398" s="2"/>
      <c r="EX4398" s="2"/>
      <c r="EY4398" s="2"/>
      <c r="EZ4398" s="2"/>
      <c r="FA4398" s="2"/>
      <c r="FB4398" s="2"/>
      <c r="FC4398" s="2"/>
      <c r="FD4398" s="2"/>
      <c r="FE4398" s="2"/>
      <c r="FF4398" s="2"/>
      <c r="FG4398" s="2"/>
      <c r="FH4398" s="2"/>
      <c r="FI4398" s="2"/>
      <c r="FJ4398" s="2"/>
      <c r="FK4398" s="2"/>
      <c r="FL4398" s="2"/>
      <c r="FM4398" s="2"/>
      <c r="FN4398" s="2"/>
      <c r="FO4398" s="2"/>
      <c r="FP4398" s="2"/>
      <c r="FQ4398" s="2"/>
      <c r="FR4398" s="2"/>
      <c r="FS4398" s="2"/>
      <c r="FT4398" s="2"/>
      <c r="FU4398" s="2"/>
      <c r="FV4398" s="2"/>
      <c r="FW4398" s="2"/>
      <c r="FX4398" s="2"/>
      <c r="FY4398" s="2"/>
      <c r="FZ4398" s="2"/>
      <c r="GA4398" s="2"/>
      <c r="GB4398" s="2"/>
      <c r="GC4398" s="2"/>
      <c r="GD4398" s="2"/>
      <c r="GE4398" s="2"/>
      <c r="GF4398" s="2"/>
      <c r="GG4398" s="2"/>
      <c r="GH4398" s="2"/>
      <c r="GI4398" s="2"/>
      <c r="GJ4398" s="2"/>
      <c r="GK4398" s="2"/>
      <c r="GL4398" s="2"/>
      <c r="GM4398" s="2"/>
      <c r="GN4398" s="2"/>
      <c r="GO4398" s="2"/>
      <c r="GP4398" s="2"/>
      <c r="GQ4398" s="2"/>
      <c r="GR4398" s="2"/>
      <c r="GS4398" s="2"/>
      <c r="GT4398" s="2"/>
      <c r="GU4398" s="2"/>
      <c r="GV4398" s="2"/>
      <c r="GW4398" s="2"/>
      <c r="GX4398" s="2"/>
      <c r="GY4398" s="2"/>
      <c r="GZ4398" s="2"/>
      <c r="HA4398" s="2"/>
      <c r="HB4398" s="2"/>
      <c r="HC4398" s="2"/>
      <c r="HD4398" s="2"/>
      <c r="HE4398" s="2"/>
      <c r="HF4398" s="2"/>
      <c r="HG4398" s="2"/>
      <c r="HH4398" s="2"/>
      <c r="HI4398" s="2"/>
      <c r="HJ4398" s="2"/>
      <c r="HK4398" s="2"/>
      <c r="HL4398" s="2"/>
      <c r="HM4398" s="2"/>
      <c r="HN4398" s="2"/>
      <c r="HO4398" s="2"/>
      <c r="HP4398" s="2"/>
      <c r="HQ4398" s="2"/>
      <c r="HR4398" s="2"/>
      <c r="HS4398" s="2"/>
      <c r="HT4398" s="2"/>
      <c r="HU4398" s="2"/>
      <c r="HV4398" s="2"/>
      <c r="HW4398" s="2"/>
      <c r="HX4398" s="2"/>
      <c r="HY4398" s="2"/>
      <c r="HZ4398" s="2"/>
      <c r="IA4398" s="2"/>
      <c r="IB4398" s="2"/>
      <c r="IC4398" s="2"/>
      <c r="ID4398" s="2"/>
      <c r="IE4398" s="2"/>
      <c r="IF4398" s="2"/>
      <c r="IG4398" s="2"/>
      <c r="IH4398" s="2"/>
      <c r="II4398" s="2"/>
      <c r="IJ4398" s="2"/>
      <c r="IK4398" s="2"/>
      <c r="IL4398" s="2"/>
      <c r="IM4398" s="2"/>
      <c r="IN4398" s="2"/>
      <c r="IO4398" s="2"/>
      <c r="IP4398" s="2"/>
      <c r="IQ4398" s="2"/>
    </row>
    <row r="4400" spans="1:251" ht="19.2">
      <c r="A4400" s="1" t="s">
        <v>230</v>
      </c>
      <c r="AW4400" s="3"/>
      <c r="AX4400" s="4"/>
      <c r="AY4400" s="3"/>
    </row>
    <row r="4402" spans="1:113" ht="18">
      <c r="B4402" s="124" t="s">
        <v>0</v>
      </c>
      <c r="C4402" s="125"/>
      <c r="D4402" s="125"/>
      <c r="E4402" s="125"/>
      <c r="F4402" s="125"/>
      <c r="G4402" s="125"/>
      <c r="H4402" s="125"/>
      <c r="I4402" s="125"/>
      <c r="J4402" s="125"/>
      <c r="K4402" s="125"/>
      <c r="L4402" s="125"/>
      <c r="M4402" s="125"/>
      <c r="N4402" s="125"/>
      <c r="O4402" s="125"/>
      <c r="P4402" s="125"/>
      <c r="Q4402" s="125"/>
      <c r="R4402" s="125"/>
      <c r="S4402" s="125"/>
      <c r="T4402" s="125"/>
      <c r="U4402" s="125"/>
      <c r="V4402" s="125"/>
      <c r="W4402" s="125"/>
      <c r="X4402" s="125"/>
      <c r="Y4402" s="125"/>
      <c r="Z4402" s="125"/>
      <c r="AA4402" s="125"/>
      <c r="AB4402" s="125"/>
      <c r="AC4402" s="125"/>
      <c r="AD4402" s="125"/>
      <c r="AE4402" s="125"/>
      <c r="AF4402" s="125"/>
      <c r="AG4402" s="125"/>
      <c r="AH4402" s="125"/>
      <c r="AI4402" s="125"/>
      <c r="AJ4402" s="125"/>
      <c r="AK4402" s="125"/>
      <c r="AL4402" s="125"/>
      <c r="AM4402" s="125"/>
      <c r="AN4402" s="125"/>
      <c r="AO4402" s="125"/>
      <c r="AP4402" s="125"/>
      <c r="AQ4402" s="125"/>
      <c r="AR4402" s="125"/>
      <c r="AS4402" s="125"/>
      <c r="AT4402" s="125"/>
      <c r="AU4402" s="125"/>
      <c r="AV4402" s="125"/>
      <c r="AW4402" s="125"/>
      <c r="AX4402" s="125"/>
    </row>
    <row r="4403" spans="1:113">
      <c r="Z4403" s="5"/>
      <c r="AD4403" s="5"/>
      <c r="AE4403" s="5"/>
      <c r="AF4403" s="5"/>
      <c r="AG4403" s="5"/>
      <c r="AH4403" s="5"/>
      <c r="AI4403" s="5"/>
      <c r="AO4403" s="5"/>
    </row>
    <row r="4404" spans="1:113" ht="13.8" thickBot="1">
      <c r="Z4404" s="5"/>
      <c r="AD4404" s="5"/>
      <c r="AE4404" s="5"/>
      <c r="AF4404" s="5"/>
      <c r="AG4404" s="5"/>
      <c r="AH4404" s="5"/>
      <c r="AI4404" s="5"/>
      <c r="AO4404" s="5"/>
      <c r="DI4404" s="6"/>
    </row>
    <row r="4405" spans="1:113" ht="24.75" customHeight="1" thickBot="1">
      <c r="B4405" s="126" t="s">
        <v>231</v>
      </c>
      <c r="C4405" s="127"/>
      <c r="D4405" s="127"/>
      <c r="E4405" s="127"/>
      <c r="F4405" s="127"/>
      <c r="G4405" s="127"/>
      <c r="H4405" s="128" t="s">
        <v>784</v>
      </c>
      <c r="I4405" s="129"/>
      <c r="J4405" s="129"/>
      <c r="K4405" s="129"/>
      <c r="L4405" s="129"/>
      <c r="M4405" s="129"/>
      <c r="N4405" s="129"/>
      <c r="O4405" s="129"/>
      <c r="P4405" s="129"/>
      <c r="Q4405" s="129"/>
      <c r="R4405" s="129"/>
      <c r="S4405" s="129"/>
      <c r="T4405" s="129"/>
      <c r="U4405" s="129"/>
      <c r="V4405" s="129"/>
      <c r="W4405" s="129"/>
      <c r="X4405" s="129"/>
      <c r="Y4405" s="129"/>
      <c r="Z4405" s="129"/>
      <c r="AA4405" s="129"/>
      <c r="AB4405" s="129"/>
      <c r="AC4405" s="129"/>
      <c r="AD4405" s="129"/>
      <c r="AE4405" s="129"/>
      <c r="AF4405" s="129"/>
      <c r="AG4405" s="129"/>
      <c r="AH4405" s="129"/>
      <c r="AI4405" s="129"/>
      <c r="AJ4405" s="129"/>
      <c r="AK4405" s="129"/>
      <c r="AL4405" s="129"/>
      <c r="AM4405" s="129"/>
      <c r="AN4405" s="129"/>
      <c r="AO4405" s="129"/>
      <c r="AP4405" s="129"/>
      <c r="AQ4405" s="129"/>
      <c r="AR4405" s="129"/>
      <c r="AS4405" s="129"/>
      <c r="AT4405" s="129"/>
      <c r="AU4405" s="129"/>
      <c r="AV4405" s="129"/>
      <c r="AW4405" s="129"/>
      <c r="AX4405" s="130"/>
      <c r="DI4405" s="6"/>
    </row>
    <row r="4406" spans="1:113" ht="14.4">
      <c r="B4406" s="7"/>
      <c r="C4406" s="7"/>
      <c r="D4406" s="7"/>
      <c r="E4406" s="7"/>
      <c r="F4406" s="7"/>
      <c r="G4406" s="7"/>
      <c r="H4406" s="8"/>
      <c r="I4406" s="8"/>
      <c r="J4406" s="8"/>
      <c r="K4406" s="8"/>
      <c r="L4406" s="9"/>
      <c r="M4406" s="9"/>
      <c r="N4406" s="9"/>
      <c r="O4406" s="9"/>
      <c r="P4406" s="8"/>
      <c r="Q4406" s="8"/>
      <c r="R4406" s="8"/>
      <c r="S4406" s="8"/>
      <c r="T4406" s="8"/>
      <c r="U4406" s="8"/>
      <c r="V4406" s="10"/>
      <c r="W4406" s="10"/>
      <c r="X4406" s="10"/>
      <c r="Y4406" s="10"/>
      <c r="Z4406" s="10"/>
      <c r="AA4406" s="10"/>
      <c r="AB4406" s="10"/>
      <c r="AC4406" s="10"/>
      <c r="AD4406" s="10"/>
      <c r="AE4406" s="10"/>
      <c r="AF4406" s="10"/>
      <c r="AG4406" s="10"/>
      <c r="AH4406" s="10"/>
      <c r="AI4406" s="10"/>
      <c r="AJ4406" s="10"/>
      <c r="AK4406" s="10"/>
      <c r="AL4406" s="10"/>
      <c r="AM4406" s="10"/>
      <c r="AN4406" s="10"/>
      <c r="AO4406" s="10"/>
      <c r="AP4406" s="10"/>
      <c r="AQ4406" s="10"/>
      <c r="AR4406" s="10"/>
      <c r="AS4406" s="10"/>
      <c r="AT4406" s="10"/>
      <c r="AU4406" s="10"/>
      <c r="AV4406" s="10"/>
      <c r="AW4406" s="10"/>
      <c r="AX4406" s="10"/>
      <c r="DI4406" s="6"/>
    </row>
    <row r="4407" spans="1:113" ht="15" thickBot="1">
      <c r="A4407" s="11"/>
      <c r="B4407" s="10" t="s">
        <v>232</v>
      </c>
      <c r="C4407" s="8"/>
      <c r="D4407" s="8"/>
      <c r="E4407" s="8"/>
      <c r="F4407" s="8"/>
      <c r="G4407" s="8"/>
      <c r="H4407" s="8"/>
      <c r="I4407" s="8"/>
      <c r="J4407" s="8"/>
      <c r="K4407" s="8"/>
      <c r="L4407" s="9"/>
      <c r="M4407" s="9"/>
      <c r="N4407" s="9"/>
      <c r="O4407" s="9"/>
      <c r="P4407" s="8"/>
      <c r="Q4407" s="8"/>
      <c r="R4407" s="8"/>
      <c r="S4407" s="8"/>
      <c r="T4407" s="8"/>
      <c r="U4407" s="8"/>
      <c r="V4407" s="10"/>
      <c r="W4407" s="10"/>
      <c r="X4407" s="10"/>
      <c r="Y4407" s="10"/>
      <c r="Z4407" s="10"/>
      <c r="AA4407" s="10"/>
      <c r="AB4407" s="10"/>
      <c r="AC4407" s="10"/>
      <c r="AD4407" s="10"/>
      <c r="AE4407" s="10"/>
      <c r="AF4407" s="10"/>
      <c r="AG4407" s="10"/>
      <c r="AH4407" s="10"/>
      <c r="AI4407" s="10"/>
      <c r="AJ4407" s="10"/>
      <c r="AK4407" s="10"/>
      <c r="AL4407" s="10"/>
      <c r="AM4407" s="10"/>
      <c r="AN4407" s="10"/>
      <c r="AO4407" s="10"/>
      <c r="AP4407" s="10"/>
      <c r="AQ4407" s="10"/>
      <c r="AR4407" s="10"/>
      <c r="AS4407" s="10"/>
      <c r="AT4407" s="10"/>
      <c r="AU4407" s="10"/>
      <c r="AV4407" s="10"/>
      <c r="AW4407" s="10"/>
      <c r="AX4407" s="10"/>
      <c r="DI4407" s="6"/>
    </row>
    <row r="4408" spans="1:113" ht="14.4">
      <c r="A4408" s="8"/>
      <c r="B4408" s="12"/>
      <c r="C4408" s="7"/>
      <c r="D4408" s="7"/>
      <c r="E4408" s="7"/>
      <c r="F4408" s="7"/>
      <c r="G4408" s="7"/>
      <c r="H4408" s="7"/>
      <c r="I4408" s="7"/>
      <c r="J4408" s="7"/>
      <c r="K4408" s="7"/>
      <c r="L4408" s="13"/>
      <c r="M4408" s="13"/>
      <c r="N4408" s="13"/>
      <c r="O4408" s="13"/>
      <c r="P4408" s="7"/>
      <c r="Q4408" s="7"/>
      <c r="R4408" s="7"/>
      <c r="S4408" s="7"/>
      <c r="T4408" s="7"/>
      <c r="U4408" s="7"/>
      <c r="V4408" s="14"/>
      <c r="W4408" s="14"/>
      <c r="X4408" s="14"/>
      <c r="Y4408" s="14"/>
      <c r="Z4408" s="14"/>
      <c r="AA4408" s="14"/>
      <c r="AB4408" s="14"/>
      <c r="AC4408" s="14"/>
      <c r="AD4408" s="14"/>
      <c r="AE4408" s="14"/>
      <c r="AF4408" s="14"/>
      <c r="AG4408" s="14"/>
      <c r="AH4408" s="14"/>
      <c r="AI4408" s="14"/>
      <c r="AJ4408" s="14"/>
      <c r="AK4408" s="14"/>
      <c r="AL4408" s="14"/>
      <c r="AM4408" s="14"/>
      <c r="AN4408" s="14"/>
      <c r="AO4408" s="14"/>
      <c r="AP4408" s="14"/>
      <c r="AQ4408" s="14"/>
      <c r="AR4408" s="14"/>
      <c r="AS4408" s="14"/>
      <c r="AT4408" s="14"/>
      <c r="AU4408" s="14"/>
      <c r="AV4408" s="14"/>
      <c r="AW4408" s="14"/>
      <c r="AX4408" s="15"/>
    </row>
    <row r="4409" spans="1:113" ht="12" customHeight="1">
      <c r="A4409" s="8"/>
      <c r="B4409" s="134" t="s">
        <v>785</v>
      </c>
      <c r="C4409" s="135"/>
      <c r="D4409" s="135"/>
      <c r="E4409" s="135"/>
      <c r="F4409" s="135"/>
      <c r="G4409" s="135"/>
      <c r="H4409" s="135"/>
      <c r="I4409" s="135"/>
      <c r="J4409" s="135"/>
      <c r="K4409" s="135"/>
      <c r="L4409" s="135"/>
      <c r="M4409" s="135"/>
      <c r="N4409" s="135"/>
      <c r="O4409" s="135"/>
      <c r="P4409" s="135"/>
      <c r="Q4409" s="135"/>
      <c r="R4409" s="135"/>
      <c r="S4409" s="135"/>
      <c r="T4409" s="135"/>
      <c r="U4409" s="135"/>
      <c r="V4409" s="135"/>
      <c r="W4409" s="135"/>
      <c r="X4409" s="135"/>
      <c r="Y4409" s="135"/>
      <c r="Z4409" s="135"/>
      <c r="AA4409" s="135"/>
      <c r="AB4409" s="135"/>
      <c r="AC4409" s="135"/>
      <c r="AD4409" s="135"/>
      <c r="AE4409" s="135"/>
      <c r="AF4409" s="135"/>
      <c r="AG4409" s="135"/>
      <c r="AH4409" s="135"/>
      <c r="AI4409" s="135"/>
      <c r="AJ4409" s="135"/>
      <c r="AK4409" s="135"/>
      <c r="AL4409" s="135"/>
      <c r="AM4409" s="135"/>
      <c r="AN4409" s="135"/>
      <c r="AO4409" s="135"/>
      <c r="AP4409" s="135"/>
      <c r="AQ4409" s="135"/>
      <c r="AR4409" s="135"/>
      <c r="AS4409" s="135"/>
      <c r="AT4409" s="135"/>
      <c r="AU4409" s="135"/>
      <c r="AV4409" s="135"/>
      <c r="AW4409" s="135"/>
      <c r="AX4409" s="136"/>
    </row>
    <row r="4410" spans="1:113" ht="12" customHeight="1">
      <c r="A4410" s="8"/>
      <c r="B4410" s="134"/>
      <c r="C4410" s="135"/>
      <c r="D4410" s="135"/>
      <c r="E4410" s="135"/>
      <c r="F4410" s="135"/>
      <c r="G4410" s="135"/>
      <c r="H4410" s="135"/>
      <c r="I4410" s="135"/>
      <c r="J4410" s="135"/>
      <c r="K4410" s="135"/>
      <c r="L4410" s="135"/>
      <c r="M4410" s="135"/>
      <c r="N4410" s="135"/>
      <c r="O4410" s="135"/>
      <c r="P4410" s="135"/>
      <c r="Q4410" s="135"/>
      <c r="R4410" s="135"/>
      <c r="S4410" s="135"/>
      <c r="T4410" s="135"/>
      <c r="U4410" s="135"/>
      <c r="V4410" s="135"/>
      <c r="W4410" s="135"/>
      <c r="X4410" s="135"/>
      <c r="Y4410" s="135"/>
      <c r="Z4410" s="135"/>
      <c r="AA4410" s="135"/>
      <c r="AB4410" s="135"/>
      <c r="AC4410" s="135"/>
      <c r="AD4410" s="135"/>
      <c r="AE4410" s="135"/>
      <c r="AF4410" s="135"/>
      <c r="AG4410" s="135"/>
      <c r="AH4410" s="135"/>
      <c r="AI4410" s="135"/>
      <c r="AJ4410" s="135"/>
      <c r="AK4410" s="135"/>
      <c r="AL4410" s="135"/>
      <c r="AM4410" s="135"/>
      <c r="AN4410" s="135"/>
      <c r="AO4410" s="135"/>
      <c r="AP4410" s="135"/>
      <c r="AQ4410" s="135"/>
      <c r="AR4410" s="135"/>
      <c r="AS4410" s="135"/>
      <c r="AT4410" s="135"/>
      <c r="AU4410" s="135"/>
      <c r="AV4410" s="135"/>
      <c r="AW4410" s="135"/>
      <c r="AX4410" s="136"/>
      <c r="BC4410" s="16"/>
    </row>
    <row r="4411" spans="1:113" ht="12" customHeight="1">
      <c r="A4411" s="8"/>
      <c r="B4411" s="134"/>
      <c r="C4411" s="135"/>
      <c r="D4411" s="135"/>
      <c r="E4411" s="135"/>
      <c r="F4411" s="135"/>
      <c r="G4411" s="135"/>
      <c r="H4411" s="135"/>
      <c r="I4411" s="135"/>
      <c r="J4411" s="135"/>
      <c r="K4411" s="135"/>
      <c r="L4411" s="135"/>
      <c r="M4411" s="135"/>
      <c r="N4411" s="135"/>
      <c r="O4411" s="135"/>
      <c r="P4411" s="135"/>
      <c r="Q4411" s="135"/>
      <c r="R4411" s="135"/>
      <c r="S4411" s="135"/>
      <c r="T4411" s="135"/>
      <c r="U4411" s="135"/>
      <c r="V4411" s="135"/>
      <c r="W4411" s="135"/>
      <c r="X4411" s="135"/>
      <c r="Y4411" s="135"/>
      <c r="Z4411" s="135"/>
      <c r="AA4411" s="135"/>
      <c r="AB4411" s="135"/>
      <c r="AC4411" s="135"/>
      <c r="AD4411" s="135"/>
      <c r="AE4411" s="135"/>
      <c r="AF4411" s="135"/>
      <c r="AG4411" s="135"/>
      <c r="AH4411" s="135"/>
      <c r="AI4411" s="135"/>
      <c r="AJ4411" s="135"/>
      <c r="AK4411" s="135"/>
      <c r="AL4411" s="135"/>
      <c r="AM4411" s="135"/>
      <c r="AN4411" s="135"/>
      <c r="AO4411" s="135"/>
      <c r="AP4411" s="135"/>
      <c r="AQ4411" s="135"/>
      <c r="AR4411" s="135"/>
      <c r="AS4411" s="135"/>
      <c r="AT4411" s="135"/>
      <c r="AU4411" s="135"/>
      <c r="AV4411" s="135"/>
      <c r="AW4411" s="135"/>
      <c r="AX4411" s="136"/>
    </row>
    <row r="4412" spans="1:113" ht="12" customHeight="1">
      <c r="A4412" s="8"/>
      <c r="B4412" s="134"/>
      <c r="C4412" s="135"/>
      <c r="D4412" s="135"/>
      <c r="E4412" s="135"/>
      <c r="F4412" s="135"/>
      <c r="G4412" s="135"/>
      <c r="H4412" s="135"/>
      <c r="I4412" s="135"/>
      <c r="J4412" s="135"/>
      <c r="K4412" s="135"/>
      <c r="L4412" s="135"/>
      <c r="M4412" s="135"/>
      <c r="N4412" s="135"/>
      <c r="O4412" s="135"/>
      <c r="P4412" s="135"/>
      <c r="Q4412" s="135"/>
      <c r="R4412" s="135"/>
      <c r="S4412" s="135"/>
      <c r="T4412" s="135"/>
      <c r="U4412" s="135"/>
      <c r="V4412" s="135"/>
      <c r="W4412" s="135"/>
      <c r="X4412" s="135"/>
      <c r="Y4412" s="135"/>
      <c r="Z4412" s="135"/>
      <c r="AA4412" s="135"/>
      <c r="AB4412" s="135"/>
      <c r="AC4412" s="135"/>
      <c r="AD4412" s="135"/>
      <c r="AE4412" s="135"/>
      <c r="AF4412" s="135"/>
      <c r="AG4412" s="135"/>
      <c r="AH4412" s="135"/>
      <c r="AI4412" s="135"/>
      <c r="AJ4412" s="135"/>
      <c r="AK4412" s="135"/>
      <c r="AL4412" s="135"/>
      <c r="AM4412" s="135"/>
      <c r="AN4412" s="135"/>
      <c r="AO4412" s="135"/>
      <c r="AP4412" s="135"/>
      <c r="AQ4412" s="135"/>
      <c r="AR4412" s="135"/>
      <c r="AS4412" s="135"/>
      <c r="AT4412" s="135"/>
      <c r="AU4412" s="135"/>
      <c r="AV4412" s="135"/>
      <c r="AW4412" s="135"/>
      <c r="AX4412" s="136"/>
    </row>
    <row r="4413" spans="1:113" ht="12" customHeight="1">
      <c r="A4413" s="8"/>
      <c r="B4413" s="134"/>
      <c r="C4413" s="135"/>
      <c r="D4413" s="135"/>
      <c r="E4413" s="135"/>
      <c r="F4413" s="135"/>
      <c r="G4413" s="135"/>
      <c r="H4413" s="135"/>
      <c r="I4413" s="135"/>
      <c r="J4413" s="135"/>
      <c r="K4413" s="135"/>
      <c r="L4413" s="135"/>
      <c r="M4413" s="135"/>
      <c r="N4413" s="135"/>
      <c r="O4413" s="135"/>
      <c r="P4413" s="135"/>
      <c r="Q4413" s="135"/>
      <c r="R4413" s="135"/>
      <c r="S4413" s="135"/>
      <c r="T4413" s="135"/>
      <c r="U4413" s="135"/>
      <c r="V4413" s="135"/>
      <c r="W4413" s="135"/>
      <c r="X4413" s="135"/>
      <c r="Y4413" s="135"/>
      <c r="Z4413" s="135"/>
      <c r="AA4413" s="135"/>
      <c r="AB4413" s="135"/>
      <c r="AC4413" s="135"/>
      <c r="AD4413" s="135"/>
      <c r="AE4413" s="135"/>
      <c r="AF4413" s="135"/>
      <c r="AG4413" s="135"/>
      <c r="AH4413" s="135"/>
      <c r="AI4413" s="135"/>
      <c r="AJ4413" s="135"/>
      <c r="AK4413" s="135"/>
      <c r="AL4413" s="135"/>
      <c r="AM4413" s="135"/>
      <c r="AN4413" s="135"/>
      <c r="AO4413" s="135"/>
      <c r="AP4413" s="135"/>
      <c r="AQ4413" s="135"/>
      <c r="AR4413" s="135"/>
      <c r="AS4413" s="135"/>
      <c r="AT4413" s="135"/>
      <c r="AU4413" s="135"/>
      <c r="AV4413" s="135"/>
      <c r="AW4413" s="135"/>
      <c r="AX4413" s="136"/>
    </row>
    <row r="4414" spans="1:113" ht="15" thickBot="1">
      <c r="A4414" s="17"/>
      <c r="B4414" s="18"/>
      <c r="C4414" s="19"/>
      <c r="D4414" s="19"/>
      <c r="E4414" s="19"/>
      <c r="F4414" s="19"/>
      <c r="G4414" s="19"/>
      <c r="H4414" s="19"/>
      <c r="I4414" s="19"/>
      <c r="J4414" s="19"/>
      <c r="K4414" s="19"/>
      <c r="L4414" s="19"/>
      <c r="M4414" s="19"/>
      <c r="N4414" s="19"/>
      <c r="O4414" s="19"/>
      <c r="P4414" s="19"/>
      <c r="Q4414" s="19"/>
      <c r="R4414" s="19"/>
      <c r="S4414" s="19"/>
      <c r="T4414" s="19"/>
      <c r="U4414" s="19"/>
      <c r="V4414" s="19"/>
      <c r="W4414" s="19"/>
      <c r="X4414" s="19"/>
      <c r="Y4414" s="19"/>
      <c r="Z4414" s="19"/>
      <c r="AA4414" s="19"/>
      <c r="AB4414" s="19"/>
      <c r="AC4414" s="19"/>
      <c r="AD4414" s="19"/>
      <c r="AE4414" s="19"/>
      <c r="AF4414" s="19"/>
      <c r="AG4414" s="19"/>
      <c r="AH4414" s="19"/>
      <c r="AI4414" s="19"/>
      <c r="AJ4414" s="19"/>
      <c r="AK4414" s="19"/>
      <c r="AL4414" s="19"/>
      <c r="AM4414" s="19"/>
      <c r="AN4414" s="19"/>
      <c r="AO4414" s="19"/>
      <c r="AP4414" s="19"/>
      <c r="AQ4414" s="19"/>
      <c r="AR4414" s="19"/>
      <c r="AS4414" s="19"/>
      <c r="AT4414" s="19"/>
      <c r="AU4414" s="19"/>
      <c r="AV4414" s="19"/>
      <c r="AW4414" s="19"/>
      <c r="AX4414" s="20"/>
    </row>
    <row r="4415" spans="1:113">
      <c r="B4415" s="21"/>
    </row>
    <row r="4416" spans="1:113" ht="15" thickBot="1">
      <c r="A4416" s="11"/>
      <c r="B4416" s="10" t="s">
        <v>233</v>
      </c>
      <c r="C4416" s="8"/>
      <c r="D4416" s="8"/>
      <c r="E4416" s="8"/>
      <c r="F4416" s="8"/>
      <c r="G4416" s="8"/>
      <c r="H4416" s="8"/>
      <c r="I4416" s="8"/>
      <c r="J4416" s="8"/>
      <c r="K4416" s="8"/>
      <c r="L4416" s="9"/>
      <c r="M4416" s="9"/>
      <c r="N4416" s="9"/>
      <c r="O4416" s="9"/>
      <c r="P4416" s="8"/>
      <c r="Q4416" s="8"/>
      <c r="R4416" s="8"/>
      <c r="S4416" s="8"/>
      <c r="T4416" s="8"/>
      <c r="U4416" s="8"/>
      <c r="V4416" s="10"/>
      <c r="W4416" s="10"/>
      <c r="X4416" s="10"/>
      <c r="Y4416" s="10"/>
      <c r="Z4416" s="10"/>
      <c r="AA4416" s="10"/>
      <c r="AB4416" s="10"/>
      <c r="AC4416" s="10"/>
      <c r="AD4416" s="10"/>
      <c r="AE4416" s="10"/>
      <c r="AF4416" s="10"/>
      <c r="AG4416" s="10"/>
      <c r="AH4416" s="10"/>
      <c r="AI4416" s="10"/>
      <c r="AJ4416" s="10"/>
      <c r="AK4416" s="10"/>
      <c r="AL4416" s="10"/>
      <c r="AM4416" s="10"/>
      <c r="AN4416" s="10"/>
      <c r="AO4416" s="10"/>
      <c r="AP4416" s="10"/>
      <c r="AQ4416" s="10"/>
      <c r="AR4416" s="10"/>
      <c r="AS4416" s="10"/>
      <c r="AT4416" s="10"/>
      <c r="AU4416" s="10"/>
      <c r="AV4416" s="10"/>
      <c r="AW4416" s="10"/>
      <c r="AX4416" s="10"/>
      <c r="DI4416" s="6"/>
    </row>
    <row r="4417" spans="1:251" ht="14.4">
      <c r="A4417" s="8"/>
      <c r="B4417" s="12"/>
      <c r="C4417" s="7"/>
      <c r="D4417" s="7"/>
      <c r="E4417" s="7"/>
      <c r="F4417" s="7"/>
      <c r="G4417" s="7"/>
      <c r="H4417" s="7"/>
      <c r="I4417" s="7"/>
      <c r="J4417" s="7"/>
      <c r="K4417" s="7"/>
      <c r="L4417" s="13"/>
      <c r="M4417" s="13"/>
      <c r="N4417" s="13"/>
      <c r="O4417" s="13"/>
      <c r="P4417" s="7"/>
      <c r="Q4417" s="7"/>
      <c r="R4417" s="7"/>
      <c r="S4417" s="7"/>
      <c r="T4417" s="7"/>
      <c r="U4417" s="7"/>
      <c r="V4417" s="14"/>
      <c r="W4417" s="14"/>
      <c r="X4417" s="14"/>
      <c r="Y4417" s="14"/>
      <c r="Z4417" s="14"/>
      <c r="AA4417" s="14"/>
      <c r="AB4417" s="14"/>
      <c r="AC4417" s="14"/>
      <c r="AD4417" s="14"/>
      <c r="AE4417" s="14"/>
      <c r="AF4417" s="14"/>
      <c r="AG4417" s="14"/>
      <c r="AH4417" s="14"/>
      <c r="AI4417" s="14"/>
      <c r="AJ4417" s="14"/>
      <c r="AK4417" s="14"/>
      <c r="AL4417" s="14"/>
      <c r="AM4417" s="14"/>
      <c r="AN4417" s="14"/>
      <c r="AO4417" s="14"/>
      <c r="AP4417" s="14"/>
      <c r="AQ4417" s="14"/>
      <c r="AR4417" s="14"/>
      <c r="AS4417" s="14"/>
      <c r="AT4417" s="14"/>
      <c r="AU4417" s="14"/>
      <c r="AV4417" s="14"/>
      <c r="AW4417" s="14"/>
      <c r="AX4417" s="15"/>
    </row>
    <row r="4418" spans="1:251" ht="12" customHeight="1">
      <c r="A4418" s="8"/>
      <c r="B4418" s="134" t="s">
        <v>786</v>
      </c>
      <c r="C4418" s="135"/>
      <c r="D4418" s="135"/>
      <c r="E4418" s="135"/>
      <c r="F4418" s="135"/>
      <c r="G4418" s="135"/>
      <c r="H4418" s="135"/>
      <c r="I4418" s="135"/>
      <c r="J4418" s="135"/>
      <c r="K4418" s="135"/>
      <c r="L4418" s="135"/>
      <c r="M4418" s="135"/>
      <c r="N4418" s="135"/>
      <c r="O4418" s="135"/>
      <c r="P4418" s="135"/>
      <c r="Q4418" s="135"/>
      <c r="R4418" s="135"/>
      <c r="S4418" s="135"/>
      <c r="T4418" s="135"/>
      <c r="U4418" s="135"/>
      <c r="V4418" s="135"/>
      <c r="W4418" s="135"/>
      <c r="X4418" s="135"/>
      <c r="Y4418" s="135"/>
      <c r="Z4418" s="135"/>
      <c r="AA4418" s="135"/>
      <c r="AB4418" s="135"/>
      <c r="AC4418" s="135"/>
      <c r="AD4418" s="135"/>
      <c r="AE4418" s="135"/>
      <c r="AF4418" s="135"/>
      <c r="AG4418" s="135"/>
      <c r="AH4418" s="135"/>
      <c r="AI4418" s="135"/>
      <c r="AJ4418" s="135"/>
      <c r="AK4418" s="135"/>
      <c r="AL4418" s="135"/>
      <c r="AM4418" s="135"/>
      <c r="AN4418" s="135"/>
      <c r="AO4418" s="135"/>
      <c r="AP4418" s="135"/>
      <c r="AQ4418" s="135"/>
      <c r="AR4418" s="135"/>
      <c r="AS4418" s="135"/>
      <c r="AT4418" s="135"/>
      <c r="AU4418" s="135"/>
      <c r="AV4418" s="135"/>
      <c r="AW4418" s="135"/>
      <c r="AX4418" s="136"/>
    </row>
    <row r="4419" spans="1:251" ht="12" customHeight="1">
      <c r="A4419" s="8"/>
      <c r="B4419" s="134"/>
      <c r="C4419" s="135"/>
      <c r="D4419" s="135"/>
      <c r="E4419" s="135"/>
      <c r="F4419" s="135"/>
      <c r="G4419" s="135"/>
      <c r="H4419" s="135"/>
      <c r="I4419" s="135"/>
      <c r="J4419" s="135"/>
      <c r="K4419" s="135"/>
      <c r="L4419" s="135"/>
      <c r="M4419" s="135"/>
      <c r="N4419" s="135"/>
      <c r="O4419" s="135"/>
      <c r="P4419" s="135"/>
      <c r="Q4419" s="135"/>
      <c r="R4419" s="135"/>
      <c r="S4419" s="135"/>
      <c r="T4419" s="135"/>
      <c r="U4419" s="135"/>
      <c r="V4419" s="135"/>
      <c r="W4419" s="135"/>
      <c r="X4419" s="135"/>
      <c r="Y4419" s="135"/>
      <c r="Z4419" s="135"/>
      <c r="AA4419" s="135"/>
      <c r="AB4419" s="135"/>
      <c r="AC4419" s="135"/>
      <c r="AD4419" s="135"/>
      <c r="AE4419" s="135"/>
      <c r="AF4419" s="135"/>
      <c r="AG4419" s="135"/>
      <c r="AH4419" s="135"/>
      <c r="AI4419" s="135"/>
      <c r="AJ4419" s="135"/>
      <c r="AK4419" s="135"/>
      <c r="AL4419" s="135"/>
      <c r="AM4419" s="135"/>
      <c r="AN4419" s="135"/>
      <c r="AO4419" s="135"/>
      <c r="AP4419" s="135"/>
      <c r="AQ4419" s="135"/>
      <c r="AR4419" s="135"/>
      <c r="AS4419" s="135"/>
      <c r="AT4419" s="135"/>
      <c r="AU4419" s="135"/>
      <c r="AV4419" s="135"/>
      <c r="AW4419" s="135"/>
      <c r="AX4419" s="136"/>
    </row>
    <row r="4420" spans="1:251" ht="12" customHeight="1">
      <c r="A4420" s="8"/>
      <c r="B4420" s="134"/>
      <c r="C4420" s="135"/>
      <c r="D4420" s="135"/>
      <c r="E4420" s="135"/>
      <c r="F4420" s="135"/>
      <c r="G4420" s="135"/>
      <c r="H4420" s="135"/>
      <c r="I4420" s="135"/>
      <c r="J4420" s="135"/>
      <c r="K4420" s="135"/>
      <c r="L4420" s="135"/>
      <c r="M4420" s="135"/>
      <c r="N4420" s="135"/>
      <c r="O4420" s="135"/>
      <c r="P4420" s="135"/>
      <c r="Q4420" s="135"/>
      <c r="R4420" s="135"/>
      <c r="S4420" s="135"/>
      <c r="T4420" s="135"/>
      <c r="U4420" s="135"/>
      <c r="V4420" s="135"/>
      <c r="W4420" s="135"/>
      <c r="X4420" s="135"/>
      <c r="Y4420" s="135"/>
      <c r="Z4420" s="135"/>
      <c r="AA4420" s="135"/>
      <c r="AB4420" s="135"/>
      <c r="AC4420" s="135"/>
      <c r="AD4420" s="135"/>
      <c r="AE4420" s="135"/>
      <c r="AF4420" s="135"/>
      <c r="AG4420" s="135"/>
      <c r="AH4420" s="135"/>
      <c r="AI4420" s="135"/>
      <c r="AJ4420" s="135"/>
      <c r="AK4420" s="135"/>
      <c r="AL4420" s="135"/>
      <c r="AM4420" s="135"/>
      <c r="AN4420" s="135"/>
      <c r="AO4420" s="135"/>
      <c r="AP4420" s="135"/>
      <c r="AQ4420" s="135"/>
      <c r="AR4420" s="135"/>
      <c r="AS4420" s="135"/>
      <c r="AT4420" s="135"/>
      <c r="AU4420" s="135"/>
      <c r="AV4420" s="135"/>
      <c r="AW4420" s="135"/>
      <c r="AX4420" s="136"/>
    </row>
    <row r="4421" spans="1:251" ht="12" customHeight="1">
      <c r="A4421" s="8"/>
      <c r="B4421" s="134"/>
      <c r="C4421" s="135"/>
      <c r="D4421" s="135"/>
      <c r="E4421" s="135"/>
      <c r="F4421" s="135"/>
      <c r="G4421" s="135"/>
      <c r="H4421" s="135"/>
      <c r="I4421" s="135"/>
      <c r="J4421" s="135"/>
      <c r="K4421" s="135"/>
      <c r="L4421" s="135"/>
      <c r="M4421" s="135"/>
      <c r="N4421" s="135"/>
      <c r="O4421" s="135"/>
      <c r="P4421" s="135"/>
      <c r="Q4421" s="135"/>
      <c r="R4421" s="135"/>
      <c r="S4421" s="135"/>
      <c r="T4421" s="135"/>
      <c r="U4421" s="135"/>
      <c r="V4421" s="135"/>
      <c r="W4421" s="135"/>
      <c r="X4421" s="135"/>
      <c r="Y4421" s="135"/>
      <c r="Z4421" s="135"/>
      <c r="AA4421" s="135"/>
      <c r="AB4421" s="135"/>
      <c r="AC4421" s="135"/>
      <c r="AD4421" s="135"/>
      <c r="AE4421" s="135"/>
      <c r="AF4421" s="135"/>
      <c r="AG4421" s="135"/>
      <c r="AH4421" s="135"/>
      <c r="AI4421" s="135"/>
      <c r="AJ4421" s="135"/>
      <c r="AK4421" s="135"/>
      <c r="AL4421" s="135"/>
      <c r="AM4421" s="135"/>
      <c r="AN4421" s="135"/>
      <c r="AO4421" s="135"/>
      <c r="AP4421" s="135"/>
      <c r="AQ4421" s="135"/>
      <c r="AR4421" s="135"/>
      <c r="AS4421" s="135"/>
      <c r="AT4421" s="135"/>
      <c r="AU4421" s="135"/>
      <c r="AV4421" s="135"/>
      <c r="AW4421" s="135"/>
      <c r="AX4421" s="136"/>
      <c r="BC4421" s="16"/>
    </row>
    <row r="4422" spans="1:251" ht="12" customHeight="1">
      <c r="A4422" s="8"/>
      <c r="B4422" s="134"/>
      <c r="C4422" s="135"/>
      <c r="D4422" s="135"/>
      <c r="E4422" s="135"/>
      <c r="F4422" s="135"/>
      <c r="G4422" s="135"/>
      <c r="H4422" s="135"/>
      <c r="I4422" s="135"/>
      <c r="J4422" s="135"/>
      <c r="K4422" s="135"/>
      <c r="L4422" s="135"/>
      <c r="M4422" s="135"/>
      <c r="N4422" s="135"/>
      <c r="O4422" s="135"/>
      <c r="P4422" s="135"/>
      <c r="Q4422" s="135"/>
      <c r="R4422" s="135"/>
      <c r="S4422" s="135"/>
      <c r="T4422" s="135"/>
      <c r="U4422" s="135"/>
      <c r="V4422" s="135"/>
      <c r="W4422" s="135"/>
      <c r="X4422" s="135"/>
      <c r="Y4422" s="135"/>
      <c r="Z4422" s="135"/>
      <c r="AA4422" s="135"/>
      <c r="AB4422" s="135"/>
      <c r="AC4422" s="135"/>
      <c r="AD4422" s="135"/>
      <c r="AE4422" s="135"/>
      <c r="AF4422" s="135"/>
      <c r="AG4422" s="135"/>
      <c r="AH4422" s="135"/>
      <c r="AI4422" s="135"/>
      <c r="AJ4422" s="135"/>
      <c r="AK4422" s="135"/>
      <c r="AL4422" s="135"/>
      <c r="AM4422" s="135"/>
      <c r="AN4422" s="135"/>
      <c r="AO4422" s="135"/>
      <c r="AP4422" s="135"/>
      <c r="AQ4422" s="135"/>
      <c r="AR4422" s="135"/>
      <c r="AS4422" s="135"/>
      <c r="AT4422" s="135"/>
      <c r="AU4422" s="135"/>
      <c r="AV4422" s="135"/>
      <c r="AW4422" s="135"/>
      <c r="AX4422" s="136"/>
    </row>
    <row r="4423" spans="1:251" ht="12" customHeight="1">
      <c r="A4423" s="8"/>
      <c r="B4423" s="134"/>
      <c r="C4423" s="135"/>
      <c r="D4423" s="135"/>
      <c r="E4423" s="135"/>
      <c r="F4423" s="135"/>
      <c r="G4423" s="135"/>
      <c r="H4423" s="135"/>
      <c r="I4423" s="135"/>
      <c r="J4423" s="135"/>
      <c r="K4423" s="135"/>
      <c r="L4423" s="135"/>
      <c r="M4423" s="135"/>
      <c r="N4423" s="135"/>
      <c r="O4423" s="135"/>
      <c r="P4423" s="135"/>
      <c r="Q4423" s="135"/>
      <c r="R4423" s="135"/>
      <c r="S4423" s="135"/>
      <c r="T4423" s="135"/>
      <c r="U4423" s="135"/>
      <c r="V4423" s="135"/>
      <c r="W4423" s="135"/>
      <c r="X4423" s="135"/>
      <c r="Y4423" s="135"/>
      <c r="Z4423" s="135"/>
      <c r="AA4423" s="135"/>
      <c r="AB4423" s="135"/>
      <c r="AC4423" s="135"/>
      <c r="AD4423" s="135"/>
      <c r="AE4423" s="135"/>
      <c r="AF4423" s="135"/>
      <c r="AG4423" s="135"/>
      <c r="AH4423" s="135"/>
      <c r="AI4423" s="135"/>
      <c r="AJ4423" s="135"/>
      <c r="AK4423" s="135"/>
      <c r="AL4423" s="135"/>
      <c r="AM4423" s="135"/>
      <c r="AN4423" s="135"/>
      <c r="AO4423" s="135"/>
      <c r="AP4423" s="135"/>
      <c r="AQ4423" s="135"/>
      <c r="AR4423" s="135"/>
      <c r="AS4423" s="135"/>
      <c r="AT4423" s="135"/>
      <c r="AU4423" s="135"/>
      <c r="AV4423" s="135"/>
      <c r="AW4423" s="135"/>
      <c r="AX4423" s="136"/>
    </row>
    <row r="4424" spans="1:251" ht="12" customHeight="1">
      <c r="A4424" s="8"/>
      <c r="B4424" s="134"/>
      <c r="C4424" s="135"/>
      <c r="D4424" s="135"/>
      <c r="E4424" s="135"/>
      <c r="F4424" s="135"/>
      <c r="G4424" s="135"/>
      <c r="H4424" s="135"/>
      <c r="I4424" s="135"/>
      <c r="J4424" s="135"/>
      <c r="K4424" s="135"/>
      <c r="L4424" s="135"/>
      <c r="M4424" s="135"/>
      <c r="N4424" s="135"/>
      <c r="O4424" s="135"/>
      <c r="P4424" s="135"/>
      <c r="Q4424" s="135"/>
      <c r="R4424" s="135"/>
      <c r="S4424" s="135"/>
      <c r="T4424" s="135"/>
      <c r="U4424" s="135"/>
      <c r="V4424" s="135"/>
      <c r="W4424" s="135"/>
      <c r="X4424" s="135"/>
      <c r="Y4424" s="135"/>
      <c r="Z4424" s="135"/>
      <c r="AA4424" s="135"/>
      <c r="AB4424" s="135"/>
      <c r="AC4424" s="135"/>
      <c r="AD4424" s="135"/>
      <c r="AE4424" s="135"/>
      <c r="AF4424" s="135"/>
      <c r="AG4424" s="135"/>
      <c r="AH4424" s="135"/>
      <c r="AI4424" s="135"/>
      <c r="AJ4424" s="135"/>
      <c r="AK4424" s="135"/>
      <c r="AL4424" s="135"/>
      <c r="AM4424" s="135"/>
      <c r="AN4424" s="135"/>
      <c r="AO4424" s="135"/>
      <c r="AP4424" s="135"/>
      <c r="AQ4424" s="135"/>
      <c r="AR4424" s="135"/>
      <c r="AS4424" s="135"/>
      <c r="AT4424" s="135"/>
      <c r="AU4424" s="135"/>
      <c r="AV4424" s="135"/>
      <c r="AW4424" s="135"/>
      <c r="AX4424" s="136"/>
    </row>
    <row r="4425" spans="1:251" ht="15" thickBot="1">
      <c r="A4425" s="17"/>
      <c r="B4425" s="18"/>
      <c r="C4425" s="19"/>
      <c r="D4425" s="19"/>
      <c r="E4425" s="19"/>
      <c r="F4425" s="19"/>
      <c r="G4425" s="19"/>
      <c r="H4425" s="19"/>
      <c r="I4425" s="19"/>
      <c r="J4425" s="19"/>
      <c r="K4425" s="19"/>
      <c r="L4425" s="19"/>
      <c r="M4425" s="19"/>
      <c r="N4425" s="19"/>
      <c r="O4425" s="19"/>
      <c r="P4425" s="19"/>
      <c r="Q4425" s="19"/>
      <c r="R4425" s="19"/>
      <c r="S4425" s="19"/>
      <c r="T4425" s="19"/>
      <c r="U4425" s="19"/>
      <c r="V4425" s="19"/>
      <c r="W4425" s="19"/>
      <c r="X4425" s="19"/>
      <c r="Y4425" s="19"/>
      <c r="Z4425" s="19"/>
      <c r="AA4425" s="19"/>
      <c r="AB4425" s="19"/>
      <c r="AC4425" s="19"/>
      <c r="AD4425" s="19"/>
      <c r="AE4425" s="19"/>
      <c r="AF4425" s="19"/>
      <c r="AG4425" s="19"/>
      <c r="AH4425" s="19"/>
      <c r="AI4425" s="19"/>
      <c r="AJ4425" s="19"/>
      <c r="AK4425" s="19"/>
      <c r="AL4425" s="19"/>
      <c r="AM4425" s="19"/>
      <c r="AN4425" s="19"/>
      <c r="AO4425" s="19"/>
      <c r="AP4425" s="19"/>
      <c r="AQ4425" s="19"/>
      <c r="AR4425" s="19"/>
      <c r="AS4425" s="19"/>
      <c r="AT4425" s="19"/>
      <c r="AU4425" s="19"/>
      <c r="AV4425" s="19"/>
      <c r="AW4425" s="19"/>
      <c r="AX4425" s="20"/>
    </row>
    <row r="4426" spans="1:251">
      <c r="B4426" s="21"/>
    </row>
    <row r="4427" spans="1:251" ht="14.4">
      <c r="B4427" s="10" t="s">
        <v>234</v>
      </c>
      <c r="C4427" s="8"/>
      <c r="D4427" s="8"/>
      <c r="E4427" s="8"/>
      <c r="F4427" s="8"/>
      <c r="G4427" s="8"/>
      <c r="H4427" s="8"/>
      <c r="I4427" s="8"/>
      <c r="J4427" s="8"/>
      <c r="K4427" s="8"/>
      <c r="L4427" s="9"/>
      <c r="M4427" s="9"/>
      <c r="N4427" s="9"/>
      <c r="O4427" s="9"/>
      <c r="P4427" s="8"/>
      <c r="Q4427" s="8"/>
      <c r="R4427" s="8"/>
      <c r="S4427" s="8"/>
      <c r="T4427" s="8"/>
      <c r="U4427" s="8"/>
      <c r="V4427" s="10"/>
      <c r="W4427" s="10"/>
      <c r="X4427" s="10"/>
      <c r="Y4427" s="10"/>
      <c r="Z4427" s="10"/>
      <c r="AA4427" s="10"/>
      <c r="AB4427" s="10"/>
      <c r="AC4427" s="10"/>
      <c r="AD4427" s="10"/>
      <c r="AE4427" s="10"/>
      <c r="AF4427" s="10"/>
      <c r="AG4427" s="10"/>
      <c r="AH4427" s="10"/>
      <c r="AI4427" s="10"/>
      <c r="AJ4427" s="10"/>
      <c r="AK4427" s="10"/>
      <c r="AL4427" s="10"/>
      <c r="AM4427" s="10"/>
      <c r="AN4427" s="10"/>
      <c r="AO4427" s="10"/>
      <c r="AP4427" s="10"/>
      <c r="AQ4427" s="10"/>
      <c r="AR4427" s="10"/>
      <c r="AS4427" s="10"/>
      <c r="AT4427" s="10"/>
      <c r="AU4427" s="10"/>
      <c r="AV4427" s="10"/>
      <c r="AW4427" s="10"/>
      <c r="AX4427" s="10"/>
    </row>
    <row r="4428" spans="1:251" ht="15" thickBot="1">
      <c r="B4428" s="8"/>
      <c r="C4428" s="8"/>
      <c r="D4428" s="8"/>
      <c r="E4428" s="8"/>
      <c r="F4428" s="8"/>
      <c r="G4428" s="8"/>
      <c r="H4428" s="8"/>
      <c r="I4428" s="8"/>
      <c r="J4428" s="8"/>
      <c r="K4428" s="8"/>
      <c r="L4428" s="9"/>
      <c r="M4428" s="9"/>
      <c r="N4428" s="9"/>
      <c r="O4428" s="9"/>
      <c r="P4428" s="8"/>
      <c r="Q4428" s="8"/>
      <c r="R4428" s="8"/>
      <c r="S4428" s="8"/>
      <c r="T4428" s="8"/>
      <c r="U4428" s="8"/>
      <c r="V4428" s="10"/>
      <c r="W4428" s="10"/>
      <c r="X4428" s="10"/>
      <c r="Y4428" s="10"/>
      <c r="Z4428" s="10"/>
      <c r="AA4428" s="10"/>
      <c r="AB4428" s="10"/>
      <c r="AC4428" s="10"/>
      <c r="AD4428" s="10"/>
      <c r="AE4428" s="10"/>
      <c r="AF4428" s="10"/>
      <c r="AG4428" s="10"/>
      <c r="AH4428" s="10"/>
      <c r="AI4428" s="10"/>
      <c r="AJ4428" s="10"/>
      <c r="AK4428" s="10"/>
      <c r="AL4428" s="10"/>
      <c r="AM4428" s="10"/>
      <c r="AN4428" s="10"/>
      <c r="AO4428" s="10"/>
      <c r="AP4428" s="10"/>
      <c r="AQ4428" s="10"/>
      <c r="AR4428" s="10"/>
      <c r="AS4428" s="10"/>
      <c r="AT4428" s="10"/>
      <c r="AU4428" s="10"/>
      <c r="AV4428" s="10"/>
      <c r="AW4428" s="10"/>
      <c r="AX4428" s="22" t="s">
        <v>235</v>
      </c>
    </row>
    <row r="4429" spans="1:251" s="16" customFormat="1" ht="13.5" customHeight="1">
      <c r="A4429" s="8"/>
      <c r="B4429" s="96" t="s">
        <v>236</v>
      </c>
      <c r="C4429" s="97"/>
      <c r="D4429" s="97"/>
      <c r="E4429" s="97"/>
      <c r="F4429" s="97"/>
      <c r="G4429" s="97"/>
      <c r="H4429" s="97"/>
      <c r="I4429" s="97"/>
      <c r="J4429" s="97"/>
      <c r="K4429" s="97"/>
      <c r="L4429" s="97"/>
      <c r="M4429" s="97"/>
      <c r="N4429" s="97"/>
      <c r="O4429" s="97"/>
      <c r="P4429" s="97"/>
      <c r="Q4429" s="97"/>
      <c r="R4429" s="97"/>
      <c r="S4429" s="97"/>
      <c r="T4429" s="97"/>
      <c r="U4429" s="97"/>
      <c r="V4429" s="97"/>
      <c r="W4429" s="97"/>
      <c r="X4429" s="97"/>
      <c r="Y4429" s="97"/>
      <c r="Z4429" s="98"/>
      <c r="AA4429" s="102" t="s">
        <v>237</v>
      </c>
      <c r="AB4429" s="97"/>
      <c r="AC4429" s="97"/>
      <c r="AD4429" s="97"/>
      <c r="AE4429" s="97"/>
      <c r="AF4429" s="97"/>
      <c r="AG4429" s="97"/>
      <c r="AH4429" s="97"/>
      <c r="AI4429" s="98"/>
      <c r="AJ4429" s="102" t="s">
        <v>238</v>
      </c>
      <c r="AK4429" s="97"/>
      <c r="AL4429" s="97"/>
      <c r="AM4429" s="97"/>
      <c r="AN4429" s="97"/>
      <c r="AO4429" s="97"/>
      <c r="AP4429" s="97"/>
      <c r="AQ4429" s="97"/>
      <c r="AR4429" s="98"/>
      <c r="AS4429" s="102" t="s">
        <v>239</v>
      </c>
      <c r="AT4429" s="97"/>
      <c r="AU4429" s="97"/>
      <c r="AV4429" s="97"/>
      <c r="AW4429" s="97"/>
      <c r="AX4429" s="104"/>
      <c r="AY4429" s="2"/>
      <c r="AZ4429" s="2"/>
      <c r="BA4429" s="2"/>
      <c r="BB4429" s="2"/>
      <c r="BC4429" s="2"/>
      <c r="BD4429" s="2"/>
      <c r="BE4429" s="2"/>
      <c r="BF4429" s="2"/>
      <c r="BG4429" s="2"/>
      <c r="BH4429" s="2"/>
      <c r="BI4429" s="2"/>
      <c r="BJ4429" s="2"/>
      <c r="BK4429" s="2"/>
      <c r="BL4429" s="2"/>
      <c r="BM4429" s="2"/>
      <c r="BN4429" s="2"/>
      <c r="BO4429" s="2"/>
      <c r="BP4429" s="2"/>
      <c r="BQ4429" s="2"/>
      <c r="BR4429" s="2"/>
      <c r="BS4429" s="2"/>
      <c r="BT4429" s="2"/>
      <c r="BU4429" s="2"/>
      <c r="BV4429" s="2"/>
      <c r="BW4429" s="2"/>
      <c r="BX4429" s="2"/>
      <c r="BY4429" s="2"/>
      <c r="BZ4429" s="2"/>
      <c r="CA4429" s="2"/>
      <c r="CB4429" s="2"/>
      <c r="CC4429" s="2"/>
      <c r="CD4429" s="2"/>
      <c r="CE4429" s="2"/>
      <c r="CF4429" s="2"/>
      <c r="CG4429" s="2"/>
      <c r="CH4429" s="2"/>
      <c r="CI4429" s="2"/>
      <c r="CJ4429" s="2"/>
      <c r="CK4429" s="2"/>
      <c r="CL4429" s="2"/>
      <c r="CM4429" s="2"/>
      <c r="CN4429" s="2"/>
      <c r="CO4429" s="2"/>
      <c r="CP4429" s="2"/>
      <c r="CQ4429" s="2"/>
      <c r="CR4429" s="2"/>
      <c r="CS4429" s="2"/>
      <c r="CT4429" s="2"/>
      <c r="CU4429" s="2"/>
      <c r="CV4429" s="2"/>
      <c r="CW4429" s="2"/>
      <c r="CX4429" s="2"/>
      <c r="CY4429" s="2"/>
      <c r="CZ4429" s="2"/>
      <c r="DA4429" s="2"/>
      <c r="DB4429" s="2"/>
      <c r="DC4429" s="2"/>
      <c r="DD4429" s="2"/>
      <c r="DE4429" s="2"/>
      <c r="DF4429" s="2"/>
      <c r="DG4429" s="2"/>
      <c r="DH4429" s="2"/>
      <c r="DI4429" s="2"/>
      <c r="DJ4429" s="2"/>
      <c r="DK4429" s="2"/>
      <c r="DL4429" s="2"/>
      <c r="DM4429" s="2"/>
      <c r="DN4429" s="2"/>
      <c r="DO4429" s="2"/>
      <c r="DP4429" s="2"/>
      <c r="DQ4429" s="2"/>
      <c r="DR4429" s="2"/>
      <c r="DS4429" s="2"/>
      <c r="DT4429" s="2"/>
      <c r="DU4429" s="2"/>
      <c r="DV4429" s="2"/>
      <c r="DW4429" s="2"/>
      <c r="DX4429" s="2"/>
      <c r="DY4429" s="2"/>
      <c r="DZ4429" s="2"/>
      <c r="EA4429" s="2"/>
      <c r="EB4429" s="2"/>
      <c r="EC4429" s="2"/>
      <c r="ED4429" s="2"/>
      <c r="EE4429" s="2"/>
      <c r="EF4429" s="2"/>
      <c r="EG4429" s="2"/>
      <c r="EH4429" s="2"/>
      <c r="EI4429" s="2"/>
      <c r="EJ4429" s="2"/>
      <c r="EK4429" s="2"/>
      <c r="EL4429" s="2"/>
      <c r="EM4429" s="2"/>
      <c r="EN4429" s="2"/>
      <c r="EO4429" s="2"/>
      <c r="EP4429" s="2"/>
      <c r="EQ4429" s="2"/>
      <c r="ER4429" s="2"/>
      <c r="ES4429" s="2"/>
      <c r="ET4429" s="2"/>
      <c r="EU4429" s="2"/>
      <c r="EV4429" s="2"/>
      <c r="EW4429" s="2"/>
      <c r="EX4429" s="2"/>
      <c r="EY4429" s="2"/>
      <c r="EZ4429" s="2"/>
      <c r="FA4429" s="2"/>
      <c r="FB4429" s="2"/>
      <c r="FC4429" s="2"/>
      <c r="FD4429" s="2"/>
      <c r="FE4429" s="2"/>
      <c r="FF4429" s="2"/>
      <c r="FG4429" s="2"/>
      <c r="FH4429" s="2"/>
      <c r="FI4429" s="2"/>
      <c r="FJ4429" s="2"/>
      <c r="FK4429" s="2"/>
      <c r="FL4429" s="2"/>
      <c r="FM4429" s="2"/>
      <c r="FN4429" s="2"/>
      <c r="FO4429" s="2"/>
      <c r="FP4429" s="2"/>
      <c r="FQ4429" s="2"/>
      <c r="FR4429" s="2"/>
      <c r="FS4429" s="2"/>
      <c r="FT4429" s="2"/>
      <c r="FU4429" s="2"/>
      <c r="FV4429" s="2"/>
      <c r="FW4429" s="2"/>
      <c r="FX4429" s="2"/>
      <c r="FY4429" s="2"/>
      <c r="FZ4429" s="2"/>
      <c r="GA4429" s="2"/>
      <c r="GB4429" s="2"/>
      <c r="GC4429" s="2"/>
      <c r="GD4429" s="2"/>
      <c r="GE4429" s="2"/>
      <c r="GF4429" s="2"/>
      <c r="GG4429" s="2"/>
      <c r="GH4429" s="2"/>
      <c r="GI4429" s="2"/>
      <c r="GJ4429" s="2"/>
      <c r="GK4429" s="2"/>
      <c r="GL4429" s="2"/>
      <c r="GM4429" s="2"/>
      <c r="GN4429" s="2"/>
      <c r="GO4429" s="2"/>
      <c r="GP4429" s="2"/>
      <c r="GQ4429" s="2"/>
      <c r="GR4429" s="2"/>
      <c r="GS4429" s="2"/>
      <c r="GT4429" s="2"/>
      <c r="GU4429" s="2"/>
      <c r="GV4429" s="2"/>
      <c r="GW4429" s="2"/>
      <c r="GX4429" s="2"/>
      <c r="GY4429" s="2"/>
      <c r="GZ4429" s="2"/>
      <c r="HA4429" s="2"/>
      <c r="HB4429" s="2"/>
      <c r="HC4429" s="2"/>
      <c r="HD4429" s="2"/>
      <c r="HE4429" s="2"/>
      <c r="HF4429" s="2"/>
      <c r="HG4429" s="2"/>
      <c r="HH4429" s="2"/>
      <c r="HI4429" s="2"/>
      <c r="HJ4429" s="2"/>
      <c r="HK4429" s="2"/>
      <c r="HL4429" s="2"/>
      <c r="HM4429" s="2"/>
      <c r="HN4429" s="2"/>
      <c r="HO4429" s="2"/>
      <c r="HP4429" s="2"/>
      <c r="HQ4429" s="2"/>
      <c r="HR4429" s="2"/>
      <c r="HS4429" s="2"/>
      <c r="HT4429" s="2"/>
      <c r="HU4429" s="2"/>
      <c r="HV4429" s="2"/>
      <c r="HW4429" s="2"/>
      <c r="HX4429" s="2"/>
      <c r="HY4429" s="2"/>
      <c r="HZ4429" s="2"/>
      <c r="IA4429" s="2"/>
      <c r="IB4429" s="2"/>
      <c r="IC4429" s="2"/>
      <c r="ID4429" s="2"/>
      <c r="IE4429" s="2"/>
      <c r="IF4429" s="2"/>
      <c r="IG4429" s="2"/>
      <c r="IH4429" s="2"/>
      <c r="II4429" s="2"/>
      <c r="IJ4429" s="2"/>
      <c r="IK4429" s="2"/>
      <c r="IL4429" s="2"/>
      <c r="IM4429" s="2"/>
      <c r="IN4429" s="2"/>
      <c r="IO4429" s="2"/>
      <c r="IP4429" s="2"/>
      <c r="IQ4429" s="2"/>
    </row>
    <row r="4430" spans="1:251" s="16" customFormat="1">
      <c r="A4430" s="8"/>
      <c r="B4430" s="99"/>
      <c r="C4430" s="100"/>
      <c r="D4430" s="100"/>
      <c r="E4430" s="100"/>
      <c r="F4430" s="100"/>
      <c r="G4430" s="100"/>
      <c r="H4430" s="100"/>
      <c r="I4430" s="100"/>
      <c r="J4430" s="100"/>
      <c r="K4430" s="100"/>
      <c r="L4430" s="100"/>
      <c r="M4430" s="100"/>
      <c r="N4430" s="100"/>
      <c r="O4430" s="100"/>
      <c r="P4430" s="100"/>
      <c r="Q4430" s="100"/>
      <c r="R4430" s="100"/>
      <c r="S4430" s="100"/>
      <c r="T4430" s="100"/>
      <c r="U4430" s="100"/>
      <c r="V4430" s="100"/>
      <c r="W4430" s="100"/>
      <c r="X4430" s="100"/>
      <c r="Y4430" s="100"/>
      <c r="Z4430" s="101"/>
      <c r="AA4430" s="103"/>
      <c r="AB4430" s="100"/>
      <c r="AC4430" s="100"/>
      <c r="AD4430" s="100"/>
      <c r="AE4430" s="100"/>
      <c r="AF4430" s="100"/>
      <c r="AG4430" s="100"/>
      <c r="AH4430" s="100"/>
      <c r="AI4430" s="101"/>
      <c r="AJ4430" s="103"/>
      <c r="AK4430" s="100"/>
      <c r="AL4430" s="100"/>
      <c r="AM4430" s="100"/>
      <c r="AN4430" s="100"/>
      <c r="AO4430" s="100"/>
      <c r="AP4430" s="100"/>
      <c r="AQ4430" s="100"/>
      <c r="AR4430" s="101"/>
      <c r="AS4430" s="103"/>
      <c r="AT4430" s="100"/>
      <c r="AU4430" s="100"/>
      <c r="AV4430" s="100"/>
      <c r="AW4430" s="100"/>
      <c r="AX4430" s="105"/>
      <c r="AY4430" s="2"/>
      <c r="AZ4430" s="2"/>
      <c r="BA4430" s="2"/>
      <c r="BB4430" s="23"/>
      <c r="BC4430" s="24"/>
      <c r="BE4430" s="2"/>
      <c r="BF4430" s="2"/>
      <c r="BG4430" s="2"/>
      <c r="BH4430" s="2"/>
      <c r="BI4430" s="2"/>
      <c r="BJ4430" s="2"/>
      <c r="BK4430" s="2"/>
      <c r="BL4430" s="2"/>
      <c r="BM4430" s="2"/>
      <c r="BN4430" s="2"/>
      <c r="BO4430" s="2"/>
      <c r="BP4430" s="2"/>
      <c r="BQ4430" s="2"/>
      <c r="BR4430" s="2"/>
      <c r="BS4430" s="2"/>
      <c r="BT4430" s="2"/>
      <c r="BU4430" s="2"/>
      <c r="BV4430" s="2"/>
      <c r="BW4430" s="2"/>
      <c r="BX4430" s="2"/>
      <c r="BY4430" s="2"/>
      <c r="BZ4430" s="2"/>
      <c r="CA4430" s="2"/>
      <c r="CB4430" s="2"/>
      <c r="CC4430" s="2"/>
      <c r="CD4430" s="2"/>
      <c r="CE4430" s="2"/>
      <c r="CF4430" s="2"/>
      <c r="CG4430" s="2"/>
      <c r="CH4430" s="2"/>
      <c r="CI4430" s="2"/>
      <c r="CJ4430" s="2"/>
      <c r="CK4430" s="2"/>
      <c r="CL4430" s="2"/>
      <c r="CM4430" s="2"/>
      <c r="CN4430" s="2"/>
      <c r="CO4430" s="2"/>
      <c r="CP4430" s="2"/>
      <c r="CQ4430" s="2"/>
      <c r="CR4430" s="2"/>
      <c r="CS4430" s="2"/>
      <c r="CT4430" s="2"/>
      <c r="CU4430" s="2"/>
      <c r="CV4430" s="2"/>
      <c r="CW4430" s="2"/>
      <c r="CX4430" s="2"/>
      <c r="CY4430" s="2"/>
      <c r="CZ4430" s="2"/>
      <c r="DA4430" s="2"/>
      <c r="DB4430" s="2"/>
      <c r="DC4430" s="2"/>
      <c r="DD4430" s="2"/>
      <c r="DE4430" s="2"/>
      <c r="DF4430" s="2"/>
      <c r="DG4430" s="2"/>
      <c r="DH4430" s="2"/>
      <c r="DI4430" s="2"/>
      <c r="DJ4430" s="2"/>
      <c r="DK4430" s="2"/>
      <c r="DL4430" s="2"/>
      <c r="DM4430" s="2"/>
      <c r="DN4430" s="2"/>
      <c r="DO4430" s="2"/>
      <c r="DP4430" s="2"/>
      <c r="DQ4430" s="2"/>
      <c r="DR4430" s="2"/>
      <c r="DS4430" s="2"/>
      <c r="DT4430" s="2"/>
      <c r="DU4430" s="2"/>
      <c r="DV4430" s="2"/>
      <c r="DW4430" s="2"/>
      <c r="DX4430" s="2"/>
      <c r="DY4430" s="2"/>
      <c r="DZ4430" s="2"/>
      <c r="EA4430" s="2"/>
      <c r="EB4430" s="2"/>
      <c r="EC4430" s="2"/>
      <c r="ED4430" s="2"/>
      <c r="EE4430" s="2"/>
      <c r="EF4430" s="2"/>
      <c r="EG4430" s="2"/>
      <c r="EH4430" s="2"/>
      <c r="EI4430" s="2"/>
      <c r="EJ4430" s="2"/>
      <c r="EK4430" s="2"/>
      <c r="EL4430" s="2"/>
      <c r="EM4430" s="2"/>
      <c r="EN4430" s="2"/>
      <c r="EO4430" s="2"/>
      <c r="EP4430" s="2"/>
      <c r="EQ4430" s="2"/>
      <c r="ER4430" s="2"/>
      <c r="ES4430" s="2"/>
      <c r="ET4430" s="2"/>
      <c r="EU4430" s="2"/>
      <c r="EV4430" s="2"/>
      <c r="EW4430" s="2"/>
      <c r="EX4430" s="2"/>
      <c r="EY4430" s="2"/>
      <c r="EZ4430" s="2"/>
      <c r="FA4430" s="2"/>
      <c r="FB4430" s="2"/>
      <c r="FC4430" s="2"/>
      <c r="FD4430" s="2"/>
      <c r="FE4430" s="2"/>
      <c r="FF4430" s="2"/>
      <c r="FG4430" s="2"/>
      <c r="FH4430" s="2"/>
      <c r="FI4430" s="2"/>
      <c r="FJ4430" s="2"/>
      <c r="FK4430" s="2"/>
      <c r="FL4430" s="2"/>
      <c r="FM4430" s="2"/>
      <c r="FN4430" s="2"/>
      <c r="FO4430" s="2"/>
      <c r="FP4430" s="2"/>
      <c r="FQ4430" s="2"/>
      <c r="FR4430" s="2"/>
      <c r="FS4430" s="2"/>
      <c r="FT4430" s="2"/>
      <c r="FU4430" s="2"/>
      <c r="FV4430" s="2"/>
      <c r="FW4430" s="2"/>
      <c r="FX4430" s="2"/>
      <c r="FY4430" s="2"/>
      <c r="FZ4430" s="2"/>
      <c r="GA4430" s="2"/>
      <c r="GB4430" s="2"/>
      <c r="GC4430" s="2"/>
      <c r="GD4430" s="2"/>
      <c r="GE4430" s="2"/>
      <c r="GF4430" s="2"/>
      <c r="GG4430" s="2"/>
      <c r="GH4430" s="2"/>
      <c r="GI4430" s="2"/>
      <c r="GJ4430" s="2"/>
      <c r="GK4430" s="2"/>
      <c r="GL4430" s="2"/>
      <c r="GM4430" s="2"/>
      <c r="GN4430" s="2"/>
      <c r="GO4430" s="2"/>
      <c r="GP4430" s="2"/>
      <c r="GQ4430" s="2"/>
      <c r="GR4430" s="2"/>
      <c r="GS4430" s="2"/>
      <c r="GT4430" s="2"/>
      <c r="GU4430" s="2"/>
      <c r="GV4430" s="2"/>
      <c r="GW4430" s="2"/>
      <c r="GX4430" s="2"/>
      <c r="GY4430" s="2"/>
      <c r="GZ4430" s="2"/>
      <c r="HA4430" s="2"/>
      <c r="HB4430" s="2"/>
      <c r="HC4430" s="2"/>
      <c r="HD4430" s="2"/>
      <c r="HE4430" s="2"/>
      <c r="HF4430" s="2"/>
      <c r="HG4430" s="2"/>
      <c r="HH4430" s="2"/>
      <c r="HI4430" s="2"/>
      <c r="HJ4430" s="2"/>
      <c r="HK4430" s="2"/>
      <c r="HL4430" s="2"/>
      <c r="HM4430" s="2"/>
      <c r="HN4430" s="2"/>
      <c r="HO4430" s="2"/>
      <c r="HP4430" s="2"/>
      <c r="HQ4430" s="2"/>
      <c r="HR4430" s="2"/>
      <c r="HS4430" s="2"/>
      <c r="HT4430" s="2"/>
      <c r="HU4430" s="2"/>
      <c r="HV4430" s="2"/>
      <c r="HW4430" s="2"/>
      <c r="HX4430" s="2"/>
      <c r="HY4430" s="2"/>
      <c r="HZ4430" s="2"/>
      <c r="IA4430" s="2"/>
      <c r="IB4430" s="2"/>
      <c r="IC4430" s="2"/>
      <c r="ID4430" s="2"/>
      <c r="IE4430" s="2"/>
      <c r="IF4430" s="2"/>
      <c r="IG4430" s="2"/>
      <c r="IH4430" s="2"/>
      <c r="II4430" s="2"/>
      <c r="IJ4430" s="2"/>
      <c r="IK4430" s="2"/>
      <c r="IL4430" s="2"/>
      <c r="IM4430" s="2"/>
      <c r="IN4430" s="2"/>
      <c r="IO4430" s="2"/>
      <c r="IP4430" s="2"/>
      <c r="IQ4430" s="2"/>
    </row>
    <row r="4431" spans="1:251" s="16" customFormat="1" ht="18.75" customHeight="1">
      <c r="A4431" s="8"/>
      <c r="B4431" s="25"/>
      <c r="C4431" s="106" t="s">
        <v>833</v>
      </c>
      <c r="D4431" s="107"/>
      <c r="E4431" s="107"/>
      <c r="F4431" s="107"/>
      <c r="G4431" s="107"/>
      <c r="H4431" s="107"/>
      <c r="I4431" s="107"/>
      <c r="J4431" s="107"/>
      <c r="K4431" s="107"/>
      <c r="L4431" s="107"/>
      <c r="M4431" s="107"/>
      <c r="N4431" s="107"/>
      <c r="O4431" s="107"/>
      <c r="P4431" s="107"/>
      <c r="Q4431" s="107"/>
      <c r="R4431" s="107"/>
      <c r="S4431" s="107"/>
      <c r="T4431" s="107"/>
      <c r="U4431" s="107"/>
      <c r="V4431" s="107"/>
      <c r="W4431" s="107"/>
      <c r="X4431" s="107"/>
      <c r="Y4431" s="107"/>
      <c r="Z4431" s="108"/>
      <c r="AA4431" s="109">
        <v>1224999</v>
      </c>
      <c r="AB4431" s="110"/>
      <c r="AC4431" s="110"/>
      <c r="AD4431" s="110"/>
      <c r="AE4431" s="110"/>
      <c r="AF4431" s="110"/>
      <c r="AG4431" s="110"/>
      <c r="AH4431" s="110"/>
      <c r="AI4431" s="111"/>
      <c r="AJ4431" s="109">
        <v>1367545</v>
      </c>
      <c r="AK4431" s="110"/>
      <c r="AL4431" s="110"/>
      <c r="AM4431" s="110"/>
      <c r="AN4431" s="110"/>
      <c r="AO4431" s="110"/>
      <c r="AP4431" s="110"/>
      <c r="AQ4431" s="110"/>
      <c r="AR4431" s="111"/>
      <c r="AS4431" s="112"/>
      <c r="AT4431" s="113"/>
      <c r="AU4431" s="113"/>
      <c r="AV4431" s="113"/>
      <c r="AW4431" s="113"/>
      <c r="AX4431" s="114"/>
      <c r="AY4431" s="2"/>
      <c r="AZ4431" s="2"/>
      <c r="BA4431" s="2"/>
      <c r="BB4431" s="2"/>
      <c r="BC4431" s="2"/>
      <c r="BD4431" s="2"/>
      <c r="BE4431" s="2"/>
      <c r="BF4431" s="2"/>
      <c r="BG4431" s="2"/>
      <c r="BH4431" s="2"/>
      <c r="BI4431" s="2"/>
      <c r="BJ4431" s="2"/>
      <c r="BK4431" s="2"/>
      <c r="BL4431" s="2"/>
      <c r="BM4431" s="2"/>
      <c r="BN4431" s="2"/>
      <c r="BO4431" s="2"/>
      <c r="BP4431" s="2"/>
      <c r="BQ4431" s="2"/>
      <c r="BR4431" s="2"/>
      <c r="BS4431" s="2"/>
      <c r="BT4431" s="2"/>
      <c r="BU4431" s="2"/>
      <c r="BV4431" s="2"/>
      <c r="BW4431" s="2"/>
      <c r="BX4431" s="2"/>
      <c r="BY4431" s="2"/>
      <c r="BZ4431" s="2"/>
      <c r="CA4431" s="2"/>
      <c r="CB4431" s="2"/>
      <c r="CC4431" s="2"/>
      <c r="CD4431" s="2"/>
      <c r="CE4431" s="2"/>
      <c r="CF4431" s="2"/>
      <c r="CG4431" s="2"/>
      <c r="CH4431" s="2"/>
      <c r="CI4431" s="2"/>
      <c r="CJ4431" s="2"/>
      <c r="CK4431" s="2"/>
      <c r="CL4431" s="2"/>
      <c r="CM4431" s="2"/>
      <c r="CN4431" s="2"/>
      <c r="CO4431" s="2"/>
      <c r="CP4431" s="2"/>
      <c r="CQ4431" s="2"/>
      <c r="CR4431" s="2"/>
      <c r="CS4431" s="2"/>
      <c r="CT4431" s="2"/>
      <c r="CU4431" s="2"/>
      <c r="CV4431" s="2"/>
      <c r="CW4431" s="2"/>
      <c r="CX4431" s="2"/>
      <c r="CY4431" s="2"/>
      <c r="CZ4431" s="2"/>
      <c r="DA4431" s="2"/>
      <c r="DB4431" s="2"/>
      <c r="DC4431" s="2"/>
      <c r="DD4431" s="2"/>
      <c r="DE4431" s="2"/>
      <c r="DF4431" s="2"/>
      <c r="DG4431" s="2"/>
      <c r="DH4431" s="2"/>
      <c r="DI4431" s="2"/>
      <c r="DJ4431" s="2"/>
      <c r="DK4431" s="2"/>
      <c r="DL4431" s="2"/>
      <c r="DM4431" s="2"/>
      <c r="DN4431" s="2"/>
      <c r="DO4431" s="2"/>
      <c r="DP4431" s="2"/>
      <c r="DQ4431" s="2"/>
      <c r="DR4431" s="2"/>
      <c r="DS4431" s="2"/>
      <c r="DT4431" s="2"/>
      <c r="DU4431" s="2"/>
      <c r="DV4431" s="2"/>
      <c r="DW4431" s="2"/>
      <c r="DX4431" s="2"/>
      <c r="DY4431" s="2"/>
      <c r="DZ4431" s="2"/>
      <c r="EA4431" s="2"/>
      <c r="EB4431" s="2"/>
      <c r="EC4431" s="2"/>
      <c r="ED4431" s="2"/>
      <c r="EE4431" s="2"/>
      <c r="EF4431" s="2"/>
      <c r="EG4431" s="2"/>
      <c r="EH4431" s="2"/>
      <c r="EI4431" s="2"/>
      <c r="EJ4431" s="2"/>
      <c r="EK4431" s="2"/>
      <c r="EL4431" s="2"/>
      <c r="EM4431" s="2"/>
      <c r="EN4431" s="2"/>
      <c r="EO4431" s="2"/>
      <c r="EP4431" s="2"/>
      <c r="EQ4431" s="2"/>
      <c r="ER4431" s="2"/>
      <c r="ES4431" s="2"/>
      <c r="ET4431" s="2"/>
      <c r="EU4431" s="2"/>
      <c r="EV4431" s="2"/>
      <c r="EW4431" s="2"/>
      <c r="EX4431" s="2"/>
      <c r="EY4431" s="2"/>
      <c r="EZ4431" s="2"/>
      <c r="FA4431" s="2"/>
      <c r="FB4431" s="2"/>
      <c r="FC4431" s="2"/>
      <c r="FD4431" s="2"/>
      <c r="FE4431" s="2"/>
      <c r="FF4431" s="2"/>
      <c r="FG4431" s="2"/>
      <c r="FH4431" s="2"/>
      <c r="FI4431" s="2"/>
      <c r="FJ4431" s="2"/>
      <c r="FK4431" s="2"/>
      <c r="FL4431" s="2"/>
      <c r="FM4431" s="2"/>
      <c r="FN4431" s="2"/>
      <c r="FO4431" s="2"/>
      <c r="FP4431" s="2"/>
      <c r="FQ4431" s="2"/>
      <c r="FR4431" s="2"/>
      <c r="FS4431" s="2"/>
      <c r="FT4431" s="2"/>
      <c r="FU4431" s="2"/>
      <c r="FV4431" s="2"/>
      <c r="FW4431" s="2"/>
      <c r="FX4431" s="2"/>
      <c r="FY4431" s="2"/>
      <c r="FZ4431" s="2"/>
      <c r="GA4431" s="2"/>
      <c r="GB4431" s="2"/>
      <c r="GC4431" s="2"/>
      <c r="GD4431" s="2"/>
      <c r="GE4431" s="2"/>
      <c r="GF4431" s="2"/>
      <c r="GG4431" s="2"/>
      <c r="GH4431" s="2"/>
      <c r="GI4431" s="2"/>
      <c r="GJ4431" s="2"/>
      <c r="GK4431" s="2"/>
      <c r="GL4431" s="2"/>
      <c r="GM4431" s="2"/>
      <c r="GN4431" s="2"/>
      <c r="GO4431" s="2"/>
      <c r="GP4431" s="2"/>
      <c r="GQ4431" s="2"/>
      <c r="GR4431" s="2"/>
      <c r="GS4431" s="2"/>
      <c r="GT4431" s="2"/>
      <c r="GU4431" s="2"/>
      <c r="GV4431" s="2"/>
      <c r="GW4431" s="2"/>
      <c r="GX4431" s="2"/>
      <c r="GY4431" s="2"/>
      <c r="GZ4431" s="2"/>
      <c r="HA4431" s="2"/>
      <c r="HB4431" s="2"/>
      <c r="HC4431" s="2"/>
      <c r="HD4431" s="2"/>
      <c r="HE4431" s="2"/>
      <c r="HF4431" s="2"/>
      <c r="HG4431" s="2"/>
      <c r="HH4431" s="2"/>
      <c r="HI4431" s="2"/>
      <c r="HJ4431" s="2"/>
      <c r="HK4431" s="2"/>
      <c r="HL4431" s="2"/>
      <c r="HM4431" s="2"/>
      <c r="HN4431" s="2"/>
      <c r="HO4431" s="2"/>
      <c r="HP4431" s="2"/>
      <c r="HQ4431" s="2"/>
      <c r="HR4431" s="2"/>
      <c r="HS4431" s="2"/>
      <c r="HT4431" s="2"/>
      <c r="HU4431" s="2"/>
      <c r="HV4431" s="2"/>
      <c r="HW4431" s="2"/>
      <c r="HX4431" s="2"/>
      <c r="HY4431" s="2"/>
      <c r="HZ4431" s="2"/>
      <c r="IA4431" s="2"/>
      <c r="IB4431" s="2"/>
      <c r="IC4431" s="2"/>
      <c r="ID4431" s="2"/>
      <c r="IE4431" s="2"/>
      <c r="IF4431" s="2"/>
      <c r="IG4431" s="2"/>
      <c r="IH4431" s="2"/>
      <c r="II4431" s="2"/>
      <c r="IJ4431" s="2"/>
      <c r="IK4431" s="2"/>
      <c r="IL4431" s="2"/>
      <c r="IM4431" s="2"/>
      <c r="IN4431" s="2"/>
      <c r="IO4431" s="2"/>
      <c r="IP4431" s="2"/>
      <c r="IQ4431" s="2"/>
    </row>
    <row r="4432" spans="1:251" s="16" customFormat="1" ht="18.75" customHeight="1">
      <c r="A4432" s="8"/>
      <c r="B4432" s="25"/>
      <c r="C4432" s="106" t="s">
        <v>787</v>
      </c>
      <c r="D4432" s="107"/>
      <c r="E4432" s="107"/>
      <c r="F4432" s="107"/>
      <c r="G4432" s="107"/>
      <c r="H4432" s="107"/>
      <c r="I4432" s="107"/>
      <c r="J4432" s="107"/>
      <c r="K4432" s="107"/>
      <c r="L4432" s="107"/>
      <c r="M4432" s="107"/>
      <c r="N4432" s="107"/>
      <c r="O4432" s="107"/>
      <c r="P4432" s="107"/>
      <c r="Q4432" s="107"/>
      <c r="R4432" s="107"/>
      <c r="S4432" s="107"/>
      <c r="T4432" s="107"/>
      <c r="U4432" s="107"/>
      <c r="V4432" s="107"/>
      <c r="W4432" s="107"/>
      <c r="X4432" s="107"/>
      <c r="Y4432" s="107"/>
      <c r="Z4432" s="108"/>
      <c r="AA4432" s="109">
        <v>9242</v>
      </c>
      <c r="AB4432" s="110"/>
      <c r="AC4432" s="110"/>
      <c r="AD4432" s="110"/>
      <c r="AE4432" s="110"/>
      <c r="AF4432" s="110"/>
      <c r="AG4432" s="110"/>
      <c r="AH4432" s="110"/>
      <c r="AI4432" s="111"/>
      <c r="AJ4432" s="109">
        <v>11333</v>
      </c>
      <c r="AK4432" s="110"/>
      <c r="AL4432" s="110"/>
      <c r="AM4432" s="110"/>
      <c r="AN4432" s="110"/>
      <c r="AO4432" s="110"/>
      <c r="AP4432" s="110"/>
      <c r="AQ4432" s="110"/>
      <c r="AR4432" s="111"/>
      <c r="AS4432" s="112"/>
      <c r="AT4432" s="113"/>
      <c r="AU4432" s="113"/>
      <c r="AV4432" s="113"/>
      <c r="AW4432" s="113"/>
      <c r="AX4432" s="114"/>
      <c r="AY4432" s="2"/>
      <c r="AZ4432" s="2"/>
      <c r="BA4432" s="2"/>
      <c r="BB4432" s="2"/>
      <c r="BC4432" s="2"/>
      <c r="BD4432" s="2"/>
      <c r="BE4432" s="2"/>
      <c r="BF4432" s="2"/>
      <c r="BG4432" s="2"/>
      <c r="BH4432" s="2"/>
      <c r="BI4432" s="2"/>
      <c r="BJ4432" s="2"/>
      <c r="BK4432" s="2"/>
      <c r="BL4432" s="2"/>
      <c r="BM4432" s="2"/>
      <c r="BN4432" s="2"/>
      <c r="BO4432" s="2"/>
      <c r="BP4432" s="2"/>
      <c r="BQ4432" s="2"/>
      <c r="BR4432" s="2"/>
      <c r="BS4432" s="2"/>
      <c r="BT4432" s="2"/>
      <c r="BU4432" s="2"/>
      <c r="BV4432" s="2"/>
      <c r="BW4432" s="2"/>
      <c r="BX4432" s="2"/>
      <c r="BY4432" s="2"/>
      <c r="BZ4432" s="2"/>
      <c r="CA4432" s="2"/>
      <c r="CB4432" s="2"/>
      <c r="CC4432" s="2"/>
      <c r="CD4432" s="2"/>
      <c r="CE4432" s="2"/>
      <c r="CF4432" s="2"/>
      <c r="CG4432" s="2"/>
      <c r="CH4432" s="2"/>
      <c r="CI4432" s="2"/>
      <c r="CJ4432" s="2"/>
      <c r="CK4432" s="2"/>
      <c r="CL4432" s="2"/>
      <c r="CM4432" s="2"/>
      <c r="CN4432" s="2"/>
      <c r="CO4432" s="2"/>
      <c r="CP4432" s="2"/>
      <c r="CQ4432" s="2"/>
      <c r="CR4432" s="2"/>
      <c r="CS4432" s="2"/>
      <c r="CT4432" s="2"/>
      <c r="CU4432" s="2"/>
      <c r="CV4432" s="2"/>
      <c r="CW4432" s="2"/>
      <c r="CX4432" s="2"/>
      <c r="CY4432" s="2"/>
      <c r="CZ4432" s="2"/>
      <c r="DA4432" s="2"/>
      <c r="DB4432" s="2"/>
      <c r="DC4432" s="2"/>
      <c r="DD4432" s="2"/>
      <c r="DE4432" s="2"/>
      <c r="DF4432" s="2"/>
      <c r="DG4432" s="2"/>
      <c r="DH4432" s="2"/>
      <c r="DI4432" s="2"/>
      <c r="DJ4432" s="2"/>
      <c r="DK4432" s="2"/>
      <c r="DL4432" s="2"/>
      <c r="DM4432" s="2"/>
      <c r="DN4432" s="2"/>
      <c r="DO4432" s="2"/>
      <c r="DP4432" s="2"/>
      <c r="DQ4432" s="2"/>
      <c r="DR4432" s="2"/>
      <c r="DS4432" s="2"/>
      <c r="DT4432" s="2"/>
      <c r="DU4432" s="2"/>
      <c r="DV4432" s="2"/>
      <c r="DW4432" s="2"/>
      <c r="DX4432" s="2"/>
      <c r="DY4432" s="2"/>
      <c r="DZ4432" s="2"/>
      <c r="EA4432" s="2"/>
      <c r="EB4432" s="2"/>
      <c r="EC4432" s="2"/>
      <c r="ED4432" s="2"/>
      <c r="EE4432" s="2"/>
      <c r="EF4432" s="2"/>
      <c r="EG4432" s="2"/>
      <c r="EH4432" s="2"/>
      <c r="EI4432" s="2"/>
      <c r="EJ4432" s="2"/>
      <c r="EK4432" s="2"/>
      <c r="EL4432" s="2"/>
      <c r="EM4432" s="2"/>
      <c r="EN4432" s="2"/>
      <c r="EO4432" s="2"/>
      <c r="EP4432" s="2"/>
      <c r="EQ4432" s="2"/>
      <c r="ER4432" s="2"/>
      <c r="ES4432" s="2"/>
      <c r="ET4432" s="2"/>
      <c r="EU4432" s="2"/>
      <c r="EV4432" s="2"/>
      <c r="EW4432" s="2"/>
      <c r="EX4432" s="2"/>
      <c r="EY4432" s="2"/>
      <c r="EZ4432" s="2"/>
      <c r="FA4432" s="2"/>
      <c r="FB4432" s="2"/>
      <c r="FC4432" s="2"/>
      <c r="FD4432" s="2"/>
      <c r="FE4432" s="2"/>
      <c r="FF4432" s="2"/>
      <c r="FG4432" s="2"/>
      <c r="FH4432" s="2"/>
      <c r="FI4432" s="2"/>
      <c r="FJ4432" s="2"/>
      <c r="FK4432" s="2"/>
      <c r="FL4432" s="2"/>
      <c r="FM4432" s="2"/>
      <c r="FN4432" s="2"/>
      <c r="FO4432" s="2"/>
      <c r="FP4432" s="2"/>
      <c r="FQ4432" s="2"/>
      <c r="FR4432" s="2"/>
      <c r="FS4432" s="2"/>
      <c r="FT4432" s="2"/>
      <c r="FU4432" s="2"/>
      <c r="FV4432" s="2"/>
      <c r="FW4432" s="2"/>
      <c r="FX4432" s="2"/>
      <c r="FY4432" s="2"/>
      <c r="FZ4432" s="2"/>
      <c r="GA4432" s="2"/>
      <c r="GB4432" s="2"/>
      <c r="GC4432" s="2"/>
      <c r="GD4432" s="2"/>
      <c r="GE4432" s="2"/>
      <c r="GF4432" s="2"/>
      <c r="GG4432" s="2"/>
      <c r="GH4432" s="2"/>
      <c r="GI4432" s="2"/>
      <c r="GJ4432" s="2"/>
      <c r="GK4432" s="2"/>
      <c r="GL4432" s="2"/>
      <c r="GM4432" s="2"/>
      <c r="GN4432" s="2"/>
      <c r="GO4432" s="2"/>
      <c r="GP4432" s="2"/>
      <c r="GQ4432" s="2"/>
      <c r="GR4432" s="2"/>
      <c r="GS4432" s="2"/>
      <c r="GT4432" s="2"/>
      <c r="GU4432" s="2"/>
      <c r="GV4432" s="2"/>
      <c r="GW4432" s="2"/>
      <c r="GX4432" s="2"/>
      <c r="GY4432" s="2"/>
      <c r="GZ4432" s="2"/>
      <c r="HA4432" s="2"/>
      <c r="HB4432" s="2"/>
      <c r="HC4432" s="2"/>
      <c r="HD4432" s="2"/>
      <c r="HE4432" s="2"/>
      <c r="HF4432" s="2"/>
      <c r="HG4432" s="2"/>
      <c r="HH4432" s="2"/>
      <c r="HI4432" s="2"/>
      <c r="HJ4432" s="2"/>
      <c r="HK4432" s="2"/>
      <c r="HL4432" s="2"/>
      <c r="HM4432" s="2"/>
      <c r="HN4432" s="2"/>
      <c r="HO4432" s="2"/>
      <c r="HP4432" s="2"/>
      <c r="HQ4432" s="2"/>
      <c r="HR4432" s="2"/>
      <c r="HS4432" s="2"/>
      <c r="HT4432" s="2"/>
      <c r="HU4432" s="2"/>
      <c r="HV4432" s="2"/>
      <c r="HW4432" s="2"/>
      <c r="HX4432" s="2"/>
      <c r="HY4432" s="2"/>
      <c r="HZ4432" s="2"/>
      <c r="IA4432" s="2"/>
      <c r="IB4432" s="2"/>
      <c r="IC4432" s="2"/>
      <c r="ID4432" s="2"/>
      <c r="IE4432" s="2"/>
      <c r="IF4432" s="2"/>
      <c r="IG4432" s="2"/>
      <c r="IH4432" s="2"/>
      <c r="II4432" s="2"/>
      <c r="IJ4432" s="2"/>
      <c r="IK4432" s="2"/>
      <c r="IL4432" s="2"/>
      <c r="IM4432" s="2"/>
      <c r="IN4432" s="2"/>
      <c r="IO4432" s="2"/>
      <c r="IP4432" s="2"/>
      <c r="IQ4432" s="2"/>
    </row>
    <row r="4433" spans="1:251" s="16" customFormat="1" ht="18.75" customHeight="1" thickBot="1">
      <c r="A4433" s="17"/>
      <c r="B4433" s="115" t="s">
        <v>240</v>
      </c>
      <c r="C4433" s="116"/>
      <c r="D4433" s="116"/>
      <c r="E4433" s="116"/>
      <c r="F4433" s="116"/>
      <c r="G4433" s="116"/>
      <c r="H4433" s="116"/>
      <c r="I4433" s="116"/>
      <c r="J4433" s="116"/>
      <c r="K4433" s="116"/>
      <c r="L4433" s="116"/>
      <c r="M4433" s="116"/>
      <c r="N4433" s="116"/>
      <c r="O4433" s="116"/>
      <c r="P4433" s="116"/>
      <c r="Q4433" s="116"/>
      <c r="R4433" s="116"/>
      <c r="S4433" s="116"/>
      <c r="T4433" s="116"/>
      <c r="U4433" s="116"/>
      <c r="V4433" s="116"/>
      <c r="W4433" s="116"/>
      <c r="X4433" s="116"/>
      <c r="Y4433" s="116"/>
      <c r="Z4433" s="117"/>
      <c r="AA4433" s="118">
        <f>SUM($AA$4431:$AA$4432)</f>
        <v>1234241</v>
      </c>
      <c r="AB4433" s="119"/>
      <c r="AC4433" s="119"/>
      <c r="AD4433" s="119"/>
      <c r="AE4433" s="119"/>
      <c r="AF4433" s="119"/>
      <c r="AG4433" s="119"/>
      <c r="AH4433" s="119"/>
      <c r="AI4433" s="120"/>
      <c r="AJ4433" s="118">
        <f>SUM($AJ$4431:$AJ$4432)</f>
        <v>1378878</v>
      </c>
      <c r="AK4433" s="119"/>
      <c r="AL4433" s="119"/>
      <c r="AM4433" s="119"/>
      <c r="AN4433" s="119"/>
      <c r="AO4433" s="119"/>
      <c r="AP4433" s="119"/>
      <c r="AQ4433" s="119"/>
      <c r="AR4433" s="120"/>
      <c r="AS4433" s="121"/>
      <c r="AT4433" s="122"/>
      <c r="AU4433" s="122"/>
      <c r="AV4433" s="122"/>
      <c r="AW4433" s="122"/>
      <c r="AX4433" s="123"/>
      <c r="AY4433" s="2"/>
      <c r="AZ4433" s="2"/>
      <c r="BA4433" s="2"/>
      <c r="BB4433" s="2"/>
      <c r="BC4433" s="2"/>
      <c r="BD4433" s="2"/>
      <c r="BE4433" s="2"/>
      <c r="BF4433" s="2"/>
      <c r="BG4433" s="2"/>
      <c r="BH4433" s="2"/>
      <c r="BI4433" s="2"/>
      <c r="BJ4433" s="2"/>
      <c r="BK4433" s="2"/>
      <c r="BL4433" s="2"/>
      <c r="BM4433" s="2"/>
      <c r="BN4433" s="2"/>
      <c r="BO4433" s="2"/>
      <c r="BP4433" s="2"/>
      <c r="BQ4433" s="2"/>
      <c r="BR4433" s="2"/>
      <c r="BS4433" s="2"/>
      <c r="BT4433" s="2"/>
      <c r="BU4433" s="2"/>
      <c r="BV4433" s="2"/>
      <c r="BW4433" s="2"/>
      <c r="BX4433" s="2"/>
      <c r="BY4433" s="2"/>
      <c r="BZ4433" s="2"/>
      <c r="CA4433" s="2"/>
      <c r="CB4433" s="2"/>
      <c r="CC4433" s="2"/>
      <c r="CD4433" s="2"/>
      <c r="CE4433" s="2"/>
      <c r="CF4433" s="2"/>
      <c r="CG4433" s="2"/>
      <c r="CH4433" s="2"/>
      <c r="CI4433" s="2"/>
      <c r="CJ4433" s="2"/>
      <c r="CK4433" s="2"/>
      <c r="CL4433" s="2"/>
      <c r="CM4433" s="2"/>
      <c r="CN4433" s="2"/>
      <c r="CO4433" s="2"/>
      <c r="CP4433" s="2"/>
      <c r="CQ4433" s="2"/>
      <c r="CR4433" s="2"/>
      <c r="CS4433" s="2"/>
      <c r="CT4433" s="2"/>
      <c r="CU4433" s="2"/>
      <c r="CV4433" s="2"/>
      <c r="CW4433" s="2"/>
      <c r="CX4433" s="2"/>
      <c r="CY4433" s="2"/>
      <c r="CZ4433" s="2"/>
      <c r="DA4433" s="2"/>
      <c r="DB4433" s="2"/>
      <c r="DC4433" s="2"/>
      <c r="DD4433" s="2"/>
      <c r="DE4433" s="2"/>
      <c r="DF4433" s="2"/>
      <c r="DG4433" s="2"/>
      <c r="DH4433" s="2"/>
      <c r="DI4433" s="2"/>
      <c r="DJ4433" s="2"/>
      <c r="DK4433" s="2"/>
      <c r="DL4433" s="2"/>
      <c r="DM4433" s="2"/>
      <c r="DN4433" s="2"/>
      <c r="DO4433" s="2"/>
      <c r="DP4433" s="2"/>
      <c r="DQ4433" s="2"/>
      <c r="DR4433" s="2"/>
      <c r="DS4433" s="2"/>
      <c r="DT4433" s="2"/>
      <c r="DU4433" s="2"/>
      <c r="DV4433" s="2"/>
      <c r="DW4433" s="2"/>
      <c r="DX4433" s="2"/>
      <c r="DY4433" s="2"/>
      <c r="DZ4433" s="2"/>
      <c r="EA4433" s="2"/>
      <c r="EB4433" s="2"/>
      <c r="EC4433" s="2"/>
      <c r="ED4433" s="2"/>
      <c r="EE4433" s="2"/>
      <c r="EF4433" s="2"/>
      <c r="EG4433" s="2"/>
      <c r="EH4433" s="2"/>
      <c r="EI4433" s="2"/>
      <c r="EJ4433" s="2"/>
      <c r="EK4433" s="2"/>
      <c r="EL4433" s="2"/>
      <c r="EM4433" s="2"/>
      <c r="EN4433" s="2"/>
      <c r="EO4433" s="2"/>
      <c r="EP4433" s="2"/>
      <c r="EQ4433" s="2"/>
      <c r="ER4433" s="2"/>
      <c r="ES4433" s="2"/>
      <c r="ET4433" s="2"/>
      <c r="EU4433" s="2"/>
      <c r="EV4433" s="2"/>
      <c r="EW4433" s="2"/>
      <c r="EX4433" s="2"/>
      <c r="EY4433" s="2"/>
      <c r="EZ4433" s="2"/>
      <c r="FA4433" s="2"/>
      <c r="FB4433" s="2"/>
      <c r="FC4433" s="2"/>
      <c r="FD4433" s="2"/>
      <c r="FE4433" s="2"/>
      <c r="FF4433" s="2"/>
      <c r="FG4433" s="2"/>
      <c r="FH4433" s="2"/>
      <c r="FI4433" s="2"/>
      <c r="FJ4433" s="2"/>
      <c r="FK4433" s="2"/>
      <c r="FL4433" s="2"/>
      <c r="FM4433" s="2"/>
      <c r="FN4433" s="2"/>
      <c r="FO4433" s="2"/>
      <c r="FP4433" s="2"/>
      <c r="FQ4433" s="2"/>
      <c r="FR4433" s="2"/>
      <c r="FS4433" s="2"/>
      <c r="FT4433" s="2"/>
      <c r="FU4433" s="2"/>
      <c r="FV4433" s="2"/>
      <c r="FW4433" s="2"/>
      <c r="FX4433" s="2"/>
      <c r="FY4433" s="2"/>
      <c r="FZ4433" s="2"/>
      <c r="GA4433" s="2"/>
      <c r="GB4433" s="2"/>
      <c r="GC4433" s="2"/>
      <c r="GD4433" s="2"/>
      <c r="GE4433" s="2"/>
      <c r="GF4433" s="2"/>
      <c r="GG4433" s="2"/>
      <c r="GH4433" s="2"/>
      <c r="GI4433" s="2"/>
      <c r="GJ4433" s="2"/>
      <c r="GK4433" s="2"/>
      <c r="GL4433" s="2"/>
      <c r="GM4433" s="2"/>
      <c r="GN4433" s="2"/>
      <c r="GO4433" s="2"/>
      <c r="GP4433" s="2"/>
      <c r="GQ4433" s="2"/>
      <c r="GR4433" s="2"/>
      <c r="GS4433" s="2"/>
      <c r="GT4433" s="2"/>
      <c r="GU4433" s="2"/>
      <c r="GV4433" s="2"/>
      <c r="GW4433" s="2"/>
      <c r="GX4433" s="2"/>
      <c r="GY4433" s="2"/>
      <c r="GZ4433" s="2"/>
      <c r="HA4433" s="2"/>
      <c r="HB4433" s="2"/>
      <c r="HC4433" s="2"/>
      <c r="HD4433" s="2"/>
      <c r="HE4433" s="2"/>
      <c r="HF4433" s="2"/>
      <c r="HG4433" s="2"/>
      <c r="HH4433" s="2"/>
      <c r="HI4433" s="2"/>
      <c r="HJ4433" s="2"/>
      <c r="HK4433" s="2"/>
      <c r="HL4433" s="2"/>
      <c r="HM4433" s="2"/>
      <c r="HN4433" s="2"/>
      <c r="HO4433" s="2"/>
      <c r="HP4433" s="2"/>
      <c r="HQ4433" s="2"/>
      <c r="HR4433" s="2"/>
      <c r="HS4433" s="2"/>
      <c r="HT4433" s="2"/>
      <c r="HU4433" s="2"/>
      <c r="HV4433" s="2"/>
      <c r="HW4433" s="2"/>
      <c r="HX4433" s="2"/>
      <c r="HY4433" s="2"/>
      <c r="HZ4433" s="2"/>
      <c r="IA4433" s="2"/>
      <c r="IB4433" s="2"/>
      <c r="IC4433" s="2"/>
      <c r="ID4433" s="2"/>
      <c r="IE4433" s="2"/>
      <c r="IF4433" s="2"/>
      <c r="IG4433" s="2"/>
      <c r="IH4433" s="2"/>
      <c r="II4433" s="2"/>
      <c r="IJ4433" s="2"/>
      <c r="IK4433" s="2"/>
      <c r="IL4433" s="2"/>
      <c r="IM4433" s="2"/>
      <c r="IN4433" s="2"/>
      <c r="IO4433" s="2"/>
      <c r="IP4433" s="2"/>
      <c r="IQ4433" s="2"/>
    </row>
    <row r="4435" spans="1:251" ht="19.2">
      <c r="A4435" s="1" t="s">
        <v>230</v>
      </c>
      <c r="AW4435" s="3"/>
      <c r="AX4435" s="4"/>
      <c r="AY4435" s="3"/>
    </row>
    <row r="4437" spans="1:251" ht="18">
      <c r="B4437" s="124" t="s">
        <v>0</v>
      </c>
      <c r="C4437" s="125"/>
      <c r="D4437" s="125"/>
      <c r="E4437" s="125"/>
      <c r="F4437" s="125"/>
      <c r="G4437" s="125"/>
      <c r="H4437" s="125"/>
      <c r="I4437" s="125"/>
      <c r="J4437" s="125"/>
      <c r="K4437" s="125"/>
      <c r="L4437" s="125"/>
      <c r="M4437" s="125"/>
      <c r="N4437" s="125"/>
      <c r="O4437" s="125"/>
      <c r="P4437" s="125"/>
      <c r="Q4437" s="125"/>
      <c r="R4437" s="125"/>
      <c r="S4437" s="125"/>
      <c r="T4437" s="125"/>
      <c r="U4437" s="125"/>
      <c r="V4437" s="125"/>
      <c r="W4437" s="125"/>
      <c r="X4437" s="125"/>
      <c r="Y4437" s="125"/>
      <c r="Z4437" s="125"/>
      <c r="AA4437" s="125"/>
      <c r="AB4437" s="125"/>
      <c r="AC4437" s="125"/>
      <c r="AD4437" s="125"/>
      <c r="AE4437" s="125"/>
      <c r="AF4437" s="125"/>
      <c r="AG4437" s="125"/>
      <c r="AH4437" s="125"/>
      <c r="AI4437" s="125"/>
      <c r="AJ4437" s="125"/>
      <c r="AK4437" s="125"/>
      <c r="AL4437" s="125"/>
      <c r="AM4437" s="125"/>
      <c r="AN4437" s="125"/>
      <c r="AO4437" s="125"/>
      <c r="AP4437" s="125"/>
      <c r="AQ4437" s="125"/>
      <c r="AR4437" s="125"/>
      <c r="AS4437" s="125"/>
      <c r="AT4437" s="125"/>
      <c r="AU4437" s="125"/>
      <c r="AV4437" s="125"/>
      <c r="AW4437" s="125"/>
      <c r="AX4437" s="125"/>
    </row>
    <row r="4438" spans="1:251">
      <c r="Z4438" s="5"/>
      <c r="AD4438" s="5"/>
      <c r="AE4438" s="5"/>
      <c r="AF4438" s="5"/>
      <c r="AG4438" s="5"/>
      <c r="AH4438" s="5"/>
      <c r="AI4438" s="5"/>
      <c r="AO4438" s="5"/>
    </row>
    <row r="4439" spans="1:251" ht="13.8" thickBot="1">
      <c r="Z4439" s="5"/>
      <c r="AD4439" s="5"/>
      <c r="AE4439" s="5"/>
      <c r="AF4439" s="5"/>
      <c r="AG4439" s="5"/>
      <c r="AH4439" s="5"/>
      <c r="AI4439" s="5"/>
      <c r="AO4439" s="5"/>
      <c r="DI4439" s="6"/>
    </row>
    <row r="4440" spans="1:251" ht="24.75" customHeight="1" thickBot="1">
      <c r="B4440" s="126" t="s">
        <v>231</v>
      </c>
      <c r="C4440" s="127"/>
      <c r="D4440" s="127"/>
      <c r="E4440" s="127"/>
      <c r="F4440" s="127"/>
      <c r="G4440" s="127"/>
      <c r="H4440" s="128" t="s">
        <v>788</v>
      </c>
      <c r="I4440" s="129"/>
      <c r="J4440" s="129"/>
      <c r="K4440" s="129"/>
      <c r="L4440" s="129"/>
      <c r="M4440" s="129"/>
      <c r="N4440" s="129"/>
      <c r="O4440" s="129"/>
      <c r="P4440" s="129"/>
      <c r="Q4440" s="129"/>
      <c r="R4440" s="129"/>
      <c r="S4440" s="129"/>
      <c r="T4440" s="129"/>
      <c r="U4440" s="129"/>
      <c r="V4440" s="129"/>
      <c r="W4440" s="129"/>
      <c r="X4440" s="129"/>
      <c r="Y4440" s="129"/>
      <c r="Z4440" s="129"/>
      <c r="AA4440" s="129"/>
      <c r="AB4440" s="129"/>
      <c r="AC4440" s="129"/>
      <c r="AD4440" s="129"/>
      <c r="AE4440" s="129"/>
      <c r="AF4440" s="129"/>
      <c r="AG4440" s="129"/>
      <c r="AH4440" s="129"/>
      <c r="AI4440" s="129"/>
      <c r="AJ4440" s="129"/>
      <c r="AK4440" s="129"/>
      <c r="AL4440" s="129"/>
      <c r="AM4440" s="129"/>
      <c r="AN4440" s="129"/>
      <c r="AO4440" s="129"/>
      <c r="AP4440" s="129"/>
      <c r="AQ4440" s="129"/>
      <c r="AR4440" s="129"/>
      <c r="AS4440" s="129"/>
      <c r="AT4440" s="129"/>
      <c r="AU4440" s="129"/>
      <c r="AV4440" s="129"/>
      <c r="AW4440" s="129"/>
      <c r="AX4440" s="130"/>
      <c r="DI4440" s="6"/>
    </row>
    <row r="4441" spans="1:251" ht="14.4">
      <c r="B4441" s="7"/>
      <c r="C4441" s="7"/>
      <c r="D4441" s="7"/>
      <c r="E4441" s="7"/>
      <c r="F4441" s="7"/>
      <c r="G4441" s="7"/>
      <c r="H4441" s="8"/>
      <c r="I4441" s="8"/>
      <c r="J4441" s="8"/>
      <c r="K4441" s="8"/>
      <c r="L4441" s="9"/>
      <c r="M4441" s="9"/>
      <c r="N4441" s="9"/>
      <c r="O4441" s="9"/>
      <c r="P4441" s="8"/>
      <c r="Q4441" s="8"/>
      <c r="R4441" s="8"/>
      <c r="S4441" s="8"/>
      <c r="T4441" s="8"/>
      <c r="U4441" s="8"/>
      <c r="V4441" s="10"/>
      <c r="W4441" s="10"/>
      <c r="X4441" s="10"/>
      <c r="Y4441" s="10"/>
      <c r="Z4441" s="10"/>
      <c r="AA4441" s="10"/>
      <c r="AB4441" s="10"/>
      <c r="AC4441" s="10"/>
      <c r="AD4441" s="10"/>
      <c r="AE4441" s="10"/>
      <c r="AF4441" s="10"/>
      <c r="AG4441" s="10"/>
      <c r="AH4441" s="10"/>
      <c r="AI4441" s="10"/>
      <c r="AJ4441" s="10"/>
      <c r="AK4441" s="10"/>
      <c r="AL4441" s="10"/>
      <c r="AM4441" s="10"/>
      <c r="AN4441" s="10"/>
      <c r="AO4441" s="10"/>
      <c r="AP4441" s="10"/>
      <c r="AQ4441" s="10"/>
      <c r="AR4441" s="10"/>
      <c r="AS4441" s="10"/>
      <c r="AT4441" s="10"/>
      <c r="AU4441" s="10"/>
      <c r="AV4441" s="10"/>
      <c r="AW4441" s="10"/>
      <c r="AX4441" s="10"/>
      <c r="DI4441" s="6"/>
    </row>
    <row r="4442" spans="1:251" ht="15" thickBot="1">
      <c r="A4442" s="11"/>
      <c r="B4442" s="10" t="s">
        <v>232</v>
      </c>
      <c r="C4442" s="8"/>
      <c r="D4442" s="8"/>
      <c r="E4442" s="8"/>
      <c r="F4442" s="8"/>
      <c r="G4442" s="8"/>
      <c r="H4442" s="8"/>
      <c r="I4442" s="8"/>
      <c r="J4442" s="8"/>
      <c r="K4442" s="8"/>
      <c r="L4442" s="9"/>
      <c r="M4442" s="9"/>
      <c r="N4442" s="9"/>
      <c r="O4442" s="9"/>
      <c r="P4442" s="8"/>
      <c r="Q4442" s="8"/>
      <c r="R4442" s="8"/>
      <c r="S4442" s="8"/>
      <c r="T4442" s="8"/>
      <c r="U4442" s="8"/>
      <c r="V4442" s="10"/>
      <c r="W4442" s="10"/>
      <c r="X4442" s="10"/>
      <c r="Y4442" s="10"/>
      <c r="Z4442" s="10"/>
      <c r="AA4442" s="10"/>
      <c r="AB4442" s="10"/>
      <c r="AC4442" s="10"/>
      <c r="AD4442" s="10"/>
      <c r="AE4442" s="10"/>
      <c r="AF4442" s="10"/>
      <c r="AG4442" s="10"/>
      <c r="AH4442" s="10"/>
      <c r="AI4442" s="10"/>
      <c r="AJ4442" s="10"/>
      <c r="AK4442" s="10"/>
      <c r="AL4442" s="10"/>
      <c r="AM4442" s="10"/>
      <c r="AN4442" s="10"/>
      <c r="AO4442" s="10"/>
      <c r="AP4442" s="10"/>
      <c r="AQ4442" s="10"/>
      <c r="AR4442" s="10"/>
      <c r="AS4442" s="10"/>
      <c r="AT4442" s="10"/>
      <c r="AU4442" s="10"/>
      <c r="AV4442" s="10"/>
      <c r="AW4442" s="10"/>
      <c r="AX4442" s="10"/>
      <c r="DI4442" s="6"/>
    </row>
    <row r="4443" spans="1:251" ht="14.4">
      <c r="A4443" s="8"/>
      <c r="B4443" s="12"/>
      <c r="C4443" s="7"/>
      <c r="D4443" s="7"/>
      <c r="E4443" s="7"/>
      <c r="F4443" s="7"/>
      <c r="G4443" s="7"/>
      <c r="H4443" s="7"/>
      <c r="I4443" s="7"/>
      <c r="J4443" s="7"/>
      <c r="K4443" s="7"/>
      <c r="L4443" s="13"/>
      <c r="M4443" s="13"/>
      <c r="N4443" s="13"/>
      <c r="O4443" s="13"/>
      <c r="P4443" s="7"/>
      <c r="Q4443" s="7"/>
      <c r="R4443" s="7"/>
      <c r="S4443" s="7"/>
      <c r="T4443" s="7"/>
      <c r="U4443" s="7"/>
      <c r="V4443" s="14"/>
      <c r="W4443" s="14"/>
      <c r="X4443" s="14"/>
      <c r="Y4443" s="14"/>
      <c r="Z4443" s="14"/>
      <c r="AA4443" s="14"/>
      <c r="AB4443" s="14"/>
      <c r="AC4443" s="14"/>
      <c r="AD4443" s="14"/>
      <c r="AE4443" s="14"/>
      <c r="AF4443" s="14"/>
      <c r="AG4443" s="14"/>
      <c r="AH4443" s="14"/>
      <c r="AI4443" s="14"/>
      <c r="AJ4443" s="14"/>
      <c r="AK4443" s="14"/>
      <c r="AL4443" s="14"/>
      <c r="AM4443" s="14"/>
      <c r="AN4443" s="14"/>
      <c r="AO4443" s="14"/>
      <c r="AP4443" s="14"/>
      <c r="AQ4443" s="14"/>
      <c r="AR4443" s="14"/>
      <c r="AS4443" s="14"/>
      <c r="AT4443" s="14"/>
      <c r="AU4443" s="14"/>
      <c r="AV4443" s="14"/>
      <c r="AW4443" s="14"/>
      <c r="AX4443" s="15"/>
    </row>
    <row r="4444" spans="1:251" ht="12" customHeight="1">
      <c r="A4444" s="8"/>
      <c r="B4444" s="134" t="s">
        <v>789</v>
      </c>
      <c r="C4444" s="135"/>
      <c r="D4444" s="135"/>
      <c r="E4444" s="135"/>
      <c r="F4444" s="135"/>
      <c r="G4444" s="135"/>
      <c r="H4444" s="135"/>
      <c r="I4444" s="135"/>
      <c r="J4444" s="135"/>
      <c r="K4444" s="135"/>
      <c r="L4444" s="135"/>
      <c r="M4444" s="135"/>
      <c r="N4444" s="135"/>
      <c r="O4444" s="135"/>
      <c r="P4444" s="135"/>
      <c r="Q4444" s="135"/>
      <c r="R4444" s="135"/>
      <c r="S4444" s="135"/>
      <c r="T4444" s="135"/>
      <c r="U4444" s="135"/>
      <c r="V4444" s="135"/>
      <c r="W4444" s="135"/>
      <c r="X4444" s="135"/>
      <c r="Y4444" s="135"/>
      <c r="Z4444" s="135"/>
      <c r="AA4444" s="135"/>
      <c r="AB4444" s="135"/>
      <c r="AC4444" s="135"/>
      <c r="AD4444" s="135"/>
      <c r="AE4444" s="135"/>
      <c r="AF4444" s="135"/>
      <c r="AG4444" s="135"/>
      <c r="AH4444" s="135"/>
      <c r="AI4444" s="135"/>
      <c r="AJ4444" s="135"/>
      <c r="AK4444" s="135"/>
      <c r="AL4444" s="135"/>
      <c r="AM4444" s="135"/>
      <c r="AN4444" s="135"/>
      <c r="AO4444" s="135"/>
      <c r="AP4444" s="135"/>
      <c r="AQ4444" s="135"/>
      <c r="AR4444" s="135"/>
      <c r="AS4444" s="135"/>
      <c r="AT4444" s="135"/>
      <c r="AU4444" s="135"/>
      <c r="AV4444" s="135"/>
      <c r="AW4444" s="135"/>
      <c r="AX4444" s="136"/>
    </row>
    <row r="4445" spans="1:251" ht="12" customHeight="1">
      <c r="A4445" s="8"/>
      <c r="B4445" s="134"/>
      <c r="C4445" s="135"/>
      <c r="D4445" s="135"/>
      <c r="E4445" s="135"/>
      <c r="F4445" s="135"/>
      <c r="G4445" s="135"/>
      <c r="H4445" s="135"/>
      <c r="I4445" s="135"/>
      <c r="J4445" s="135"/>
      <c r="K4445" s="135"/>
      <c r="L4445" s="135"/>
      <c r="M4445" s="135"/>
      <c r="N4445" s="135"/>
      <c r="O4445" s="135"/>
      <c r="P4445" s="135"/>
      <c r="Q4445" s="135"/>
      <c r="R4445" s="135"/>
      <c r="S4445" s="135"/>
      <c r="T4445" s="135"/>
      <c r="U4445" s="135"/>
      <c r="V4445" s="135"/>
      <c r="W4445" s="135"/>
      <c r="X4445" s="135"/>
      <c r="Y4445" s="135"/>
      <c r="Z4445" s="135"/>
      <c r="AA4445" s="135"/>
      <c r="AB4445" s="135"/>
      <c r="AC4445" s="135"/>
      <c r="AD4445" s="135"/>
      <c r="AE4445" s="135"/>
      <c r="AF4445" s="135"/>
      <c r="AG4445" s="135"/>
      <c r="AH4445" s="135"/>
      <c r="AI4445" s="135"/>
      <c r="AJ4445" s="135"/>
      <c r="AK4445" s="135"/>
      <c r="AL4445" s="135"/>
      <c r="AM4445" s="135"/>
      <c r="AN4445" s="135"/>
      <c r="AO4445" s="135"/>
      <c r="AP4445" s="135"/>
      <c r="AQ4445" s="135"/>
      <c r="AR4445" s="135"/>
      <c r="AS4445" s="135"/>
      <c r="AT4445" s="135"/>
      <c r="AU4445" s="135"/>
      <c r="AV4445" s="135"/>
      <c r="AW4445" s="135"/>
      <c r="AX4445" s="136"/>
      <c r="BC4445" s="16"/>
    </row>
    <row r="4446" spans="1:251" ht="12" customHeight="1">
      <c r="A4446" s="8"/>
      <c r="B4446" s="134"/>
      <c r="C4446" s="135"/>
      <c r="D4446" s="135"/>
      <c r="E4446" s="135"/>
      <c r="F4446" s="135"/>
      <c r="G4446" s="135"/>
      <c r="H4446" s="135"/>
      <c r="I4446" s="135"/>
      <c r="J4446" s="135"/>
      <c r="K4446" s="135"/>
      <c r="L4446" s="135"/>
      <c r="M4446" s="135"/>
      <c r="N4446" s="135"/>
      <c r="O4446" s="135"/>
      <c r="P4446" s="135"/>
      <c r="Q4446" s="135"/>
      <c r="R4446" s="135"/>
      <c r="S4446" s="135"/>
      <c r="T4446" s="135"/>
      <c r="U4446" s="135"/>
      <c r="V4446" s="135"/>
      <c r="W4446" s="135"/>
      <c r="X4446" s="135"/>
      <c r="Y4446" s="135"/>
      <c r="Z4446" s="135"/>
      <c r="AA4446" s="135"/>
      <c r="AB4446" s="135"/>
      <c r="AC4446" s="135"/>
      <c r="AD4446" s="135"/>
      <c r="AE4446" s="135"/>
      <c r="AF4446" s="135"/>
      <c r="AG4446" s="135"/>
      <c r="AH4446" s="135"/>
      <c r="AI4446" s="135"/>
      <c r="AJ4446" s="135"/>
      <c r="AK4446" s="135"/>
      <c r="AL4446" s="135"/>
      <c r="AM4446" s="135"/>
      <c r="AN4446" s="135"/>
      <c r="AO4446" s="135"/>
      <c r="AP4446" s="135"/>
      <c r="AQ4446" s="135"/>
      <c r="AR4446" s="135"/>
      <c r="AS4446" s="135"/>
      <c r="AT4446" s="135"/>
      <c r="AU4446" s="135"/>
      <c r="AV4446" s="135"/>
      <c r="AW4446" s="135"/>
      <c r="AX4446" s="136"/>
    </row>
    <row r="4447" spans="1:251" ht="12" customHeight="1">
      <c r="A4447" s="8"/>
      <c r="B4447" s="134"/>
      <c r="C4447" s="135"/>
      <c r="D4447" s="135"/>
      <c r="E4447" s="135"/>
      <c r="F4447" s="135"/>
      <c r="G4447" s="135"/>
      <c r="H4447" s="135"/>
      <c r="I4447" s="135"/>
      <c r="J4447" s="135"/>
      <c r="K4447" s="135"/>
      <c r="L4447" s="135"/>
      <c r="M4447" s="135"/>
      <c r="N4447" s="135"/>
      <c r="O4447" s="135"/>
      <c r="P4447" s="135"/>
      <c r="Q4447" s="135"/>
      <c r="R4447" s="135"/>
      <c r="S4447" s="135"/>
      <c r="T4447" s="135"/>
      <c r="U4447" s="135"/>
      <c r="V4447" s="135"/>
      <c r="W4447" s="135"/>
      <c r="X4447" s="135"/>
      <c r="Y4447" s="135"/>
      <c r="Z4447" s="135"/>
      <c r="AA4447" s="135"/>
      <c r="AB4447" s="135"/>
      <c r="AC4447" s="135"/>
      <c r="AD4447" s="135"/>
      <c r="AE4447" s="135"/>
      <c r="AF4447" s="135"/>
      <c r="AG4447" s="135"/>
      <c r="AH4447" s="135"/>
      <c r="AI4447" s="135"/>
      <c r="AJ4447" s="135"/>
      <c r="AK4447" s="135"/>
      <c r="AL4447" s="135"/>
      <c r="AM4447" s="135"/>
      <c r="AN4447" s="135"/>
      <c r="AO4447" s="135"/>
      <c r="AP4447" s="135"/>
      <c r="AQ4447" s="135"/>
      <c r="AR4447" s="135"/>
      <c r="AS4447" s="135"/>
      <c r="AT4447" s="135"/>
      <c r="AU4447" s="135"/>
      <c r="AV4447" s="135"/>
      <c r="AW4447" s="135"/>
      <c r="AX4447" s="136"/>
    </row>
    <row r="4448" spans="1:251" ht="12" customHeight="1">
      <c r="A4448" s="8"/>
      <c r="B4448" s="134"/>
      <c r="C4448" s="135"/>
      <c r="D4448" s="135"/>
      <c r="E4448" s="135"/>
      <c r="F4448" s="135"/>
      <c r="G4448" s="135"/>
      <c r="H4448" s="135"/>
      <c r="I4448" s="135"/>
      <c r="J4448" s="135"/>
      <c r="K4448" s="135"/>
      <c r="L4448" s="135"/>
      <c r="M4448" s="135"/>
      <c r="N4448" s="135"/>
      <c r="O4448" s="135"/>
      <c r="P4448" s="135"/>
      <c r="Q4448" s="135"/>
      <c r="R4448" s="135"/>
      <c r="S4448" s="135"/>
      <c r="T4448" s="135"/>
      <c r="U4448" s="135"/>
      <c r="V4448" s="135"/>
      <c r="W4448" s="135"/>
      <c r="X4448" s="135"/>
      <c r="Y4448" s="135"/>
      <c r="Z4448" s="135"/>
      <c r="AA4448" s="135"/>
      <c r="AB4448" s="135"/>
      <c r="AC4448" s="135"/>
      <c r="AD4448" s="135"/>
      <c r="AE4448" s="135"/>
      <c r="AF4448" s="135"/>
      <c r="AG4448" s="135"/>
      <c r="AH4448" s="135"/>
      <c r="AI4448" s="135"/>
      <c r="AJ4448" s="135"/>
      <c r="AK4448" s="135"/>
      <c r="AL4448" s="135"/>
      <c r="AM4448" s="135"/>
      <c r="AN4448" s="135"/>
      <c r="AO4448" s="135"/>
      <c r="AP4448" s="135"/>
      <c r="AQ4448" s="135"/>
      <c r="AR4448" s="135"/>
      <c r="AS4448" s="135"/>
      <c r="AT4448" s="135"/>
      <c r="AU4448" s="135"/>
      <c r="AV4448" s="135"/>
      <c r="AW4448" s="135"/>
      <c r="AX4448" s="136"/>
    </row>
    <row r="4449" spans="1:113" ht="15" thickBot="1">
      <c r="A4449" s="17"/>
      <c r="B4449" s="18"/>
      <c r="C4449" s="19"/>
      <c r="D4449" s="19"/>
      <c r="E4449" s="19"/>
      <c r="F4449" s="19"/>
      <c r="G4449" s="19"/>
      <c r="H4449" s="19"/>
      <c r="I4449" s="19"/>
      <c r="J4449" s="19"/>
      <c r="K4449" s="19"/>
      <c r="L4449" s="19"/>
      <c r="M4449" s="19"/>
      <c r="N4449" s="19"/>
      <c r="O4449" s="19"/>
      <c r="P4449" s="19"/>
      <c r="Q4449" s="19"/>
      <c r="R4449" s="19"/>
      <c r="S4449" s="19"/>
      <c r="T4449" s="19"/>
      <c r="U4449" s="19"/>
      <c r="V4449" s="19"/>
      <c r="W4449" s="19"/>
      <c r="X4449" s="19"/>
      <c r="Y4449" s="19"/>
      <c r="Z4449" s="19"/>
      <c r="AA4449" s="19"/>
      <c r="AB4449" s="19"/>
      <c r="AC4449" s="19"/>
      <c r="AD4449" s="19"/>
      <c r="AE4449" s="19"/>
      <c r="AF4449" s="19"/>
      <c r="AG4449" s="19"/>
      <c r="AH4449" s="19"/>
      <c r="AI4449" s="19"/>
      <c r="AJ4449" s="19"/>
      <c r="AK4449" s="19"/>
      <c r="AL4449" s="19"/>
      <c r="AM4449" s="19"/>
      <c r="AN4449" s="19"/>
      <c r="AO4449" s="19"/>
      <c r="AP4449" s="19"/>
      <c r="AQ4449" s="19"/>
      <c r="AR4449" s="19"/>
      <c r="AS4449" s="19"/>
      <c r="AT4449" s="19"/>
      <c r="AU4449" s="19"/>
      <c r="AV4449" s="19"/>
      <c r="AW4449" s="19"/>
      <c r="AX4449" s="20"/>
    </row>
    <row r="4450" spans="1:113">
      <c r="B4450" s="21"/>
    </row>
    <row r="4451" spans="1:113" ht="15" thickBot="1">
      <c r="A4451" s="11"/>
      <c r="B4451" s="10" t="s">
        <v>233</v>
      </c>
      <c r="C4451" s="8"/>
      <c r="D4451" s="8"/>
      <c r="E4451" s="8"/>
      <c r="F4451" s="8"/>
      <c r="G4451" s="8"/>
      <c r="H4451" s="8"/>
      <c r="I4451" s="8"/>
      <c r="J4451" s="8"/>
      <c r="K4451" s="8"/>
      <c r="L4451" s="9"/>
      <c r="M4451" s="9"/>
      <c r="N4451" s="9"/>
      <c r="O4451" s="9"/>
      <c r="P4451" s="8"/>
      <c r="Q4451" s="8"/>
      <c r="R4451" s="8"/>
      <c r="S4451" s="8"/>
      <c r="T4451" s="8"/>
      <c r="U4451" s="8"/>
      <c r="V4451" s="10"/>
      <c r="W4451" s="10"/>
      <c r="X4451" s="10"/>
      <c r="Y4451" s="10"/>
      <c r="Z4451" s="10"/>
      <c r="AA4451" s="10"/>
      <c r="AB4451" s="10"/>
      <c r="AC4451" s="10"/>
      <c r="AD4451" s="10"/>
      <c r="AE4451" s="10"/>
      <c r="AF4451" s="10"/>
      <c r="AG4451" s="10"/>
      <c r="AH4451" s="10"/>
      <c r="AI4451" s="10"/>
      <c r="AJ4451" s="10"/>
      <c r="AK4451" s="10"/>
      <c r="AL4451" s="10"/>
      <c r="AM4451" s="10"/>
      <c r="AN4451" s="10"/>
      <c r="AO4451" s="10"/>
      <c r="AP4451" s="10"/>
      <c r="AQ4451" s="10"/>
      <c r="AR4451" s="10"/>
      <c r="AS4451" s="10"/>
      <c r="AT4451" s="10"/>
      <c r="AU4451" s="10"/>
      <c r="AV4451" s="10"/>
      <c r="AW4451" s="10"/>
      <c r="AX4451" s="10"/>
      <c r="DI4451" s="6"/>
    </row>
    <row r="4452" spans="1:113" ht="14.4">
      <c r="A4452" s="8"/>
      <c r="B4452" s="12"/>
      <c r="C4452" s="7"/>
      <c r="D4452" s="7"/>
      <c r="E4452" s="7"/>
      <c r="F4452" s="7"/>
      <c r="G4452" s="7"/>
      <c r="H4452" s="7"/>
      <c r="I4452" s="7"/>
      <c r="J4452" s="7"/>
      <c r="K4452" s="7"/>
      <c r="L4452" s="13"/>
      <c r="M4452" s="13"/>
      <c r="N4452" s="13"/>
      <c r="O4452" s="13"/>
      <c r="P4452" s="7"/>
      <c r="Q4452" s="7"/>
      <c r="R4452" s="7"/>
      <c r="S4452" s="7"/>
      <c r="T4452" s="7"/>
      <c r="U4452" s="7"/>
      <c r="V4452" s="14"/>
      <c r="W4452" s="14"/>
      <c r="X4452" s="14"/>
      <c r="Y4452" s="14"/>
      <c r="Z4452" s="14"/>
      <c r="AA4452" s="14"/>
      <c r="AB4452" s="14"/>
      <c r="AC4452" s="14"/>
      <c r="AD4452" s="14"/>
      <c r="AE4452" s="14"/>
      <c r="AF4452" s="14"/>
      <c r="AG4452" s="14"/>
      <c r="AH4452" s="14"/>
      <c r="AI4452" s="14"/>
      <c r="AJ4452" s="14"/>
      <c r="AK4452" s="14"/>
      <c r="AL4452" s="14"/>
      <c r="AM4452" s="14"/>
      <c r="AN4452" s="14"/>
      <c r="AO4452" s="14"/>
      <c r="AP4452" s="14"/>
      <c r="AQ4452" s="14"/>
      <c r="AR4452" s="14"/>
      <c r="AS4452" s="14"/>
      <c r="AT4452" s="14"/>
      <c r="AU4452" s="14"/>
      <c r="AV4452" s="14"/>
      <c r="AW4452" s="14"/>
      <c r="AX4452" s="15"/>
    </row>
    <row r="4453" spans="1:113" ht="12" customHeight="1">
      <c r="A4453" s="8"/>
      <c r="B4453" s="134" t="s">
        <v>790</v>
      </c>
      <c r="C4453" s="135"/>
      <c r="D4453" s="135"/>
      <c r="E4453" s="135"/>
      <c r="F4453" s="135"/>
      <c r="G4453" s="135"/>
      <c r="H4453" s="135"/>
      <c r="I4453" s="135"/>
      <c r="J4453" s="135"/>
      <c r="K4453" s="135"/>
      <c r="L4453" s="135"/>
      <c r="M4453" s="135"/>
      <c r="N4453" s="135"/>
      <c r="O4453" s="135"/>
      <c r="P4453" s="135"/>
      <c r="Q4453" s="135"/>
      <c r="R4453" s="135"/>
      <c r="S4453" s="135"/>
      <c r="T4453" s="135"/>
      <c r="U4453" s="135"/>
      <c r="V4453" s="135"/>
      <c r="W4453" s="135"/>
      <c r="X4453" s="135"/>
      <c r="Y4453" s="135"/>
      <c r="Z4453" s="135"/>
      <c r="AA4453" s="135"/>
      <c r="AB4453" s="135"/>
      <c r="AC4453" s="135"/>
      <c r="AD4453" s="135"/>
      <c r="AE4453" s="135"/>
      <c r="AF4453" s="135"/>
      <c r="AG4453" s="135"/>
      <c r="AH4453" s="135"/>
      <c r="AI4453" s="135"/>
      <c r="AJ4453" s="135"/>
      <c r="AK4453" s="135"/>
      <c r="AL4453" s="135"/>
      <c r="AM4453" s="135"/>
      <c r="AN4453" s="135"/>
      <c r="AO4453" s="135"/>
      <c r="AP4453" s="135"/>
      <c r="AQ4453" s="135"/>
      <c r="AR4453" s="135"/>
      <c r="AS4453" s="135"/>
      <c r="AT4453" s="135"/>
      <c r="AU4453" s="135"/>
      <c r="AV4453" s="135"/>
      <c r="AW4453" s="135"/>
      <c r="AX4453" s="136"/>
    </row>
    <row r="4454" spans="1:113" ht="12" customHeight="1">
      <c r="A4454" s="8"/>
      <c r="B4454" s="134"/>
      <c r="C4454" s="135"/>
      <c r="D4454" s="135"/>
      <c r="E4454" s="135"/>
      <c r="F4454" s="135"/>
      <c r="G4454" s="135"/>
      <c r="H4454" s="135"/>
      <c r="I4454" s="135"/>
      <c r="J4454" s="135"/>
      <c r="K4454" s="135"/>
      <c r="L4454" s="135"/>
      <c r="M4454" s="135"/>
      <c r="N4454" s="135"/>
      <c r="O4454" s="135"/>
      <c r="P4454" s="135"/>
      <c r="Q4454" s="135"/>
      <c r="R4454" s="135"/>
      <c r="S4454" s="135"/>
      <c r="T4454" s="135"/>
      <c r="U4454" s="135"/>
      <c r="V4454" s="135"/>
      <c r="W4454" s="135"/>
      <c r="X4454" s="135"/>
      <c r="Y4454" s="135"/>
      <c r="Z4454" s="135"/>
      <c r="AA4454" s="135"/>
      <c r="AB4454" s="135"/>
      <c r="AC4454" s="135"/>
      <c r="AD4454" s="135"/>
      <c r="AE4454" s="135"/>
      <c r="AF4454" s="135"/>
      <c r="AG4454" s="135"/>
      <c r="AH4454" s="135"/>
      <c r="AI4454" s="135"/>
      <c r="AJ4454" s="135"/>
      <c r="AK4454" s="135"/>
      <c r="AL4454" s="135"/>
      <c r="AM4454" s="135"/>
      <c r="AN4454" s="135"/>
      <c r="AO4454" s="135"/>
      <c r="AP4454" s="135"/>
      <c r="AQ4454" s="135"/>
      <c r="AR4454" s="135"/>
      <c r="AS4454" s="135"/>
      <c r="AT4454" s="135"/>
      <c r="AU4454" s="135"/>
      <c r="AV4454" s="135"/>
      <c r="AW4454" s="135"/>
      <c r="AX4454" s="136"/>
    </row>
    <row r="4455" spans="1:113" ht="12" customHeight="1">
      <c r="A4455" s="8"/>
      <c r="B4455" s="134"/>
      <c r="C4455" s="135"/>
      <c r="D4455" s="135"/>
      <c r="E4455" s="135"/>
      <c r="F4455" s="135"/>
      <c r="G4455" s="135"/>
      <c r="H4455" s="135"/>
      <c r="I4455" s="135"/>
      <c r="J4455" s="135"/>
      <c r="K4455" s="135"/>
      <c r="L4455" s="135"/>
      <c r="M4455" s="135"/>
      <c r="N4455" s="135"/>
      <c r="O4455" s="135"/>
      <c r="P4455" s="135"/>
      <c r="Q4455" s="135"/>
      <c r="R4455" s="135"/>
      <c r="S4455" s="135"/>
      <c r="T4455" s="135"/>
      <c r="U4455" s="135"/>
      <c r="V4455" s="135"/>
      <c r="W4455" s="135"/>
      <c r="X4455" s="135"/>
      <c r="Y4455" s="135"/>
      <c r="Z4455" s="135"/>
      <c r="AA4455" s="135"/>
      <c r="AB4455" s="135"/>
      <c r="AC4455" s="135"/>
      <c r="AD4455" s="135"/>
      <c r="AE4455" s="135"/>
      <c r="AF4455" s="135"/>
      <c r="AG4455" s="135"/>
      <c r="AH4455" s="135"/>
      <c r="AI4455" s="135"/>
      <c r="AJ4455" s="135"/>
      <c r="AK4455" s="135"/>
      <c r="AL4455" s="135"/>
      <c r="AM4455" s="135"/>
      <c r="AN4455" s="135"/>
      <c r="AO4455" s="135"/>
      <c r="AP4455" s="135"/>
      <c r="AQ4455" s="135"/>
      <c r="AR4455" s="135"/>
      <c r="AS4455" s="135"/>
      <c r="AT4455" s="135"/>
      <c r="AU4455" s="135"/>
      <c r="AV4455" s="135"/>
      <c r="AW4455" s="135"/>
      <c r="AX4455" s="136"/>
    </row>
    <row r="4456" spans="1:113" ht="12" customHeight="1">
      <c r="A4456" s="8"/>
      <c r="B4456" s="134"/>
      <c r="C4456" s="135"/>
      <c r="D4456" s="135"/>
      <c r="E4456" s="135"/>
      <c r="F4456" s="135"/>
      <c r="G4456" s="135"/>
      <c r="H4456" s="135"/>
      <c r="I4456" s="135"/>
      <c r="J4456" s="135"/>
      <c r="K4456" s="135"/>
      <c r="L4456" s="135"/>
      <c r="M4456" s="135"/>
      <c r="N4456" s="135"/>
      <c r="O4456" s="135"/>
      <c r="P4456" s="135"/>
      <c r="Q4456" s="135"/>
      <c r="R4456" s="135"/>
      <c r="S4456" s="135"/>
      <c r="T4456" s="135"/>
      <c r="U4456" s="135"/>
      <c r="V4456" s="135"/>
      <c r="W4456" s="135"/>
      <c r="X4456" s="135"/>
      <c r="Y4456" s="135"/>
      <c r="Z4456" s="135"/>
      <c r="AA4456" s="135"/>
      <c r="AB4456" s="135"/>
      <c r="AC4456" s="135"/>
      <c r="AD4456" s="135"/>
      <c r="AE4456" s="135"/>
      <c r="AF4456" s="135"/>
      <c r="AG4456" s="135"/>
      <c r="AH4456" s="135"/>
      <c r="AI4456" s="135"/>
      <c r="AJ4456" s="135"/>
      <c r="AK4456" s="135"/>
      <c r="AL4456" s="135"/>
      <c r="AM4456" s="135"/>
      <c r="AN4456" s="135"/>
      <c r="AO4456" s="135"/>
      <c r="AP4456" s="135"/>
      <c r="AQ4456" s="135"/>
      <c r="AR4456" s="135"/>
      <c r="AS4456" s="135"/>
      <c r="AT4456" s="135"/>
      <c r="AU4456" s="135"/>
      <c r="AV4456" s="135"/>
      <c r="AW4456" s="135"/>
      <c r="AX4456" s="136"/>
    </row>
    <row r="4457" spans="1:113" ht="12" customHeight="1">
      <c r="A4457" s="8"/>
      <c r="B4457" s="134"/>
      <c r="C4457" s="135"/>
      <c r="D4457" s="135"/>
      <c r="E4457" s="135"/>
      <c r="F4457" s="135"/>
      <c r="G4457" s="135"/>
      <c r="H4457" s="135"/>
      <c r="I4457" s="135"/>
      <c r="J4457" s="135"/>
      <c r="K4457" s="135"/>
      <c r="L4457" s="135"/>
      <c r="M4457" s="135"/>
      <c r="N4457" s="135"/>
      <c r="O4457" s="135"/>
      <c r="P4457" s="135"/>
      <c r="Q4457" s="135"/>
      <c r="R4457" s="135"/>
      <c r="S4457" s="135"/>
      <c r="T4457" s="135"/>
      <c r="U4457" s="135"/>
      <c r="V4457" s="135"/>
      <c r="W4457" s="135"/>
      <c r="X4457" s="135"/>
      <c r="Y4457" s="135"/>
      <c r="Z4457" s="135"/>
      <c r="AA4457" s="135"/>
      <c r="AB4457" s="135"/>
      <c r="AC4457" s="135"/>
      <c r="AD4457" s="135"/>
      <c r="AE4457" s="135"/>
      <c r="AF4457" s="135"/>
      <c r="AG4457" s="135"/>
      <c r="AH4457" s="135"/>
      <c r="AI4457" s="135"/>
      <c r="AJ4457" s="135"/>
      <c r="AK4457" s="135"/>
      <c r="AL4457" s="135"/>
      <c r="AM4457" s="135"/>
      <c r="AN4457" s="135"/>
      <c r="AO4457" s="135"/>
      <c r="AP4457" s="135"/>
      <c r="AQ4457" s="135"/>
      <c r="AR4457" s="135"/>
      <c r="AS4457" s="135"/>
      <c r="AT4457" s="135"/>
      <c r="AU4457" s="135"/>
      <c r="AV4457" s="135"/>
      <c r="AW4457" s="135"/>
      <c r="AX4457" s="136"/>
    </row>
    <row r="4458" spans="1:113" ht="12" customHeight="1">
      <c r="A4458" s="8"/>
      <c r="B4458" s="134"/>
      <c r="C4458" s="135"/>
      <c r="D4458" s="135"/>
      <c r="E4458" s="135"/>
      <c r="F4458" s="135"/>
      <c r="G4458" s="135"/>
      <c r="H4458" s="135"/>
      <c r="I4458" s="135"/>
      <c r="J4458" s="135"/>
      <c r="K4458" s="135"/>
      <c r="L4458" s="135"/>
      <c r="M4458" s="135"/>
      <c r="N4458" s="135"/>
      <c r="O4458" s="135"/>
      <c r="P4458" s="135"/>
      <c r="Q4458" s="135"/>
      <c r="R4458" s="135"/>
      <c r="S4458" s="135"/>
      <c r="T4458" s="135"/>
      <c r="U4458" s="135"/>
      <c r="V4458" s="135"/>
      <c r="W4458" s="135"/>
      <c r="X4458" s="135"/>
      <c r="Y4458" s="135"/>
      <c r="Z4458" s="135"/>
      <c r="AA4458" s="135"/>
      <c r="AB4458" s="135"/>
      <c r="AC4458" s="135"/>
      <c r="AD4458" s="135"/>
      <c r="AE4458" s="135"/>
      <c r="AF4458" s="135"/>
      <c r="AG4458" s="135"/>
      <c r="AH4458" s="135"/>
      <c r="AI4458" s="135"/>
      <c r="AJ4458" s="135"/>
      <c r="AK4458" s="135"/>
      <c r="AL4458" s="135"/>
      <c r="AM4458" s="135"/>
      <c r="AN4458" s="135"/>
      <c r="AO4458" s="135"/>
      <c r="AP4458" s="135"/>
      <c r="AQ4458" s="135"/>
      <c r="AR4458" s="135"/>
      <c r="AS4458" s="135"/>
      <c r="AT4458" s="135"/>
      <c r="AU4458" s="135"/>
      <c r="AV4458" s="135"/>
      <c r="AW4458" s="135"/>
      <c r="AX4458" s="136"/>
    </row>
    <row r="4459" spans="1:113" ht="12" customHeight="1">
      <c r="A4459" s="8"/>
      <c r="B4459" s="134"/>
      <c r="C4459" s="135"/>
      <c r="D4459" s="135"/>
      <c r="E4459" s="135"/>
      <c r="F4459" s="135"/>
      <c r="G4459" s="135"/>
      <c r="H4459" s="135"/>
      <c r="I4459" s="135"/>
      <c r="J4459" s="135"/>
      <c r="K4459" s="135"/>
      <c r="L4459" s="135"/>
      <c r="M4459" s="135"/>
      <c r="N4459" s="135"/>
      <c r="O4459" s="135"/>
      <c r="P4459" s="135"/>
      <c r="Q4459" s="135"/>
      <c r="R4459" s="135"/>
      <c r="S4459" s="135"/>
      <c r="T4459" s="135"/>
      <c r="U4459" s="135"/>
      <c r="V4459" s="135"/>
      <c r="W4459" s="135"/>
      <c r="X4459" s="135"/>
      <c r="Y4459" s="135"/>
      <c r="Z4459" s="135"/>
      <c r="AA4459" s="135"/>
      <c r="AB4459" s="135"/>
      <c r="AC4459" s="135"/>
      <c r="AD4459" s="135"/>
      <c r="AE4459" s="135"/>
      <c r="AF4459" s="135"/>
      <c r="AG4459" s="135"/>
      <c r="AH4459" s="135"/>
      <c r="AI4459" s="135"/>
      <c r="AJ4459" s="135"/>
      <c r="AK4459" s="135"/>
      <c r="AL4459" s="135"/>
      <c r="AM4459" s="135"/>
      <c r="AN4459" s="135"/>
      <c r="AO4459" s="135"/>
      <c r="AP4459" s="135"/>
      <c r="AQ4459" s="135"/>
      <c r="AR4459" s="135"/>
      <c r="AS4459" s="135"/>
      <c r="AT4459" s="135"/>
      <c r="AU4459" s="135"/>
      <c r="AV4459" s="135"/>
      <c r="AW4459" s="135"/>
      <c r="AX4459" s="136"/>
    </row>
    <row r="4460" spans="1:113" ht="12" customHeight="1">
      <c r="A4460" s="8"/>
      <c r="B4460" s="134"/>
      <c r="C4460" s="135"/>
      <c r="D4460" s="135"/>
      <c r="E4460" s="135"/>
      <c r="F4460" s="135"/>
      <c r="G4460" s="135"/>
      <c r="H4460" s="135"/>
      <c r="I4460" s="135"/>
      <c r="J4460" s="135"/>
      <c r="K4460" s="135"/>
      <c r="L4460" s="135"/>
      <c r="M4460" s="135"/>
      <c r="N4460" s="135"/>
      <c r="O4460" s="135"/>
      <c r="P4460" s="135"/>
      <c r="Q4460" s="135"/>
      <c r="R4460" s="135"/>
      <c r="S4460" s="135"/>
      <c r="T4460" s="135"/>
      <c r="U4460" s="135"/>
      <c r="V4460" s="135"/>
      <c r="W4460" s="135"/>
      <c r="X4460" s="135"/>
      <c r="Y4460" s="135"/>
      <c r="Z4460" s="135"/>
      <c r="AA4460" s="135"/>
      <c r="AB4460" s="135"/>
      <c r="AC4460" s="135"/>
      <c r="AD4460" s="135"/>
      <c r="AE4460" s="135"/>
      <c r="AF4460" s="135"/>
      <c r="AG4460" s="135"/>
      <c r="AH4460" s="135"/>
      <c r="AI4460" s="135"/>
      <c r="AJ4460" s="135"/>
      <c r="AK4460" s="135"/>
      <c r="AL4460" s="135"/>
      <c r="AM4460" s="135"/>
      <c r="AN4460" s="135"/>
      <c r="AO4460" s="135"/>
      <c r="AP4460" s="135"/>
      <c r="AQ4460" s="135"/>
      <c r="AR4460" s="135"/>
      <c r="AS4460" s="135"/>
      <c r="AT4460" s="135"/>
      <c r="AU4460" s="135"/>
      <c r="AV4460" s="135"/>
      <c r="AW4460" s="135"/>
      <c r="AX4460" s="136"/>
      <c r="BC4460" s="16"/>
    </row>
    <row r="4461" spans="1:113" ht="12" customHeight="1">
      <c r="A4461" s="8"/>
      <c r="B4461" s="134"/>
      <c r="C4461" s="135"/>
      <c r="D4461" s="135"/>
      <c r="E4461" s="135"/>
      <c r="F4461" s="135"/>
      <c r="G4461" s="135"/>
      <c r="H4461" s="135"/>
      <c r="I4461" s="135"/>
      <c r="J4461" s="135"/>
      <c r="K4461" s="135"/>
      <c r="L4461" s="135"/>
      <c r="M4461" s="135"/>
      <c r="N4461" s="135"/>
      <c r="O4461" s="135"/>
      <c r="P4461" s="135"/>
      <c r="Q4461" s="135"/>
      <c r="R4461" s="135"/>
      <c r="S4461" s="135"/>
      <c r="T4461" s="135"/>
      <c r="U4461" s="135"/>
      <c r="V4461" s="135"/>
      <c r="W4461" s="135"/>
      <c r="X4461" s="135"/>
      <c r="Y4461" s="135"/>
      <c r="Z4461" s="135"/>
      <c r="AA4461" s="135"/>
      <c r="AB4461" s="135"/>
      <c r="AC4461" s="135"/>
      <c r="AD4461" s="135"/>
      <c r="AE4461" s="135"/>
      <c r="AF4461" s="135"/>
      <c r="AG4461" s="135"/>
      <c r="AH4461" s="135"/>
      <c r="AI4461" s="135"/>
      <c r="AJ4461" s="135"/>
      <c r="AK4461" s="135"/>
      <c r="AL4461" s="135"/>
      <c r="AM4461" s="135"/>
      <c r="AN4461" s="135"/>
      <c r="AO4461" s="135"/>
      <c r="AP4461" s="135"/>
      <c r="AQ4461" s="135"/>
      <c r="AR4461" s="135"/>
      <c r="AS4461" s="135"/>
      <c r="AT4461" s="135"/>
      <c r="AU4461" s="135"/>
      <c r="AV4461" s="135"/>
      <c r="AW4461" s="135"/>
      <c r="AX4461" s="136"/>
    </row>
    <row r="4462" spans="1:113" ht="12" customHeight="1">
      <c r="A4462" s="8"/>
      <c r="B4462" s="134"/>
      <c r="C4462" s="135"/>
      <c r="D4462" s="135"/>
      <c r="E4462" s="135"/>
      <c r="F4462" s="135"/>
      <c r="G4462" s="135"/>
      <c r="H4462" s="135"/>
      <c r="I4462" s="135"/>
      <c r="J4462" s="135"/>
      <c r="K4462" s="135"/>
      <c r="L4462" s="135"/>
      <c r="M4462" s="135"/>
      <c r="N4462" s="135"/>
      <c r="O4462" s="135"/>
      <c r="P4462" s="135"/>
      <c r="Q4462" s="135"/>
      <c r="R4462" s="135"/>
      <c r="S4462" s="135"/>
      <c r="T4462" s="135"/>
      <c r="U4462" s="135"/>
      <c r="V4462" s="135"/>
      <c r="W4462" s="135"/>
      <c r="X4462" s="135"/>
      <c r="Y4462" s="135"/>
      <c r="Z4462" s="135"/>
      <c r="AA4462" s="135"/>
      <c r="AB4462" s="135"/>
      <c r="AC4462" s="135"/>
      <c r="AD4462" s="135"/>
      <c r="AE4462" s="135"/>
      <c r="AF4462" s="135"/>
      <c r="AG4462" s="135"/>
      <c r="AH4462" s="135"/>
      <c r="AI4462" s="135"/>
      <c r="AJ4462" s="135"/>
      <c r="AK4462" s="135"/>
      <c r="AL4462" s="135"/>
      <c r="AM4462" s="135"/>
      <c r="AN4462" s="135"/>
      <c r="AO4462" s="135"/>
      <c r="AP4462" s="135"/>
      <c r="AQ4462" s="135"/>
      <c r="AR4462" s="135"/>
      <c r="AS4462" s="135"/>
      <c r="AT4462" s="135"/>
      <c r="AU4462" s="135"/>
      <c r="AV4462" s="135"/>
      <c r="AW4462" s="135"/>
      <c r="AX4462" s="136"/>
    </row>
    <row r="4463" spans="1:113" ht="12" customHeight="1">
      <c r="A4463" s="8"/>
      <c r="B4463" s="134"/>
      <c r="C4463" s="135"/>
      <c r="D4463" s="135"/>
      <c r="E4463" s="135"/>
      <c r="F4463" s="135"/>
      <c r="G4463" s="135"/>
      <c r="H4463" s="135"/>
      <c r="I4463" s="135"/>
      <c r="J4463" s="135"/>
      <c r="K4463" s="135"/>
      <c r="L4463" s="135"/>
      <c r="M4463" s="135"/>
      <c r="N4463" s="135"/>
      <c r="O4463" s="135"/>
      <c r="P4463" s="135"/>
      <c r="Q4463" s="135"/>
      <c r="R4463" s="135"/>
      <c r="S4463" s="135"/>
      <c r="T4463" s="135"/>
      <c r="U4463" s="135"/>
      <c r="V4463" s="135"/>
      <c r="W4463" s="135"/>
      <c r="X4463" s="135"/>
      <c r="Y4463" s="135"/>
      <c r="Z4463" s="135"/>
      <c r="AA4463" s="135"/>
      <c r="AB4463" s="135"/>
      <c r="AC4463" s="135"/>
      <c r="AD4463" s="135"/>
      <c r="AE4463" s="135"/>
      <c r="AF4463" s="135"/>
      <c r="AG4463" s="135"/>
      <c r="AH4463" s="135"/>
      <c r="AI4463" s="135"/>
      <c r="AJ4463" s="135"/>
      <c r="AK4463" s="135"/>
      <c r="AL4463" s="135"/>
      <c r="AM4463" s="135"/>
      <c r="AN4463" s="135"/>
      <c r="AO4463" s="135"/>
      <c r="AP4463" s="135"/>
      <c r="AQ4463" s="135"/>
      <c r="AR4463" s="135"/>
      <c r="AS4463" s="135"/>
      <c r="AT4463" s="135"/>
      <c r="AU4463" s="135"/>
      <c r="AV4463" s="135"/>
      <c r="AW4463" s="135"/>
      <c r="AX4463" s="136"/>
    </row>
    <row r="4464" spans="1:113" ht="15" thickBot="1">
      <c r="A4464" s="17"/>
      <c r="B4464" s="18"/>
      <c r="C4464" s="19"/>
      <c r="D4464" s="19"/>
      <c r="E4464" s="19"/>
      <c r="F4464" s="19"/>
      <c r="G4464" s="19"/>
      <c r="H4464" s="19"/>
      <c r="I4464" s="19"/>
      <c r="J4464" s="19"/>
      <c r="K4464" s="19"/>
      <c r="L4464" s="19"/>
      <c r="M4464" s="19"/>
      <c r="N4464" s="19"/>
      <c r="O4464" s="19"/>
      <c r="P4464" s="19"/>
      <c r="Q4464" s="19"/>
      <c r="R4464" s="19"/>
      <c r="S4464" s="19"/>
      <c r="T4464" s="19"/>
      <c r="U4464" s="19"/>
      <c r="V4464" s="19"/>
      <c r="W4464" s="19"/>
      <c r="X4464" s="19"/>
      <c r="Y4464" s="19"/>
      <c r="Z4464" s="19"/>
      <c r="AA4464" s="19"/>
      <c r="AB4464" s="19"/>
      <c r="AC4464" s="19"/>
      <c r="AD4464" s="19"/>
      <c r="AE4464" s="19"/>
      <c r="AF4464" s="19"/>
      <c r="AG4464" s="19"/>
      <c r="AH4464" s="19"/>
      <c r="AI4464" s="19"/>
      <c r="AJ4464" s="19"/>
      <c r="AK4464" s="19"/>
      <c r="AL4464" s="19"/>
      <c r="AM4464" s="19"/>
      <c r="AN4464" s="19"/>
      <c r="AO4464" s="19"/>
      <c r="AP4464" s="19"/>
      <c r="AQ4464" s="19"/>
      <c r="AR4464" s="19"/>
      <c r="AS4464" s="19"/>
      <c r="AT4464" s="19"/>
      <c r="AU4464" s="19"/>
      <c r="AV4464" s="19"/>
      <c r="AW4464" s="19"/>
      <c r="AX4464" s="20"/>
    </row>
    <row r="4465" spans="1:251">
      <c r="B4465" s="21"/>
    </row>
    <row r="4466" spans="1:251" ht="14.4">
      <c r="B4466" s="10" t="s">
        <v>234</v>
      </c>
      <c r="C4466" s="8"/>
      <c r="D4466" s="8"/>
      <c r="E4466" s="8"/>
      <c r="F4466" s="8"/>
      <c r="G4466" s="8"/>
      <c r="H4466" s="8"/>
      <c r="I4466" s="8"/>
      <c r="J4466" s="8"/>
      <c r="K4466" s="8"/>
      <c r="L4466" s="9"/>
      <c r="M4466" s="9"/>
      <c r="N4466" s="9"/>
      <c r="O4466" s="9"/>
      <c r="P4466" s="8"/>
      <c r="Q4466" s="8"/>
      <c r="R4466" s="8"/>
      <c r="S4466" s="8"/>
      <c r="T4466" s="8"/>
      <c r="U4466" s="8"/>
      <c r="V4466" s="10"/>
      <c r="W4466" s="10"/>
      <c r="X4466" s="10"/>
      <c r="Y4466" s="10"/>
      <c r="Z4466" s="10"/>
      <c r="AA4466" s="10"/>
      <c r="AB4466" s="10"/>
      <c r="AC4466" s="10"/>
      <c r="AD4466" s="10"/>
      <c r="AE4466" s="10"/>
      <c r="AF4466" s="10"/>
      <c r="AG4466" s="10"/>
      <c r="AH4466" s="10"/>
      <c r="AI4466" s="10"/>
      <c r="AJ4466" s="10"/>
      <c r="AK4466" s="10"/>
      <c r="AL4466" s="10"/>
      <c r="AM4466" s="10"/>
      <c r="AN4466" s="10"/>
      <c r="AO4466" s="10"/>
      <c r="AP4466" s="10"/>
      <c r="AQ4466" s="10"/>
      <c r="AR4466" s="10"/>
      <c r="AS4466" s="10"/>
      <c r="AT4466" s="10"/>
      <c r="AU4466" s="10"/>
      <c r="AV4466" s="10"/>
      <c r="AW4466" s="10"/>
      <c r="AX4466" s="10"/>
    </row>
    <row r="4467" spans="1:251" ht="15" thickBot="1">
      <c r="B4467" s="8"/>
      <c r="C4467" s="8"/>
      <c r="D4467" s="8"/>
      <c r="E4467" s="8"/>
      <c r="F4467" s="8"/>
      <c r="G4467" s="8"/>
      <c r="H4467" s="8"/>
      <c r="I4467" s="8"/>
      <c r="J4467" s="8"/>
      <c r="K4467" s="8"/>
      <c r="L4467" s="9"/>
      <c r="M4467" s="9"/>
      <c r="N4467" s="9"/>
      <c r="O4467" s="9"/>
      <c r="P4467" s="8"/>
      <c r="Q4467" s="8"/>
      <c r="R4467" s="8"/>
      <c r="S4467" s="8"/>
      <c r="T4467" s="8"/>
      <c r="U4467" s="8"/>
      <c r="V4467" s="10"/>
      <c r="W4467" s="10"/>
      <c r="X4467" s="10"/>
      <c r="Y4467" s="10"/>
      <c r="Z4467" s="10"/>
      <c r="AA4467" s="10"/>
      <c r="AB4467" s="10"/>
      <c r="AC4467" s="10"/>
      <c r="AD4467" s="10"/>
      <c r="AE4467" s="10"/>
      <c r="AF4467" s="10"/>
      <c r="AG4467" s="10"/>
      <c r="AH4467" s="10"/>
      <c r="AI4467" s="10"/>
      <c r="AJ4467" s="10"/>
      <c r="AK4467" s="10"/>
      <c r="AL4467" s="10"/>
      <c r="AM4467" s="10"/>
      <c r="AN4467" s="10"/>
      <c r="AO4467" s="10"/>
      <c r="AP4467" s="10"/>
      <c r="AQ4467" s="10"/>
      <c r="AR4467" s="10"/>
      <c r="AS4467" s="10"/>
      <c r="AT4467" s="10"/>
      <c r="AU4467" s="10"/>
      <c r="AV4467" s="10"/>
      <c r="AW4467" s="10"/>
      <c r="AX4467" s="22" t="s">
        <v>235</v>
      </c>
    </row>
    <row r="4468" spans="1:251" s="16" customFormat="1" ht="13.5" customHeight="1">
      <c r="A4468" s="8"/>
      <c r="B4468" s="96" t="s">
        <v>236</v>
      </c>
      <c r="C4468" s="97"/>
      <c r="D4468" s="97"/>
      <c r="E4468" s="97"/>
      <c r="F4468" s="97"/>
      <c r="G4468" s="97"/>
      <c r="H4468" s="97"/>
      <c r="I4468" s="97"/>
      <c r="J4468" s="97"/>
      <c r="K4468" s="97"/>
      <c r="L4468" s="97"/>
      <c r="M4468" s="97"/>
      <c r="N4468" s="97"/>
      <c r="O4468" s="97"/>
      <c r="P4468" s="97"/>
      <c r="Q4468" s="97"/>
      <c r="R4468" s="97"/>
      <c r="S4468" s="97"/>
      <c r="T4468" s="97"/>
      <c r="U4468" s="97"/>
      <c r="V4468" s="97"/>
      <c r="W4468" s="97"/>
      <c r="X4468" s="97"/>
      <c r="Y4468" s="97"/>
      <c r="Z4468" s="98"/>
      <c r="AA4468" s="102" t="s">
        <v>237</v>
      </c>
      <c r="AB4468" s="97"/>
      <c r="AC4468" s="97"/>
      <c r="AD4468" s="97"/>
      <c r="AE4468" s="97"/>
      <c r="AF4468" s="97"/>
      <c r="AG4468" s="97"/>
      <c r="AH4468" s="97"/>
      <c r="AI4468" s="98"/>
      <c r="AJ4468" s="102" t="s">
        <v>238</v>
      </c>
      <c r="AK4468" s="97"/>
      <c r="AL4468" s="97"/>
      <c r="AM4468" s="97"/>
      <c r="AN4468" s="97"/>
      <c r="AO4468" s="97"/>
      <c r="AP4468" s="97"/>
      <c r="AQ4468" s="97"/>
      <c r="AR4468" s="98"/>
      <c r="AS4468" s="102" t="s">
        <v>239</v>
      </c>
      <c r="AT4468" s="97"/>
      <c r="AU4468" s="97"/>
      <c r="AV4468" s="97"/>
      <c r="AW4468" s="97"/>
      <c r="AX4468" s="104"/>
      <c r="AY4468" s="2"/>
      <c r="AZ4468" s="2"/>
      <c r="BA4468" s="2"/>
      <c r="BB4468" s="2"/>
      <c r="BC4468" s="2"/>
      <c r="BD4468" s="2"/>
      <c r="BE4468" s="2"/>
      <c r="BF4468" s="2"/>
      <c r="BG4468" s="2"/>
      <c r="BH4468" s="2"/>
      <c r="BI4468" s="2"/>
      <c r="BJ4468" s="2"/>
      <c r="BK4468" s="2"/>
      <c r="BL4468" s="2"/>
      <c r="BM4468" s="2"/>
      <c r="BN4468" s="2"/>
      <c r="BO4468" s="2"/>
      <c r="BP4468" s="2"/>
      <c r="BQ4468" s="2"/>
      <c r="BR4468" s="2"/>
      <c r="BS4468" s="2"/>
      <c r="BT4468" s="2"/>
      <c r="BU4468" s="2"/>
      <c r="BV4468" s="2"/>
      <c r="BW4468" s="2"/>
      <c r="BX4468" s="2"/>
      <c r="BY4468" s="2"/>
      <c r="BZ4468" s="2"/>
      <c r="CA4468" s="2"/>
      <c r="CB4468" s="2"/>
      <c r="CC4468" s="2"/>
      <c r="CD4468" s="2"/>
      <c r="CE4468" s="2"/>
      <c r="CF4468" s="2"/>
      <c r="CG4468" s="2"/>
      <c r="CH4468" s="2"/>
      <c r="CI4468" s="2"/>
      <c r="CJ4468" s="2"/>
      <c r="CK4468" s="2"/>
      <c r="CL4468" s="2"/>
      <c r="CM4468" s="2"/>
      <c r="CN4468" s="2"/>
      <c r="CO4468" s="2"/>
      <c r="CP4468" s="2"/>
      <c r="CQ4468" s="2"/>
      <c r="CR4468" s="2"/>
      <c r="CS4468" s="2"/>
      <c r="CT4468" s="2"/>
      <c r="CU4468" s="2"/>
      <c r="CV4468" s="2"/>
      <c r="CW4468" s="2"/>
      <c r="CX4468" s="2"/>
      <c r="CY4468" s="2"/>
      <c r="CZ4468" s="2"/>
      <c r="DA4468" s="2"/>
      <c r="DB4468" s="2"/>
      <c r="DC4468" s="2"/>
      <c r="DD4468" s="2"/>
      <c r="DE4468" s="2"/>
      <c r="DF4468" s="2"/>
      <c r="DG4468" s="2"/>
      <c r="DH4468" s="2"/>
      <c r="DI4468" s="2"/>
      <c r="DJ4468" s="2"/>
      <c r="DK4468" s="2"/>
      <c r="DL4468" s="2"/>
      <c r="DM4468" s="2"/>
      <c r="DN4468" s="2"/>
      <c r="DO4468" s="2"/>
      <c r="DP4468" s="2"/>
      <c r="DQ4468" s="2"/>
      <c r="DR4468" s="2"/>
      <c r="DS4468" s="2"/>
      <c r="DT4468" s="2"/>
      <c r="DU4468" s="2"/>
      <c r="DV4468" s="2"/>
      <c r="DW4468" s="2"/>
      <c r="DX4468" s="2"/>
      <c r="DY4468" s="2"/>
      <c r="DZ4468" s="2"/>
      <c r="EA4468" s="2"/>
      <c r="EB4468" s="2"/>
      <c r="EC4468" s="2"/>
      <c r="ED4468" s="2"/>
      <c r="EE4468" s="2"/>
      <c r="EF4468" s="2"/>
      <c r="EG4468" s="2"/>
      <c r="EH4468" s="2"/>
      <c r="EI4468" s="2"/>
      <c r="EJ4468" s="2"/>
      <c r="EK4468" s="2"/>
      <c r="EL4468" s="2"/>
      <c r="EM4468" s="2"/>
      <c r="EN4468" s="2"/>
      <c r="EO4468" s="2"/>
      <c r="EP4468" s="2"/>
      <c r="EQ4468" s="2"/>
      <c r="ER4468" s="2"/>
      <c r="ES4468" s="2"/>
      <c r="ET4468" s="2"/>
      <c r="EU4468" s="2"/>
      <c r="EV4468" s="2"/>
      <c r="EW4468" s="2"/>
      <c r="EX4468" s="2"/>
      <c r="EY4468" s="2"/>
      <c r="EZ4468" s="2"/>
      <c r="FA4468" s="2"/>
      <c r="FB4468" s="2"/>
      <c r="FC4468" s="2"/>
      <c r="FD4468" s="2"/>
      <c r="FE4468" s="2"/>
      <c r="FF4468" s="2"/>
      <c r="FG4468" s="2"/>
      <c r="FH4468" s="2"/>
      <c r="FI4468" s="2"/>
      <c r="FJ4468" s="2"/>
      <c r="FK4468" s="2"/>
      <c r="FL4468" s="2"/>
      <c r="FM4468" s="2"/>
      <c r="FN4468" s="2"/>
      <c r="FO4468" s="2"/>
      <c r="FP4468" s="2"/>
      <c r="FQ4468" s="2"/>
      <c r="FR4468" s="2"/>
      <c r="FS4468" s="2"/>
      <c r="FT4468" s="2"/>
      <c r="FU4468" s="2"/>
      <c r="FV4468" s="2"/>
      <c r="FW4468" s="2"/>
      <c r="FX4468" s="2"/>
      <c r="FY4468" s="2"/>
      <c r="FZ4468" s="2"/>
      <c r="GA4468" s="2"/>
      <c r="GB4468" s="2"/>
      <c r="GC4468" s="2"/>
      <c r="GD4468" s="2"/>
      <c r="GE4468" s="2"/>
      <c r="GF4468" s="2"/>
      <c r="GG4468" s="2"/>
      <c r="GH4468" s="2"/>
      <c r="GI4468" s="2"/>
      <c r="GJ4468" s="2"/>
      <c r="GK4468" s="2"/>
      <c r="GL4468" s="2"/>
      <c r="GM4468" s="2"/>
      <c r="GN4468" s="2"/>
      <c r="GO4468" s="2"/>
      <c r="GP4468" s="2"/>
      <c r="GQ4468" s="2"/>
      <c r="GR4468" s="2"/>
      <c r="GS4468" s="2"/>
      <c r="GT4468" s="2"/>
      <c r="GU4468" s="2"/>
      <c r="GV4468" s="2"/>
      <c r="GW4468" s="2"/>
      <c r="GX4468" s="2"/>
      <c r="GY4468" s="2"/>
      <c r="GZ4468" s="2"/>
      <c r="HA4468" s="2"/>
      <c r="HB4468" s="2"/>
      <c r="HC4468" s="2"/>
      <c r="HD4468" s="2"/>
      <c r="HE4468" s="2"/>
      <c r="HF4468" s="2"/>
      <c r="HG4468" s="2"/>
      <c r="HH4468" s="2"/>
      <c r="HI4468" s="2"/>
      <c r="HJ4468" s="2"/>
      <c r="HK4468" s="2"/>
      <c r="HL4468" s="2"/>
      <c r="HM4468" s="2"/>
      <c r="HN4468" s="2"/>
      <c r="HO4468" s="2"/>
      <c r="HP4468" s="2"/>
      <c r="HQ4468" s="2"/>
      <c r="HR4468" s="2"/>
      <c r="HS4468" s="2"/>
      <c r="HT4468" s="2"/>
      <c r="HU4468" s="2"/>
      <c r="HV4468" s="2"/>
      <c r="HW4468" s="2"/>
      <c r="HX4468" s="2"/>
      <c r="HY4468" s="2"/>
      <c r="HZ4468" s="2"/>
      <c r="IA4468" s="2"/>
      <c r="IB4468" s="2"/>
      <c r="IC4468" s="2"/>
      <c r="ID4468" s="2"/>
      <c r="IE4468" s="2"/>
      <c r="IF4468" s="2"/>
      <c r="IG4468" s="2"/>
      <c r="IH4468" s="2"/>
      <c r="II4468" s="2"/>
      <c r="IJ4468" s="2"/>
      <c r="IK4468" s="2"/>
      <c r="IL4468" s="2"/>
      <c r="IM4468" s="2"/>
      <c r="IN4468" s="2"/>
      <c r="IO4468" s="2"/>
      <c r="IP4468" s="2"/>
      <c r="IQ4468" s="2"/>
    </row>
    <row r="4469" spans="1:251" s="16" customFormat="1">
      <c r="A4469" s="8"/>
      <c r="B4469" s="99"/>
      <c r="C4469" s="100"/>
      <c r="D4469" s="100"/>
      <c r="E4469" s="100"/>
      <c r="F4469" s="100"/>
      <c r="G4469" s="100"/>
      <c r="H4469" s="100"/>
      <c r="I4469" s="100"/>
      <c r="J4469" s="100"/>
      <c r="K4469" s="100"/>
      <c r="L4469" s="100"/>
      <c r="M4469" s="100"/>
      <c r="N4469" s="100"/>
      <c r="O4469" s="100"/>
      <c r="P4469" s="100"/>
      <c r="Q4469" s="100"/>
      <c r="R4469" s="100"/>
      <c r="S4469" s="100"/>
      <c r="T4469" s="100"/>
      <c r="U4469" s="100"/>
      <c r="V4469" s="100"/>
      <c r="W4469" s="100"/>
      <c r="X4469" s="100"/>
      <c r="Y4469" s="100"/>
      <c r="Z4469" s="101"/>
      <c r="AA4469" s="103"/>
      <c r="AB4469" s="100"/>
      <c r="AC4469" s="100"/>
      <c r="AD4469" s="100"/>
      <c r="AE4469" s="100"/>
      <c r="AF4469" s="100"/>
      <c r="AG4469" s="100"/>
      <c r="AH4469" s="100"/>
      <c r="AI4469" s="101"/>
      <c r="AJ4469" s="103"/>
      <c r="AK4469" s="100"/>
      <c r="AL4469" s="100"/>
      <c r="AM4469" s="100"/>
      <c r="AN4469" s="100"/>
      <c r="AO4469" s="100"/>
      <c r="AP4469" s="100"/>
      <c r="AQ4469" s="100"/>
      <c r="AR4469" s="101"/>
      <c r="AS4469" s="103"/>
      <c r="AT4469" s="100"/>
      <c r="AU4469" s="100"/>
      <c r="AV4469" s="100"/>
      <c r="AW4469" s="100"/>
      <c r="AX4469" s="105"/>
      <c r="AY4469" s="2"/>
      <c r="AZ4469" s="2"/>
      <c r="BA4469" s="2"/>
      <c r="BB4469" s="23"/>
      <c r="BC4469" s="24"/>
      <c r="BE4469" s="2"/>
      <c r="BF4469" s="2"/>
      <c r="BG4469" s="2"/>
      <c r="BH4469" s="2"/>
      <c r="BI4469" s="2"/>
      <c r="BJ4469" s="2"/>
      <c r="BK4469" s="2"/>
      <c r="BL4469" s="2"/>
      <c r="BM4469" s="2"/>
      <c r="BN4469" s="2"/>
      <c r="BO4469" s="2"/>
      <c r="BP4469" s="2"/>
      <c r="BQ4469" s="2"/>
      <c r="BR4469" s="2"/>
      <c r="BS4469" s="2"/>
      <c r="BT4469" s="2"/>
      <c r="BU4469" s="2"/>
      <c r="BV4469" s="2"/>
      <c r="BW4469" s="2"/>
      <c r="BX4469" s="2"/>
      <c r="BY4469" s="2"/>
      <c r="BZ4469" s="2"/>
      <c r="CA4469" s="2"/>
      <c r="CB4469" s="2"/>
      <c r="CC4469" s="2"/>
      <c r="CD4469" s="2"/>
      <c r="CE4469" s="2"/>
      <c r="CF4469" s="2"/>
      <c r="CG4469" s="2"/>
      <c r="CH4469" s="2"/>
      <c r="CI4469" s="2"/>
      <c r="CJ4469" s="2"/>
      <c r="CK4469" s="2"/>
      <c r="CL4469" s="2"/>
      <c r="CM4469" s="2"/>
      <c r="CN4469" s="2"/>
      <c r="CO4469" s="2"/>
      <c r="CP4469" s="2"/>
      <c r="CQ4469" s="2"/>
      <c r="CR4469" s="2"/>
      <c r="CS4469" s="2"/>
      <c r="CT4469" s="2"/>
      <c r="CU4469" s="2"/>
      <c r="CV4469" s="2"/>
      <c r="CW4469" s="2"/>
      <c r="CX4469" s="2"/>
      <c r="CY4469" s="2"/>
      <c r="CZ4469" s="2"/>
      <c r="DA4469" s="2"/>
      <c r="DB4469" s="2"/>
      <c r="DC4469" s="2"/>
      <c r="DD4469" s="2"/>
      <c r="DE4469" s="2"/>
      <c r="DF4469" s="2"/>
      <c r="DG4469" s="2"/>
      <c r="DH4469" s="2"/>
      <c r="DI4469" s="2"/>
      <c r="DJ4469" s="2"/>
      <c r="DK4469" s="2"/>
      <c r="DL4469" s="2"/>
      <c r="DM4469" s="2"/>
      <c r="DN4469" s="2"/>
      <c r="DO4469" s="2"/>
      <c r="DP4469" s="2"/>
      <c r="DQ4469" s="2"/>
      <c r="DR4469" s="2"/>
      <c r="DS4469" s="2"/>
      <c r="DT4469" s="2"/>
      <c r="DU4469" s="2"/>
      <c r="DV4469" s="2"/>
      <c r="DW4469" s="2"/>
      <c r="DX4469" s="2"/>
      <c r="DY4469" s="2"/>
      <c r="DZ4469" s="2"/>
      <c r="EA4469" s="2"/>
      <c r="EB4469" s="2"/>
      <c r="EC4469" s="2"/>
      <c r="ED4469" s="2"/>
      <c r="EE4469" s="2"/>
      <c r="EF4469" s="2"/>
      <c r="EG4469" s="2"/>
      <c r="EH4469" s="2"/>
      <c r="EI4469" s="2"/>
      <c r="EJ4469" s="2"/>
      <c r="EK4469" s="2"/>
      <c r="EL4469" s="2"/>
      <c r="EM4469" s="2"/>
      <c r="EN4469" s="2"/>
      <c r="EO4469" s="2"/>
      <c r="EP4469" s="2"/>
      <c r="EQ4469" s="2"/>
      <c r="ER4469" s="2"/>
      <c r="ES4469" s="2"/>
      <c r="ET4469" s="2"/>
      <c r="EU4469" s="2"/>
      <c r="EV4469" s="2"/>
      <c r="EW4469" s="2"/>
      <c r="EX4469" s="2"/>
      <c r="EY4469" s="2"/>
      <c r="EZ4469" s="2"/>
      <c r="FA4469" s="2"/>
      <c r="FB4469" s="2"/>
      <c r="FC4469" s="2"/>
      <c r="FD4469" s="2"/>
      <c r="FE4469" s="2"/>
      <c r="FF4469" s="2"/>
      <c r="FG4469" s="2"/>
      <c r="FH4469" s="2"/>
      <c r="FI4469" s="2"/>
      <c r="FJ4469" s="2"/>
      <c r="FK4469" s="2"/>
      <c r="FL4469" s="2"/>
      <c r="FM4469" s="2"/>
      <c r="FN4469" s="2"/>
      <c r="FO4469" s="2"/>
      <c r="FP4469" s="2"/>
      <c r="FQ4469" s="2"/>
      <c r="FR4469" s="2"/>
      <c r="FS4469" s="2"/>
      <c r="FT4469" s="2"/>
      <c r="FU4469" s="2"/>
      <c r="FV4469" s="2"/>
      <c r="FW4469" s="2"/>
      <c r="FX4469" s="2"/>
      <c r="FY4469" s="2"/>
      <c r="FZ4469" s="2"/>
      <c r="GA4469" s="2"/>
      <c r="GB4469" s="2"/>
      <c r="GC4469" s="2"/>
      <c r="GD4469" s="2"/>
      <c r="GE4469" s="2"/>
      <c r="GF4469" s="2"/>
      <c r="GG4469" s="2"/>
      <c r="GH4469" s="2"/>
      <c r="GI4469" s="2"/>
      <c r="GJ4469" s="2"/>
      <c r="GK4469" s="2"/>
      <c r="GL4469" s="2"/>
      <c r="GM4469" s="2"/>
      <c r="GN4469" s="2"/>
      <c r="GO4469" s="2"/>
      <c r="GP4469" s="2"/>
      <c r="GQ4469" s="2"/>
      <c r="GR4469" s="2"/>
      <c r="GS4469" s="2"/>
      <c r="GT4469" s="2"/>
      <c r="GU4469" s="2"/>
      <c r="GV4469" s="2"/>
      <c r="GW4469" s="2"/>
      <c r="GX4469" s="2"/>
      <c r="GY4469" s="2"/>
      <c r="GZ4469" s="2"/>
      <c r="HA4469" s="2"/>
      <c r="HB4469" s="2"/>
      <c r="HC4469" s="2"/>
      <c r="HD4469" s="2"/>
      <c r="HE4469" s="2"/>
      <c r="HF4469" s="2"/>
      <c r="HG4469" s="2"/>
      <c r="HH4469" s="2"/>
      <c r="HI4469" s="2"/>
      <c r="HJ4469" s="2"/>
      <c r="HK4469" s="2"/>
      <c r="HL4469" s="2"/>
      <c r="HM4469" s="2"/>
      <c r="HN4469" s="2"/>
      <c r="HO4469" s="2"/>
      <c r="HP4469" s="2"/>
      <c r="HQ4469" s="2"/>
      <c r="HR4469" s="2"/>
      <c r="HS4469" s="2"/>
      <c r="HT4469" s="2"/>
      <c r="HU4469" s="2"/>
      <c r="HV4469" s="2"/>
      <c r="HW4469" s="2"/>
      <c r="HX4469" s="2"/>
      <c r="HY4469" s="2"/>
      <c r="HZ4469" s="2"/>
      <c r="IA4469" s="2"/>
      <c r="IB4469" s="2"/>
      <c r="IC4469" s="2"/>
      <c r="ID4469" s="2"/>
      <c r="IE4469" s="2"/>
      <c r="IF4469" s="2"/>
      <c r="IG4469" s="2"/>
      <c r="IH4469" s="2"/>
      <c r="II4469" s="2"/>
      <c r="IJ4469" s="2"/>
      <c r="IK4469" s="2"/>
      <c r="IL4469" s="2"/>
      <c r="IM4469" s="2"/>
      <c r="IN4469" s="2"/>
      <c r="IO4469" s="2"/>
      <c r="IP4469" s="2"/>
      <c r="IQ4469" s="2"/>
    </row>
    <row r="4470" spans="1:251" s="16" customFormat="1" ht="18.75" customHeight="1">
      <c r="A4470" s="8"/>
      <c r="B4470" s="25"/>
      <c r="C4470" s="106" t="s">
        <v>791</v>
      </c>
      <c r="D4470" s="107"/>
      <c r="E4470" s="107"/>
      <c r="F4470" s="107"/>
      <c r="G4470" s="107"/>
      <c r="H4470" s="107"/>
      <c r="I4470" s="107"/>
      <c r="J4470" s="107"/>
      <c r="K4470" s="107"/>
      <c r="L4470" s="107"/>
      <c r="M4470" s="107"/>
      <c r="N4470" s="107"/>
      <c r="O4470" s="107"/>
      <c r="P4470" s="107"/>
      <c r="Q4470" s="107"/>
      <c r="R4470" s="107"/>
      <c r="S4470" s="107"/>
      <c r="T4470" s="107"/>
      <c r="U4470" s="107"/>
      <c r="V4470" s="107"/>
      <c r="W4470" s="107"/>
      <c r="X4470" s="107"/>
      <c r="Y4470" s="107"/>
      <c r="Z4470" s="108"/>
      <c r="AA4470" s="109">
        <v>41237</v>
      </c>
      <c r="AB4470" s="110"/>
      <c r="AC4470" s="110"/>
      <c r="AD4470" s="110"/>
      <c r="AE4470" s="110"/>
      <c r="AF4470" s="110"/>
      <c r="AG4470" s="110"/>
      <c r="AH4470" s="110"/>
      <c r="AI4470" s="111"/>
      <c r="AJ4470" s="109">
        <v>43543</v>
      </c>
      <c r="AK4470" s="110"/>
      <c r="AL4470" s="110"/>
      <c r="AM4470" s="110"/>
      <c r="AN4470" s="110"/>
      <c r="AO4470" s="110"/>
      <c r="AP4470" s="110"/>
      <c r="AQ4470" s="110"/>
      <c r="AR4470" s="111"/>
      <c r="AS4470" s="112"/>
      <c r="AT4470" s="113"/>
      <c r="AU4470" s="113"/>
      <c r="AV4470" s="113"/>
      <c r="AW4470" s="113"/>
      <c r="AX4470" s="114"/>
      <c r="AY4470" s="2"/>
      <c r="AZ4470" s="2"/>
      <c r="BA4470" s="2"/>
      <c r="BB4470" s="2"/>
      <c r="BC4470" s="2"/>
      <c r="BD4470" s="2"/>
      <c r="BE4470" s="2"/>
      <c r="BF4470" s="2"/>
      <c r="BG4470" s="2"/>
      <c r="BH4470" s="2"/>
      <c r="BI4470" s="2"/>
      <c r="BJ4470" s="2"/>
      <c r="BK4470" s="2"/>
      <c r="BL4470" s="2"/>
      <c r="BM4470" s="2"/>
      <c r="BN4470" s="2"/>
      <c r="BO4470" s="2"/>
      <c r="BP4470" s="2"/>
      <c r="BQ4470" s="2"/>
      <c r="BR4470" s="2"/>
      <c r="BS4470" s="2"/>
      <c r="BT4470" s="2"/>
      <c r="BU4470" s="2"/>
      <c r="BV4470" s="2"/>
      <c r="BW4470" s="2"/>
      <c r="BX4470" s="2"/>
      <c r="BY4470" s="2"/>
      <c r="BZ4470" s="2"/>
      <c r="CA4470" s="2"/>
      <c r="CB4470" s="2"/>
      <c r="CC4470" s="2"/>
      <c r="CD4470" s="2"/>
      <c r="CE4470" s="2"/>
      <c r="CF4470" s="2"/>
      <c r="CG4470" s="2"/>
      <c r="CH4470" s="2"/>
      <c r="CI4470" s="2"/>
      <c r="CJ4470" s="2"/>
      <c r="CK4470" s="2"/>
      <c r="CL4470" s="2"/>
      <c r="CM4470" s="2"/>
      <c r="CN4470" s="2"/>
      <c r="CO4470" s="2"/>
      <c r="CP4470" s="2"/>
      <c r="CQ4470" s="2"/>
      <c r="CR4470" s="2"/>
      <c r="CS4470" s="2"/>
      <c r="CT4470" s="2"/>
      <c r="CU4470" s="2"/>
      <c r="CV4470" s="2"/>
      <c r="CW4470" s="2"/>
      <c r="CX4470" s="2"/>
      <c r="CY4470" s="2"/>
      <c r="CZ4470" s="2"/>
      <c r="DA4470" s="2"/>
      <c r="DB4470" s="2"/>
      <c r="DC4470" s="2"/>
      <c r="DD4470" s="2"/>
      <c r="DE4470" s="2"/>
      <c r="DF4470" s="2"/>
      <c r="DG4470" s="2"/>
      <c r="DH4470" s="2"/>
      <c r="DI4470" s="2"/>
      <c r="DJ4470" s="2"/>
      <c r="DK4470" s="2"/>
      <c r="DL4470" s="2"/>
      <c r="DM4470" s="2"/>
      <c r="DN4470" s="2"/>
      <c r="DO4470" s="2"/>
      <c r="DP4470" s="2"/>
      <c r="DQ4470" s="2"/>
      <c r="DR4470" s="2"/>
      <c r="DS4470" s="2"/>
      <c r="DT4470" s="2"/>
      <c r="DU4470" s="2"/>
      <c r="DV4470" s="2"/>
      <c r="DW4470" s="2"/>
      <c r="DX4470" s="2"/>
      <c r="DY4470" s="2"/>
      <c r="DZ4470" s="2"/>
      <c r="EA4470" s="2"/>
      <c r="EB4470" s="2"/>
      <c r="EC4470" s="2"/>
      <c r="ED4470" s="2"/>
      <c r="EE4470" s="2"/>
      <c r="EF4470" s="2"/>
      <c r="EG4470" s="2"/>
      <c r="EH4470" s="2"/>
      <c r="EI4470" s="2"/>
      <c r="EJ4470" s="2"/>
      <c r="EK4470" s="2"/>
      <c r="EL4470" s="2"/>
      <c r="EM4470" s="2"/>
      <c r="EN4470" s="2"/>
      <c r="EO4470" s="2"/>
      <c r="EP4470" s="2"/>
      <c r="EQ4470" s="2"/>
      <c r="ER4470" s="2"/>
      <c r="ES4470" s="2"/>
      <c r="ET4470" s="2"/>
      <c r="EU4470" s="2"/>
      <c r="EV4470" s="2"/>
      <c r="EW4470" s="2"/>
      <c r="EX4470" s="2"/>
      <c r="EY4470" s="2"/>
      <c r="EZ4470" s="2"/>
      <c r="FA4470" s="2"/>
      <c r="FB4470" s="2"/>
      <c r="FC4470" s="2"/>
      <c r="FD4470" s="2"/>
      <c r="FE4470" s="2"/>
      <c r="FF4470" s="2"/>
      <c r="FG4470" s="2"/>
      <c r="FH4470" s="2"/>
      <c r="FI4470" s="2"/>
      <c r="FJ4470" s="2"/>
      <c r="FK4470" s="2"/>
      <c r="FL4470" s="2"/>
      <c r="FM4470" s="2"/>
      <c r="FN4470" s="2"/>
      <c r="FO4470" s="2"/>
      <c r="FP4470" s="2"/>
      <c r="FQ4470" s="2"/>
      <c r="FR4470" s="2"/>
      <c r="FS4470" s="2"/>
      <c r="FT4470" s="2"/>
      <c r="FU4470" s="2"/>
      <c r="FV4470" s="2"/>
      <c r="FW4470" s="2"/>
      <c r="FX4470" s="2"/>
      <c r="FY4470" s="2"/>
      <c r="FZ4470" s="2"/>
      <c r="GA4470" s="2"/>
      <c r="GB4470" s="2"/>
      <c r="GC4470" s="2"/>
      <c r="GD4470" s="2"/>
      <c r="GE4470" s="2"/>
      <c r="GF4470" s="2"/>
      <c r="GG4470" s="2"/>
      <c r="GH4470" s="2"/>
      <c r="GI4470" s="2"/>
      <c r="GJ4470" s="2"/>
      <c r="GK4470" s="2"/>
      <c r="GL4470" s="2"/>
      <c r="GM4470" s="2"/>
      <c r="GN4470" s="2"/>
      <c r="GO4470" s="2"/>
      <c r="GP4470" s="2"/>
      <c r="GQ4470" s="2"/>
      <c r="GR4470" s="2"/>
      <c r="GS4470" s="2"/>
      <c r="GT4470" s="2"/>
      <c r="GU4470" s="2"/>
      <c r="GV4470" s="2"/>
      <c r="GW4470" s="2"/>
      <c r="GX4470" s="2"/>
      <c r="GY4470" s="2"/>
      <c r="GZ4470" s="2"/>
      <c r="HA4470" s="2"/>
      <c r="HB4470" s="2"/>
      <c r="HC4470" s="2"/>
      <c r="HD4470" s="2"/>
      <c r="HE4470" s="2"/>
      <c r="HF4470" s="2"/>
      <c r="HG4470" s="2"/>
      <c r="HH4470" s="2"/>
      <c r="HI4470" s="2"/>
      <c r="HJ4470" s="2"/>
      <c r="HK4470" s="2"/>
      <c r="HL4470" s="2"/>
      <c r="HM4470" s="2"/>
      <c r="HN4470" s="2"/>
      <c r="HO4470" s="2"/>
      <c r="HP4470" s="2"/>
      <c r="HQ4470" s="2"/>
      <c r="HR4470" s="2"/>
      <c r="HS4470" s="2"/>
      <c r="HT4470" s="2"/>
      <c r="HU4470" s="2"/>
      <c r="HV4470" s="2"/>
      <c r="HW4470" s="2"/>
      <c r="HX4470" s="2"/>
      <c r="HY4470" s="2"/>
      <c r="HZ4470" s="2"/>
      <c r="IA4470" s="2"/>
      <c r="IB4470" s="2"/>
      <c r="IC4470" s="2"/>
      <c r="ID4470" s="2"/>
      <c r="IE4470" s="2"/>
      <c r="IF4470" s="2"/>
      <c r="IG4470" s="2"/>
      <c r="IH4470" s="2"/>
      <c r="II4470" s="2"/>
      <c r="IJ4470" s="2"/>
      <c r="IK4470" s="2"/>
      <c r="IL4470" s="2"/>
      <c r="IM4470" s="2"/>
      <c r="IN4470" s="2"/>
      <c r="IO4470" s="2"/>
      <c r="IP4470" s="2"/>
      <c r="IQ4470" s="2"/>
    </row>
    <row r="4471" spans="1:251" s="16" customFormat="1" ht="18.75" customHeight="1" thickBot="1">
      <c r="A4471" s="17"/>
      <c r="B4471" s="115" t="s">
        <v>240</v>
      </c>
      <c r="C4471" s="116"/>
      <c r="D4471" s="116"/>
      <c r="E4471" s="116"/>
      <c r="F4471" s="116"/>
      <c r="G4471" s="116"/>
      <c r="H4471" s="116"/>
      <c r="I4471" s="116"/>
      <c r="J4471" s="116"/>
      <c r="K4471" s="116"/>
      <c r="L4471" s="116"/>
      <c r="M4471" s="116"/>
      <c r="N4471" s="116"/>
      <c r="O4471" s="116"/>
      <c r="P4471" s="116"/>
      <c r="Q4471" s="116"/>
      <c r="R4471" s="116"/>
      <c r="S4471" s="116"/>
      <c r="T4471" s="116"/>
      <c r="U4471" s="116"/>
      <c r="V4471" s="116"/>
      <c r="W4471" s="116"/>
      <c r="X4471" s="116"/>
      <c r="Y4471" s="116"/>
      <c r="Z4471" s="117"/>
      <c r="AA4471" s="118">
        <f>SUM($AA$4470:$AA$4470)</f>
        <v>41237</v>
      </c>
      <c r="AB4471" s="119"/>
      <c r="AC4471" s="119"/>
      <c r="AD4471" s="119"/>
      <c r="AE4471" s="119"/>
      <c r="AF4471" s="119"/>
      <c r="AG4471" s="119"/>
      <c r="AH4471" s="119"/>
      <c r="AI4471" s="120"/>
      <c r="AJ4471" s="118">
        <f>SUM($AJ$4470:$AJ$4470)</f>
        <v>43543</v>
      </c>
      <c r="AK4471" s="119"/>
      <c r="AL4471" s="119"/>
      <c r="AM4471" s="119"/>
      <c r="AN4471" s="119"/>
      <c r="AO4471" s="119"/>
      <c r="AP4471" s="119"/>
      <c r="AQ4471" s="119"/>
      <c r="AR4471" s="120"/>
      <c r="AS4471" s="121"/>
      <c r="AT4471" s="122"/>
      <c r="AU4471" s="122"/>
      <c r="AV4471" s="122"/>
      <c r="AW4471" s="122"/>
      <c r="AX4471" s="123"/>
      <c r="AY4471" s="2"/>
      <c r="AZ4471" s="2"/>
      <c r="BA4471" s="2"/>
      <c r="BB4471" s="2"/>
      <c r="BC4471" s="2"/>
      <c r="BD4471" s="2"/>
      <c r="BE4471" s="2"/>
      <c r="BF4471" s="2"/>
      <c r="BG4471" s="2"/>
      <c r="BH4471" s="2"/>
      <c r="BI4471" s="2"/>
      <c r="BJ4471" s="2"/>
      <c r="BK4471" s="2"/>
      <c r="BL4471" s="2"/>
      <c r="BM4471" s="2"/>
      <c r="BN4471" s="2"/>
      <c r="BO4471" s="2"/>
      <c r="BP4471" s="2"/>
      <c r="BQ4471" s="2"/>
      <c r="BR4471" s="2"/>
      <c r="BS4471" s="2"/>
      <c r="BT4471" s="2"/>
      <c r="BU4471" s="2"/>
      <c r="BV4471" s="2"/>
      <c r="BW4471" s="2"/>
      <c r="BX4471" s="2"/>
      <c r="BY4471" s="2"/>
      <c r="BZ4471" s="2"/>
      <c r="CA4471" s="2"/>
      <c r="CB4471" s="2"/>
      <c r="CC4471" s="2"/>
      <c r="CD4471" s="2"/>
      <c r="CE4471" s="2"/>
      <c r="CF4471" s="2"/>
      <c r="CG4471" s="2"/>
      <c r="CH4471" s="2"/>
      <c r="CI4471" s="2"/>
      <c r="CJ4471" s="2"/>
      <c r="CK4471" s="2"/>
      <c r="CL4471" s="2"/>
      <c r="CM4471" s="2"/>
      <c r="CN4471" s="2"/>
      <c r="CO4471" s="2"/>
      <c r="CP4471" s="2"/>
      <c r="CQ4471" s="2"/>
      <c r="CR4471" s="2"/>
      <c r="CS4471" s="2"/>
      <c r="CT4471" s="2"/>
      <c r="CU4471" s="2"/>
      <c r="CV4471" s="2"/>
      <c r="CW4471" s="2"/>
      <c r="CX4471" s="2"/>
      <c r="CY4471" s="2"/>
      <c r="CZ4471" s="2"/>
      <c r="DA4471" s="2"/>
      <c r="DB4471" s="2"/>
      <c r="DC4471" s="2"/>
      <c r="DD4471" s="2"/>
      <c r="DE4471" s="2"/>
      <c r="DF4471" s="2"/>
      <c r="DG4471" s="2"/>
      <c r="DH4471" s="2"/>
      <c r="DI4471" s="2"/>
      <c r="DJ4471" s="2"/>
      <c r="DK4471" s="2"/>
      <c r="DL4471" s="2"/>
      <c r="DM4471" s="2"/>
      <c r="DN4471" s="2"/>
      <c r="DO4471" s="2"/>
      <c r="DP4471" s="2"/>
      <c r="DQ4471" s="2"/>
      <c r="DR4471" s="2"/>
      <c r="DS4471" s="2"/>
      <c r="DT4471" s="2"/>
      <c r="DU4471" s="2"/>
      <c r="DV4471" s="2"/>
      <c r="DW4471" s="2"/>
      <c r="DX4471" s="2"/>
      <c r="DY4471" s="2"/>
      <c r="DZ4471" s="2"/>
      <c r="EA4471" s="2"/>
      <c r="EB4471" s="2"/>
      <c r="EC4471" s="2"/>
      <c r="ED4471" s="2"/>
      <c r="EE4471" s="2"/>
      <c r="EF4471" s="2"/>
      <c r="EG4471" s="2"/>
      <c r="EH4471" s="2"/>
      <c r="EI4471" s="2"/>
      <c r="EJ4471" s="2"/>
      <c r="EK4471" s="2"/>
      <c r="EL4471" s="2"/>
      <c r="EM4471" s="2"/>
      <c r="EN4471" s="2"/>
      <c r="EO4471" s="2"/>
      <c r="EP4471" s="2"/>
      <c r="EQ4471" s="2"/>
      <c r="ER4471" s="2"/>
      <c r="ES4471" s="2"/>
      <c r="ET4471" s="2"/>
      <c r="EU4471" s="2"/>
      <c r="EV4471" s="2"/>
      <c r="EW4471" s="2"/>
      <c r="EX4471" s="2"/>
      <c r="EY4471" s="2"/>
      <c r="EZ4471" s="2"/>
      <c r="FA4471" s="2"/>
      <c r="FB4471" s="2"/>
      <c r="FC4471" s="2"/>
      <c r="FD4471" s="2"/>
      <c r="FE4471" s="2"/>
      <c r="FF4471" s="2"/>
      <c r="FG4471" s="2"/>
      <c r="FH4471" s="2"/>
      <c r="FI4471" s="2"/>
      <c r="FJ4471" s="2"/>
      <c r="FK4471" s="2"/>
      <c r="FL4471" s="2"/>
      <c r="FM4471" s="2"/>
      <c r="FN4471" s="2"/>
      <c r="FO4471" s="2"/>
      <c r="FP4471" s="2"/>
      <c r="FQ4471" s="2"/>
      <c r="FR4471" s="2"/>
      <c r="FS4471" s="2"/>
      <c r="FT4471" s="2"/>
      <c r="FU4471" s="2"/>
      <c r="FV4471" s="2"/>
      <c r="FW4471" s="2"/>
      <c r="FX4471" s="2"/>
      <c r="FY4471" s="2"/>
      <c r="FZ4471" s="2"/>
      <c r="GA4471" s="2"/>
      <c r="GB4471" s="2"/>
      <c r="GC4471" s="2"/>
      <c r="GD4471" s="2"/>
      <c r="GE4471" s="2"/>
      <c r="GF4471" s="2"/>
      <c r="GG4471" s="2"/>
      <c r="GH4471" s="2"/>
      <c r="GI4471" s="2"/>
      <c r="GJ4471" s="2"/>
      <c r="GK4471" s="2"/>
      <c r="GL4471" s="2"/>
      <c r="GM4471" s="2"/>
      <c r="GN4471" s="2"/>
      <c r="GO4471" s="2"/>
      <c r="GP4471" s="2"/>
      <c r="GQ4471" s="2"/>
      <c r="GR4471" s="2"/>
      <c r="GS4471" s="2"/>
      <c r="GT4471" s="2"/>
      <c r="GU4471" s="2"/>
      <c r="GV4471" s="2"/>
      <c r="GW4471" s="2"/>
      <c r="GX4471" s="2"/>
      <c r="GY4471" s="2"/>
      <c r="GZ4471" s="2"/>
      <c r="HA4471" s="2"/>
      <c r="HB4471" s="2"/>
      <c r="HC4471" s="2"/>
      <c r="HD4471" s="2"/>
      <c r="HE4471" s="2"/>
      <c r="HF4471" s="2"/>
      <c r="HG4471" s="2"/>
      <c r="HH4471" s="2"/>
      <c r="HI4471" s="2"/>
      <c r="HJ4471" s="2"/>
      <c r="HK4471" s="2"/>
      <c r="HL4471" s="2"/>
      <c r="HM4471" s="2"/>
      <c r="HN4471" s="2"/>
      <c r="HO4471" s="2"/>
      <c r="HP4471" s="2"/>
      <c r="HQ4471" s="2"/>
      <c r="HR4471" s="2"/>
      <c r="HS4471" s="2"/>
      <c r="HT4471" s="2"/>
      <c r="HU4471" s="2"/>
      <c r="HV4471" s="2"/>
      <c r="HW4471" s="2"/>
      <c r="HX4471" s="2"/>
      <c r="HY4471" s="2"/>
      <c r="HZ4471" s="2"/>
      <c r="IA4471" s="2"/>
      <c r="IB4471" s="2"/>
      <c r="IC4471" s="2"/>
      <c r="ID4471" s="2"/>
      <c r="IE4471" s="2"/>
      <c r="IF4471" s="2"/>
      <c r="IG4471" s="2"/>
      <c r="IH4471" s="2"/>
      <c r="II4471" s="2"/>
      <c r="IJ4471" s="2"/>
      <c r="IK4471" s="2"/>
      <c r="IL4471" s="2"/>
      <c r="IM4471" s="2"/>
      <c r="IN4471" s="2"/>
      <c r="IO4471" s="2"/>
      <c r="IP4471" s="2"/>
      <c r="IQ4471" s="2"/>
    </row>
    <row r="4473" spans="1:251" ht="19.2">
      <c r="A4473" s="1" t="s">
        <v>230</v>
      </c>
      <c r="AW4473" s="3"/>
      <c r="AX4473" s="4"/>
      <c r="AY4473" s="3"/>
    </row>
    <row r="4475" spans="1:251" ht="18">
      <c r="B4475" s="124" t="s">
        <v>0</v>
      </c>
      <c r="C4475" s="125"/>
      <c r="D4475" s="125"/>
      <c r="E4475" s="125"/>
      <c r="F4475" s="125"/>
      <c r="G4475" s="125"/>
      <c r="H4475" s="125"/>
      <c r="I4475" s="125"/>
      <c r="J4475" s="125"/>
      <c r="K4475" s="125"/>
      <c r="L4475" s="125"/>
      <c r="M4475" s="125"/>
      <c r="N4475" s="125"/>
      <c r="O4475" s="125"/>
      <c r="P4475" s="125"/>
      <c r="Q4475" s="125"/>
      <c r="R4475" s="125"/>
      <c r="S4475" s="125"/>
      <c r="T4475" s="125"/>
      <c r="U4475" s="125"/>
      <c r="V4475" s="125"/>
      <c r="W4475" s="125"/>
      <c r="X4475" s="125"/>
      <c r="Y4475" s="125"/>
      <c r="Z4475" s="125"/>
      <c r="AA4475" s="125"/>
      <c r="AB4475" s="125"/>
      <c r="AC4475" s="125"/>
      <c r="AD4475" s="125"/>
      <c r="AE4475" s="125"/>
      <c r="AF4475" s="125"/>
      <c r="AG4475" s="125"/>
      <c r="AH4475" s="125"/>
      <c r="AI4475" s="125"/>
      <c r="AJ4475" s="125"/>
      <c r="AK4475" s="125"/>
      <c r="AL4475" s="125"/>
      <c r="AM4475" s="125"/>
      <c r="AN4475" s="125"/>
      <c r="AO4475" s="125"/>
      <c r="AP4475" s="125"/>
      <c r="AQ4475" s="125"/>
      <c r="AR4475" s="125"/>
      <c r="AS4475" s="125"/>
      <c r="AT4475" s="125"/>
      <c r="AU4475" s="125"/>
      <c r="AV4475" s="125"/>
      <c r="AW4475" s="125"/>
      <c r="AX4475" s="125"/>
    </row>
    <row r="4476" spans="1:251">
      <c r="Z4476" s="5"/>
      <c r="AD4476" s="5"/>
      <c r="AE4476" s="5"/>
      <c r="AF4476" s="5"/>
      <c r="AG4476" s="5"/>
      <c r="AH4476" s="5"/>
      <c r="AI4476" s="5"/>
      <c r="AO4476" s="5"/>
    </row>
    <row r="4477" spans="1:251" ht="13.8" thickBot="1">
      <c r="Z4477" s="5"/>
      <c r="AD4477" s="5"/>
      <c r="AE4477" s="5"/>
      <c r="AF4477" s="5"/>
      <c r="AG4477" s="5"/>
      <c r="AH4477" s="5"/>
      <c r="AI4477" s="5"/>
      <c r="AO4477" s="5"/>
      <c r="DI4477" s="6"/>
    </row>
    <row r="4478" spans="1:251" ht="24.75" customHeight="1" thickBot="1">
      <c r="B4478" s="126" t="s">
        <v>231</v>
      </c>
      <c r="C4478" s="127"/>
      <c r="D4478" s="127"/>
      <c r="E4478" s="127"/>
      <c r="F4478" s="127"/>
      <c r="G4478" s="127"/>
      <c r="H4478" s="128" t="s">
        <v>792</v>
      </c>
      <c r="I4478" s="129"/>
      <c r="J4478" s="129"/>
      <c r="K4478" s="129"/>
      <c r="L4478" s="129"/>
      <c r="M4478" s="129"/>
      <c r="N4478" s="129"/>
      <c r="O4478" s="129"/>
      <c r="P4478" s="129"/>
      <c r="Q4478" s="129"/>
      <c r="R4478" s="129"/>
      <c r="S4478" s="129"/>
      <c r="T4478" s="129"/>
      <c r="U4478" s="129"/>
      <c r="V4478" s="129"/>
      <c r="W4478" s="129"/>
      <c r="X4478" s="129"/>
      <c r="Y4478" s="129"/>
      <c r="Z4478" s="129"/>
      <c r="AA4478" s="129"/>
      <c r="AB4478" s="129"/>
      <c r="AC4478" s="129"/>
      <c r="AD4478" s="129"/>
      <c r="AE4478" s="129"/>
      <c r="AF4478" s="129"/>
      <c r="AG4478" s="129"/>
      <c r="AH4478" s="129"/>
      <c r="AI4478" s="129"/>
      <c r="AJ4478" s="129"/>
      <c r="AK4478" s="129"/>
      <c r="AL4478" s="129"/>
      <c r="AM4478" s="129"/>
      <c r="AN4478" s="129"/>
      <c r="AO4478" s="129"/>
      <c r="AP4478" s="129"/>
      <c r="AQ4478" s="129"/>
      <c r="AR4478" s="129"/>
      <c r="AS4478" s="129"/>
      <c r="AT4478" s="129"/>
      <c r="AU4478" s="129"/>
      <c r="AV4478" s="129"/>
      <c r="AW4478" s="129"/>
      <c r="AX4478" s="130"/>
      <c r="DI4478" s="6"/>
    </row>
    <row r="4479" spans="1:251" ht="14.4">
      <c r="B4479" s="7"/>
      <c r="C4479" s="7"/>
      <c r="D4479" s="7"/>
      <c r="E4479" s="7"/>
      <c r="F4479" s="7"/>
      <c r="G4479" s="7"/>
      <c r="H4479" s="8"/>
      <c r="I4479" s="8"/>
      <c r="J4479" s="8"/>
      <c r="K4479" s="8"/>
      <c r="L4479" s="9"/>
      <c r="M4479" s="9"/>
      <c r="N4479" s="9"/>
      <c r="O4479" s="9"/>
      <c r="P4479" s="8"/>
      <c r="Q4479" s="8"/>
      <c r="R4479" s="8"/>
      <c r="S4479" s="8"/>
      <c r="T4479" s="8"/>
      <c r="U4479" s="8"/>
      <c r="V4479" s="10"/>
      <c r="W4479" s="10"/>
      <c r="X4479" s="10"/>
      <c r="Y4479" s="10"/>
      <c r="Z4479" s="10"/>
      <c r="AA4479" s="10"/>
      <c r="AB4479" s="10"/>
      <c r="AC4479" s="10"/>
      <c r="AD4479" s="10"/>
      <c r="AE4479" s="10"/>
      <c r="AF4479" s="10"/>
      <c r="AG4479" s="10"/>
      <c r="AH4479" s="10"/>
      <c r="AI4479" s="10"/>
      <c r="AJ4479" s="10"/>
      <c r="AK4479" s="10"/>
      <c r="AL4479" s="10"/>
      <c r="AM4479" s="10"/>
      <c r="AN4479" s="10"/>
      <c r="AO4479" s="10"/>
      <c r="AP4479" s="10"/>
      <c r="AQ4479" s="10"/>
      <c r="AR4479" s="10"/>
      <c r="AS4479" s="10"/>
      <c r="AT4479" s="10"/>
      <c r="AU4479" s="10"/>
      <c r="AV4479" s="10"/>
      <c r="AW4479" s="10"/>
      <c r="AX4479" s="10"/>
      <c r="DI4479" s="6"/>
    </row>
    <row r="4480" spans="1:251" ht="15" thickBot="1">
      <c r="A4480" s="11"/>
      <c r="B4480" s="10" t="s">
        <v>232</v>
      </c>
      <c r="C4480" s="8"/>
      <c r="D4480" s="8"/>
      <c r="E4480" s="8"/>
      <c r="F4480" s="8"/>
      <c r="G4480" s="8"/>
      <c r="H4480" s="8"/>
      <c r="I4480" s="8"/>
      <c r="J4480" s="8"/>
      <c r="K4480" s="8"/>
      <c r="L4480" s="9"/>
      <c r="M4480" s="9"/>
      <c r="N4480" s="9"/>
      <c r="O4480" s="9"/>
      <c r="P4480" s="8"/>
      <c r="Q4480" s="8"/>
      <c r="R4480" s="8"/>
      <c r="S4480" s="8"/>
      <c r="T4480" s="8"/>
      <c r="U4480" s="8"/>
      <c r="V4480" s="10"/>
      <c r="W4480" s="10"/>
      <c r="X4480" s="10"/>
      <c r="Y4480" s="10"/>
      <c r="Z4480" s="10"/>
      <c r="AA4480" s="10"/>
      <c r="AB4480" s="10"/>
      <c r="AC4480" s="10"/>
      <c r="AD4480" s="10"/>
      <c r="AE4480" s="10"/>
      <c r="AF4480" s="10"/>
      <c r="AG4480" s="10"/>
      <c r="AH4480" s="10"/>
      <c r="AI4480" s="10"/>
      <c r="AJ4480" s="10"/>
      <c r="AK4480" s="10"/>
      <c r="AL4480" s="10"/>
      <c r="AM4480" s="10"/>
      <c r="AN4480" s="10"/>
      <c r="AO4480" s="10"/>
      <c r="AP4480" s="10"/>
      <c r="AQ4480" s="10"/>
      <c r="AR4480" s="10"/>
      <c r="AS4480" s="10"/>
      <c r="AT4480" s="10"/>
      <c r="AU4480" s="10"/>
      <c r="AV4480" s="10"/>
      <c r="AW4480" s="10"/>
      <c r="AX4480" s="10"/>
      <c r="DI4480" s="6"/>
    </row>
    <row r="4481" spans="1:113" ht="14.4">
      <c r="A4481" s="8"/>
      <c r="B4481" s="12"/>
      <c r="C4481" s="7"/>
      <c r="D4481" s="7"/>
      <c r="E4481" s="7"/>
      <c r="F4481" s="7"/>
      <c r="G4481" s="7"/>
      <c r="H4481" s="7"/>
      <c r="I4481" s="7"/>
      <c r="J4481" s="7"/>
      <c r="K4481" s="7"/>
      <c r="L4481" s="13"/>
      <c r="M4481" s="13"/>
      <c r="N4481" s="13"/>
      <c r="O4481" s="13"/>
      <c r="P4481" s="7"/>
      <c r="Q4481" s="7"/>
      <c r="R4481" s="7"/>
      <c r="S4481" s="7"/>
      <c r="T4481" s="7"/>
      <c r="U4481" s="7"/>
      <c r="V4481" s="14"/>
      <c r="W4481" s="14"/>
      <c r="X4481" s="14"/>
      <c r="Y4481" s="14"/>
      <c r="Z4481" s="14"/>
      <c r="AA4481" s="14"/>
      <c r="AB4481" s="14"/>
      <c r="AC4481" s="14"/>
      <c r="AD4481" s="14"/>
      <c r="AE4481" s="14"/>
      <c r="AF4481" s="14"/>
      <c r="AG4481" s="14"/>
      <c r="AH4481" s="14"/>
      <c r="AI4481" s="14"/>
      <c r="AJ4481" s="14"/>
      <c r="AK4481" s="14"/>
      <c r="AL4481" s="14"/>
      <c r="AM4481" s="14"/>
      <c r="AN4481" s="14"/>
      <c r="AO4481" s="14"/>
      <c r="AP4481" s="14"/>
      <c r="AQ4481" s="14"/>
      <c r="AR4481" s="14"/>
      <c r="AS4481" s="14"/>
      <c r="AT4481" s="14"/>
      <c r="AU4481" s="14"/>
      <c r="AV4481" s="14"/>
      <c r="AW4481" s="14"/>
      <c r="AX4481" s="15"/>
    </row>
    <row r="4482" spans="1:113" ht="12" customHeight="1">
      <c r="A4482" s="8"/>
      <c r="B4482" s="134" t="s">
        <v>793</v>
      </c>
      <c r="C4482" s="135"/>
      <c r="D4482" s="135"/>
      <c r="E4482" s="135"/>
      <c r="F4482" s="135"/>
      <c r="G4482" s="135"/>
      <c r="H4482" s="135"/>
      <c r="I4482" s="135"/>
      <c r="J4482" s="135"/>
      <c r="K4482" s="135"/>
      <c r="L4482" s="135"/>
      <c r="M4482" s="135"/>
      <c r="N4482" s="135"/>
      <c r="O4482" s="135"/>
      <c r="P4482" s="135"/>
      <c r="Q4482" s="135"/>
      <c r="R4482" s="135"/>
      <c r="S4482" s="135"/>
      <c r="T4482" s="135"/>
      <c r="U4482" s="135"/>
      <c r="V4482" s="135"/>
      <c r="W4482" s="135"/>
      <c r="X4482" s="135"/>
      <c r="Y4482" s="135"/>
      <c r="Z4482" s="135"/>
      <c r="AA4482" s="135"/>
      <c r="AB4482" s="135"/>
      <c r="AC4482" s="135"/>
      <c r="AD4482" s="135"/>
      <c r="AE4482" s="135"/>
      <c r="AF4482" s="135"/>
      <c r="AG4482" s="135"/>
      <c r="AH4482" s="135"/>
      <c r="AI4482" s="135"/>
      <c r="AJ4482" s="135"/>
      <c r="AK4482" s="135"/>
      <c r="AL4482" s="135"/>
      <c r="AM4482" s="135"/>
      <c r="AN4482" s="135"/>
      <c r="AO4482" s="135"/>
      <c r="AP4482" s="135"/>
      <c r="AQ4482" s="135"/>
      <c r="AR4482" s="135"/>
      <c r="AS4482" s="135"/>
      <c r="AT4482" s="135"/>
      <c r="AU4482" s="135"/>
      <c r="AV4482" s="135"/>
      <c r="AW4482" s="135"/>
      <c r="AX4482" s="136"/>
    </row>
    <row r="4483" spans="1:113" ht="12" customHeight="1">
      <c r="A4483" s="8"/>
      <c r="B4483" s="134"/>
      <c r="C4483" s="135"/>
      <c r="D4483" s="135"/>
      <c r="E4483" s="135"/>
      <c r="F4483" s="135"/>
      <c r="G4483" s="135"/>
      <c r="H4483" s="135"/>
      <c r="I4483" s="135"/>
      <c r="J4483" s="135"/>
      <c r="K4483" s="135"/>
      <c r="L4483" s="135"/>
      <c r="M4483" s="135"/>
      <c r="N4483" s="135"/>
      <c r="O4483" s="135"/>
      <c r="P4483" s="135"/>
      <c r="Q4483" s="135"/>
      <c r="R4483" s="135"/>
      <c r="S4483" s="135"/>
      <c r="T4483" s="135"/>
      <c r="U4483" s="135"/>
      <c r="V4483" s="135"/>
      <c r="W4483" s="135"/>
      <c r="X4483" s="135"/>
      <c r="Y4483" s="135"/>
      <c r="Z4483" s="135"/>
      <c r="AA4483" s="135"/>
      <c r="AB4483" s="135"/>
      <c r="AC4483" s="135"/>
      <c r="AD4483" s="135"/>
      <c r="AE4483" s="135"/>
      <c r="AF4483" s="135"/>
      <c r="AG4483" s="135"/>
      <c r="AH4483" s="135"/>
      <c r="AI4483" s="135"/>
      <c r="AJ4483" s="135"/>
      <c r="AK4483" s="135"/>
      <c r="AL4483" s="135"/>
      <c r="AM4483" s="135"/>
      <c r="AN4483" s="135"/>
      <c r="AO4483" s="135"/>
      <c r="AP4483" s="135"/>
      <c r="AQ4483" s="135"/>
      <c r="AR4483" s="135"/>
      <c r="AS4483" s="135"/>
      <c r="AT4483" s="135"/>
      <c r="AU4483" s="135"/>
      <c r="AV4483" s="135"/>
      <c r="AW4483" s="135"/>
      <c r="AX4483" s="136"/>
      <c r="BC4483" s="16"/>
    </row>
    <row r="4484" spans="1:113" ht="12" customHeight="1">
      <c r="A4484" s="8"/>
      <c r="B4484" s="134"/>
      <c r="C4484" s="135"/>
      <c r="D4484" s="135"/>
      <c r="E4484" s="135"/>
      <c r="F4484" s="135"/>
      <c r="G4484" s="135"/>
      <c r="H4484" s="135"/>
      <c r="I4484" s="135"/>
      <c r="J4484" s="135"/>
      <c r="K4484" s="135"/>
      <c r="L4484" s="135"/>
      <c r="M4484" s="135"/>
      <c r="N4484" s="135"/>
      <c r="O4484" s="135"/>
      <c r="P4484" s="135"/>
      <c r="Q4484" s="135"/>
      <c r="R4484" s="135"/>
      <c r="S4484" s="135"/>
      <c r="T4484" s="135"/>
      <c r="U4484" s="135"/>
      <c r="V4484" s="135"/>
      <c r="W4484" s="135"/>
      <c r="X4484" s="135"/>
      <c r="Y4484" s="135"/>
      <c r="Z4484" s="135"/>
      <c r="AA4484" s="135"/>
      <c r="AB4484" s="135"/>
      <c r="AC4484" s="135"/>
      <c r="AD4484" s="135"/>
      <c r="AE4484" s="135"/>
      <c r="AF4484" s="135"/>
      <c r="AG4484" s="135"/>
      <c r="AH4484" s="135"/>
      <c r="AI4484" s="135"/>
      <c r="AJ4484" s="135"/>
      <c r="AK4484" s="135"/>
      <c r="AL4484" s="135"/>
      <c r="AM4484" s="135"/>
      <c r="AN4484" s="135"/>
      <c r="AO4484" s="135"/>
      <c r="AP4484" s="135"/>
      <c r="AQ4484" s="135"/>
      <c r="AR4484" s="135"/>
      <c r="AS4484" s="135"/>
      <c r="AT4484" s="135"/>
      <c r="AU4484" s="135"/>
      <c r="AV4484" s="135"/>
      <c r="AW4484" s="135"/>
      <c r="AX4484" s="136"/>
    </row>
    <row r="4485" spans="1:113" ht="12" customHeight="1">
      <c r="A4485" s="8"/>
      <c r="B4485" s="134"/>
      <c r="C4485" s="135"/>
      <c r="D4485" s="135"/>
      <c r="E4485" s="135"/>
      <c r="F4485" s="135"/>
      <c r="G4485" s="135"/>
      <c r="H4485" s="135"/>
      <c r="I4485" s="135"/>
      <c r="J4485" s="135"/>
      <c r="K4485" s="135"/>
      <c r="L4485" s="135"/>
      <c r="M4485" s="135"/>
      <c r="N4485" s="135"/>
      <c r="O4485" s="135"/>
      <c r="P4485" s="135"/>
      <c r="Q4485" s="135"/>
      <c r="R4485" s="135"/>
      <c r="S4485" s="135"/>
      <c r="T4485" s="135"/>
      <c r="U4485" s="135"/>
      <c r="V4485" s="135"/>
      <c r="W4485" s="135"/>
      <c r="X4485" s="135"/>
      <c r="Y4485" s="135"/>
      <c r="Z4485" s="135"/>
      <c r="AA4485" s="135"/>
      <c r="AB4485" s="135"/>
      <c r="AC4485" s="135"/>
      <c r="AD4485" s="135"/>
      <c r="AE4485" s="135"/>
      <c r="AF4485" s="135"/>
      <c r="AG4485" s="135"/>
      <c r="AH4485" s="135"/>
      <c r="AI4485" s="135"/>
      <c r="AJ4485" s="135"/>
      <c r="AK4485" s="135"/>
      <c r="AL4485" s="135"/>
      <c r="AM4485" s="135"/>
      <c r="AN4485" s="135"/>
      <c r="AO4485" s="135"/>
      <c r="AP4485" s="135"/>
      <c r="AQ4485" s="135"/>
      <c r="AR4485" s="135"/>
      <c r="AS4485" s="135"/>
      <c r="AT4485" s="135"/>
      <c r="AU4485" s="135"/>
      <c r="AV4485" s="135"/>
      <c r="AW4485" s="135"/>
      <c r="AX4485" s="136"/>
    </row>
    <row r="4486" spans="1:113" ht="12" customHeight="1">
      <c r="A4486" s="8"/>
      <c r="B4486" s="134"/>
      <c r="C4486" s="135"/>
      <c r="D4486" s="135"/>
      <c r="E4486" s="135"/>
      <c r="F4486" s="135"/>
      <c r="G4486" s="135"/>
      <c r="H4486" s="135"/>
      <c r="I4486" s="135"/>
      <c r="J4486" s="135"/>
      <c r="K4486" s="135"/>
      <c r="L4486" s="135"/>
      <c r="M4486" s="135"/>
      <c r="N4486" s="135"/>
      <c r="O4486" s="135"/>
      <c r="P4486" s="135"/>
      <c r="Q4486" s="135"/>
      <c r="R4486" s="135"/>
      <c r="S4486" s="135"/>
      <c r="T4486" s="135"/>
      <c r="U4486" s="135"/>
      <c r="V4486" s="135"/>
      <c r="W4486" s="135"/>
      <c r="X4486" s="135"/>
      <c r="Y4486" s="135"/>
      <c r="Z4486" s="135"/>
      <c r="AA4486" s="135"/>
      <c r="AB4486" s="135"/>
      <c r="AC4486" s="135"/>
      <c r="AD4486" s="135"/>
      <c r="AE4486" s="135"/>
      <c r="AF4486" s="135"/>
      <c r="AG4486" s="135"/>
      <c r="AH4486" s="135"/>
      <c r="AI4486" s="135"/>
      <c r="AJ4486" s="135"/>
      <c r="AK4486" s="135"/>
      <c r="AL4486" s="135"/>
      <c r="AM4486" s="135"/>
      <c r="AN4486" s="135"/>
      <c r="AO4486" s="135"/>
      <c r="AP4486" s="135"/>
      <c r="AQ4486" s="135"/>
      <c r="AR4486" s="135"/>
      <c r="AS4486" s="135"/>
      <c r="AT4486" s="135"/>
      <c r="AU4486" s="135"/>
      <c r="AV4486" s="135"/>
      <c r="AW4486" s="135"/>
      <c r="AX4486" s="136"/>
    </row>
    <row r="4487" spans="1:113" ht="15" thickBot="1">
      <c r="A4487" s="17"/>
      <c r="B4487" s="18"/>
      <c r="C4487" s="19"/>
      <c r="D4487" s="19"/>
      <c r="E4487" s="19"/>
      <c r="F4487" s="19"/>
      <c r="G4487" s="19"/>
      <c r="H4487" s="19"/>
      <c r="I4487" s="19"/>
      <c r="J4487" s="19"/>
      <c r="K4487" s="19"/>
      <c r="L4487" s="19"/>
      <c r="M4487" s="19"/>
      <c r="N4487" s="19"/>
      <c r="O4487" s="19"/>
      <c r="P4487" s="19"/>
      <c r="Q4487" s="19"/>
      <c r="R4487" s="19"/>
      <c r="S4487" s="19"/>
      <c r="T4487" s="19"/>
      <c r="U4487" s="19"/>
      <c r="V4487" s="19"/>
      <c r="W4487" s="19"/>
      <c r="X4487" s="19"/>
      <c r="Y4487" s="19"/>
      <c r="Z4487" s="19"/>
      <c r="AA4487" s="19"/>
      <c r="AB4487" s="19"/>
      <c r="AC4487" s="19"/>
      <c r="AD4487" s="19"/>
      <c r="AE4487" s="19"/>
      <c r="AF4487" s="19"/>
      <c r="AG4487" s="19"/>
      <c r="AH4487" s="19"/>
      <c r="AI4487" s="19"/>
      <c r="AJ4487" s="19"/>
      <c r="AK4487" s="19"/>
      <c r="AL4487" s="19"/>
      <c r="AM4487" s="19"/>
      <c r="AN4487" s="19"/>
      <c r="AO4487" s="19"/>
      <c r="AP4487" s="19"/>
      <c r="AQ4487" s="19"/>
      <c r="AR4487" s="19"/>
      <c r="AS4487" s="19"/>
      <c r="AT4487" s="19"/>
      <c r="AU4487" s="19"/>
      <c r="AV4487" s="19"/>
      <c r="AW4487" s="19"/>
      <c r="AX4487" s="20"/>
    </row>
    <row r="4488" spans="1:113">
      <c r="B4488" s="21"/>
    </row>
    <row r="4489" spans="1:113" ht="15" thickBot="1">
      <c r="A4489" s="11"/>
      <c r="B4489" s="10" t="s">
        <v>233</v>
      </c>
      <c r="C4489" s="8"/>
      <c r="D4489" s="8"/>
      <c r="E4489" s="8"/>
      <c r="F4489" s="8"/>
      <c r="G4489" s="8"/>
      <c r="H4489" s="8"/>
      <c r="I4489" s="8"/>
      <c r="J4489" s="8"/>
      <c r="K4489" s="8"/>
      <c r="L4489" s="9"/>
      <c r="M4489" s="9"/>
      <c r="N4489" s="9"/>
      <c r="O4489" s="9"/>
      <c r="P4489" s="8"/>
      <c r="Q4489" s="8"/>
      <c r="R4489" s="8"/>
      <c r="S4489" s="8"/>
      <c r="T4489" s="8"/>
      <c r="U4489" s="8"/>
      <c r="V4489" s="10"/>
      <c r="W4489" s="10"/>
      <c r="X4489" s="10"/>
      <c r="Y4489" s="10"/>
      <c r="Z4489" s="10"/>
      <c r="AA4489" s="10"/>
      <c r="AB4489" s="10"/>
      <c r="AC4489" s="10"/>
      <c r="AD4489" s="10"/>
      <c r="AE4489" s="10"/>
      <c r="AF4489" s="10"/>
      <c r="AG4489" s="10"/>
      <c r="AH4489" s="10"/>
      <c r="AI4489" s="10"/>
      <c r="AJ4489" s="10"/>
      <c r="AK4489" s="10"/>
      <c r="AL4489" s="10"/>
      <c r="AM4489" s="10"/>
      <c r="AN4489" s="10"/>
      <c r="AO4489" s="10"/>
      <c r="AP4489" s="10"/>
      <c r="AQ4489" s="10"/>
      <c r="AR4489" s="10"/>
      <c r="AS4489" s="10"/>
      <c r="AT4489" s="10"/>
      <c r="AU4489" s="10"/>
      <c r="AV4489" s="10"/>
      <c r="AW4489" s="10"/>
      <c r="AX4489" s="10"/>
      <c r="DI4489" s="6"/>
    </row>
    <row r="4490" spans="1:113" ht="14.4">
      <c r="A4490" s="8"/>
      <c r="B4490" s="12"/>
      <c r="C4490" s="7"/>
      <c r="D4490" s="7"/>
      <c r="E4490" s="7"/>
      <c r="F4490" s="7"/>
      <c r="G4490" s="7"/>
      <c r="H4490" s="7"/>
      <c r="I4490" s="7"/>
      <c r="J4490" s="7"/>
      <c r="K4490" s="7"/>
      <c r="L4490" s="13"/>
      <c r="M4490" s="13"/>
      <c r="N4490" s="13"/>
      <c r="O4490" s="13"/>
      <c r="P4490" s="7"/>
      <c r="Q4490" s="7"/>
      <c r="R4490" s="7"/>
      <c r="S4490" s="7"/>
      <c r="T4490" s="7"/>
      <c r="U4490" s="7"/>
      <c r="V4490" s="14"/>
      <c r="W4490" s="14"/>
      <c r="X4490" s="14"/>
      <c r="Y4490" s="14"/>
      <c r="Z4490" s="14"/>
      <c r="AA4490" s="14"/>
      <c r="AB4490" s="14"/>
      <c r="AC4490" s="14"/>
      <c r="AD4490" s="14"/>
      <c r="AE4490" s="14"/>
      <c r="AF4490" s="14"/>
      <c r="AG4490" s="14"/>
      <c r="AH4490" s="14"/>
      <c r="AI4490" s="14"/>
      <c r="AJ4490" s="14"/>
      <c r="AK4490" s="14"/>
      <c r="AL4490" s="14"/>
      <c r="AM4490" s="14"/>
      <c r="AN4490" s="14"/>
      <c r="AO4490" s="14"/>
      <c r="AP4490" s="14"/>
      <c r="AQ4490" s="14"/>
      <c r="AR4490" s="14"/>
      <c r="AS4490" s="14"/>
      <c r="AT4490" s="14"/>
      <c r="AU4490" s="14"/>
      <c r="AV4490" s="14"/>
      <c r="AW4490" s="14"/>
      <c r="AX4490" s="15"/>
    </row>
    <row r="4491" spans="1:113" ht="12" customHeight="1">
      <c r="A4491" s="8"/>
      <c r="B4491" s="134" t="s">
        <v>794</v>
      </c>
      <c r="C4491" s="135"/>
      <c r="D4491" s="135"/>
      <c r="E4491" s="135"/>
      <c r="F4491" s="135"/>
      <c r="G4491" s="135"/>
      <c r="H4491" s="135"/>
      <c r="I4491" s="135"/>
      <c r="J4491" s="135"/>
      <c r="K4491" s="135"/>
      <c r="L4491" s="135"/>
      <c r="M4491" s="135"/>
      <c r="N4491" s="135"/>
      <c r="O4491" s="135"/>
      <c r="P4491" s="135"/>
      <c r="Q4491" s="135"/>
      <c r="R4491" s="135"/>
      <c r="S4491" s="135"/>
      <c r="T4491" s="135"/>
      <c r="U4491" s="135"/>
      <c r="V4491" s="135"/>
      <c r="W4491" s="135"/>
      <c r="X4491" s="135"/>
      <c r="Y4491" s="135"/>
      <c r="Z4491" s="135"/>
      <c r="AA4491" s="135"/>
      <c r="AB4491" s="135"/>
      <c r="AC4491" s="135"/>
      <c r="AD4491" s="135"/>
      <c r="AE4491" s="135"/>
      <c r="AF4491" s="135"/>
      <c r="AG4491" s="135"/>
      <c r="AH4491" s="135"/>
      <c r="AI4491" s="135"/>
      <c r="AJ4491" s="135"/>
      <c r="AK4491" s="135"/>
      <c r="AL4491" s="135"/>
      <c r="AM4491" s="135"/>
      <c r="AN4491" s="135"/>
      <c r="AO4491" s="135"/>
      <c r="AP4491" s="135"/>
      <c r="AQ4491" s="135"/>
      <c r="AR4491" s="135"/>
      <c r="AS4491" s="135"/>
      <c r="AT4491" s="135"/>
      <c r="AU4491" s="135"/>
      <c r="AV4491" s="135"/>
      <c r="AW4491" s="135"/>
      <c r="AX4491" s="136"/>
    </row>
    <row r="4492" spans="1:113" ht="12" customHeight="1">
      <c r="A4492" s="8"/>
      <c r="B4492" s="134"/>
      <c r="C4492" s="135"/>
      <c r="D4492" s="135"/>
      <c r="E4492" s="135"/>
      <c r="F4492" s="135"/>
      <c r="G4492" s="135"/>
      <c r="H4492" s="135"/>
      <c r="I4492" s="135"/>
      <c r="J4492" s="135"/>
      <c r="K4492" s="135"/>
      <c r="L4492" s="135"/>
      <c r="M4492" s="135"/>
      <c r="N4492" s="135"/>
      <c r="O4492" s="135"/>
      <c r="P4492" s="135"/>
      <c r="Q4492" s="135"/>
      <c r="R4492" s="135"/>
      <c r="S4492" s="135"/>
      <c r="T4492" s="135"/>
      <c r="U4492" s="135"/>
      <c r="V4492" s="135"/>
      <c r="W4492" s="135"/>
      <c r="X4492" s="135"/>
      <c r="Y4492" s="135"/>
      <c r="Z4492" s="135"/>
      <c r="AA4492" s="135"/>
      <c r="AB4492" s="135"/>
      <c r="AC4492" s="135"/>
      <c r="AD4492" s="135"/>
      <c r="AE4492" s="135"/>
      <c r="AF4492" s="135"/>
      <c r="AG4492" s="135"/>
      <c r="AH4492" s="135"/>
      <c r="AI4492" s="135"/>
      <c r="AJ4492" s="135"/>
      <c r="AK4492" s="135"/>
      <c r="AL4492" s="135"/>
      <c r="AM4492" s="135"/>
      <c r="AN4492" s="135"/>
      <c r="AO4492" s="135"/>
      <c r="AP4492" s="135"/>
      <c r="AQ4492" s="135"/>
      <c r="AR4492" s="135"/>
      <c r="AS4492" s="135"/>
      <c r="AT4492" s="135"/>
      <c r="AU4492" s="135"/>
      <c r="AV4492" s="135"/>
      <c r="AW4492" s="135"/>
      <c r="AX4492" s="136"/>
      <c r="BC4492" s="16"/>
    </row>
    <row r="4493" spans="1:113" ht="12" customHeight="1">
      <c r="A4493" s="8"/>
      <c r="B4493" s="134"/>
      <c r="C4493" s="135"/>
      <c r="D4493" s="135"/>
      <c r="E4493" s="135"/>
      <c r="F4493" s="135"/>
      <c r="G4493" s="135"/>
      <c r="H4493" s="135"/>
      <c r="I4493" s="135"/>
      <c r="J4493" s="135"/>
      <c r="K4493" s="135"/>
      <c r="L4493" s="135"/>
      <c r="M4493" s="135"/>
      <c r="N4493" s="135"/>
      <c r="O4493" s="135"/>
      <c r="P4493" s="135"/>
      <c r="Q4493" s="135"/>
      <c r="R4493" s="135"/>
      <c r="S4493" s="135"/>
      <c r="T4493" s="135"/>
      <c r="U4493" s="135"/>
      <c r="V4493" s="135"/>
      <c r="W4493" s="135"/>
      <c r="X4493" s="135"/>
      <c r="Y4493" s="135"/>
      <c r="Z4493" s="135"/>
      <c r="AA4493" s="135"/>
      <c r="AB4493" s="135"/>
      <c r="AC4493" s="135"/>
      <c r="AD4493" s="135"/>
      <c r="AE4493" s="135"/>
      <c r="AF4493" s="135"/>
      <c r="AG4493" s="135"/>
      <c r="AH4493" s="135"/>
      <c r="AI4493" s="135"/>
      <c r="AJ4493" s="135"/>
      <c r="AK4493" s="135"/>
      <c r="AL4493" s="135"/>
      <c r="AM4493" s="135"/>
      <c r="AN4493" s="135"/>
      <c r="AO4493" s="135"/>
      <c r="AP4493" s="135"/>
      <c r="AQ4493" s="135"/>
      <c r="AR4493" s="135"/>
      <c r="AS4493" s="135"/>
      <c r="AT4493" s="135"/>
      <c r="AU4493" s="135"/>
      <c r="AV4493" s="135"/>
      <c r="AW4493" s="135"/>
      <c r="AX4493" s="136"/>
    </row>
    <row r="4494" spans="1:113" ht="12" customHeight="1">
      <c r="A4494" s="8"/>
      <c r="B4494" s="134"/>
      <c r="C4494" s="135"/>
      <c r="D4494" s="135"/>
      <c r="E4494" s="135"/>
      <c r="F4494" s="135"/>
      <c r="G4494" s="135"/>
      <c r="H4494" s="135"/>
      <c r="I4494" s="135"/>
      <c r="J4494" s="135"/>
      <c r="K4494" s="135"/>
      <c r="L4494" s="135"/>
      <c r="M4494" s="135"/>
      <c r="N4494" s="135"/>
      <c r="O4494" s="135"/>
      <c r="P4494" s="135"/>
      <c r="Q4494" s="135"/>
      <c r="R4494" s="135"/>
      <c r="S4494" s="135"/>
      <c r="T4494" s="135"/>
      <c r="U4494" s="135"/>
      <c r="V4494" s="135"/>
      <c r="W4494" s="135"/>
      <c r="X4494" s="135"/>
      <c r="Y4494" s="135"/>
      <c r="Z4494" s="135"/>
      <c r="AA4494" s="135"/>
      <c r="AB4494" s="135"/>
      <c r="AC4494" s="135"/>
      <c r="AD4494" s="135"/>
      <c r="AE4494" s="135"/>
      <c r="AF4494" s="135"/>
      <c r="AG4494" s="135"/>
      <c r="AH4494" s="135"/>
      <c r="AI4494" s="135"/>
      <c r="AJ4494" s="135"/>
      <c r="AK4494" s="135"/>
      <c r="AL4494" s="135"/>
      <c r="AM4494" s="135"/>
      <c r="AN4494" s="135"/>
      <c r="AO4494" s="135"/>
      <c r="AP4494" s="135"/>
      <c r="AQ4494" s="135"/>
      <c r="AR4494" s="135"/>
      <c r="AS4494" s="135"/>
      <c r="AT4494" s="135"/>
      <c r="AU4494" s="135"/>
      <c r="AV4494" s="135"/>
      <c r="AW4494" s="135"/>
      <c r="AX4494" s="136"/>
    </row>
    <row r="4495" spans="1:113" ht="12" customHeight="1">
      <c r="A4495" s="8"/>
      <c r="B4495" s="134"/>
      <c r="C4495" s="135"/>
      <c r="D4495" s="135"/>
      <c r="E4495" s="135"/>
      <c r="F4495" s="135"/>
      <c r="G4495" s="135"/>
      <c r="H4495" s="135"/>
      <c r="I4495" s="135"/>
      <c r="J4495" s="135"/>
      <c r="K4495" s="135"/>
      <c r="L4495" s="135"/>
      <c r="M4495" s="135"/>
      <c r="N4495" s="135"/>
      <c r="O4495" s="135"/>
      <c r="P4495" s="135"/>
      <c r="Q4495" s="135"/>
      <c r="R4495" s="135"/>
      <c r="S4495" s="135"/>
      <c r="T4495" s="135"/>
      <c r="U4495" s="135"/>
      <c r="V4495" s="135"/>
      <c r="W4495" s="135"/>
      <c r="X4495" s="135"/>
      <c r="Y4495" s="135"/>
      <c r="Z4495" s="135"/>
      <c r="AA4495" s="135"/>
      <c r="AB4495" s="135"/>
      <c r="AC4495" s="135"/>
      <c r="AD4495" s="135"/>
      <c r="AE4495" s="135"/>
      <c r="AF4495" s="135"/>
      <c r="AG4495" s="135"/>
      <c r="AH4495" s="135"/>
      <c r="AI4495" s="135"/>
      <c r="AJ4495" s="135"/>
      <c r="AK4495" s="135"/>
      <c r="AL4495" s="135"/>
      <c r="AM4495" s="135"/>
      <c r="AN4495" s="135"/>
      <c r="AO4495" s="135"/>
      <c r="AP4495" s="135"/>
      <c r="AQ4495" s="135"/>
      <c r="AR4495" s="135"/>
      <c r="AS4495" s="135"/>
      <c r="AT4495" s="135"/>
      <c r="AU4495" s="135"/>
      <c r="AV4495" s="135"/>
      <c r="AW4495" s="135"/>
      <c r="AX4495" s="136"/>
    </row>
    <row r="4496" spans="1:113" ht="15" thickBot="1">
      <c r="A4496" s="17"/>
      <c r="B4496" s="18"/>
      <c r="C4496" s="19"/>
      <c r="D4496" s="19"/>
      <c r="E4496" s="19"/>
      <c r="F4496" s="19"/>
      <c r="G4496" s="19"/>
      <c r="H4496" s="19"/>
      <c r="I4496" s="19"/>
      <c r="J4496" s="19"/>
      <c r="K4496" s="19"/>
      <c r="L4496" s="19"/>
      <c r="M4496" s="19"/>
      <c r="N4496" s="19"/>
      <c r="O4496" s="19"/>
      <c r="P4496" s="19"/>
      <c r="Q4496" s="19"/>
      <c r="R4496" s="19"/>
      <c r="S4496" s="19"/>
      <c r="T4496" s="19"/>
      <c r="U4496" s="19"/>
      <c r="V4496" s="19"/>
      <c r="W4496" s="19"/>
      <c r="X4496" s="19"/>
      <c r="Y4496" s="19"/>
      <c r="Z4496" s="19"/>
      <c r="AA4496" s="19"/>
      <c r="AB4496" s="19"/>
      <c r="AC4496" s="19"/>
      <c r="AD4496" s="19"/>
      <c r="AE4496" s="19"/>
      <c r="AF4496" s="19"/>
      <c r="AG4496" s="19"/>
      <c r="AH4496" s="19"/>
      <c r="AI4496" s="19"/>
      <c r="AJ4496" s="19"/>
      <c r="AK4496" s="19"/>
      <c r="AL4496" s="19"/>
      <c r="AM4496" s="19"/>
      <c r="AN4496" s="19"/>
      <c r="AO4496" s="19"/>
      <c r="AP4496" s="19"/>
      <c r="AQ4496" s="19"/>
      <c r="AR4496" s="19"/>
      <c r="AS4496" s="19"/>
      <c r="AT4496" s="19"/>
      <c r="AU4496" s="19"/>
      <c r="AV4496" s="19"/>
      <c r="AW4496" s="19"/>
      <c r="AX4496" s="20"/>
    </row>
    <row r="4497" spans="1:251">
      <c r="B4497" s="21"/>
    </row>
    <row r="4498" spans="1:251" ht="14.4">
      <c r="B4498" s="10" t="s">
        <v>234</v>
      </c>
      <c r="C4498" s="8"/>
      <c r="D4498" s="8"/>
      <c r="E4498" s="8"/>
      <c r="F4498" s="8"/>
      <c r="G4498" s="8"/>
      <c r="H4498" s="8"/>
      <c r="I4498" s="8"/>
      <c r="J4498" s="8"/>
      <c r="K4498" s="8"/>
      <c r="L4498" s="9"/>
      <c r="M4498" s="9"/>
      <c r="N4498" s="9"/>
      <c r="O4498" s="9"/>
      <c r="P4498" s="8"/>
      <c r="Q4498" s="8"/>
      <c r="R4498" s="8"/>
      <c r="S4498" s="8"/>
      <c r="T4498" s="8"/>
      <c r="U4498" s="8"/>
      <c r="V4498" s="10"/>
      <c r="W4498" s="10"/>
      <c r="X4498" s="10"/>
      <c r="Y4498" s="10"/>
      <c r="Z4498" s="10"/>
      <c r="AA4498" s="10"/>
      <c r="AB4498" s="10"/>
      <c r="AC4498" s="10"/>
      <c r="AD4498" s="10"/>
      <c r="AE4498" s="10"/>
      <c r="AF4498" s="10"/>
      <c r="AG4498" s="10"/>
      <c r="AH4498" s="10"/>
      <c r="AI4498" s="10"/>
      <c r="AJ4498" s="10"/>
      <c r="AK4498" s="10"/>
      <c r="AL4498" s="10"/>
      <c r="AM4498" s="10"/>
      <c r="AN4498" s="10"/>
      <c r="AO4498" s="10"/>
      <c r="AP4498" s="10"/>
      <c r="AQ4498" s="10"/>
      <c r="AR4498" s="10"/>
      <c r="AS4498" s="10"/>
      <c r="AT4498" s="10"/>
      <c r="AU4498" s="10"/>
      <c r="AV4498" s="10"/>
      <c r="AW4498" s="10"/>
      <c r="AX4498" s="10"/>
    </row>
    <row r="4499" spans="1:251" ht="15" thickBot="1">
      <c r="B4499" s="8"/>
      <c r="C4499" s="8"/>
      <c r="D4499" s="8"/>
      <c r="E4499" s="8"/>
      <c r="F4499" s="8"/>
      <c r="G4499" s="8"/>
      <c r="H4499" s="8"/>
      <c r="I4499" s="8"/>
      <c r="J4499" s="8"/>
      <c r="K4499" s="8"/>
      <c r="L4499" s="9"/>
      <c r="M4499" s="9"/>
      <c r="N4499" s="9"/>
      <c r="O4499" s="9"/>
      <c r="P4499" s="8"/>
      <c r="Q4499" s="8"/>
      <c r="R4499" s="8"/>
      <c r="S4499" s="8"/>
      <c r="T4499" s="8"/>
      <c r="U4499" s="8"/>
      <c r="V4499" s="10"/>
      <c r="W4499" s="10"/>
      <c r="X4499" s="10"/>
      <c r="Y4499" s="10"/>
      <c r="Z4499" s="10"/>
      <c r="AA4499" s="10"/>
      <c r="AB4499" s="10"/>
      <c r="AC4499" s="10"/>
      <c r="AD4499" s="10"/>
      <c r="AE4499" s="10"/>
      <c r="AF4499" s="10"/>
      <c r="AG4499" s="10"/>
      <c r="AH4499" s="10"/>
      <c r="AI4499" s="10"/>
      <c r="AJ4499" s="10"/>
      <c r="AK4499" s="10"/>
      <c r="AL4499" s="10"/>
      <c r="AM4499" s="10"/>
      <c r="AN4499" s="10"/>
      <c r="AO4499" s="10"/>
      <c r="AP4499" s="10"/>
      <c r="AQ4499" s="10"/>
      <c r="AR4499" s="10"/>
      <c r="AS4499" s="10"/>
      <c r="AT4499" s="10"/>
      <c r="AU4499" s="10"/>
      <c r="AV4499" s="10"/>
      <c r="AW4499" s="10"/>
      <c r="AX4499" s="22" t="s">
        <v>235</v>
      </c>
    </row>
    <row r="4500" spans="1:251" s="16" customFormat="1" ht="13.5" customHeight="1">
      <c r="A4500" s="8"/>
      <c r="B4500" s="96" t="s">
        <v>236</v>
      </c>
      <c r="C4500" s="97"/>
      <c r="D4500" s="97"/>
      <c r="E4500" s="97"/>
      <c r="F4500" s="97"/>
      <c r="G4500" s="97"/>
      <c r="H4500" s="97"/>
      <c r="I4500" s="97"/>
      <c r="J4500" s="97"/>
      <c r="K4500" s="97"/>
      <c r="L4500" s="97"/>
      <c r="M4500" s="97"/>
      <c r="N4500" s="97"/>
      <c r="O4500" s="97"/>
      <c r="P4500" s="97"/>
      <c r="Q4500" s="97"/>
      <c r="R4500" s="97"/>
      <c r="S4500" s="97"/>
      <c r="T4500" s="97"/>
      <c r="U4500" s="97"/>
      <c r="V4500" s="97"/>
      <c r="W4500" s="97"/>
      <c r="X4500" s="97"/>
      <c r="Y4500" s="97"/>
      <c r="Z4500" s="98"/>
      <c r="AA4500" s="102" t="s">
        <v>237</v>
      </c>
      <c r="AB4500" s="97"/>
      <c r="AC4500" s="97"/>
      <c r="AD4500" s="97"/>
      <c r="AE4500" s="97"/>
      <c r="AF4500" s="97"/>
      <c r="AG4500" s="97"/>
      <c r="AH4500" s="97"/>
      <c r="AI4500" s="98"/>
      <c r="AJ4500" s="102" t="s">
        <v>238</v>
      </c>
      <c r="AK4500" s="97"/>
      <c r="AL4500" s="97"/>
      <c r="AM4500" s="97"/>
      <c r="AN4500" s="97"/>
      <c r="AO4500" s="97"/>
      <c r="AP4500" s="97"/>
      <c r="AQ4500" s="97"/>
      <c r="AR4500" s="98"/>
      <c r="AS4500" s="102" t="s">
        <v>239</v>
      </c>
      <c r="AT4500" s="97"/>
      <c r="AU4500" s="97"/>
      <c r="AV4500" s="97"/>
      <c r="AW4500" s="97"/>
      <c r="AX4500" s="104"/>
      <c r="AY4500" s="2"/>
      <c r="AZ4500" s="2"/>
      <c r="BA4500" s="2"/>
      <c r="BB4500" s="2"/>
      <c r="BC4500" s="2"/>
      <c r="BD4500" s="2"/>
      <c r="BE4500" s="2"/>
      <c r="BF4500" s="2"/>
      <c r="BG4500" s="2"/>
      <c r="BH4500" s="2"/>
      <c r="BI4500" s="2"/>
      <c r="BJ4500" s="2"/>
      <c r="BK4500" s="2"/>
      <c r="BL4500" s="2"/>
      <c r="BM4500" s="2"/>
      <c r="BN4500" s="2"/>
      <c r="BO4500" s="2"/>
      <c r="BP4500" s="2"/>
      <c r="BQ4500" s="2"/>
      <c r="BR4500" s="2"/>
      <c r="BS4500" s="2"/>
      <c r="BT4500" s="2"/>
      <c r="BU4500" s="2"/>
      <c r="BV4500" s="2"/>
      <c r="BW4500" s="2"/>
      <c r="BX4500" s="2"/>
      <c r="BY4500" s="2"/>
      <c r="BZ4500" s="2"/>
      <c r="CA4500" s="2"/>
      <c r="CB4500" s="2"/>
      <c r="CC4500" s="2"/>
      <c r="CD4500" s="2"/>
      <c r="CE4500" s="2"/>
      <c r="CF4500" s="2"/>
      <c r="CG4500" s="2"/>
      <c r="CH4500" s="2"/>
      <c r="CI4500" s="2"/>
      <c r="CJ4500" s="2"/>
      <c r="CK4500" s="2"/>
      <c r="CL4500" s="2"/>
      <c r="CM4500" s="2"/>
      <c r="CN4500" s="2"/>
      <c r="CO4500" s="2"/>
      <c r="CP4500" s="2"/>
      <c r="CQ4500" s="2"/>
      <c r="CR4500" s="2"/>
      <c r="CS4500" s="2"/>
      <c r="CT4500" s="2"/>
      <c r="CU4500" s="2"/>
      <c r="CV4500" s="2"/>
      <c r="CW4500" s="2"/>
      <c r="CX4500" s="2"/>
      <c r="CY4500" s="2"/>
      <c r="CZ4500" s="2"/>
      <c r="DA4500" s="2"/>
      <c r="DB4500" s="2"/>
      <c r="DC4500" s="2"/>
      <c r="DD4500" s="2"/>
      <c r="DE4500" s="2"/>
      <c r="DF4500" s="2"/>
      <c r="DG4500" s="2"/>
      <c r="DH4500" s="2"/>
      <c r="DI4500" s="2"/>
      <c r="DJ4500" s="2"/>
      <c r="DK4500" s="2"/>
      <c r="DL4500" s="2"/>
      <c r="DM4500" s="2"/>
      <c r="DN4500" s="2"/>
      <c r="DO4500" s="2"/>
      <c r="DP4500" s="2"/>
      <c r="DQ4500" s="2"/>
      <c r="DR4500" s="2"/>
      <c r="DS4500" s="2"/>
      <c r="DT4500" s="2"/>
      <c r="DU4500" s="2"/>
      <c r="DV4500" s="2"/>
      <c r="DW4500" s="2"/>
      <c r="DX4500" s="2"/>
      <c r="DY4500" s="2"/>
      <c r="DZ4500" s="2"/>
      <c r="EA4500" s="2"/>
      <c r="EB4500" s="2"/>
      <c r="EC4500" s="2"/>
      <c r="ED4500" s="2"/>
      <c r="EE4500" s="2"/>
      <c r="EF4500" s="2"/>
      <c r="EG4500" s="2"/>
      <c r="EH4500" s="2"/>
      <c r="EI4500" s="2"/>
      <c r="EJ4500" s="2"/>
      <c r="EK4500" s="2"/>
      <c r="EL4500" s="2"/>
      <c r="EM4500" s="2"/>
      <c r="EN4500" s="2"/>
      <c r="EO4500" s="2"/>
      <c r="EP4500" s="2"/>
      <c r="EQ4500" s="2"/>
      <c r="ER4500" s="2"/>
      <c r="ES4500" s="2"/>
      <c r="ET4500" s="2"/>
      <c r="EU4500" s="2"/>
      <c r="EV4500" s="2"/>
      <c r="EW4500" s="2"/>
      <c r="EX4500" s="2"/>
      <c r="EY4500" s="2"/>
      <c r="EZ4500" s="2"/>
      <c r="FA4500" s="2"/>
      <c r="FB4500" s="2"/>
      <c r="FC4500" s="2"/>
      <c r="FD4500" s="2"/>
      <c r="FE4500" s="2"/>
      <c r="FF4500" s="2"/>
      <c r="FG4500" s="2"/>
      <c r="FH4500" s="2"/>
      <c r="FI4500" s="2"/>
      <c r="FJ4500" s="2"/>
      <c r="FK4500" s="2"/>
      <c r="FL4500" s="2"/>
      <c r="FM4500" s="2"/>
      <c r="FN4500" s="2"/>
      <c r="FO4500" s="2"/>
      <c r="FP4500" s="2"/>
      <c r="FQ4500" s="2"/>
      <c r="FR4500" s="2"/>
      <c r="FS4500" s="2"/>
      <c r="FT4500" s="2"/>
      <c r="FU4500" s="2"/>
      <c r="FV4500" s="2"/>
      <c r="FW4500" s="2"/>
      <c r="FX4500" s="2"/>
      <c r="FY4500" s="2"/>
      <c r="FZ4500" s="2"/>
      <c r="GA4500" s="2"/>
      <c r="GB4500" s="2"/>
      <c r="GC4500" s="2"/>
      <c r="GD4500" s="2"/>
      <c r="GE4500" s="2"/>
      <c r="GF4500" s="2"/>
      <c r="GG4500" s="2"/>
      <c r="GH4500" s="2"/>
      <c r="GI4500" s="2"/>
      <c r="GJ4500" s="2"/>
      <c r="GK4500" s="2"/>
      <c r="GL4500" s="2"/>
      <c r="GM4500" s="2"/>
      <c r="GN4500" s="2"/>
      <c r="GO4500" s="2"/>
      <c r="GP4500" s="2"/>
      <c r="GQ4500" s="2"/>
      <c r="GR4500" s="2"/>
      <c r="GS4500" s="2"/>
      <c r="GT4500" s="2"/>
      <c r="GU4500" s="2"/>
      <c r="GV4500" s="2"/>
      <c r="GW4500" s="2"/>
      <c r="GX4500" s="2"/>
      <c r="GY4500" s="2"/>
      <c r="GZ4500" s="2"/>
      <c r="HA4500" s="2"/>
      <c r="HB4500" s="2"/>
      <c r="HC4500" s="2"/>
      <c r="HD4500" s="2"/>
      <c r="HE4500" s="2"/>
      <c r="HF4500" s="2"/>
      <c r="HG4500" s="2"/>
      <c r="HH4500" s="2"/>
      <c r="HI4500" s="2"/>
      <c r="HJ4500" s="2"/>
      <c r="HK4500" s="2"/>
      <c r="HL4500" s="2"/>
      <c r="HM4500" s="2"/>
      <c r="HN4500" s="2"/>
      <c r="HO4500" s="2"/>
      <c r="HP4500" s="2"/>
      <c r="HQ4500" s="2"/>
      <c r="HR4500" s="2"/>
      <c r="HS4500" s="2"/>
      <c r="HT4500" s="2"/>
      <c r="HU4500" s="2"/>
      <c r="HV4500" s="2"/>
      <c r="HW4500" s="2"/>
      <c r="HX4500" s="2"/>
      <c r="HY4500" s="2"/>
      <c r="HZ4500" s="2"/>
      <c r="IA4500" s="2"/>
      <c r="IB4500" s="2"/>
      <c r="IC4500" s="2"/>
      <c r="ID4500" s="2"/>
      <c r="IE4500" s="2"/>
      <c r="IF4500" s="2"/>
      <c r="IG4500" s="2"/>
      <c r="IH4500" s="2"/>
      <c r="II4500" s="2"/>
      <c r="IJ4500" s="2"/>
      <c r="IK4500" s="2"/>
      <c r="IL4500" s="2"/>
      <c r="IM4500" s="2"/>
      <c r="IN4500" s="2"/>
      <c r="IO4500" s="2"/>
      <c r="IP4500" s="2"/>
      <c r="IQ4500" s="2"/>
    </row>
    <row r="4501" spans="1:251" s="16" customFormat="1">
      <c r="A4501" s="8"/>
      <c r="B4501" s="99"/>
      <c r="C4501" s="100"/>
      <c r="D4501" s="100"/>
      <c r="E4501" s="100"/>
      <c r="F4501" s="100"/>
      <c r="G4501" s="100"/>
      <c r="H4501" s="100"/>
      <c r="I4501" s="100"/>
      <c r="J4501" s="100"/>
      <c r="K4501" s="100"/>
      <c r="L4501" s="100"/>
      <c r="M4501" s="100"/>
      <c r="N4501" s="100"/>
      <c r="O4501" s="100"/>
      <c r="P4501" s="100"/>
      <c r="Q4501" s="100"/>
      <c r="R4501" s="100"/>
      <c r="S4501" s="100"/>
      <c r="T4501" s="100"/>
      <c r="U4501" s="100"/>
      <c r="V4501" s="100"/>
      <c r="W4501" s="100"/>
      <c r="X4501" s="100"/>
      <c r="Y4501" s="100"/>
      <c r="Z4501" s="101"/>
      <c r="AA4501" s="103"/>
      <c r="AB4501" s="100"/>
      <c r="AC4501" s="100"/>
      <c r="AD4501" s="100"/>
      <c r="AE4501" s="100"/>
      <c r="AF4501" s="100"/>
      <c r="AG4501" s="100"/>
      <c r="AH4501" s="100"/>
      <c r="AI4501" s="101"/>
      <c r="AJ4501" s="103"/>
      <c r="AK4501" s="100"/>
      <c r="AL4501" s="100"/>
      <c r="AM4501" s="100"/>
      <c r="AN4501" s="100"/>
      <c r="AO4501" s="100"/>
      <c r="AP4501" s="100"/>
      <c r="AQ4501" s="100"/>
      <c r="AR4501" s="101"/>
      <c r="AS4501" s="103"/>
      <c r="AT4501" s="100"/>
      <c r="AU4501" s="100"/>
      <c r="AV4501" s="100"/>
      <c r="AW4501" s="100"/>
      <c r="AX4501" s="105"/>
      <c r="AY4501" s="2"/>
      <c r="AZ4501" s="2"/>
      <c r="BA4501" s="2"/>
      <c r="BB4501" s="23"/>
      <c r="BC4501" s="24"/>
      <c r="BE4501" s="2"/>
      <c r="BF4501" s="2"/>
      <c r="BG4501" s="2"/>
      <c r="BH4501" s="2"/>
      <c r="BI4501" s="2"/>
      <c r="BJ4501" s="2"/>
      <c r="BK4501" s="2"/>
      <c r="BL4501" s="2"/>
      <c r="BM4501" s="2"/>
      <c r="BN4501" s="2"/>
      <c r="BO4501" s="2"/>
      <c r="BP4501" s="2"/>
      <c r="BQ4501" s="2"/>
      <c r="BR4501" s="2"/>
      <c r="BS4501" s="2"/>
      <c r="BT4501" s="2"/>
      <c r="BU4501" s="2"/>
      <c r="BV4501" s="2"/>
      <c r="BW4501" s="2"/>
      <c r="BX4501" s="2"/>
      <c r="BY4501" s="2"/>
      <c r="BZ4501" s="2"/>
      <c r="CA4501" s="2"/>
      <c r="CB4501" s="2"/>
      <c r="CC4501" s="2"/>
      <c r="CD4501" s="2"/>
      <c r="CE4501" s="2"/>
      <c r="CF4501" s="2"/>
      <c r="CG4501" s="2"/>
      <c r="CH4501" s="2"/>
      <c r="CI4501" s="2"/>
      <c r="CJ4501" s="2"/>
      <c r="CK4501" s="2"/>
      <c r="CL4501" s="2"/>
      <c r="CM4501" s="2"/>
      <c r="CN4501" s="2"/>
      <c r="CO4501" s="2"/>
      <c r="CP4501" s="2"/>
      <c r="CQ4501" s="2"/>
      <c r="CR4501" s="2"/>
      <c r="CS4501" s="2"/>
      <c r="CT4501" s="2"/>
      <c r="CU4501" s="2"/>
      <c r="CV4501" s="2"/>
      <c r="CW4501" s="2"/>
      <c r="CX4501" s="2"/>
      <c r="CY4501" s="2"/>
      <c r="CZ4501" s="2"/>
      <c r="DA4501" s="2"/>
      <c r="DB4501" s="2"/>
      <c r="DC4501" s="2"/>
      <c r="DD4501" s="2"/>
      <c r="DE4501" s="2"/>
      <c r="DF4501" s="2"/>
      <c r="DG4501" s="2"/>
      <c r="DH4501" s="2"/>
      <c r="DI4501" s="2"/>
      <c r="DJ4501" s="2"/>
      <c r="DK4501" s="2"/>
      <c r="DL4501" s="2"/>
      <c r="DM4501" s="2"/>
      <c r="DN4501" s="2"/>
      <c r="DO4501" s="2"/>
      <c r="DP4501" s="2"/>
      <c r="DQ4501" s="2"/>
      <c r="DR4501" s="2"/>
      <c r="DS4501" s="2"/>
      <c r="DT4501" s="2"/>
      <c r="DU4501" s="2"/>
      <c r="DV4501" s="2"/>
      <c r="DW4501" s="2"/>
      <c r="DX4501" s="2"/>
      <c r="DY4501" s="2"/>
      <c r="DZ4501" s="2"/>
      <c r="EA4501" s="2"/>
      <c r="EB4501" s="2"/>
      <c r="EC4501" s="2"/>
      <c r="ED4501" s="2"/>
      <c r="EE4501" s="2"/>
      <c r="EF4501" s="2"/>
      <c r="EG4501" s="2"/>
      <c r="EH4501" s="2"/>
      <c r="EI4501" s="2"/>
      <c r="EJ4501" s="2"/>
      <c r="EK4501" s="2"/>
      <c r="EL4501" s="2"/>
      <c r="EM4501" s="2"/>
      <c r="EN4501" s="2"/>
      <c r="EO4501" s="2"/>
      <c r="EP4501" s="2"/>
      <c r="EQ4501" s="2"/>
      <c r="ER4501" s="2"/>
      <c r="ES4501" s="2"/>
      <c r="ET4501" s="2"/>
      <c r="EU4501" s="2"/>
      <c r="EV4501" s="2"/>
      <c r="EW4501" s="2"/>
      <c r="EX4501" s="2"/>
      <c r="EY4501" s="2"/>
      <c r="EZ4501" s="2"/>
      <c r="FA4501" s="2"/>
      <c r="FB4501" s="2"/>
      <c r="FC4501" s="2"/>
      <c r="FD4501" s="2"/>
      <c r="FE4501" s="2"/>
      <c r="FF4501" s="2"/>
      <c r="FG4501" s="2"/>
      <c r="FH4501" s="2"/>
      <c r="FI4501" s="2"/>
      <c r="FJ4501" s="2"/>
      <c r="FK4501" s="2"/>
      <c r="FL4501" s="2"/>
      <c r="FM4501" s="2"/>
      <c r="FN4501" s="2"/>
      <c r="FO4501" s="2"/>
      <c r="FP4501" s="2"/>
      <c r="FQ4501" s="2"/>
      <c r="FR4501" s="2"/>
      <c r="FS4501" s="2"/>
      <c r="FT4501" s="2"/>
      <c r="FU4501" s="2"/>
      <c r="FV4501" s="2"/>
      <c r="FW4501" s="2"/>
      <c r="FX4501" s="2"/>
      <c r="FY4501" s="2"/>
      <c r="FZ4501" s="2"/>
      <c r="GA4501" s="2"/>
      <c r="GB4501" s="2"/>
      <c r="GC4501" s="2"/>
      <c r="GD4501" s="2"/>
      <c r="GE4501" s="2"/>
      <c r="GF4501" s="2"/>
      <c r="GG4501" s="2"/>
      <c r="GH4501" s="2"/>
      <c r="GI4501" s="2"/>
      <c r="GJ4501" s="2"/>
      <c r="GK4501" s="2"/>
      <c r="GL4501" s="2"/>
      <c r="GM4501" s="2"/>
      <c r="GN4501" s="2"/>
      <c r="GO4501" s="2"/>
      <c r="GP4501" s="2"/>
      <c r="GQ4501" s="2"/>
      <c r="GR4501" s="2"/>
      <c r="GS4501" s="2"/>
      <c r="GT4501" s="2"/>
      <c r="GU4501" s="2"/>
      <c r="GV4501" s="2"/>
      <c r="GW4501" s="2"/>
      <c r="GX4501" s="2"/>
      <c r="GY4501" s="2"/>
      <c r="GZ4501" s="2"/>
      <c r="HA4501" s="2"/>
      <c r="HB4501" s="2"/>
      <c r="HC4501" s="2"/>
      <c r="HD4501" s="2"/>
      <c r="HE4501" s="2"/>
      <c r="HF4501" s="2"/>
      <c r="HG4501" s="2"/>
      <c r="HH4501" s="2"/>
      <c r="HI4501" s="2"/>
      <c r="HJ4501" s="2"/>
      <c r="HK4501" s="2"/>
      <c r="HL4501" s="2"/>
      <c r="HM4501" s="2"/>
      <c r="HN4501" s="2"/>
      <c r="HO4501" s="2"/>
      <c r="HP4501" s="2"/>
      <c r="HQ4501" s="2"/>
      <c r="HR4501" s="2"/>
      <c r="HS4501" s="2"/>
      <c r="HT4501" s="2"/>
      <c r="HU4501" s="2"/>
      <c r="HV4501" s="2"/>
      <c r="HW4501" s="2"/>
      <c r="HX4501" s="2"/>
      <c r="HY4501" s="2"/>
      <c r="HZ4501" s="2"/>
      <c r="IA4501" s="2"/>
      <c r="IB4501" s="2"/>
      <c r="IC4501" s="2"/>
      <c r="ID4501" s="2"/>
      <c r="IE4501" s="2"/>
      <c r="IF4501" s="2"/>
      <c r="IG4501" s="2"/>
      <c r="IH4501" s="2"/>
      <c r="II4501" s="2"/>
      <c r="IJ4501" s="2"/>
      <c r="IK4501" s="2"/>
      <c r="IL4501" s="2"/>
      <c r="IM4501" s="2"/>
      <c r="IN4501" s="2"/>
      <c r="IO4501" s="2"/>
      <c r="IP4501" s="2"/>
      <c r="IQ4501" s="2"/>
    </row>
    <row r="4502" spans="1:251" s="16" customFormat="1" ht="18.75" customHeight="1">
      <c r="A4502" s="8"/>
      <c r="B4502" s="25"/>
      <c r="C4502" s="106" t="s">
        <v>795</v>
      </c>
      <c r="D4502" s="107"/>
      <c r="E4502" s="107"/>
      <c r="F4502" s="107"/>
      <c r="G4502" s="107"/>
      <c r="H4502" s="107"/>
      <c r="I4502" s="107"/>
      <c r="J4502" s="107"/>
      <c r="K4502" s="107"/>
      <c r="L4502" s="107"/>
      <c r="M4502" s="107"/>
      <c r="N4502" s="107"/>
      <c r="O4502" s="107"/>
      <c r="P4502" s="107"/>
      <c r="Q4502" s="107"/>
      <c r="R4502" s="107"/>
      <c r="S4502" s="107"/>
      <c r="T4502" s="107"/>
      <c r="U4502" s="107"/>
      <c r="V4502" s="107"/>
      <c r="W4502" s="107"/>
      <c r="X4502" s="107"/>
      <c r="Y4502" s="107"/>
      <c r="Z4502" s="108"/>
      <c r="AA4502" s="109">
        <v>140000</v>
      </c>
      <c r="AB4502" s="110"/>
      <c r="AC4502" s="110"/>
      <c r="AD4502" s="110"/>
      <c r="AE4502" s="110"/>
      <c r="AF4502" s="110"/>
      <c r="AG4502" s="110"/>
      <c r="AH4502" s="110"/>
      <c r="AI4502" s="111"/>
      <c r="AJ4502" s="109">
        <v>155500</v>
      </c>
      <c r="AK4502" s="110"/>
      <c r="AL4502" s="110"/>
      <c r="AM4502" s="110"/>
      <c r="AN4502" s="110"/>
      <c r="AO4502" s="110"/>
      <c r="AP4502" s="110"/>
      <c r="AQ4502" s="110"/>
      <c r="AR4502" s="111"/>
      <c r="AS4502" s="112"/>
      <c r="AT4502" s="113"/>
      <c r="AU4502" s="113"/>
      <c r="AV4502" s="113"/>
      <c r="AW4502" s="113"/>
      <c r="AX4502" s="114"/>
      <c r="AY4502" s="2"/>
      <c r="AZ4502" s="2"/>
      <c r="BA4502" s="2"/>
      <c r="BB4502" s="2"/>
      <c r="BC4502" s="2"/>
      <c r="BD4502" s="2"/>
      <c r="BE4502" s="2"/>
      <c r="BF4502" s="2"/>
      <c r="BG4502" s="2"/>
      <c r="BH4502" s="2"/>
      <c r="BI4502" s="2"/>
      <c r="BJ4502" s="2"/>
      <c r="BK4502" s="2"/>
      <c r="BL4502" s="2"/>
      <c r="BM4502" s="2"/>
      <c r="BN4502" s="2"/>
      <c r="BO4502" s="2"/>
      <c r="BP4502" s="2"/>
      <c r="BQ4502" s="2"/>
      <c r="BR4502" s="2"/>
      <c r="BS4502" s="2"/>
      <c r="BT4502" s="2"/>
      <c r="BU4502" s="2"/>
      <c r="BV4502" s="2"/>
      <c r="BW4502" s="2"/>
      <c r="BX4502" s="2"/>
      <c r="BY4502" s="2"/>
      <c r="BZ4502" s="2"/>
      <c r="CA4502" s="2"/>
      <c r="CB4502" s="2"/>
      <c r="CC4502" s="2"/>
      <c r="CD4502" s="2"/>
      <c r="CE4502" s="2"/>
      <c r="CF4502" s="2"/>
      <c r="CG4502" s="2"/>
      <c r="CH4502" s="2"/>
      <c r="CI4502" s="2"/>
      <c r="CJ4502" s="2"/>
      <c r="CK4502" s="2"/>
      <c r="CL4502" s="2"/>
      <c r="CM4502" s="2"/>
      <c r="CN4502" s="2"/>
      <c r="CO4502" s="2"/>
      <c r="CP4502" s="2"/>
      <c r="CQ4502" s="2"/>
      <c r="CR4502" s="2"/>
      <c r="CS4502" s="2"/>
      <c r="CT4502" s="2"/>
      <c r="CU4502" s="2"/>
      <c r="CV4502" s="2"/>
      <c r="CW4502" s="2"/>
      <c r="CX4502" s="2"/>
      <c r="CY4502" s="2"/>
      <c r="CZ4502" s="2"/>
      <c r="DA4502" s="2"/>
      <c r="DB4502" s="2"/>
      <c r="DC4502" s="2"/>
      <c r="DD4502" s="2"/>
      <c r="DE4502" s="2"/>
      <c r="DF4502" s="2"/>
      <c r="DG4502" s="2"/>
      <c r="DH4502" s="2"/>
      <c r="DI4502" s="2"/>
      <c r="DJ4502" s="2"/>
      <c r="DK4502" s="2"/>
      <c r="DL4502" s="2"/>
      <c r="DM4502" s="2"/>
      <c r="DN4502" s="2"/>
      <c r="DO4502" s="2"/>
      <c r="DP4502" s="2"/>
      <c r="DQ4502" s="2"/>
      <c r="DR4502" s="2"/>
      <c r="DS4502" s="2"/>
      <c r="DT4502" s="2"/>
      <c r="DU4502" s="2"/>
      <c r="DV4502" s="2"/>
      <c r="DW4502" s="2"/>
      <c r="DX4502" s="2"/>
      <c r="DY4502" s="2"/>
      <c r="DZ4502" s="2"/>
      <c r="EA4502" s="2"/>
      <c r="EB4502" s="2"/>
      <c r="EC4502" s="2"/>
      <c r="ED4502" s="2"/>
      <c r="EE4502" s="2"/>
      <c r="EF4502" s="2"/>
      <c r="EG4502" s="2"/>
      <c r="EH4502" s="2"/>
      <c r="EI4502" s="2"/>
      <c r="EJ4502" s="2"/>
      <c r="EK4502" s="2"/>
      <c r="EL4502" s="2"/>
      <c r="EM4502" s="2"/>
      <c r="EN4502" s="2"/>
      <c r="EO4502" s="2"/>
      <c r="EP4502" s="2"/>
      <c r="EQ4502" s="2"/>
      <c r="ER4502" s="2"/>
      <c r="ES4502" s="2"/>
      <c r="ET4502" s="2"/>
      <c r="EU4502" s="2"/>
      <c r="EV4502" s="2"/>
      <c r="EW4502" s="2"/>
      <c r="EX4502" s="2"/>
      <c r="EY4502" s="2"/>
      <c r="EZ4502" s="2"/>
      <c r="FA4502" s="2"/>
      <c r="FB4502" s="2"/>
      <c r="FC4502" s="2"/>
      <c r="FD4502" s="2"/>
      <c r="FE4502" s="2"/>
      <c r="FF4502" s="2"/>
      <c r="FG4502" s="2"/>
      <c r="FH4502" s="2"/>
      <c r="FI4502" s="2"/>
      <c r="FJ4502" s="2"/>
      <c r="FK4502" s="2"/>
      <c r="FL4502" s="2"/>
      <c r="FM4502" s="2"/>
      <c r="FN4502" s="2"/>
      <c r="FO4502" s="2"/>
      <c r="FP4502" s="2"/>
      <c r="FQ4502" s="2"/>
      <c r="FR4502" s="2"/>
      <c r="FS4502" s="2"/>
      <c r="FT4502" s="2"/>
      <c r="FU4502" s="2"/>
      <c r="FV4502" s="2"/>
      <c r="FW4502" s="2"/>
      <c r="FX4502" s="2"/>
      <c r="FY4502" s="2"/>
      <c r="FZ4502" s="2"/>
      <c r="GA4502" s="2"/>
      <c r="GB4502" s="2"/>
      <c r="GC4502" s="2"/>
      <c r="GD4502" s="2"/>
      <c r="GE4502" s="2"/>
      <c r="GF4502" s="2"/>
      <c r="GG4502" s="2"/>
      <c r="GH4502" s="2"/>
      <c r="GI4502" s="2"/>
      <c r="GJ4502" s="2"/>
      <c r="GK4502" s="2"/>
      <c r="GL4502" s="2"/>
      <c r="GM4502" s="2"/>
      <c r="GN4502" s="2"/>
      <c r="GO4502" s="2"/>
      <c r="GP4502" s="2"/>
      <c r="GQ4502" s="2"/>
      <c r="GR4502" s="2"/>
      <c r="GS4502" s="2"/>
      <c r="GT4502" s="2"/>
      <c r="GU4502" s="2"/>
      <c r="GV4502" s="2"/>
      <c r="GW4502" s="2"/>
      <c r="GX4502" s="2"/>
      <c r="GY4502" s="2"/>
      <c r="GZ4502" s="2"/>
      <c r="HA4502" s="2"/>
      <c r="HB4502" s="2"/>
      <c r="HC4502" s="2"/>
      <c r="HD4502" s="2"/>
      <c r="HE4502" s="2"/>
      <c r="HF4502" s="2"/>
      <c r="HG4502" s="2"/>
      <c r="HH4502" s="2"/>
      <c r="HI4502" s="2"/>
      <c r="HJ4502" s="2"/>
      <c r="HK4502" s="2"/>
      <c r="HL4502" s="2"/>
      <c r="HM4502" s="2"/>
      <c r="HN4502" s="2"/>
      <c r="HO4502" s="2"/>
      <c r="HP4502" s="2"/>
      <c r="HQ4502" s="2"/>
      <c r="HR4502" s="2"/>
      <c r="HS4502" s="2"/>
      <c r="HT4502" s="2"/>
      <c r="HU4502" s="2"/>
      <c r="HV4502" s="2"/>
      <c r="HW4502" s="2"/>
      <c r="HX4502" s="2"/>
      <c r="HY4502" s="2"/>
      <c r="HZ4502" s="2"/>
      <c r="IA4502" s="2"/>
      <c r="IB4502" s="2"/>
      <c r="IC4502" s="2"/>
      <c r="ID4502" s="2"/>
      <c r="IE4502" s="2"/>
      <c r="IF4502" s="2"/>
      <c r="IG4502" s="2"/>
      <c r="IH4502" s="2"/>
      <c r="II4502" s="2"/>
      <c r="IJ4502" s="2"/>
      <c r="IK4502" s="2"/>
      <c r="IL4502" s="2"/>
      <c r="IM4502" s="2"/>
      <c r="IN4502" s="2"/>
      <c r="IO4502" s="2"/>
      <c r="IP4502" s="2"/>
      <c r="IQ4502" s="2"/>
    </row>
    <row r="4503" spans="1:251" s="16" customFormat="1" ht="18.75" customHeight="1">
      <c r="A4503" s="8"/>
      <c r="B4503" s="25"/>
      <c r="C4503" s="106" t="s">
        <v>796</v>
      </c>
      <c r="D4503" s="107"/>
      <c r="E4503" s="107"/>
      <c r="F4503" s="107"/>
      <c r="G4503" s="107"/>
      <c r="H4503" s="107"/>
      <c r="I4503" s="107"/>
      <c r="J4503" s="107"/>
      <c r="K4503" s="107"/>
      <c r="L4503" s="107"/>
      <c r="M4503" s="107"/>
      <c r="N4503" s="107"/>
      <c r="O4503" s="107"/>
      <c r="P4503" s="107"/>
      <c r="Q4503" s="107"/>
      <c r="R4503" s="107"/>
      <c r="S4503" s="107"/>
      <c r="T4503" s="107"/>
      <c r="U4503" s="107"/>
      <c r="V4503" s="107"/>
      <c r="W4503" s="107"/>
      <c r="X4503" s="107"/>
      <c r="Y4503" s="107"/>
      <c r="Z4503" s="108"/>
      <c r="AA4503" s="109">
        <v>608930</v>
      </c>
      <c r="AB4503" s="110"/>
      <c r="AC4503" s="110"/>
      <c r="AD4503" s="110"/>
      <c r="AE4503" s="110"/>
      <c r="AF4503" s="110"/>
      <c r="AG4503" s="110"/>
      <c r="AH4503" s="110"/>
      <c r="AI4503" s="111"/>
      <c r="AJ4503" s="109">
        <v>0</v>
      </c>
      <c r="AK4503" s="110"/>
      <c r="AL4503" s="110"/>
      <c r="AM4503" s="110"/>
      <c r="AN4503" s="110"/>
      <c r="AO4503" s="110"/>
      <c r="AP4503" s="110"/>
      <c r="AQ4503" s="110"/>
      <c r="AR4503" s="111"/>
      <c r="AS4503" s="112"/>
      <c r="AT4503" s="113"/>
      <c r="AU4503" s="113"/>
      <c r="AV4503" s="113"/>
      <c r="AW4503" s="113"/>
      <c r="AX4503" s="114"/>
      <c r="AY4503" s="2"/>
      <c r="AZ4503" s="2"/>
      <c r="BA4503" s="2"/>
      <c r="BB4503" s="2"/>
      <c r="BC4503" s="2"/>
      <c r="BD4503" s="2"/>
      <c r="BE4503" s="2"/>
      <c r="BF4503" s="2"/>
      <c r="BG4503" s="2"/>
      <c r="BH4503" s="2"/>
      <c r="BI4503" s="2"/>
      <c r="BJ4503" s="2"/>
      <c r="BK4503" s="2"/>
      <c r="BL4503" s="2"/>
      <c r="BM4503" s="2"/>
      <c r="BN4503" s="2"/>
      <c r="BO4503" s="2"/>
      <c r="BP4503" s="2"/>
      <c r="BQ4503" s="2"/>
      <c r="BR4503" s="2"/>
      <c r="BS4503" s="2"/>
      <c r="BT4503" s="2"/>
      <c r="BU4503" s="2"/>
      <c r="BV4503" s="2"/>
      <c r="BW4503" s="2"/>
      <c r="BX4503" s="2"/>
      <c r="BY4503" s="2"/>
      <c r="BZ4503" s="2"/>
      <c r="CA4503" s="2"/>
      <c r="CB4503" s="2"/>
      <c r="CC4503" s="2"/>
      <c r="CD4503" s="2"/>
      <c r="CE4503" s="2"/>
      <c r="CF4503" s="2"/>
      <c r="CG4503" s="2"/>
      <c r="CH4503" s="2"/>
      <c r="CI4503" s="2"/>
      <c r="CJ4503" s="2"/>
      <c r="CK4503" s="2"/>
      <c r="CL4503" s="2"/>
      <c r="CM4503" s="2"/>
      <c r="CN4503" s="2"/>
      <c r="CO4503" s="2"/>
      <c r="CP4503" s="2"/>
      <c r="CQ4503" s="2"/>
      <c r="CR4503" s="2"/>
      <c r="CS4503" s="2"/>
      <c r="CT4503" s="2"/>
      <c r="CU4503" s="2"/>
      <c r="CV4503" s="2"/>
      <c r="CW4503" s="2"/>
      <c r="CX4503" s="2"/>
      <c r="CY4503" s="2"/>
      <c r="CZ4503" s="2"/>
      <c r="DA4503" s="2"/>
      <c r="DB4503" s="2"/>
      <c r="DC4503" s="2"/>
      <c r="DD4503" s="2"/>
      <c r="DE4503" s="2"/>
      <c r="DF4503" s="2"/>
      <c r="DG4503" s="2"/>
      <c r="DH4503" s="2"/>
      <c r="DI4503" s="2"/>
      <c r="DJ4503" s="2"/>
      <c r="DK4503" s="2"/>
      <c r="DL4503" s="2"/>
      <c r="DM4503" s="2"/>
      <c r="DN4503" s="2"/>
      <c r="DO4503" s="2"/>
      <c r="DP4503" s="2"/>
      <c r="DQ4503" s="2"/>
      <c r="DR4503" s="2"/>
      <c r="DS4503" s="2"/>
      <c r="DT4503" s="2"/>
      <c r="DU4503" s="2"/>
      <c r="DV4503" s="2"/>
      <c r="DW4503" s="2"/>
      <c r="DX4503" s="2"/>
      <c r="DY4503" s="2"/>
      <c r="DZ4503" s="2"/>
      <c r="EA4503" s="2"/>
      <c r="EB4503" s="2"/>
      <c r="EC4503" s="2"/>
      <c r="ED4503" s="2"/>
      <c r="EE4503" s="2"/>
      <c r="EF4503" s="2"/>
      <c r="EG4503" s="2"/>
      <c r="EH4503" s="2"/>
      <c r="EI4503" s="2"/>
      <c r="EJ4503" s="2"/>
      <c r="EK4503" s="2"/>
      <c r="EL4503" s="2"/>
      <c r="EM4503" s="2"/>
      <c r="EN4503" s="2"/>
      <c r="EO4503" s="2"/>
      <c r="EP4503" s="2"/>
      <c r="EQ4503" s="2"/>
      <c r="ER4503" s="2"/>
      <c r="ES4503" s="2"/>
      <c r="ET4503" s="2"/>
      <c r="EU4503" s="2"/>
      <c r="EV4503" s="2"/>
      <c r="EW4503" s="2"/>
      <c r="EX4503" s="2"/>
      <c r="EY4503" s="2"/>
      <c r="EZ4503" s="2"/>
      <c r="FA4503" s="2"/>
      <c r="FB4503" s="2"/>
      <c r="FC4503" s="2"/>
      <c r="FD4503" s="2"/>
      <c r="FE4503" s="2"/>
      <c r="FF4503" s="2"/>
      <c r="FG4503" s="2"/>
      <c r="FH4503" s="2"/>
      <c r="FI4503" s="2"/>
      <c r="FJ4503" s="2"/>
      <c r="FK4503" s="2"/>
      <c r="FL4503" s="2"/>
      <c r="FM4503" s="2"/>
      <c r="FN4503" s="2"/>
      <c r="FO4503" s="2"/>
      <c r="FP4503" s="2"/>
      <c r="FQ4503" s="2"/>
      <c r="FR4503" s="2"/>
      <c r="FS4503" s="2"/>
      <c r="FT4503" s="2"/>
      <c r="FU4503" s="2"/>
      <c r="FV4503" s="2"/>
      <c r="FW4503" s="2"/>
      <c r="FX4503" s="2"/>
      <c r="FY4503" s="2"/>
      <c r="FZ4503" s="2"/>
      <c r="GA4503" s="2"/>
      <c r="GB4503" s="2"/>
      <c r="GC4503" s="2"/>
      <c r="GD4503" s="2"/>
      <c r="GE4503" s="2"/>
      <c r="GF4503" s="2"/>
      <c r="GG4503" s="2"/>
      <c r="GH4503" s="2"/>
      <c r="GI4503" s="2"/>
      <c r="GJ4503" s="2"/>
      <c r="GK4503" s="2"/>
      <c r="GL4503" s="2"/>
      <c r="GM4503" s="2"/>
      <c r="GN4503" s="2"/>
      <c r="GO4503" s="2"/>
      <c r="GP4503" s="2"/>
      <c r="GQ4503" s="2"/>
      <c r="GR4503" s="2"/>
      <c r="GS4503" s="2"/>
      <c r="GT4503" s="2"/>
      <c r="GU4503" s="2"/>
      <c r="GV4503" s="2"/>
      <c r="GW4503" s="2"/>
      <c r="GX4503" s="2"/>
      <c r="GY4503" s="2"/>
      <c r="GZ4503" s="2"/>
      <c r="HA4503" s="2"/>
      <c r="HB4503" s="2"/>
      <c r="HC4503" s="2"/>
      <c r="HD4503" s="2"/>
      <c r="HE4503" s="2"/>
      <c r="HF4503" s="2"/>
      <c r="HG4503" s="2"/>
      <c r="HH4503" s="2"/>
      <c r="HI4503" s="2"/>
      <c r="HJ4503" s="2"/>
      <c r="HK4503" s="2"/>
      <c r="HL4503" s="2"/>
      <c r="HM4503" s="2"/>
      <c r="HN4503" s="2"/>
      <c r="HO4503" s="2"/>
      <c r="HP4503" s="2"/>
      <c r="HQ4503" s="2"/>
      <c r="HR4503" s="2"/>
      <c r="HS4503" s="2"/>
      <c r="HT4503" s="2"/>
      <c r="HU4503" s="2"/>
      <c r="HV4503" s="2"/>
      <c r="HW4503" s="2"/>
      <c r="HX4503" s="2"/>
      <c r="HY4503" s="2"/>
      <c r="HZ4503" s="2"/>
      <c r="IA4503" s="2"/>
      <c r="IB4503" s="2"/>
      <c r="IC4503" s="2"/>
      <c r="ID4503" s="2"/>
      <c r="IE4503" s="2"/>
      <c r="IF4503" s="2"/>
      <c r="IG4503" s="2"/>
      <c r="IH4503" s="2"/>
      <c r="II4503" s="2"/>
      <c r="IJ4503" s="2"/>
      <c r="IK4503" s="2"/>
      <c r="IL4503" s="2"/>
      <c r="IM4503" s="2"/>
      <c r="IN4503" s="2"/>
      <c r="IO4503" s="2"/>
      <c r="IP4503" s="2"/>
      <c r="IQ4503" s="2"/>
    </row>
    <row r="4504" spans="1:251" s="16" customFormat="1" ht="18.75" customHeight="1" thickBot="1">
      <c r="A4504" s="17"/>
      <c r="B4504" s="115" t="s">
        <v>240</v>
      </c>
      <c r="C4504" s="116"/>
      <c r="D4504" s="116"/>
      <c r="E4504" s="116"/>
      <c r="F4504" s="116"/>
      <c r="G4504" s="116"/>
      <c r="H4504" s="116"/>
      <c r="I4504" s="116"/>
      <c r="J4504" s="116"/>
      <c r="K4504" s="116"/>
      <c r="L4504" s="116"/>
      <c r="M4504" s="116"/>
      <c r="N4504" s="116"/>
      <c r="O4504" s="116"/>
      <c r="P4504" s="116"/>
      <c r="Q4504" s="116"/>
      <c r="R4504" s="116"/>
      <c r="S4504" s="116"/>
      <c r="T4504" s="116"/>
      <c r="U4504" s="116"/>
      <c r="V4504" s="116"/>
      <c r="W4504" s="116"/>
      <c r="X4504" s="116"/>
      <c r="Y4504" s="116"/>
      <c r="Z4504" s="117"/>
      <c r="AA4504" s="118">
        <f>SUM($AA$4502:$AA$4503)</f>
        <v>748930</v>
      </c>
      <c r="AB4504" s="119"/>
      <c r="AC4504" s="119"/>
      <c r="AD4504" s="119"/>
      <c r="AE4504" s="119"/>
      <c r="AF4504" s="119"/>
      <c r="AG4504" s="119"/>
      <c r="AH4504" s="119"/>
      <c r="AI4504" s="120"/>
      <c r="AJ4504" s="118">
        <f>SUM($AJ$4502:$AJ$4503)</f>
        <v>155500</v>
      </c>
      <c r="AK4504" s="119"/>
      <c r="AL4504" s="119"/>
      <c r="AM4504" s="119"/>
      <c r="AN4504" s="119"/>
      <c r="AO4504" s="119"/>
      <c r="AP4504" s="119"/>
      <c r="AQ4504" s="119"/>
      <c r="AR4504" s="120"/>
      <c r="AS4504" s="121"/>
      <c r="AT4504" s="122"/>
      <c r="AU4504" s="122"/>
      <c r="AV4504" s="122"/>
      <c r="AW4504" s="122"/>
      <c r="AX4504" s="123"/>
      <c r="AY4504" s="2"/>
      <c r="AZ4504" s="2"/>
      <c r="BA4504" s="2"/>
      <c r="BB4504" s="2"/>
      <c r="BC4504" s="2"/>
      <c r="BD4504" s="2"/>
      <c r="BE4504" s="2"/>
      <c r="BF4504" s="2"/>
      <c r="BG4504" s="2"/>
      <c r="BH4504" s="2"/>
      <c r="BI4504" s="2"/>
      <c r="BJ4504" s="2"/>
      <c r="BK4504" s="2"/>
      <c r="BL4504" s="2"/>
      <c r="BM4504" s="2"/>
      <c r="BN4504" s="2"/>
      <c r="BO4504" s="2"/>
      <c r="BP4504" s="2"/>
      <c r="BQ4504" s="2"/>
      <c r="BR4504" s="2"/>
      <c r="BS4504" s="2"/>
      <c r="BT4504" s="2"/>
      <c r="BU4504" s="2"/>
      <c r="BV4504" s="2"/>
      <c r="BW4504" s="2"/>
      <c r="BX4504" s="2"/>
      <c r="BY4504" s="2"/>
      <c r="BZ4504" s="2"/>
      <c r="CA4504" s="2"/>
      <c r="CB4504" s="2"/>
      <c r="CC4504" s="2"/>
      <c r="CD4504" s="2"/>
      <c r="CE4504" s="2"/>
      <c r="CF4504" s="2"/>
      <c r="CG4504" s="2"/>
      <c r="CH4504" s="2"/>
      <c r="CI4504" s="2"/>
      <c r="CJ4504" s="2"/>
      <c r="CK4504" s="2"/>
      <c r="CL4504" s="2"/>
      <c r="CM4504" s="2"/>
      <c r="CN4504" s="2"/>
      <c r="CO4504" s="2"/>
      <c r="CP4504" s="2"/>
      <c r="CQ4504" s="2"/>
      <c r="CR4504" s="2"/>
      <c r="CS4504" s="2"/>
      <c r="CT4504" s="2"/>
      <c r="CU4504" s="2"/>
      <c r="CV4504" s="2"/>
      <c r="CW4504" s="2"/>
      <c r="CX4504" s="2"/>
      <c r="CY4504" s="2"/>
      <c r="CZ4504" s="2"/>
      <c r="DA4504" s="2"/>
      <c r="DB4504" s="2"/>
      <c r="DC4504" s="2"/>
      <c r="DD4504" s="2"/>
      <c r="DE4504" s="2"/>
      <c r="DF4504" s="2"/>
      <c r="DG4504" s="2"/>
      <c r="DH4504" s="2"/>
      <c r="DI4504" s="2"/>
      <c r="DJ4504" s="2"/>
      <c r="DK4504" s="2"/>
      <c r="DL4504" s="2"/>
      <c r="DM4504" s="2"/>
      <c r="DN4504" s="2"/>
      <c r="DO4504" s="2"/>
      <c r="DP4504" s="2"/>
      <c r="DQ4504" s="2"/>
      <c r="DR4504" s="2"/>
      <c r="DS4504" s="2"/>
      <c r="DT4504" s="2"/>
      <c r="DU4504" s="2"/>
      <c r="DV4504" s="2"/>
      <c r="DW4504" s="2"/>
      <c r="DX4504" s="2"/>
      <c r="DY4504" s="2"/>
      <c r="DZ4504" s="2"/>
      <c r="EA4504" s="2"/>
      <c r="EB4504" s="2"/>
      <c r="EC4504" s="2"/>
      <c r="ED4504" s="2"/>
      <c r="EE4504" s="2"/>
      <c r="EF4504" s="2"/>
      <c r="EG4504" s="2"/>
      <c r="EH4504" s="2"/>
      <c r="EI4504" s="2"/>
      <c r="EJ4504" s="2"/>
      <c r="EK4504" s="2"/>
      <c r="EL4504" s="2"/>
      <c r="EM4504" s="2"/>
      <c r="EN4504" s="2"/>
      <c r="EO4504" s="2"/>
      <c r="EP4504" s="2"/>
      <c r="EQ4504" s="2"/>
      <c r="ER4504" s="2"/>
      <c r="ES4504" s="2"/>
      <c r="ET4504" s="2"/>
      <c r="EU4504" s="2"/>
      <c r="EV4504" s="2"/>
      <c r="EW4504" s="2"/>
      <c r="EX4504" s="2"/>
      <c r="EY4504" s="2"/>
      <c r="EZ4504" s="2"/>
      <c r="FA4504" s="2"/>
      <c r="FB4504" s="2"/>
      <c r="FC4504" s="2"/>
      <c r="FD4504" s="2"/>
      <c r="FE4504" s="2"/>
      <c r="FF4504" s="2"/>
      <c r="FG4504" s="2"/>
      <c r="FH4504" s="2"/>
      <c r="FI4504" s="2"/>
      <c r="FJ4504" s="2"/>
      <c r="FK4504" s="2"/>
      <c r="FL4504" s="2"/>
      <c r="FM4504" s="2"/>
      <c r="FN4504" s="2"/>
      <c r="FO4504" s="2"/>
      <c r="FP4504" s="2"/>
      <c r="FQ4504" s="2"/>
      <c r="FR4504" s="2"/>
      <c r="FS4504" s="2"/>
      <c r="FT4504" s="2"/>
      <c r="FU4504" s="2"/>
      <c r="FV4504" s="2"/>
      <c r="FW4504" s="2"/>
      <c r="FX4504" s="2"/>
      <c r="FY4504" s="2"/>
      <c r="FZ4504" s="2"/>
      <c r="GA4504" s="2"/>
      <c r="GB4504" s="2"/>
      <c r="GC4504" s="2"/>
      <c r="GD4504" s="2"/>
      <c r="GE4504" s="2"/>
      <c r="GF4504" s="2"/>
      <c r="GG4504" s="2"/>
      <c r="GH4504" s="2"/>
      <c r="GI4504" s="2"/>
      <c r="GJ4504" s="2"/>
      <c r="GK4504" s="2"/>
      <c r="GL4504" s="2"/>
      <c r="GM4504" s="2"/>
      <c r="GN4504" s="2"/>
      <c r="GO4504" s="2"/>
      <c r="GP4504" s="2"/>
      <c r="GQ4504" s="2"/>
      <c r="GR4504" s="2"/>
      <c r="GS4504" s="2"/>
      <c r="GT4504" s="2"/>
      <c r="GU4504" s="2"/>
      <c r="GV4504" s="2"/>
      <c r="GW4504" s="2"/>
      <c r="GX4504" s="2"/>
      <c r="GY4504" s="2"/>
      <c r="GZ4504" s="2"/>
      <c r="HA4504" s="2"/>
      <c r="HB4504" s="2"/>
      <c r="HC4504" s="2"/>
      <c r="HD4504" s="2"/>
      <c r="HE4504" s="2"/>
      <c r="HF4504" s="2"/>
      <c r="HG4504" s="2"/>
      <c r="HH4504" s="2"/>
      <c r="HI4504" s="2"/>
      <c r="HJ4504" s="2"/>
      <c r="HK4504" s="2"/>
      <c r="HL4504" s="2"/>
      <c r="HM4504" s="2"/>
      <c r="HN4504" s="2"/>
      <c r="HO4504" s="2"/>
      <c r="HP4504" s="2"/>
      <c r="HQ4504" s="2"/>
      <c r="HR4504" s="2"/>
      <c r="HS4504" s="2"/>
      <c r="HT4504" s="2"/>
      <c r="HU4504" s="2"/>
      <c r="HV4504" s="2"/>
      <c r="HW4504" s="2"/>
      <c r="HX4504" s="2"/>
      <c r="HY4504" s="2"/>
      <c r="HZ4504" s="2"/>
      <c r="IA4504" s="2"/>
      <c r="IB4504" s="2"/>
      <c r="IC4504" s="2"/>
      <c r="ID4504" s="2"/>
      <c r="IE4504" s="2"/>
      <c r="IF4504" s="2"/>
      <c r="IG4504" s="2"/>
      <c r="IH4504" s="2"/>
      <c r="II4504" s="2"/>
      <c r="IJ4504" s="2"/>
      <c r="IK4504" s="2"/>
      <c r="IL4504" s="2"/>
      <c r="IM4504" s="2"/>
      <c r="IN4504" s="2"/>
      <c r="IO4504" s="2"/>
      <c r="IP4504" s="2"/>
      <c r="IQ4504" s="2"/>
    </row>
    <row r="4506" spans="1:251" ht="19.2">
      <c r="A4506" s="1" t="s">
        <v>230</v>
      </c>
      <c r="AW4506" s="3"/>
      <c r="AX4506" s="4"/>
      <c r="AY4506" s="3"/>
    </row>
    <row r="4508" spans="1:251" ht="18">
      <c r="B4508" s="124" t="s">
        <v>0</v>
      </c>
      <c r="C4508" s="125"/>
      <c r="D4508" s="125"/>
      <c r="E4508" s="125"/>
      <c r="F4508" s="125"/>
      <c r="G4508" s="125"/>
      <c r="H4508" s="125"/>
      <c r="I4508" s="125"/>
      <c r="J4508" s="125"/>
      <c r="K4508" s="125"/>
      <c r="L4508" s="125"/>
      <c r="M4508" s="125"/>
      <c r="N4508" s="125"/>
      <c r="O4508" s="125"/>
      <c r="P4508" s="125"/>
      <c r="Q4508" s="125"/>
      <c r="R4508" s="125"/>
      <c r="S4508" s="125"/>
      <c r="T4508" s="125"/>
      <c r="U4508" s="125"/>
      <c r="V4508" s="125"/>
      <c r="W4508" s="125"/>
      <c r="X4508" s="125"/>
      <c r="Y4508" s="125"/>
      <c r="Z4508" s="125"/>
      <c r="AA4508" s="125"/>
      <c r="AB4508" s="125"/>
      <c r="AC4508" s="125"/>
      <c r="AD4508" s="125"/>
      <c r="AE4508" s="125"/>
      <c r="AF4508" s="125"/>
      <c r="AG4508" s="125"/>
      <c r="AH4508" s="125"/>
      <c r="AI4508" s="125"/>
      <c r="AJ4508" s="125"/>
      <c r="AK4508" s="125"/>
      <c r="AL4508" s="125"/>
      <c r="AM4508" s="125"/>
      <c r="AN4508" s="125"/>
      <c r="AO4508" s="125"/>
      <c r="AP4508" s="125"/>
      <c r="AQ4508" s="125"/>
      <c r="AR4508" s="125"/>
      <c r="AS4508" s="125"/>
      <c r="AT4508" s="125"/>
      <c r="AU4508" s="125"/>
      <c r="AV4508" s="125"/>
      <c r="AW4508" s="125"/>
      <c r="AX4508" s="125"/>
    </row>
    <row r="4509" spans="1:251">
      <c r="Z4509" s="5"/>
      <c r="AD4509" s="5"/>
      <c r="AE4509" s="5"/>
      <c r="AF4509" s="5"/>
      <c r="AG4509" s="5"/>
      <c r="AH4509" s="5"/>
      <c r="AI4509" s="5"/>
      <c r="AO4509" s="5"/>
    </row>
    <row r="4510" spans="1:251" ht="13.8" thickBot="1">
      <c r="Z4510" s="5"/>
      <c r="AD4510" s="5"/>
      <c r="AE4510" s="5"/>
      <c r="AF4510" s="5"/>
      <c r="AG4510" s="5"/>
      <c r="AH4510" s="5"/>
      <c r="AI4510" s="5"/>
      <c r="AO4510" s="5"/>
      <c r="DI4510" s="6"/>
    </row>
    <row r="4511" spans="1:251" ht="24.75" customHeight="1" thickBot="1">
      <c r="B4511" s="126" t="s">
        <v>231</v>
      </c>
      <c r="C4511" s="127"/>
      <c r="D4511" s="127"/>
      <c r="E4511" s="127"/>
      <c r="F4511" s="127"/>
      <c r="G4511" s="127"/>
      <c r="H4511" s="128" t="s">
        <v>797</v>
      </c>
      <c r="I4511" s="129"/>
      <c r="J4511" s="129"/>
      <c r="K4511" s="129"/>
      <c r="L4511" s="129"/>
      <c r="M4511" s="129"/>
      <c r="N4511" s="129"/>
      <c r="O4511" s="129"/>
      <c r="P4511" s="129"/>
      <c r="Q4511" s="129"/>
      <c r="R4511" s="129"/>
      <c r="S4511" s="129"/>
      <c r="T4511" s="129"/>
      <c r="U4511" s="129"/>
      <c r="V4511" s="129"/>
      <c r="W4511" s="129"/>
      <c r="X4511" s="129"/>
      <c r="Y4511" s="129"/>
      <c r="Z4511" s="129"/>
      <c r="AA4511" s="129"/>
      <c r="AB4511" s="129"/>
      <c r="AC4511" s="129"/>
      <c r="AD4511" s="129"/>
      <c r="AE4511" s="129"/>
      <c r="AF4511" s="129"/>
      <c r="AG4511" s="129"/>
      <c r="AH4511" s="129"/>
      <c r="AI4511" s="129"/>
      <c r="AJ4511" s="129"/>
      <c r="AK4511" s="129"/>
      <c r="AL4511" s="129"/>
      <c r="AM4511" s="129"/>
      <c r="AN4511" s="129"/>
      <c r="AO4511" s="129"/>
      <c r="AP4511" s="129"/>
      <c r="AQ4511" s="129"/>
      <c r="AR4511" s="129"/>
      <c r="AS4511" s="129"/>
      <c r="AT4511" s="129"/>
      <c r="AU4511" s="129"/>
      <c r="AV4511" s="129"/>
      <c r="AW4511" s="129"/>
      <c r="AX4511" s="130"/>
      <c r="DI4511" s="6"/>
    </row>
    <row r="4512" spans="1:251" ht="14.4">
      <c r="B4512" s="7"/>
      <c r="C4512" s="7"/>
      <c r="D4512" s="7"/>
      <c r="E4512" s="7"/>
      <c r="F4512" s="7"/>
      <c r="G4512" s="7"/>
      <c r="H4512" s="8"/>
      <c r="I4512" s="8"/>
      <c r="J4512" s="8"/>
      <c r="K4512" s="8"/>
      <c r="L4512" s="9"/>
      <c r="M4512" s="9"/>
      <c r="N4512" s="9"/>
      <c r="O4512" s="9"/>
      <c r="P4512" s="8"/>
      <c r="Q4512" s="8"/>
      <c r="R4512" s="8"/>
      <c r="S4512" s="8"/>
      <c r="T4512" s="8"/>
      <c r="U4512" s="8"/>
      <c r="V4512" s="10"/>
      <c r="W4512" s="10"/>
      <c r="X4512" s="10"/>
      <c r="Y4512" s="10"/>
      <c r="Z4512" s="10"/>
      <c r="AA4512" s="10"/>
      <c r="AB4512" s="10"/>
      <c r="AC4512" s="10"/>
      <c r="AD4512" s="10"/>
      <c r="AE4512" s="10"/>
      <c r="AF4512" s="10"/>
      <c r="AG4512" s="10"/>
      <c r="AH4512" s="10"/>
      <c r="AI4512" s="10"/>
      <c r="AJ4512" s="10"/>
      <c r="AK4512" s="10"/>
      <c r="AL4512" s="10"/>
      <c r="AM4512" s="10"/>
      <c r="AN4512" s="10"/>
      <c r="AO4512" s="10"/>
      <c r="AP4512" s="10"/>
      <c r="AQ4512" s="10"/>
      <c r="AR4512" s="10"/>
      <c r="AS4512" s="10"/>
      <c r="AT4512" s="10"/>
      <c r="AU4512" s="10"/>
      <c r="AV4512" s="10"/>
      <c r="AW4512" s="10"/>
      <c r="AX4512" s="10"/>
      <c r="DI4512" s="6"/>
    </row>
    <row r="4513" spans="1:113" ht="15" thickBot="1">
      <c r="A4513" s="11"/>
      <c r="B4513" s="10" t="s">
        <v>232</v>
      </c>
      <c r="C4513" s="8"/>
      <c r="D4513" s="8"/>
      <c r="E4513" s="8"/>
      <c r="F4513" s="8"/>
      <c r="G4513" s="8"/>
      <c r="H4513" s="8"/>
      <c r="I4513" s="8"/>
      <c r="J4513" s="8"/>
      <c r="K4513" s="8"/>
      <c r="L4513" s="9"/>
      <c r="M4513" s="9"/>
      <c r="N4513" s="9"/>
      <c r="O4513" s="9"/>
      <c r="P4513" s="8"/>
      <c r="Q4513" s="8"/>
      <c r="R4513" s="8"/>
      <c r="S4513" s="8"/>
      <c r="T4513" s="8"/>
      <c r="U4513" s="8"/>
      <c r="V4513" s="10"/>
      <c r="W4513" s="10"/>
      <c r="X4513" s="10"/>
      <c r="Y4513" s="10"/>
      <c r="Z4513" s="10"/>
      <c r="AA4513" s="10"/>
      <c r="AB4513" s="10"/>
      <c r="AC4513" s="10"/>
      <c r="AD4513" s="10"/>
      <c r="AE4513" s="10"/>
      <c r="AF4513" s="10"/>
      <c r="AG4513" s="10"/>
      <c r="AH4513" s="10"/>
      <c r="AI4513" s="10"/>
      <c r="AJ4513" s="10"/>
      <c r="AK4513" s="10"/>
      <c r="AL4513" s="10"/>
      <c r="AM4513" s="10"/>
      <c r="AN4513" s="10"/>
      <c r="AO4513" s="10"/>
      <c r="AP4513" s="10"/>
      <c r="AQ4513" s="10"/>
      <c r="AR4513" s="10"/>
      <c r="AS4513" s="10"/>
      <c r="AT4513" s="10"/>
      <c r="AU4513" s="10"/>
      <c r="AV4513" s="10"/>
      <c r="AW4513" s="10"/>
      <c r="AX4513" s="10"/>
      <c r="DI4513" s="6"/>
    </row>
    <row r="4514" spans="1:113" ht="14.4">
      <c r="A4514" s="8"/>
      <c r="B4514" s="12"/>
      <c r="C4514" s="7"/>
      <c r="D4514" s="7"/>
      <c r="E4514" s="7"/>
      <c r="F4514" s="7"/>
      <c r="G4514" s="7"/>
      <c r="H4514" s="7"/>
      <c r="I4514" s="7"/>
      <c r="J4514" s="7"/>
      <c r="K4514" s="7"/>
      <c r="L4514" s="13"/>
      <c r="M4514" s="13"/>
      <c r="N4514" s="13"/>
      <c r="O4514" s="13"/>
      <c r="P4514" s="7"/>
      <c r="Q4514" s="7"/>
      <c r="R4514" s="7"/>
      <c r="S4514" s="7"/>
      <c r="T4514" s="7"/>
      <c r="U4514" s="7"/>
      <c r="V4514" s="14"/>
      <c r="W4514" s="14"/>
      <c r="X4514" s="14"/>
      <c r="Y4514" s="14"/>
      <c r="Z4514" s="14"/>
      <c r="AA4514" s="14"/>
      <c r="AB4514" s="14"/>
      <c r="AC4514" s="14"/>
      <c r="AD4514" s="14"/>
      <c r="AE4514" s="14"/>
      <c r="AF4514" s="14"/>
      <c r="AG4514" s="14"/>
      <c r="AH4514" s="14"/>
      <c r="AI4514" s="14"/>
      <c r="AJ4514" s="14"/>
      <c r="AK4514" s="14"/>
      <c r="AL4514" s="14"/>
      <c r="AM4514" s="14"/>
      <c r="AN4514" s="14"/>
      <c r="AO4514" s="14"/>
      <c r="AP4514" s="14"/>
      <c r="AQ4514" s="14"/>
      <c r="AR4514" s="14"/>
      <c r="AS4514" s="14"/>
      <c r="AT4514" s="14"/>
      <c r="AU4514" s="14"/>
      <c r="AV4514" s="14"/>
      <c r="AW4514" s="14"/>
      <c r="AX4514" s="15"/>
    </row>
    <row r="4515" spans="1:113" ht="12" customHeight="1">
      <c r="A4515" s="8"/>
      <c r="B4515" s="134" t="s">
        <v>798</v>
      </c>
      <c r="C4515" s="135"/>
      <c r="D4515" s="135"/>
      <c r="E4515" s="135"/>
      <c r="F4515" s="135"/>
      <c r="G4515" s="135"/>
      <c r="H4515" s="135"/>
      <c r="I4515" s="135"/>
      <c r="J4515" s="135"/>
      <c r="K4515" s="135"/>
      <c r="L4515" s="135"/>
      <c r="M4515" s="135"/>
      <c r="N4515" s="135"/>
      <c r="O4515" s="135"/>
      <c r="P4515" s="135"/>
      <c r="Q4515" s="135"/>
      <c r="R4515" s="135"/>
      <c r="S4515" s="135"/>
      <c r="T4515" s="135"/>
      <c r="U4515" s="135"/>
      <c r="V4515" s="135"/>
      <c r="W4515" s="135"/>
      <c r="X4515" s="135"/>
      <c r="Y4515" s="135"/>
      <c r="Z4515" s="135"/>
      <c r="AA4515" s="135"/>
      <c r="AB4515" s="135"/>
      <c r="AC4515" s="135"/>
      <c r="AD4515" s="135"/>
      <c r="AE4515" s="135"/>
      <c r="AF4515" s="135"/>
      <c r="AG4515" s="135"/>
      <c r="AH4515" s="135"/>
      <c r="AI4515" s="135"/>
      <c r="AJ4515" s="135"/>
      <c r="AK4515" s="135"/>
      <c r="AL4515" s="135"/>
      <c r="AM4515" s="135"/>
      <c r="AN4515" s="135"/>
      <c r="AO4515" s="135"/>
      <c r="AP4515" s="135"/>
      <c r="AQ4515" s="135"/>
      <c r="AR4515" s="135"/>
      <c r="AS4515" s="135"/>
      <c r="AT4515" s="135"/>
      <c r="AU4515" s="135"/>
      <c r="AV4515" s="135"/>
      <c r="AW4515" s="135"/>
      <c r="AX4515" s="136"/>
    </row>
    <row r="4516" spans="1:113" ht="12" customHeight="1">
      <c r="A4516" s="8"/>
      <c r="B4516" s="134"/>
      <c r="C4516" s="135"/>
      <c r="D4516" s="135"/>
      <c r="E4516" s="135"/>
      <c r="F4516" s="135"/>
      <c r="G4516" s="135"/>
      <c r="H4516" s="135"/>
      <c r="I4516" s="135"/>
      <c r="J4516" s="135"/>
      <c r="K4516" s="135"/>
      <c r="L4516" s="135"/>
      <c r="M4516" s="135"/>
      <c r="N4516" s="135"/>
      <c r="O4516" s="135"/>
      <c r="P4516" s="135"/>
      <c r="Q4516" s="135"/>
      <c r="R4516" s="135"/>
      <c r="S4516" s="135"/>
      <c r="T4516" s="135"/>
      <c r="U4516" s="135"/>
      <c r="V4516" s="135"/>
      <c r="W4516" s="135"/>
      <c r="X4516" s="135"/>
      <c r="Y4516" s="135"/>
      <c r="Z4516" s="135"/>
      <c r="AA4516" s="135"/>
      <c r="AB4516" s="135"/>
      <c r="AC4516" s="135"/>
      <c r="AD4516" s="135"/>
      <c r="AE4516" s="135"/>
      <c r="AF4516" s="135"/>
      <c r="AG4516" s="135"/>
      <c r="AH4516" s="135"/>
      <c r="AI4516" s="135"/>
      <c r="AJ4516" s="135"/>
      <c r="AK4516" s="135"/>
      <c r="AL4516" s="135"/>
      <c r="AM4516" s="135"/>
      <c r="AN4516" s="135"/>
      <c r="AO4516" s="135"/>
      <c r="AP4516" s="135"/>
      <c r="AQ4516" s="135"/>
      <c r="AR4516" s="135"/>
      <c r="AS4516" s="135"/>
      <c r="AT4516" s="135"/>
      <c r="AU4516" s="135"/>
      <c r="AV4516" s="135"/>
      <c r="AW4516" s="135"/>
      <c r="AX4516" s="136"/>
      <c r="BC4516" s="16"/>
    </row>
    <row r="4517" spans="1:113" ht="12" customHeight="1">
      <c r="A4517" s="8"/>
      <c r="B4517" s="134"/>
      <c r="C4517" s="135"/>
      <c r="D4517" s="135"/>
      <c r="E4517" s="135"/>
      <c r="F4517" s="135"/>
      <c r="G4517" s="135"/>
      <c r="H4517" s="135"/>
      <c r="I4517" s="135"/>
      <c r="J4517" s="135"/>
      <c r="K4517" s="135"/>
      <c r="L4517" s="135"/>
      <c r="M4517" s="135"/>
      <c r="N4517" s="135"/>
      <c r="O4517" s="135"/>
      <c r="P4517" s="135"/>
      <c r="Q4517" s="135"/>
      <c r="R4517" s="135"/>
      <c r="S4517" s="135"/>
      <c r="T4517" s="135"/>
      <c r="U4517" s="135"/>
      <c r="V4517" s="135"/>
      <c r="W4517" s="135"/>
      <c r="X4517" s="135"/>
      <c r="Y4517" s="135"/>
      <c r="Z4517" s="135"/>
      <c r="AA4517" s="135"/>
      <c r="AB4517" s="135"/>
      <c r="AC4517" s="135"/>
      <c r="AD4517" s="135"/>
      <c r="AE4517" s="135"/>
      <c r="AF4517" s="135"/>
      <c r="AG4517" s="135"/>
      <c r="AH4517" s="135"/>
      <c r="AI4517" s="135"/>
      <c r="AJ4517" s="135"/>
      <c r="AK4517" s="135"/>
      <c r="AL4517" s="135"/>
      <c r="AM4517" s="135"/>
      <c r="AN4517" s="135"/>
      <c r="AO4517" s="135"/>
      <c r="AP4517" s="135"/>
      <c r="AQ4517" s="135"/>
      <c r="AR4517" s="135"/>
      <c r="AS4517" s="135"/>
      <c r="AT4517" s="135"/>
      <c r="AU4517" s="135"/>
      <c r="AV4517" s="135"/>
      <c r="AW4517" s="135"/>
      <c r="AX4517" s="136"/>
    </row>
    <row r="4518" spans="1:113" ht="12" customHeight="1">
      <c r="A4518" s="8"/>
      <c r="B4518" s="134"/>
      <c r="C4518" s="135"/>
      <c r="D4518" s="135"/>
      <c r="E4518" s="135"/>
      <c r="F4518" s="135"/>
      <c r="G4518" s="135"/>
      <c r="H4518" s="135"/>
      <c r="I4518" s="135"/>
      <c r="J4518" s="135"/>
      <c r="K4518" s="135"/>
      <c r="L4518" s="135"/>
      <c r="M4518" s="135"/>
      <c r="N4518" s="135"/>
      <c r="O4518" s="135"/>
      <c r="P4518" s="135"/>
      <c r="Q4518" s="135"/>
      <c r="R4518" s="135"/>
      <c r="S4518" s="135"/>
      <c r="T4518" s="135"/>
      <c r="U4518" s="135"/>
      <c r="V4518" s="135"/>
      <c r="W4518" s="135"/>
      <c r="X4518" s="135"/>
      <c r="Y4518" s="135"/>
      <c r="Z4518" s="135"/>
      <c r="AA4518" s="135"/>
      <c r="AB4518" s="135"/>
      <c r="AC4518" s="135"/>
      <c r="AD4518" s="135"/>
      <c r="AE4518" s="135"/>
      <c r="AF4518" s="135"/>
      <c r="AG4518" s="135"/>
      <c r="AH4518" s="135"/>
      <c r="AI4518" s="135"/>
      <c r="AJ4518" s="135"/>
      <c r="AK4518" s="135"/>
      <c r="AL4518" s="135"/>
      <c r="AM4518" s="135"/>
      <c r="AN4518" s="135"/>
      <c r="AO4518" s="135"/>
      <c r="AP4518" s="135"/>
      <c r="AQ4518" s="135"/>
      <c r="AR4518" s="135"/>
      <c r="AS4518" s="135"/>
      <c r="AT4518" s="135"/>
      <c r="AU4518" s="135"/>
      <c r="AV4518" s="135"/>
      <c r="AW4518" s="135"/>
      <c r="AX4518" s="136"/>
    </row>
    <row r="4519" spans="1:113" ht="12" customHeight="1">
      <c r="A4519" s="8"/>
      <c r="B4519" s="134"/>
      <c r="C4519" s="135"/>
      <c r="D4519" s="135"/>
      <c r="E4519" s="135"/>
      <c r="F4519" s="135"/>
      <c r="G4519" s="135"/>
      <c r="H4519" s="135"/>
      <c r="I4519" s="135"/>
      <c r="J4519" s="135"/>
      <c r="K4519" s="135"/>
      <c r="L4519" s="135"/>
      <c r="M4519" s="135"/>
      <c r="N4519" s="135"/>
      <c r="O4519" s="135"/>
      <c r="P4519" s="135"/>
      <c r="Q4519" s="135"/>
      <c r="R4519" s="135"/>
      <c r="S4519" s="135"/>
      <c r="T4519" s="135"/>
      <c r="U4519" s="135"/>
      <c r="V4519" s="135"/>
      <c r="W4519" s="135"/>
      <c r="X4519" s="135"/>
      <c r="Y4519" s="135"/>
      <c r="Z4519" s="135"/>
      <c r="AA4519" s="135"/>
      <c r="AB4519" s="135"/>
      <c r="AC4519" s="135"/>
      <c r="AD4519" s="135"/>
      <c r="AE4519" s="135"/>
      <c r="AF4519" s="135"/>
      <c r="AG4519" s="135"/>
      <c r="AH4519" s="135"/>
      <c r="AI4519" s="135"/>
      <c r="AJ4519" s="135"/>
      <c r="AK4519" s="135"/>
      <c r="AL4519" s="135"/>
      <c r="AM4519" s="135"/>
      <c r="AN4519" s="135"/>
      <c r="AO4519" s="135"/>
      <c r="AP4519" s="135"/>
      <c r="AQ4519" s="135"/>
      <c r="AR4519" s="135"/>
      <c r="AS4519" s="135"/>
      <c r="AT4519" s="135"/>
      <c r="AU4519" s="135"/>
      <c r="AV4519" s="135"/>
      <c r="AW4519" s="135"/>
      <c r="AX4519" s="136"/>
    </row>
    <row r="4520" spans="1:113" ht="15" thickBot="1">
      <c r="A4520" s="17"/>
      <c r="B4520" s="18"/>
      <c r="C4520" s="19"/>
      <c r="D4520" s="19"/>
      <c r="E4520" s="19"/>
      <c r="F4520" s="19"/>
      <c r="G4520" s="19"/>
      <c r="H4520" s="19"/>
      <c r="I4520" s="19"/>
      <c r="J4520" s="19"/>
      <c r="K4520" s="19"/>
      <c r="L4520" s="19"/>
      <c r="M4520" s="19"/>
      <c r="N4520" s="19"/>
      <c r="O4520" s="19"/>
      <c r="P4520" s="19"/>
      <c r="Q4520" s="19"/>
      <c r="R4520" s="19"/>
      <c r="S4520" s="19"/>
      <c r="T4520" s="19"/>
      <c r="U4520" s="19"/>
      <c r="V4520" s="19"/>
      <c r="W4520" s="19"/>
      <c r="X4520" s="19"/>
      <c r="Y4520" s="19"/>
      <c r="Z4520" s="19"/>
      <c r="AA4520" s="19"/>
      <c r="AB4520" s="19"/>
      <c r="AC4520" s="19"/>
      <c r="AD4520" s="19"/>
      <c r="AE4520" s="19"/>
      <c r="AF4520" s="19"/>
      <c r="AG4520" s="19"/>
      <c r="AH4520" s="19"/>
      <c r="AI4520" s="19"/>
      <c r="AJ4520" s="19"/>
      <c r="AK4520" s="19"/>
      <c r="AL4520" s="19"/>
      <c r="AM4520" s="19"/>
      <c r="AN4520" s="19"/>
      <c r="AO4520" s="19"/>
      <c r="AP4520" s="19"/>
      <c r="AQ4520" s="19"/>
      <c r="AR4520" s="19"/>
      <c r="AS4520" s="19"/>
      <c r="AT4520" s="19"/>
      <c r="AU4520" s="19"/>
      <c r="AV4520" s="19"/>
      <c r="AW4520" s="19"/>
      <c r="AX4520" s="20"/>
    </row>
    <row r="4521" spans="1:113">
      <c r="B4521" s="21"/>
    </row>
    <row r="4522" spans="1:113" ht="15" thickBot="1">
      <c r="A4522" s="11"/>
      <c r="B4522" s="10" t="s">
        <v>233</v>
      </c>
      <c r="C4522" s="8"/>
      <c r="D4522" s="8"/>
      <c r="E4522" s="8"/>
      <c r="F4522" s="8"/>
      <c r="G4522" s="8"/>
      <c r="H4522" s="8"/>
      <c r="I4522" s="8"/>
      <c r="J4522" s="8"/>
      <c r="K4522" s="8"/>
      <c r="L4522" s="9"/>
      <c r="M4522" s="9"/>
      <c r="N4522" s="9"/>
      <c r="O4522" s="9"/>
      <c r="P4522" s="8"/>
      <c r="Q4522" s="8"/>
      <c r="R4522" s="8"/>
      <c r="S4522" s="8"/>
      <c r="T4522" s="8"/>
      <c r="U4522" s="8"/>
      <c r="V4522" s="10"/>
      <c r="W4522" s="10"/>
      <c r="X4522" s="10"/>
      <c r="Y4522" s="10"/>
      <c r="Z4522" s="10"/>
      <c r="AA4522" s="10"/>
      <c r="AB4522" s="10"/>
      <c r="AC4522" s="10"/>
      <c r="AD4522" s="10"/>
      <c r="AE4522" s="10"/>
      <c r="AF4522" s="10"/>
      <c r="AG4522" s="10"/>
      <c r="AH4522" s="10"/>
      <c r="AI4522" s="10"/>
      <c r="AJ4522" s="10"/>
      <c r="AK4522" s="10"/>
      <c r="AL4522" s="10"/>
      <c r="AM4522" s="10"/>
      <c r="AN4522" s="10"/>
      <c r="AO4522" s="10"/>
      <c r="AP4522" s="10"/>
      <c r="AQ4522" s="10"/>
      <c r="AR4522" s="10"/>
      <c r="AS4522" s="10"/>
      <c r="AT4522" s="10"/>
      <c r="AU4522" s="10"/>
      <c r="AV4522" s="10"/>
      <c r="AW4522" s="10"/>
      <c r="AX4522" s="10"/>
      <c r="DI4522" s="6"/>
    </row>
    <row r="4523" spans="1:113" ht="14.4">
      <c r="A4523" s="8"/>
      <c r="B4523" s="12"/>
      <c r="C4523" s="7"/>
      <c r="D4523" s="7"/>
      <c r="E4523" s="7"/>
      <c r="F4523" s="7"/>
      <c r="G4523" s="7"/>
      <c r="H4523" s="7"/>
      <c r="I4523" s="7"/>
      <c r="J4523" s="7"/>
      <c r="K4523" s="7"/>
      <c r="L4523" s="13"/>
      <c r="M4523" s="13"/>
      <c r="N4523" s="13"/>
      <c r="O4523" s="13"/>
      <c r="P4523" s="7"/>
      <c r="Q4523" s="7"/>
      <c r="R4523" s="7"/>
      <c r="S4523" s="7"/>
      <c r="T4523" s="7"/>
      <c r="U4523" s="7"/>
      <c r="V4523" s="14"/>
      <c r="W4523" s="14"/>
      <c r="X4523" s="14"/>
      <c r="Y4523" s="14"/>
      <c r="Z4523" s="14"/>
      <c r="AA4523" s="14"/>
      <c r="AB4523" s="14"/>
      <c r="AC4523" s="14"/>
      <c r="AD4523" s="14"/>
      <c r="AE4523" s="14"/>
      <c r="AF4523" s="14"/>
      <c r="AG4523" s="14"/>
      <c r="AH4523" s="14"/>
      <c r="AI4523" s="14"/>
      <c r="AJ4523" s="14"/>
      <c r="AK4523" s="14"/>
      <c r="AL4523" s="14"/>
      <c r="AM4523" s="14"/>
      <c r="AN4523" s="14"/>
      <c r="AO4523" s="14"/>
      <c r="AP4523" s="14"/>
      <c r="AQ4523" s="14"/>
      <c r="AR4523" s="14"/>
      <c r="AS4523" s="14"/>
      <c r="AT4523" s="14"/>
      <c r="AU4523" s="14"/>
      <c r="AV4523" s="14"/>
      <c r="AW4523" s="14"/>
      <c r="AX4523" s="15"/>
    </row>
    <row r="4524" spans="1:113" ht="12" customHeight="1">
      <c r="A4524" s="8"/>
      <c r="B4524" s="134" t="s">
        <v>799</v>
      </c>
      <c r="C4524" s="135"/>
      <c r="D4524" s="135"/>
      <c r="E4524" s="135"/>
      <c r="F4524" s="135"/>
      <c r="G4524" s="135"/>
      <c r="H4524" s="135"/>
      <c r="I4524" s="135"/>
      <c r="J4524" s="135"/>
      <c r="K4524" s="135"/>
      <c r="L4524" s="135"/>
      <c r="M4524" s="135"/>
      <c r="N4524" s="135"/>
      <c r="O4524" s="135"/>
      <c r="P4524" s="135"/>
      <c r="Q4524" s="135"/>
      <c r="R4524" s="135"/>
      <c r="S4524" s="135"/>
      <c r="T4524" s="135"/>
      <c r="U4524" s="135"/>
      <c r="V4524" s="135"/>
      <c r="W4524" s="135"/>
      <c r="X4524" s="135"/>
      <c r="Y4524" s="135"/>
      <c r="Z4524" s="135"/>
      <c r="AA4524" s="135"/>
      <c r="AB4524" s="135"/>
      <c r="AC4524" s="135"/>
      <c r="AD4524" s="135"/>
      <c r="AE4524" s="135"/>
      <c r="AF4524" s="135"/>
      <c r="AG4524" s="135"/>
      <c r="AH4524" s="135"/>
      <c r="AI4524" s="135"/>
      <c r="AJ4524" s="135"/>
      <c r="AK4524" s="135"/>
      <c r="AL4524" s="135"/>
      <c r="AM4524" s="135"/>
      <c r="AN4524" s="135"/>
      <c r="AO4524" s="135"/>
      <c r="AP4524" s="135"/>
      <c r="AQ4524" s="135"/>
      <c r="AR4524" s="135"/>
      <c r="AS4524" s="135"/>
      <c r="AT4524" s="135"/>
      <c r="AU4524" s="135"/>
      <c r="AV4524" s="135"/>
      <c r="AW4524" s="135"/>
      <c r="AX4524" s="136"/>
    </row>
    <row r="4525" spans="1:113" ht="12" customHeight="1">
      <c r="A4525" s="8"/>
      <c r="B4525" s="134"/>
      <c r="C4525" s="135"/>
      <c r="D4525" s="135"/>
      <c r="E4525" s="135"/>
      <c r="F4525" s="135"/>
      <c r="G4525" s="135"/>
      <c r="H4525" s="135"/>
      <c r="I4525" s="135"/>
      <c r="J4525" s="135"/>
      <c r="K4525" s="135"/>
      <c r="L4525" s="135"/>
      <c r="M4525" s="135"/>
      <c r="N4525" s="135"/>
      <c r="O4525" s="135"/>
      <c r="P4525" s="135"/>
      <c r="Q4525" s="135"/>
      <c r="R4525" s="135"/>
      <c r="S4525" s="135"/>
      <c r="T4525" s="135"/>
      <c r="U4525" s="135"/>
      <c r="V4525" s="135"/>
      <c r="W4525" s="135"/>
      <c r="X4525" s="135"/>
      <c r="Y4525" s="135"/>
      <c r="Z4525" s="135"/>
      <c r="AA4525" s="135"/>
      <c r="AB4525" s="135"/>
      <c r="AC4525" s="135"/>
      <c r="AD4525" s="135"/>
      <c r="AE4525" s="135"/>
      <c r="AF4525" s="135"/>
      <c r="AG4525" s="135"/>
      <c r="AH4525" s="135"/>
      <c r="AI4525" s="135"/>
      <c r="AJ4525" s="135"/>
      <c r="AK4525" s="135"/>
      <c r="AL4525" s="135"/>
      <c r="AM4525" s="135"/>
      <c r="AN4525" s="135"/>
      <c r="AO4525" s="135"/>
      <c r="AP4525" s="135"/>
      <c r="AQ4525" s="135"/>
      <c r="AR4525" s="135"/>
      <c r="AS4525" s="135"/>
      <c r="AT4525" s="135"/>
      <c r="AU4525" s="135"/>
      <c r="AV4525" s="135"/>
      <c r="AW4525" s="135"/>
      <c r="AX4525" s="136"/>
      <c r="BC4525" s="16"/>
    </row>
    <row r="4526" spans="1:113" ht="12" customHeight="1">
      <c r="A4526" s="8"/>
      <c r="B4526" s="134"/>
      <c r="C4526" s="135"/>
      <c r="D4526" s="135"/>
      <c r="E4526" s="135"/>
      <c r="F4526" s="135"/>
      <c r="G4526" s="135"/>
      <c r="H4526" s="135"/>
      <c r="I4526" s="135"/>
      <c r="J4526" s="135"/>
      <c r="K4526" s="135"/>
      <c r="L4526" s="135"/>
      <c r="M4526" s="135"/>
      <c r="N4526" s="135"/>
      <c r="O4526" s="135"/>
      <c r="P4526" s="135"/>
      <c r="Q4526" s="135"/>
      <c r="R4526" s="135"/>
      <c r="S4526" s="135"/>
      <c r="T4526" s="135"/>
      <c r="U4526" s="135"/>
      <c r="V4526" s="135"/>
      <c r="W4526" s="135"/>
      <c r="X4526" s="135"/>
      <c r="Y4526" s="135"/>
      <c r="Z4526" s="135"/>
      <c r="AA4526" s="135"/>
      <c r="AB4526" s="135"/>
      <c r="AC4526" s="135"/>
      <c r="AD4526" s="135"/>
      <c r="AE4526" s="135"/>
      <c r="AF4526" s="135"/>
      <c r="AG4526" s="135"/>
      <c r="AH4526" s="135"/>
      <c r="AI4526" s="135"/>
      <c r="AJ4526" s="135"/>
      <c r="AK4526" s="135"/>
      <c r="AL4526" s="135"/>
      <c r="AM4526" s="135"/>
      <c r="AN4526" s="135"/>
      <c r="AO4526" s="135"/>
      <c r="AP4526" s="135"/>
      <c r="AQ4526" s="135"/>
      <c r="AR4526" s="135"/>
      <c r="AS4526" s="135"/>
      <c r="AT4526" s="135"/>
      <c r="AU4526" s="135"/>
      <c r="AV4526" s="135"/>
      <c r="AW4526" s="135"/>
      <c r="AX4526" s="136"/>
    </row>
    <row r="4527" spans="1:113" ht="12" customHeight="1">
      <c r="A4527" s="8"/>
      <c r="B4527" s="134"/>
      <c r="C4527" s="135"/>
      <c r="D4527" s="135"/>
      <c r="E4527" s="135"/>
      <c r="F4527" s="135"/>
      <c r="G4527" s="135"/>
      <c r="H4527" s="135"/>
      <c r="I4527" s="135"/>
      <c r="J4527" s="135"/>
      <c r="K4527" s="135"/>
      <c r="L4527" s="135"/>
      <c r="M4527" s="135"/>
      <c r="N4527" s="135"/>
      <c r="O4527" s="135"/>
      <c r="P4527" s="135"/>
      <c r="Q4527" s="135"/>
      <c r="R4527" s="135"/>
      <c r="S4527" s="135"/>
      <c r="T4527" s="135"/>
      <c r="U4527" s="135"/>
      <c r="V4527" s="135"/>
      <c r="W4527" s="135"/>
      <c r="X4527" s="135"/>
      <c r="Y4527" s="135"/>
      <c r="Z4527" s="135"/>
      <c r="AA4527" s="135"/>
      <c r="AB4527" s="135"/>
      <c r="AC4527" s="135"/>
      <c r="AD4527" s="135"/>
      <c r="AE4527" s="135"/>
      <c r="AF4527" s="135"/>
      <c r="AG4527" s="135"/>
      <c r="AH4527" s="135"/>
      <c r="AI4527" s="135"/>
      <c r="AJ4527" s="135"/>
      <c r="AK4527" s="135"/>
      <c r="AL4527" s="135"/>
      <c r="AM4527" s="135"/>
      <c r="AN4527" s="135"/>
      <c r="AO4527" s="135"/>
      <c r="AP4527" s="135"/>
      <c r="AQ4527" s="135"/>
      <c r="AR4527" s="135"/>
      <c r="AS4527" s="135"/>
      <c r="AT4527" s="135"/>
      <c r="AU4527" s="135"/>
      <c r="AV4527" s="135"/>
      <c r="AW4527" s="135"/>
      <c r="AX4527" s="136"/>
    </row>
    <row r="4528" spans="1:113" ht="12" customHeight="1">
      <c r="A4528" s="8"/>
      <c r="B4528" s="134"/>
      <c r="C4528" s="135"/>
      <c r="D4528" s="135"/>
      <c r="E4528" s="135"/>
      <c r="F4528" s="135"/>
      <c r="G4528" s="135"/>
      <c r="H4528" s="135"/>
      <c r="I4528" s="135"/>
      <c r="J4528" s="135"/>
      <c r="K4528" s="135"/>
      <c r="L4528" s="135"/>
      <c r="M4528" s="135"/>
      <c r="N4528" s="135"/>
      <c r="O4528" s="135"/>
      <c r="P4528" s="135"/>
      <c r="Q4528" s="135"/>
      <c r="R4528" s="135"/>
      <c r="S4528" s="135"/>
      <c r="T4528" s="135"/>
      <c r="U4528" s="135"/>
      <c r="V4528" s="135"/>
      <c r="W4528" s="135"/>
      <c r="X4528" s="135"/>
      <c r="Y4528" s="135"/>
      <c r="Z4528" s="135"/>
      <c r="AA4528" s="135"/>
      <c r="AB4528" s="135"/>
      <c r="AC4528" s="135"/>
      <c r="AD4528" s="135"/>
      <c r="AE4528" s="135"/>
      <c r="AF4528" s="135"/>
      <c r="AG4528" s="135"/>
      <c r="AH4528" s="135"/>
      <c r="AI4528" s="135"/>
      <c r="AJ4528" s="135"/>
      <c r="AK4528" s="135"/>
      <c r="AL4528" s="135"/>
      <c r="AM4528" s="135"/>
      <c r="AN4528" s="135"/>
      <c r="AO4528" s="135"/>
      <c r="AP4528" s="135"/>
      <c r="AQ4528" s="135"/>
      <c r="AR4528" s="135"/>
      <c r="AS4528" s="135"/>
      <c r="AT4528" s="135"/>
      <c r="AU4528" s="135"/>
      <c r="AV4528" s="135"/>
      <c r="AW4528" s="135"/>
      <c r="AX4528" s="136"/>
    </row>
    <row r="4529" spans="1:251" ht="15" thickBot="1">
      <c r="A4529" s="17"/>
      <c r="B4529" s="18"/>
      <c r="C4529" s="19"/>
      <c r="D4529" s="19"/>
      <c r="E4529" s="19"/>
      <c r="F4529" s="19"/>
      <c r="G4529" s="19"/>
      <c r="H4529" s="19"/>
      <c r="I4529" s="19"/>
      <c r="J4529" s="19"/>
      <c r="K4529" s="19"/>
      <c r="L4529" s="19"/>
      <c r="M4529" s="19"/>
      <c r="N4529" s="19"/>
      <c r="O4529" s="19"/>
      <c r="P4529" s="19"/>
      <c r="Q4529" s="19"/>
      <c r="R4529" s="19"/>
      <c r="S4529" s="19"/>
      <c r="T4529" s="19"/>
      <c r="U4529" s="19"/>
      <c r="V4529" s="19"/>
      <c r="W4529" s="19"/>
      <c r="X4529" s="19"/>
      <c r="Y4529" s="19"/>
      <c r="Z4529" s="19"/>
      <c r="AA4529" s="19"/>
      <c r="AB4529" s="19"/>
      <c r="AC4529" s="19"/>
      <c r="AD4529" s="19"/>
      <c r="AE4529" s="19"/>
      <c r="AF4529" s="19"/>
      <c r="AG4529" s="19"/>
      <c r="AH4529" s="19"/>
      <c r="AI4529" s="19"/>
      <c r="AJ4529" s="19"/>
      <c r="AK4529" s="19"/>
      <c r="AL4529" s="19"/>
      <c r="AM4529" s="19"/>
      <c r="AN4529" s="19"/>
      <c r="AO4529" s="19"/>
      <c r="AP4529" s="19"/>
      <c r="AQ4529" s="19"/>
      <c r="AR4529" s="19"/>
      <c r="AS4529" s="19"/>
      <c r="AT4529" s="19"/>
      <c r="AU4529" s="19"/>
      <c r="AV4529" s="19"/>
      <c r="AW4529" s="19"/>
      <c r="AX4529" s="20"/>
    </row>
    <row r="4530" spans="1:251">
      <c r="B4530" s="21"/>
    </row>
    <row r="4531" spans="1:251" ht="14.4">
      <c r="B4531" s="10" t="s">
        <v>234</v>
      </c>
      <c r="C4531" s="8"/>
      <c r="D4531" s="8"/>
      <c r="E4531" s="8"/>
      <c r="F4531" s="8"/>
      <c r="G4531" s="8"/>
      <c r="H4531" s="8"/>
      <c r="I4531" s="8"/>
      <c r="J4531" s="8"/>
      <c r="K4531" s="8"/>
      <c r="L4531" s="9"/>
      <c r="M4531" s="9"/>
      <c r="N4531" s="9"/>
      <c r="O4531" s="9"/>
      <c r="P4531" s="8"/>
      <c r="Q4531" s="8"/>
      <c r="R4531" s="8"/>
      <c r="S4531" s="8"/>
      <c r="T4531" s="8"/>
      <c r="U4531" s="8"/>
      <c r="V4531" s="10"/>
      <c r="W4531" s="10"/>
      <c r="X4531" s="10"/>
      <c r="Y4531" s="10"/>
      <c r="Z4531" s="10"/>
      <c r="AA4531" s="10"/>
      <c r="AB4531" s="10"/>
      <c r="AC4531" s="10"/>
      <c r="AD4531" s="10"/>
      <c r="AE4531" s="10"/>
      <c r="AF4531" s="10"/>
      <c r="AG4531" s="10"/>
      <c r="AH4531" s="10"/>
      <c r="AI4531" s="10"/>
      <c r="AJ4531" s="10"/>
      <c r="AK4531" s="10"/>
      <c r="AL4531" s="10"/>
      <c r="AM4531" s="10"/>
      <c r="AN4531" s="10"/>
      <c r="AO4531" s="10"/>
      <c r="AP4531" s="10"/>
      <c r="AQ4531" s="10"/>
      <c r="AR4531" s="10"/>
      <c r="AS4531" s="10"/>
      <c r="AT4531" s="10"/>
      <c r="AU4531" s="10"/>
      <c r="AV4531" s="10"/>
      <c r="AW4531" s="10"/>
      <c r="AX4531" s="10"/>
    </row>
    <row r="4532" spans="1:251" ht="15" thickBot="1">
      <c r="B4532" s="8"/>
      <c r="C4532" s="8"/>
      <c r="D4532" s="8"/>
      <c r="E4532" s="8"/>
      <c r="F4532" s="8"/>
      <c r="G4532" s="8"/>
      <c r="H4532" s="8"/>
      <c r="I4532" s="8"/>
      <c r="J4532" s="8"/>
      <c r="K4532" s="8"/>
      <c r="L4532" s="9"/>
      <c r="M4532" s="9"/>
      <c r="N4532" s="9"/>
      <c r="O4532" s="9"/>
      <c r="P4532" s="8"/>
      <c r="Q4532" s="8"/>
      <c r="R4532" s="8"/>
      <c r="S4532" s="8"/>
      <c r="T4532" s="8"/>
      <c r="U4532" s="8"/>
      <c r="V4532" s="10"/>
      <c r="W4532" s="10"/>
      <c r="X4532" s="10"/>
      <c r="Y4532" s="10"/>
      <c r="Z4532" s="10"/>
      <c r="AA4532" s="10"/>
      <c r="AB4532" s="10"/>
      <c r="AC4532" s="10"/>
      <c r="AD4532" s="10"/>
      <c r="AE4532" s="10"/>
      <c r="AF4532" s="10"/>
      <c r="AG4532" s="10"/>
      <c r="AH4532" s="10"/>
      <c r="AI4532" s="10"/>
      <c r="AJ4532" s="10"/>
      <c r="AK4532" s="10"/>
      <c r="AL4532" s="10"/>
      <c r="AM4532" s="10"/>
      <c r="AN4532" s="10"/>
      <c r="AO4532" s="10"/>
      <c r="AP4532" s="10"/>
      <c r="AQ4532" s="10"/>
      <c r="AR4532" s="10"/>
      <c r="AS4532" s="10"/>
      <c r="AT4532" s="10"/>
      <c r="AU4532" s="10"/>
      <c r="AV4532" s="10"/>
      <c r="AW4532" s="10"/>
      <c r="AX4532" s="22" t="s">
        <v>235</v>
      </c>
    </row>
    <row r="4533" spans="1:251" s="16" customFormat="1" ht="13.5" customHeight="1">
      <c r="A4533" s="8"/>
      <c r="B4533" s="96" t="s">
        <v>236</v>
      </c>
      <c r="C4533" s="97"/>
      <c r="D4533" s="97"/>
      <c r="E4533" s="97"/>
      <c r="F4533" s="97"/>
      <c r="G4533" s="97"/>
      <c r="H4533" s="97"/>
      <c r="I4533" s="97"/>
      <c r="J4533" s="97"/>
      <c r="K4533" s="97"/>
      <c r="L4533" s="97"/>
      <c r="M4533" s="97"/>
      <c r="N4533" s="97"/>
      <c r="O4533" s="97"/>
      <c r="P4533" s="97"/>
      <c r="Q4533" s="97"/>
      <c r="R4533" s="97"/>
      <c r="S4533" s="97"/>
      <c r="T4533" s="97"/>
      <c r="U4533" s="97"/>
      <c r="V4533" s="97"/>
      <c r="W4533" s="97"/>
      <c r="X4533" s="97"/>
      <c r="Y4533" s="97"/>
      <c r="Z4533" s="98"/>
      <c r="AA4533" s="102" t="s">
        <v>237</v>
      </c>
      <c r="AB4533" s="97"/>
      <c r="AC4533" s="97"/>
      <c r="AD4533" s="97"/>
      <c r="AE4533" s="97"/>
      <c r="AF4533" s="97"/>
      <c r="AG4533" s="97"/>
      <c r="AH4533" s="97"/>
      <c r="AI4533" s="98"/>
      <c r="AJ4533" s="102" t="s">
        <v>238</v>
      </c>
      <c r="AK4533" s="97"/>
      <c r="AL4533" s="97"/>
      <c r="AM4533" s="97"/>
      <c r="AN4533" s="97"/>
      <c r="AO4533" s="97"/>
      <c r="AP4533" s="97"/>
      <c r="AQ4533" s="97"/>
      <c r="AR4533" s="98"/>
      <c r="AS4533" s="102" t="s">
        <v>239</v>
      </c>
      <c r="AT4533" s="97"/>
      <c r="AU4533" s="97"/>
      <c r="AV4533" s="97"/>
      <c r="AW4533" s="97"/>
      <c r="AX4533" s="104"/>
      <c r="AY4533" s="2"/>
      <c r="AZ4533" s="2"/>
      <c r="BA4533" s="2"/>
      <c r="BB4533" s="2"/>
      <c r="BC4533" s="2"/>
      <c r="BD4533" s="2"/>
      <c r="BE4533" s="2"/>
      <c r="BF4533" s="2"/>
      <c r="BG4533" s="2"/>
      <c r="BH4533" s="2"/>
      <c r="BI4533" s="2"/>
      <c r="BJ4533" s="2"/>
      <c r="BK4533" s="2"/>
      <c r="BL4533" s="2"/>
      <c r="BM4533" s="2"/>
      <c r="BN4533" s="2"/>
      <c r="BO4533" s="2"/>
      <c r="BP4533" s="2"/>
      <c r="BQ4533" s="2"/>
      <c r="BR4533" s="2"/>
      <c r="BS4533" s="2"/>
      <c r="BT4533" s="2"/>
      <c r="BU4533" s="2"/>
      <c r="BV4533" s="2"/>
      <c r="BW4533" s="2"/>
      <c r="BX4533" s="2"/>
      <c r="BY4533" s="2"/>
      <c r="BZ4533" s="2"/>
      <c r="CA4533" s="2"/>
      <c r="CB4533" s="2"/>
      <c r="CC4533" s="2"/>
      <c r="CD4533" s="2"/>
      <c r="CE4533" s="2"/>
      <c r="CF4533" s="2"/>
      <c r="CG4533" s="2"/>
      <c r="CH4533" s="2"/>
      <c r="CI4533" s="2"/>
      <c r="CJ4533" s="2"/>
      <c r="CK4533" s="2"/>
      <c r="CL4533" s="2"/>
      <c r="CM4533" s="2"/>
      <c r="CN4533" s="2"/>
      <c r="CO4533" s="2"/>
      <c r="CP4533" s="2"/>
      <c r="CQ4533" s="2"/>
      <c r="CR4533" s="2"/>
      <c r="CS4533" s="2"/>
      <c r="CT4533" s="2"/>
      <c r="CU4533" s="2"/>
      <c r="CV4533" s="2"/>
      <c r="CW4533" s="2"/>
      <c r="CX4533" s="2"/>
      <c r="CY4533" s="2"/>
      <c r="CZ4533" s="2"/>
      <c r="DA4533" s="2"/>
      <c r="DB4533" s="2"/>
      <c r="DC4533" s="2"/>
      <c r="DD4533" s="2"/>
      <c r="DE4533" s="2"/>
      <c r="DF4533" s="2"/>
      <c r="DG4533" s="2"/>
      <c r="DH4533" s="2"/>
      <c r="DI4533" s="2"/>
      <c r="DJ4533" s="2"/>
      <c r="DK4533" s="2"/>
      <c r="DL4533" s="2"/>
      <c r="DM4533" s="2"/>
      <c r="DN4533" s="2"/>
      <c r="DO4533" s="2"/>
      <c r="DP4533" s="2"/>
      <c r="DQ4533" s="2"/>
      <c r="DR4533" s="2"/>
      <c r="DS4533" s="2"/>
      <c r="DT4533" s="2"/>
      <c r="DU4533" s="2"/>
      <c r="DV4533" s="2"/>
      <c r="DW4533" s="2"/>
      <c r="DX4533" s="2"/>
      <c r="DY4533" s="2"/>
      <c r="DZ4533" s="2"/>
      <c r="EA4533" s="2"/>
      <c r="EB4533" s="2"/>
      <c r="EC4533" s="2"/>
      <c r="ED4533" s="2"/>
      <c r="EE4533" s="2"/>
      <c r="EF4533" s="2"/>
      <c r="EG4533" s="2"/>
      <c r="EH4533" s="2"/>
      <c r="EI4533" s="2"/>
      <c r="EJ4533" s="2"/>
      <c r="EK4533" s="2"/>
      <c r="EL4533" s="2"/>
      <c r="EM4533" s="2"/>
      <c r="EN4533" s="2"/>
      <c r="EO4533" s="2"/>
      <c r="EP4533" s="2"/>
      <c r="EQ4533" s="2"/>
      <c r="ER4533" s="2"/>
      <c r="ES4533" s="2"/>
      <c r="ET4533" s="2"/>
      <c r="EU4533" s="2"/>
      <c r="EV4533" s="2"/>
      <c r="EW4533" s="2"/>
      <c r="EX4533" s="2"/>
      <c r="EY4533" s="2"/>
      <c r="EZ4533" s="2"/>
      <c r="FA4533" s="2"/>
      <c r="FB4533" s="2"/>
      <c r="FC4533" s="2"/>
      <c r="FD4533" s="2"/>
      <c r="FE4533" s="2"/>
      <c r="FF4533" s="2"/>
      <c r="FG4533" s="2"/>
      <c r="FH4533" s="2"/>
      <c r="FI4533" s="2"/>
      <c r="FJ4533" s="2"/>
      <c r="FK4533" s="2"/>
      <c r="FL4533" s="2"/>
      <c r="FM4533" s="2"/>
      <c r="FN4533" s="2"/>
      <c r="FO4533" s="2"/>
      <c r="FP4533" s="2"/>
      <c r="FQ4533" s="2"/>
      <c r="FR4533" s="2"/>
      <c r="FS4533" s="2"/>
      <c r="FT4533" s="2"/>
      <c r="FU4533" s="2"/>
      <c r="FV4533" s="2"/>
      <c r="FW4533" s="2"/>
      <c r="FX4533" s="2"/>
      <c r="FY4533" s="2"/>
      <c r="FZ4533" s="2"/>
      <c r="GA4533" s="2"/>
      <c r="GB4533" s="2"/>
      <c r="GC4533" s="2"/>
      <c r="GD4533" s="2"/>
      <c r="GE4533" s="2"/>
      <c r="GF4533" s="2"/>
      <c r="GG4533" s="2"/>
      <c r="GH4533" s="2"/>
      <c r="GI4533" s="2"/>
      <c r="GJ4533" s="2"/>
      <c r="GK4533" s="2"/>
      <c r="GL4533" s="2"/>
      <c r="GM4533" s="2"/>
      <c r="GN4533" s="2"/>
      <c r="GO4533" s="2"/>
      <c r="GP4533" s="2"/>
      <c r="GQ4533" s="2"/>
      <c r="GR4533" s="2"/>
      <c r="GS4533" s="2"/>
      <c r="GT4533" s="2"/>
      <c r="GU4533" s="2"/>
      <c r="GV4533" s="2"/>
      <c r="GW4533" s="2"/>
      <c r="GX4533" s="2"/>
      <c r="GY4533" s="2"/>
      <c r="GZ4533" s="2"/>
      <c r="HA4533" s="2"/>
      <c r="HB4533" s="2"/>
      <c r="HC4533" s="2"/>
      <c r="HD4533" s="2"/>
      <c r="HE4533" s="2"/>
      <c r="HF4533" s="2"/>
      <c r="HG4533" s="2"/>
      <c r="HH4533" s="2"/>
      <c r="HI4533" s="2"/>
      <c r="HJ4533" s="2"/>
      <c r="HK4533" s="2"/>
      <c r="HL4533" s="2"/>
      <c r="HM4533" s="2"/>
      <c r="HN4533" s="2"/>
      <c r="HO4533" s="2"/>
      <c r="HP4533" s="2"/>
      <c r="HQ4533" s="2"/>
      <c r="HR4533" s="2"/>
      <c r="HS4533" s="2"/>
      <c r="HT4533" s="2"/>
      <c r="HU4533" s="2"/>
      <c r="HV4533" s="2"/>
      <c r="HW4533" s="2"/>
      <c r="HX4533" s="2"/>
      <c r="HY4533" s="2"/>
      <c r="HZ4533" s="2"/>
      <c r="IA4533" s="2"/>
      <c r="IB4533" s="2"/>
      <c r="IC4533" s="2"/>
      <c r="ID4533" s="2"/>
      <c r="IE4533" s="2"/>
      <c r="IF4533" s="2"/>
      <c r="IG4533" s="2"/>
      <c r="IH4533" s="2"/>
      <c r="II4533" s="2"/>
      <c r="IJ4533" s="2"/>
      <c r="IK4533" s="2"/>
      <c r="IL4533" s="2"/>
      <c r="IM4533" s="2"/>
      <c r="IN4533" s="2"/>
      <c r="IO4533" s="2"/>
      <c r="IP4533" s="2"/>
      <c r="IQ4533" s="2"/>
    </row>
    <row r="4534" spans="1:251" s="16" customFormat="1">
      <c r="A4534" s="8"/>
      <c r="B4534" s="99"/>
      <c r="C4534" s="100"/>
      <c r="D4534" s="100"/>
      <c r="E4534" s="100"/>
      <c r="F4534" s="100"/>
      <c r="G4534" s="100"/>
      <c r="H4534" s="100"/>
      <c r="I4534" s="100"/>
      <c r="J4534" s="100"/>
      <c r="K4534" s="100"/>
      <c r="L4534" s="100"/>
      <c r="M4534" s="100"/>
      <c r="N4534" s="100"/>
      <c r="O4534" s="100"/>
      <c r="P4534" s="100"/>
      <c r="Q4534" s="100"/>
      <c r="R4534" s="100"/>
      <c r="S4534" s="100"/>
      <c r="T4534" s="100"/>
      <c r="U4534" s="100"/>
      <c r="V4534" s="100"/>
      <c r="W4534" s="100"/>
      <c r="X4534" s="100"/>
      <c r="Y4534" s="100"/>
      <c r="Z4534" s="101"/>
      <c r="AA4534" s="103"/>
      <c r="AB4534" s="100"/>
      <c r="AC4534" s="100"/>
      <c r="AD4534" s="100"/>
      <c r="AE4534" s="100"/>
      <c r="AF4534" s="100"/>
      <c r="AG4534" s="100"/>
      <c r="AH4534" s="100"/>
      <c r="AI4534" s="101"/>
      <c r="AJ4534" s="103"/>
      <c r="AK4534" s="100"/>
      <c r="AL4534" s="100"/>
      <c r="AM4534" s="100"/>
      <c r="AN4534" s="100"/>
      <c r="AO4534" s="100"/>
      <c r="AP4534" s="100"/>
      <c r="AQ4534" s="100"/>
      <c r="AR4534" s="101"/>
      <c r="AS4534" s="103"/>
      <c r="AT4534" s="100"/>
      <c r="AU4534" s="100"/>
      <c r="AV4534" s="100"/>
      <c r="AW4534" s="100"/>
      <c r="AX4534" s="105"/>
      <c r="AY4534" s="2"/>
      <c r="AZ4534" s="2"/>
      <c r="BA4534" s="2"/>
      <c r="BB4534" s="23"/>
      <c r="BC4534" s="24"/>
      <c r="BE4534" s="2"/>
      <c r="BF4534" s="2"/>
      <c r="BG4534" s="2"/>
      <c r="BH4534" s="2"/>
      <c r="BI4534" s="2"/>
      <c r="BJ4534" s="2"/>
      <c r="BK4534" s="2"/>
      <c r="BL4534" s="2"/>
      <c r="BM4534" s="2"/>
      <c r="BN4534" s="2"/>
      <c r="BO4534" s="2"/>
      <c r="BP4534" s="2"/>
      <c r="BQ4534" s="2"/>
      <c r="BR4534" s="2"/>
      <c r="BS4534" s="2"/>
      <c r="BT4534" s="2"/>
      <c r="BU4534" s="2"/>
      <c r="BV4534" s="2"/>
      <c r="BW4534" s="2"/>
      <c r="BX4534" s="2"/>
      <c r="BY4534" s="2"/>
      <c r="BZ4534" s="2"/>
      <c r="CA4534" s="2"/>
      <c r="CB4534" s="2"/>
      <c r="CC4534" s="2"/>
      <c r="CD4534" s="2"/>
      <c r="CE4534" s="2"/>
      <c r="CF4534" s="2"/>
      <c r="CG4534" s="2"/>
      <c r="CH4534" s="2"/>
      <c r="CI4534" s="2"/>
      <c r="CJ4534" s="2"/>
      <c r="CK4534" s="2"/>
      <c r="CL4534" s="2"/>
      <c r="CM4534" s="2"/>
      <c r="CN4534" s="2"/>
      <c r="CO4534" s="2"/>
      <c r="CP4534" s="2"/>
      <c r="CQ4534" s="2"/>
      <c r="CR4534" s="2"/>
      <c r="CS4534" s="2"/>
      <c r="CT4534" s="2"/>
      <c r="CU4534" s="2"/>
      <c r="CV4534" s="2"/>
      <c r="CW4534" s="2"/>
      <c r="CX4534" s="2"/>
      <c r="CY4534" s="2"/>
      <c r="CZ4534" s="2"/>
      <c r="DA4534" s="2"/>
      <c r="DB4534" s="2"/>
      <c r="DC4534" s="2"/>
      <c r="DD4534" s="2"/>
      <c r="DE4534" s="2"/>
      <c r="DF4534" s="2"/>
      <c r="DG4534" s="2"/>
      <c r="DH4534" s="2"/>
      <c r="DI4534" s="2"/>
      <c r="DJ4534" s="2"/>
      <c r="DK4534" s="2"/>
      <c r="DL4534" s="2"/>
      <c r="DM4534" s="2"/>
      <c r="DN4534" s="2"/>
      <c r="DO4534" s="2"/>
      <c r="DP4534" s="2"/>
      <c r="DQ4534" s="2"/>
      <c r="DR4534" s="2"/>
      <c r="DS4534" s="2"/>
      <c r="DT4534" s="2"/>
      <c r="DU4534" s="2"/>
      <c r="DV4534" s="2"/>
      <c r="DW4534" s="2"/>
      <c r="DX4534" s="2"/>
      <c r="DY4534" s="2"/>
      <c r="DZ4534" s="2"/>
      <c r="EA4534" s="2"/>
      <c r="EB4534" s="2"/>
      <c r="EC4534" s="2"/>
      <c r="ED4534" s="2"/>
      <c r="EE4534" s="2"/>
      <c r="EF4534" s="2"/>
      <c r="EG4534" s="2"/>
      <c r="EH4534" s="2"/>
      <c r="EI4534" s="2"/>
      <c r="EJ4534" s="2"/>
      <c r="EK4534" s="2"/>
      <c r="EL4534" s="2"/>
      <c r="EM4534" s="2"/>
      <c r="EN4534" s="2"/>
      <c r="EO4534" s="2"/>
      <c r="EP4534" s="2"/>
      <c r="EQ4534" s="2"/>
      <c r="ER4534" s="2"/>
      <c r="ES4534" s="2"/>
      <c r="ET4534" s="2"/>
      <c r="EU4534" s="2"/>
      <c r="EV4534" s="2"/>
      <c r="EW4534" s="2"/>
      <c r="EX4534" s="2"/>
      <c r="EY4534" s="2"/>
      <c r="EZ4534" s="2"/>
      <c r="FA4534" s="2"/>
      <c r="FB4534" s="2"/>
      <c r="FC4534" s="2"/>
      <c r="FD4534" s="2"/>
      <c r="FE4534" s="2"/>
      <c r="FF4534" s="2"/>
      <c r="FG4534" s="2"/>
      <c r="FH4534" s="2"/>
      <c r="FI4534" s="2"/>
      <c r="FJ4534" s="2"/>
      <c r="FK4534" s="2"/>
      <c r="FL4534" s="2"/>
      <c r="FM4534" s="2"/>
      <c r="FN4534" s="2"/>
      <c r="FO4534" s="2"/>
      <c r="FP4534" s="2"/>
      <c r="FQ4534" s="2"/>
      <c r="FR4534" s="2"/>
      <c r="FS4534" s="2"/>
      <c r="FT4534" s="2"/>
      <c r="FU4534" s="2"/>
      <c r="FV4534" s="2"/>
      <c r="FW4534" s="2"/>
      <c r="FX4534" s="2"/>
      <c r="FY4534" s="2"/>
      <c r="FZ4534" s="2"/>
      <c r="GA4534" s="2"/>
      <c r="GB4534" s="2"/>
      <c r="GC4534" s="2"/>
      <c r="GD4534" s="2"/>
      <c r="GE4534" s="2"/>
      <c r="GF4534" s="2"/>
      <c r="GG4534" s="2"/>
      <c r="GH4534" s="2"/>
      <c r="GI4534" s="2"/>
      <c r="GJ4534" s="2"/>
      <c r="GK4534" s="2"/>
      <c r="GL4534" s="2"/>
      <c r="GM4534" s="2"/>
      <c r="GN4534" s="2"/>
      <c r="GO4534" s="2"/>
      <c r="GP4534" s="2"/>
      <c r="GQ4534" s="2"/>
      <c r="GR4534" s="2"/>
      <c r="GS4534" s="2"/>
      <c r="GT4534" s="2"/>
      <c r="GU4534" s="2"/>
      <c r="GV4534" s="2"/>
      <c r="GW4534" s="2"/>
      <c r="GX4534" s="2"/>
      <c r="GY4534" s="2"/>
      <c r="GZ4534" s="2"/>
      <c r="HA4534" s="2"/>
      <c r="HB4534" s="2"/>
      <c r="HC4534" s="2"/>
      <c r="HD4534" s="2"/>
      <c r="HE4534" s="2"/>
      <c r="HF4534" s="2"/>
      <c r="HG4534" s="2"/>
      <c r="HH4534" s="2"/>
      <c r="HI4534" s="2"/>
      <c r="HJ4534" s="2"/>
      <c r="HK4534" s="2"/>
      <c r="HL4534" s="2"/>
      <c r="HM4534" s="2"/>
      <c r="HN4534" s="2"/>
      <c r="HO4534" s="2"/>
      <c r="HP4534" s="2"/>
      <c r="HQ4534" s="2"/>
      <c r="HR4534" s="2"/>
      <c r="HS4534" s="2"/>
      <c r="HT4534" s="2"/>
      <c r="HU4534" s="2"/>
      <c r="HV4534" s="2"/>
      <c r="HW4534" s="2"/>
      <c r="HX4534" s="2"/>
      <c r="HY4534" s="2"/>
      <c r="HZ4534" s="2"/>
      <c r="IA4534" s="2"/>
      <c r="IB4534" s="2"/>
      <c r="IC4534" s="2"/>
      <c r="ID4534" s="2"/>
      <c r="IE4534" s="2"/>
      <c r="IF4534" s="2"/>
      <c r="IG4534" s="2"/>
      <c r="IH4534" s="2"/>
      <c r="II4534" s="2"/>
      <c r="IJ4534" s="2"/>
      <c r="IK4534" s="2"/>
      <c r="IL4534" s="2"/>
      <c r="IM4534" s="2"/>
      <c r="IN4534" s="2"/>
      <c r="IO4534" s="2"/>
      <c r="IP4534" s="2"/>
      <c r="IQ4534" s="2"/>
    </row>
    <row r="4535" spans="1:251" s="16" customFormat="1" ht="18.75" customHeight="1">
      <c r="A4535" s="8"/>
      <c r="B4535" s="25"/>
      <c r="C4535" s="106" t="s">
        <v>800</v>
      </c>
      <c r="D4535" s="107"/>
      <c r="E4535" s="107"/>
      <c r="F4535" s="107"/>
      <c r="G4535" s="107"/>
      <c r="H4535" s="107"/>
      <c r="I4535" s="107"/>
      <c r="J4535" s="107"/>
      <c r="K4535" s="107"/>
      <c r="L4535" s="107"/>
      <c r="M4535" s="107"/>
      <c r="N4535" s="107"/>
      <c r="O4535" s="107"/>
      <c r="P4535" s="107"/>
      <c r="Q4535" s="107"/>
      <c r="R4535" s="107"/>
      <c r="S4535" s="107"/>
      <c r="T4535" s="107"/>
      <c r="U4535" s="107"/>
      <c r="V4535" s="107"/>
      <c r="W4535" s="107"/>
      <c r="X4535" s="107"/>
      <c r="Y4535" s="107"/>
      <c r="Z4535" s="108"/>
      <c r="AA4535" s="109">
        <v>215</v>
      </c>
      <c r="AB4535" s="110"/>
      <c r="AC4535" s="110"/>
      <c r="AD4535" s="110"/>
      <c r="AE4535" s="110"/>
      <c r="AF4535" s="110"/>
      <c r="AG4535" s="110"/>
      <c r="AH4535" s="110"/>
      <c r="AI4535" s="111"/>
      <c r="AJ4535" s="109">
        <v>297</v>
      </c>
      <c r="AK4535" s="110"/>
      <c r="AL4535" s="110"/>
      <c r="AM4535" s="110"/>
      <c r="AN4535" s="110"/>
      <c r="AO4535" s="110"/>
      <c r="AP4535" s="110"/>
      <c r="AQ4535" s="110"/>
      <c r="AR4535" s="111"/>
      <c r="AS4535" s="112"/>
      <c r="AT4535" s="113"/>
      <c r="AU4535" s="113"/>
      <c r="AV4535" s="113"/>
      <c r="AW4535" s="113"/>
      <c r="AX4535" s="114"/>
      <c r="AY4535" s="2"/>
      <c r="AZ4535" s="2"/>
      <c r="BA4535" s="2"/>
      <c r="BB4535" s="2"/>
      <c r="BC4535" s="2"/>
      <c r="BD4535" s="2"/>
      <c r="BE4535" s="2"/>
      <c r="BF4535" s="2"/>
      <c r="BG4535" s="2"/>
      <c r="BH4535" s="2"/>
      <c r="BI4535" s="2"/>
      <c r="BJ4535" s="2"/>
      <c r="BK4535" s="2"/>
      <c r="BL4535" s="2"/>
      <c r="BM4535" s="2"/>
      <c r="BN4535" s="2"/>
      <c r="BO4535" s="2"/>
      <c r="BP4535" s="2"/>
      <c r="BQ4535" s="2"/>
      <c r="BR4535" s="2"/>
      <c r="BS4535" s="2"/>
      <c r="BT4535" s="2"/>
      <c r="BU4535" s="2"/>
      <c r="BV4535" s="2"/>
      <c r="BW4535" s="2"/>
      <c r="BX4535" s="2"/>
      <c r="BY4535" s="2"/>
      <c r="BZ4535" s="2"/>
      <c r="CA4535" s="2"/>
      <c r="CB4535" s="2"/>
      <c r="CC4535" s="2"/>
      <c r="CD4535" s="2"/>
      <c r="CE4535" s="2"/>
      <c r="CF4535" s="2"/>
      <c r="CG4535" s="2"/>
      <c r="CH4535" s="2"/>
      <c r="CI4535" s="2"/>
      <c r="CJ4535" s="2"/>
      <c r="CK4535" s="2"/>
      <c r="CL4535" s="2"/>
      <c r="CM4535" s="2"/>
      <c r="CN4535" s="2"/>
      <c r="CO4535" s="2"/>
      <c r="CP4535" s="2"/>
      <c r="CQ4535" s="2"/>
      <c r="CR4535" s="2"/>
      <c r="CS4535" s="2"/>
      <c r="CT4535" s="2"/>
      <c r="CU4535" s="2"/>
      <c r="CV4535" s="2"/>
      <c r="CW4535" s="2"/>
      <c r="CX4535" s="2"/>
      <c r="CY4535" s="2"/>
      <c r="CZ4535" s="2"/>
      <c r="DA4535" s="2"/>
      <c r="DB4535" s="2"/>
      <c r="DC4535" s="2"/>
      <c r="DD4535" s="2"/>
      <c r="DE4535" s="2"/>
      <c r="DF4535" s="2"/>
      <c r="DG4535" s="2"/>
      <c r="DH4535" s="2"/>
      <c r="DI4535" s="2"/>
      <c r="DJ4535" s="2"/>
      <c r="DK4535" s="2"/>
      <c r="DL4535" s="2"/>
      <c r="DM4535" s="2"/>
      <c r="DN4535" s="2"/>
      <c r="DO4535" s="2"/>
      <c r="DP4535" s="2"/>
      <c r="DQ4535" s="2"/>
      <c r="DR4535" s="2"/>
      <c r="DS4535" s="2"/>
      <c r="DT4535" s="2"/>
      <c r="DU4535" s="2"/>
      <c r="DV4535" s="2"/>
      <c r="DW4535" s="2"/>
      <c r="DX4535" s="2"/>
      <c r="DY4535" s="2"/>
      <c r="DZ4535" s="2"/>
      <c r="EA4535" s="2"/>
      <c r="EB4535" s="2"/>
      <c r="EC4535" s="2"/>
      <c r="ED4535" s="2"/>
      <c r="EE4535" s="2"/>
      <c r="EF4535" s="2"/>
      <c r="EG4535" s="2"/>
      <c r="EH4535" s="2"/>
      <c r="EI4535" s="2"/>
      <c r="EJ4535" s="2"/>
      <c r="EK4535" s="2"/>
      <c r="EL4535" s="2"/>
      <c r="EM4535" s="2"/>
      <c r="EN4535" s="2"/>
      <c r="EO4535" s="2"/>
      <c r="EP4535" s="2"/>
      <c r="EQ4535" s="2"/>
      <c r="ER4535" s="2"/>
      <c r="ES4535" s="2"/>
      <c r="ET4535" s="2"/>
      <c r="EU4535" s="2"/>
      <c r="EV4535" s="2"/>
      <c r="EW4535" s="2"/>
      <c r="EX4535" s="2"/>
      <c r="EY4535" s="2"/>
      <c r="EZ4535" s="2"/>
      <c r="FA4535" s="2"/>
      <c r="FB4535" s="2"/>
      <c r="FC4535" s="2"/>
      <c r="FD4535" s="2"/>
      <c r="FE4535" s="2"/>
      <c r="FF4535" s="2"/>
      <c r="FG4535" s="2"/>
      <c r="FH4535" s="2"/>
      <c r="FI4535" s="2"/>
      <c r="FJ4535" s="2"/>
      <c r="FK4535" s="2"/>
      <c r="FL4535" s="2"/>
      <c r="FM4535" s="2"/>
      <c r="FN4535" s="2"/>
      <c r="FO4535" s="2"/>
      <c r="FP4535" s="2"/>
      <c r="FQ4535" s="2"/>
      <c r="FR4535" s="2"/>
      <c r="FS4535" s="2"/>
      <c r="FT4535" s="2"/>
      <c r="FU4535" s="2"/>
      <c r="FV4535" s="2"/>
      <c r="FW4535" s="2"/>
      <c r="FX4535" s="2"/>
      <c r="FY4535" s="2"/>
      <c r="FZ4535" s="2"/>
      <c r="GA4535" s="2"/>
      <c r="GB4535" s="2"/>
      <c r="GC4535" s="2"/>
      <c r="GD4535" s="2"/>
      <c r="GE4535" s="2"/>
      <c r="GF4535" s="2"/>
      <c r="GG4535" s="2"/>
      <c r="GH4535" s="2"/>
      <c r="GI4535" s="2"/>
      <c r="GJ4535" s="2"/>
      <c r="GK4535" s="2"/>
      <c r="GL4535" s="2"/>
      <c r="GM4535" s="2"/>
      <c r="GN4535" s="2"/>
      <c r="GO4535" s="2"/>
      <c r="GP4535" s="2"/>
      <c r="GQ4535" s="2"/>
      <c r="GR4535" s="2"/>
      <c r="GS4535" s="2"/>
      <c r="GT4535" s="2"/>
      <c r="GU4535" s="2"/>
      <c r="GV4535" s="2"/>
      <c r="GW4535" s="2"/>
      <c r="GX4535" s="2"/>
      <c r="GY4535" s="2"/>
      <c r="GZ4535" s="2"/>
      <c r="HA4535" s="2"/>
      <c r="HB4535" s="2"/>
      <c r="HC4535" s="2"/>
      <c r="HD4535" s="2"/>
      <c r="HE4535" s="2"/>
      <c r="HF4535" s="2"/>
      <c r="HG4535" s="2"/>
      <c r="HH4535" s="2"/>
      <c r="HI4535" s="2"/>
      <c r="HJ4535" s="2"/>
      <c r="HK4535" s="2"/>
      <c r="HL4535" s="2"/>
      <c r="HM4535" s="2"/>
      <c r="HN4535" s="2"/>
      <c r="HO4535" s="2"/>
      <c r="HP4535" s="2"/>
      <c r="HQ4535" s="2"/>
      <c r="HR4535" s="2"/>
      <c r="HS4535" s="2"/>
      <c r="HT4535" s="2"/>
      <c r="HU4535" s="2"/>
      <c r="HV4535" s="2"/>
      <c r="HW4535" s="2"/>
      <c r="HX4535" s="2"/>
      <c r="HY4535" s="2"/>
      <c r="HZ4535" s="2"/>
      <c r="IA4535" s="2"/>
      <c r="IB4535" s="2"/>
      <c r="IC4535" s="2"/>
      <c r="ID4535" s="2"/>
      <c r="IE4535" s="2"/>
      <c r="IF4535" s="2"/>
      <c r="IG4535" s="2"/>
      <c r="IH4535" s="2"/>
      <c r="II4535" s="2"/>
      <c r="IJ4535" s="2"/>
      <c r="IK4535" s="2"/>
      <c r="IL4535" s="2"/>
      <c r="IM4535" s="2"/>
      <c r="IN4535" s="2"/>
      <c r="IO4535" s="2"/>
      <c r="IP4535" s="2"/>
      <c r="IQ4535" s="2"/>
    </row>
    <row r="4536" spans="1:251" s="16" customFormat="1" ht="18.75" customHeight="1" thickBot="1">
      <c r="A4536" s="17"/>
      <c r="B4536" s="115" t="s">
        <v>240</v>
      </c>
      <c r="C4536" s="116"/>
      <c r="D4536" s="116"/>
      <c r="E4536" s="116"/>
      <c r="F4536" s="116"/>
      <c r="G4536" s="116"/>
      <c r="H4536" s="116"/>
      <c r="I4536" s="116"/>
      <c r="J4536" s="116"/>
      <c r="K4536" s="116"/>
      <c r="L4536" s="116"/>
      <c r="M4536" s="116"/>
      <c r="N4536" s="116"/>
      <c r="O4536" s="116"/>
      <c r="P4536" s="116"/>
      <c r="Q4536" s="116"/>
      <c r="R4536" s="116"/>
      <c r="S4536" s="116"/>
      <c r="T4536" s="116"/>
      <c r="U4536" s="116"/>
      <c r="V4536" s="116"/>
      <c r="W4536" s="116"/>
      <c r="X4536" s="116"/>
      <c r="Y4536" s="116"/>
      <c r="Z4536" s="117"/>
      <c r="AA4536" s="118">
        <f>SUM($AA$4535:$AA$4535)</f>
        <v>215</v>
      </c>
      <c r="AB4536" s="119"/>
      <c r="AC4536" s="119"/>
      <c r="AD4536" s="119"/>
      <c r="AE4536" s="119"/>
      <c r="AF4536" s="119"/>
      <c r="AG4536" s="119"/>
      <c r="AH4536" s="119"/>
      <c r="AI4536" s="120"/>
      <c r="AJ4536" s="118">
        <f>SUM($AJ$4535:$AJ$4535)</f>
        <v>297</v>
      </c>
      <c r="AK4536" s="119"/>
      <c r="AL4536" s="119"/>
      <c r="AM4536" s="119"/>
      <c r="AN4536" s="119"/>
      <c r="AO4536" s="119"/>
      <c r="AP4536" s="119"/>
      <c r="AQ4536" s="119"/>
      <c r="AR4536" s="120"/>
      <c r="AS4536" s="121"/>
      <c r="AT4536" s="122"/>
      <c r="AU4536" s="122"/>
      <c r="AV4536" s="122"/>
      <c r="AW4536" s="122"/>
      <c r="AX4536" s="123"/>
      <c r="AY4536" s="2"/>
      <c r="AZ4536" s="2"/>
      <c r="BA4536" s="2"/>
      <c r="BB4536" s="2"/>
      <c r="BC4536" s="2"/>
      <c r="BD4536" s="2"/>
      <c r="BE4536" s="2"/>
      <c r="BF4536" s="2"/>
      <c r="BG4536" s="2"/>
      <c r="BH4536" s="2"/>
      <c r="BI4536" s="2"/>
      <c r="BJ4536" s="2"/>
      <c r="BK4536" s="2"/>
      <c r="BL4536" s="2"/>
      <c r="BM4536" s="2"/>
      <c r="BN4536" s="2"/>
      <c r="BO4536" s="2"/>
      <c r="BP4536" s="2"/>
      <c r="BQ4536" s="2"/>
      <c r="BR4536" s="2"/>
      <c r="BS4536" s="2"/>
      <c r="BT4536" s="2"/>
      <c r="BU4536" s="2"/>
      <c r="BV4536" s="2"/>
      <c r="BW4536" s="2"/>
      <c r="BX4536" s="2"/>
      <c r="BY4536" s="2"/>
      <c r="BZ4536" s="2"/>
      <c r="CA4536" s="2"/>
      <c r="CB4536" s="2"/>
      <c r="CC4536" s="2"/>
      <c r="CD4536" s="2"/>
      <c r="CE4536" s="2"/>
      <c r="CF4536" s="2"/>
      <c r="CG4536" s="2"/>
      <c r="CH4536" s="2"/>
      <c r="CI4536" s="2"/>
      <c r="CJ4536" s="2"/>
      <c r="CK4536" s="2"/>
      <c r="CL4536" s="2"/>
      <c r="CM4536" s="2"/>
      <c r="CN4536" s="2"/>
      <c r="CO4536" s="2"/>
      <c r="CP4536" s="2"/>
      <c r="CQ4536" s="2"/>
      <c r="CR4536" s="2"/>
      <c r="CS4536" s="2"/>
      <c r="CT4536" s="2"/>
      <c r="CU4536" s="2"/>
      <c r="CV4536" s="2"/>
      <c r="CW4536" s="2"/>
      <c r="CX4536" s="2"/>
      <c r="CY4536" s="2"/>
      <c r="CZ4536" s="2"/>
      <c r="DA4536" s="2"/>
      <c r="DB4536" s="2"/>
      <c r="DC4536" s="2"/>
      <c r="DD4536" s="2"/>
      <c r="DE4536" s="2"/>
      <c r="DF4536" s="2"/>
      <c r="DG4536" s="2"/>
      <c r="DH4536" s="2"/>
      <c r="DI4536" s="2"/>
      <c r="DJ4536" s="2"/>
      <c r="DK4536" s="2"/>
      <c r="DL4536" s="2"/>
      <c r="DM4536" s="2"/>
      <c r="DN4536" s="2"/>
      <c r="DO4536" s="2"/>
      <c r="DP4536" s="2"/>
      <c r="DQ4536" s="2"/>
      <c r="DR4536" s="2"/>
      <c r="DS4536" s="2"/>
      <c r="DT4536" s="2"/>
      <c r="DU4536" s="2"/>
      <c r="DV4536" s="2"/>
      <c r="DW4536" s="2"/>
      <c r="DX4536" s="2"/>
      <c r="DY4536" s="2"/>
      <c r="DZ4536" s="2"/>
      <c r="EA4536" s="2"/>
      <c r="EB4536" s="2"/>
      <c r="EC4536" s="2"/>
      <c r="ED4536" s="2"/>
      <c r="EE4536" s="2"/>
      <c r="EF4536" s="2"/>
      <c r="EG4536" s="2"/>
      <c r="EH4536" s="2"/>
      <c r="EI4536" s="2"/>
      <c r="EJ4536" s="2"/>
      <c r="EK4536" s="2"/>
      <c r="EL4536" s="2"/>
      <c r="EM4536" s="2"/>
      <c r="EN4536" s="2"/>
      <c r="EO4536" s="2"/>
      <c r="EP4536" s="2"/>
      <c r="EQ4536" s="2"/>
      <c r="ER4536" s="2"/>
      <c r="ES4536" s="2"/>
      <c r="ET4536" s="2"/>
      <c r="EU4536" s="2"/>
      <c r="EV4536" s="2"/>
      <c r="EW4536" s="2"/>
      <c r="EX4536" s="2"/>
      <c r="EY4536" s="2"/>
      <c r="EZ4536" s="2"/>
      <c r="FA4536" s="2"/>
      <c r="FB4536" s="2"/>
      <c r="FC4536" s="2"/>
      <c r="FD4536" s="2"/>
      <c r="FE4536" s="2"/>
      <c r="FF4536" s="2"/>
      <c r="FG4536" s="2"/>
      <c r="FH4536" s="2"/>
      <c r="FI4536" s="2"/>
      <c r="FJ4536" s="2"/>
      <c r="FK4536" s="2"/>
      <c r="FL4536" s="2"/>
      <c r="FM4536" s="2"/>
      <c r="FN4536" s="2"/>
      <c r="FO4536" s="2"/>
      <c r="FP4536" s="2"/>
      <c r="FQ4536" s="2"/>
      <c r="FR4536" s="2"/>
      <c r="FS4536" s="2"/>
      <c r="FT4536" s="2"/>
      <c r="FU4536" s="2"/>
      <c r="FV4536" s="2"/>
      <c r="FW4536" s="2"/>
      <c r="FX4536" s="2"/>
      <c r="FY4536" s="2"/>
      <c r="FZ4536" s="2"/>
      <c r="GA4536" s="2"/>
      <c r="GB4536" s="2"/>
      <c r="GC4536" s="2"/>
      <c r="GD4536" s="2"/>
      <c r="GE4536" s="2"/>
      <c r="GF4536" s="2"/>
      <c r="GG4536" s="2"/>
      <c r="GH4536" s="2"/>
      <c r="GI4536" s="2"/>
      <c r="GJ4536" s="2"/>
      <c r="GK4536" s="2"/>
      <c r="GL4536" s="2"/>
      <c r="GM4536" s="2"/>
      <c r="GN4536" s="2"/>
      <c r="GO4536" s="2"/>
      <c r="GP4536" s="2"/>
      <c r="GQ4536" s="2"/>
      <c r="GR4536" s="2"/>
      <c r="GS4536" s="2"/>
      <c r="GT4536" s="2"/>
      <c r="GU4536" s="2"/>
      <c r="GV4536" s="2"/>
      <c r="GW4536" s="2"/>
      <c r="GX4536" s="2"/>
      <c r="GY4536" s="2"/>
      <c r="GZ4536" s="2"/>
      <c r="HA4536" s="2"/>
      <c r="HB4536" s="2"/>
      <c r="HC4536" s="2"/>
      <c r="HD4536" s="2"/>
      <c r="HE4536" s="2"/>
      <c r="HF4536" s="2"/>
      <c r="HG4536" s="2"/>
      <c r="HH4536" s="2"/>
      <c r="HI4536" s="2"/>
      <c r="HJ4536" s="2"/>
      <c r="HK4536" s="2"/>
      <c r="HL4536" s="2"/>
      <c r="HM4536" s="2"/>
      <c r="HN4536" s="2"/>
      <c r="HO4536" s="2"/>
      <c r="HP4536" s="2"/>
      <c r="HQ4536" s="2"/>
      <c r="HR4536" s="2"/>
      <c r="HS4536" s="2"/>
      <c r="HT4536" s="2"/>
      <c r="HU4536" s="2"/>
      <c r="HV4536" s="2"/>
      <c r="HW4536" s="2"/>
      <c r="HX4536" s="2"/>
      <c r="HY4536" s="2"/>
      <c r="HZ4536" s="2"/>
      <c r="IA4536" s="2"/>
      <c r="IB4536" s="2"/>
      <c r="IC4536" s="2"/>
      <c r="ID4536" s="2"/>
      <c r="IE4536" s="2"/>
      <c r="IF4536" s="2"/>
      <c r="IG4536" s="2"/>
      <c r="IH4536" s="2"/>
      <c r="II4536" s="2"/>
      <c r="IJ4536" s="2"/>
      <c r="IK4536" s="2"/>
      <c r="IL4536" s="2"/>
      <c r="IM4536" s="2"/>
      <c r="IN4536" s="2"/>
      <c r="IO4536" s="2"/>
      <c r="IP4536" s="2"/>
      <c r="IQ4536" s="2"/>
    </row>
    <row r="4538" spans="1:251" ht="19.2">
      <c r="A4538" s="1" t="s">
        <v>230</v>
      </c>
      <c r="AW4538" s="3"/>
      <c r="AX4538" s="4"/>
      <c r="AY4538" s="3"/>
    </row>
    <row r="4540" spans="1:251" ht="18">
      <c r="B4540" s="124" t="s">
        <v>0</v>
      </c>
      <c r="C4540" s="125"/>
      <c r="D4540" s="125"/>
      <c r="E4540" s="125"/>
      <c r="F4540" s="125"/>
      <c r="G4540" s="125"/>
      <c r="H4540" s="125"/>
      <c r="I4540" s="125"/>
      <c r="J4540" s="125"/>
      <c r="K4540" s="125"/>
      <c r="L4540" s="125"/>
      <c r="M4540" s="125"/>
      <c r="N4540" s="125"/>
      <c r="O4540" s="125"/>
      <c r="P4540" s="125"/>
      <c r="Q4540" s="125"/>
      <c r="R4540" s="125"/>
      <c r="S4540" s="125"/>
      <c r="T4540" s="125"/>
      <c r="U4540" s="125"/>
      <c r="V4540" s="125"/>
      <c r="W4540" s="125"/>
      <c r="X4540" s="125"/>
      <c r="Y4540" s="125"/>
      <c r="Z4540" s="125"/>
      <c r="AA4540" s="125"/>
      <c r="AB4540" s="125"/>
      <c r="AC4540" s="125"/>
      <c r="AD4540" s="125"/>
      <c r="AE4540" s="125"/>
      <c r="AF4540" s="125"/>
      <c r="AG4540" s="125"/>
      <c r="AH4540" s="125"/>
      <c r="AI4540" s="125"/>
      <c r="AJ4540" s="125"/>
      <c r="AK4540" s="125"/>
      <c r="AL4540" s="125"/>
      <c r="AM4540" s="125"/>
      <c r="AN4540" s="125"/>
      <c r="AO4540" s="125"/>
      <c r="AP4540" s="125"/>
      <c r="AQ4540" s="125"/>
      <c r="AR4540" s="125"/>
      <c r="AS4540" s="125"/>
      <c r="AT4540" s="125"/>
      <c r="AU4540" s="125"/>
      <c r="AV4540" s="125"/>
      <c r="AW4540" s="125"/>
      <c r="AX4540" s="125"/>
    </row>
    <row r="4541" spans="1:251">
      <c r="Z4541" s="5"/>
      <c r="AD4541" s="5"/>
      <c r="AE4541" s="5"/>
      <c r="AF4541" s="5"/>
      <c r="AG4541" s="5"/>
      <c r="AH4541" s="5"/>
      <c r="AI4541" s="5"/>
      <c r="AO4541" s="5"/>
    </row>
    <row r="4542" spans="1:251" ht="13.8" thickBot="1">
      <c r="Z4542" s="5"/>
      <c r="AD4542" s="5"/>
      <c r="AE4542" s="5"/>
      <c r="AF4542" s="5"/>
      <c r="AG4542" s="5"/>
      <c r="AH4542" s="5"/>
      <c r="AI4542" s="5"/>
      <c r="AO4542" s="5"/>
      <c r="DI4542" s="6"/>
    </row>
    <row r="4543" spans="1:251" ht="24.75" customHeight="1" thickBot="1">
      <c r="B4543" s="126" t="s">
        <v>231</v>
      </c>
      <c r="C4543" s="127"/>
      <c r="D4543" s="127"/>
      <c r="E4543" s="127"/>
      <c r="F4543" s="127"/>
      <c r="G4543" s="127"/>
      <c r="H4543" s="128" t="s">
        <v>801</v>
      </c>
      <c r="I4543" s="129"/>
      <c r="J4543" s="129"/>
      <c r="K4543" s="129"/>
      <c r="L4543" s="129"/>
      <c r="M4543" s="129"/>
      <c r="N4543" s="129"/>
      <c r="O4543" s="129"/>
      <c r="P4543" s="129"/>
      <c r="Q4543" s="129"/>
      <c r="R4543" s="129"/>
      <c r="S4543" s="129"/>
      <c r="T4543" s="129"/>
      <c r="U4543" s="129"/>
      <c r="V4543" s="129"/>
      <c r="W4543" s="129"/>
      <c r="X4543" s="129"/>
      <c r="Y4543" s="129"/>
      <c r="Z4543" s="129"/>
      <c r="AA4543" s="129"/>
      <c r="AB4543" s="129"/>
      <c r="AC4543" s="129"/>
      <c r="AD4543" s="129"/>
      <c r="AE4543" s="129"/>
      <c r="AF4543" s="129"/>
      <c r="AG4543" s="129"/>
      <c r="AH4543" s="129"/>
      <c r="AI4543" s="129"/>
      <c r="AJ4543" s="129"/>
      <c r="AK4543" s="129"/>
      <c r="AL4543" s="129"/>
      <c r="AM4543" s="129"/>
      <c r="AN4543" s="129"/>
      <c r="AO4543" s="129"/>
      <c r="AP4543" s="129"/>
      <c r="AQ4543" s="129"/>
      <c r="AR4543" s="129"/>
      <c r="AS4543" s="129"/>
      <c r="AT4543" s="129"/>
      <c r="AU4543" s="129"/>
      <c r="AV4543" s="129"/>
      <c r="AW4543" s="129"/>
      <c r="AX4543" s="130"/>
      <c r="DI4543" s="6"/>
    </row>
    <row r="4544" spans="1:251" ht="14.4">
      <c r="B4544" s="7"/>
      <c r="C4544" s="7"/>
      <c r="D4544" s="7"/>
      <c r="E4544" s="7"/>
      <c r="F4544" s="7"/>
      <c r="G4544" s="7"/>
      <c r="H4544" s="8"/>
      <c r="I4544" s="8"/>
      <c r="J4544" s="8"/>
      <c r="K4544" s="8"/>
      <c r="L4544" s="9"/>
      <c r="M4544" s="9"/>
      <c r="N4544" s="9"/>
      <c r="O4544" s="9"/>
      <c r="P4544" s="8"/>
      <c r="Q4544" s="8"/>
      <c r="R4544" s="8"/>
      <c r="S4544" s="8"/>
      <c r="T4544" s="8"/>
      <c r="U4544" s="8"/>
      <c r="V4544" s="10"/>
      <c r="W4544" s="10"/>
      <c r="X4544" s="10"/>
      <c r="Y4544" s="10"/>
      <c r="Z4544" s="10"/>
      <c r="AA4544" s="10"/>
      <c r="AB4544" s="10"/>
      <c r="AC4544" s="10"/>
      <c r="AD4544" s="10"/>
      <c r="AE4544" s="10"/>
      <c r="AF4544" s="10"/>
      <c r="AG4544" s="10"/>
      <c r="AH4544" s="10"/>
      <c r="AI4544" s="10"/>
      <c r="AJ4544" s="10"/>
      <c r="AK4544" s="10"/>
      <c r="AL4544" s="10"/>
      <c r="AM4544" s="10"/>
      <c r="AN4544" s="10"/>
      <c r="AO4544" s="10"/>
      <c r="AP4544" s="10"/>
      <c r="AQ4544" s="10"/>
      <c r="AR4544" s="10"/>
      <c r="AS4544" s="10"/>
      <c r="AT4544" s="10"/>
      <c r="AU4544" s="10"/>
      <c r="AV4544" s="10"/>
      <c r="AW4544" s="10"/>
      <c r="AX4544" s="10"/>
      <c r="DI4544" s="6"/>
    </row>
    <row r="4545" spans="1:113" ht="15" thickBot="1">
      <c r="A4545" s="11"/>
      <c r="B4545" s="10" t="s">
        <v>232</v>
      </c>
      <c r="C4545" s="8"/>
      <c r="D4545" s="8"/>
      <c r="E4545" s="8"/>
      <c r="F4545" s="8"/>
      <c r="G4545" s="8"/>
      <c r="H4545" s="8"/>
      <c r="I4545" s="8"/>
      <c r="J4545" s="8"/>
      <c r="K4545" s="8"/>
      <c r="L4545" s="9"/>
      <c r="M4545" s="9"/>
      <c r="N4545" s="9"/>
      <c r="O4545" s="9"/>
      <c r="P4545" s="8"/>
      <c r="Q4545" s="8"/>
      <c r="R4545" s="8"/>
      <c r="S4545" s="8"/>
      <c r="T4545" s="8"/>
      <c r="U4545" s="8"/>
      <c r="V4545" s="10"/>
      <c r="W4545" s="10"/>
      <c r="X4545" s="10"/>
      <c r="Y4545" s="10"/>
      <c r="Z4545" s="10"/>
      <c r="AA4545" s="10"/>
      <c r="AB4545" s="10"/>
      <c r="AC4545" s="10"/>
      <c r="AD4545" s="10"/>
      <c r="AE4545" s="10"/>
      <c r="AF4545" s="10"/>
      <c r="AG4545" s="10"/>
      <c r="AH4545" s="10"/>
      <c r="AI4545" s="10"/>
      <c r="AJ4545" s="10"/>
      <c r="AK4545" s="10"/>
      <c r="AL4545" s="10"/>
      <c r="AM4545" s="10"/>
      <c r="AN4545" s="10"/>
      <c r="AO4545" s="10"/>
      <c r="AP4545" s="10"/>
      <c r="AQ4545" s="10"/>
      <c r="AR4545" s="10"/>
      <c r="AS4545" s="10"/>
      <c r="AT4545" s="10"/>
      <c r="AU4545" s="10"/>
      <c r="AV4545" s="10"/>
      <c r="AW4545" s="10"/>
      <c r="AX4545" s="10"/>
      <c r="DI4545" s="6"/>
    </row>
    <row r="4546" spans="1:113" ht="14.4">
      <c r="A4546" s="8"/>
      <c r="B4546" s="12"/>
      <c r="C4546" s="7"/>
      <c r="D4546" s="7"/>
      <c r="E4546" s="7"/>
      <c r="F4546" s="7"/>
      <c r="G4546" s="7"/>
      <c r="H4546" s="7"/>
      <c r="I4546" s="7"/>
      <c r="J4546" s="7"/>
      <c r="K4546" s="7"/>
      <c r="L4546" s="13"/>
      <c r="M4546" s="13"/>
      <c r="N4546" s="13"/>
      <c r="O4546" s="13"/>
      <c r="P4546" s="7"/>
      <c r="Q4546" s="7"/>
      <c r="R4546" s="7"/>
      <c r="S4546" s="7"/>
      <c r="T4546" s="7"/>
      <c r="U4546" s="7"/>
      <c r="V4546" s="14"/>
      <c r="W4546" s="14"/>
      <c r="X4546" s="14"/>
      <c r="Y4546" s="14"/>
      <c r="Z4546" s="14"/>
      <c r="AA4546" s="14"/>
      <c r="AB4546" s="14"/>
      <c r="AC4546" s="14"/>
      <c r="AD4546" s="14"/>
      <c r="AE4546" s="14"/>
      <c r="AF4546" s="14"/>
      <c r="AG4546" s="14"/>
      <c r="AH4546" s="14"/>
      <c r="AI4546" s="14"/>
      <c r="AJ4546" s="14"/>
      <c r="AK4546" s="14"/>
      <c r="AL4546" s="14"/>
      <c r="AM4546" s="14"/>
      <c r="AN4546" s="14"/>
      <c r="AO4546" s="14"/>
      <c r="AP4546" s="14"/>
      <c r="AQ4546" s="14"/>
      <c r="AR4546" s="14"/>
      <c r="AS4546" s="14"/>
      <c r="AT4546" s="14"/>
      <c r="AU4546" s="14"/>
      <c r="AV4546" s="14"/>
      <c r="AW4546" s="14"/>
      <c r="AX4546" s="15"/>
    </row>
    <row r="4547" spans="1:113" ht="12" customHeight="1">
      <c r="A4547" s="8"/>
      <c r="B4547" s="134" t="s">
        <v>802</v>
      </c>
      <c r="C4547" s="135"/>
      <c r="D4547" s="135"/>
      <c r="E4547" s="135"/>
      <c r="F4547" s="135"/>
      <c r="G4547" s="135"/>
      <c r="H4547" s="135"/>
      <c r="I4547" s="135"/>
      <c r="J4547" s="135"/>
      <c r="K4547" s="135"/>
      <c r="L4547" s="135"/>
      <c r="M4547" s="135"/>
      <c r="N4547" s="135"/>
      <c r="O4547" s="135"/>
      <c r="P4547" s="135"/>
      <c r="Q4547" s="135"/>
      <c r="R4547" s="135"/>
      <c r="S4547" s="135"/>
      <c r="T4547" s="135"/>
      <c r="U4547" s="135"/>
      <c r="V4547" s="135"/>
      <c r="W4547" s="135"/>
      <c r="X4547" s="135"/>
      <c r="Y4547" s="135"/>
      <c r="Z4547" s="135"/>
      <c r="AA4547" s="135"/>
      <c r="AB4547" s="135"/>
      <c r="AC4547" s="135"/>
      <c r="AD4547" s="135"/>
      <c r="AE4547" s="135"/>
      <c r="AF4547" s="135"/>
      <c r="AG4547" s="135"/>
      <c r="AH4547" s="135"/>
      <c r="AI4547" s="135"/>
      <c r="AJ4547" s="135"/>
      <c r="AK4547" s="135"/>
      <c r="AL4547" s="135"/>
      <c r="AM4547" s="135"/>
      <c r="AN4547" s="135"/>
      <c r="AO4547" s="135"/>
      <c r="AP4547" s="135"/>
      <c r="AQ4547" s="135"/>
      <c r="AR4547" s="135"/>
      <c r="AS4547" s="135"/>
      <c r="AT4547" s="135"/>
      <c r="AU4547" s="135"/>
      <c r="AV4547" s="135"/>
      <c r="AW4547" s="135"/>
      <c r="AX4547" s="136"/>
    </row>
    <row r="4548" spans="1:113" ht="12" customHeight="1">
      <c r="A4548" s="8"/>
      <c r="B4548" s="134"/>
      <c r="C4548" s="135"/>
      <c r="D4548" s="135"/>
      <c r="E4548" s="135"/>
      <c r="F4548" s="135"/>
      <c r="G4548" s="135"/>
      <c r="H4548" s="135"/>
      <c r="I4548" s="135"/>
      <c r="J4548" s="135"/>
      <c r="K4548" s="135"/>
      <c r="L4548" s="135"/>
      <c r="M4548" s="135"/>
      <c r="N4548" s="135"/>
      <c r="O4548" s="135"/>
      <c r="P4548" s="135"/>
      <c r="Q4548" s="135"/>
      <c r="R4548" s="135"/>
      <c r="S4548" s="135"/>
      <c r="T4548" s="135"/>
      <c r="U4548" s="135"/>
      <c r="V4548" s="135"/>
      <c r="W4548" s="135"/>
      <c r="X4548" s="135"/>
      <c r="Y4548" s="135"/>
      <c r="Z4548" s="135"/>
      <c r="AA4548" s="135"/>
      <c r="AB4548" s="135"/>
      <c r="AC4548" s="135"/>
      <c r="AD4548" s="135"/>
      <c r="AE4548" s="135"/>
      <c r="AF4548" s="135"/>
      <c r="AG4548" s="135"/>
      <c r="AH4548" s="135"/>
      <c r="AI4548" s="135"/>
      <c r="AJ4548" s="135"/>
      <c r="AK4548" s="135"/>
      <c r="AL4548" s="135"/>
      <c r="AM4548" s="135"/>
      <c r="AN4548" s="135"/>
      <c r="AO4548" s="135"/>
      <c r="AP4548" s="135"/>
      <c r="AQ4548" s="135"/>
      <c r="AR4548" s="135"/>
      <c r="AS4548" s="135"/>
      <c r="AT4548" s="135"/>
      <c r="AU4548" s="135"/>
      <c r="AV4548" s="135"/>
      <c r="AW4548" s="135"/>
      <c r="AX4548" s="136"/>
      <c r="BC4548" s="16"/>
    </row>
    <row r="4549" spans="1:113" ht="12" customHeight="1">
      <c r="A4549" s="8"/>
      <c r="B4549" s="134"/>
      <c r="C4549" s="135"/>
      <c r="D4549" s="135"/>
      <c r="E4549" s="135"/>
      <c r="F4549" s="135"/>
      <c r="G4549" s="135"/>
      <c r="H4549" s="135"/>
      <c r="I4549" s="135"/>
      <c r="J4549" s="135"/>
      <c r="K4549" s="135"/>
      <c r="L4549" s="135"/>
      <c r="M4549" s="135"/>
      <c r="N4549" s="135"/>
      <c r="O4549" s="135"/>
      <c r="P4549" s="135"/>
      <c r="Q4549" s="135"/>
      <c r="R4549" s="135"/>
      <c r="S4549" s="135"/>
      <c r="T4549" s="135"/>
      <c r="U4549" s="135"/>
      <c r="V4549" s="135"/>
      <c r="W4549" s="135"/>
      <c r="X4549" s="135"/>
      <c r="Y4549" s="135"/>
      <c r="Z4549" s="135"/>
      <c r="AA4549" s="135"/>
      <c r="AB4549" s="135"/>
      <c r="AC4549" s="135"/>
      <c r="AD4549" s="135"/>
      <c r="AE4549" s="135"/>
      <c r="AF4549" s="135"/>
      <c r="AG4549" s="135"/>
      <c r="AH4549" s="135"/>
      <c r="AI4549" s="135"/>
      <c r="AJ4549" s="135"/>
      <c r="AK4549" s="135"/>
      <c r="AL4549" s="135"/>
      <c r="AM4549" s="135"/>
      <c r="AN4549" s="135"/>
      <c r="AO4549" s="135"/>
      <c r="AP4549" s="135"/>
      <c r="AQ4549" s="135"/>
      <c r="AR4549" s="135"/>
      <c r="AS4549" s="135"/>
      <c r="AT4549" s="135"/>
      <c r="AU4549" s="135"/>
      <c r="AV4549" s="135"/>
      <c r="AW4549" s="135"/>
      <c r="AX4549" s="136"/>
    </row>
    <row r="4550" spans="1:113" ht="12" customHeight="1">
      <c r="A4550" s="8"/>
      <c r="B4550" s="134"/>
      <c r="C4550" s="135"/>
      <c r="D4550" s="135"/>
      <c r="E4550" s="135"/>
      <c r="F4550" s="135"/>
      <c r="G4550" s="135"/>
      <c r="H4550" s="135"/>
      <c r="I4550" s="135"/>
      <c r="J4550" s="135"/>
      <c r="K4550" s="135"/>
      <c r="L4550" s="135"/>
      <c r="M4550" s="135"/>
      <c r="N4550" s="135"/>
      <c r="O4550" s="135"/>
      <c r="P4550" s="135"/>
      <c r="Q4550" s="135"/>
      <c r="R4550" s="135"/>
      <c r="S4550" s="135"/>
      <c r="T4550" s="135"/>
      <c r="U4550" s="135"/>
      <c r="V4550" s="135"/>
      <c r="W4550" s="135"/>
      <c r="X4550" s="135"/>
      <c r="Y4550" s="135"/>
      <c r="Z4550" s="135"/>
      <c r="AA4550" s="135"/>
      <c r="AB4550" s="135"/>
      <c r="AC4550" s="135"/>
      <c r="AD4550" s="135"/>
      <c r="AE4550" s="135"/>
      <c r="AF4550" s="135"/>
      <c r="AG4550" s="135"/>
      <c r="AH4550" s="135"/>
      <c r="AI4550" s="135"/>
      <c r="AJ4550" s="135"/>
      <c r="AK4550" s="135"/>
      <c r="AL4550" s="135"/>
      <c r="AM4550" s="135"/>
      <c r="AN4550" s="135"/>
      <c r="AO4550" s="135"/>
      <c r="AP4550" s="135"/>
      <c r="AQ4550" s="135"/>
      <c r="AR4550" s="135"/>
      <c r="AS4550" s="135"/>
      <c r="AT4550" s="135"/>
      <c r="AU4550" s="135"/>
      <c r="AV4550" s="135"/>
      <c r="AW4550" s="135"/>
      <c r="AX4550" s="136"/>
    </row>
    <row r="4551" spans="1:113" ht="12" customHeight="1">
      <c r="A4551" s="8"/>
      <c r="B4551" s="134"/>
      <c r="C4551" s="135"/>
      <c r="D4551" s="135"/>
      <c r="E4551" s="135"/>
      <c r="F4551" s="135"/>
      <c r="G4551" s="135"/>
      <c r="H4551" s="135"/>
      <c r="I4551" s="135"/>
      <c r="J4551" s="135"/>
      <c r="K4551" s="135"/>
      <c r="L4551" s="135"/>
      <c r="M4551" s="135"/>
      <c r="N4551" s="135"/>
      <c r="O4551" s="135"/>
      <c r="P4551" s="135"/>
      <c r="Q4551" s="135"/>
      <c r="R4551" s="135"/>
      <c r="S4551" s="135"/>
      <c r="T4551" s="135"/>
      <c r="U4551" s="135"/>
      <c r="V4551" s="135"/>
      <c r="W4551" s="135"/>
      <c r="X4551" s="135"/>
      <c r="Y4551" s="135"/>
      <c r="Z4551" s="135"/>
      <c r="AA4551" s="135"/>
      <c r="AB4551" s="135"/>
      <c r="AC4551" s="135"/>
      <c r="AD4551" s="135"/>
      <c r="AE4551" s="135"/>
      <c r="AF4551" s="135"/>
      <c r="AG4551" s="135"/>
      <c r="AH4551" s="135"/>
      <c r="AI4551" s="135"/>
      <c r="AJ4551" s="135"/>
      <c r="AK4551" s="135"/>
      <c r="AL4551" s="135"/>
      <c r="AM4551" s="135"/>
      <c r="AN4551" s="135"/>
      <c r="AO4551" s="135"/>
      <c r="AP4551" s="135"/>
      <c r="AQ4551" s="135"/>
      <c r="AR4551" s="135"/>
      <c r="AS4551" s="135"/>
      <c r="AT4551" s="135"/>
      <c r="AU4551" s="135"/>
      <c r="AV4551" s="135"/>
      <c r="AW4551" s="135"/>
      <c r="AX4551" s="136"/>
    </row>
    <row r="4552" spans="1:113" ht="15" thickBot="1">
      <c r="A4552" s="17"/>
      <c r="B4552" s="18"/>
      <c r="C4552" s="19"/>
      <c r="D4552" s="19"/>
      <c r="E4552" s="19"/>
      <c r="F4552" s="19"/>
      <c r="G4552" s="19"/>
      <c r="H4552" s="19"/>
      <c r="I4552" s="19"/>
      <c r="J4552" s="19"/>
      <c r="K4552" s="19"/>
      <c r="L4552" s="19"/>
      <c r="M4552" s="19"/>
      <c r="N4552" s="19"/>
      <c r="O4552" s="19"/>
      <c r="P4552" s="19"/>
      <c r="Q4552" s="19"/>
      <c r="R4552" s="19"/>
      <c r="S4552" s="19"/>
      <c r="T4552" s="19"/>
      <c r="U4552" s="19"/>
      <c r="V4552" s="19"/>
      <c r="W4552" s="19"/>
      <c r="X4552" s="19"/>
      <c r="Y4552" s="19"/>
      <c r="Z4552" s="19"/>
      <c r="AA4552" s="19"/>
      <c r="AB4552" s="19"/>
      <c r="AC4552" s="19"/>
      <c r="AD4552" s="19"/>
      <c r="AE4552" s="19"/>
      <c r="AF4552" s="19"/>
      <c r="AG4552" s="19"/>
      <c r="AH4552" s="19"/>
      <c r="AI4552" s="19"/>
      <c r="AJ4552" s="19"/>
      <c r="AK4552" s="19"/>
      <c r="AL4552" s="19"/>
      <c r="AM4552" s="19"/>
      <c r="AN4552" s="19"/>
      <c r="AO4552" s="19"/>
      <c r="AP4552" s="19"/>
      <c r="AQ4552" s="19"/>
      <c r="AR4552" s="19"/>
      <c r="AS4552" s="19"/>
      <c r="AT4552" s="19"/>
      <c r="AU4552" s="19"/>
      <c r="AV4552" s="19"/>
      <c r="AW4552" s="19"/>
      <c r="AX4552" s="20"/>
    </row>
    <row r="4553" spans="1:113">
      <c r="B4553" s="21"/>
    </row>
    <row r="4554" spans="1:113" ht="15" thickBot="1">
      <c r="A4554" s="11"/>
      <c r="B4554" s="10" t="s">
        <v>233</v>
      </c>
      <c r="C4554" s="8"/>
      <c r="D4554" s="8"/>
      <c r="E4554" s="8"/>
      <c r="F4554" s="8"/>
      <c r="G4554" s="8"/>
      <c r="H4554" s="8"/>
      <c r="I4554" s="8"/>
      <c r="J4554" s="8"/>
      <c r="K4554" s="8"/>
      <c r="L4554" s="9"/>
      <c r="M4554" s="9"/>
      <c r="N4554" s="9"/>
      <c r="O4554" s="9"/>
      <c r="P4554" s="8"/>
      <c r="Q4554" s="8"/>
      <c r="R4554" s="8"/>
      <c r="S4554" s="8"/>
      <c r="T4554" s="8"/>
      <c r="U4554" s="8"/>
      <c r="V4554" s="10"/>
      <c r="W4554" s="10"/>
      <c r="X4554" s="10"/>
      <c r="Y4554" s="10"/>
      <c r="Z4554" s="10"/>
      <c r="AA4554" s="10"/>
      <c r="AB4554" s="10"/>
      <c r="AC4554" s="10"/>
      <c r="AD4554" s="10"/>
      <c r="AE4554" s="10"/>
      <c r="AF4554" s="10"/>
      <c r="AG4554" s="10"/>
      <c r="AH4554" s="10"/>
      <c r="AI4554" s="10"/>
      <c r="AJ4554" s="10"/>
      <c r="AK4554" s="10"/>
      <c r="AL4554" s="10"/>
      <c r="AM4554" s="10"/>
      <c r="AN4554" s="10"/>
      <c r="AO4554" s="10"/>
      <c r="AP4554" s="10"/>
      <c r="AQ4554" s="10"/>
      <c r="AR4554" s="10"/>
      <c r="AS4554" s="10"/>
      <c r="AT4554" s="10"/>
      <c r="AU4554" s="10"/>
      <c r="AV4554" s="10"/>
      <c r="AW4554" s="10"/>
      <c r="AX4554" s="10"/>
      <c r="DI4554" s="6"/>
    </row>
    <row r="4555" spans="1:113" ht="14.4">
      <c r="A4555" s="8"/>
      <c r="B4555" s="12"/>
      <c r="C4555" s="7"/>
      <c r="D4555" s="7"/>
      <c r="E4555" s="7"/>
      <c r="F4555" s="7"/>
      <c r="G4555" s="7"/>
      <c r="H4555" s="7"/>
      <c r="I4555" s="7"/>
      <c r="J4555" s="7"/>
      <c r="K4555" s="7"/>
      <c r="L4555" s="13"/>
      <c r="M4555" s="13"/>
      <c r="N4555" s="13"/>
      <c r="O4555" s="13"/>
      <c r="P4555" s="7"/>
      <c r="Q4555" s="7"/>
      <c r="R4555" s="7"/>
      <c r="S4555" s="7"/>
      <c r="T4555" s="7"/>
      <c r="U4555" s="7"/>
      <c r="V4555" s="14"/>
      <c r="W4555" s="14"/>
      <c r="X4555" s="14"/>
      <c r="Y4555" s="14"/>
      <c r="Z4555" s="14"/>
      <c r="AA4555" s="14"/>
      <c r="AB4555" s="14"/>
      <c r="AC4555" s="14"/>
      <c r="AD4555" s="14"/>
      <c r="AE4555" s="14"/>
      <c r="AF4555" s="14"/>
      <c r="AG4555" s="14"/>
      <c r="AH4555" s="14"/>
      <c r="AI4555" s="14"/>
      <c r="AJ4555" s="14"/>
      <c r="AK4555" s="14"/>
      <c r="AL4555" s="14"/>
      <c r="AM4555" s="14"/>
      <c r="AN4555" s="14"/>
      <c r="AO4555" s="14"/>
      <c r="AP4555" s="14"/>
      <c r="AQ4555" s="14"/>
      <c r="AR4555" s="14"/>
      <c r="AS4555" s="14"/>
      <c r="AT4555" s="14"/>
      <c r="AU4555" s="14"/>
      <c r="AV4555" s="14"/>
      <c r="AW4555" s="14"/>
      <c r="AX4555" s="15"/>
    </row>
    <row r="4556" spans="1:113" ht="12" customHeight="1">
      <c r="A4556" s="8"/>
      <c r="B4556" s="134" t="s">
        <v>803</v>
      </c>
      <c r="C4556" s="135"/>
      <c r="D4556" s="135"/>
      <c r="E4556" s="135"/>
      <c r="F4556" s="135"/>
      <c r="G4556" s="135"/>
      <c r="H4556" s="135"/>
      <c r="I4556" s="135"/>
      <c r="J4556" s="135"/>
      <c r="K4556" s="135"/>
      <c r="L4556" s="135"/>
      <c r="M4556" s="135"/>
      <c r="N4556" s="135"/>
      <c r="O4556" s="135"/>
      <c r="P4556" s="135"/>
      <c r="Q4556" s="135"/>
      <c r="R4556" s="135"/>
      <c r="S4556" s="135"/>
      <c r="T4556" s="135"/>
      <c r="U4556" s="135"/>
      <c r="V4556" s="135"/>
      <c r="W4556" s="135"/>
      <c r="X4556" s="135"/>
      <c r="Y4556" s="135"/>
      <c r="Z4556" s="135"/>
      <c r="AA4556" s="135"/>
      <c r="AB4556" s="135"/>
      <c r="AC4556" s="135"/>
      <c r="AD4556" s="135"/>
      <c r="AE4556" s="135"/>
      <c r="AF4556" s="135"/>
      <c r="AG4556" s="135"/>
      <c r="AH4556" s="135"/>
      <c r="AI4556" s="135"/>
      <c r="AJ4556" s="135"/>
      <c r="AK4556" s="135"/>
      <c r="AL4556" s="135"/>
      <c r="AM4556" s="135"/>
      <c r="AN4556" s="135"/>
      <c r="AO4556" s="135"/>
      <c r="AP4556" s="135"/>
      <c r="AQ4556" s="135"/>
      <c r="AR4556" s="135"/>
      <c r="AS4556" s="135"/>
      <c r="AT4556" s="135"/>
      <c r="AU4556" s="135"/>
      <c r="AV4556" s="135"/>
      <c r="AW4556" s="135"/>
      <c r="AX4556" s="136"/>
    </row>
    <row r="4557" spans="1:113" ht="12" customHeight="1">
      <c r="A4557" s="8"/>
      <c r="B4557" s="134"/>
      <c r="C4557" s="135"/>
      <c r="D4557" s="135"/>
      <c r="E4557" s="135"/>
      <c r="F4557" s="135"/>
      <c r="G4557" s="135"/>
      <c r="H4557" s="135"/>
      <c r="I4557" s="135"/>
      <c r="J4557" s="135"/>
      <c r="K4557" s="135"/>
      <c r="L4557" s="135"/>
      <c r="M4557" s="135"/>
      <c r="N4557" s="135"/>
      <c r="O4557" s="135"/>
      <c r="P4557" s="135"/>
      <c r="Q4557" s="135"/>
      <c r="R4557" s="135"/>
      <c r="S4557" s="135"/>
      <c r="T4557" s="135"/>
      <c r="U4557" s="135"/>
      <c r="V4557" s="135"/>
      <c r="W4557" s="135"/>
      <c r="X4557" s="135"/>
      <c r="Y4557" s="135"/>
      <c r="Z4557" s="135"/>
      <c r="AA4557" s="135"/>
      <c r="AB4557" s="135"/>
      <c r="AC4557" s="135"/>
      <c r="AD4557" s="135"/>
      <c r="AE4557" s="135"/>
      <c r="AF4557" s="135"/>
      <c r="AG4557" s="135"/>
      <c r="AH4557" s="135"/>
      <c r="AI4557" s="135"/>
      <c r="AJ4557" s="135"/>
      <c r="AK4557" s="135"/>
      <c r="AL4557" s="135"/>
      <c r="AM4557" s="135"/>
      <c r="AN4557" s="135"/>
      <c r="AO4557" s="135"/>
      <c r="AP4557" s="135"/>
      <c r="AQ4557" s="135"/>
      <c r="AR4557" s="135"/>
      <c r="AS4557" s="135"/>
      <c r="AT4557" s="135"/>
      <c r="AU4557" s="135"/>
      <c r="AV4557" s="135"/>
      <c r="AW4557" s="135"/>
      <c r="AX4557" s="136"/>
      <c r="BC4557" s="16"/>
    </row>
    <row r="4558" spans="1:113" ht="12" customHeight="1">
      <c r="A4558" s="8"/>
      <c r="B4558" s="134"/>
      <c r="C4558" s="135"/>
      <c r="D4558" s="135"/>
      <c r="E4558" s="135"/>
      <c r="F4558" s="135"/>
      <c r="G4558" s="135"/>
      <c r="H4558" s="135"/>
      <c r="I4558" s="135"/>
      <c r="J4558" s="135"/>
      <c r="K4558" s="135"/>
      <c r="L4558" s="135"/>
      <c r="M4558" s="135"/>
      <c r="N4558" s="135"/>
      <c r="O4558" s="135"/>
      <c r="P4558" s="135"/>
      <c r="Q4558" s="135"/>
      <c r="R4558" s="135"/>
      <c r="S4558" s="135"/>
      <c r="T4558" s="135"/>
      <c r="U4558" s="135"/>
      <c r="V4558" s="135"/>
      <c r="W4558" s="135"/>
      <c r="X4558" s="135"/>
      <c r="Y4558" s="135"/>
      <c r="Z4558" s="135"/>
      <c r="AA4558" s="135"/>
      <c r="AB4558" s="135"/>
      <c r="AC4558" s="135"/>
      <c r="AD4558" s="135"/>
      <c r="AE4558" s="135"/>
      <c r="AF4558" s="135"/>
      <c r="AG4558" s="135"/>
      <c r="AH4558" s="135"/>
      <c r="AI4558" s="135"/>
      <c r="AJ4558" s="135"/>
      <c r="AK4558" s="135"/>
      <c r="AL4558" s="135"/>
      <c r="AM4558" s="135"/>
      <c r="AN4558" s="135"/>
      <c r="AO4558" s="135"/>
      <c r="AP4558" s="135"/>
      <c r="AQ4558" s="135"/>
      <c r="AR4558" s="135"/>
      <c r="AS4558" s="135"/>
      <c r="AT4558" s="135"/>
      <c r="AU4558" s="135"/>
      <c r="AV4558" s="135"/>
      <c r="AW4558" s="135"/>
      <c r="AX4558" s="136"/>
    </row>
    <row r="4559" spans="1:113" ht="12" customHeight="1">
      <c r="A4559" s="8"/>
      <c r="B4559" s="134"/>
      <c r="C4559" s="135"/>
      <c r="D4559" s="135"/>
      <c r="E4559" s="135"/>
      <c r="F4559" s="135"/>
      <c r="G4559" s="135"/>
      <c r="H4559" s="135"/>
      <c r="I4559" s="135"/>
      <c r="J4559" s="135"/>
      <c r="K4559" s="135"/>
      <c r="L4559" s="135"/>
      <c r="M4559" s="135"/>
      <c r="N4559" s="135"/>
      <c r="O4559" s="135"/>
      <c r="P4559" s="135"/>
      <c r="Q4559" s="135"/>
      <c r="R4559" s="135"/>
      <c r="S4559" s="135"/>
      <c r="T4559" s="135"/>
      <c r="U4559" s="135"/>
      <c r="V4559" s="135"/>
      <c r="W4559" s="135"/>
      <c r="X4559" s="135"/>
      <c r="Y4559" s="135"/>
      <c r="Z4559" s="135"/>
      <c r="AA4559" s="135"/>
      <c r="AB4559" s="135"/>
      <c r="AC4559" s="135"/>
      <c r="AD4559" s="135"/>
      <c r="AE4559" s="135"/>
      <c r="AF4559" s="135"/>
      <c r="AG4559" s="135"/>
      <c r="AH4559" s="135"/>
      <c r="AI4559" s="135"/>
      <c r="AJ4559" s="135"/>
      <c r="AK4559" s="135"/>
      <c r="AL4559" s="135"/>
      <c r="AM4559" s="135"/>
      <c r="AN4559" s="135"/>
      <c r="AO4559" s="135"/>
      <c r="AP4559" s="135"/>
      <c r="AQ4559" s="135"/>
      <c r="AR4559" s="135"/>
      <c r="AS4559" s="135"/>
      <c r="AT4559" s="135"/>
      <c r="AU4559" s="135"/>
      <c r="AV4559" s="135"/>
      <c r="AW4559" s="135"/>
      <c r="AX4559" s="136"/>
    </row>
    <row r="4560" spans="1:113" ht="12" customHeight="1">
      <c r="A4560" s="8"/>
      <c r="B4560" s="134"/>
      <c r="C4560" s="135"/>
      <c r="D4560" s="135"/>
      <c r="E4560" s="135"/>
      <c r="F4560" s="135"/>
      <c r="G4560" s="135"/>
      <c r="H4560" s="135"/>
      <c r="I4560" s="135"/>
      <c r="J4560" s="135"/>
      <c r="K4560" s="135"/>
      <c r="L4560" s="135"/>
      <c r="M4560" s="135"/>
      <c r="N4560" s="135"/>
      <c r="O4560" s="135"/>
      <c r="P4560" s="135"/>
      <c r="Q4560" s="135"/>
      <c r="R4560" s="135"/>
      <c r="S4560" s="135"/>
      <c r="T4560" s="135"/>
      <c r="U4560" s="135"/>
      <c r="V4560" s="135"/>
      <c r="W4560" s="135"/>
      <c r="X4560" s="135"/>
      <c r="Y4560" s="135"/>
      <c r="Z4560" s="135"/>
      <c r="AA4560" s="135"/>
      <c r="AB4560" s="135"/>
      <c r="AC4560" s="135"/>
      <c r="AD4560" s="135"/>
      <c r="AE4560" s="135"/>
      <c r="AF4560" s="135"/>
      <c r="AG4560" s="135"/>
      <c r="AH4560" s="135"/>
      <c r="AI4560" s="135"/>
      <c r="AJ4560" s="135"/>
      <c r="AK4560" s="135"/>
      <c r="AL4560" s="135"/>
      <c r="AM4560" s="135"/>
      <c r="AN4560" s="135"/>
      <c r="AO4560" s="135"/>
      <c r="AP4560" s="135"/>
      <c r="AQ4560" s="135"/>
      <c r="AR4560" s="135"/>
      <c r="AS4560" s="135"/>
      <c r="AT4560" s="135"/>
      <c r="AU4560" s="135"/>
      <c r="AV4560" s="135"/>
      <c r="AW4560" s="135"/>
      <c r="AX4560" s="136"/>
    </row>
    <row r="4561" spans="1:251" ht="15" thickBot="1">
      <c r="A4561" s="17"/>
      <c r="B4561" s="18"/>
      <c r="C4561" s="19"/>
      <c r="D4561" s="19"/>
      <c r="E4561" s="19"/>
      <c r="F4561" s="19"/>
      <c r="G4561" s="19"/>
      <c r="H4561" s="19"/>
      <c r="I4561" s="19"/>
      <c r="J4561" s="19"/>
      <c r="K4561" s="19"/>
      <c r="L4561" s="19"/>
      <c r="M4561" s="19"/>
      <c r="N4561" s="19"/>
      <c r="O4561" s="19"/>
      <c r="P4561" s="19"/>
      <c r="Q4561" s="19"/>
      <c r="R4561" s="19"/>
      <c r="S4561" s="19"/>
      <c r="T4561" s="19"/>
      <c r="U4561" s="19"/>
      <c r="V4561" s="19"/>
      <c r="W4561" s="19"/>
      <c r="X4561" s="19"/>
      <c r="Y4561" s="19"/>
      <c r="Z4561" s="19"/>
      <c r="AA4561" s="19"/>
      <c r="AB4561" s="19"/>
      <c r="AC4561" s="19"/>
      <c r="AD4561" s="19"/>
      <c r="AE4561" s="19"/>
      <c r="AF4561" s="19"/>
      <c r="AG4561" s="19"/>
      <c r="AH4561" s="19"/>
      <c r="AI4561" s="19"/>
      <c r="AJ4561" s="19"/>
      <c r="AK4561" s="19"/>
      <c r="AL4561" s="19"/>
      <c r="AM4561" s="19"/>
      <c r="AN4561" s="19"/>
      <c r="AO4561" s="19"/>
      <c r="AP4561" s="19"/>
      <c r="AQ4561" s="19"/>
      <c r="AR4561" s="19"/>
      <c r="AS4561" s="19"/>
      <c r="AT4561" s="19"/>
      <c r="AU4561" s="19"/>
      <c r="AV4561" s="19"/>
      <c r="AW4561" s="19"/>
      <c r="AX4561" s="20"/>
    </row>
    <row r="4562" spans="1:251">
      <c r="B4562" s="21"/>
    </row>
    <row r="4563" spans="1:251" ht="14.4">
      <c r="B4563" s="10" t="s">
        <v>234</v>
      </c>
      <c r="C4563" s="8"/>
      <c r="D4563" s="8"/>
      <c r="E4563" s="8"/>
      <c r="F4563" s="8"/>
      <c r="G4563" s="8"/>
      <c r="H4563" s="8"/>
      <c r="I4563" s="8"/>
      <c r="J4563" s="8"/>
      <c r="K4563" s="8"/>
      <c r="L4563" s="9"/>
      <c r="M4563" s="9"/>
      <c r="N4563" s="9"/>
      <c r="O4563" s="9"/>
      <c r="P4563" s="8"/>
      <c r="Q4563" s="8"/>
      <c r="R4563" s="8"/>
      <c r="S4563" s="8"/>
      <c r="T4563" s="8"/>
      <c r="U4563" s="8"/>
      <c r="V4563" s="10"/>
      <c r="W4563" s="10"/>
      <c r="X4563" s="10"/>
      <c r="Y4563" s="10"/>
      <c r="Z4563" s="10"/>
      <c r="AA4563" s="10"/>
      <c r="AB4563" s="10"/>
      <c r="AC4563" s="10"/>
      <c r="AD4563" s="10"/>
      <c r="AE4563" s="10"/>
      <c r="AF4563" s="10"/>
      <c r="AG4563" s="10"/>
      <c r="AH4563" s="10"/>
      <c r="AI4563" s="10"/>
      <c r="AJ4563" s="10"/>
      <c r="AK4563" s="10"/>
      <c r="AL4563" s="10"/>
      <c r="AM4563" s="10"/>
      <c r="AN4563" s="10"/>
      <c r="AO4563" s="10"/>
      <c r="AP4563" s="10"/>
      <c r="AQ4563" s="10"/>
      <c r="AR4563" s="10"/>
      <c r="AS4563" s="10"/>
      <c r="AT4563" s="10"/>
      <c r="AU4563" s="10"/>
      <c r="AV4563" s="10"/>
      <c r="AW4563" s="10"/>
      <c r="AX4563" s="10"/>
    </row>
    <row r="4564" spans="1:251" ht="15" thickBot="1">
      <c r="B4564" s="8"/>
      <c r="C4564" s="8"/>
      <c r="D4564" s="8"/>
      <c r="E4564" s="8"/>
      <c r="F4564" s="8"/>
      <c r="G4564" s="8"/>
      <c r="H4564" s="8"/>
      <c r="I4564" s="8"/>
      <c r="J4564" s="8"/>
      <c r="K4564" s="8"/>
      <c r="L4564" s="9"/>
      <c r="M4564" s="9"/>
      <c r="N4564" s="9"/>
      <c r="O4564" s="9"/>
      <c r="P4564" s="8"/>
      <c r="Q4564" s="8"/>
      <c r="R4564" s="8"/>
      <c r="S4564" s="8"/>
      <c r="T4564" s="8"/>
      <c r="U4564" s="8"/>
      <c r="V4564" s="10"/>
      <c r="W4564" s="10"/>
      <c r="X4564" s="10"/>
      <c r="Y4564" s="10"/>
      <c r="Z4564" s="10"/>
      <c r="AA4564" s="10"/>
      <c r="AB4564" s="10"/>
      <c r="AC4564" s="10"/>
      <c r="AD4564" s="10"/>
      <c r="AE4564" s="10"/>
      <c r="AF4564" s="10"/>
      <c r="AG4564" s="10"/>
      <c r="AH4564" s="10"/>
      <c r="AI4564" s="10"/>
      <c r="AJ4564" s="10"/>
      <c r="AK4564" s="10"/>
      <c r="AL4564" s="10"/>
      <c r="AM4564" s="10"/>
      <c r="AN4564" s="10"/>
      <c r="AO4564" s="10"/>
      <c r="AP4564" s="10"/>
      <c r="AQ4564" s="10"/>
      <c r="AR4564" s="10"/>
      <c r="AS4564" s="10"/>
      <c r="AT4564" s="10"/>
      <c r="AU4564" s="10"/>
      <c r="AV4564" s="10"/>
      <c r="AW4564" s="10"/>
      <c r="AX4564" s="22" t="s">
        <v>235</v>
      </c>
    </row>
    <row r="4565" spans="1:251" s="16" customFormat="1" ht="13.5" customHeight="1">
      <c r="A4565" s="8"/>
      <c r="B4565" s="96" t="s">
        <v>236</v>
      </c>
      <c r="C4565" s="97"/>
      <c r="D4565" s="97"/>
      <c r="E4565" s="97"/>
      <c r="F4565" s="97"/>
      <c r="G4565" s="97"/>
      <c r="H4565" s="97"/>
      <c r="I4565" s="97"/>
      <c r="J4565" s="97"/>
      <c r="K4565" s="97"/>
      <c r="L4565" s="97"/>
      <c r="M4565" s="97"/>
      <c r="N4565" s="97"/>
      <c r="O4565" s="97"/>
      <c r="P4565" s="97"/>
      <c r="Q4565" s="97"/>
      <c r="R4565" s="97"/>
      <c r="S4565" s="97"/>
      <c r="T4565" s="97"/>
      <c r="U4565" s="97"/>
      <c r="V4565" s="97"/>
      <c r="W4565" s="97"/>
      <c r="X4565" s="97"/>
      <c r="Y4565" s="97"/>
      <c r="Z4565" s="98"/>
      <c r="AA4565" s="102" t="s">
        <v>237</v>
      </c>
      <c r="AB4565" s="97"/>
      <c r="AC4565" s="97"/>
      <c r="AD4565" s="97"/>
      <c r="AE4565" s="97"/>
      <c r="AF4565" s="97"/>
      <c r="AG4565" s="97"/>
      <c r="AH4565" s="97"/>
      <c r="AI4565" s="98"/>
      <c r="AJ4565" s="102" t="s">
        <v>238</v>
      </c>
      <c r="AK4565" s="97"/>
      <c r="AL4565" s="97"/>
      <c r="AM4565" s="97"/>
      <c r="AN4565" s="97"/>
      <c r="AO4565" s="97"/>
      <c r="AP4565" s="97"/>
      <c r="AQ4565" s="97"/>
      <c r="AR4565" s="98"/>
      <c r="AS4565" s="102" t="s">
        <v>239</v>
      </c>
      <c r="AT4565" s="97"/>
      <c r="AU4565" s="97"/>
      <c r="AV4565" s="97"/>
      <c r="AW4565" s="97"/>
      <c r="AX4565" s="104"/>
      <c r="AY4565" s="2"/>
      <c r="AZ4565" s="2"/>
      <c r="BA4565" s="2"/>
      <c r="BB4565" s="2"/>
      <c r="BC4565" s="2"/>
      <c r="BD4565" s="2"/>
      <c r="BE4565" s="2"/>
      <c r="BF4565" s="2"/>
      <c r="BG4565" s="2"/>
      <c r="BH4565" s="2"/>
      <c r="BI4565" s="2"/>
      <c r="BJ4565" s="2"/>
      <c r="BK4565" s="2"/>
      <c r="BL4565" s="2"/>
      <c r="BM4565" s="2"/>
      <c r="BN4565" s="2"/>
      <c r="BO4565" s="2"/>
      <c r="BP4565" s="2"/>
      <c r="BQ4565" s="2"/>
      <c r="BR4565" s="2"/>
      <c r="BS4565" s="2"/>
      <c r="BT4565" s="2"/>
      <c r="BU4565" s="2"/>
      <c r="BV4565" s="2"/>
      <c r="BW4565" s="2"/>
      <c r="BX4565" s="2"/>
      <c r="BY4565" s="2"/>
      <c r="BZ4565" s="2"/>
      <c r="CA4565" s="2"/>
      <c r="CB4565" s="2"/>
      <c r="CC4565" s="2"/>
      <c r="CD4565" s="2"/>
      <c r="CE4565" s="2"/>
      <c r="CF4565" s="2"/>
      <c r="CG4565" s="2"/>
      <c r="CH4565" s="2"/>
      <c r="CI4565" s="2"/>
      <c r="CJ4565" s="2"/>
      <c r="CK4565" s="2"/>
      <c r="CL4565" s="2"/>
      <c r="CM4565" s="2"/>
      <c r="CN4565" s="2"/>
      <c r="CO4565" s="2"/>
      <c r="CP4565" s="2"/>
      <c r="CQ4565" s="2"/>
      <c r="CR4565" s="2"/>
      <c r="CS4565" s="2"/>
      <c r="CT4565" s="2"/>
      <c r="CU4565" s="2"/>
      <c r="CV4565" s="2"/>
      <c r="CW4565" s="2"/>
      <c r="CX4565" s="2"/>
      <c r="CY4565" s="2"/>
      <c r="CZ4565" s="2"/>
      <c r="DA4565" s="2"/>
      <c r="DB4565" s="2"/>
      <c r="DC4565" s="2"/>
      <c r="DD4565" s="2"/>
      <c r="DE4565" s="2"/>
      <c r="DF4565" s="2"/>
      <c r="DG4565" s="2"/>
      <c r="DH4565" s="2"/>
      <c r="DI4565" s="2"/>
      <c r="DJ4565" s="2"/>
      <c r="DK4565" s="2"/>
      <c r="DL4565" s="2"/>
      <c r="DM4565" s="2"/>
      <c r="DN4565" s="2"/>
      <c r="DO4565" s="2"/>
      <c r="DP4565" s="2"/>
      <c r="DQ4565" s="2"/>
      <c r="DR4565" s="2"/>
      <c r="DS4565" s="2"/>
      <c r="DT4565" s="2"/>
      <c r="DU4565" s="2"/>
      <c r="DV4565" s="2"/>
      <c r="DW4565" s="2"/>
      <c r="DX4565" s="2"/>
      <c r="DY4565" s="2"/>
      <c r="DZ4565" s="2"/>
      <c r="EA4565" s="2"/>
      <c r="EB4565" s="2"/>
      <c r="EC4565" s="2"/>
      <c r="ED4565" s="2"/>
      <c r="EE4565" s="2"/>
      <c r="EF4565" s="2"/>
      <c r="EG4565" s="2"/>
      <c r="EH4565" s="2"/>
      <c r="EI4565" s="2"/>
      <c r="EJ4565" s="2"/>
      <c r="EK4565" s="2"/>
      <c r="EL4565" s="2"/>
      <c r="EM4565" s="2"/>
      <c r="EN4565" s="2"/>
      <c r="EO4565" s="2"/>
      <c r="EP4565" s="2"/>
      <c r="EQ4565" s="2"/>
      <c r="ER4565" s="2"/>
      <c r="ES4565" s="2"/>
      <c r="ET4565" s="2"/>
      <c r="EU4565" s="2"/>
      <c r="EV4565" s="2"/>
      <c r="EW4565" s="2"/>
      <c r="EX4565" s="2"/>
      <c r="EY4565" s="2"/>
      <c r="EZ4565" s="2"/>
      <c r="FA4565" s="2"/>
      <c r="FB4565" s="2"/>
      <c r="FC4565" s="2"/>
      <c r="FD4565" s="2"/>
      <c r="FE4565" s="2"/>
      <c r="FF4565" s="2"/>
      <c r="FG4565" s="2"/>
      <c r="FH4565" s="2"/>
      <c r="FI4565" s="2"/>
      <c r="FJ4565" s="2"/>
      <c r="FK4565" s="2"/>
      <c r="FL4565" s="2"/>
      <c r="FM4565" s="2"/>
      <c r="FN4565" s="2"/>
      <c r="FO4565" s="2"/>
      <c r="FP4565" s="2"/>
      <c r="FQ4565" s="2"/>
      <c r="FR4565" s="2"/>
      <c r="FS4565" s="2"/>
      <c r="FT4565" s="2"/>
      <c r="FU4565" s="2"/>
      <c r="FV4565" s="2"/>
      <c r="FW4565" s="2"/>
      <c r="FX4565" s="2"/>
      <c r="FY4565" s="2"/>
      <c r="FZ4565" s="2"/>
      <c r="GA4565" s="2"/>
      <c r="GB4565" s="2"/>
      <c r="GC4565" s="2"/>
      <c r="GD4565" s="2"/>
      <c r="GE4565" s="2"/>
      <c r="GF4565" s="2"/>
      <c r="GG4565" s="2"/>
      <c r="GH4565" s="2"/>
      <c r="GI4565" s="2"/>
      <c r="GJ4565" s="2"/>
      <c r="GK4565" s="2"/>
      <c r="GL4565" s="2"/>
      <c r="GM4565" s="2"/>
      <c r="GN4565" s="2"/>
      <c r="GO4565" s="2"/>
      <c r="GP4565" s="2"/>
      <c r="GQ4565" s="2"/>
      <c r="GR4565" s="2"/>
      <c r="GS4565" s="2"/>
      <c r="GT4565" s="2"/>
      <c r="GU4565" s="2"/>
      <c r="GV4565" s="2"/>
      <c r="GW4565" s="2"/>
      <c r="GX4565" s="2"/>
      <c r="GY4565" s="2"/>
      <c r="GZ4565" s="2"/>
      <c r="HA4565" s="2"/>
      <c r="HB4565" s="2"/>
      <c r="HC4565" s="2"/>
      <c r="HD4565" s="2"/>
      <c r="HE4565" s="2"/>
      <c r="HF4565" s="2"/>
      <c r="HG4565" s="2"/>
      <c r="HH4565" s="2"/>
      <c r="HI4565" s="2"/>
      <c r="HJ4565" s="2"/>
      <c r="HK4565" s="2"/>
      <c r="HL4565" s="2"/>
      <c r="HM4565" s="2"/>
      <c r="HN4565" s="2"/>
      <c r="HO4565" s="2"/>
      <c r="HP4565" s="2"/>
      <c r="HQ4565" s="2"/>
      <c r="HR4565" s="2"/>
      <c r="HS4565" s="2"/>
      <c r="HT4565" s="2"/>
      <c r="HU4565" s="2"/>
      <c r="HV4565" s="2"/>
      <c r="HW4565" s="2"/>
      <c r="HX4565" s="2"/>
      <c r="HY4565" s="2"/>
      <c r="HZ4565" s="2"/>
      <c r="IA4565" s="2"/>
      <c r="IB4565" s="2"/>
      <c r="IC4565" s="2"/>
      <c r="ID4565" s="2"/>
      <c r="IE4565" s="2"/>
      <c r="IF4565" s="2"/>
      <c r="IG4565" s="2"/>
      <c r="IH4565" s="2"/>
      <c r="II4565" s="2"/>
      <c r="IJ4565" s="2"/>
      <c r="IK4565" s="2"/>
      <c r="IL4565" s="2"/>
      <c r="IM4565" s="2"/>
      <c r="IN4565" s="2"/>
      <c r="IO4565" s="2"/>
      <c r="IP4565" s="2"/>
      <c r="IQ4565" s="2"/>
    </row>
    <row r="4566" spans="1:251" s="16" customFormat="1">
      <c r="A4566" s="8"/>
      <c r="B4566" s="99"/>
      <c r="C4566" s="100"/>
      <c r="D4566" s="100"/>
      <c r="E4566" s="100"/>
      <c r="F4566" s="100"/>
      <c r="G4566" s="100"/>
      <c r="H4566" s="100"/>
      <c r="I4566" s="100"/>
      <c r="J4566" s="100"/>
      <c r="K4566" s="100"/>
      <c r="L4566" s="100"/>
      <c r="M4566" s="100"/>
      <c r="N4566" s="100"/>
      <c r="O4566" s="100"/>
      <c r="P4566" s="100"/>
      <c r="Q4566" s="100"/>
      <c r="R4566" s="100"/>
      <c r="S4566" s="100"/>
      <c r="T4566" s="100"/>
      <c r="U4566" s="100"/>
      <c r="V4566" s="100"/>
      <c r="W4566" s="100"/>
      <c r="X4566" s="100"/>
      <c r="Y4566" s="100"/>
      <c r="Z4566" s="101"/>
      <c r="AA4566" s="103"/>
      <c r="AB4566" s="100"/>
      <c r="AC4566" s="100"/>
      <c r="AD4566" s="100"/>
      <c r="AE4566" s="100"/>
      <c r="AF4566" s="100"/>
      <c r="AG4566" s="100"/>
      <c r="AH4566" s="100"/>
      <c r="AI4566" s="101"/>
      <c r="AJ4566" s="103"/>
      <c r="AK4566" s="100"/>
      <c r="AL4566" s="100"/>
      <c r="AM4566" s="100"/>
      <c r="AN4566" s="100"/>
      <c r="AO4566" s="100"/>
      <c r="AP4566" s="100"/>
      <c r="AQ4566" s="100"/>
      <c r="AR4566" s="101"/>
      <c r="AS4566" s="103"/>
      <c r="AT4566" s="100"/>
      <c r="AU4566" s="100"/>
      <c r="AV4566" s="100"/>
      <c r="AW4566" s="100"/>
      <c r="AX4566" s="105"/>
      <c r="AY4566" s="2"/>
      <c r="AZ4566" s="2"/>
      <c r="BA4566" s="2"/>
      <c r="BB4566" s="23"/>
      <c r="BC4566" s="24"/>
      <c r="BE4566" s="2"/>
      <c r="BF4566" s="2"/>
      <c r="BG4566" s="2"/>
      <c r="BH4566" s="2"/>
      <c r="BI4566" s="2"/>
      <c r="BJ4566" s="2"/>
      <c r="BK4566" s="2"/>
      <c r="BL4566" s="2"/>
      <c r="BM4566" s="2"/>
      <c r="BN4566" s="2"/>
      <c r="BO4566" s="2"/>
      <c r="BP4566" s="2"/>
      <c r="BQ4566" s="2"/>
      <c r="BR4566" s="2"/>
      <c r="BS4566" s="2"/>
      <c r="BT4566" s="2"/>
      <c r="BU4566" s="2"/>
      <c r="BV4566" s="2"/>
      <c r="BW4566" s="2"/>
      <c r="BX4566" s="2"/>
      <c r="BY4566" s="2"/>
      <c r="BZ4566" s="2"/>
      <c r="CA4566" s="2"/>
      <c r="CB4566" s="2"/>
      <c r="CC4566" s="2"/>
      <c r="CD4566" s="2"/>
      <c r="CE4566" s="2"/>
      <c r="CF4566" s="2"/>
      <c r="CG4566" s="2"/>
      <c r="CH4566" s="2"/>
      <c r="CI4566" s="2"/>
      <c r="CJ4566" s="2"/>
      <c r="CK4566" s="2"/>
      <c r="CL4566" s="2"/>
      <c r="CM4566" s="2"/>
      <c r="CN4566" s="2"/>
      <c r="CO4566" s="2"/>
      <c r="CP4566" s="2"/>
      <c r="CQ4566" s="2"/>
      <c r="CR4566" s="2"/>
      <c r="CS4566" s="2"/>
      <c r="CT4566" s="2"/>
      <c r="CU4566" s="2"/>
      <c r="CV4566" s="2"/>
      <c r="CW4566" s="2"/>
      <c r="CX4566" s="2"/>
      <c r="CY4566" s="2"/>
      <c r="CZ4566" s="2"/>
      <c r="DA4566" s="2"/>
      <c r="DB4566" s="2"/>
      <c r="DC4566" s="2"/>
      <c r="DD4566" s="2"/>
      <c r="DE4566" s="2"/>
      <c r="DF4566" s="2"/>
      <c r="DG4566" s="2"/>
      <c r="DH4566" s="2"/>
      <c r="DI4566" s="2"/>
      <c r="DJ4566" s="2"/>
      <c r="DK4566" s="2"/>
      <c r="DL4566" s="2"/>
      <c r="DM4566" s="2"/>
      <c r="DN4566" s="2"/>
      <c r="DO4566" s="2"/>
      <c r="DP4566" s="2"/>
      <c r="DQ4566" s="2"/>
      <c r="DR4566" s="2"/>
      <c r="DS4566" s="2"/>
      <c r="DT4566" s="2"/>
      <c r="DU4566" s="2"/>
      <c r="DV4566" s="2"/>
      <c r="DW4566" s="2"/>
      <c r="DX4566" s="2"/>
      <c r="DY4566" s="2"/>
      <c r="DZ4566" s="2"/>
      <c r="EA4566" s="2"/>
      <c r="EB4566" s="2"/>
      <c r="EC4566" s="2"/>
      <c r="ED4566" s="2"/>
      <c r="EE4566" s="2"/>
      <c r="EF4566" s="2"/>
      <c r="EG4566" s="2"/>
      <c r="EH4566" s="2"/>
      <c r="EI4566" s="2"/>
      <c r="EJ4566" s="2"/>
      <c r="EK4566" s="2"/>
      <c r="EL4566" s="2"/>
      <c r="EM4566" s="2"/>
      <c r="EN4566" s="2"/>
      <c r="EO4566" s="2"/>
      <c r="EP4566" s="2"/>
      <c r="EQ4566" s="2"/>
      <c r="ER4566" s="2"/>
      <c r="ES4566" s="2"/>
      <c r="ET4566" s="2"/>
      <c r="EU4566" s="2"/>
      <c r="EV4566" s="2"/>
      <c r="EW4566" s="2"/>
      <c r="EX4566" s="2"/>
      <c r="EY4566" s="2"/>
      <c r="EZ4566" s="2"/>
      <c r="FA4566" s="2"/>
      <c r="FB4566" s="2"/>
      <c r="FC4566" s="2"/>
      <c r="FD4566" s="2"/>
      <c r="FE4566" s="2"/>
      <c r="FF4566" s="2"/>
      <c r="FG4566" s="2"/>
      <c r="FH4566" s="2"/>
      <c r="FI4566" s="2"/>
      <c r="FJ4566" s="2"/>
      <c r="FK4566" s="2"/>
      <c r="FL4566" s="2"/>
      <c r="FM4566" s="2"/>
      <c r="FN4566" s="2"/>
      <c r="FO4566" s="2"/>
      <c r="FP4566" s="2"/>
      <c r="FQ4566" s="2"/>
      <c r="FR4566" s="2"/>
      <c r="FS4566" s="2"/>
      <c r="FT4566" s="2"/>
      <c r="FU4566" s="2"/>
      <c r="FV4566" s="2"/>
      <c r="FW4566" s="2"/>
      <c r="FX4566" s="2"/>
      <c r="FY4566" s="2"/>
      <c r="FZ4566" s="2"/>
      <c r="GA4566" s="2"/>
      <c r="GB4566" s="2"/>
      <c r="GC4566" s="2"/>
      <c r="GD4566" s="2"/>
      <c r="GE4566" s="2"/>
      <c r="GF4566" s="2"/>
      <c r="GG4566" s="2"/>
      <c r="GH4566" s="2"/>
      <c r="GI4566" s="2"/>
      <c r="GJ4566" s="2"/>
      <c r="GK4566" s="2"/>
      <c r="GL4566" s="2"/>
      <c r="GM4566" s="2"/>
      <c r="GN4566" s="2"/>
      <c r="GO4566" s="2"/>
      <c r="GP4566" s="2"/>
      <c r="GQ4566" s="2"/>
      <c r="GR4566" s="2"/>
      <c r="GS4566" s="2"/>
      <c r="GT4566" s="2"/>
      <c r="GU4566" s="2"/>
      <c r="GV4566" s="2"/>
      <c r="GW4566" s="2"/>
      <c r="GX4566" s="2"/>
      <c r="GY4566" s="2"/>
      <c r="GZ4566" s="2"/>
      <c r="HA4566" s="2"/>
      <c r="HB4566" s="2"/>
      <c r="HC4566" s="2"/>
      <c r="HD4566" s="2"/>
      <c r="HE4566" s="2"/>
      <c r="HF4566" s="2"/>
      <c r="HG4566" s="2"/>
      <c r="HH4566" s="2"/>
      <c r="HI4566" s="2"/>
      <c r="HJ4566" s="2"/>
      <c r="HK4566" s="2"/>
      <c r="HL4566" s="2"/>
      <c r="HM4566" s="2"/>
      <c r="HN4566" s="2"/>
      <c r="HO4566" s="2"/>
      <c r="HP4566" s="2"/>
      <c r="HQ4566" s="2"/>
      <c r="HR4566" s="2"/>
      <c r="HS4566" s="2"/>
      <c r="HT4566" s="2"/>
      <c r="HU4566" s="2"/>
      <c r="HV4566" s="2"/>
      <c r="HW4566" s="2"/>
      <c r="HX4566" s="2"/>
      <c r="HY4566" s="2"/>
      <c r="HZ4566" s="2"/>
      <c r="IA4566" s="2"/>
      <c r="IB4566" s="2"/>
      <c r="IC4566" s="2"/>
      <c r="ID4566" s="2"/>
      <c r="IE4566" s="2"/>
      <c r="IF4566" s="2"/>
      <c r="IG4566" s="2"/>
      <c r="IH4566" s="2"/>
      <c r="II4566" s="2"/>
      <c r="IJ4566" s="2"/>
      <c r="IK4566" s="2"/>
      <c r="IL4566" s="2"/>
      <c r="IM4566" s="2"/>
      <c r="IN4566" s="2"/>
      <c r="IO4566" s="2"/>
      <c r="IP4566" s="2"/>
      <c r="IQ4566" s="2"/>
    </row>
    <row r="4567" spans="1:251" s="16" customFormat="1" ht="18.75" customHeight="1">
      <c r="A4567" s="8"/>
      <c r="B4567" s="25"/>
      <c r="C4567" s="106" t="s">
        <v>859</v>
      </c>
      <c r="D4567" s="107"/>
      <c r="E4567" s="107"/>
      <c r="F4567" s="107"/>
      <c r="G4567" s="107"/>
      <c r="H4567" s="107"/>
      <c r="I4567" s="107"/>
      <c r="J4567" s="107"/>
      <c r="K4567" s="107"/>
      <c r="L4567" s="107"/>
      <c r="M4567" s="107"/>
      <c r="N4567" s="107"/>
      <c r="O4567" s="107"/>
      <c r="P4567" s="107"/>
      <c r="Q4567" s="107"/>
      <c r="R4567" s="107"/>
      <c r="S4567" s="107"/>
      <c r="T4567" s="107"/>
      <c r="U4567" s="107"/>
      <c r="V4567" s="107"/>
      <c r="W4567" s="107"/>
      <c r="X4567" s="107"/>
      <c r="Y4567" s="107"/>
      <c r="Z4567" s="108"/>
      <c r="AA4567" s="109">
        <v>1542</v>
      </c>
      <c r="AB4567" s="110"/>
      <c r="AC4567" s="110"/>
      <c r="AD4567" s="110"/>
      <c r="AE4567" s="110"/>
      <c r="AF4567" s="110"/>
      <c r="AG4567" s="110"/>
      <c r="AH4567" s="110"/>
      <c r="AI4567" s="111"/>
      <c r="AJ4567" s="109">
        <v>82295</v>
      </c>
      <c r="AK4567" s="110"/>
      <c r="AL4567" s="110"/>
      <c r="AM4567" s="110"/>
      <c r="AN4567" s="110"/>
      <c r="AO4567" s="110"/>
      <c r="AP4567" s="110"/>
      <c r="AQ4567" s="110"/>
      <c r="AR4567" s="111"/>
      <c r="AS4567" s="112"/>
      <c r="AT4567" s="113"/>
      <c r="AU4567" s="113"/>
      <c r="AV4567" s="113"/>
      <c r="AW4567" s="113"/>
      <c r="AX4567" s="114"/>
      <c r="AY4567" s="2"/>
      <c r="AZ4567" s="2"/>
      <c r="BA4567" s="2"/>
      <c r="BB4567" s="2"/>
      <c r="BC4567" s="2"/>
      <c r="BD4567" s="2"/>
      <c r="BE4567" s="2"/>
      <c r="BF4567" s="2"/>
      <c r="BG4567" s="2"/>
      <c r="BH4567" s="2"/>
      <c r="BI4567" s="2"/>
      <c r="BJ4567" s="2"/>
      <c r="BK4567" s="2"/>
      <c r="BL4567" s="2"/>
      <c r="BM4567" s="2"/>
      <c r="BN4567" s="2"/>
      <c r="BO4567" s="2"/>
      <c r="BP4567" s="2"/>
      <c r="BQ4567" s="2"/>
      <c r="BR4567" s="2"/>
      <c r="BS4567" s="2"/>
      <c r="BT4567" s="2"/>
      <c r="BU4567" s="2"/>
      <c r="BV4567" s="2"/>
      <c r="BW4567" s="2"/>
      <c r="BX4567" s="2"/>
      <c r="BY4567" s="2"/>
      <c r="BZ4567" s="2"/>
      <c r="CA4567" s="2"/>
      <c r="CB4567" s="2"/>
      <c r="CC4567" s="2"/>
      <c r="CD4567" s="2"/>
      <c r="CE4567" s="2"/>
      <c r="CF4567" s="2"/>
      <c r="CG4567" s="2"/>
      <c r="CH4567" s="2"/>
      <c r="CI4567" s="2"/>
      <c r="CJ4567" s="2"/>
      <c r="CK4567" s="2"/>
      <c r="CL4567" s="2"/>
      <c r="CM4567" s="2"/>
      <c r="CN4567" s="2"/>
      <c r="CO4567" s="2"/>
      <c r="CP4567" s="2"/>
      <c r="CQ4567" s="2"/>
      <c r="CR4567" s="2"/>
      <c r="CS4567" s="2"/>
      <c r="CT4567" s="2"/>
      <c r="CU4567" s="2"/>
      <c r="CV4567" s="2"/>
      <c r="CW4567" s="2"/>
      <c r="CX4567" s="2"/>
      <c r="CY4567" s="2"/>
      <c r="CZ4567" s="2"/>
      <c r="DA4567" s="2"/>
      <c r="DB4567" s="2"/>
      <c r="DC4567" s="2"/>
      <c r="DD4567" s="2"/>
      <c r="DE4567" s="2"/>
      <c r="DF4567" s="2"/>
      <c r="DG4567" s="2"/>
      <c r="DH4567" s="2"/>
      <c r="DI4567" s="2"/>
      <c r="DJ4567" s="2"/>
      <c r="DK4567" s="2"/>
      <c r="DL4567" s="2"/>
      <c r="DM4567" s="2"/>
      <c r="DN4567" s="2"/>
      <c r="DO4567" s="2"/>
      <c r="DP4567" s="2"/>
      <c r="DQ4567" s="2"/>
      <c r="DR4567" s="2"/>
      <c r="DS4567" s="2"/>
      <c r="DT4567" s="2"/>
      <c r="DU4567" s="2"/>
      <c r="DV4567" s="2"/>
      <c r="DW4567" s="2"/>
      <c r="DX4567" s="2"/>
      <c r="DY4567" s="2"/>
      <c r="DZ4567" s="2"/>
      <c r="EA4567" s="2"/>
      <c r="EB4567" s="2"/>
      <c r="EC4567" s="2"/>
      <c r="ED4567" s="2"/>
      <c r="EE4567" s="2"/>
      <c r="EF4567" s="2"/>
      <c r="EG4567" s="2"/>
      <c r="EH4567" s="2"/>
      <c r="EI4567" s="2"/>
      <c r="EJ4567" s="2"/>
      <c r="EK4567" s="2"/>
      <c r="EL4567" s="2"/>
      <c r="EM4567" s="2"/>
      <c r="EN4567" s="2"/>
      <c r="EO4567" s="2"/>
      <c r="EP4567" s="2"/>
      <c r="EQ4567" s="2"/>
      <c r="ER4567" s="2"/>
      <c r="ES4567" s="2"/>
      <c r="ET4567" s="2"/>
      <c r="EU4567" s="2"/>
      <c r="EV4567" s="2"/>
      <c r="EW4567" s="2"/>
      <c r="EX4567" s="2"/>
      <c r="EY4567" s="2"/>
      <c r="EZ4567" s="2"/>
      <c r="FA4567" s="2"/>
      <c r="FB4567" s="2"/>
      <c r="FC4567" s="2"/>
      <c r="FD4567" s="2"/>
      <c r="FE4567" s="2"/>
      <c r="FF4567" s="2"/>
      <c r="FG4567" s="2"/>
      <c r="FH4567" s="2"/>
      <c r="FI4567" s="2"/>
      <c r="FJ4567" s="2"/>
      <c r="FK4567" s="2"/>
      <c r="FL4567" s="2"/>
      <c r="FM4567" s="2"/>
      <c r="FN4567" s="2"/>
      <c r="FO4567" s="2"/>
      <c r="FP4567" s="2"/>
      <c r="FQ4567" s="2"/>
      <c r="FR4567" s="2"/>
      <c r="FS4567" s="2"/>
      <c r="FT4567" s="2"/>
      <c r="FU4567" s="2"/>
      <c r="FV4567" s="2"/>
      <c r="FW4567" s="2"/>
      <c r="FX4567" s="2"/>
      <c r="FY4567" s="2"/>
      <c r="FZ4567" s="2"/>
      <c r="GA4567" s="2"/>
      <c r="GB4567" s="2"/>
      <c r="GC4567" s="2"/>
      <c r="GD4567" s="2"/>
      <c r="GE4567" s="2"/>
      <c r="GF4567" s="2"/>
      <c r="GG4567" s="2"/>
      <c r="GH4567" s="2"/>
      <c r="GI4567" s="2"/>
      <c r="GJ4567" s="2"/>
      <c r="GK4567" s="2"/>
      <c r="GL4567" s="2"/>
      <c r="GM4567" s="2"/>
      <c r="GN4567" s="2"/>
      <c r="GO4567" s="2"/>
      <c r="GP4567" s="2"/>
      <c r="GQ4567" s="2"/>
      <c r="GR4567" s="2"/>
      <c r="GS4567" s="2"/>
      <c r="GT4567" s="2"/>
      <c r="GU4567" s="2"/>
      <c r="GV4567" s="2"/>
      <c r="GW4567" s="2"/>
      <c r="GX4567" s="2"/>
      <c r="GY4567" s="2"/>
      <c r="GZ4567" s="2"/>
      <c r="HA4567" s="2"/>
      <c r="HB4567" s="2"/>
      <c r="HC4567" s="2"/>
      <c r="HD4567" s="2"/>
      <c r="HE4567" s="2"/>
      <c r="HF4567" s="2"/>
      <c r="HG4567" s="2"/>
      <c r="HH4567" s="2"/>
      <c r="HI4567" s="2"/>
      <c r="HJ4567" s="2"/>
      <c r="HK4567" s="2"/>
      <c r="HL4567" s="2"/>
      <c r="HM4567" s="2"/>
      <c r="HN4567" s="2"/>
      <c r="HO4567" s="2"/>
      <c r="HP4567" s="2"/>
      <c r="HQ4567" s="2"/>
      <c r="HR4567" s="2"/>
      <c r="HS4567" s="2"/>
      <c r="HT4567" s="2"/>
      <c r="HU4567" s="2"/>
      <c r="HV4567" s="2"/>
      <c r="HW4567" s="2"/>
      <c r="HX4567" s="2"/>
      <c r="HY4567" s="2"/>
      <c r="HZ4567" s="2"/>
      <c r="IA4567" s="2"/>
      <c r="IB4567" s="2"/>
      <c r="IC4567" s="2"/>
      <c r="ID4567" s="2"/>
      <c r="IE4567" s="2"/>
      <c r="IF4567" s="2"/>
      <c r="IG4567" s="2"/>
      <c r="IH4567" s="2"/>
      <c r="II4567" s="2"/>
      <c r="IJ4567" s="2"/>
      <c r="IK4567" s="2"/>
      <c r="IL4567" s="2"/>
      <c r="IM4567" s="2"/>
      <c r="IN4567" s="2"/>
      <c r="IO4567" s="2"/>
      <c r="IP4567" s="2"/>
      <c r="IQ4567" s="2"/>
    </row>
    <row r="4568" spans="1:251" s="16" customFormat="1" ht="18.75" customHeight="1">
      <c r="A4568" s="8"/>
      <c r="B4568" s="25"/>
      <c r="C4568" s="106" t="s">
        <v>860</v>
      </c>
      <c r="D4568" s="107"/>
      <c r="E4568" s="107"/>
      <c r="F4568" s="107"/>
      <c r="G4568" s="107"/>
      <c r="H4568" s="107"/>
      <c r="I4568" s="107"/>
      <c r="J4568" s="107"/>
      <c r="K4568" s="107"/>
      <c r="L4568" s="107"/>
      <c r="M4568" s="107"/>
      <c r="N4568" s="107"/>
      <c r="O4568" s="107"/>
      <c r="P4568" s="107"/>
      <c r="Q4568" s="107"/>
      <c r="R4568" s="107"/>
      <c r="S4568" s="107"/>
      <c r="T4568" s="107"/>
      <c r="U4568" s="107"/>
      <c r="V4568" s="107"/>
      <c r="W4568" s="107"/>
      <c r="X4568" s="107"/>
      <c r="Y4568" s="107"/>
      <c r="Z4568" s="108"/>
      <c r="AA4568" s="109">
        <f>41000+19799</f>
        <v>60799</v>
      </c>
      <c r="AB4568" s="110"/>
      <c r="AC4568" s="110"/>
      <c r="AD4568" s="110"/>
      <c r="AE4568" s="110"/>
      <c r="AF4568" s="110"/>
      <c r="AG4568" s="110"/>
      <c r="AH4568" s="110"/>
      <c r="AI4568" s="111"/>
      <c r="AJ4568" s="109">
        <f>73690</f>
        <v>73690</v>
      </c>
      <c r="AK4568" s="110"/>
      <c r="AL4568" s="110"/>
      <c r="AM4568" s="110"/>
      <c r="AN4568" s="110"/>
      <c r="AO4568" s="110"/>
      <c r="AP4568" s="110"/>
      <c r="AQ4568" s="110"/>
      <c r="AR4568" s="111"/>
      <c r="AS4568" s="112"/>
      <c r="AT4568" s="113"/>
      <c r="AU4568" s="113"/>
      <c r="AV4568" s="113"/>
      <c r="AW4568" s="113"/>
      <c r="AX4568" s="114"/>
      <c r="AY4568" s="2"/>
      <c r="AZ4568" s="2"/>
      <c r="BA4568" s="2"/>
      <c r="BB4568" s="2"/>
      <c r="BC4568" s="2"/>
      <c r="BD4568" s="2"/>
      <c r="BE4568" s="2"/>
      <c r="BF4568" s="2"/>
      <c r="BG4568" s="2"/>
      <c r="BH4568" s="2"/>
      <c r="BI4568" s="2"/>
      <c r="BJ4568" s="2"/>
      <c r="BK4568" s="2"/>
      <c r="BL4568" s="2"/>
      <c r="BM4568" s="2"/>
      <c r="BN4568" s="2"/>
      <c r="BO4568" s="2"/>
      <c r="BP4568" s="2"/>
      <c r="BQ4568" s="2"/>
      <c r="BR4568" s="2"/>
      <c r="BS4568" s="2"/>
      <c r="BT4568" s="2"/>
      <c r="BU4568" s="2"/>
      <c r="BV4568" s="2"/>
      <c r="BW4568" s="2"/>
      <c r="BX4568" s="2"/>
      <c r="BY4568" s="2"/>
      <c r="BZ4568" s="2"/>
      <c r="CA4568" s="2"/>
      <c r="CB4568" s="2"/>
      <c r="CC4568" s="2"/>
      <c r="CD4568" s="2"/>
      <c r="CE4568" s="2"/>
      <c r="CF4568" s="2"/>
      <c r="CG4568" s="2"/>
      <c r="CH4568" s="2"/>
      <c r="CI4568" s="2"/>
      <c r="CJ4568" s="2"/>
      <c r="CK4568" s="2"/>
      <c r="CL4568" s="2"/>
      <c r="CM4568" s="2"/>
      <c r="CN4568" s="2"/>
      <c r="CO4568" s="2"/>
      <c r="CP4568" s="2"/>
      <c r="CQ4568" s="2"/>
      <c r="CR4568" s="2"/>
      <c r="CS4568" s="2"/>
      <c r="CT4568" s="2"/>
      <c r="CU4568" s="2"/>
      <c r="CV4568" s="2"/>
      <c r="CW4568" s="2"/>
      <c r="CX4568" s="2"/>
      <c r="CY4568" s="2"/>
      <c r="CZ4568" s="2"/>
      <c r="DA4568" s="2"/>
      <c r="DB4568" s="2"/>
      <c r="DC4568" s="2"/>
      <c r="DD4568" s="2"/>
      <c r="DE4568" s="2"/>
      <c r="DF4568" s="2"/>
      <c r="DG4568" s="2"/>
      <c r="DH4568" s="2"/>
      <c r="DI4568" s="2"/>
      <c r="DJ4568" s="2"/>
      <c r="DK4568" s="2"/>
      <c r="DL4568" s="2"/>
      <c r="DM4568" s="2"/>
      <c r="DN4568" s="2"/>
      <c r="DO4568" s="2"/>
      <c r="DP4568" s="2"/>
      <c r="DQ4568" s="2"/>
      <c r="DR4568" s="2"/>
      <c r="DS4568" s="2"/>
      <c r="DT4568" s="2"/>
      <c r="DU4568" s="2"/>
      <c r="DV4568" s="2"/>
      <c r="DW4568" s="2"/>
      <c r="DX4568" s="2"/>
      <c r="DY4568" s="2"/>
      <c r="DZ4568" s="2"/>
      <c r="EA4568" s="2"/>
      <c r="EB4568" s="2"/>
      <c r="EC4568" s="2"/>
      <c r="ED4568" s="2"/>
      <c r="EE4568" s="2"/>
      <c r="EF4568" s="2"/>
      <c r="EG4568" s="2"/>
      <c r="EH4568" s="2"/>
      <c r="EI4568" s="2"/>
      <c r="EJ4568" s="2"/>
      <c r="EK4568" s="2"/>
      <c r="EL4568" s="2"/>
      <c r="EM4568" s="2"/>
      <c r="EN4568" s="2"/>
      <c r="EO4568" s="2"/>
      <c r="EP4568" s="2"/>
      <c r="EQ4568" s="2"/>
      <c r="ER4568" s="2"/>
      <c r="ES4568" s="2"/>
      <c r="ET4568" s="2"/>
      <c r="EU4568" s="2"/>
      <c r="EV4568" s="2"/>
      <c r="EW4568" s="2"/>
      <c r="EX4568" s="2"/>
      <c r="EY4568" s="2"/>
      <c r="EZ4568" s="2"/>
      <c r="FA4568" s="2"/>
      <c r="FB4568" s="2"/>
      <c r="FC4568" s="2"/>
      <c r="FD4568" s="2"/>
      <c r="FE4568" s="2"/>
      <c r="FF4568" s="2"/>
      <c r="FG4568" s="2"/>
      <c r="FH4568" s="2"/>
      <c r="FI4568" s="2"/>
      <c r="FJ4568" s="2"/>
      <c r="FK4568" s="2"/>
      <c r="FL4568" s="2"/>
      <c r="FM4568" s="2"/>
      <c r="FN4568" s="2"/>
      <c r="FO4568" s="2"/>
      <c r="FP4568" s="2"/>
      <c r="FQ4568" s="2"/>
      <c r="FR4568" s="2"/>
      <c r="FS4568" s="2"/>
      <c r="FT4568" s="2"/>
      <c r="FU4568" s="2"/>
      <c r="FV4568" s="2"/>
      <c r="FW4568" s="2"/>
      <c r="FX4568" s="2"/>
      <c r="FY4568" s="2"/>
      <c r="FZ4568" s="2"/>
      <c r="GA4568" s="2"/>
      <c r="GB4568" s="2"/>
      <c r="GC4568" s="2"/>
      <c r="GD4568" s="2"/>
      <c r="GE4568" s="2"/>
      <c r="GF4568" s="2"/>
      <c r="GG4568" s="2"/>
      <c r="GH4568" s="2"/>
      <c r="GI4568" s="2"/>
      <c r="GJ4568" s="2"/>
      <c r="GK4568" s="2"/>
      <c r="GL4568" s="2"/>
      <c r="GM4568" s="2"/>
      <c r="GN4568" s="2"/>
      <c r="GO4568" s="2"/>
      <c r="GP4568" s="2"/>
      <c r="GQ4568" s="2"/>
      <c r="GR4568" s="2"/>
      <c r="GS4568" s="2"/>
      <c r="GT4568" s="2"/>
      <c r="GU4568" s="2"/>
      <c r="GV4568" s="2"/>
      <c r="GW4568" s="2"/>
      <c r="GX4568" s="2"/>
      <c r="GY4568" s="2"/>
      <c r="GZ4568" s="2"/>
      <c r="HA4568" s="2"/>
      <c r="HB4568" s="2"/>
      <c r="HC4568" s="2"/>
      <c r="HD4568" s="2"/>
      <c r="HE4568" s="2"/>
      <c r="HF4568" s="2"/>
      <c r="HG4568" s="2"/>
      <c r="HH4568" s="2"/>
      <c r="HI4568" s="2"/>
      <c r="HJ4568" s="2"/>
      <c r="HK4568" s="2"/>
      <c r="HL4568" s="2"/>
      <c r="HM4568" s="2"/>
      <c r="HN4568" s="2"/>
      <c r="HO4568" s="2"/>
      <c r="HP4568" s="2"/>
      <c r="HQ4568" s="2"/>
      <c r="HR4568" s="2"/>
      <c r="HS4568" s="2"/>
      <c r="HT4568" s="2"/>
      <c r="HU4568" s="2"/>
      <c r="HV4568" s="2"/>
      <c r="HW4568" s="2"/>
      <c r="HX4568" s="2"/>
      <c r="HY4568" s="2"/>
      <c r="HZ4568" s="2"/>
      <c r="IA4568" s="2"/>
      <c r="IB4568" s="2"/>
      <c r="IC4568" s="2"/>
      <c r="ID4568" s="2"/>
      <c r="IE4568" s="2"/>
      <c r="IF4568" s="2"/>
      <c r="IG4568" s="2"/>
      <c r="IH4568" s="2"/>
      <c r="II4568" s="2"/>
      <c r="IJ4568" s="2"/>
      <c r="IK4568" s="2"/>
      <c r="IL4568" s="2"/>
      <c r="IM4568" s="2"/>
      <c r="IN4568" s="2"/>
      <c r="IO4568" s="2"/>
      <c r="IP4568" s="2"/>
      <c r="IQ4568" s="2"/>
    </row>
    <row r="4569" spans="1:251" s="16" customFormat="1" ht="18.75" customHeight="1">
      <c r="A4569" s="8"/>
      <c r="B4569" s="25"/>
      <c r="C4569" s="106" t="s">
        <v>861</v>
      </c>
      <c r="D4569" s="107"/>
      <c r="E4569" s="107"/>
      <c r="F4569" s="107"/>
      <c r="G4569" s="107"/>
      <c r="H4569" s="107"/>
      <c r="I4569" s="107"/>
      <c r="J4569" s="107"/>
      <c r="K4569" s="107"/>
      <c r="L4569" s="107"/>
      <c r="M4569" s="107"/>
      <c r="N4569" s="107"/>
      <c r="O4569" s="107"/>
      <c r="P4569" s="107"/>
      <c r="Q4569" s="107"/>
      <c r="R4569" s="107"/>
      <c r="S4569" s="107"/>
      <c r="T4569" s="107"/>
      <c r="U4569" s="107"/>
      <c r="V4569" s="107"/>
      <c r="W4569" s="107"/>
      <c r="X4569" s="107"/>
      <c r="Y4569" s="107"/>
      <c r="Z4569" s="108"/>
      <c r="AA4569" s="109">
        <v>19458</v>
      </c>
      <c r="AB4569" s="110"/>
      <c r="AC4569" s="110"/>
      <c r="AD4569" s="110"/>
      <c r="AE4569" s="110"/>
      <c r="AF4569" s="110"/>
      <c r="AG4569" s="110"/>
      <c r="AH4569" s="110"/>
      <c r="AI4569" s="111"/>
      <c r="AJ4569" s="109">
        <v>7900</v>
      </c>
      <c r="AK4569" s="110"/>
      <c r="AL4569" s="110"/>
      <c r="AM4569" s="110"/>
      <c r="AN4569" s="110"/>
      <c r="AO4569" s="110"/>
      <c r="AP4569" s="110"/>
      <c r="AQ4569" s="110"/>
      <c r="AR4569" s="111"/>
      <c r="AS4569" s="112"/>
      <c r="AT4569" s="113"/>
      <c r="AU4569" s="113"/>
      <c r="AV4569" s="113"/>
      <c r="AW4569" s="113"/>
      <c r="AX4569" s="114"/>
      <c r="AY4569" s="2"/>
      <c r="AZ4569" s="2"/>
      <c r="BA4569" s="2"/>
      <c r="BB4569" s="2"/>
      <c r="BC4569" s="2"/>
      <c r="BD4569" s="2"/>
      <c r="BE4569" s="2"/>
      <c r="BF4569" s="2"/>
      <c r="BG4569" s="2"/>
      <c r="BH4569" s="2"/>
      <c r="BI4569" s="2"/>
      <c r="BJ4569" s="2"/>
      <c r="BK4569" s="2"/>
      <c r="BL4569" s="2"/>
      <c r="BM4569" s="2"/>
      <c r="BN4569" s="2"/>
      <c r="BO4569" s="2"/>
      <c r="BP4569" s="2"/>
      <c r="BQ4569" s="2"/>
      <c r="BR4569" s="2"/>
      <c r="BS4569" s="2"/>
      <c r="BT4569" s="2"/>
      <c r="BU4569" s="2"/>
      <c r="BV4569" s="2"/>
      <c r="BW4569" s="2"/>
      <c r="BX4569" s="2"/>
      <c r="BY4569" s="2"/>
      <c r="BZ4569" s="2"/>
      <c r="CA4569" s="2"/>
      <c r="CB4569" s="2"/>
      <c r="CC4569" s="2"/>
      <c r="CD4569" s="2"/>
      <c r="CE4569" s="2"/>
      <c r="CF4569" s="2"/>
      <c r="CG4569" s="2"/>
      <c r="CH4569" s="2"/>
      <c r="CI4569" s="2"/>
      <c r="CJ4569" s="2"/>
      <c r="CK4569" s="2"/>
      <c r="CL4569" s="2"/>
      <c r="CM4569" s="2"/>
      <c r="CN4569" s="2"/>
      <c r="CO4569" s="2"/>
      <c r="CP4569" s="2"/>
      <c r="CQ4569" s="2"/>
      <c r="CR4569" s="2"/>
      <c r="CS4569" s="2"/>
      <c r="CT4569" s="2"/>
      <c r="CU4569" s="2"/>
      <c r="CV4569" s="2"/>
      <c r="CW4569" s="2"/>
      <c r="CX4569" s="2"/>
      <c r="CY4569" s="2"/>
      <c r="CZ4569" s="2"/>
      <c r="DA4569" s="2"/>
      <c r="DB4569" s="2"/>
      <c r="DC4569" s="2"/>
      <c r="DD4569" s="2"/>
      <c r="DE4569" s="2"/>
      <c r="DF4569" s="2"/>
      <c r="DG4569" s="2"/>
      <c r="DH4569" s="2"/>
      <c r="DI4569" s="2"/>
      <c r="DJ4569" s="2"/>
      <c r="DK4569" s="2"/>
      <c r="DL4569" s="2"/>
      <c r="DM4569" s="2"/>
      <c r="DN4569" s="2"/>
      <c r="DO4569" s="2"/>
      <c r="DP4569" s="2"/>
      <c r="DQ4569" s="2"/>
      <c r="DR4569" s="2"/>
      <c r="DS4569" s="2"/>
      <c r="DT4569" s="2"/>
      <c r="DU4569" s="2"/>
      <c r="DV4569" s="2"/>
      <c r="DW4569" s="2"/>
      <c r="DX4569" s="2"/>
      <c r="DY4569" s="2"/>
      <c r="DZ4569" s="2"/>
      <c r="EA4569" s="2"/>
      <c r="EB4569" s="2"/>
      <c r="EC4569" s="2"/>
      <c r="ED4569" s="2"/>
      <c r="EE4569" s="2"/>
      <c r="EF4569" s="2"/>
      <c r="EG4569" s="2"/>
      <c r="EH4569" s="2"/>
      <c r="EI4569" s="2"/>
      <c r="EJ4569" s="2"/>
      <c r="EK4569" s="2"/>
      <c r="EL4569" s="2"/>
      <c r="EM4569" s="2"/>
      <c r="EN4569" s="2"/>
      <c r="EO4569" s="2"/>
      <c r="EP4569" s="2"/>
      <c r="EQ4569" s="2"/>
      <c r="ER4569" s="2"/>
      <c r="ES4569" s="2"/>
      <c r="ET4569" s="2"/>
      <c r="EU4569" s="2"/>
      <c r="EV4569" s="2"/>
      <c r="EW4569" s="2"/>
      <c r="EX4569" s="2"/>
      <c r="EY4569" s="2"/>
      <c r="EZ4569" s="2"/>
      <c r="FA4569" s="2"/>
      <c r="FB4569" s="2"/>
      <c r="FC4569" s="2"/>
      <c r="FD4569" s="2"/>
      <c r="FE4569" s="2"/>
      <c r="FF4569" s="2"/>
      <c r="FG4569" s="2"/>
      <c r="FH4569" s="2"/>
      <c r="FI4569" s="2"/>
      <c r="FJ4569" s="2"/>
      <c r="FK4569" s="2"/>
      <c r="FL4569" s="2"/>
      <c r="FM4569" s="2"/>
      <c r="FN4569" s="2"/>
      <c r="FO4569" s="2"/>
      <c r="FP4569" s="2"/>
      <c r="FQ4569" s="2"/>
      <c r="FR4569" s="2"/>
      <c r="FS4569" s="2"/>
      <c r="FT4569" s="2"/>
      <c r="FU4569" s="2"/>
      <c r="FV4569" s="2"/>
      <c r="FW4569" s="2"/>
      <c r="FX4569" s="2"/>
      <c r="FY4569" s="2"/>
      <c r="FZ4569" s="2"/>
      <c r="GA4569" s="2"/>
      <c r="GB4569" s="2"/>
      <c r="GC4569" s="2"/>
      <c r="GD4569" s="2"/>
      <c r="GE4569" s="2"/>
      <c r="GF4569" s="2"/>
      <c r="GG4569" s="2"/>
      <c r="GH4569" s="2"/>
      <c r="GI4569" s="2"/>
      <c r="GJ4569" s="2"/>
      <c r="GK4569" s="2"/>
      <c r="GL4569" s="2"/>
      <c r="GM4569" s="2"/>
      <c r="GN4569" s="2"/>
      <c r="GO4569" s="2"/>
      <c r="GP4569" s="2"/>
      <c r="GQ4569" s="2"/>
      <c r="GR4569" s="2"/>
      <c r="GS4569" s="2"/>
      <c r="GT4569" s="2"/>
      <c r="GU4569" s="2"/>
      <c r="GV4569" s="2"/>
      <c r="GW4569" s="2"/>
      <c r="GX4569" s="2"/>
      <c r="GY4569" s="2"/>
      <c r="GZ4569" s="2"/>
      <c r="HA4569" s="2"/>
      <c r="HB4569" s="2"/>
      <c r="HC4569" s="2"/>
      <c r="HD4569" s="2"/>
      <c r="HE4569" s="2"/>
      <c r="HF4569" s="2"/>
      <c r="HG4569" s="2"/>
      <c r="HH4569" s="2"/>
      <c r="HI4569" s="2"/>
      <c r="HJ4569" s="2"/>
      <c r="HK4569" s="2"/>
      <c r="HL4569" s="2"/>
      <c r="HM4569" s="2"/>
      <c r="HN4569" s="2"/>
      <c r="HO4569" s="2"/>
      <c r="HP4569" s="2"/>
      <c r="HQ4569" s="2"/>
      <c r="HR4569" s="2"/>
      <c r="HS4569" s="2"/>
      <c r="HT4569" s="2"/>
      <c r="HU4569" s="2"/>
      <c r="HV4569" s="2"/>
      <c r="HW4569" s="2"/>
      <c r="HX4569" s="2"/>
      <c r="HY4569" s="2"/>
      <c r="HZ4569" s="2"/>
      <c r="IA4569" s="2"/>
      <c r="IB4569" s="2"/>
      <c r="IC4569" s="2"/>
      <c r="ID4569" s="2"/>
      <c r="IE4569" s="2"/>
      <c r="IF4569" s="2"/>
      <c r="IG4569" s="2"/>
      <c r="IH4569" s="2"/>
      <c r="II4569" s="2"/>
      <c r="IJ4569" s="2"/>
      <c r="IK4569" s="2"/>
      <c r="IL4569" s="2"/>
      <c r="IM4569" s="2"/>
      <c r="IN4569" s="2"/>
      <c r="IO4569" s="2"/>
      <c r="IP4569" s="2"/>
      <c r="IQ4569" s="2"/>
    </row>
    <row r="4570" spans="1:251" s="16" customFormat="1" ht="18.75" customHeight="1">
      <c r="A4570" s="8"/>
      <c r="B4570" s="25"/>
      <c r="C4570" s="106" t="s">
        <v>804</v>
      </c>
      <c r="D4570" s="107"/>
      <c r="E4570" s="107"/>
      <c r="F4570" s="107"/>
      <c r="G4570" s="107"/>
      <c r="H4570" s="107"/>
      <c r="I4570" s="107"/>
      <c r="J4570" s="107"/>
      <c r="K4570" s="107"/>
      <c r="L4570" s="107"/>
      <c r="M4570" s="107"/>
      <c r="N4570" s="107"/>
      <c r="O4570" s="107"/>
      <c r="P4570" s="107"/>
      <c r="Q4570" s="107"/>
      <c r="R4570" s="107"/>
      <c r="S4570" s="107"/>
      <c r="T4570" s="107"/>
      <c r="U4570" s="107"/>
      <c r="V4570" s="107"/>
      <c r="W4570" s="107"/>
      <c r="X4570" s="107"/>
      <c r="Y4570" s="107"/>
      <c r="Z4570" s="108"/>
      <c r="AA4570" s="109">
        <v>4380</v>
      </c>
      <c r="AB4570" s="110"/>
      <c r="AC4570" s="110"/>
      <c r="AD4570" s="110"/>
      <c r="AE4570" s="110"/>
      <c r="AF4570" s="110"/>
      <c r="AG4570" s="110"/>
      <c r="AH4570" s="110"/>
      <c r="AI4570" s="111"/>
      <c r="AJ4570" s="109">
        <v>7119</v>
      </c>
      <c r="AK4570" s="110"/>
      <c r="AL4570" s="110"/>
      <c r="AM4570" s="110"/>
      <c r="AN4570" s="110"/>
      <c r="AO4570" s="110"/>
      <c r="AP4570" s="110"/>
      <c r="AQ4570" s="110"/>
      <c r="AR4570" s="111"/>
      <c r="AS4570" s="112"/>
      <c r="AT4570" s="113"/>
      <c r="AU4570" s="113"/>
      <c r="AV4570" s="113"/>
      <c r="AW4570" s="113"/>
      <c r="AX4570" s="114"/>
      <c r="AY4570" s="2"/>
      <c r="AZ4570" s="2"/>
      <c r="BA4570" s="2"/>
      <c r="BB4570" s="2"/>
      <c r="BC4570" s="2"/>
      <c r="BD4570" s="2"/>
      <c r="BE4570" s="2"/>
      <c r="BF4570" s="2"/>
      <c r="BG4570" s="2"/>
      <c r="BH4570" s="2"/>
      <c r="BI4570" s="2"/>
      <c r="BJ4570" s="2"/>
      <c r="BK4570" s="2"/>
      <c r="BL4570" s="2"/>
      <c r="BM4570" s="2"/>
      <c r="BN4570" s="2"/>
      <c r="BO4570" s="2"/>
      <c r="BP4570" s="2"/>
      <c r="BQ4570" s="2"/>
      <c r="BR4570" s="2"/>
      <c r="BS4570" s="2"/>
      <c r="BT4570" s="2"/>
      <c r="BU4570" s="2"/>
      <c r="BV4570" s="2"/>
      <c r="BW4570" s="2"/>
      <c r="BX4570" s="2"/>
      <c r="BY4570" s="2"/>
      <c r="BZ4570" s="2"/>
      <c r="CA4570" s="2"/>
      <c r="CB4570" s="2"/>
      <c r="CC4570" s="2"/>
      <c r="CD4570" s="2"/>
      <c r="CE4570" s="2"/>
      <c r="CF4570" s="2"/>
      <c r="CG4570" s="2"/>
      <c r="CH4570" s="2"/>
      <c r="CI4570" s="2"/>
      <c r="CJ4570" s="2"/>
      <c r="CK4570" s="2"/>
      <c r="CL4570" s="2"/>
      <c r="CM4570" s="2"/>
      <c r="CN4570" s="2"/>
      <c r="CO4570" s="2"/>
      <c r="CP4570" s="2"/>
      <c r="CQ4570" s="2"/>
      <c r="CR4570" s="2"/>
      <c r="CS4570" s="2"/>
      <c r="CT4570" s="2"/>
      <c r="CU4570" s="2"/>
      <c r="CV4570" s="2"/>
      <c r="CW4570" s="2"/>
      <c r="CX4570" s="2"/>
      <c r="CY4570" s="2"/>
      <c r="CZ4570" s="2"/>
      <c r="DA4570" s="2"/>
      <c r="DB4570" s="2"/>
      <c r="DC4570" s="2"/>
      <c r="DD4570" s="2"/>
      <c r="DE4570" s="2"/>
      <c r="DF4570" s="2"/>
      <c r="DG4570" s="2"/>
      <c r="DH4570" s="2"/>
      <c r="DI4570" s="2"/>
      <c r="DJ4570" s="2"/>
      <c r="DK4570" s="2"/>
      <c r="DL4570" s="2"/>
      <c r="DM4570" s="2"/>
      <c r="DN4570" s="2"/>
      <c r="DO4570" s="2"/>
      <c r="DP4570" s="2"/>
      <c r="DQ4570" s="2"/>
      <c r="DR4570" s="2"/>
      <c r="DS4570" s="2"/>
      <c r="DT4570" s="2"/>
      <c r="DU4570" s="2"/>
      <c r="DV4570" s="2"/>
      <c r="DW4570" s="2"/>
      <c r="DX4570" s="2"/>
      <c r="DY4570" s="2"/>
      <c r="DZ4570" s="2"/>
      <c r="EA4570" s="2"/>
      <c r="EB4570" s="2"/>
      <c r="EC4570" s="2"/>
      <c r="ED4570" s="2"/>
      <c r="EE4570" s="2"/>
      <c r="EF4570" s="2"/>
      <c r="EG4570" s="2"/>
      <c r="EH4570" s="2"/>
      <c r="EI4570" s="2"/>
      <c r="EJ4570" s="2"/>
      <c r="EK4570" s="2"/>
      <c r="EL4570" s="2"/>
      <c r="EM4570" s="2"/>
      <c r="EN4570" s="2"/>
      <c r="EO4570" s="2"/>
      <c r="EP4570" s="2"/>
      <c r="EQ4570" s="2"/>
      <c r="ER4570" s="2"/>
      <c r="ES4570" s="2"/>
      <c r="ET4570" s="2"/>
      <c r="EU4570" s="2"/>
      <c r="EV4570" s="2"/>
      <c r="EW4570" s="2"/>
      <c r="EX4570" s="2"/>
      <c r="EY4570" s="2"/>
      <c r="EZ4570" s="2"/>
      <c r="FA4570" s="2"/>
      <c r="FB4570" s="2"/>
      <c r="FC4570" s="2"/>
      <c r="FD4570" s="2"/>
      <c r="FE4570" s="2"/>
      <c r="FF4570" s="2"/>
      <c r="FG4570" s="2"/>
      <c r="FH4570" s="2"/>
      <c r="FI4570" s="2"/>
      <c r="FJ4570" s="2"/>
      <c r="FK4570" s="2"/>
      <c r="FL4570" s="2"/>
      <c r="FM4570" s="2"/>
      <c r="FN4570" s="2"/>
      <c r="FO4570" s="2"/>
      <c r="FP4570" s="2"/>
      <c r="FQ4570" s="2"/>
      <c r="FR4570" s="2"/>
      <c r="FS4570" s="2"/>
      <c r="FT4570" s="2"/>
      <c r="FU4570" s="2"/>
      <c r="FV4570" s="2"/>
      <c r="FW4570" s="2"/>
      <c r="FX4570" s="2"/>
      <c r="FY4570" s="2"/>
      <c r="FZ4570" s="2"/>
      <c r="GA4570" s="2"/>
      <c r="GB4570" s="2"/>
      <c r="GC4570" s="2"/>
      <c r="GD4570" s="2"/>
      <c r="GE4570" s="2"/>
      <c r="GF4570" s="2"/>
      <c r="GG4570" s="2"/>
      <c r="GH4570" s="2"/>
      <c r="GI4570" s="2"/>
      <c r="GJ4570" s="2"/>
      <c r="GK4570" s="2"/>
      <c r="GL4570" s="2"/>
      <c r="GM4570" s="2"/>
      <c r="GN4570" s="2"/>
      <c r="GO4570" s="2"/>
      <c r="GP4570" s="2"/>
      <c r="GQ4570" s="2"/>
      <c r="GR4570" s="2"/>
      <c r="GS4570" s="2"/>
      <c r="GT4570" s="2"/>
      <c r="GU4570" s="2"/>
      <c r="GV4570" s="2"/>
      <c r="GW4570" s="2"/>
      <c r="GX4570" s="2"/>
      <c r="GY4570" s="2"/>
      <c r="GZ4570" s="2"/>
      <c r="HA4570" s="2"/>
      <c r="HB4570" s="2"/>
      <c r="HC4570" s="2"/>
      <c r="HD4570" s="2"/>
      <c r="HE4570" s="2"/>
      <c r="HF4570" s="2"/>
      <c r="HG4570" s="2"/>
      <c r="HH4570" s="2"/>
      <c r="HI4570" s="2"/>
      <c r="HJ4570" s="2"/>
      <c r="HK4570" s="2"/>
      <c r="HL4570" s="2"/>
      <c r="HM4570" s="2"/>
      <c r="HN4570" s="2"/>
      <c r="HO4570" s="2"/>
      <c r="HP4570" s="2"/>
      <c r="HQ4570" s="2"/>
      <c r="HR4570" s="2"/>
      <c r="HS4570" s="2"/>
      <c r="HT4570" s="2"/>
      <c r="HU4570" s="2"/>
      <c r="HV4570" s="2"/>
      <c r="HW4570" s="2"/>
      <c r="HX4570" s="2"/>
      <c r="HY4570" s="2"/>
      <c r="HZ4570" s="2"/>
      <c r="IA4570" s="2"/>
      <c r="IB4570" s="2"/>
      <c r="IC4570" s="2"/>
      <c r="ID4570" s="2"/>
      <c r="IE4570" s="2"/>
      <c r="IF4570" s="2"/>
      <c r="IG4570" s="2"/>
      <c r="IH4570" s="2"/>
      <c r="II4570" s="2"/>
      <c r="IJ4570" s="2"/>
      <c r="IK4570" s="2"/>
      <c r="IL4570" s="2"/>
      <c r="IM4570" s="2"/>
      <c r="IN4570" s="2"/>
      <c r="IO4570" s="2"/>
      <c r="IP4570" s="2"/>
      <c r="IQ4570" s="2"/>
    </row>
    <row r="4571" spans="1:251" s="16" customFormat="1" ht="18.75" customHeight="1" thickBot="1">
      <c r="A4571" s="17"/>
      <c r="B4571" s="115" t="s">
        <v>240</v>
      </c>
      <c r="C4571" s="116"/>
      <c r="D4571" s="116"/>
      <c r="E4571" s="116"/>
      <c r="F4571" s="116"/>
      <c r="G4571" s="116"/>
      <c r="H4571" s="116"/>
      <c r="I4571" s="116"/>
      <c r="J4571" s="116"/>
      <c r="K4571" s="116"/>
      <c r="L4571" s="116"/>
      <c r="M4571" s="116"/>
      <c r="N4571" s="116"/>
      <c r="O4571" s="116"/>
      <c r="P4571" s="116"/>
      <c r="Q4571" s="116"/>
      <c r="R4571" s="116"/>
      <c r="S4571" s="116"/>
      <c r="T4571" s="116"/>
      <c r="U4571" s="116"/>
      <c r="V4571" s="116"/>
      <c r="W4571" s="116"/>
      <c r="X4571" s="116"/>
      <c r="Y4571" s="116"/>
      <c r="Z4571" s="117"/>
      <c r="AA4571" s="118">
        <f>SUM($AA$4567:$AA$4570)</f>
        <v>86179</v>
      </c>
      <c r="AB4571" s="119"/>
      <c r="AC4571" s="119"/>
      <c r="AD4571" s="119"/>
      <c r="AE4571" s="119"/>
      <c r="AF4571" s="119"/>
      <c r="AG4571" s="119"/>
      <c r="AH4571" s="119"/>
      <c r="AI4571" s="120"/>
      <c r="AJ4571" s="118">
        <f>SUM($AJ$4567:$AJ$4570)</f>
        <v>171004</v>
      </c>
      <c r="AK4571" s="119"/>
      <c r="AL4571" s="119"/>
      <c r="AM4571" s="119"/>
      <c r="AN4571" s="119"/>
      <c r="AO4571" s="119"/>
      <c r="AP4571" s="119"/>
      <c r="AQ4571" s="119"/>
      <c r="AR4571" s="120"/>
      <c r="AS4571" s="121"/>
      <c r="AT4571" s="122"/>
      <c r="AU4571" s="122"/>
      <c r="AV4571" s="122"/>
      <c r="AW4571" s="122"/>
      <c r="AX4571" s="123"/>
      <c r="AY4571" s="2"/>
      <c r="AZ4571" s="2"/>
      <c r="BA4571" s="2"/>
      <c r="BB4571" s="2"/>
      <c r="BC4571" s="2"/>
      <c r="BD4571" s="2"/>
      <c r="BE4571" s="2"/>
      <c r="BF4571" s="2"/>
      <c r="BG4571" s="2"/>
      <c r="BH4571" s="2"/>
      <c r="BI4571" s="2"/>
      <c r="BJ4571" s="2"/>
      <c r="BK4571" s="2"/>
      <c r="BL4571" s="2"/>
      <c r="BM4571" s="2"/>
      <c r="BN4571" s="2"/>
      <c r="BO4571" s="2"/>
      <c r="BP4571" s="2"/>
      <c r="BQ4571" s="2"/>
      <c r="BR4571" s="2"/>
      <c r="BS4571" s="2"/>
      <c r="BT4571" s="2"/>
      <c r="BU4571" s="2"/>
      <c r="BV4571" s="2"/>
      <c r="BW4571" s="2"/>
      <c r="BX4571" s="2"/>
      <c r="BY4571" s="2"/>
      <c r="BZ4571" s="2"/>
      <c r="CA4571" s="2"/>
      <c r="CB4571" s="2"/>
      <c r="CC4571" s="2"/>
      <c r="CD4571" s="2"/>
      <c r="CE4571" s="2"/>
      <c r="CF4571" s="2"/>
      <c r="CG4571" s="2"/>
      <c r="CH4571" s="2"/>
      <c r="CI4571" s="2"/>
      <c r="CJ4571" s="2"/>
      <c r="CK4571" s="2"/>
      <c r="CL4571" s="2"/>
      <c r="CM4571" s="2"/>
      <c r="CN4571" s="2"/>
      <c r="CO4571" s="2"/>
      <c r="CP4571" s="2"/>
      <c r="CQ4571" s="2"/>
      <c r="CR4571" s="2"/>
      <c r="CS4571" s="2"/>
      <c r="CT4571" s="2"/>
      <c r="CU4571" s="2"/>
      <c r="CV4571" s="2"/>
      <c r="CW4571" s="2"/>
      <c r="CX4571" s="2"/>
      <c r="CY4571" s="2"/>
      <c r="CZ4571" s="2"/>
      <c r="DA4571" s="2"/>
      <c r="DB4571" s="2"/>
      <c r="DC4571" s="2"/>
      <c r="DD4571" s="2"/>
      <c r="DE4571" s="2"/>
      <c r="DF4571" s="2"/>
      <c r="DG4571" s="2"/>
      <c r="DH4571" s="2"/>
      <c r="DI4571" s="2"/>
      <c r="DJ4571" s="2"/>
      <c r="DK4571" s="2"/>
      <c r="DL4571" s="2"/>
      <c r="DM4571" s="2"/>
      <c r="DN4571" s="2"/>
      <c r="DO4571" s="2"/>
      <c r="DP4571" s="2"/>
      <c r="DQ4571" s="2"/>
      <c r="DR4571" s="2"/>
      <c r="DS4571" s="2"/>
      <c r="DT4571" s="2"/>
      <c r="DU4571" s="2"/>
      <c r="DV4571" s="2"/>
      <c r="DW4571" s="2"/>
      <c r="DX4571" s="2"/>
      <c r="DY4571" s="2"/>
      <c r="DZ4571" s="2"/>
      <c r="EA4571" s="2"/>
      <c r="EB4571" s="2"/>
      <c r="EC4571" s="2"/>
      <c r="ED4571" s="2"/>
      <c r="EE4571" s="2"/>
      <c r="EF4571" s="2"/>
      <c r="EG4571" s="2"/>
      <c r="EH4571" s="2"/>
      <c r="EI4571" s="2"/>
      <c r="EJ4571" s="2"/>
      <c r="EK4571" s="2"/>
      <c r="EL4571" s="2"/>
      <c r="EM4571" s="2"/>
      <c r="EN4571" s="2"/>
      <c r="EO4571" s="2"/>
      <c r="EP4571" s="2"/>
      <c r="EQ4571" s="2"/>
      <c r="ER4571" s="2"/>
      <c r="ES4571" s="2"/>
      <c r="ET4571" s="2"/>
      <c r="EU4571" s="2"/>
      <c r="EV4571" s="2"/>
      <c r="EW4571" s="2"/>
      <c r="EX4571" s="2"/>
      <c r="EY4571" s="2"/>
      <c r="EZ4571" s="2"/>
      <c r="FA4571" s="2"/>
      <c r="FB4571" s="2"/>
      <c r="FC4571" s="2"/>
      <c r="FD4571" s="2"/>
      <c r="FE4571" s="2"/>
      <c r="FF4571" s="2"/>
      <c r="FG4571" s="2"/>
      <c r="FH4571" s="2"/>
      <c r="FI4571" s="2"/>
      <c r="FJ4571" s="2"/>
      <c r="FK4571" s="2"/>
      <c r="FL4571" s="2"/>
      <c r="FM4571" s="2"/>
      <c r="FN4571" s="2"/>
      <c r="FO4571" s="2"/>
      <c r="FP4571" s="2"/>
      <c r="FQ4571" s="2"/>
      <c r="FR4571" s="2"/>
      <c r="FS4571" s="2"/>
      <c r="FT4571" s="2"/>
      <c r="FU4571" s="2"/>
      <c r="FV4571" s="2"/>
      <c r="FW4571" s="2"/>
      <c r="FX4571" s="2"/>
      <c r="FY4571" s="2"/>
      <c r="FZ4571" s="2"/>
      <c r="GA4571" s="2"/>
      <c r="GB4571" s="2"/>
      <c r="GC4571" s="2"/>
      <c r="GD4571" s="2"/>
      <c r="GE4571" s="2"/>
      <c r="GF4571" s="2"/>
      <c r="GG4571" s="2"/>
      <c r="GH4571" s="2"/>
      <c r="GI4571" s="2"/>
      <c r="GJ4571" s="2"/>
      <c r="GK4571" s="2"/>
      <c r="GL4571" s="2"/>
      <c r="GM4571" s="2"/>
      <c r="GN4571" s="2"/>
      <c r="GO4571" s="2"/>
      <c r="GP4571" s="2"/>
      <c r="GQ4571" s="2"/>
      <c r="GR4571" s="2"/>
      <c r="GS4571" s="2"/>
      <c r="GT4571" s="2"/>
      <c r="GU4571" s="2"/>
      <c r="GV4571" s="2"/>
      <c r="GW4571" s="2"/>
      <c r="GX4571" s="2"/>
      <c r="GY4571" s="2"/>
      <c r="GZ4571" s="2"/>
      <c r="HA4571" s="2"/>
      <c r="HB4571" s="2"/>
      <c r="HC4571" s="2"/>
      <c r="HD4571" s="2"/>
      <c r="HE4571" s="2"/>
      <c r="HF4571" s="2"/>
      <c r="HG4571" s="2"/>
      <c r="HH4571" s="2"/>
      <c r="HI4571" s="2"/>
      <c r="HJ4571" s="2"/>
      <c r="HK4571" s="2"/>
      <c r="HL4571" s="2"/>
      <c r="HM4571" s="2"/>
      <c r="HN4571" s="2"/>
      <c r="HO4571" s="2"/>
      <c r="HP4571" s="2"/>
      <c r="HQ4571" s="2"/>
      <c r="HR4571" s="2"/>
      <c r="HS4571" s="2"/>
      <c r="HT4571" s="2"/>
      <c r="HU4571" s="2"/>
      <c r="HV4571" s="2"/>
      <c r="HW4571" s="2"/>
      <c r="HX4571" s="2"/>
      <c r="HY4571" s="2"/>
      <c r="HZ4571" s="2"/>
      <c r="IA4571" s="2"/>
      <c r="IB4571" s="2"/>
      <c r="IC4571" s="2"/>
      <c r="ID4571" s="2"/>
      <c r="IE4571" s="2"/>
      <c r="IF4571" s="2"/>
      <c r="IG4571" s="2"/>
      <c r="IH4571" s="2"/>
      <c r="II4571" s="2"/>
      <c r="IJ4571" s="2"/>
      <c r="IK4571" s="2"/>
      <c r="IL4571" s="2"/>
      <c r="IM4571" s="2"/>
      <c r="IN4571" s="2"/>
      <c r="IO4571" s="2"/>
      <c r="IP4571" s="2"/>
      <c r="IQ4571" s="2"/>
    </row>
    <row r="4573" spans="1:251" ht="19.2">
      <c r="A4573" s="1" t="s">
        <v>230</v>
      </c>
      <c r="AW4573" s="3"/>
      <c r="AX4573" s="4"/>
      <c r="AY4573" s="3"/>
    </row>
    <row r="4575" spans="1:251" ht="18">
      <c r="B4575" s="124" t="s">
        <v>0</v>
      </c>
      <c r="C4575" s="125"/>
      <c r="D4575" s="125"/>
      <c r="E4575" s="125"/>
      <c r="F4575" s="125"/>
      <c r="G4575" s="125"/>
      <c r="H4575" s="125"/>
      <c r="I4575" s="125"/>
      <c r="J4575" s="125"/>
      <c r="K4575" s="125"/>
      <c r="L4575" s="125"/>
      <c r="M4575" s="125"/>
      <c r="N4575" s="125"/>
      <c r="O4575" s="125"/>
      <c r="P4575" s="125"/>
      <c r="Q4575" s="125"/>
      <c r="R4575" s="125"/>
      <c r="S4575" s="125"/>
      <c r="T4575" s="125"/>
      <c r="U4575" s="125"/>
      <c r="V4575" s="125"/>
      <c r="W4575" s="125"/>
      <c r="X4575" s="125"/>
      <c r="Y4575" s="125"/>
      <c r="Z4575" s="125"/>
      <c r="AA4575" s="125"/>
      <c r="AB4575" s="125"/>
      <c r="AC4575" s="125"/>
      <c r="AD4575" s="125"/>
      <c r="AE4575" s="125"/>
      <c r="AF4575" s="125"/>
      <c r="AG4575" s="125"/>
      <c r="AH4575" s="125"/>
      <c r="AI4575" s="125"/>
      <c r="AJ4575" s="125"/>
      <c r="AK4575" s="125"/>
      <c r="AL4575" s="125"/>
      <c r="AM4575" s="125"/>
      <c r="AN4575" s="125"/>
      <c r="AO4575" s="125"/>
      <c r="AP4575" s="125"/>
      <c r="AQ4575" s="125"/>
      <c r="AR4575" s="125"/>
      <c r="AS4575" s="125"/>
      <c r="AT4575" s="125"/>
      <c r="AU4575" s="125"/>
      <c r="AV4575" s="125"/>
      <c r="AW4575" s="125"/>
      <c r="AX4575" s="125"/>
    </row>
    <row r="4576" spans="1:251">
      <c r="Z4576" s="5"/>
      <c r="AD4576" s="5"/>
      <c r="AE4576" s="5"/>
      <c r="AF4576" s="5"/>
      <c r="AG4576" s="5"/>
      <c r="AH4576" s="5"/>
      <c r="AI4576" s="5"/>
      <c r="AO4576" s="5"/>
    </row>
    <row r="4577" spans="1:113" ht="13.8" thickBot="1">
      <c r="Z4577" s="5"/>
      <c r="AD4577" s="5"/>
      <c r="AE4577" s="5"/>
      <c r="AF4577" s="5"/>
      <c r="AG4577" s="5"/>
      <c r="AH4577" s="5"/>
      <c r="AI4577" s="5"/>
      <c r="AO4577" s="5"/>
      <c r="DI4577" s="6"/>
    </row>
    <row r="4578" spans="1:113" ht="24.75" customHeight="1" thickBot="1">
      <c r="B4578" s="126" t="s">
        <v>231</v>
      </c>
      <c r="C4578" s="127"/>
      <c r="D4578" s="127"/>
      <c r="E4578" s="127"/>
      <c r="F4578" s="127"/>
      <c r="G4578" s="127"/>
      <c r="H4578" s="128" t="s">
        <v>805</v>
      </c>
      <c r="I4578" s="129"/>
      <c r="J4578" s="129"/>
      <c r="K4578" s="129"/>
      <c r="L4578" s="129"/>
      <c r="M4578" s="129"/>
      <c r="N4578" s="129"/>
      <c r="O4578" s="129"/>
      <c r="P4578" s="129"/>
      <c r="Q4578" s="129"/>
      <c r="R4578" s="129"/>
      <c r="S4578" s="129"/>
      <c r="T4578" s="129"/>
      <c r="U4578" s="129"/>
      <c r="V4578" s="129"/>
      <c r="W4578" s="129"/>
      <c r="X4578" s="129"/>
      <c r="Y4578" s="129"/>
      <c r="Z4578" s="129"/>
      <c r="AA4578" s="129"/>
      <c r="AB4578" s="129"/>
      <c r="AC4578" s="129"/>
      <c r="AD4578" s="129"/>
      <c r="AE4578" s="129"/>
      <c r="AF4578" s="129"/>
      <c r="AG4578" s="129"/>
      <c r="AH4578" s="129"/>
      <c r="AI4578" s="129"/>
      <c r="AJ4578" s="129"/>
      <c r="AK4578" s="129"/>
      <c r="AL4578" s="129"/>
      <c r="AM4578" s="129"/>
      <c r="AN4578" s="129"/>
      <c r="AO4578" s="129"/>
      <c r="AP4578" s="129"/>
      <c r="AQ4578" s="129"/>
      <c r="AR4578" s="129"/>
      <c r="AS4578" s="129"/>
      <c r="AT4578" s="129"/>
      <c r="AU4578" s="129"/>
      <c r="AV4578" s="129"/>
      <c r="AW4578" s="129"/>
      <c r="AX4578" s="130"/>
      <c r="DI4578" s="6"/>
    </row>
    <row r="4579" spans="1:113" ht="14.4">
      <c r="B4579" s="7"/>
      <c r="C4579" s="7"/>
      <c r="D4579" s="7"/>
      <c r="E4579" s="7"/>
      <c r="F4579" s="7"/>
      <c r="G4579" s="7"/>
      <c r="H4579" s="8"/>
      <c r="I4579" s="8"/>
      <c r="J4579" s="8"/>
      <c r="K4579" s="8"/>
      <c r="L4579" s="9"/>
      <c r="M4579" s="9"/>
      <c r="N4579" s="9"/>
      <c r="O4579" s="9"/>
      <c r="P4579" s="8"/>
      <c r="Q4579" s="8"/>
      <c r="R4579" s="8"/>
      <c r="S4579" s="8"/>
      <c r="T4579" s="8"/>
      <c r="U4579" s="8"/>
      <c r="V4579" s="10"/>
      <c r="W4579" s="10"/>
      <c r="X4579" s="10"/>
      <c r="Y4579" s="10"/>
      <c r="Z4579" s="10"/>
      <c r="AA4579" s="10"/>
      <c r="AB4579" s="10"/>
      <c r="AC4579" s="10"/>
      <c r="AD4579" s="10"/>
      <c r="AE4579" s="10"/>
      <c r="AF4579" s="10"/>
      <c r="AG4579" s="10"/>
      <c r="AH4579" s="10"/>
      <c r="AI4579" s="10"/>
      <c r="AJ4579" s="10"/>
      <c r="AK4579" s="10"/>
      <c r="AL4579" s="10"/>
      <c r="AM4579" s="10"/>
      <c r="AN4579" s="10"/>
      <c r="AO4579" s="10"/>
      <c r="AP4579" s="10"/>
      <c r="AQ4579" s="10"/>
      <c r="AR4579" s="10"/>
      <c r="AS4579" s="10"/>
      <c r="AT4579" s="10"/>
      <c r="AU4579" s="10"/>
      <c r="AV4579" s="10"/>
      <c r="AW4579" s="10"/>
      <c r="AX4579" s="10"/>
      <c r="DI4579" s="6"/>
    </row>
    <row r="4580" spans="1:113" ht="15" thickBot="1">
      <c r="A4580" s="11"/>
      <c r="B4580" s="10" t="s">
        <v>232</v>
      </c>
      <c r="C4580" s="8"/>
      <c r="D4580" s="8"/>
      <c r="E4580" s="8"/>
      <c r="F4580" s="8"/>
      <c r="G4580" s="8"/>
      <c r="H4580" s="8"/>
      <c r="I4580" s="8"/>
      <c r="J4580" s="8"/>
      <c r="K4580" s="8"/>
      <c r="L4580" s="9"/>
      <c r="M4580" s="9"/>
      <c r="N4580" s="9"/>
      <c r="O4580" s="9"/>
      <c r="P4580" s="8"/>
      <c r="Q4580" s="8"/>
      <c r="R4580" s="8"/>
      <c r="S4580" s="8"/>
      <c r="T4580" s="8"/>
      <c r="U4580" s="8"/>
      <c r="V4580" s="10"/>
      <c r="W4580" s="10"/>
      <c r="X4580" s="10"/>
      <c r="Y4580" s="10"/>
      <c r="Z4580" s="10"/>
      <c r="AA4580" s="10"/>
      <c r="AB4580" s="10"/>
      <c r="AC4580" s="10"/>
      <c r="AD4580" s="10"/>
      <c r="AE4580" s="10"/>
      <c r="AF4580" s="10"/>
      <c r="AG4580" s="10"/>
      <c r="AH4580" s="10"/>
      <c r="AI4580" s="10"/>
      <c r="AJ4580" s="10"/>
      <c r="AK4580" s="10"/>
      <c r="AL4580" s="10"/>
      <c r="AM4580" s="10"/>
      <c r="AN4580" s="10"/>
      <c r="AO4580" s="10"/>
      <c r="AP4580" s="10"/>
      <c r="AQ4580" s="10"/>
      <c r="AR4580" s="10"/>
      <c r="AS4580" s="10"/>
      <c r="AT4580" s="10"/>
      <c r="AU4580" s="10"/>
      <c r="AV4580" s="10"/>
      <c r="AW4580" s="10"/>
      <c r="AX4580" s="10"/>
      <c r="DI4580" s="6"/>
    </row>
    <row r="4581" spans="1:113" ht="14.4">
      <c r="A4581" s="8"/>
      <c r="B4581" s="12"/>
      <c r="C4581" s="7"/>
      <c r="D4581" s="7"/>
      <c r="E4581" s="7"/>
      <c r="F4581" s="7"/>
      <c r="G4581" s="7"/>
      <c r="H4581" s="7"/>
      <c r="I4581" s="7"/>
      <c r="J4581" s="7"/>
      <c r="K4581" s="7"/>
      <c r="L4581" s="13"/>
      <c r="M4581" s="13"/>
      <c r="N4581" s="13"/>
      <c r="O4581" s="13"/>
      <c r="P4581" s="7"/>
      <c r="Q4581" s="7"/>
      <c r="R4581" s="7"/>
      <c r="S4581" s="7"/>
      <c r="T4581" s="7"/>
      <c r="U4581" s="7"/>
      <c r="V4581" s="14"/>
      <c r="W4581" s="14"/>
      <c r="X4581" s="14"/>
      <c r="Y4581" s="14"/>
      <c r="Z4581" s="14"/>
      <c r="AA4581" s="14"/>
      <c r="AB4581" s="14"/>
      <c r="AC4581" s="14"/>
      <c r="AD4581" s="14"/>
      <c r="AE4581" s="14"/>
      <c r="AF4581" s="14"/>
      <c r="AG4581" s="14"/>
      <c r="AH4581" s="14"/>
      <c r="AI4581" s="14"/>
      <c r="AJ4581" s="14"/>
      <c r="AK4581" s="14"/>
      <c r="AL4581" s="14"/>
      <c r="AM4581" s="14"/>
      <c r="AN4581" s="14"/>
      <c r="AO4581" s="14"/>
      <c r="AP4581" s="14"/>
      <c r="AQ4581" s="14"/>
      <c r="AR4581" s="14"/>
      <c r="AS4581" s="14"/>
      <c r="AT4581" s="14"/>
      <c r="AU4581" s="14"/>
      <c r="AV4581" s="14"/>
      <c r="AW4581" s="14"/>
      <c r="AX4581" s="15"/>
    </row>
    <row r="4582" spans="1:113" ht="12" customHeight="1">
      <c r="A4582" s="8"/>
      <c r="B4582" s="134" t="s">
        <v>806</v>
      </c>
      <c r="C4582" s="135"/>
      <c r="D4582" s="135"/>
      <c r="E4582" s="135"/>
      <c r="F4582" s="135"/>
      <c r="G4582" s="135"/>
      <c r="H4582" s="135"/>
      <c r="I4582" s="135"/>
      <c r="J4582" s="135"/>
      <c r="K4582" s="135"/>
      <c r="L4582" s="135"/>
      <c r="M4582" s="135"/>
      <c r="N4582" s="135"/>
      <c r="O4582" s="135"/>
      <c r="P4582" s="135"/>
      <c r="Q4582" s="135"/>
      <c r="R4582" s="135"/>
      <c r="S4582" s="135"/>
      <c r="T4582" s="135"/>
      <c r="U4582" s="135"/>
      <c r="V4582" s="135"/>
      <c r="W4582" s="135"/>
      <c r="X4582" s="135"/>
      <c r="Y4582" s="135"/>
      <c r="Z4582" s="135"/>
      <c r="AA4582" s="135"/>
      <c r="AB4582" s="135"/>
      <c r="AC4582" s="135"/>
      <c r="AD4582" s="135"/>
      <c r="AE4582" s="135"/>
      <c r="AF4582" s="135"/>
      <c r="AG4582" s="135"/>
      <c r="AH4582" s="135"/>
      <c r="AI4582" s="135"/>
      <c r="AJ4582" s="135"/>
      <c r="AK4582" s="135"/>
      <c r="AL4582" s="135"/>
      <c r="AM4582" s="135"/>
      <c r="AN4582" s="135"/>
      <c r="AO4582" s="135"/>
      <c r="AP4582" s="135"/>
      <c r="AQ4582" s="135"/>
      <c r="AR4582" s="135"/>
      <c r="AS4582" s="135"/>
      <c r="AT4582" s="135"/>
      <c r="AU4582" s="135"/>
      <c r="AV4582" s="135"/>
      <c r="AW4582" s="135"/>
      <c r="AX4582" s="136"/>
    </row>
    <row r="4583" spans="1:113" ht="12" customHeight="1">
      <c r="A4583" s="8"/>
      <c r="B4583" s="134"/>
      <c r="C4583" s="135"/>
      <c r="D4583" s="135"/>
      <c r="E4583" s="135"/>
      <c r="F4583" s="135"/>
      <c r="G4583" s="135"/>
      <c r="H4583" s="135"/>
      <c r="I4583" s="135"/>
      <c r="J4583" s="135"/>
      <c r="K4583" s="135"/>
      <c r="L4583" s="135"/>
      <c r="M4583" s="135"/>
      <c r="N4583" s="135"/>
      <c r="O4583" s="135"/>
      <c r="P4583" s="135"/>
      <c r="Q4583" s="135"/>
      <c r="R4583" s="135"/>
      <c r="S4583" s="135"/>
      <c r="T4583" s="135"/>
      <c r="U4583" s="135"/>
      <c r="V4583" s="135"/>
      <c r="W4583" s="135"/>
      <c r="X4583" s="135"/>
      <c r="Y4583" s="135"/>
      <c r="Z4583" s="135"/>
      <c r="AA4583" s="135"/>
      <c r="AB4583" s="135"/>
      <c r="AC4583" s="135"/>
      <c r="AD4583" s="135"/>
      <c r="AE4583" s="135"/>
      <c r="AF4583" s="135"/>
      <c r="AG4583" s="135"/>
      <c r="AH4583" s="135"/>
      <c r="AI4583" s="135"/>
      <c r="AJ4583" s="135"/>
      <c r="AK4583" s="135"/>
      <c r="AL4583" s="135"/>
      <c r="AM4583" s="135"/>
      <c r="AN4583" s="135"/>
      <c r="AO4583" s="135"/>
      <c r="AP4583" s="135"/>
      <c r="AQ4583" s="135"/>
      <c r="AR4583" s="135"/>
      <c r="AS4583" s="135"/>
      <c r="AT4583" s="135"/>
      <c r="AU4583" s="135"/>
      <c r="AV4583" s="135"/>
      <c r="AW4583" s="135"/>
      <c r="AX4583" s="136"/>
      <c r="BC4583" s="16"/>
    </row>
    <row r="4584" spans="1:113" ht="12" customHeight="1">
      <c r="A4584" s="8"/>
      <c r="B4584" s="134"/>
      <c r="C4584" s="135"/>
      <c r="D4584" s="135"/>
      <c r="E4584" s="135"/>
      <c r="F4584" s="135"/>
      <c r="G4584" s="135"/>
      <c r="H4584" s="135"/>
      <c r="I4584" s="135"/>
      <c r="J4584" s="135"/>
      <c r="K4584" s="135"/>
      <c r="L4584" s="135"/>
      <c r="M4584" s="135"/>
      <c r="N4584" s="135"/>
      <c r="O4584" s="135"/>
      <c r="P4584" s="135"/>
      <c r="Q4584" s="135"/>
      <c r="R4584" s="135"/>
      <c r="S4584" s="135"/>
      <c r="T4584" s="135"/>
      <c r="U4584" s="135"/>
      <c r="V4584" s="135"/>
      <c r="W4584" s="135"/>
      <c r="X4584" s="135"/>
      <c r="Y4584" s="135"/>
      <c r="Z4584" s="135"/>
      <c r="AA4584" s="135"/>
      <c r="AB4584" s="135"/>
      <c r="AC4584" s="135"/>
      <c r="AD4584" s="135"/>
      <c r="AE4584" s="135"/>
      <c r="AF4584" s="135"/>
      <c r="AG4584" s="135"/>
      <c r="AH4584" s="135"/>
      <c r="AI4584" s="135"/>
      <c r="AJ4584" s="135"/>
      <c r="AK4584" s="135"/>
      <c r="AL4584" s="135"/>
      <c r="AM4584" s="135"/>
      <c r="AN4584" s="135"/>
      <c r="AO4584" s="135"/>
      <c r="AP4584" s="135"/>
      <c r="AQ4584" s="135"/>
      <c r="AR4584" s="135"/>
      <c r="AS4584" s="135"/>
      <c r="AT4584" s="135"/>
      <c r="AU4584" s="135"/>
      <c r="AV4584" s="135"/>
      <c r="AW4584" s="135"/>
      <c r="AX4584" s="136"/>
    </row>
    <row r="4585" spans="1:113" ht="12" customHeight="1">
      <c r="A4585" s="8"/>
      <c r="B4585" s="134"/>
      <c r="C4585" s="135"/>
      <c r="D4585" s="135"/>
      <c r="E4585" s="135"/>
      <c r="F4585" s="135"/>
      <c r="G4585" s="135"/>
      <c r="H4585" s="135"/>
      <c r="I4585" s="135"/>
      <c r="J4585" s="135"/>
      <c r="K4585" s="135"/>
      <c r="L4585" s="135"/>
      <c r="M4585" s="135"/>
      <c r="N4585" s="135"/>
      <c r="O4585" s="135"/>
      <c r="P4585" s="135"/>
      <c r="Q4585" s="135"/>
      <c r="R4585" s="135"/>
      <c r="S4585" s="135"/>
      <c r="T4585" s="135"/>
      <c r="U4585" s="135"/>
      <c r="V4585" s="135"/>
      <c r="W4585" s="135"/>
      <c r="X4585" s="135"/>
      <c r="Y4585" s="135"/>
      <c r="Z4585" s="135"/>
      <c r="AA4585" s="135"/>
      <c r="AB4585" s="135"/>
      <c r="AC4585" s="135"/>
      <c r="AD4585" s="135"/>
      <c r="AE4585" s="135"/>
      <c r="AF4585" s="135"/>
      <c r="AG4585" s="135"/>
      <c r="AH4585" s="135"/>
      <c r="AI4585" s="135"/>
      <c r="AJ4585" s="135"/>
      <c r="AK4585" s="135"/>
      <c r="AL4585" s="135"/>
      <c r="AM4585" s="135"/>
      <c r="AN4585" s="135"/>
      <c r="AO4585" s="135"/>
      <c r="AP4585" s="135"/>
      <c r="AQ4585" s="135"/>
      <c r="AR4585" s="135"/>
      <c r="AS4585" s="135"/>
      <c r="AT4585" s="135"/>
      <c r="AU4585" s="135"/>
      <c r="AV4585" s="135"/>
      <c r="AW4585" s="135"/>
      <c r="AX4585" s="136"/>
    </row>
    <row r="4586" spans="1:113" ht="12" customHeight="1">
      <c r="A4586" s="8"/>
      <c r="B4586" s="134"/>
      <c r="C4586" s="135"/>
      <c r="D4586" s="135"/>
      <c r="E4586" s="135"/>
      <c r="F4586" s="135"/>
      <c r="G4586" s="135"/>
      <c r="H4586" s="135"/>
      <c r="I4586" s="135"/>
      <c r="J4586" s="135"/>
      <c r="K4586" s="135"/>
      <c r="L4586" s="135"/>
      <c r="M4586" s="135"/>
      <c r="N4586" s="135"/>
      <c r="O4586" s="135"/>
      <c r="P4586" s="135"/>
      <c r="Q4586" s="135"/>
      <c r="R4586" s="135"/>
      <c r="S4586" s="135"/>
      <c r="T4586" s="135"/>
      <c r="U4586" s="135"/>
      <c r="V4586" s="135"/>
      <c r="W4586" s="135"/>
      <c r="X4586" s="135"/>
      <c r="Y4586" s="135"/>
      <c r="Z4586" s="135"/>
      <c r="AA4586" s="135"/>
      <c r="AB4586" s="135"/>
      <c r="AC4586" s="135"/>
      <c r="AD4586" s="135"/>
      <c r="AE4586" s="135"/>
      <c r="AF4586" s="135"/>
      <c r="AG4586" s="135"/>
      <c r="AH4586" s="135"/>
      <c r="AI4586" s="135"/>
      <c r="AJ4586" s="135"/>
      <c r="AK4586" s="135"/>
      <c r="AL4586" s="135"/>
      <c r="AM4586" s="135"/>
      <c r="AN4586" s="135"/>
      <c r="AO4586" s="135"/>
      <c r="AP4586" s="135"/>
      <c r="AQ4586" s="135"/>
      <c r="AR4586" s="135"/>
      <c r="AS4586" s="135"/>
      <c r="AT4586" s="135"/>
      <c r="AU4586" s="135"/>
      <c r="AV4586" s="135"/>
      <c r="AW4586" s="135"/>
      <c r="AX4586" s="136"/>
    </row>
    <row r="4587" spans="1:113" ht="15" thickBot="1">
      <c r="A4587" s="17"/>
      <c r="B4587" s="18"/>
      <c r="C4587" s="19"/>
      <c r="D4587" s="19"/>
      <c r="E4587" s="19"/>
      <c r="F4587" s="19"/>
      <c r="G4587" s="19"/>
      <c r="H4587" s="19"/>
      <c r="I4587" s="19"/>
      <c r="J4587" s="19"/>
      <c r="K4587" s="19"/>
      <c r="L4587" s="19"/>
      <c r="M4587" s="19"/>
      <c r="N4587" s="19"/>
      <c r="O4587" s="19"/>
      <c r="P4587" s="19"/>
      <c r="Q4587" s="19"/>
      <c r="R4587" s="19"/>
      <c r="S4587" s="19"/>
      <c r="T4587" s="19"/>
      <c r="U4587" s="19"/>
      <c r="V4587" s="19"/>
      <c r="W4587" s="19"/>
      <c r="X4587" s="19"/>
      <c r="Y4587" s="19"/>
      <c r="Z4587" s="19"/>
      <c r="AA4587" s="19"/>
      <c r="AB4587" s="19"/>
      <c r="AC4587" s="19"/>
      <c r="AD4587" s="19"/>
      <c r="AE4587" s="19"/>
      <c r="AF4587" s="19"/>
      <c r="AG4587" s="19"/>
      <c r="AH4587" s="19"/>
      <c r="AI4587" s="19"/>
      <c r="AJ4587" s="19"/>
      <c r="AK4587" s="19"/>
      <c r="AL4587" s="19"/>
      <c r="AM4587" s="19"/>
      <c r="AN4587" s="19"/>
      <c r="AO4587" s="19"/>
      <c r="AP4587" s="19"/>
      <c r="AQ4587" s="19"/>
      <c r="AR4587" s="19"/>
      <c r="AS4587" s="19"/>
      <c r="AT4587" s="19"/>
      <c r="AU4587" s="19"/>
      <c r="AV4587" s="19"/>
      <c r="AW4587" s="19"/>
      <c r="AX4587" s="20"/>
    </row>
    <row r="4588" spans="1:113">
      <c r="B4588" s="21"/>
    </row>
    <row r="4589" spans="1:113" ht="15" thickBot="1">
      <c r="A4589" s="11"/>
      <c r="B4589" s="10" t="s">
        <v>233</v>
      </c>
      <c r="C4589" s="8"/>
      <c r="D4589" s="8"/>
      <c r="E4589" s="8"/>
      <c r="F4589" s="8"/>
      <c r="G4589" s="8"/>
      <c r="H4589" s="8"/>
      <c r="I4589" s="8"/>
      <c r="J4589" s="8"/>
      <c r="K4589" s="8"/>
      <c r="L4589" s="9"/>
      <c r="M4589" s="9"/>
      <c r="N4589" s="9"/>
      <c r="O4589" s="9"/>
      <c r="P4589" s="8"/>
      <c r="Q4589" s="8"/>
      <c r="R4589" s="8"/>
      <c r="S4589" s="8"/>
      <c r="T4589" s="8"/>
      <c r="U4589" s="8"/>
      <c r="V4589" s="10"/>
      <c r="W4589" s="10"/>
      <c r="X4589" s="10"/>
      <c r="Y4589" s="10"/>
      <c r="Z4589" s="10"/>
      <c r="AA4589" s="10"/>
      <c r="AB4589" s="10"/>
      <c r="AC4589" s="10"/>
      <c r="AD4589" s="10"/>
      <c r="AE4589" s="10"/>
      <c r="AF4589" s="10"/>
      <c r="AG4589" s="10"/>
      <c r="AH4589" s="10"/>
      <c r="AI4589" s="10"/>
      <c r="AJ4589" s="10"/>
      <c r="AK4589" s="10"/>
      <c r="AL4589" s="10"/>
      <c r="AM4589" s="10"/>
      <c r="AN4589" s="10"/>
      <c r="AO4589" s="10"/>
      <c r="AP4589" s="10"/>
      <c r="AQ4589" s="10"/>
      <c r="AR4589" s="10"/>
      <c r="AS4589" s="10"/>
      <c r="AT4589" s="10"/>
      <c r="AU4589" s="10"/>
      <c r="AV4589" s="10"/>
      <c r="AW4589" s="10"/>
      <c r="AX4589" s="10"/>
      <c r="DI4589" s="6"/>
    </row>
    <row r="4590" spans="1:113" ht="14.4">
      <c r="A4590" s="8"/>
      <c r="B4590" s="12"/>
      <c r="C4590" s="7"/>
      <c r="D4590" s="7"/>
      <c r="E4590" s="7"/>
      <c r="F4590" s="7"/>
      <c r="G4590" s="7"/>
      <c r="H4590" s="7"/>
      <c r="I4590" s="7"/>
      <c r="J4590" s="7"/>
      <c r="K4590" s="7"/>
      <c r="L4590" s="13"/>
      <c r="M4590" s="13"/>
      <c r="N4590" s="13"/>
      <c r="O4590" s="13"/>
      <c r="P4590" s="7"/>
      <c r="Q4590" s="7"/>
      <c r="R4590" s="7"/>
      <c r="S4590" s="7"/>
      <c r="T4590" s="7"/>
      <c r="U4590" s="7"/>
      <c r="V4590" s="14"/>
      <c r="W4590" s="14"/>
      <c r="X4590" s="14"/>
      <c r="Y4590" s="14"/>
      <c r="Z4590" s="14"/>
      <c r="AA4590" s="14"/>
      <c r="AB4590" s="14"/>
      <c r="AC4590" s="14"/>
      <c r="AD4590" s="14"/>
      <c r="AE4590" s="14"/>
      <c r="AF4590" s="14"/>
      <c r="AG4590" s="14"/>
      <c r="AH4590" s="14"/>
      <c r="AI4590" s="14"/>
      <c r="AJ4590" s="14"/>
      <c r="AK4590" s="14"/>
      <c r="AL4590" s="14"/>
      <c r="AM4590" s="14"/>
      <c r="AN4590" s="14"/>
      <c r="AO4590" s="14"/>
      <c r="AP4590" s="14"/>
      <c r="AQ4590" s="14"/>
      <c r="AR4590" s="14"/>
      <c r="AS4590" s="14"/>
      <c r="AT4590" s="14"/>
      <c r="AU4590" s="14"/>
      <c r="AV4590" s="14"/>
      <c r="AW4590" s="14"/>
      <c r="AX4590" s="15"/>
    </row>
    <row r="4591" spans="1:113" ht="12" customHeight="1">
      <c r="A4591" s="8"/>
      <c r="B4591" s="134" t="s">
        <v>807</v>
      </c>
      <c r="C4591" s="135"/>
      <c r="D4591" s="135"/>
      <c r="E4591" s="135"/>
      <c r="F4591" s="135"/>
      <c r="G4591" s="135"/>
      <c r="H4591" s="135"/>
      <c r="I4591" s="135"/>
      <c r="J4591" s="135"/>
      <c r="K4591" s="135"/>
      <c r="L4591" s="135"/>
      <c r="M4591" s="135"/>
      <c r="N4591" s="135"/>
      <c r="O4591" s="135"/>
      <c r="P4591" s="135"/>
      <c r="Q4591" s="135"/>
      <c r="R4591" s="135"/>
      <c r="S4591" s="135"/>
      <c r="T4591" s="135"/>
      <c r="U4591" s="135"/>
      <c r="V4591" s="135"/>
      <c r="W4591" s="135"/>
      <c r="X4591" s="135"/>
      <c r="Y4591" s="135"/>
      <c r="Z4591" s="135"/>
      <c r="AA4591" s="135"/>
      <c r="AB4591" s="135"/>
      <c r="AC4591" s="135"/>
      <c r="AD4591" s="135"/>
      <c r="AE4591" s="135"/>
      <c r="AF4591" s="135"/>
      <c r="AG4591" s="135"/>
      <c r="AH4591" s="135"/>
      <c r="AI4591" s="135"/>
      <c r="AJ4591" s="135"/>
      <c r="AK4591" s="135"/>
      <c r="AL4591" s="135"/>
      <c r="AM4591" s="135"/>
      <c r="AN4591" s="135"/>
      <c r="AO4591" s="135"/>
      <c r="AP4591" s="135"/>
      <c r="AQ4591" s="135"/>
      <c r="AR4591" s="135"/>
      <c r="AS4591" s="135"/>
      <c r="AT4591" s="135"/>
      <c r="AU4591" s="135"/>
      <c r="AV4591" s="135"/>
      <c r="AW4591" s="135"/>
      <c r="AX4591" s="136"/>
    </row>
    <row r="4592" spans="1:113" ht="12" customHeight="1">
      <c r="A4592" s="8"/>
      <c r="B4592" s="134"/>
      <c r="C4592" s="135"/>
      <c r="D4592" s="135"/>
      <c r="E4592" s="135"/>
      <c r="F4592" s="135"/>
      <c r="G4592" s="135"/>
      <c r="H4592" s="135"/>
      <c r="I4592" s="135"/>
      <c r="J4592" s="135"/>
      <c r="K4592" s="135"/>
      <c r="L4592" s="135"/>
      <c r="M4592" s="135"/>
      <c r="N4592" s="135"/>
      <c r="O4592" s="135"/>
      <c r="P4592" s="135"/>
      <c r="Q4592" s="135"/>
      <c r="R4592" s="135"/>
      <c r="S4592" s="135"/>
      <c r="T4592" s="135"/>
      <c r="U4592" s="135"/>
      <c r="V4592" s="135"/>
      <c r="W4592" s="135"/>
      <c r="X4592" s="135"/>
      <c r="Y4592" s="135"/>
      <c r="Z4592" s="135"/>
      <c r="AA4592" s="135"/>
      <c r="AB4592" s="135"/>
      <c r="AC4592" s="135"/>
      <c r="AD4592" s="135"/>
      <c r="AE4592" s="135"/>
      <c r="AF4592" s="135"/>
      <c r="AG4592" s="135"/>
      <c r="AH4592" s="135"/>
      <c r="AI4592" s="135"/>
      <c r="AJ4592" s="135"/>
      <c r="AK4592" s="135"/>
      <c r="AL4592" s="135"/>
      <c r="AM4592" s="135"/>
      <c r="AN4592" s="135"/>
      <c r="AO4592" s="135"/>
      <c r="AP4592" s="135"/>
      <c r="AQ4592" s="135"/>
      <c r="AR4592" s="135"/>
      <c r="AS4592" s="135"/>
      <c r="AT4592" s="135"/>
      <c r="AU4592" s="135"/>
      <c r="AV4592" s="135"/>
      <c r="AW4592" s="135"/>
      <c r="AX4592" s="136"/>
      <c r="BC4592" s="16"/>
    </row>
    <row r="4593" spans="1:251" ht="12" customHeight="1">
      <c r="A4593" s="8"/>
      <c r="B4593" s="134"/>
      <c r="C4593" s="135"/>
      <c r="D4593" s="135"/>
      <c r="E4593" s="135"/>
      <c r="F4593" s="135"/>
      <c r="G4593" s="135"/>
      <c r="H4593" s="135"/>
      <c r="I4593" s="135"/>
      <c r="J4593" s="135"/>
      <c r="K4593" s="135"/>
      <c r="L4593" s="135"/>
      <c r="M4593" s="135"/>
      <c r="N4593" s="135"/>
      <c r="O4593" s="135"/>
      <c r="P4593" s="135"/>
      <c r="Q4593" s="135"/>
      <c r="R4593" s="135"/>
      <c r="S4593" s="135"/>
      <c r="T4593" s="135"/>
      <c r="U4593" s="135"/>
      <c r="V4593" s="135"/>
      <c r="W4593" s="135"/>
      <c r="X4593" s="135"/>
      <c r="Y4593" s="135"/>
      <c r="Z4593" s="135"/>
      <c r="AA4593" s="135"/>
      <c r="AB4593" s="135"/>
      <c r="AC4593" s="135"/>
      <c r="AD4593" s="135"/>
      <c r="AE4593" s="135"/>
      <c r="AF4593" s="135"/>
      <c r="AG4593" s="135"/>
      <c r="AH4593" s="135"/>
      <c r="AI4593" s="135"/>
      <c r="AJ4593" s="135"/>
      <c r="AK4593" s="135"/>
      <c r="AL4593" s="135"/>
      <c r="AM4593" s="135"/>
      <c r="AN4593" s="135"/>
      <c r="AO4593" s="135"/>
      <c r="AP4593" s="135"/>
      <c r="AQ4593" s="135"/>
      <c r="AR4593" s="135"/>
      <c r="AS4593" s="135"/>
      <c r="AT4593" s="135"/>
      <c r="AU4593" s="135"/>
      <c r="AV4593" s="135"/>
      <c r="AW4593" s="135"/>
      <c r="AX4593" s="136"/>
    </row>
    <row r="4594" spans="1:251" ht="12" customHeight="1">
      <c r="A4594" s="8"/>
      <c r="B4594" s="134"/>
      <c r="C4594" s="135"/>
      <c r="D4594" s="135"/>
      <c r="E4594" s="135"/>
      <c r="F4594" s="135"/>
      <c r="G4594" s="135"/>
      <c r="H4594" s="135"/>
      <c r="I4594" s="135"/>
      <c r="J4594" s="135"/>
      <c r="K4594" s="135"/>
      <c r="L4594" s="135"/>
      <c r="M4594" s="135"/>
      <c r="N4594" s="135"/>
      <c r="O4594" s="135"/>
      <c r="P4594" s="135"/>
      <c r="Q4594" s="135"/>
      <c r="R4594" s="135"/>
      <c r="S4594" s="135"/>
      <c r="T4594" s="135"/>
      <c r="U4594" s="135"/>
      <c r="V4594" s="135"/>
      <c r="W4594" s="135"/>
      <c r="X4594" s="135"/>
      <c r="Y4594" s="135"/>
      <c r="Z4594" s="135"/>
      <c r="AA4594" s="135"/>
      <c r="AB4594" s="135"/>
      <c r="AC4594" s="135"/>
      <c r="AD4594" s="135"/>
      <c r="AE4594" s="135"/>
      <c r="AF4594" s="135"/>
      <c r="AG4594" s="135"/>
      <c r="AH4594" s="135"/>
      <c r="AI4594" s="135"/>
      <c r="AJ4594" s="135"/>
      <c r="AK4594" s="135"/>
      <c r="AL4594" s="135"/>
      <c r="AM4594" s="135"/>
      <c r="AN4594" s="135"/>
      <c r="AO4594" s="135"/>
      <c r="AP4594" s="135"/>
      <c r="AQ4594" s="135"/>
      <c r="AR4594" s="135"/>
      <c r="AS4594" s="135"/>
      <c r="AT4594" s="135"/>
      <c r="AU4594" s="135"/>
      <c r="AV4594" s="135"/>
      <c r="AW4594" s="135"/>
      <c r="AX4594" s="136"/>
    </row>
    <row r="4595" spans="1:251" ht="12" customHeight="1">
      <c r="A4595" s="8"/>
      <c r="B4595" s="134"/>
      <c r="C4595" s="135"/>
      <c r="D4595" s="135"/>
      <c r="E4595" s="135"/>
      <c r="F4595" s="135"/>
      <c r="G4595" s="135"/>
      <c r="H4595" s="135"/>
      <c r="I4595" s="135"/>
      <c r="J4595" s="135"/>
      <c r="K4595" s="135"/>
      <c r="L4595" s="135"/>
      <c r="M4595" s="135"/>
      <c r="N4595" s="135"/>
      <c r="O4595" s="135"/>
      <c r="P4595" s="135"/>
      <c r="Q4595" s="135"/>
      <c r="R4595" s="135"/>
      <c r="S4595" s="135"/>
      <c r="T4595" s="135"/>
      <c r="U4595" s="135"/>
      <c r="V4595" s="135"/>
      <c r="W4595" s="135"/>
      <c r="X4595" s="135"/>
      <c r="Y4595" s="135"/>
      <c r="Z4595" s="135"/>
      <c r="AA4595" s="135"/>
      <c r="AB4595" s="135"/>
      <c r="AC4595" s="135"/>
      <c r="AD4595" s="135"/>
      <c r="AE4595" s="135"/>
      <c r="AF4595" s="135"/>
      <c r="AG4595" s="135"/>
      <c r="AH4595" s="135"/>
      <c r="AI4595" s="135"/>
      <c r="AJ4595" s="135"/>
      <c r="AK4595" s="135"/>
      <c r="AL4595" s="135"/>
      <c r="AM4595" s="135"/>
      <c r="AN4595" s="135"/>
      <c r="AO4595" s="135"/>
      <c r="AP4595" s="135"/>
      <c r="AQ4595" s="135"/>
      <c r="AR4595" s="135"/>
      <c r="AS4595" s="135"/>
      <c r="AT4595" s="135"/>
      <c r="AU4595" s="135"/>
      <c r="AV4595" s="135"/>
      <c r="AW4595" s="135"/>
      <c r="AX4595" s="136"/>
    </row>
    <row r="4596" spans="1:251" ht="15" thickBot="1">
      <c r="A4596" s="17"/>
      <c r="B4596" s="18"/>
      <c r="C4596" s="19"/>
      <c r="D4596" s="19"/>
      <c r="E4596" s="19"/>
      <c r="F4596" s="19"/>
      <c r="G4596" s="19"/>
      <c r="H4596" s="19"/>
      <c r="I4596" s="19"/>
      <c r="J4596" s="19"/>
      <c r="K4596" s="19"/>
      <c r="L4596" s="19"/>
      <c r="M4596" s="19"/>
      <c r="N4596" s="19"/>
      <c r="O4596" s="19"/>
      <c r="P4596" s="19"/>
      <c r="Q4596" s="19"/>
      <c r="R4596" s="19"/>
      <c r="S4596" s="19"/>
      <c r="T4596" s="19"/>
      <c r="U4596" s="19"/>
      <c r="V4596" s="19"/>
      <c r="W4596" s="19"/>
      <c r="X4596" s="19"/>
      <c r="Y4596" s="19"/>
      <c r="Z4596" s="19"/>
      <c r="AA4596" s="19"/>
      <c r="AB4596" s="19"/>
      <c r="AC4596" s="19"/>
      <c r="AD4596" s="19"/>
      <c r="AE4596" s="19"/>
      <c r="AF4596" s="19"/>
      <c r="AG4596" s="19"/>
      <c r="AH4596" s="19"/>
      <c r="AI4596" s="19"/>
      <c r="AJ4596" s="19"/>
      <c r="AK4596" s="19"/>
      <c r="AL4596" s="19"/>
      <c r="AM4596" s="19"/>
      <c r="AN4596" s="19"/>
      <c r="AO4596" s="19"/>
      <c r="AP4596" s="19"/>
      <c r="AQ4596" s="19"/>
      <c r="AR4596" s="19"/>
      <c r="AS4596" s="19"/>
      <c r="AT4596" s="19"/>
      <c r="AU4596" s="19"/>
      <c r="AV4596" s="19"/>
      <c r="AW4596" s="19"/>
      <c r="AX4596" s="20"/>
    </row>
    <row r="4597" spans="1:251">
      <c r="B4597" s="21"/>
    </row>
    <row r="4598" spans="1:251" ht="14.4">
      <c r="B4598" s="10" t="s">
        <v>234</v>
      </c>
      <c r="C4598" s="8"/>
      <c r="D4598" s="8"/>
      <c r="E4598" s="8"/>
      <c r="F4598" s="8"/>
      <c r="G4598" s="8"/>
      <c r="H4598" s="8"/>
      <c r="I4598" s="8"/>
      <c r="J4598" s="8"/>
      <c r="K4598" s="8"/>
      <c r="L4598" s="9"/>
      <c r="M4598" s="9"/>
      <c r="N4598" s="9"/>
      <c r="O4598" s="9"/>
      <c r="P4598" s="8"/>
      <c r="Q4598" s="8"/>
      <c r="R4598" s="8"/>
      <c r="S4598" s="8"/>
      <c r="T4598" s="8"/>
      <c r="U4598" s="8"/>
      <c r="V4598" s="10"/>
      <c r="W4598" s="10"/>
      <c r="X4598" s="10"/>
      <c r="Y4598" s="10"/>
      <c r="Z4598" s="10"/>
      <c r="AA4598" s="10"/>
      <c r="AB4598" s="10"/>
      <c r="AC4598" s="10"/>
      <c r="AD4598" s="10"/>
      <c r="AE4598" s="10"/>
      <c r="AF4598" s="10"/>
      <c r="AG4598" s="10"/>
      <c r="AH4598" s="10"/>
      <c r="AI4598" s="10"/>
      <c r="AJ4598" s="10"/>
      <c r="AK4598" s="10"/>
      <c r="AL4598" s="10"/>
      <c r="AM4598" s="10"/>
      <c r="AN4598" s="10"/>
      <c r="AO4598" s="10"/>
      <c r="AP4598" s="10"/>
      <c r="AQ4598" s="10"/>
      <c r="AR4598" s="10"/>
      <c r="AS4598" s="10"/>
      <c r="AT4598" s="10"/>
      <c r="AU4598" s="10"/>
      <c r="AV4598" s="10"/>
      <c r="AW4598" s="10"/>
      <c r="AX4598" s="10"/>
    </row>
    <row r="4599" spans="1:251" ht="15" thickBot="1">
      <c r="B4599" s="8"/>
      <c r="C4599" s="8"/>
      <c r="D4599" s="8"/>
      <c r="E4599" s="8"/>
      <c r="F4599" s="8"/>
      <c r="G4599" s="8"/>
      <c r="H4599" s="8"/>
      <c r="I4599" s="8"/>
      <c r="J4599" s="8"/>
      <c r="K4599" s="8"/>
      <c r="L4599" s="9"/>
      <c r="M4599" s="9"/>
      <c r="N4599" s="9"/>
      <c r="O4599" s="9"/>
      <c r="P4599" s="8"/>
      <c r="Q4599" s="8"/>
      <c r="R4599" s="8"/>
      <c r="S4599" s="8"/>
      <c r="T4599" s="8"/>
      <c r="U4599" s="8"/>
      <c r="V4599" s="10"/>
      <c r="W4599" s="10"/>
      <c r="X4599" s="10"/>
      <c r="Y4599" s="10"/>
      <c r="Z4599" s="10"/>
      <c r="AA4599" s="10"/>
      <c r="AB4599" s="10"/>
      <c r="AC4599" s="10"/>
      <c r="AD4599" s="10"/>
      <c r="AE4599" s="10"/>
      <c r="AF4599" s="10"/>
      <c r="AG4599" s="10"/>
      <c r="AH4599" s="10"/>
      <c r="AI4599" s="10"/>
      <c r="AJ4599" s="10"/>
      <c r="AK4599" s="10"/>
      <c r="AL4599" s="10"/>
      <c r="AM4599" s="10"/>
      <c r="AN4599" s="10"/>
      <c r="AO4599" s="10"/>
      <c r="AP4599" s="10"/>
      <c r="AQ4599" s="10"/>
      <c r="AR4599" s="10"/>
      <c r="AS4599" s="10"/>
      <c r="AT4599" s="10"/>
      <c r="AU4599" s="10"/>
      <c r="AV4599" s="10"/>
      <c r="AW4599" s="10"/>
      <c r="AX4599" s="22" t="s">
        <v>235</v>
      </c>
    </row>
    <row r="4600" spans="1:251" s="16" customFormat="1" ht="13.5" customHeight="1">
      <c r="A4600" s="8"/>
      <c r="B4600" s="96" t="s">
        <v>236</v>
      </c>
      <c r="C4600" s="97"/>
      <c r="D4600" s="97"/>
      <c r="E4600" s="97"/>
      <c r="F4600" s="97"/>
      <c r="G4600" s="97"/>
      <c r="H4600" s="97"/>
      <c r="I4600" s="97"/>
      <c r="J4600" s="97"/>
      <c r="K4600" s="97"/>
      <c r="L4600" s="97"/>
      <c r="M4600" s="97"/>
      <c r="N4600" s="97"/>
      <c r="O4600" s="97"/>
      <c r="P4600" s="97"/>
      <c r="Q4600" s="97"/>
      <c r="R4600" s="97"/>
      <c r="S4600" s="97"/>
      <c r="T4600" s="97"/>
      <c r="U4600" s="97"/>
      <c r="V4600" s="97"/>
      <c r="W4600" s="97"/>
      <c r="X4600" s="97"/>
      <c r="Y4600" s="97"/>
      <c r="Z4600" s="98"/>
      <c r="AA4600" s="102" t="s">
        <v>237</v>
      </c>
      <c r="AB4600" s="97"/>
      <c r="AC4600" s="97"/>
      <c r="AD4600" s="97"/>
      <c r="AE4600" s="97"/>
      <c r="AF4600" s="97"/>
      <c r="AG4600" s="97"/>
      <c r="AH4600" s="97"/>
      <c r="AI4600" s="98"/>
      <c r="AJ4600" s="102" t="s">
        <v>238</v>
      </c>
      <c r="AK4600" s="97"/>
      <c r="AL4600" s="97"/>
      <c r="AM4600" s="97"/>
      <c r="AN4600" s="97"/>
      <c r="AO4600" s="97"/>
      <c r="AP4600" s="97"/>
      <c r="AQ4600" s="97"/>
      <c r="AR4600" s="98"/>
      <c r="AS4600" s="102" t="s">
        <v>239</v>
      </c>
      <c r="AT4600" s="97"/>
      <c r="AU4600" s="97"/>
      <c r="AV4600" s="97"/>
      <c r="AW4600" s="97"/>
      <c r="AX4600" s="104"/>
      <c r="AY4600" s="2"/>
      <c r="AZ4600" s="2"/>
      <c r="BA4600" s="2"/>
      <c r="BB4600" s="2"/>
      <c r="BC4600" s="2"/>
      <c r="BD4600" s="2"/>
      <c r="BE4600" s="2"/>
      <c r="BF4600" s="2"/>
      <c r="BG4600" s="2"/>
      <c r="BH4600" s="2"/>
      <c r="BI4600" s="2"/>
      <c r="BJ4600" s="2"/>
      <c r="BK4600" s="2"/>
      <c r="BL4600" s="2"/>
      <c r="BM4600" s="2"/>
      <c r="BN4600" s="2"/>
      <c r="BO4600" s="2"/>
      <c r="BP4600" s="2"/>
      <c r="BQ4600" s="2"/>
      <c r="BR4600" s="2"/>
      <c r="BS4600" s="2"/>
      <c r="BT4600" s="2"/>
      <c r="BU4600" s="2"/>
      <c r="BV4600" s="2"/>
      <c r="BW4600" s="2"/>
      <c r="BX4600" s="2"/>
      <c r="BY4600" s="2"/>
      <c r="BZ4600" s="2"/>
      <c r="CA4600" s="2"/>
      <c r="CB4600" s="2"/>
      <c r="CC4600" s="2"/>
      <c r="CD4600" s="2"/>
      <c r="CE4600" s="2"/>
      <c r="CF4600" s="2"/>
      <c r="CG4600" s="2"/>
      <c r="CH4600" s="2"/>
      <c r="CI4600" s="2"/>
      <c r="CJ4600" s="2"/>
      <c r="CK4600" s="2"/>
      <c r="CL4600" s="2"/>
      <c r="CM4600" s="2"/>
      <c r="CN4600" s="2"/>
      <c r="CO4600" s="2"/>
      <c r="CP4600" s="2"/>
      <c r="CQ4600" s="2"/>
      <c r="CR4600" s="2"/>
      <c r="CS4600" s="2"/>
      <c r="CT4600" s="2"/>
      <c r="CU4600" s="2"/>
      <c r="CV4600" s="2"/>
      <c r="CW4600" s="2"/>
      <c r="CX4600" s="2"/>
      <c r="CY4600" s="2"/>
      <c r="CZ4600" s="2"/>
      <c r="DA4600" s="2"/>
      <c r="DB4600" s="2"/>
      <c r="DC4600" s="2"/>
      <c r="DD4600" s="2"/>
      <c r="DE4600" s="2"/>
      <c r="DF4600" s="2"/>
      <c r="DG4600" s="2"/>
      <c r="DH4600" s="2"/>
      <c r="DI4600" s="2"/>
      <c r="DJ4600" s="2"/>
      <c r="DK4600" s="2"/>
      <c r="DL4600" s="2"/>
      <c r="DM4600" s="2"/>
      <c r="DN4600" s="2"/>
      <c r="DO4600" s="2"/>
      <c r="DP4600" s="2"/>
      <c r="DQ4600" s="2"/>
      <c r="DR4600" s="2"/>
      <c r="DS4600" s="2"/>
      <c r="DT4600" s="2"/>
      <c r="DU4600" s="2"/>
      <c r="DV4600" s="2"/>
      <c r="DW4600" s="2"/>
      <c r="DX4600" s="2"/>
      <c r="DY4600" s="2"/>
      <c r="DZ4600" s="2"/>
      <c r="EA4600" s="2"/>
      <c r="EB4600" s="2"/>
      <c r="EC4600" s="2"/>
      <c r="ED4600" s="2"/>
      <c r="EE4600" s="2"/>
      <c r="EF4600" s="2"/>
      <c r="EG4600" s="2"/>
      <c r="EH4600" s="2"/>
      <c r="EI4600" s="2"/>
      <c r="EJ4600" s="2"/>
      <c r="EK4600" s="2"/>
      <c r="EL4600" s="2"/>
      <c r="EM4600" s="2"/>
      <c r="EN4600" s="2"/>
      <c r="EO4600" s="2"/>
      <c r="EP4600" s="2"/>
      <c r="EQ4600" s="2"/>
      <c r="ER4600" s="2"/>
      <c r="ES4600" s="2"/>
      <c r="ET4600" s="2"/>
      <c r="EU4600" s="2"/>
      <c r="EV4600" s="2"/>
      <c r="EW4600" s="2"/>
      <c r="EX4600" s="2"/>
      <c r="EY4600" s="2"/>
      <c r="EZ4600" s="2"/>
      <c r="FA4600" s="2"/>
      <c r="FB4600" s="2"/>
      <c r="FC4600" s="2"/>
      <c r="FD4600" s="2"/>
      <c r="FE4600" s="2"/>
      <c r="FF4600" s="2"/>
      <c r="FG4600" s="2"/>
      <c r="FH4600" s="2"/>
      <c r="FI4600" s="2"/>
      <c r="FJ4600" s="2"/>
      <c r="FK4600" s="2"/>
      <c r="FL4600" s="2"/>
      <c r="FM4600" s="2"/>
      <c r="FN4600" s="2"/>
      <c r="FO4600" s="2"/>
      <c r="FP4600" s="2"/>
      <c r="FQ4600" s="2"/>
      <c r="FR4600" s="2"/>
      <c r="FS4600" s="2"/>
      <c r="FT4600" s="2"/>
      <c r="FU4600" s="2"/>
      <c r="FV4600" s="2"/>
      <c r="FW4600" s="2"/>
      <c r="FX4600" s="2"/>
      <c r="FY4600" s="2"/>
      <c r="FZ4600" s="2"/>
      <c r="GA4600" s="2"/>
      <c r="GB4600" s="2"/>
      <c r="GC4600" s="2"/>
      <c r="GD4600" s="2"/>
      <c r="GE4600" s="2"/>
      <c r="GF4600" s="2"/>
      <c r="GG4600" s="2"/>
      <c r="GH4600" s="2"/>
      <c r="GI4600" s="2"/>
      <c r="GJ4600" s="2"/>
      <c r="GK4600" s="2"/>
      <c r="GL4600" s="2"/>
      <c r="GM4600" s="2"/>
      <c r="GN4600" s="2"/>
      <c r="GO4600" s="2"/>
      <c r="GP4600" s="2"/>
      <c r="GQ4600" s="2"/>
      <c r="GR4600" s="2"/>
      <c r="GS4600" s="2"/>
      <c r="GT4600" s="2"/>
      <c r="GU4600" s="2"/>
      <c r="GV4600" s="2"/>
      <c r="GW4600" s="2"/>
      <c r="GX4600" s="2"/>
      <c r="GY4600" s="2"/>
      <c r="GZ4600" s="2"/>
      <c r="HA4600" s="2"/>
      <c r="HB4600" s="2"/>
      <c r="HC4600" s="2"/>
      <c r="HD4600" s="2"/>
      <c r="HE4600" s="2"/>
      <c r="HF4600" s="2"/>
      <c r="HG4600" s="2"/>
      <c r="HH4600" s="2"/>
      <c r="HI4600" s="2"/>
      <c r="HJ4600" s="2"/>
      <c r="HK4600" s="2"/>
      <c r="HL4600" s="2"/>
      <c r="HM4600" s="2"/>
      <c r="HN4600" s="2"/>
      <c r="HO4600" s="2"/>
      <c r="HP4600" s="2"/>
      <c r="HQ4600" s="2"/>
      <c r="HR4600" s="2"/>
      <c r="HS4600" s="2"/>
      <c r="HT4600" s="2"/>
      <c r="HU4600" s="2"/>
      <c r="HV4600" s="2"/>
      <c r="HW4600" s="2"/>
      <c r="HX4600" s="2"/>
      <c r="HY4600" s="2"/>
      <c r="HZ4600" s="2"/>
      <c r="IA4600" s="2"/>
      <c r="IB4600" s="2"/>
      <c r="IC4600" s="2"/>
      <c r="ID4600" s="2"/>
      <c r="IE4600" s="2"/>
      <c r="IF4600" s="2"/>
      <c r="IG4600" s="2"/>
      <c r="IH4600" s="2"/>
      <c r="II4600" s="2"/>
      <c r="IJ4600" s="2"/>
      <c r="IK4600" s="2"/>
      <c r="IL4600" s="2"/>
      <c r="IM4600" s="2"/>
      <c r="IN4600" s="2"/>
      <c r="IO4600" s="2"/>
      <c r="IP4600" s="2"/>
      <c r="IQ4600" s="2"/>
    </row>
    <row r="4601" spans="1:251" s="16" customFormat="1">
      <c r="A4601" s="8"/>
      <c r="B4601" s="99"/>
      <c r="C4601" s="100"/>
      <c r="D4601" s="100"/>
      <c r="E4601" s="100"/>
      <c r="F4601" s="100"/>
      <c r="G4601" s="100"/>
      <c r="H4601" s="100"/>
      <c r="I4601" s="100"/>
      <c r="J4601" s="100"/>
      <c r="K4601" s="100"/>
      <c r="L4601" s="100"/>
      <c r="M4601" s="100"/>
      <c r="N4601" s="100"/>
      <c r="O4601" s="100"/>
      <c r="P4601" s="100"/>
      <c r="Q4601" s="100"/>
      <c r="R4601" s="100"/>
      <c r="S4601" s="100"/>
      <c r="T4601" s="100"/>
      <c r="U4601" s="100"/>
      <c r="V4601" s="100"/>
      <c r="W4601" s="100"/>
      <c r="X4601" s="100"/>
      <c r="Y4601" s="100"/>
      <c r="Z4601" s="101"/>
      <c r="AA4601" s="103"/>
      <c r="AB4601" s="100"/>
      <c r="AC4601" s="100"/>
      <c r="AD4601" s="100"/>
      <c r="AE4601" s="100"/>
      <c r="AF4601" s="100"/>
      <c r="AG4601" s="100"/>
      <c r="AH4601" s="100"/>
      <c r="AI4601" s="101"/>
      <c r="AJ4601" s="103"/>
      <c r="AK4601" s="100"/>
      <c r="AL4601" s="100"/>
      <c r="AM4601" s="100"/>
      <c r="AN4601" s="100"/>
      <c r="AO4601" s="100"/>
      <c r="AP4601" s="100"/>
      <c r="AQ4601" s="100"/>
      <c r="AR4601" s="101"/>
      <c r="AS4601" s="103"/>
      <c r="AT4601" s="100"/>
      <c r="AU4601" s="100"/>
      <c r="AV4601" s="100"/>
      <c r="AW4601" s="100"/>
      <c r="AX4601" s="105"/>
      <c r="AY4601" s="2"/>
      <c r="AZ4601" s="2"/>
      <c r="BA4601" s="2"/>
      <c r="BB4601" s="23"/>
      <c r="BC4601" s="24"/>
      <c r="BE4601" s="2"/>
      <c r="BF4601" s="2"/>
      <c r="BG4601" s="2"/>
      <c r="BH4601" s="2"/>
      <c r="BI4601" s="2"/>
      <c r="BJ4601" s="2"/>
      <c r="BK4601" s="2"/>
      <c r="BL4601" s="2"/>
      <c r="BM4601" s="2"/>
      <c r="BN4601" s="2"/>
      <c r="BO4601" s="2"/>
      <c r="BP4601" s="2"/>
      <c r="BQ4601" s="2"/>
      <c r="BR4601" s="2"/>
      <c r="BS4601" s="2"/>
      <c r="BT4601" s="2"/>
      <c r="BU4601" s="2"/>
      <c r="BV4601" s="2"/>
      <c r="BW4601" s="2"/>
      <c r="BX4601" s="2"/>
      <c r="BY4601" s="2"/>
      <c r="BZ4601" s="2"/>
      <c r="CA4601" s="2"/>
      <c r="CB4601" s="2"/>
      <c r="CC4601" s="2"/>
      <c r="CD4601" s="2"/>
      <c r="CE4601" s="2"/>
      <c r="CF4601" s="2"/>
      <c r="CG4601" s="2"/>
      <c r="CH4601" s="2"/>
      <c r="CI4601" s="2"/>
      <c r="CJ4601" s="2"/>
      <c r="CK4601" s="2"/>
      <c r="CL4601" s="2"/>
      <c r="CM4601" s="2"/>
      <c r="CN4601" s="2"/>
      <c r="CO4601" s="2"/>
      <c r="CP4601" s="2"/>
      <c r="CQ4601" s="2"/>
      <c r="CR4601" s="2"/>
      <c r="CS4601" s="2"/>
      <c r="CT4601" s="2"/>
      <c r="CU4601" s="2"/>
      <c r="CV4601" s="2"/>
      <c r="CW4601" s="2"/>
      <c r="CX4601" s="2"/>
      <c r="CY4601" s="2"/>
      <c r="CZ4601" s="2"/>
      <c r="DA4601" s="2"/>
      <c r="DB4601" s="2"/>
      <c r="DC4601" s="2"/>
      <c r="DD4601" s="2"/>
      <c r="DE4601" s="2"/>
      <c r="DF4601" s="2"/>
      <c r="DG4601" s="2"/>
      <c r="DH4601" s="2"/>
      <c r="DI4601" s="2"/>
      <c r="DJ4601" s="2"/>
      <c r="DK4601" s="2"/>
      <c r="DL4601" s="2"/>
      <c r="DM4601" s="2"/>
      <c r="DN4601" s="2"/>
      <c r="DO4601" s="2"/>
      <c r="DP4601" s="2"/>
      <c r="DQ4601" s="2"/>
      <c r="DR4601" s="2"/>
      <c r="DS4601" s="2"/>
      <c r="DT4601" s="2"/>
      <c r="DU4601" s="2"/>
      <c r="DV4601" s="2"/>
      <c r="DW4601" s="2"/>
      <c r="DX4601" s="2"/>
      <c r="DY4601" s="2"/>
      <c r="DZ4601" s="2"/>
      <c r="EA4601" s="2"/>
      <c r="EB4601" s="2"/>
      <c r="EC4601" s="2"/>
      <c r="ED4601" s="2"/>
      <c r="EE4601" s="2"/>
      <c r="EF4601" s="2"/>
      <c r="EG4601" s="2"/>
      <c r="EH4601" s="2"/>
      <c r="EI4601" s="2"/>
      <c r="EJ4601" s="2"/>
      <c r="EK4601" s="2"/>
      <c r="EL4601" s="2"/>
      <c r="EM4601" s="2"/>
      <c r="EN4601" s="2"/>
      <c r="EO4601" s="2"/>
      <c r="EP4601" s="2"/>
      <c r="EQ4601" s="2"/>
      <c r="ER4601" s="2"/>
      <c r="ES4601" s="2"/>
      <c r="ET4601" s="2"/>
      <c r="EU4601" s="2"/>
      <c r="EV4601" s="2"/>
      <c r="EW4601" s="2"/>
      <c r="EX4601" s="2"/>
      <c r="EY4601" s="2"/>
      <c r="EZ4601" s="2"/>
      <c r="FA4601" s="2"/>
      <c r="FB4601" s="2"/>
      <c r="FC4601" s="2"/>
      <c r="FD4601" s="2"/>
      <c r="FE4601" s="2"/>
      <c r="FF4601" s="2"/>
      <c r="FG4601" s="2"/>
      <c r="FH4601" s="2"/>
      <c r="FI4601" s="2"/>
      <c r="FJ4601" s="2"/>
      <c r="FK4601" s="2"/>
      <c r="FL4601" s="2"/>
      <c r="FM4601" s="2"/>
      <c r="FN4601" s="2"/>
      <c r="FO4601" s="2"/>
      <c r="FP4601" s="2"/>
      <c r="FQ4601" s="2"/>
      <c r="FR4601" s="2"/>
      <c r="FS4601" s="2"/>
      <c r="FT4601" s="2"/>
      <c r="FU4601" s="2"/>
      <c r="FV4601" s="2"/>
      <c r="FW4601" s="2"/>
      <c r="FX4601" s="2"/>
      <c r="FY4601" s="2"/>
      <c r="FZ4601" s="2"/>
      <c r="GA4601" s="2"/>
      <c r="GB4601" s="2"/>
      <c r="GC4601" s="2"/>
      <c r="GD4601" s="2"/>
      <c r="GE4601" s="2"/>
      <c r="GF4601" s="2"/>
      <c r="GG4601" s="2"/>
      <c r="GH4601" s="2"/>
      <c r="GI4601" s="2"/>
      <c r="GJ4601" s="2"/>
      <c r="GK4601" s="2"/>
      <c r="GL4601" s="2"/>
      <c r="GM4601" s="2"/>
      <c r="GN4601" s="2"/>
      <c r="GO4601" s="2"/>
      <c r="GP4601" s="2"/>
      <c r="GQ4601" s="2"/>
      <c r="GR4601" s="2"/>
      <c r="GS4601" s="2"/>
      <c r="GT4601" s="2"/>
      <c r="GU4601" s="2"/>
      <c r="GV4601" s="2"/>
      <c r="GW4601" s="2"/>
      <c r="GX4601" s="2"/>
      <c r="GY4601" s="2"/>
      <c r="GZ4601" s="2"/>
      <c r="HA4601" s="2"/>
      <c r="HB4601" s="2"/>
      <c r="HC4601" s="2"/>
      <c r="HD4601" s="2"/>
      <c r="HE4601" s="2"/>
      <c r="HF4601" s="2"/>
      <c r="HG4601" s="2"/>
      <c r="HH4601" s="2"/>
      <c r="HI4601" s="2"/>
      <c r="HJ4601" s="2"/>
      <c r="HK4601" s="2"/>
      <c r="HL4601" s="2"/>
      <c r="HM4601" s="2"/>
      <c r="HN4601" s="2"/>
      <c r="HO4601" s="2"/>
      <c r="HP4601" s="2"/>
      <c r="HQ4601" s="2"/>
      <c r="HR4601" s="2"/>
      <c r="HS4601" s="2"/>
      <c r="HT4601" s="2"/>
      <c r="HU4601" s="2"/>
      <c r="HV4601" s="2"/>
      <c r="HW4601" s="2"/>
      <c r="HX4601" s="2"/>
      <c r="HY4601" s="2"/>
      <c r="HZ4601" s="2"/>
      <c r="IA4601" s="2"/>
      <c r="IB4601" s="2"/>
      <c r="IC4601" s="2"/>
      <c r="ID4601" s="2"/>
      <c r="IE4601" s="2"/>
      <c r="IF4601" s="2"/>
      <c r="IG4601" s="2"/>
      <c r="IH4601" s="2"/>
      <c r="II4601" s="2"/>
      <c r="IJ4601" s="2"/>
      <c r="IK4601" s="2"/>
      <c r="IL4601" s="2"/>
      <c r="IM4601" s="2"/>
      <c r="IN4601" s="2"/>
      <c r="IO4601" s="2"/>
      <c r="IP4601" s="2"/>
      <c r="IQ4601" s="2"/>
    </row>
    <row r="4602" spans="1:251" s="16" customFormat="1" ht="18.75" customHeight="1">
      <c r="A4602" s="8"/>
      <c r="B4602" s="25"/>
      <c r="C4602" s="106" t="s">
        <v>808</v>
      </c>
      <c r="D4602" s="107"/>
      <c r="E4602" s="107"/>
      <c r="F4602" s="107"/>
      <c r="G4602" s="107"/>
      <c r="H4602" s="107"/>
      <c r="I4602" s="107"/>
      <c r="J4602" s="107"/>
      <c r="K4602" s="107"/>
      <c r="L4602" s="107"/>
      <c r="M4602" s="107"/>
      <c r="N4602" s="107"/>
      <c r="O4602" s="107"/>
      <c r="P4602" s="107"/>
      <c r="Q4602" s="107"/>
      <c r="R4602" s="107"/>
      <c r="S4602" s="107"/>
      <c r="T4602" s="107"/>
      <c r="U4602" s="107"/>
      <c r="V4602" s="107"/>
      <c r="W4602" s="107"/>
      <c r="X4602" s="107"/>
      <c r="Y4602" s="107"/>
      <c r="Z4602" s="108"/>
      <c r="AA4602" s="109">
        <v>343665</v>
      </c>
      <c r="AB4602" s="110"/>
      <c r="AC4602" s="110"/>
      <c r="AD4602" s="110"/>
      <c r="AE4602" s="110"/>
      <c r="AF4602" s="110"/>
      <c r="AG4602" s="110"/>
      <c r="AH4602" s="110"/>
      <c r="AI4602" s="111"/>
      <c r="AJ4602" s="109">
        <v>290365</v>
      </c>
      <c r="AK4602" s="110"/>
      <c r="AL4602" s="110"/>
      <c r="AM4602" s="110"/>
      <c r="AN4602" s="110"/>
      <c r="AO4602" s="110"/>
      <c r="AP4602" s="110"/>
      <c r="AQ4602" s="110"/>
      <c r="AR4602" s="111"/>
      <c r="AS4602" s="112"/>
      <c r="AT4602" s="113"/>
      <c r="AU4602" s="113"/>
      <c r="AV4602" s="113"/>
      <c r="AW4602" s="113"/>
      <c r="AX4602" s="114"/>
      <c r="AY4602" s="2"/>
      <c r="AZ4602" s="2"/>
      <c r="BA4602" s="2"/>
      <c r="BB4602" s="2"/>
      <c r="BC4602" s="2"/>
      <c r="BD4602" s="2"/>
      <c r="BE4602" s="2"/>
      <c r="BF4602" s="2"/>
      <c r="BG4602" s="2"/>
      <c r="BH4602" s="2"/>
      <c r="BI4602" s="2"/>
      <c r="BJ4602" s="2"/>
      <c r="BK4602" s="2"/>
      <c r="BL4602" s="2"/>
      <c r="BM4602" s="2"/>
      <c r="BN4602" s="2"/>
      <c r="BO4602" s="2"/>
      <c r="BP4602" s="2"/>
      <c r="BQ4602" s="2"/>
      <c r="BR4602" s="2"/>
      <c r="BS4602" s="2"/>
      <c r="BT4602" s="2"/>
      <c r="BU4602" s="2"/>
      <c r="BV4602" s="2"/>
      <c r="BW4602" s="2"/>
      <c r="BX4602" s="2"/>
      <c r="BY4602" s="2"/>
      <c r="BZ4602" s="2"/>
      <c r="CA4602" s="2"/>
      <c r="CB4602" s="2"/>
      <c r="CC4602" s="2"/>
      <c r="CD4602" s="2"/>
      <c r="CE4602" s="2"/>
      <c r="CF4602" s="2"/>
      <c r="CG4602" s="2"/>
      <c r="CH4602" s="2"/>
      <c r="CI4602" s="2"/>
      <c r="CJ4602" s="2"/>
      <c r="CK4602" s="2"/>
      <c r="CL4602" s="2"/>
      <c r="CM4602" s="2"/>
      <c r="CN4602" s="2"/>
      <c r="CO4602" s="2"/>
      <c r="CP4602" s="2"/>
      <c r="CQ4602" s="2"/>
      <c r="CR4602" s="2"/>
      <c r="CS4602" s="2"/>
      <c r="CT4602" s="2"/>
      <c r="CU4602" s="2"/>
      <c r="CV4602" s="2"/>
      <c r="CW4602" s="2"/>
      <c r="CX4602" s="2"/>
      <c r="CY4602" s="2"/>
      <c r="CZ4602" s="2"/>
      <c r="DA4602" s="2"/>
      <c r="DB4602" s="2"/>
      <c r="DC4602" s="2"/>
      <c r="DD4602" s="2"/>
      <c r="DE4602" s="2"/>
      <c r="DF4602" s="2"/>
      <c r="DG4602" s="2"/>
      <c r="DH4602" s="2"/>
      <c r="DI4602" s="2"/>
      <c r="DJ4602" s="2"/>
      <c r="DK4602" s="2"/>
      <c r="DL4602" s="2"/>
      <c r="DM4602" s="2"/>
      <c r="DN4602" s="2"/>
      <c r="DO4602" s="2"/>
      <c r="DP4602" s="2"/>
      <c r="DQ4602" s="2"/>
      <c r="DR4602" s="2"/>
      <c r="DS4602" s="2"/>
      <c r="DT4602" s="2"/>
      <c r="DU4602" s="2"/>
      <c r="DV4602" s="2"/>
      <c r="DW4602" s="2"/>
      <c r="DX4602" s="2"/>
      <c r="DY4602" s="2"/>
      <c r="DZ4602" s="2"/>
      <c r="EA4602" s="2"/>
      <c r="EB4602" s="2"/>
      <c r="EC4602" s="2"/>
      <c r="ED4602" s="2"/>
      <c r="EE4602" s="2"/>
      <c r="EF4602" s="2"/>
      <c r="EG4602" s="2"/>
      <c r="EH4602" s="2"/>
      <c r="EI4602" s="2"/>
      <c r="EJ4602" s="2"/>
      <c r="EK4602" s="2"/>
      <c r="EL4602" s="2"/>
      <c r="EM4602" s="2"/>
      <c r="EN4602" s="2"/>
      <c r="EO4602" s="2"/>
      <c r="EP4602" s="2"/>
      <c r="EQ4602" s="2"/>
      <c r="ER4602" s="2"/>
      <c r="ES4602" s="2"/>
      <c r="ET4602" s="2"/>
      <c r="EU4602" s="2"/>
      <c r="EV4602" s="2"/>
      <c r="EW4602" s="2"/>
      <c r="EX4602" s="2"/>
      <c r="EY4602" s="2"/>
      <c r="EZ4602" s="2"/>
      <c r="FA4602" s="2"/>
      <c r="FB4602" s="2"/>
      <c r="FC4602" s="2"/>
      <c r="FD4602" s="2"/>
      <c r="FE4602" s="2"/>
      <c r="FF4602" s="2"/>
      <c r="FG4602" s="2"/>
      <c r="FH4602" s="2"/>
      <c r="FI4602" s="2"/>
      <c r="FJ4602" s="2"/>
      <c r="FK4602" s="2"/>
      <c r="FL4602" s="2"/>
      <c r="FM4602" s="2"/>
      <c r="FN4602" s="2"/>
      <c r="FO4602" s="2"/>
      <c r="FP4602" s="2"/>
      <c r="FQ4602" s="2"/>
      <c r="FR4602" s="2"/>
      <c r="FS4602" s="2"/>
      <c r="FT4602" s="2"/>
      <c r="FU4602" s="2"/>
      <c r="FV4602" s="2"/>
      <c r="FW4602" s="2"/>
      <c r="FX4602" s="2"/>
      <c r="FY4602" s="2"/>
      <c r="FZ4602" s="2"/>
      <c r="GA4602" s="2"/>
      <c r="GB4602" s="2"/>
      <c r="GC4602" s="2"/>
      <c r="GD4602" s="2"/>
      <c r="GE4602" s="2"/>
      <c r="GF4602" s="2"/>
      <c r="GG4602" s="2"/>
      <c r="GH4602" s="2"/>
      <c r="GI4602" s="2"/>
      <c r="GJ4602" s="2"/>
      <c r="GK4602" s="2"/>
      <c r="GL4602" s="2"/>
      <c r="GM4602" s="2"/>
      <c r="GN4602" s="2"/>
      <c r="GO4602" s="2"/>
      <c r="GP4602" s="2"/>
      <c r="GQ4602" s="2"/>
      <c r="GR4602" s="2"/>
      <c r="GS4602" s="2"/>
      <c r="GT4602" s="2"/>
      <c r="GU4602" s="2"/>
      <c r="GV4602" s="2"/>
      <c r="GW4602" s="2"/>
      <c r="GX4602" s="2"/>
      <c r="GY4602" s="2"/>
      <c r="GZ4602" s="2"/>
      <c r="HA4602" s="2"/>
      <c r="HB4602" s="2"/>
      <c r="HC4602" s="2"/>
      <c r="HD4602" s="2"/>
      <c r="HE4602" s="2"/>
      <c r="HF4602" s="2"/>
      <c r="HG4602" s="2"/>
      <c r="HH4602" s="2"/>
      <c r="HI4602" s="2"/>
      <c r="HJ4602" s="2"/>
      <c r="HK4602" s="2"/>
      <c r="HL4602" s="2"/>
      <c r="HM4602" s="2"/>
      <c r="HN4602" s="2"/>
      <c r="HO4602" s="2"/>
      <c r="HP4602" s="2"/>
      <c r="HQ4602" s="2"/>
      <c r="HR4602" s="2"/>
      <c r="HS4602" s="2"/>
      <c r="HT4602" s="2"/>
      <c r="HU4602" s="2"/>
      <c r="HV4602" s="2"/>
      <c r="HW4602" s="2"/>
      <c r="HX4602" s="2"/>
      <c r="HY4602" s="2"/>
      <c r="HZ4602" s="2"/>
      <c r="IA4602" s="2"/>
      <c r="IB4602" s="2"/>
      <c r="IC4602" s="2"/>
      <c r="ID4602" s="2"/>
      <c r="IE4602" s="2"/>
      <c r="IF4602" s="2"/>
      <c r="IG4602" s="2"/>
      <c r="IH4602" s="2"/>
      <c r="II4602" s="2"/>
      <c r="IJ4602" s="2"/>
      <c r="IK4602" s="2"/>
      <c r="IL4602" s="2"/>
      <c r="IM4602" s="2"/>
      <c r="IN4602" s="2"/>
      <c r="IO4602" s="2"/>
      <c r="IP4602" s="2"/>
      <c r="IQ4602" s="2"/>
    </row>
    <row r="4603" spans="1:251" s="16" customFormat="1" ht="18.75" customHeight="1">
      <c r="A4603" s="8"/>
      <c r="B4603" s="25"/>
      <c r="C4603" s="106" t="s">
        <v>809</v>
      </c>
      <c r="D4603" s="107"/>
      <c r="E4603" s="107"/>
      <c r="F4603" s="107"/>
      <c r="G4603" s="107"/>
      <c r="H4603" s="107"/>
      <c r="I4603" s="107"/>
      <c r="J4603" s="107"/>
      <c r="K4603" s="107"/>
      <c r="L4603" s="107"/>
      <c r="M4603" s="107"/>
      <c r="N4603" s="107"/>
      <c r="O4603" s="107"/>
      <c r="P4603" s="107"/>
      <c r="Q4603" s="107"/>
      <c r="R4603" s="107"/>
      <c r="S4603" s="107"/>
      <c r="T4603" s="107"/>
      <c r="U4603" s="107"/>
      <c r="V4603" s="107"/>
      <c r="W4603" s="107"/>
      <c r="X4603" s="107"/>
      <c r="Y4603" s="107"/>
      <c r="Z4603" s="108"/>
      <c r="AA4603" s="109">
        <v>221363</v>
      </c>
      <c r="AB4603" s="110"/>
      <c r="AC4603" s="110"/>
      <c r="AD4603" s="110"/>
      <c r="AE4603" s="110"/>
      <c r="AF4603" s="110"/>
      <c r="AG4603" s="110"/>
      <c r="AH4603" s="110"/>
      <c r="AI4603" s="111"/>
      <c r="AJ4603" s="139">
        <v>228481</v>
      </c>
      <c r="AK4603" s="140"/>
      <c r="AL4603" s="140"/>
      <c r="AM4603" s="140"/>
      <c r="AN4603" s="140"/>
      <c r="AO4603" s="140"/>
      <c r="AP4603" s="140"/>
      <c r="AQ4603" s="140"/>
      <c r="AR4603" s="141"/>
      <c r="AS4603" s="112"/>
      <c r="AT4603" s="113"/>
      <c r="AU4603" s="113"/>
      <c r="AV4603" s="113"/>
      <c r="AW4603" s="113"/>
      <c r="AX4603" s="114"/>
      <c r="AY4603" s="2"/>
      <c r="AZ4603" s="2"/>
      <c r="BA4603" s="2"/>
      <c r="BB4603" s="2"/>
      <c r="BC4603" s="2"/>
      <c r="BD4603" s="2"/>
      <c r="BE4603" s="2"/>
      <c r="BF4603" s="2"/>
      <c r="BG4603" s="2"/>
      <c r="BH4603" s="2"/>
      <c r="BI4603" s="2"/>
      <c r="BJ4603" s="2"/>
      <c r="BK4603" s="2"/>
      <c r="BL4603" s="2"/>
      <c r="BM4603" s="2"/>
      <c r="BN4603" s="2"/>
      <c r="BO4603" s="2"/>
      <c r="BP4603" s="2"/>
      <c r="BQ4603" s="2"/>
      <c r="BR4603" s="2"/>
      <c r="BS4603" s="2"/>
      <c r="BT4603" s="2"/>
      <c r="BU4603" s="2"/>
      <c r="BV4603" s="2"/>
      <c r="BW4603" s="2"/>
      <c r="BX4603" s="2"/>
      <c r="BY4603" s="2"/>
      <c r="BZ4603" s="2"/>
      <c r="CA4603" s="2"/>
      <c r="CB4603" s="2"/>
      <c r="CC4603" s="2"/>
      <c r="CD4603" s="2"/>
      <c r="CE4603" s="2"/>
      <c r="CF4603" s="2"/>
      <c r="CG4603" s="2"/>
      <c r="CH4603" s="2"/>
      <c r="CI4603" s="2"/>
      <c r="CJ4603" s="2"/>
      <c r="CK4603" s="2"/>
      <c r="CL4603" s="2"/>
      <c r="CM4603" s="2"/>
      <c r="CN4603" s="2"/>
      <c r="CO4603" s="2"/>
      <c r="CP4603" s="2"/>
      <c r="CQ4603" s="2"/>
      <c r="CR4603" s="2"/>
      <c r="CS4603" s="2"/>
      <c r="CT4603" s="2"/>
      <c r="CU4603" s="2"/>
      <c r="CV4603" s="2"/>
      <c r="CW4603" s="2"/>
      <c r="CX4603" s="2"/>
      <c r="CY4603" s="2"/>
      <c r="CZ4603" s="2"/>
      <c r="DA4603" s="2"/>
      <c r="DB4603" s="2"/>
      <c r="DC4603" s="2"/>
      <c r="DD4603" s="2"/>
      <c r="DE4603" s="2"/>
      <c r="DF4603" s="2"/>
      <c r="DG4603" s="2"/>
      <c r="DH4603" s="2"/>
      <c r="DI4603" s="2"/>
      <c r="DJ4603" s="2"/>
      <c r="DK4603" s="2"/>
      <c r="DL4603" s="2"/>
      <c r="DM4603" s="2"/>
      <c r="DN4603" s="2"/>
      <c r="DO4603" s="2"/>
      <c r="DP4603" s="2"/>
      <c r="DQ4603" s="2"/>
      <c r="DR4603" s="2"/>
      <c r="DS4603" s="2"/>
      <c r="DT4603" s="2"/>
      <c r="DU4603" s="2"/>
      <c r="DV4603" s="2"/>
      <c r="DW4603" s="2"/>
      <c r="DX4603" s="2"/>
      <c r="DY4603" s="2"/>
      <c r="DZ4603" s="2"/>
      <c r="EA4603" s="2"/>
      <c r="EB4603" s="2"/>
      <c r="EC4603" s="2"/>
      <c r="ED4603" s="2"/>
      <c r="EE4603" s="2"/>
      <c r="EF4603" s="2"/>
      <c r="EG4603" s="2"/>
      <c r="EH4603" s="2"/>
      <c r="EI4603" s="2"/>
      <c r="EJ4603" s="2"/>
      <c r="EK4603" s="2"/>
      <c r="EL4603" s="2"/>
      <c r="EM4603" s="2"/>
      <c r="EN4603" s="2"/>
      <c r="EO4603" s="2"/>
      <c r="EP4603" s="2"/>
      <c r="EQ4603" s="2"/>
      <c r="ER4603" s="2"/>
      <c r="ES4603" s="2"/>
      <c r="ET4603" s="2"/>
      <c r="EU4603" s="2"/>
      <c r="EV4603" s="2"/>
      <c r="EW4603" s="2"/>
      <c r="EX4603" s="2"/>
      <c r="EY4603" s="2"/>
      <c r="EZ4603" s="2"/>
      <c r="FA4603" s="2"/>
      <c r="FB4603" s="2"/>
      <c r="FC4603" s="2"/>
      <c r="FD4603" s="2"/>
      <c r="FE4603" s="2"/>
      <c r="FF4603" s="2"/>
      <c r="FG4603" s="2"/>
      <c r="FH4603" s="2"/>
      <c r="FI4603" s="2"/>
      <c r="FJ4603" s="2"/>
      <c r="FK4603" s="2"/>
      <c r="FL4603" s="2"/>
      <c r="FM4603" s="2"/>
      <c r="FN4603" s="2"/>
      <c r="FO4603" s="2"/>
      <c r="FP4603" s="2"/>
      <c r="FQ4603" s="2"/>
      <c r="FR4603" s="2"/>
      <c r="FS4603" s="2"/>
      <c r="FT4603" s="2"/>
      <c r="FU4603" s="2"/>
      <c r="FV4603" s="2"/>
      <c r="FW4603" s="2"/>
      <c r="FX4603" s="2"/>
      <c r="FY4603" s="2"/>
      <c r="FZ4603" s="2"/>
      <c r="GA4603" s="2"/>
      <c r="GB4603" s="2"/>
      <c r="GC4603" s="2"/>
      <c r="GD4603" s="2"/>
      <c r="GE4603" s="2"/>
      <c r="GF4603" s="2"/>
      <c r="GG4603" s="2"/>
      <c r="GH4603" s="2"/>
      <c r="GI4603" s="2"/>
      <c r="GJ4603" s="2"/>
      <c r="GK4603" s="2"/>
      <c r="GL4603" s="2"/>
      <c r="GM4603" s="2"/>
      <c r="GN4603" s="2"/>
      <c r="GO4603" s="2"/>
      <c r="GP4603" s="2"/>
      <c r="GQ4603" s="2"/>
      <c r="GR4603" s="2"/>
      <c r="GS4603" s="2"/>
      <c r="GT4603" s="2"/>
      <c r="GU4603" s="2"/>
      <c r="GV4603" s="2"/>
      <c r="GW4603" s="2"/>
      <c r="GX4603" s="2"/>
      <c r="GY4603" s="2"/>
      <c r="GZ4603" s="2"/>
      <c r="HA4603" s="2"/>
      <c r="HB4603" s="2"/>
      <c r="HC4603" s="2"/>
      <c r="HD4603" s="2"/>
      <c r="HE4603" s="2"/>
      <c r="HF4603" s="2"/>
      <c r="HG4603" s="2"/>
      <c r="HH4603" s="2"/>
      <c r="HI4603" s="2"/>
      <c r="HJ4603" s="2"/>
      <c r="HK4603" s="2"/>
      <c r="HL4603" s="2"/>
      <c r="HM4603" s="2"/>
      <c r="HN4603" s="2"/>
      <c r="HO4603" s="2"/>
      <c r="HP4603" s="2"/>
      <c r="HQ4603" s="2"/>
      <c r="HR4603" s="2"/>
      <c r="HS4603" s="2"/>
      <c r="HT4603" s="2"/>
      <c r="HU4603" s="2"/>
      <c r="HV4603" s="2"/>
      <c r="HW4603" s="2"/>
      <c r="HX4603" s="2"/>
      <c r="HY4603" s="2"/>
      <c r="HZ4603" s="2"/>
      <c r="IA4603" s="2"/>
      <c r="IB4603" s="2"/>
      <c r="IC4603" s="2"/>
      <c r="ID4603" s="2"/>
      <c r="IE4603" s="2"/>
      <c r="IF4603" s="2"/>
      <c r="IG4603" s="2"/>
      <c r="IH4603" s="2"/>
      <c r="II4603" s="2"/>
      <c r="IJ4603" s="2"/>
      <c r="IK4603" s="2"/>
      <c r="IL4603" s="2"/>
      <c r="IM4603" s="2"/>
      <c r="IN4603" s="2"/>
      <c r="IO4603" s="2"/>
      <c r="IP4603" s="2"/>
      <c r="IQ4603" s="2"/>
    </row>
    <row r="4604" spans="1:251" s="16" customFormat="1" ht="18.75" customHeight="1" thickBot="1">
      <c r="A4604" s="17"/>
      <c r="B4604" s="115" t="s">
        <v>240</v>
      </c>
      <c r="C4604" s="116"/>
      <c r="D4604" s="116"/>
      <c r="E4604" s="116"/>
      <c r="F4604" s="116"/>
      <c r="G4604" s="116"/>
      <c r="H4604" s="116"/>
      <c r="I4604" s="116"/>
      <c r="J4604" s="116"/>
      <c r="K4604" s="116"/>
      <c r="L4604" s="116"/>
      <c r="M4604" s="116"/>
      <c r="N4604" s="116"/>
      <c r="O4604" s="116"/>
      <c r="P4604" s="116"/>
      <c r="Q4604" s="116"/>
      <c r="R4604" s="116"/>
      <c r="S4604" s="116"/>
      <c r="T4604" s="116"/>
      <c r="U4604" s="116"/>
      <c r="V4604" s="116"/>
      <c r="W4604" s="116"/>
      <c r="X4604" s="116"/>
      <c r="Y4604" s="116"/>
      <c r="Z4604" s="117"/>
      <c r="AA4604" s="118">
        <f>SUM($AA$4602:$AA$4603)</f>
        <v>565028</v>
      </c>
      <c r="AB4604" s="119"/>
      <c r="AC4604" s="119"/>
      <c r="AD4604" s="119"/>
      <c r="AE4604" s="119"/>
      <c r="AF4604" s="119"/>
      <c r="AG4604" s="119"/>
      <c r="AH4604" s="119"/>
      <c r="AI4604" s="120"/>
      <c r="AJ4604" s="118">
        <f>SUM($AJ$4602:$AJ$4603)</f>
        <v>518846</v>
      </c>
      <c r="AK4604" s="119"/>
      <c r="AL4604" s="119"/>
      <c r="AM4604" s="119"/>
      <c r="AN4604" s="119"/>
      <c r="AO4604" s="119"/>
      <c r="AP4604" s="119"/>
      <c r="AQ4604" s="119"/>
      <c r="AR4604" s="120"/>
      <c r="AS4604" s="121"/>
      <c r="AT4604" s="122"/>
      <c r="AU4604" s="122"/>
      <c r="AV4604" s="122"/>
      <c r="AW4604" s="122"/>
      <c r="AX4604" s="123"/>
      <c r="AY4604" s="2"/>
      <c r="AZ4604" s="2"/>
      <c r="BA4604" s="2"/>
      <c r="BB4604" s="2"/>
      <c r="BC4604" s="2"/>
      <c r="BD4604" s="2"/>
      <c r="BE4604" s="2"/>
      <c r="BF4604" s="2"/>
      <c r="BG4604" s="2"/>
      <c r="BH4604" s="2"/>
      <c r="BI4604" s="2"/>
      <c r="BJ4604" s="2"/>
      <c r="BK4604" s="2"/>
      <c r="BL4604" s="2"/>
      <c r="BM4604" s="2"/>
      <c r="BN4604" s="2"/>
      <c r="BO4604" s="2"/>
      <c r="BP4604" s="2"/>
      <c r="BQ4604" s="2"/>
      <c r="BR4604" s="2"/>
      <c r="BS4604" s="2"/>
      <c r="BT4604" s="2"/>
      <c r="BU4604" s="2"/>
      <c r="BV4604" s="2"/>
      <c r="BW4604" s="2"/>
      <c r="BX4604" s="2"/>
      <c r="BY4604" s="2"/>
      <c r="BZ4604" s="2"/>
      <c r="CA4604" s="2"/>
      <c r="CB4604" s="2"/>
      <c r="CC4604" s="2"/>
      <c r="CD4604" s="2"/>
      <c r="CE4604" s="2"/>
      <c r="CF4604" s="2"/>
      <c r="CG4604" s="2"/>
      <c r="CH4604" s="2"/>
      <c r="CI4604" s="2"/>
      <c r="CJ4604" s="2"/>
      <c r="CK4604" s="2"/>
      <c r="CL4604" s="2"/>
      <c r="CM4604" s="2"/>
      <c r="CN4604" s="2"/>
      <c r="CO4604" s="2"/>
      <c r="CP4604" s="2"/>
      <c r="CQ4604" s="2"/>
      <c r="CR4604" s="2"/>
      <c r="CS4604" s="2"/>
      <c r="CT4604" s="2"/>
      <c r="CU4604" s="2"/>
      <c r="CV4604" s="2"/>
      <c r="CW4604" s="2"/>
      <c r="CX4604" s="2"/>
      <c r="CY4604" s="2"/>
      <c r="CZ4604" s="2"/>
      <c r="DA4604" s="2"/>
      <c r="DB4604" s="2"/>
      <c r="DC4604" s="2"/>
      <c r="DD4604" s="2"/>
      <c r="DE4604" s="2"/>
      <c r="DF4604" s="2"/>
      <c r="DG4604" s="2"/>
      <c r="DH4604" s="2"/>
      <c r="DI4604" s="2"/>
      <c r="DJ4604" s="2"/>
      <c r="DK4604" s="2"/>
      <c r="DL4604" s="2"/>
      <c r="DM4604" s="2"/>
      <c r="DN4604" s="2"/>
      <c r="DO4604" s="2"/>
      <c r="DP4604" s="2"/>
      <c r="DQ4604" s="2"/>
      <c r="DR4604" s="2"/>
      <c r="DS4604" s="2"/>
      <c r="DT4604" s="2"/>
      <c r="DU4604" s="2"/>
      <c r="DV4604" s="2"/>
      <c r="DW4604" s="2"/>
      <c r="DX4604" s="2"/>
      <c r="DY4604" s="2"/>
      <c r="DZ4604" s="2"/>
      <c r="EA4604" s="2"/>
      <c r="EB4604" s="2"/>
      <c r="EC4604" s="2"/>
      <c r="ED4604" s="2"/>
      <c r="EE4604" s="2"/>
      <c r="EF4604" s="2"/>
      <c r="EG4604" s="2"/>
      <c r="EH4604" s="2"/>
      <c r="EI4604" s="2"/>
      <c r="EJ4604" s="2"/>
      <c r="EK4604" s="2"/>
      <c r="EL4604" s="2"/>
      <c r="EM4604" s="2"/>
      <c r="EN4604" s="2"/>
      <c r="EO4604" s="2"/>
      <c r="EP4604" s="2"/>
      <c r="EQ4604" s="2"/>
      <c r="ER4604" s="2"/>
      <c r="ES4604" s="2"/>
      <c r="ET4604" s="2"/>
      <c r="EU4604" s="2"/>
      <c r="EV4604" s="2"/>
      <c r="EW4604" s="2"/>
      <c r="EX4604" s="2"/>
      <c r="EY4604" s="2"/>
      <c r="EZ4604" s="2"/>
      <c r="FA4604" s="2"/>
      <c r="FB4604" s="2"/>
      <c r="FC4604" s="2"/>
      <c r="FD4604" s="2"/>
      <c r="FE4604" s="2"/>
      <c r="FF4604" s="2"/>
      <c r="FG4604" s="2"/>
      <c r="FH4604" s="2"/>
      <c r="FI4604" s="2"/>
      <c r="FJ4604" s="2"/>
      <c r="FK4604" s="2"/>
      <c r="FL4604" s="2"/>
      <c r="FM4604" s="2"/>
      <c r="FN4604" s="2"/>
      <c r="FO4604" s="2"/>
      <c r="FP4604" s="2"/>
      <c r="FQ4604" s="2"/>
      <c r="FR4604" s="2"/>
      <c r="FS4604" s="2"/>
      <c r="FT4604" s="2"/>
      <c r="FU4604" s="2"/>
      <c r="FV4604" s="2"/>
      <c r="FW4604" s="2"/>
      <c r="FX4604" s="2"/>
      <c r="FY4604" s="2"/>
      <c r="FZ4604" s="2"/>
      <c r="GA4604" s="2"/>
      <c r="GB4604" s="2"/>
      <c r="GC4604" s="2"/>
      <c r="GD4604" s="2"/>
      <c r="GE4604" s="2"/>
      <c r="GF4604" s="2"/>
      <c r="GG4604" s="2"/>
      <c r="GH4604" s="2"/>
      <c r="GI4604" s="2"/>
      <c r="GJ4604" s="2"/>
      <c r="GK4604" s="2"/>
      <c r="GL4604" s="2"/>
      <c r="GM4604" s="2"/>
      <c r="GN4604" s="2"/>
      <c r="GO4604" s="2"/>
      <c r="GP4604" s="2"/>
      <c r="GQ4604" s="2"/>
      <c r="GR4604" s="2"/>
      <c r="GS4604" s="2"/>
      <c r="GT4604" s="2"/>
      <c r="GU4604" s="2"/>
      <c r="GV4604" s="2"/>
      <c r="GW4604" s="2"/>
      <c r="GX4604" s="2"/>
      <c r="GY4604" s="2"/>
      <c r="GZ4604" s="2"/>
      <c r="HA4604" s="2"/>
      <c r="HB4604" s="2"/>
      <c r="HC4604" s="2"/>
      <c r="HD4604" s="2"/>
      <c r="HE4604" s="2"/>
      <c r="HF4604" s="2"/>
      <c r="HG4604" s="2"/>
      <c r="HH4604" s="2"/>
      <c r="HI4604" s="2"/>
      <c r="HJ4604" s="2"/>
      <c r="HK4604" s="2"/>
      <c r="HL4604" s="2"/>
      <c r="HM4604" s="2"/>
      <c r="HN4604" s="2"/>
      <c r="HO4604" s="2"/>
      <c r="HP4604" s="2"/>
      <c r="HQ4604" s="2"/>
      <c r="HR4604" s="2"/>
      <c r="HS4604" s="2"/>
      <c r="HT4604" s="2"/>
      <c r="HU4604" s="2"/>
      <c r="HV4604" s="2"/>
      <c r="HW4604" s="2"/>
      <c r="HX4604" s="2"/>
      <c r="HY4604" s="2"/>
      <c r="HZ4604" s="2"/>
      <c r="IA4604" s="2"/>
      <c r="IB4604" s="2"/>
      <c r="IC4604" s="2"/>
      <c r="ID4604" s="2"/>
      <c r="IE4604" s="2"/>
      <c r="IF4604" s="2"/>
      <c r="IG4604" s="2"/>
      <c r="IH4604" s="2"/>
      <c r="II4604" s="2"/>
      <c r="IJ4604" s="2"/>
      <c r="IK4604" s="2"/>
      <c r="IL4604" s="2"/>
      <c r="IM4604" s="2"/>
      <c r="IN4604" s="2"/>
      <c r="IO4604" s="2"/>
      <c r="IP4604" s="2"/>
      <c r="IQ4604" s="2"/>
    </row>
    <row r="4606" spans="1:251" ht="19.2">
      <c r="A4606" s="1" t="s">
        <v>230</v>
      </c>
      <c r="AW4606" s="3"/>
      <c r="AX4606" s="4"/>
      <c r="AY4606" s="3"/>
    </row>
    <row r="4608" spans="1:251" ht="18">
      <c r="B4608" s="124" t="s">
        <v>0</v>
      </c>
      <c r="C4608" s="125"/>
      <c r="D4608" s="125"/>
      <c r="E4608" s="125"/>
      <c r="F4608" s="125"/>
      <c r="G4608" s="125"/>
      <c r="H4608" s="125"/>
      <c r="I4608" s="125"/>
      <c r="J4608" s="125"/>
      <c r="K4608" s="125"/>
      <c r="L4608" s="125"/>
      <c r="M4608" s="125"/>
      <c r="N4608" s="125"/>
      <c r="O4608" s="125"/>
      <c r="P4608" s="125"/>
      <c r="Q4608" s="125"/>
      <c r="R4608" s="125"/>
      <c r="S4608" s="125"/>
      <c r="T4608" s="125"/>
      <c r="U4608" s="125"/>
      <c r="V4608" s="125"/>
      <c r="W4608" s="125"/>
      <c r="X4608" s="125"/>
      <c r="Y4608" s="125"/>
      <c r="Z4608" s="125"/>
      <c r="AA4608" s="125"/>
      <c r="AB4608" s="125"/>
      <c r="AC4608" s="125"/>
      <c r="AD4608" s="125"/>
      <c r="AE4608" s="125"/>
      <c r="AF4608" s="125"/>
      <c r="AG4608" s="125"/>
      <c r="AH4608" s="125"/>
      <c r="AI4608" s="125"/>
      <c r="AJ4608" s="125"/>
      <c r="AK4608" s="125"/>
      <c r="AL4608" s="125"/>
      <c r="AM4608" s="125"/>
      <c r="AN4608" s="125"/>
      <c r="AO4608" s="125"/>
      <c r="AP4608" s="125"/>
      <c r="AQ4608" s="125"/>
      <c r="AR4608" s="125"/>
      <c r="AS4608" s="125"/>
      <c r="AT4608" s="125"/>
      <c r="AU4608" s="125"/>
      <c r="AV4608" s="125"/>
      <c r="AW4608" s="125"/>
      <c r="AX4608" s="125"/>
    </row>
    <row r="4609" spans="1:113">
      <c r="Z4609" s="5"/>
      <c r="AD4609" s="5"/>
      <c r="AE4609" s="5"/>
      <c r="AF4609" s="5"/>
      <c r="AG4609" s="5"/>
      <c r="AH4609" s="5"/>
      <c r="AI4609" s="5"/>
      <c r="AO4609" s="5"/>
    </row>
    <row r="4610" spans="1:113" ht="13.8" thickBot="1">
      <c r="Z4610" s="5"/>
      <c r="AD4610" s="5"/>
      <c r="AE4610" s="5"/>
      <c r="AF4610" s="5"/>
      <c r="AG4610" s="5"/>
      <c r="AH4610" s="5"/>
      <c r="AI4610" s="5"/>
      <c r="AO4610" s="5"/>
      <c r="DI4610" s="6"/>
    </row>
    <row r="4611" spans="1:113" ht="24.75" customHeight="1" thickBot="1">
      <c r="B4611" s="126" t="s">
        <v>231</v>
      </c>
      <c r="C4611" s="127"/>
      <c r="D4611" s="127"/>
      <c r="E4611" s="127"/>
      <c r="F4611" s="127"/>
      <c r="G4611" s="127"/>
      <c r="H4611" s="128" t="s">
        <v>810</v>
      </c>
      <c r="I4611" s="129"/>
      <c r="J4611" s="129"/>
      <c r="K4611" s="129"/>
      <c r="L4611" s="129"/>
      <c r="M4611" s="129"/>
      <c r="N4611" s="129"/>
      <c r="O4611" s="129"/>
      <c r="P4611" s="129"/>
      <c r="Q4611" s="129"/>
      <c r="R4611" s="129"/>
      <c r="S4611" s="129"/>
      <c r="T4611" s="129"/>
      <c r="U4611" s="129"/>
      <c r="V4611" s="129"/>
      <c r="W4611" s="129"/>
      <c r="X4611" s="129"/>
      <c r="Y4611" s="129"/>
      <c r="Z4611" s="129"/>
      <c r="AA4611" s="129"/>
      <c r="AB4611" s="129"/>
      <c r="AC4611" s="129"/>
      <c r="AD4611" s="129"/>
      <c r="AE4611" s="129"/>
      <c r="AF4611" s="129"/>
      <c r="AG4611" s="129"/>
      <c r="AH4611" s="129"/>
      <c r="AI4611" s="129"/>
      <c r="AJ4611" s="129"/>
      <c r="AK4611" s="129"/>
      <c r="AL4611" s="129"/>
      <c r="AM4611" s="129"/>
      <c r="AN4611" s="129"/>
      <c r="AO4611" s="129"/>
      <c r="AP4611" s="129"/>
      <c r="AQ4611" s="129"/>
      <c r="AR4611" s="129"/>
      <c r="AS4611" s="129"/>
      <c r="AT4611" s="129"/>
      <c r="AU4611" s="129"/>
      <c r="AV4611" s="129"/>
      <c r="AW4611" s="129"/>
      <c r="AX4611" s="130"/>
      <c r="DI4611" s="6"/>
    </row>
    <row r="4612" spans="1:113" ht="14.4">
      <c r="B4612" s="7"/>
      <c r="C4612" s="7"/>
      <c r="D4612" s="7"/>
      <c r="E4612" s="7"/>
      <c r="F4612" s="7"/>
      <c r="G4612" s="7"/>
      <c r="H4612" s="8"/>
      <c r="I4612" s="8"/>
      <c r="J4612" s="8"/>
      <c r="K4612" s="8"/>
      <c r="L4612" s="9"/>
      <c r="M4612" s="9"/>
      <c r="N4612" s="9"/>
      <c r="O4612" s="9"/>
      <c r="P4612" s="8"/>
      <c r="Q4612" s="8"/>
      <c r="R4612" s="8"/>
      <c r="S4612" s="8"/>
      <c r="T4612" s="8"/>
      <c r="U4612" s="8"/>
      <c r="V4612" s="10"/>
      <c r="W4612" s="10"/>
      <c r="X4612" s="10"/>
      <c r="Y4612" s="10"/>
      <c r="Z4612" s="10"/>
      <c r="AA4612" s="10"/>
      <c r="AB4612" s="10"/>
      <c r="AC4612" s="10"/>
      <c r="AD4612" s="10"/>
      <c r="AE4612" s="10"/>
      <c r="AF4612" s="10"/>
      <c r="AG4612" s="10"/>
      <c r="AH4612" s="10"/>
      <c r="AI4612" s="10"/>
      <c r="AJ4612" s="10"/>
      <c r="AK4612" s="10"/>
      <c r="AL4612" s="10"/>
      <c r="AM4612" s="10"/>
      <c r="AN4612" s="10"/>
      <c r="AO4612" s="10"/>
      <c r="AP4612" s="10"/>
      <c r="AQ4612" s="10"/>
      <c r="AR4612" s="10"/>
      <c r="AS4612" s="10"/>
      <c r="AT4612" s="10"/>
      <c r="AU4612" s="10"/>
      <c r="AV4612" s="10"/>
      <c r="AW4612" s="10"/>
      <c r="AX4612" s="10"/>
      <c r="DI4612" s="6"/>
    </row>
    <row r="4613" spans="1:113" ht="15" thickBot="1">
      <c r="A4613" s="11"/>
      <c r="B4613" s="10" t="s">
        <v>232</v>
      </c>
      <c r="C4613" s="8"/>
      <c r="D4613" s="8"/>
      <c r="E4613" s="8"/>
      <c r="F4613" s="8"/>
      <c r="G4613" s="8"/>
      <c r="H4613" s="8"/>
      <c r="I4613" s="8"/>
      <c r="J4613" s="8"/>
      <c r="K4613" s="8"/>
      <c r="L4613" s="9"/>
      <c r="M4613" s="9"/>
      <c r="N4613" s="9"/>
      <c r="O4613" s="9"/>
      <c r="P4613" s="8"/>
      <c r="Q4613" s="8"/>
      <c r="R4613" s="8"/>
      <c r="S4613" s="8"/>
      <c r="T4613" s="8"/>
      <c r="U4613" s="8"/>
      <c r="V4613" s="10"/>
      <c r="W4613" s="10"/>
      <c r="X4613" s="10"/>
      <c r="Y4613" s="10"/>
      <c r="Z4613" s="10"/>
      <c r="AA4613" s="10"/>
      <c r="AB4613" s="10"/>
      <c r="AC4613" s="10"/>
      <c r="AD4613" s="10"/>
      <c r="AE4613" s="10"/>
      <c r="AF4613" s="10"/>
      <c r="AG4613" s="10"/>
      <c r="AH4613" s="10"/>
      <c r="AI4613" s="10"/>
      <c r="AJ4613" s="10"/>
      <c r="AK4613" s="10"/>
      <c r="AL4613" s="10"/>
      <c r="AM4613" s="10"/>
      <c r="AN4613" s="10"/>
      <c r="AO4613" s="10"/>
      <c r="AP4613" s="10"/>
      <c r="AQ4613" s="10"/>
      <c r="AR4613" s="10"/>
      <c r="AS4613" s="10"/>
      <c r="AT4613" s="10"/>
      <c r="AU4613" s="10"/>
      <c r="AV4613" s="10"/>
      <c r="AW4613" s="10"/>
      <c r="AX4613" s="10"/>
      <c r="DI4613" s="6"/>
    </row>
    <row r="4614" spans="1:113" ht="14.4">
      <c r="A4614" s="8"/>
      <c r="B4614" s="12"/>
      <c r="C4614" s="7"/>
      <c r="D4614" s="7"/>
      <c r="E4614" s="7"/>
      <c r="F4614" s="7"/>
      <c r="G4614" s="7"/>
      <c r="H4614" s="7"/>
      <c r="I4614" s="7"/>
      <c r="J4614" s="7"/>
      <c r="K4614" s="7"/>
      <c r="L4614" s="13"/>
      <c r="M4614" s="13"/>
      <c r="N4614" s="13"/>
      <c r="O4614" s="13"/>
      <c r="P4614" s="7"/>
      <c r="Q4614" s="7"/>
      <c r="R4614" s="7"/>
      <c r="S4614" s="7"/>
      <c r="T4614" s="7"/>
      <c r="U4614" s="7"/>
      <c r="V4614" s="14"/>
      <c r="W4614" s="14"/>
      <c r="X4614" s="14"/>
      <c r="Y4614" s="14"/>
      <c r="Z4614" s="14"/>
      <c r="AA4614" s="14"/>
      <c r="AB4614" s="14"/>
      <c r="AC4614" s="14"/>
      <c r="AD4614" s="14"/>
      <c r="AE4614" s="14"/>
      <c r="AF4614" s="14"/>
      <c r="AG4614" s="14"/>
      <c r="AH4614" s="14"/>
      <c r="AI4614" s="14"/>
      <c r="AJ4614" s="14"/>
      <c r="AK4614" s="14"/>
      <c r="AL4614" s="14"/>
      <c r="AM4614" s="14"/>
      <c r="AN4614" s="14"/>
      <c r="AO4614" s="14"/>
      <c r="AP4614" s="14"/>
      <c r="AQ4614" s="14"/>
      <c r="AR4614" s="14"/>
      <c r="AS4614" s="14"/>
      <c r="AT4614" s="14"/>
      <c r="AU4614" s="14"/>
      <c r="AV4614" s="14"/>
      <c r="AW4614" s="14"/>
      <c r="AX4614" s="15"/>
    </row>
    <row r="4615" spans="1:113" ht="12" customHeight="1">
      <c r="A4615" s="8"/>
      <c r="B4615" s="134" t="s">
        <v>811</v>
      </c>
      <c r="C4615" s="135"/>
      <c r="D4615" s="135"/>
      <c r="E4615" s="135"/>
      <c r="F4615" s="135"/>
      <c r="G4615" s="135"/>
      <c r="H4615" s="135"/>
      <c r="I4615" s="135"/>
      <c r="J4615" s="135"/>
      <c r="K4615" s="135"/>
      <c r="L4615" s="135"/>
      <c r="M4615" s="135"/>
      <c r="N4615" s="135"/>
      <c r="O4615" s="135"/>
      <c r="P4615" s="135"/>
      <c r="Q4615" s="135"/>
      <c r="R4615" s="135"/>
      <c r="S4615" s="135"/>
      <c r="T4615" s="135"/>
      <c r="U4615" s="135"/>
      <c r="V4615" s="135"/>
      <c r="W4615" s="135"/>
      <c r="X4615" s="135"/>
      <c r="Y4615" s="135"/>
      <c r="Z4615" s="135"/>
      <c r="AA4615" s="135"/>
      <c r="AB4615" s="135"/>
      <c r="AC4615" s="135"/>
      <c r="AD4615" s="135"/>
      <c r="AE4615" s="135"/>
      <c r="AF4615" s="135"/>
      <c r="AG4615" s="135"/>
      <c r="AH4615" s="135"/>
      <c r="AI4615" s="135"/>
      <c r="AJ4615" s="135"/>
      <c r="AK4615" s="135"/>
      <c r="AL4615" s="135"/>
      <c r="AM4615" s="135"/>
      <c r="AN4615" s="135"/>
      <c r="AO4615" s="135"/>
      <c r="AP4615" s="135"/>
      <c r="AQ4615" s="135"/>
      <c r="AR4615" s="135"/>
      <c r="AS4615" s="135"/>
      <c r="AT4615" s="135"/>
      <c r="AU4615" s="135"/>
      <c r="AV4615" s="135"/>
      <c r="AW4615" s="135"/>
      <c r="AX4615" s="136"/>
    </row>
    <row r="4616" spans="1:113" ht="12" customHeight="1">
      <c r="A4616" s="8"/>
      <c r="B4616" s="134"/>
      <c r="C4616" s="135"/>
      <c r="D4616" s="135"/>
      <c r="E4616" s="135"/>
      <c r="F4616" s="135"/>
      <c r="G4616" s="135"/>
      <c r="H4616" s="135"/>
      <c r="I4616" s="135"/>
      <c r="J4616" s="135"/>
      <c r="K4616" s="135"/>
      <c r="L4616" s="135"/>
      <c r="M4616" s="135"/>
      <c r="N4616" s="135"/>
      <c r="O4616" s="135"/>
      <c r="P4616" s="135"/>
      <c r="Q4616" s="135"/>
      <c r="R4616" s="135"/>
      <c r="S4616" s="135"/>
      <c r="T4616" s="135"/>
      <c r="U4616" s="135"/>
      <c r="V4616" s="135"/>
      <c r="W4616" s="135"/>
      <c r="X4616" s="135"/>
      <c r="Y4616" s="135"/>
      <c r="Z4616" s="135"/>
      <c r="AA4616" s="135"/>
      <c r="AB4616" s="135"/>
      <c r="AC4616" s="135"/>
      <c r="AD4616" s="135"/>
      <c r="AE4616" s="135"/>
      <c r="AF4616" s="135"/>
      <c r="AG4616" s="135"/>
      <c r="AH4616" s="135"/>
      <c r="AI4616" s="135"/>
      <c r="AJ4616" s="135"/>
      <c r="AK4616" s="135"/>
      <c r="AL4616" s="135"/>
      <c r="AM4616" s="135"/>
      <c r="AN4616" s="135"/>
      <c r="AO4616" s="135"/>
      <c r="AP4616" s="135"/>
      <c r="AQ4616" s="135"/>
      <c r="AR4616" s="135"/>
      <c r="AS4616" s="135"/>
      <c r="AT4616" s="135"/>
      <c r="AU4616" s="135"/>
      <c r="AV4616" s="135"/>
      <c r="AW4616" s="135"/>
      <c r="AX4616" s="136"/>
      <c r="BC4616" s="16"/>
    </row>
    <row r="4617" spans="1:113" ht="12" customHeight="1">
      <c r="A4617" s="8"/>
      <c r="B4617" s="134"/>
      <c r="C4617" s="135"/>
      <c r="D4617" s="135"/>
      <c r="E4617" s="135"/>
      <c r="F4617" s="135"/>
      <c r="G4617" s="135"/>
      <c r="H4617" s="135"/>
      <c r="I4617" s="135"/>
      <c r="J4617" s="135"/>
      <c r="K4617" s="135"/>
      <c r="L4617" s="135"/>
      <c r="M4617" s="135"/>
      <c r="N4617" s="135"/>
      <c r="O4617" s="135"/>
      <c r="P4617" s="135"/>
      <c r="Q4617" s="135"/>
      <c r="R4617" s="135"/>
      <c r="S4617" s="135"/>
      <c r="T4617" s="135"/>
      <c r="U4617" s="135"/>
      <c r="V4617" s="135"/>
      <c r="W4617" s="135"/>
      <c r="X4617" s="135"/>
      <c r="Y4617" s="135"/>
      <c r="Z4617" s="135"/>
      <c r="AA4617" s="135"/>
      <c r="AB4617" s="135"/>
      <c r="AC4617" s="135"/>
      <c r="AD4617" s="135"/>
      <c r="AE4617" s="135"/>
      <c r="AF4617" s="135"/>
      <c r="AG4617" s="135"/>
      <c r="AH4617" s="135"/>
      <c r="AI4617" s="135"/>
      <c r="AJ4617" s="135"/>
      <c r="AK4617" s="135"/>
      <c r="AL4617" s="135"/>
      <c r="AM4617" s="135"/>
      <c r="AN4617" s="135"/>
      <c r="AO4617" s="135"/>
      <c r="AP4617" s="135"/>
      <c r="AQ4617" s="135"/>
      <c r="AR4617" s="135"/>
      <c r="AS4617" s="135"/>
      <c r="AT4617" s="135"/>
      <c r="AU4617" s="135"/>
      <c r="AV4617" s="135"/>
      <c r="AW4617" s="135"/>
      <c r="AX4617" s="136"/>
    </row>
    <row r="4618" spans="1:113" ht="12" customHeight="1">
      <c r="A4618" s="8"/>
      <c r="B4618" s="134"/>
      <c r="C4618" s="135"/>
      <c r="D4618" s="135"/>
      <c r="E4618" s="135"/>
      <c r="F4618" s="135"/>
      <c r="G4618" s="135"/>
      <c r="H4618" s="135"/>
      <c r="I4618" s="135"/>
      <c r="J4618" s="135"/>
      <c r="K4618" s="135"/>
      <c r="L4618" s="135"/>
      <c r="M4618" s="135"/>
      <c r="N4618" s="135"/>
      <c r="O4618" s="135"/>
      <c r="P4618" s="135"/>
      <c r="Q4618" s="135"/>
      <c r="R4618" s="135"/>
      <c r="S4618" s="135"/>
      <c r="T4618" s="135"/>
      <c r="U4618" s="135"/>
      <c r="V4618" s="135"/>
      <c r="W4618" s="135"/>
      <c r="X4618" s="135"/>
      <c r="Y4618" s="135"/>
      <c r="Z4618" s="135"/>
      <c r="AA4618" s="135"/>
      <c r="AB4618" s="135"/>
      <c r="AC4618" s="135"/>
      <c r="AD4618" s="135"/>
      <c r="AE4618" s="135"/>
      <c r="AF4618" s="135"/>
      <c r="AG4618" s="135"/>
      <c r="AH4618" s="135"/>
      <c r="AI4618" s="135"/>
      <c r="AJ4618" s="135"/>
      <c r="AK4618" s="135"/>
      <c r="AL4618" s="135"/>
      <c r="AM4618" s="135"/>
      <c r="AN4618" s="135"/>
      <c r="AO4618" s="135"/>
      <c r="AP4618" s="135"/>
      <c r="AQ4618" s="135"/>
      <c r="AR4618" s="135"/>
      <c r="AS4618" s="135"/>
      <c r="AT4618" s="135"/>
      <c r="AU4618" s="135"/>
      <c r="AV4618" s="135"/>
      <c r="AW4618" s="135"/>
      <c r="AX4618" s="136"/>
    </row>
    <row r="4619" spans="1:113" ht="12" customHeight="1">
      <c r="A4619" s="8"/>
      <c r="B4619" s="134"/>
      <c r="C4619" s="135"/>
      <c r="D4619" s="135"/>
      <c r="E4619" s="135"/>
      <c r="F4619" s="135"/>
      <c r="G4619" s="135"/>
      <c r="H4619" s="135"/>
      <c r="I4619" s="135"/>
      <c r="J4619" s="135"/>
      <c r="K4619" s="135"/>
      <c r="L4619" s="135"/>
      <c r="M4619" s="135"/>
      <c r="N4619" s="135"/>
      <c r="O4619" s="135"/>
      <c r="P4619" s="135"/>
      <c r="Q4619" s="135"/>
      <c r="R4619" s="135"/>
      <c r="S4619" s="135"/>
      <c r="T4619" s="135"/>
      <c r="U4619" s="135"/>
      <c r="V4619" s="135"/>
      <c r="W4619" s="135"/>
      <c r="X4619" s="135"/>
      <c r="Y4619" s="135"/>
      <c r="Z4619" s="135"/>
      <c r="AA4619" s="135"/>
      <c r="AB4619" s="135"/>
      <c r="AC4619" s="135"/>
      <c r="AD4619" s="135"/>
      <c r="AE4619" s="135"/>
      <c r="AF4619" s="135"/>
      <c r="AG4619" s="135"/>
      <c r="AH4619" s="135"/>
      <c r="AI4619" s="135"/>
      <c r="AJ4619" s="135"/>
      <c r="AK4619" s="135"/>
      <c r="AL4619" s="135"/>
      <c r="AM4619" s="135"/>
      <c r="AN4619" s="135"/>
      <c r="AO4619" s="135"/>
      <c r="AP4619" s="135"/>
      <c r="AQ4619" s="135"/>
      <c r="AR4619" s="135"/>
      <c r="AS4619" s="135"/>
      <c r="AT4619" s="135"/>
      <c r="AU4619" s="135"/>
      <c r="AV4619" s="135"/>
      <c r="AW4619" s="135"/>
      <c r="AX4619" s="136"/>
    </row>
    <row r="4620" spans="1:113" ht="15" thickBot="1">
      <c r="A4620" s="17"/>
      <c r="B4620" s="18"/>
      <c r="C4620" s="19"/>
      <c r="D4620" s="19"/>
      <c r="E4620" s="19"/>
      <c r="F4620" s="19"/>
      <c r="G4620" s="19"/>
      <c r="H4620" s="19"/>
      <c r="I4620" s="19"/>
      <c r="J4620" s="19"/>
      <c r="K4620" s="19"/>
      <c r="L4620" s="19"/>
      <c r="M4620" s="19"/>
      <c r="N4620" s="19"/>
      <c r="O4620" s="19"/>
      <c r="P4620" s="19"/>
      <c r="Q4620" s="19"/>
      <c r="R4620" s="19"/>
      <c r="S4620" s="19"/>
      <c r="T4620" s="19"/>
      <c r="U4620" s="19"/>
      <c r="V4620" s="19"/>
      <c r="W4620" s="19"/>
      <c r="X4620" s="19"/>
      <c r="Y4620" s="19"/>
      <c r="Z4620" s="19"/>
      <c r="AA4620" s="19"/>
      <c r="AB4620" s="19"/>
      <c r="AC4620" s="19"/>
      <c r="AD4620" s="19"/>
      <c r="AE4620" s="19"/>
      <c r="AF4620" s="19"/>
      <c r="AG4620" s="19"/>
      <c r="AH4620" s="19"/>
      <c r="AI4620" s="19"/>
      <c r="AJ4620" s="19"/>
      <c r="AK4620" s="19"/>
      <c r="AL4620" s="19"/>
      <c r="AM4620" s="19"/>
      <c r="AN4620" s="19"/>
      <c r="AO4620" s="19"/>
      <c r="AP4620" s="19"/>
      <c r="AQ4620" s="19"/>
      <c r="AR4620" s="19"/>
      <c r="AS4620" s="19"/>
      <c r="AT4620" s="19"/>
      <c r="AU4620" s="19"/>
      <c r="AV4620" s="19"/>
      <c r="AW4620" s="19"/>
      <c r="AX4620" s="20"/>
    </row>
    <row r="4621" spans="1:113">
      <c r="B4621" s="21"/>
    </row>
    <row r="4622" spans="1:113" ht="15" thickBot="1">
      <c r="A4622" s="11"/>
      <c r="B4622" s="10" t="s">
        <v>233</v>
      </c>
      <c r="C4622" s="8"/>
      <c r="D4622" s="8"/>
      <c r="E4622" s="8"/>
      <c r="F4622" s="8"/>
      <c r="G4622" s="8"/>
      <c r="H4622" s="8"/>
      <c r="I4622" s="8"/>
      <c r="J4622" s="8"/>
      <c r="K4622" s="8"/>
      <c r="L4622" s="9"/>
      <c r="M4622" s="9"/>
      <c r="N4622" s="9"/>
      <c r="O4622" s="9"/>
      <c r="P4622" s="8"/>
      <c r="Q4622" s="8"/>
      <c r="R4622" s="8"/>
      <c r="S4622" s="8"/>
      <c r="T4622" s="8"/>
      <c r="U4622" s="8"/>
      <c r="V4622" s="10"/>
      <c r="W4622" s="10"/>
      <c r="X4622" s="10"/>
      <c r="Y4622" s="10"/>
      <c r="Z4622" s="10"/>
      <c r="AA4622" s="10"/>
      <c r="AB4622" s="10"/>
      <c r="AC4622" s="10"/>
      <c r="AD4622" s="10"/>
      <c r="AE4622" s="10"/>
      <c r="AF4622" s="10"/>
      <c r="AG4622" s="10"/>
      <c r="AH4622" s="10"/>
      <c r="AI4622" s="10"/>
      <c r="AJ4622" s="10"/>
      <c r="AK4622" s="10"/>
      <c r="AL4622" s="10"/>
      <c r="AM4622" s="10"/>
      <c r="AN4622" s="10"/>
      <c r="AO4622" s="10"/>
      <c r="AP4622" s="10"/>
      <c r="AQ4622" s="10"/>
      <c r="AR4622" s="10"/>
      <c r="AS4622" s="10"/>
      <c r="AT4622" s="10"/>
      <c r="AU4622" s="10"/>
      <c r="AV4622" s="10"/>
      <c r="AW4622" s="10"/>
      <c r="AX4622" s="10"/>
      <c r="DI4622" s="6"/>
    </row>
    <row r="4623" spans="1:113" ht="14.4">
      <c r="A4623" s="8"/>
      <c r="B4623" s="12"/>
      <c r="C4623" s="7"/>
      <c r="D4623" s="7"/>
      <c r="E4623" s="7"/>
      <c r="F4623" s="7"/>
      <c r="G4623" s="7"/>
      <c r="H4623" s="7"/>
      <c r="I4623" s="7"/>
      <c r="J4623" s="7"/>
      <c r="K4623" s="7"/>
      <c r="L4623" s="13"/>
      <c r="M4623" s="13"/>
      <c r="N4623" s="13"/>
      <c r="O4623" s="13"/>
      <c r="P4623" s="7"/>
      <c r="Q4623" s="7"/>
      <c r="R4623" s="7"/>
      <c r="S4623" s="7"/>
      <c r="T4623" s="7"/>
      <c r="U4623" s="7"/>
      <c r="V4623" s="14"/>
      <c r="W4623" s="14"/>
      <c r="X4623" s="14"/>
      <c r="Y4623" s="14"/>
      <c r="Z4623" s="14"/>
      <c r="AA4623" s="14"/>
      <c r="AB4623" s="14"/>
      <c r="AC4623" s="14"/>
      <c r="AD4623" s="14"/>
      <c r="AE4623" s="14"/>
      <c r="AF4623" s="14"/>
      <c r="AG4623" s="14"/>
      <c r="AH4623" s="14"/>
      <c r="AI4623" s="14"/>
      <c r="AJ4623" s="14"/>
      <c r="AK4623" s="14"/>
      <c r="AL4623" s="14"/>
      <c r="AM4623" s="14"/>
      <c r="AN4623" s="14"/>
      <c r="AO4623" s="14"/>
      <c r="AP4623" s="14"/>
      <c r="AQ4623" s="14"/>
      <c r="AR4623" s="14"/>
      <c r="AS4623" s="14"/>
      <c r="AT4623" s="14"/>
      <c r="AU4623" s="14"/>
      <c r="AV4623" s="14"/>
      <c r="AW4623" s="14"/>
      <c r="AX4623" s="15"/>
    </row>
    <row r="4624" spans="1:113" ht="12" customHeight="1">
      <c r="A4624" s="8"/>
      <c r="B4624" s="134" t="s">
        <v>812</v>
      </c>
      <c r="C4624" s="135"/>
      <c r="D4624" s="135"/>
      <c r="E4624" s="135"/>
      <c r="F4624" s="135"/>
      <c r="G4624" s="135"/>
      <c r="H4624" s="135"/>
      <c r="I4624" s="135"/>
      <c r="J4624" s="135"/>
      <c r="K4624" s="135"/>
      <c r="L4624" s="135"/>
      <c r="M4624" s="135"/>
      <c r="N4624" s="135"/>
      <c r="O4624" s="135"/>
      <c r="P4624" s="135"/>
      <c r="Q4624" s="135"/>
      <c r="R4624" s="135"/>
      <c r="S4624" s="135"/>
      <c r="T4624" s="135"/>
      <c r="U4624" s="135"/>
      <c r="V4624" s="135"/>
      <c r="W4624" s="135"/>
      <c r="X4624" s="135"/>
      <c r="Y4624" s="135"/>
      <c r="Z4624" s="135"/>
      <c r="AA4624" s="135"/>
      <c r="AB4624" s="135"/>
      <c r="AC4624" s="135"/>
      <c r="AD4624" s="135"/>
      <c r="AE4624" s="135"/>
      <c r="AF4624" s="135"/>
      <c r="AG4624" s="135"/>
      <c r="AH4624" s="135"/>
      <c r="AI4624" s="135"/>
      <c r="AJ4624" s="135"/>
      <c r="AK4624" s="135"/>
      <c r="AL4624" s="135"/>
      <c r="AM4624" s="135"/>
      <c r="AN4624" s="135"/>
      <c r="AO4624" s="135"/>
      <c r="AP4624" s="135"/>
      <c r="AQ4624" s="135"/>
      <c r="AR4624" s="135"/>
      <c r="AS4624" s="135"/>
      <c r="AT4624" s="135"/>
      <c r="AU4624" s="135"/>
      <c r="AV4624" s="135"/>
      <c r="AW4624" s="135"/>
      <c r="AX4624" s="136"/>
    </row>
    <row r="4625" spans="1:251" ht="12" customHeight="1">
      <c r="A4625" s="8"/>
      <c r="B4625" s="134"/>
      <c r="C4625" s="135"/>
      <c r="D4625" s="135"/>
      <c r="E4625" s="135"/>
      <c r="F4625" s="135"/>
      <c r="G4625" s="135"/>
      <c r="H4625" s="135"/>
      <c r="I4625" s="135"/>
      <c r="J4625" s="135"/>
      <c r="K4625" s="135"/>
      <c r="L4625" s="135"/>
      <c r="M4625" s="135"/>
      <c r="N4625" s="135"/>
      <c r="O4625" s="135"/>
      <c r="P4625" s="135"/>
      <c r="Q4625" s="135"/>
      <c r="R4625" s="135"/>
      <c r="S4625" s="135"/>
      <c r="T4625" s="135"/>
      <c r="U4625" s="135"/>
      <c r="V4625" s="135"/>
      <c r="W4625" s="135"/>
      <c r="X4625" s="135"/>
      <c r="Y4625" s="135"/>
      <c r="Z4625" s="135"/>
      <c r="AA4625" s="135"/>
      <c r="AB4625" s="135"/>
      <c r="AC4625" s="135"/>
      <c r="AD4625" s="135"/>
      <c r="AE4625" s="135"/>
      <c r="AF4625" s="135"/>
      <c r="AG4625" s="135"/>
      <c r="AH4625" s="135"/>
      <c r="AI4625" s="135"/>
      <c r="AJ4625" s="135"/>
      <c r="AK4625" s="135"/>
      <c r="AL4625" s="135"/>
      <c r="AM4625" s="135"/>
      <c r="AN4625" s="135"/>
      <c r="AO4625" s="135"/>
      <c r="AP4625" s="135"/>
      <c r="AQ4625" s="135"/>
      <c r="AR4625" s="135"/>
      <c r="AS4625" s="135"/>
      <c r="AT4625" s="135"/>
      <c r="AU4625" s="135"/>
      <c r="AV4625" s="135"/>
      <c r="AW4625" s="135"/>
      <c r="AX4625" s="136"/>
      <c r="BC4625" s="16"/>
    </row>
    <row r="4626" spans="1:251" ht="12" customHeight="1">
      <c r="A4626" s="8"/>
      <c r="B4626" s="134"/>
      <c r="C4626" s="135"/>
      <c r="D4626" s="135"/>
      <c r="E4626" s="135"/>
      <c r="F4626" s="135"/>
      <c r="G4626" s="135"/>
      <c r="H4626" s="135"/>
      <c r="I4626" s="135"/>
      <c r="J4626" s="135"/>
      <c r="K4626" s="135"/>
      <c r="L4626" s="135"/>
      <c r="M4626" s="135"/>
      <c r="N4626" s="135"/>
      <c r="O4626" s="135"/>
      <c r="P4626" s="135"/>
      <c r="Q4626" s="135"/>
      <c r="R4626" s="135"/>
      <c r="S4626" s="135"/>
      <c r="T4626" s="135"/>
      <c r="U4626" s="135"/>
      <c r="V4626" s="135"/>
      <c r="W4626" s="135"/>
      <c r="X4626" s="135"/>
      <c r="Y4626" s="135"/>
      <c r="Z4626" s="135"/>
      <c r="AA4626" s="135"/>
      <c r="AB4626" s="135"/>
      <c r="AC4626" s="135"/>
      <c r="AD4626" s="135"/>
      <c r="AE4626" s="135"/>
      <c r="AF4626" s="135"/>
      <c r="AG4626" s="135"/>
      <c r="AH4626" s="135"/>
      <c r="AI4626" s="135"/>
      <c r="AJ4626" s="135"/>
      <c r="AK4626" s="135"/>
      <c r="AL4626" s="135"/>
      <c r="AM4626" s="135"/>
      <c r="AN4626" s="135"/>
      <c r="AO4626" s="135"/>
      <c r="AP4626" s="135"/>
      <c r="AQ4626" s="135"/>
      <c r="AR4626" s="135"/>
      <c r="AS4626" s="135"/>
      <c r="AT4626" s="135"/>
      <c r="AU4626" s="135"/>
      <c r="AV4626" s="135"/>
      <c r="AW4626" s="135"/>
      <c r="AX4626" s="136"/>
    </row>
    <row r="4627" spans="1:251" ht="12" customHeight="1">
      <c r="A4627" s="8"/>
      <c r="B4627" s="134"/>
      <c r="C4627" s="135"/>
      <c r="D4627" s="135"/>
      <c r="E4627" s="135"/>
      <c r="F4627" s="135"/>
      <c r="G4627" s="135"/>
      <c r="H4627" s="135"/>
      <c r="I4627" s="135"/>
      <c r="J4627" s="135"/>
      <c r="K4627" s="135"/>
      <c r="L4627" s="135"/>
      <c r="M4627" s="135"/>
      <c r="N4627" s="135"/>
      <c r="O4627" s="135"/>
      <c r="P4627" s="135"/>
      <c r="Q4627" s="135"/>
      <c r="R4627" s="135"/>
      <c r="S4627" s="135"/>
      <c r="T4627" s="135"/>
      <c r="U4627" s="135"/>
      <c r="V4627" s="135"/>
      <c r="W4627" s="135"/>
      <c r="X4627" s="135"/>
      <c r="Y4627" s="135"/>
      <c r="Z4627" s="135"/>
      <c r="AA4627" s="135"/>
      <c r="AB4627" s="135"/>
      <c r="AC4627" s="135"/>
      <c r="AD4627" s="135"/>
      <c r="AE4627" s="135"/>
      <c r="AF4627" s="135"/>
      <c r="AG4627" s="135"/>
      <c r="AH4627" s="135"/>
      <c r="AI4627" s="135"/>
      <c r="AJ4627" s="135"/>
      <c r="AK4627" s="135"/>
      <c r="AL4627" s="135"/>
      <c r="AM4627" s="135"/>
      <c r="AN4627" s="135"/>
      <c r="AO4627" s="135"/>
      <c r="AP4627" s="135"/>
      <c r="AQ4627" s="135"/>
      <c r="AR4627" s="135"/>
      <c r="AS4627" s="135"/>
      <c r="AT4627" s="135"/>
      <c r="AU4627" s="135"/>
      <c r="AV4627" s="135"/>
      <c r="AW4627" s="135"/>
      <c r="AX4627" s="136"/>
    </row>
    <row r="4628" spans="1:251" ht="12" customHeight="1">
      <c r="A4628" s="8"/>
      <c r="B4628" s="134"/>
      <c r="C4628" s="135"/>
      <c r="D4628" s="135"/>
      <c r="E4628" s="135"/>
      <c r="F4628" s="135"/>
      <c r="G4628" s="135"/>
      <c r="H4628" s="135"/>
      <c r="I4628" s="135"/>
      <c r="J4628" s="135"/>
      <c r="K4628" s="135"/>
      <c r="L4628" s="135"/>
      <c r="M4628" s="135"/>
      <c r="N4628" s="135"/>
      <c r="O4628" s="135"/>
      <c r="P4628" s="135"/>
      <c r="Q4628" s="135"/>
      <c r="R4628" s="135"/>
      <c r="S4628" s="135"/>
      <c r="T4628" s="135"/>
      <c r="U4628" s="135"/>
      <c r="V4628" s="135"/>
      <c r="W4628" s="135"/>
      <c r="X4628" s="135"/>
      <c r="Y4628" s="135"/>
      <c r="Z4628" s="135"/>
      <c r="AA4628" s="135"/>
      <c r="AB4628" s="135"/>
      <c r="AC4628" s="135"/>
      <c r="AD4628" s="135"/>
      <c r="AE4628" s="135"/>
      <c r="AF4628" s="135"/>
      <c r="AG4628" s="135"/>
      <c r="AH4628" s="135"/>
      <c r="AI4628" s="135"/>
      <c r="AJ4628" s="135"/>
      <c r="AK4628" s="135"/>
      <c r="AL4628" s="135"/>
      <c r="AM4628" s="135"/>
      <c r="AN4628" s="135"/>
      <c r="AO4628" s="135"/>
      <c r="AP4628" s="135"/>
      <c r="AQ4628" s="135"/>
      <c r="AR4628" s="135"/>
      <c r="AS4628" s="135"/>
      <c r="AT4628" s="135"/>
      <c r="AU4628" s="135"/>
      <c r="AV4628" s="135"/>
      <c r="AW4628" s="135"/>
      <c r="AX4628" s="136"/>
    </row>
    <row r="4629" spans="1:251" ht="15" thickBot="1">
      <c r="A4629" s="17"/>
      <c r="B4629" s="18"/>
      <c r="C4629" s="19"/>
      <c r="D4629" s="19"/>
      <c r="E4629" s="19"/>
      <c r="F4629" s="19"/>
      <c r="G4629" s="19"/>
      <c r="H4629" s="19"/>
      <c r="I4629" s="19"/>
      <c r="J4629" s="19"/>
      <c r="K4629" s="19"/>
      <c r="L4629" s="19"/>
      <c r="M4629" s="19"/>
      <c r="N4629" s="19"/>
      <c r="O4629" s="19"/>
      <c r="P4629" s="19"/>
      <c r="Q4629" s="19"/>
      <c r="R4629" s="19"/>
      <c r="S4629" s="19"/>
      <c r="T4629" s="19"/>
      <c r="U4629" s="19"/>
      <c r="V4629" s="19"/>
      <c r="W4629" s="19"/>
      <c r="X4629" s="19"/>
      <c r="Y4629" s="19"/>
      <c r="Z4629" s="19"/>
      <c r="AA4629" s="19"/>
      <c r="AB4629" s="19"/>
      <c r="AC4629" s="19"/>
      <c r="AD4629" s="19"/>
      <c r="AE4629" s="19"/>
      <c r="AF4629" s="19"/>
      <c r="AG4629" s="19"/>
      <c r="AH4629" s="19"/>
      <c r="AI4629" s="19"/>
      <c r="AJ4629" s="19"/>
      <c r="AK4629" s="19"/>
      <c r="AL4629" s="19"/>
      <c r="AM4629" s="19"/>
      <c r="AN4629" s="19"/>
      <c r="AO4629" s="19"/>
      <c r="AP4629" s="19"/>
      <c r="AQ4629" s="19"/>
      <c r="AR4629" s="19"/>
      <c r="AS4629" s="19"/>
      <c r="AT4629" s="19"/>
      <c r="AU4629" s="19"/>
      <c r="AV4629" s="19"/>
      <c r="AW4629" s="19"/>
      <c r="AX4629" s="20"/>
    </row>
    <row r="4630" spans="1:251">
      <c r="B4630" s="21"/>
    </row>
    <row r="4631" spans="1:251" ht="14.4">
      <c r="B4631" s="10" t="s">
        <v>234</v>
      </c>
      <c r="C4631" s="8"/>
      <c r="D4631" s="8"/>
      <c r="E4631" s="8"/>
      <c r="F4631" s="8"/>
      <c r="G4631" s="8"/>
      <c r="H4631" s="8"/>
      <c r="I4631" s="8"/>
      <c r="J4631" s="8"/>
      <c r="K4631" s="8"/>
      <c r="L4631" s="9"/>
      <c r="M4631" s="9"/>
      <c r="N4631" s="9"/>
      <c r="O4631" s="9"/>
      <c r="P4631" s="8"/>
      <c r="Q4631" s="8"/>
      <c r="R4631" s="8"/>
      <c r="S4631" s="8"/>
      <c r="T4631" s="8"/>
      <c r="U4631" s="8"/>
      <c r="V4631" s="10"/>
      <c r="W4631" s="10"/>
      <c r="X4631" s="10"/>
      <c r="Y4631" s="10"/>
      <c r="Z4631" s="10"/>
      <c r="AA4631" s="10"/>
      <c r="AB4631" s="10"/>
      <c r="AC4631" s="10"/>
      <c r="AD4631" s="10"/>
      <c r="AE4631" s="10"/>
      <c r="AF4631" s="10"/>
      <c r="AG4631" s="10"/>
      <c r="AH4631" s="10"/>
      <c r="AI4631" s="10"/>
      <c r="AJ4631" s="10"/>
      <c r="AK4631" s="10"/>
      <c r="AL4631" s="10"/>
      <c r="AM4631" s="10"/>
      <c r="AN4631" s="10"/>
      <c r="AO4631" s="10"/>
      <c r="AP4631" s="10"/>
      <c r="AQ4631" s="10"/>
      <c r="AR4631" s="10"/>
      <c r="AS4631" s="10"/>
      <c r="AT4631" s="10"/>
      <c r="AU4631" s="10"/>
      <c r="AV4631" s="10"/>
      <c r="AW4631" s="10"/>
      <c r="AX4631" s="10"/>
    </row>
    <row r="4632" spans="1:251" ht="15" thickBot="1">
      <c r="B4632" s="8"/>
      <c r="C4632" s="8"/>
      <c r="D4632" s="8"/>
      <c r="E4632" s="8"/>
      <c r="F4632" s="8"/>
      <c r="G4632" s="8"/>
      <c r="H4632" s="8"/>
      <c r="I4632" s="8"/>
      <c r="J4632" s="8"/>
      <c r="K4632" s="8"/>
      <c r="L4632" s="9"/>
      <c r="M4632" s="9"/>
      <c r="N4632" s="9"/>
      <c r="O4632" s="9"/>
      <c r="P4632" s="8"/>
      <c r="Q4632" s="8"/>
      <c r="R4632" s="8"/>
      <c r="S4632" s="8"/>
      <c r="T4632" s="8"/>
      <c r="U4632" s="8"/>
      <c r="V4632" s="10"/>
      <c r="W4632" s="10"/>
      <c r="X4632" s="10"/>
      <c r="Y4632" s="10"/>
      <c r="Z4632" s="10"/>
      <c r="AA4632" s="10"/>
      <c r="AB4632" s="10"/>
      <c r="AC4632" s="10"/>
      <c r="AD4632" s="10"/>
      <c r="AE4632" s="10"/>
      <c r="AF4632" s="10"/>
      <c r="AG4632" s="10"/>
      <c r="AH4632" s="10"/>
      <c r="AI4632" s="10"/>
      <c r="AJ4632" s="10"/>
      <c r="AK4632" s="10"/>
      <c r="AL4632" s="10"/>
      <c r="AM4632" s="10"/>
      <c r="AN4632" s="10"/>
      <c r="AO4632" s="10"/>
      <c r="AP4632" s="10"/>
      <c r="AQ4632" s="10"/>
      <c r="AR4632" s="10"/>
      <c r="AS4632" s="10"/>
      <c r="AT4632" s="10"/>
      <c r="AU4632" s="10"/>
      <c r="AV4632" s="10"/>
      <c r="AW4632" s="10"/>
      <c r="AX4632" s="22" t="s">
        <v>235</v>
      </c>
    </row>
    <row r="4633" spans="1:251" s="16" customFormat="1" ht="13.5" customHeight="1">
      <c r="A4633" s="8"/>
      <c r="B4633" s="96" t="s">
        <v>236</v>
      </c>
      <c r="C4633" s="97"/>
      <c r="D4633" s="97"/>
      <c r="E4633" s="97"/>
      <c r="F4633" s="97"/>
      <c r="G4633" s="97"/>
      <c r="H4633" s="97"/>
      <c r="I4633" s="97"/>
      <c r="J4633" s="97"/>
      <c r="K4633" s="97"/>
      <c r="L4633" s="97"/>
      <c r="M4633" s="97"/>
      <c r="N4633" s="97"/>
      <c r="O4633" s="97"/>
      <c r="P4633" s="97"/>
      <c r="Q4633" s="97"/>
      <c r="R4633" s="97"/>
      <c r="S4633" s="97"/>
      <c r="T4633" s="97"/>
      <c r="U4633" s="97"/>
      <c r="V4633" s="97"/>
      <c r="W4633" s="97"/>
      <c r="X4633" s="97"/>
      <c r="Y4633" s="97"/>
      <c r="Z4633" s="98"/>
      <c r="AA4633" s="102" t="s">
        <v>237</v>
      </c>
      <c r="AB4633" s="97"/>
      <c r="AC4633" s="97"/>
      <c r="AD4633" s="97"/>
      <c r="AE4633" s="97"/>
      <c r="AF4633" s="97"/>
      <c r="AG4633" s="97"/>
      <c r="AH4633" s="97"/>
      <c r="AI4633" s="98"/>
      <c r="AJ4633" s="102" t="s">
        <v>238</v>
      </c>
      <c r="AK4633" s="97"/>
      <c r="AL4633" s="97"/>
      <c r="AM4633" s="97"/>
      <c r="AN4633" s="97"/>
      <c r="AO4633" s="97"/>
      <c r="AP4633" s="97"/>
      <c r="AQ4633" s="97"/>
      <c r="AR4633" s="98"/>
      <c r="AS4633" s="102" t="s">
        <v>239</v>
      </c>
      <c r="AT4633" s="97"/>
      <c r="AU4633" s="97"/>
      <c r="AV4633" s="97"/>
      <c r="AW4633" s="97"/>
      <c r="AX4633" s="104"/>
      <c r="AY4633" s="2"/>
      <c r="AZ4633" s="2"/>
      <c r="BA4633" s="2"/>
      <c r="BB4633" s="2"/>
      <c r="BC4633" s="2"/>
      <c r="BD4633" s="2"/>
      <c r="BE4633" s="2"/>
      <c r="BF4633" s="2"/>
      <c r="BG4633" s="2"/>
      <c r="BH4633" s="2"/>
      <c r="BI4633" s="2"/>
      <c r="BJ4633" s="2"/>
      <c r="BK4633" s="2"/>
      <c r="BL4633" s="2"/>
      <c r="BM4633" s="2"/>
      <c r="BN4633" s="2"/>
      <c r="BO4633" s="2"/>
      <c r="BP4633" s="2"/>
      <c r="BQ4633" s="2"/>
      <c r="BR4633" s="2"/>
      <c r="BS4633" s="2"/>
      <c r="BT4633" s="2"/>
      <c r="BU4633" s="2"/>
      <c r="BV4633" s="2"/>
      <c r="BW4633" s="2"/>
      <c r="BX4633" s="2"/>
      <c r="BY4633" s="2"/>
      <c r="BZ4633" s="2"/>
      <c r="CA4633" s="2"/>
      <c r="CB4633" s="2"/>
      <c r="CC4633" s="2"/>
      <c r="CD4633" s="2"/>
      <c r="CE4633" s="2"/>
      <c r="CF4633" s="2"/>
      <c r="CG4633" s="2"/>
      <c r="CH4633" s="2"/>
      <c r="CI4633" s="2"/>
      <c r="CJ4633" s="2"/>
      <c r="CK4633" s="2"/>
      <c r="CL4633" s="2"/>
      <c r="CM4633" s="2"/>
      <c r="CN4633" s="2"/>
      <c r="CO4633" s="2"/>
      <c r="CP4633" s="2"/>
      <c r="CQ4633" s="2"/>
      <c r="CR4633" s="2"/>
      <c r="CS4633" s="2"/>
      <c r="CT4633" s="2"/>
      <c r="CU4633" s="2"/>
      <c r="CV4633" s="2"/>
      <c r="CW4633" s="2"/>
      <c r="CX4633" s="2"/>
      <c r="CY4633" s="2"/>
      <c r="CZ4633" s="2"/>
      <c r="DA4633" s="2"/>
      <c r="DB4633" s="2"/>
      <c r="DC4633" s="2"/>
      <c r="DD4633" s="2"/>
      <c r="DE4633" s="2"/>
      <c r="DF4633" s="2"/>
      <c r="DG4633" s="2"/>
      <c r="DH4633" s="2"/>
      <c r="DI4633" s="2"/>
      <c r="DJ4633" s="2"/>
      <c r="DK4633" s="2"/>
      <c r="DL4633" s="2"/>
      <c r="DM4633" s="2"/>
      <c r="DN4633" s="2"/>
      <c r="DO4633" s="2"/>
      <c r="DP4633" s="2"/>
      <c r="DQ4633" s="2"/>
      <c r="DR4633" s="2"/>
      <c r="DS4633" s="2"/>
      <c r="DT4633" s="2"/>
      <c r="DU4633" s="2"/>
      <c r="DV4633" s="2"/>
      <c r="DW4633" s="2"/>
      <c r="DX4633" s="2"/>
      <c r="DY4633" s="2"/>
      <c r="DZ4633" s="2"/>
      <c r="EA4633" s="2"/>
      <c r="EB4633" s="2"/>
      <c r="EC4633" s="2"/>
      <c r="ED4633" s="2"/>
      <c r="EE4633" s="2"/>
      <c r="EF4633" s="2"/>
      <c r="EG4633" s="2"/>
      <c r="EH4633" s="2"/>
      <c r="EI4633" s="2"/>
      <c r="EJ4633" s="2"/>
      <c r="EK4633" s="2"/>
      <c r="EL4633" s="2"/>
      <c r="EM4633" s="2"/>
      <c r="EN4633" s="2"/>
      <c r="EO4633" s="2"/>
      <c r="EP4633" s="2"/>
      <c r="EQ4633" s="2"/>
      <c r="ER4633" s="2"/>
      <c r="ES4633" s="2"/>
      <c r="ET4633" s="2"/>
      <c r="EU4633" s="2"/>
      <c r="EV4633" s="2"/>
      <c r="EW4633" s="2"/>
      <c r="EX4633" s="2"/>
      <c r="EY4633" s="2"/>
      <c r="EZ4633" s="2"/>
      <c r="FA4633" s="2"/>
      <c r="FB4633" s="2"/>
      <c r="FC4633" s="2"/>
      <c r="FD4633" s="2"/>
      <c r="FE4633" s="2"/>
      <c r="FF4633" s="2"/>
      <c r="FG4633" s="2"/>
      <c r="FH4633" s="2"/>
      <c r="FI4633" s="2"/>
      <c r="FJ4633" s="2"/>
      <c r="FK4633" s="2"/>
      <c r="FL4633" s="2"/>
      <c r="FM4633" s="2"/>
      <c r="FN4633" s="2"/>
      <c r="FO4633" s="2"/>
      <c r="FP4633" s="2"/>
      <c r="FQ4633" s="2"/>
      <c r="FR4633" s="2"/>
      <c r="FS4633" s="2"/>
      <c r="FT4633" s="2"/>
      <c r="FU4633" s="2"/>
      <c r="FV4633" s="2"/>
      <c r="FW4633" s="2"/>
      <c r="FX4633" s="2"/>
      <c r="FY4633" s="2"/>
      <c r="FZ4633" s="2"/>
      <c r="GA4633" s="2"/>
      <c r="GB4633" s="2"/>
      <c r="GC4633" s="2"/>
      <c r="GD4633" s="2"/>
      <c r="GE4633" s="2"/>
      <c r="GF4633" s="2"/>
      <c r="GG4633" s="2"/>
      <c r="GH4633" s="2"/>
      <c r="GI4633" s="2"/>
      <c r="GJ4633" s="2"/>
      <c r="GK4633" s="2"/>
      <c r="GL4633" s="2"/>
      <c r="GM4633" s="2"/>
      <c r="GN4633" s="2"/>
      <c r="GO4633" s="2"/>
      <c r="GP4633" s="2"/>
      <c r="GQ4633" s="2"/>
      <c r="GR4633" s="2"/>
      <c r="GS4633" s="2"/>
      <c r="GT4633" s="2"/>
      <c r="GU4633" s="2"/>
      <c r="GV4633" s="2"/>
      <c r="GW4633" s="2"/>
      <c r="GX4633" s="2"/>
      <c r="GY4633" s="2"/>
      <c r="GZ4633" s="2"/>
      <c r="HA4633" s="2"/>
      <c r="HB4633" s="2"/>
      <c r="HC4633" s="2"/>
      <c r="HD4633" s="2"/>
      <c r="HE4633" s="2"/>
      <c r="HF4633" s="2"/>
      <c r="HG4633" s="2"/>
      <c r="HH4633" s="2"/>
      <c r="HI4633" s="2"/>
      <c r="HJ4633" s="2"/>
      <c r="HK4633" s="2"/>
      <c r="HL4633" s="2"/>
      <c r="HM4633" s="2"/>
      <c r="HN4633" s="2"/>
      <c r="HO4633" s="2"/>
      <c r="HP4633" s="2"/>
      <c r="HQ4633" s="2"/>
      <c r="HR4633" s="2"/>
      <c r="HS4633" s="2"/>
      <c r="HT4633" s="2"/>
      <c r="HU4633" s="2"/>
      <c r="HV4633" s="2"/>
      <c r="HW4633" s="2"/>
      <c r="HX4633" s="2"/>
      <c r="HY4633" s="2"/>
      <c r="HZ4633" s="2"/>
      <c r="IA4633" s="2"/>
      <c r="IB4633" s="2"/>
      <c r="IC4633" s="2"/>
      <c r="ID4633" s="2"/>
      <c r="IE4633" s="2"/>
      <c r="IF4633" s="2"/>
      <c r="IG4633" s="2"/>
      <c r="IH4633" s="2"/>
      <c r="II4633" s="2"/>
      <c r="IJ4633" s="2"/>
      <c r="IK4633" s="2"/>
      <c r="IL4633" s="2"/>
      <c r="IM4633" s="2"/>
      <c r="IN4633" s="2"/>
      <c r="IO4633" s="2"/>
      <c r="IP4633" s="2"/>
      <c r="IQ4633" s="2"/>
    </row>
    <row r="4634" spans="1:251" s="16" customFormat="1">
      <c r="A4634" s="8"/>
      <c r="B4634" s="99"/>
      <c r="C4634" s="100"/>
      <c r="D4634" s="100"/>
      <c r="E4634" s="100"/>
      <c r="F4634" s="100"/>
      <c r="G4634" s="100"/>
      <c r="H4634" s="100"/>
      <c r="I4634" s="100"/>
      <c r="J4634" s="100"/>
      <c r="K4634" s="100"/>
      <c r="L4634" s="100"/>
      <c r="M4634" s="100"/>
      <c r="N4634" s="100"/>
      <c r="O4634" s="100"/>
      <c r="P4634" s="100"/>
      <c r="Q4634" s="100"/>
      <c r="R4634" s="100"/>
      <c r="S4634" s="100"/>
      <c r="T4634" s="100"/>
      <c r="U4634" s="100"/>
      <c r="V4634" s="100"/>
      <c r="W4634" s="100"/>
      <c r="X4634" s="100"/>
      <c r="Y4634" s="100"/>
      <c r="Z4634" s="101"/>
      <c r="AA4634" s="103"/>
      <c r="AB4634" s="100"/>
      <c r="AC4634" s="100"/>
      <c r="AD4634" s="100"/>
      <c r="AE4634" s="100"/>
      <c r="AF4634" s="100"/>
      <c r="AG4634" s="100"/>
      <c r="AH4634" s="100"/>
      <c r="AI4634" s="101"/>
      <c r="AJ4634" s="103"/>
      <c r="AK4634" s="100"/>
      <c r="AL4634" s="100"/>
      <c r="AM4634" s="100"/>
      <c r="AN4634" s="100"/>
      <c r="AO4634" s="100"/>
      <c r="AP4634" s="100"/>
      <c r="AQ4634" s="100"/>
      <c r="AR4634" s="101"/>
      <c r="AS4634" s="103"/>
      <c r="AT4634" s="100"/>
      <c r="AU4634" s="100"/>
      <c r="AV4634" s="100"/>
      <c r="AW4634" s="100"/>
      <c r="AX4634" s="105"/>
      <c r="AY4634" s="2"/>
      <c r="AZ4634" s="2"/>
      <c r="BA4634" s="2"/>
      <c r="BB4634" s="23"/>
      <c r="BC4634" s="24"/>
      <c r="BE4634" s="2"/>
      <c r="BF4634" s="2"/>
      <c r="BG4634" s="2"/>
      <c r="BH4634" s="2"/>
      <c r="BI4634" s="2"/>
      <c r="BJ4634" s="2"/>
      <c r="BK4634" s="2"/>
      <c r="BL4634" s="2"/>
      <c r="BM4634" s="2"/>
      <c r="BN4634" s="2"/>
      <c r="BO4634" s="2"/>
      <c r="BP4634" s="2"/>
      <c r="BQ4634" s="2"/>
      <c r="BR4634" s="2"/>
      <c r="BS4634" s="2"/>
      <c r="BT4634" s="2"/>
      <c r="BU4634" s="2"/>
      <c r="BV4634" s="2"/>
      <c r="BW4634" s="2"/>
      <c r="BX4634" s="2"/>
      <c r="BY4634" s="2"/>
      <c r="BZ4634" s="2"/>
      <c r="CA4634" s="2"/>
      <c r="CB4634" s="2"/>
      <c r="CC4634" s="2"/>
      <c r="CD4634" s="2"/>
      <c r="CE4634" s="2"/>
      <c r="CF4634" s="2"/>
      <c r="CG4634" s="2"/>
      <c r="CH4634" s="2"/>
      <c r="CI4634" s="2"/>
      <c r="CJ4634" s="2"/>
      <c r="CK4634" s="2"/>
      <c r="CL4634" s="2"/>
      <c r="CM4634" s="2"/>
      <c r="CN4634" s="2"/>
      <c r="CO4634" s="2"/>
      <c r="CP4634" s="2"/>
      <c r="CQ4634" s="2"/>
      <c r="CR4634" s="2"/>
      <c r="CS4634" s="2"/>
      <c r="CT4634" s="2"/>
      <c r="CU4634" s="2"/>
      <c r="CV4634" s="2"/>
      <c r="CW4634" s="2"/>
      <c r="CX4634" s="2"/>
      <c r="CY4634" s="2"/>
      <c r="CZ4634" s="2"/>
      <c r="DA4634" s="2"/>
      <c r="DB4634" s="2"/>
      <c r="DC4634" s="2"/>
      <c r="DD4634" s="2"/>
      <c r="DE4634" s="2"/>
      <c r="DF4634" s="2"/>
      <c r="DG4634" s="2"/>
      <c r="DH4634" s="2"/>
      <c r="DI4634" s="2"/>
      <c r="DJ4634" s="2"/>
      <c r="DK4634" s="2"/>
      <c r="DL4634" s="2"/>
      <c r="DM4634" s="2"/>
      <c r="DN4634" s="2"/>
      <c r="DO4634" s="2"/>
      <c r="DP4634" s="2"/>
      <c r="DQ4634" s="2"/>
      <c r="DR4634" s="2"/>
      <c r="DS4634" s="2"/>
      <c r="DT4634" s="2"/>
      <c r="DU4634" s="2"/>
      <c r="DV4634" s="2"/>
      <c r="DW4634" s="2"/>
      <c r="DX4634" s="2"/>
      <c r="DY4634" s="2"/>
      <c r="DZ4634" s="2"/>
      <c r="EA4634" s="2"/>
      <c r="EB4634" s="2"/>
      <c r="EC4634" s="2"/>
      <c r="ED4634" s="2"/>
      <c r="EE4634" s="2"/>
      <c r="EF4634" s="2"/>
      <c r="EG4634" s="2"/>
      <c r="EH4634" s="2"/>
      <c r="EI4634" s="2"/>
      <c r="EJ4634" s="2"/>
      <c r="EK4634" s="2"/>
      <c r="EL4634" s="2"/>
      <c r="EM4634" s="2"/>
      <c r="EN4634" s="2"/>
      <c r="EO4634" s="2"/>
      <c r="EP4634" s="2"/>
      <c r="EQ4634" s="2"/>
      <c r="ER4634" s="2"/>
      <c r="ES4634" s="2"/>
      <c r="ET4634" s="2"/>
      <c r="EU4634" s="2"/>
      <c r="EV4634" s="2"/>
      <c r="EW4634" s="2"/>
      <c r="EX4634" s="2"/>
      <c r="EY4634" s="2"/>
      <c r="EZ4634" s="2"/>
      <c r="FA4634" s="2"/>
      <c r="FB4634" s="2"/>
      <c r="FC4634" s="2"/>
      <c r="FD4634" s="2"/>
      <c r="FE4634" s="2"/>
      <c r="FF4634" s="2"/>
      <c r="FG4634" s="2"/>
      <c r="FH4634" s="2"/>
      <c r="FI4634" s="2"/>
      <c r="FJ4634" s="2"/>
      <c r="FK4634" s="2"/>
      <c r="FL4634" s="2"/>
      <c r="FM4634" s="2"/>
      <c r="FN4634" s="2"/>
      <c r="FO4634" s="2"/>
      <c r="FP4634" s="2"/>
      <c r="FQ4634" s="2"/>
      <c r="FR4634" s="2"/>
      <c r="FS4634" s="2"/>
      <c r="FT4634" s="2"/>
      <c r="FU4634" s="2"/>
      <c r="FV4634" s="2"/>
      <c r="FW4634" s="2"/>
      <c r="FX4634" s="2"/>
      <c r="FY4634" s="2"/>
      <c r="FZ4634" s="2"/>
      <c r="GA4634" s="2"/>
      <c r="GB4634" s="2"/>
      <c r="GC4634" s="2"/>
      <c r="GD4634" s="2"/>
      <c r="GE4634" s="2"/>
      <c r="GF4634" s="2"/>
      <c r="GG4634" s="2"/>
      <c r="GH4634" s="2"/>
      <c r="GI4634" s="2"/>
      <c r="GJ4634" s="2"/>
      <c r="GK4634" s="2"/>
      <c r="GL4634" s="2"/>
      <c r="GM4634" s="2"/>
      <c r="GN4634" s="2"/>
      <c r="GO4634" s="2"/>
      <c r="GP4634" s="2"/>
      <c r="GQ4634" s="2"/>
      <c r="GR4634" s="2"/>
      <c r="GS4634" s="2"/>
      <c r="GT4634" s="2"/>
      <c r="GU4634" s="2"/>
      <c r="GV4634" s="2"/>
      <c r="GW4634" s="2"/>
      <c r="GX4634" s="2"/>
      <c r="GY4634" s="2"/>
      <c r="GZ4634" s="2"/>
      <c r="HA4634" s="2"/>
      <c r="HB4634" s="2"/>
      <c r="HC4634" s="2"/>
      <c r="HD4634" s="2"/>
      <c r="HE4634" s="2"/>
      <c r="HF4634" s="2"/>
      <c r="HG4634" s="2"/>
      <c r="HH4634" s="2"/>
      <c r="HI4634" s="2"/>
      <c r="HJ4634" s="2"/>
      <c r="HK4634" s="2"/>
      <c r="HL4634" s="2"/>
      <c r="HM4634" s="2"/>
      <c r="HN4634" s="2"/>
      <c r="HO4634" s="2"/>
      <c r="HP4634" s="2"/>
      <c r="HQ4634" s="2"/>
      <c r="HR4634" s="2"/>
      <c r="HS4634" s="2"/>
      <c r="HT4634" s="2"/>
      <c r="HU4634" s="2"/>
      <c r="HV4634" s="2"/>
      <c r="HW4634" s="2"/>
      <c r="HX4634" s="2"/>
      <c r="HY4634" s="2"/>
      <c r="HZ4634" s="2"/>
      <c r="IA4634" s="2"/>
      <c r="IB4634" s="2"/>
      <c r="IC4634" s="2"/>
      <c r="ID4634" s="2"/>
      <c r="IE4634" s="2"/>
      <c r="IF4634" s="2"/>
      <c r="IG4634" s="2"/>
      <c r="IH4634" s="2"/>
      <c r="II4634" s="2"/>
      <c r="IJ4634" s="2"/>
      <c r="IK4634" s="2"/>
      <c r="IL4634" s="2"/>
      <c r="IM4634" s="2"/>
      <c r="IN4634" s="2"/>
      <c r="IO4634" s="2"/>
      <c r="IP4634" s="2"/>
      <c r="IQ4634" s="2"/>
    </row>
    <row r="4635" spans="1:251" s="16" customFormat="1" ht="18.75" customHeight="1">
      <c r="A4635" s="8"/>
      <c r="B4635" s="25"/>
      <c r="C4635" s="106" t="s">
        <v>813</v>
      </c>
      <c r="D4635" s="107"/>
      <c r="E4635" s="107"/>
      <c r="F4635" s="107"/>
      <c r="G4635" s="107"/>
      <c r="H4635" s="107"/>
      <c r="I4635" s="107"/>
      <c r="J4635" s="107"/>
      <c r="K4635" s="107"/>
      <c r="L4635" s="107"/>
      <c r="M4635" s="107"/>
      <c r="N4635" s="107"/>
      <c r="O4635" s="107"/>
      <c r="P4635" s="107"/>
      <c r="Q4635" s="107"/>
      <c r="R4635" s="107"/>
      <c r="S4635" s="107"/>
      <c r="T4635" s="107"/>
      <c r="U4635" s="107"/>
      <c r="V4635" s="107"/>
      <c r="W4635" s="107"/>
      <c r="X4635" s="107"/>
      <c r="Y4635" s="107"/>
      <c r="Z4635" s="108"/>
      <c r="AA4635" s="109">
        <v>131778</v>
      </c>
      <c r="AB4635" s="110"/>
      <c r="AC4635" s="110"/>
      <c r="AD4635" s="110"/>
      <c r="AE4635" s="110"/>
      <c r="AF4635" s="110"/>
      <c r="AG4635" s="110"/>
      <c r="AH4635" s="110"/>
      <c r="AI4635" s="111"/>
      <c r="AJ4635" s="139">
        <v>145876</v>
      </c>
      <c r="AK4635" s="140"/>
      <c r="AL4635" s="140"/>
      <c r="AM4635" s="140"/>
      <c r="AN4635" s="140"/>
      <c r="AO4635" s="140"/>
      <c r="AP4635" s="140"/>
      <c r="AQ4635" s="140"/>
      <c r="AR4635" s="141"/>
      <c r="AS4635" s="112"/>
      <c r="AT4635" s="113"/>
      <c r="AU4635" s="113"/>
      <c r="AV4635" s="113"/>
      <c r="AW4635" s="113"/>
      <c r="AX4635" s="114"/>
      <c r="AY4635" s="2"/>
      <c r="AZ4635" s="2"/>
      <c r="BA4635" s="2"/>
      <c r="BB4635" s="2"/>
      <c r="BC4635" s="2"/>
      <c r="BD4635" s="2"/>
      <c r="BE4635" s="2"/>
      <c r="BF4635" s="2"/>
      <c r="BG4635" s="2"/>
      <c r="BH4635" s="2"/>
      <c r="BI4635" s="2"/>
      <c r="BJ4635" s="2"/>
      <c r="BK4635" s="2"/>
      <c r="BL4635" s="2"/>
      <c r="BM4635" s="2"/>
      <c r="BN4635" s="2"/>
      <c r="BO4635" s="2"/>
      <c r="BP4635" s="2"/>
      <c r="BQ4635" s="2"/>
      <c r="BR4635" s="2"/>
      <c r="BS4635" s="2"/>
      <c r="BT4635" s="2"/>
      <c r="BU4635" s="2"/>
      <c r="BV4635" s="2"/>
      <c r="BW4635" s="2"/>
      <c r="BX4635" s="2"/>
      <c r="BY4635" s="2"/>
      <c r="BZ4635" s="2"/>
      <c r="CA4635" s="2"/>
      <c r="CB4635" s="2"/>
      <c r="CC4635" s="2"/>
      <c r="CD4635" s="2"/>
      <c r="CE4635" s="2"/>
      <c r="CF4635" s="2"/>
      <c r="CG4635" s="2"/>
      <c r="CH4635" s="2"/>
      <c r="CI4635" s="2"/>
      <c r="CJ4635" s="2"/>
      <c r="CK4635" s="2"/>
      <c r="CL4635" s="2"/>
      <c r="CM4635" s="2"/>
      <c r="CN4635" s="2"/>
      <c r="CO4635" s="2"/>
      <c r="CP4635" s="2"/>
      <c r="CQ4635" s="2"/>
      <c r="CR4635" s="2"/>
      <c r="CS4635" s="2"/>
      <c r="CT4635" s="2"/>
      <c r="CU4635" s="2"/>
      <c r="CV4635" s="2"/>
      <c r="CW4635" s="2"/>
      <c r="CX4635" s="2"/>
      <c r="CY4635" s="2"/>
      <c r="CZ4635" s="2"/>
      <c r="DA4635" s="2"/>
      <c r="DB4635" s="2"/>
      <c r="DC4635" s="2"/>
      <c r="DD4635" s="2"/>
      <c r="DE4635" s="2"/>
      <c r="DF4635" s="2"/>
      <c r="DG4635" s="2"/>
      <c r="DH4635" s="2"/>
      <c r="DI4635" s="2"/>
      <c r="DJ4635" s="2"/>
      <c r="DK4635" s="2"/>
      <c r="DL4635" s="2"/>
      <c r="DM4635" s="2"/>
      <c r="DN4635" s="2"/>
      <c r="DO4635" s="2"/>
      <c r="DP4635" s="2"/>
      <c r="DQ4635" s="2"/>
      <c r="DR4635" s="2"/>
      <c r="DS4635" s="2"/>
      <c r="DT4635" s="2"/>
      <c r="DU4635" s="2"/>
      <c r="DV4635" s="2"/>
      <c r="DW4635" s="2"/>
      <c r="DX4635" s="2"/>
      <c r="DY4635" s="2"/>
      <c r="DZ4635" s="2"/>
      <c r="EA4635" s="2"/>
      <c r="EB4635" s="2"/>
      <c r="EC4635" s="2"/>
      <c r="ED4635" s="2"/>
      <c r="EE4635" s="2"/>
      <c r="EF4635" s="2"/>
      <c r="EG4635" s="2"/>
      <c r="EH4635" s="2"/>
      <c r="EI4635" s="2"/>
      <c r="EJ4635" s="2"/>
      <c r="EK4635" s="2"/>
      <c r="EL4635" s="2"/>
      <c r="EM4635" s="2"/>
      <c r="EN4635" s="2"/>
      <c r="EO4635" s="2"/>
      <c r="EP4635" s="2"/>
      <c r="EQ4635" s="2"/>
      <c r="ER4635" s="2"/>
      <c r="ES4635" s="2"/>
      <c r="ET4635" s="2"/>
      <c r="EU4635" s="2"/>
      <c r="EV4635" s="2"/>
      <c r="EW4635" s="2"/>
      <c r="EX4635" s="2"/>
      <c r="EY4635" s="2"/>
      <c r="EZ4635" s="2"/>
      <c r="FA4635" s="2"/>
      <c r="FB4635" s="2"/>
      <c r="FC4635" s="2"/>
      <c r="FD4635" s="2"/>
      <c r="FE4635" s="2"/>
      <c r="FF4635" s="2"/>
      <c r="FG4635" s="2"/>
      <c r="FH4635" s="2"/>
      <c r="FI4635" s="2"/>
      <c r="FJ4635" s="2"/>
      <c r="FK4635" s="2"/>
      <c r="FL4635" s="2"/>
      <c r="FM4635" s="2"/>
      <c r="FN4635" s="2"/>
      <c r="FO4635" s="2"/>
      <c r="FP4635" s="2"/>
      <c r="FQ4635" s="2"/>
      <c r="FR4635" s="2"/>
      <c r="FS4635" s="2"/>
      <c r="FT4635" s="2"/>
      <c r="FU4635" s="2"/>
      <c r="FV4635" s="2"/>
      <c r="FW4635" s="2"/>
      <c r="FX4635" s="2"/>
      <c r="FY4635" s="2"/>
      <c r="FZ4635" s="2"/>
      <c r="GA4635" s="2"/>
      <c r="GB4635" s="2"/>
      <c r="GC4635" s="2"/>
      <c r="GD4635" s="2"/>
      <c r="GE4635" s="2"/>
      <c r="GF4635" s="2"/>
      <c r="GG4635" s="2"/>
      <c r="GH4635" s="2"/>
      <c r="GI4635" s="2"/>
      <c r="GJ4635" s="2"/>
      <c r="GK4635" s="2"/>
      <c r="GL4635" s="2"/>
      <c r="GM4635" s="2"/>
      <c r="GN4635" s="2"/>
      <c r="GO4635" s="2"/>
      <c r="GP4635" s="2"/>
      <c r="GQ4635" s="2"/>
      <c r="GR4635" s="2"/>
      <c r="GS4635" s="2"/>
      <c r="GT4635" s="2"/>
      <c r="GU4635" s="2"/>
      <c r="GV4635" s="2"/>
      <c r="GW4635" s="2"/>
      <c r="GX4635" s="2"/>
      <c r="GY4635" s="2"/>
      <c r="GZ4635" s="2"/>
      <c r="HA4635" s="2"/>
      <c r="HB4635" s="2"/>
      <c r="HC4635" s="2"/>
      <c r="HD4635" s="2"/>
      <c r="HE4635" s="2"/>
      <c r="HF4635" s="2"/>
      <c r="HG4635" s="2"/>
      <c r="HH4635" s="2"/>
      <c r="HI4635" s="2"/>
      <c r="HJ4635" s="2"/>
      <c r="HK4635" s="2"/>
      <c r="HL4635" s="2"/>
      <c r="HM4635" s="2"/>
      <c r="HN4635" s="2"/>
      <c r="HO4635" s="2"/>
      <c r="HP4635" s="2"/>
      <c r="HQ4635" s="2"/>
      <c r="HR4635" s="2"/>
      <c r="HS4635" s="2"/>
      <c r="HT4635" s="2"/>
      <c r="HU4635" s="2"/>
      <c r="HV4635" s="2"/>
      <c r="HW4635" s="2"/>
      <c r="HX4635" s="2"/>
      <c r="HY4635" s="2"/>
      <c r="HZ4635" s="2"/>
      <c r="IA4635" s="2"/>
      <c r="IB4635" s="2"/>
      <c r="IC4635" s="2"/>
      <c r="ID4635" s="2"/>
      <c r="IE4635" s="2"/>
      <c r="IF4635" s="2"/>
      <c r="IG4635" s="2"/>
      <c r="IH4635" s="2"/>
      <c r="II4635" s="2"/>
      <c r="IJ4635" s="2"/>
      <c r="IK4635" s="2"/>
      <c r="IL4635" s="2"/>
      <c r="IM4635" s="2"/>
      <c r="IN4635" s="2"/>
      <c r="IO4635" s="2"/>
      <c r="IP4635" s="2"/>
      <c r="IQ4635" s="2"/>
    </row>
    <row r="4636" spans="1:251" s="16" customFormat="1" ht="18.75" customHeight="1">
      <c r="A4636" s="8"/>
      <c r="B4636" s="25"/>
      <c r="C4636" s="106" t="s">
        <v>814</v>
      </c>
      <c r="D4636" s="107"/>
      <c r="E4636" s="107"/>
      <c r="F4636" s="107"/>
      <c r="G4636" s="107"/>
      <c r="H4636" s="107"/>
      <c r="I4636" s="107"/>
      <c r="J4636" s="107"/>
      <c r="K4636" s="107"/>
      <c r="L4636" s="107"/>
      <c r="M4636" s="107"/>
      <c r="N4636" s="107"/>
      <c r="O4636" s="107"/>
      <c r="P4636" s="107"/>
      <c r="Q4636" s="107"/>
      <c r="R4636" s="107"/>
      <c r="S4636" s="107"/>
      <c r="T4636" s="107"/>
      <c r="U4636" s="107"/>
      <c r="V4636" s="107"/>
      <c r="W4636" s="107"/>
      <c r="X4636" s="107"/>
      <c r="Y4636" s="107"/>
      <c r="Z4636" s="108"/>
      <c r="AA4636" s="109">
        <v>110163</v>
      </c>
      <c r="AB4636" s="110"/>
      <c r="AC4636" s="110"/>
      <c r="AD4636" s="110"/>
      <c r="AE4636" s="110"/>
      <c r="AF4636" s="110"/>
      <c r="AG4636" s="110"/>
      <c r="AH4636" s="110"/>
      <c r="AI4636" s="111"/>
      <c r="AJ4636" s="109">
        <v>137798</v>
      </c>
      <c r="AK4636" s="110"/>
      <c r="AL4636" s="110"/>
      <c r="AM4636" s="110"/>
      <c r="AN4636" s="110"/>
      <c r="AO4636" s="110"/>
      <c r="AP4636" s="110"/>
      <c r="AQ4636" s="110"/>
      <c r="AR4636" s="111"/>
      <c r="AS4636" s="112"/>
      <c r="AT4636" s="113"/>
      <c r="AU4636" s="113"/>
      <c r="AV4636" s="113"/>
      <c r="AW4636" s="113"/>
      <c r="AX4636" s="114"/>
      <c r="AY4636" s="2"/>
      <c r="AZ4636" s="2"/>
      <c r="BA4636" s="2"/>
      <c r="BB4636" s="2"/>
      <c r="BC4636" s="2"/>
      <c r="BD4636" s="2"/>
      <c r="BE4636" s="2"/>
      <c r="BF4636" s="2"/>
      <c r="BG4636" s="2"/>
      <c r="BH4636" s="2"/>
      <c r="BI4636" s="2"/>
      <c r="BJ4636" s="2"/>
      <c r="BK4636" s="2"/>
      <c r="BL4636" s="2"/>
      <c r="BM4636" s="2"/>
      <c r="BN4636" s="2"/>
      <c r="BO4636" s="2"/>
      <c r="BP4636" s="2"/>
      <c r="BQ4636" s="2"/>
      <c r="BR4636" s="2"/>
      <c r="BS4636" s="2"/>
      <c r="BT4636" s="2"/>
      <c r="BU4636" s="2"/>
      <c r="BV4636" s="2"/>
      <c r="BW4636" s="2"/>
      <c r="BX4636" s="2"/>
      <c r="BY4636" s="2"/>
      <c r="BZ4636" s="2"/>
      <c r="CA4636" s="2"/>
      <c r="CB4636" s="2"/>
      <c r="CC4636" s="2"/>
      <c r="CD4636" s="2"/>
      <c r="CE4636" s="2"/>
      <c r="CF4636" s="2"/>
      <c r="CG4636" s="2"/>
      <c r="CH4636" s="2"/>
      <c r="CI4636" s="2"/>
      <c r="CJ4636" s="2"/>
      <c r="CK4636" s="2"/>
      <c r="CL4636" s="2"/>
      <c r="CM4636" s="2"/>
      <c r="CN4636" s="2"/>
      <c r="CO4636" s="2"/>
      <c r="CP4636" s="2"/>
      <c r="CQ4636" s="2"/>
      <c r="CR4636" s="2"/>
      <c r="CS4636" s="2"/>
      <c r="CT4636" s="2"/>
      <c r="CU4636" s="2"/>
      <c r="CV4636" s="2"/>
      <c r="CW4636" s="2"/>
      <c r="CX4636" s="2"/>
      <c r="CY4636" s="2"/>
      <c r="CZ4636" s="2"/>
      <c r="DA4636" s="2"/>
      <c r="DB4636" s="2"/>
      <c r="DC4636" s="2"/>
      <c r="DD4636" s="2"/>
      <c r="DE4636" s="2"/>
      <c r="DF4636" s="2"/>
      <c r="DG4636" s="2"/>
      <c r="DH4636" s="2"/>
      <c r="DI4636" s="2"/>
      <c r="DJ4636" s="2"/>
      <c r="DK4636" s="2"/>
      <c r="DL4636" s="2"/>
      <c r="DM4636" s="2"/>
      <c r="DN4636" s="2"/>
      <c r="DO4636" s="2"/>
      <c r="DP4636" s="2"/>
      <c r="DQ4636" s="2"/>
      <c r="DR4636" s="2"/>
      <c r="DS4636" s="2"/>
      <c r="DT4636" s="2"/>
      <c r="DU4636" s="2"/>
      <c r="DV4636" s="2"/>
      <c r="DW4636" s="2"/>
      <c r="DX4636" s="2"/>
      <c r="DY4636" s="2"/>
      <c r="DZ4636" s="2"/>
      <c r="EA4636" s="2"/>
      <c r="EB4636" s="2"/>
      <c r="EC4636" s="2"/>
      <c r="ED4636" s="2"/>
      <c r="EE4636" s="2"/>
      <c r="EF4636" s="2"/>
      <c r="EG4636" s="2"/>
      <c r="EH4636" s="2"/>
      <c r="EI4636" s="2"/>
      <c r="EJ4636" s="2"/>
      <c r="EK4636" s="2"/>
      <c r="EL4636" s="2"/>
      <c r="EM4636" s="2"/>
      <c r="EN4636" s="2"/>
      <c r="EO4636" s="2"/>
      <c r="EP4636" s="2"/>
      <c r="EQ4636" s="2"/>
      <c r="ER4636" s="2"/>
      <c r="ES4636" s="2"/>
      <c r="ET4636" s="2"/>
      <c r="EU4636" s="2"/>
      <c r="EV4636" s="2"/>
      <c r="EW4636" s="2"/>
      <c r="EX4636" s="2"/>
      <c r="EY4636" s="2"/>
      <c r="EZ4636" s="2"/>
      <c r="FA4636" s="2"/>
      <c r="FB4636" s="2"/>
      <c r="FC4636" s="2"/>
      <c r="FD4636" s="2"/>
      <c r="FE4636" s="2"/>
      <c r="FF4636" s="2"/>
      <c r="FG4636" s="2"/>
      <c r="FH4636" s="2"/>
      <c r="FI4636" s="2"/>
      <c r="FJ4636" s="2"/>
      <c r="FK4636" s="2"/>
      <c r="FL4636" s="2"/>
      <c r="FM4636" s="2"/>
      <c r="FN4636" s="2"/>
      <c r="FO4636" s="2"/>
      <c r="FP4636" s="2"/>
      <c r="FQ4636" s="2"/>
      <c r="FR4636" s="2"/>
      <c r="FS4636" s="2"/>
      <c r="FT4636" s="2"/>
      <c r="FU4636" s="2"/>
      <c r="FV4636" s="2"/>
      <c r="FW4636" s="2"/>
      <c r="FX4636" s="2"/>
      <c r="FY4636" s="2"/>
      <c r="FZ4636" s="2"/>
      <c r="GA4636" s="2"/>
      <c r="GB4636" s="2"/>
      <c r="GC4636" s="2"/>
      <c r="GD4636" s="2"/>
      <c r="GE4636" s="2"/>
      <c r="GF4636" s="2"/>
      <c r="GG4636" s="2"/>
      <c r="GH4636" s="2"/>
      <c r="GI4636" s="2"/>
      <c r="GJ4636" s="2"/>
      <c r="GK4636" s="2"/>
      <c r="GL4636" s="2"/>
      <c r="GM4636" s="2"/>
      <c r="GN4636" s="2"/>
      <c r="GO4636" s="2"/>
      <c r="GP4636" s="2"/>
      <c r="GQ4636" s="2"/>
      <c r="GR4636" s="2"/>
      <c r="GS4636" s="2"/>
      <c r="GT4636" s="2"/>
      <c r="GU4636" s="2"/>
      <c r="GV4636" s="2"/>
      <c r="GW4636" s="2"/>
      <c r="GX4636" s="2"/>
      <c r="GY4636" s="2"/>
      <c r="GZ4636" s="2"/>
      <c r="HA4636" s="2"/>
      <c r="HB4636" s="2"/>
      <c r="HC4636" s="2"/>
      <c r="HD4636" s="2"/>
      <c r="HE4636" s="2"/>
      <c r="HF4636" s="2"/>
      <c r="HG4636" s="2"/>
      <c r="HH4636" s="2"/>
      <c r="HI4636" s="2"/>
      <c r="HJ4636" s="2"/>
      <c r="HK4636" s="2"/>
      <c r="HL4636" s="2"/>
      <c r="HM4636" s="2"/>
      <c r="HN4636" s="2"/>
      <c r="HO4636" s="2"/>
      <c r="HP4636" s="2"/>
      <c r="HQ4636" s="2"/>
      <c r="HR4636" s="2"/>
      <c r="HS4636" s="2"/>
      <c r="HT4636" s="2"/>
      <c r="HU4636" s="2"/>
      <c r="HV4636" s="2"/>
      <c r="HW4636" s="2"/>
      <c r="HX4636" s="2"/>
      <c r="HY4636" s="2"/>
      <c r="HZ4636" s="2"/>
      <c r="IA4636" s="2"/>
      <c r="IB4636" s="2"/>
      <c r="IC4636" s="2"/>
      <c r="ID4636" s="2"/>
      <c r="IE4636" s="2"/>
      <c r="IF4636" s="2"/>
      <c r="IG4636" s="2"/>
      <c r="IH4636" s="2"/>
      <c r="II4636" s="2"/>
      <c r="IJ4636" s="2"/>
      <c r="IK4636" s="2"/>
      <c r="IL4636" s="2"/>
      <c r="IM4636" s="2"/>
      <c r="IN4636" s="2"/>
      <c r="IO4636" s="2"/>
      <c r="IP4636" s="2"/>
      <c r="IQ4636" s="2"/>
    </row>
    <row r="4637" spans="1:251" s="16" customFormat="1" ht="18.75" customHeight="1" thickBot="1">
      <c r="A4637" s="17"/>
      <c r="B4637" s="115" t="s">
        <v>240</v>
      </c>
      <c r="C4637" s="116"/>
      <c r="D4637" s="116"/>
      <c r="E4637" s="116"/>
      <c r="F4637" s="116"/>
      <c r="G4637" s="116"/>
      <c r="H4637" s="116"/>
      <c r="I4637" s="116"/>
      <c r="J4637" s="116"/>
      <c r="K4637" s="116"/>
      <c r="L4637" s="116"/>
      <c r="M4637" s="116"/>
      <c r="N4637" s="116"/>
      <c r="O4637" s="116"/>
      <c r="P4637" s="116"/>
      <c r="Q4637" s="116"/>
      <c r="R4637" s="116"/>
      <c r="S4637" s="116"/>
      <c r="T4637" s="116"/>
      <c r="U4637" s="116"/>
      <c r="V4637" s="116"/>
      <c r="W4637" s="116"/>
      <c r="X4637" s="116"/>
      <c r="Y4637" s="116"/>
      <c r="Z4637" s="117"/>
      <c r="AA4637" s="118">
        <f>SUM($AA$4635:$AA$4636)</f>
        <v>241941</v>
      </c>
      <c r="AB4637" s="119"/>
      <c r="AC4637" s="119"/>
      <c r="AD4637" s="119"/>
      <c r="AE4637" s="119"/>
      <c r="AF4637" s="119"/>
      <c r="AG4637" s="119"/>
      <c r="AH4637" s="119"/>
      <c r="AI4637" s="120"/>
      <c r="AJ4637" s="118">
        <f>SUM($AJ$4635:$AJ$4636)</f>
        <v>283674</v>
      </c>
      <c r="AK4637" s="119"/>
      <c r="AL4637" s="119"/>
      <c r="AM4637" s="119"/>
      <c r="AN4637" s="119"/>
      <c r="AO4637" s="119"/>
      <c r="AP4637" s="119"/>
      <c r="AQ4637" s="119"/>
      <c r="AR4637" s="120"/>
      <c r="AS4637" s="121"/>
      <c r="AT4637" s="122"/>
      <c r="AU4637" s="122"/>
      <c r="AV4637" s="122"/>
      <c r="AW4637" s="122"/>
      <c r="AX4637" s="123"/>
      <c r="AY4637" s="2"/>
      <c r="AZ4637" s="2"/>
      <c r="BA4637" s="2"/>
      <c r="BB4637" s="2"/>
      <c r="BC4637" s="2"/>
      <c r="BD4637" s="2"/>
      <c r="BE4637" s="2"/>
      <c r="BF4637" s="2"/>
      <c r="BG4637" s="2"/>
      <c r="BH4637" s="2"/>
      <c r="BI4637" s="2"/>
      <c r="BJ4637" s="2"/>
      <c r="BK4637" s="2"/>
      <c r="BL4637" s="2"/>
      <c r="BM4637" s="2"/>
      <c r="BN4637" s="2"/>
      <c r="BO4637" s="2"/>
      <c r="BP4637" s="2"/>
      <c r="BQ4637" s="2"/>
      <c r="BR4637" s="2"/>
      <c r="BS4637" s="2"/>
      <c r="BT4637" s="2"/>
      <c r="BU4637" s="2"/>
      <c r="BV4637" s="2"/>
      <c r="BW4637" s="2"/>
      <c r="BX4637" s="2"/>
      <c r="BY4637" s="2"/>
      <c r="BZ4637" s="2"/>
      <c r="CA4637" s="2"/>
      <c r="CB4637" s="2"/>
      <c r="CC4637" s="2"/>
      <c r="CD4637" s="2"/>
      <c r="CE4637" s="2"/>
      <c r="CF4637" s="2"/>
      <c r="CG4637" s="2"/>
      <c r="CH4637" s="2"/>
      <c r="CI4637" s="2"/>
      <c r="CJ4637" s="2"/>
      <c r="CK4637" s="2"/>
      <c r="CL4637" s="2"/>
      <c r="CM4637" s="2"/>
      <c r="CN4637" s="2"/>
      <c r="CO4637" s="2"/>
      <c r="CP4637" s="2"/>
      <c r="CQ4637" s="2"/>
      <c r="CR4637" s="2"/>
      <c r="CS4637" s="2"/>
      <c r="CT4637" s="2"/>
      <c r="CU4637" s="2"/>
      <c r="CV4637" s="2"/>
      <c r="CW4637" s="2"/>
      <c r="CX4637" s="2"/>
      <c r="CY4637" s="2"/>
      <c r="CZ4637" s="2"/>
      <c r="DA4637" s="2"/>
      <c r="DB4637" s="2"/>
      <c r="DC4637" s="2"/>
      <c r="DD4637" s="2"/>
      <c r="DE4637" s="2"/>
      <c r="DF4637" s="2"/>
      <c r="DG4637" s="2"/>
      <c r="DH4637" s="2"/>
      <c r="DI4637" s="2"/>
      <c r="DJ4637" s="2"/>
      <c r="DK4637" s="2"/>
      <c r="DL4637" s="2"/>
      <c r="DM4637" s="2"/>
      <c r="DN4637" s="2"/>
      <c r="DO4637" s="2"/>
      <c r="DP4637" s="2"/>
      <c r="DQ4637" s="2"/>
      <c r="DR4637" s="2"/>
      <c r="DS4637" s="2"/>
      <c r="DT4637" s="2"/>
      <c r="DU4637" s="2"/>
      <c r="DV4637" s="2"/>
      <c r="DW4637" s="2"/>
      <c r="DX4637" s="2"/>
      <c r="DY4637" s="2"/>
      <c r="DZ4637" s="2"/>
      <c r="EA4637" s="2"/>
      <c r="EB4637" s="2"/>
      <c r="EC4637" s="2"/>
      <c r="ED4637" s="2"/>
      <c r="EE4637" s="2"/>
      <c r="EF4637" s="2"/>
      <c r="EG4637" s="2"/>
      <c r="EH4637" s="2"/>
      <c r="EI4637" s="2"/>
      <c r="EJ4637" s="2"/>
      <c r="EK4637" s="2"/>
      <c r="EL4637" s="2"/>
      <c r="EM4637" s="2"/>
      <c r="EN4637" s="2"/>
      <c r="EO4637" s="2"/>
      <c r="EP4637" s="2"/>
      <c r="EQ4637" s="2"/>
      <c r="ER4637" s="2"/>
      <c r="ES4637" s="2"/>
      <c r="ET4637" s="2"/>
      <c r="EU4637" s="2"/>
      <c r="EV4637" s="2"/>
      <c r="EW4637" s="2"/>
      <c r="EX4637" s="2"/>
      <c r="EY4637" s="2"/>
      <c r="EZ4637" s="2"/>
      <c r="FA4637" s="2"/>
      <c r="FB4637" s="2"/>
      <c r="FC4637" s="2"/>
      <c r="FD4637" s="2"/>
      <c r="FE4637" s="2"/>
      <c r="FF4637" s="2"/>
      <c r="FG4637" s="2"/>
      <c r="FH4637" s="2"/>
      <c r="FI4637" s="2"/>
      <c r="FJ4637" s="2"/>
      <c r="FK4637" s="2"/>
      <c r="FL4637" s="2"/>
      <c r="FM4637" s="2"/>
      <c r="FN4637" s="2"/>
      <c r="FO4637" s="2"/>
      <c r="FP4637" s="2"/>
      <c r="FQ4637" s="2"/>
      <c r="FR4637" s="2"/>
      <c r="FS4637" s="2"/>
      <c r="FT4637" s="2"/>
      <c r="FU4637" s="2"/>
      <c r="FV4637" s="2"/>
      <c r="FW4637" s="2"/>
      <c r="FX4637" s="2"/>
      <c r="FY4637" s="2"/>
      <c r="FZ4637" s="2"/>
      <c r="GA4637" s="2"/>
      <c r="GB4637" s="2"/>
      <c r="GC4637" s="2"/>
      <c r="GD4637" s="2"/>
      <c r="GE4637" s="2"/>
      <c r="GF4637" s="2"/>
      <c r="GG4637" s="2"/>
      <c r="GH4637" s="2"/>
      <c r="GI4637" s="2"/>
      <c r="GJ4637" s="2"/>
      <c r="GK4637" s="2"/>
      <c r="GL4637" s="2"/>
      <c r="GM4637" s="2"/>
      <c r="GN4637" s="2"/>
      <c r="GO4637" s="2"/>
      <c r="GP4637" s="2"/>
      <c r="GQ4637" s="2"/>
      <c r="GR4637" s="2"/>
      <c r="GS4637" s="2"/>
      <c r="GT4637" s="2"/>
      <c r="GU4637" s="2"/>
      <c r="GV4637" s="2"/>
      <c r="GW4637" s="2"/>
      <c r="GX4637" s="2"/>
      <c r="GY4637" s="2"/>
      <c r="GZ4637" s="2"/>
      <c r="HA4637" s="2"/>
      <c r="HB4637" s="2"/>
      <c r="HC4637" s="2"/>
      <c r="HD4637" s="2"/>
      <c r="HE4637" s="2"/>
      <c r="HF4637" s="2"/>
      <c r="HG4637" s="2"/>
      <c r="HH4637" s="2"/>
      <c r="HI4637" s="2"/>
      <c r="HJ4637" s="2"/>
      <c r="HK4637" s="2"/>
      <c r="HL4637" s="2"/>
      <c r="HM4637" s="2"/>
      <c r="HN4637" s="2"/>
      <c r="HO4637" s="2"/>
      <c r="HP4637" s="2"/>
      <c r="HQ4637" s="2"/>
      <c r="HR4637" s="2"/>
      <c r="HS4637" s="2"/>
      <c r="HT4637" s="2"/>
      <c r="HU4637" s="2"/>
      <c r="HV4637" s="2"/>
      <c r="HW4637" s="2"/>
      <c r="HX4637" s="2"/>
      <c r="HY4637" s="2"/>
      <c r="HZ4637" s="2"/>
      <c r="IA4637" s="2"/>
      <c r="IB4637" s="2"/>
      <c r="IC4637" s="2"/>
      <c r="ID4637" s="2"/>
      <c r="IE4637" s="2"/>
      <c r="IF4637" s="2"/>
      <c r="IG4637" s="2"/>
      <c r="IH4637" s="2"/>
      <c r="II4637" s="2"/>
      <c r="IJ4637" s="2"/>
      <c r="IK4637" s="2"/>
      <c r="IL4637" s="2"/>
      <c r="IM4637" s="2"/>
      <c r="IN4637" s="2"/>
      <c r="IO4637" s="2"/>
      <c r="IP4637" s="2"/>
      <c r="IQ4637" s="2"/>
    </row>
    <row r="4639" spans="1:251" ht="19.2">
      <c r="A4639" s="1" t="s">
        <v>230</v>
      </c>
      <c r="AW4639" s="3"/>
      <c r="AX4639" s="4"/>
      <c r="AY4639" s="3"/>
    </row>
    <row r="4641" spans="1:113" ht="18">
      <c r="B4641" s="124" t="s">
        <v>0</v>
      </c>
      <c r="C4641" s="125"/>
      <c r="D4641" s="125"/>
      <c r="E4641" s="125"/>
      <c r="F4641" s="125"/>
      <c r="G4641" s="125"/>
      <c r="H4641" s="125"/>
      <c r="I4641" s="125"/>
      <c r="J4641" s="125"/>
      <c r="K4641" s="125"/>
      <c r="L4641" s="125"/>
      <c r="M4641" s="125"/>
      <c r="N4641" s="125"/>
      <c r="O4641" s="125"/>
      <c r="P4641" s="125"/>
      <c r="Q4641" s="125"/>
      <c r="R4641" s="125"/>
      <c r="S4641" s="125"/>
      <c r="T4641" s="125"/>
      <c r="U4641" s="125"/>
      <c r="V4641" s="125"/>
      <c r="W4641" s="125"/>
      <c r="X4641" s="125"/>
      <c r="Y4641" s="125"/>
      <c r="Z4641" s="125"/>
      <c r="AA4641" s="125"/>
      <c r="AB4641" s="125"/>
      <c r="AC4641" s="125"/>
      <c r="AD4641" s="125"/>
      <c r="AE4641" s="125"/>
      <c r="AF4641" s="125"/>
      <c r="AG4641" s="125"/>
      <c r="AH4641" s="125"/>
      <c r="AI4641" s="125"/>
      <c r="AJ4641" s="125"/>
      <c r="AK4641" s="125"/>
      <c r="AL4641" s="125"/>
      <c r="AM4641" s="125"/>
      <c r="AN4641" s="125"/>
      <c r="AO4641" s="125"/>
      <c r="AP4641" s="125"/>
      <c r="AQ4641" s="125"/>
      <c r="AR4641" s="125"/>
      <c r="AS4641" s="125"/>
      <c r="AT4641" s="125"/>
      <c r="AU4641" s="125"/>
      <c r="AV4641" s="125"/>
      <c r="AW4641" s="125"/>
      <c r="AX4641" s="125"/>
    </row>
    <row r="4642" spans="1:113">
      <c r="Z4642" s="5"/>
      <c r="AD4642" s="5"/>
      <c r="AE4642" s="5"/>
      <c r="AF4642" s="5"/>
      <c r="AG4642" s="5"/>
      <c r="AH4642" s="5"/>
      <c r="AI4642" s="5"/>
      <c r="AO4642" s="5"/>
    </row>
    <row r="4643" spans="1:113" ht="13.8" thickBot="1">
      <c r="Z4643" s="5"/>
      <c r="AD4643" s="5"/>
      <c r="AE4643" s="5"/>
      <c r="AF4643" s="5"/>
      <c r="AG4643" s="5"/>
      <c r="AH4643" s="5"/>
      <c r="AI4643" s="5"/>
      <c r="AO4643" s="5"/>
      <c r="DI4643" s="6"/>
    </row>
    <row r="4644" spans="1:113" ht="24.75" customHeight="1" thickBot="1">
      <c r="B4644" s="126" t="s">
        <v>231</v>
      </c>
      <c r="C4644" s="127"/>
      <c r="D4644" s="127"/>
      <c r="E4644" s="127"/>
      <c r="F4644" s="127"/>
      <c r="G4644" s="127"/>
      <c r="H4644" s="128" t="s">
        <v>815</v>
      </c>
      <c r="I4644" s="129"/>
      <c r="J4644" s="129"/>
      <c r="K4644" s="129"/>
      <c r="L4644" s="129"/>
      <c r="M4644" s="129"/>
      <c r="N4644" s="129"/>
      <c r="O4644" s="129"/>
      <c r="P4644" s="129"/>
      <c r="Q4644" s="129"/>
      <c r="R4644" s="129"/>
      <c r="S4644" s="129"/>
      <c r="T4644" s="129"/>
      <c r="U4644" s="129"/>
      <c r="V4644" s="129"/>
      <c r="W4644" s="129"/>
      <c r="X4644" s="129"/>
      <c r="Y4644" s="129"/>
      <c r="Z4644" s="129"/>
      <c r="AA4644" s="129"/>
      <c r="AB4644" s="129"/>
      <c r="AC4644" s="129"/>
      <c r="AD4644" s="129"/>
      <c r="AE4644" s="129"/>
      <c r="AF4644" s="129"/>
      <c r="AG4644" s="129"/>
      <c r="AH4644" s="129"/>
      <c r="AI4644" s="129"/>
      <c r="AJ4644" s="129"/>
      <c r="AK4644" s="129"/>
      <c r="AL4644" s="129"/>
      <c r="AM4644" s="129"/>
      <c r="AN4644" s="129"/>
      <c r="AO4644" s="129"/>
      <c r="AP4644" s="129"/>
      <c r="AQ4644" s="129"/>
      <c r="AR4644" s="129"/>
      <c r="AS4644" s="129"/>
      <c r="AT4644" s="129"/>
      <c r="AU4644" s="129"/>
      <c r="AV4644" s="129"/>
      <c r="AW4644" s="129"/>
      <c r="AX4644" s="130"/>
      <c r="DI4644" s="6"/>
    </row>
    <row r="4645" spans="1:113" ht="14.4">
      <c r="B4645" s="7"/>
      <c r="C4645" s="7"/>
      <c r="D4645" s="7"/>
      <c r="E4645" s="7"/>
      <c r="F4645" s="7"/>
      <c r="G4645" s="7"/>
      <c r="H4645" s="8"/>
      <c r="I4645" s="8"/>
      <c r="J4645" s="8"/>
      <c r="K4645" s="8"/>
      <c r="L4645" s="9"/>
      <c r="M4645" s="9"/>
      <c r="N4645" s="9"/>
      <c r="O4645" s="9"/>
      <c r="P4645" s="8"/>
      <c r="Q4645" s="8"/>
      <c r="R4645" s="8"/>
      <c r="S4645" s="8"/>
      <c r="T4645" s="8"/>
      <c r="U4645" s="8"/>
      <c r="V4645" s="10"/>
      <c r="W4645" s="10"/>
      <c r="X4645" s="10"/>
      <c r="Y4645" s="10"/>
      <c r="Z4645" s="10"/>
      <c r="AA4645" s="10"/>
      <c r="AB4645" s="10"/>
      <c r="AC4645" s="10"/>
      <c r="AD4645" s="10"/>
      <c r="AE4645" s="10"/>
      <c r="AF4645" s="10"/>
      <c r="AG4645" s="10"/>
      <c r="AH4645" s="10"/>
      <c r="AI4645" s="10"/>
      <c r="AJ4645" s="10"/>
      <c r="AK4645" s="10"/>
      <c r="AL4645" s="10"/>
      <c r="AM4645" s="10"/>
      <c r="AN4645" s="10"/>
      <c r="AO4645" s="10"/>
      <c r="AP4645" s="10"/>
      <c r="AQ4645" s="10"/>
      <c r="AR4645" s="10"/>
      <c r="AS4645" s="10"/>
      <c r="AT4645" s="10"/>
      <c r="AU4645" s="10"/>
      <c r="AV4645" s="10"/>
      <c r="AW4645" s="10"/>
      <c r="AX4645" s="10"/>
      <c r="DI4645" s="6"/>
    </row>
    <row r="4646" spans="1:113" ht="15" thickBot="1">
      <c r="A4646" s="11"/>
      <c r="B4646" s="10" t="s">
        <v>232</v>
      </c>
      <c r="C4646" s="8"/>
      <c r="D4646" s="8"/>
      <c r="E4646" s="8"/>
      <c r="F4646" s="8"/>
      <c r="G4646" s="8"/>
      <c r="H4646" s="8"/>
      <c r="I4646" s="8"/>
      <c r="J4646" s="8"/>
      <c r="K4646" s="8"/>
      <c r="L4646" s="9"/>
      <c r="M4646" s="9"/>
      <c r="N4646" s="9"/>
      <c r="O4646" s="9"/>
      <c r="P4646" s="8"/>
      <c r="Q4646" s="8"/>
      <c r="R4646" s="8"/>
      <c r="S4646" s="8"/>
      <c r="T4646" s="8"/>
      <c r="U4646" s="8"/>
      <c r="V4646" s="10"/>
      <c r="W4646" s="10"/>
      <c r="X4646" s="10"/>
      <c r="Y4646" s="10"/>
      <c r="Z4646" s="10"/>
      <c r="AA4646" s="10"/>
      <c r="AB4646" s="10"/>
      <c r="AC4646" s="10"/>
      <c r="AD4646" s="10"/>
      <c r="AE4646" s="10"/>
      <c r="AF4646" s="10"/>
      <c r="AG4646" s="10"/>
      <c r="AH4646" s="10"/>
      <c r="AI4646" s="10"/>
      <c r="AJ4646" s="10"/>
      <c r="AK4646" s="10"/>
      <c r="AL4646" s="10"/>
      <c r="AM4646" s="10"/>
      <c r="AN4646" s="10"/>
      <c r="AO4646" s="10"/>
      <c r="AP4646" s="10"/>
      <c r="AQ4646" s="10"/>
      <c r="AR4646" s="10"/>
      <c r="AS4646" s="10"/>
      <c r="AT4646" s="10"/>
      <c r="AU4646" s="10"/>
      <c r="AV4646" s="10"/>
      <c r="AW4646" s="10"/>
      <c r="AX4646" s="10"/>
      <c r="DI4646" s="6"/>
    </row>
    <row r="4647" spans="1:113" ht="14.4">
      <c r="A4647" s="8"/>
      <c r="B4647" s="12"/>
      <c r="C4647" s="7"/>
      <c r="D4647" s="7"/>
      <c r="E4647" s="7"/>
      <c r="F4647" s="7"/>
      <c r="G4647" s="7"/>
      <c r="H4647" s="7"/>
      <c r="I4647" s="7"/>
      <c r="J4647" s="7"/>
      <c r="K4647" s="7"/>
      <c r="L4647" s="13"/>
      <c r="M4647" s="13"/>
      <c r="N4647" s="13"/>
      <c r="O4647" s="13"/>
      <c r="P4647" s="7"/>
      <c r="Q4647" s="7"/>
      <c r="R4647" s="7"/>
      <c r="S4647" s="7"/>
      <c r="T4647" s="7"/>
      <c r="U4647" s="7"/>
      <c r="V4647" s="14"/>
      <c r="W4647" s="14"/>
      <c r="X4647" s="14"/>
      <c r="Y4647" s="14"/>
      <c r="Z4647" s="14"/>
      <c r="AA4647" s="14"/>
      <c r="AB4647" s="14"/>
      <c r="AC4647" s="14"/>
      <c r="AD4647" s="14"/>
      <c r="AE4647" s="14"/>
      <c r="AF4647" s="14"/>
      <c r="AG4647" s="14"/>
      <c r="AH4647" s="14"/>
      <c r="AI4647" s="14"/>
      <c r="AJ4647" s="14"/>
      <c r="AK4647" s="14"/>
      <c r="AL4647" s="14"/>
      <c r="AM4647" s="14"/>
      <c r="AN4647" s="14"/>
      <c r="AO4647" s="14"/>
      <c r="AP4647" s="14"/>
      <c r="AQ4647" s="14"/>
      <c r="AR4647" s="14"/>
      <c r="AS4647" s="14"/>
      <c r="AT4647" s="14"/>
      <c r="AU4647" s="14"/>
      <c r="AV4647" s="14"/>
      <c r="AW4647" s="14"/>
      <c r="AX4647" s="15"/>
    </row>
    <row r="4648" spans="1:113" ht="12" customHeight="1">
      <c r="A4648" s="8"/>
      <c r="B4648" s="134" t="s">
        <v>816</v>
      </c>
      <c r="C4648" s="135"/>
      <c r="D4648" s="135"/>
      <c r="E4648" s="135"/>
      <c r="F4648" s="135"/>
      <c r="G4648" s="135"/>
      <c r="H4648" s="135"/>
      <c r="I4648" s="135"/>
      <c r="J4648" s="135"/>
      <c r="K4648" s="135"/>
      <c r="L4648" s="135"/>
      <c r="M4648" s="135"/>
      <c r="N4648" s="135"/>
      <c r="O4648" s="135"/>
      <c r="P4648" s="135"/>
      <c r="Q4648" s="135"/>
      <c r="R4648" s="135"/>
      <c r="S4648" s="135"/>
      <c r="T4648" s="135"/>
      <c r="U4648" s="135"/>
      <c r="V4648" s="135"/>
      <c r="W4648" s="135"/>
      <c r="X4648" s="135"/>
      <c r="Y4648" s="135"/>
      <c r="Z4648" s="135"/>
      <c r="AA4648" s="135"/>
      <c r="AB4648" s="135"/>
      <c r="AC4648" s="135"/>
      <c r="AD4648" s="135"/>
      <c r="AE4648" s="135"/>
      <c r="AF4648" s="135"/>
      <c r="AG4648" s="135"/>
      <c r="AH4648" s="135"/>
      <c r="AI4648" s="135"/>
      <c r="AJ4648" s="135"/>
      <c r="AK4648" s="135"/>
      <c r="AL4648" s="135"/>
      <c r="AM4648" s="135"/>
      <c r="AN4648" s="135"/>
      <c r="AO4648" s="135"/>
      <c r="AP4648" s="135"/>
      <c r="AQ4648" s="135"/>
      <c r="AR4648" s="135"/>
      <c r="AS4648" s="135"/>
      <c r="AT4648" s="135"/>
      <c r="AU4648" s="135"/>
      <c r="AV4648" s="135"/>
      <c r="AW4648" s="135"/>
      <c r="AX4648" s="136"/>
    </row>
    <row r="4649" spans="1:113" ht="12" customHeight="1">
      <c r="A4649" s="8"/>
      <c r="B4649" s="134"/>
      <c r="C4649" s="135"/>
      <c r="D4649" s="135"/>
      <c r="E4649" s="135"/>
      <c r="F4649" s="135"/>
      <c r="G4649" s="135"/>
      <c r="H4649" s="135"/>
      <c r="I4649" s="135"/>
      <c r="J4649" s="135"/>
      <c r="K4649" s="135"/>
      <c r="L4649" s="135"/>
      <c r="M4649" s="135"/>
      <c r="N4649" s="135"/>
      <c r="O4649" s="135"/>
      <c r="P4649" s="135"/>
      <c r="Q4649" s="135"/>
      <c r="R4649" s="135"/>
      <c r="S4649" s="135"/>
      <c r="T4649" s="135"/>
      <c r="U4649" s="135"/>
      <c r="V4649" s="135"/>
      <c r="W4649" s="135"/>
      <c r="X4649" s="135"/>
      <c r="Y4649" s="135"/>
      <c r="Z4649" s="135"/>
      <c r="AA4649" s="135"/>
      <c r="AB4649" s="135"/>
      <c r="AC4649" s="135"/>
      <c r="AD4649" s="135"/>
      <c r="AE4649" s="135"/>
      <c r="AF4649" s="135"/>
      <c r="AG4649" s="135"/>
      <c r="AH4649" s="135"/>
      <c r="AI4649" s="135"/>
      <c r="AJ4649" s="135"/>
      <c r="AK4649" s="135"/>
      <c r="AL4649" s="135"/>
      <c r="AM4649" s="135"/>
      <c r="AN4649" s="135"/>
      <c r="AO4649" s="135"/>
      <c r="AP4649" s="135"/>
      <c r="AQ4649" s="135"/>
      <c r="AR4649" s="135"/>
      <c r="AS4649" s="135"/>
      <c r="AT4649" s="135"/>
      <c r="AU4649" s="135"/>
      <c r="AV4649" s="135"/>
      <c r="AW4649" s="135"/>
      <c r="AX4649" s="136"/>
      <c r="BC4649" s="16"/>
    </row>
    <row r="4650" spans="1:113" ht="12" customHeight="1">
      <c r="A4650" s="8"/>
      <c r="B4650" s="134"/>
      <c r="C4650" s="135"/>
      <c r="D4650" s="135"/>
      <c r="E4650" s="135"/>
      <c r="F4650" s="135"/>
      <c r="G4650" s="135"/>
      <c r="H4650" s="135"/>
      <c r="I4650" s="135"/>
      <c r="J4650" s="135"/>
      <c r="K4650" s="135"/>
      <c r="L4650" s="135"/>
      <c r="M4650" s="135"/>
      <c r="N4650" s="135"/>
      <c r="O4650" s="135"/>
      <c r="P4650" s="135"/>
      <c r="Q4650" s="135"/>
      <c r="R4650" s="135"/>
      <c r="S4650" s="135"/>
      <c r="T4650" s="135"/>
      <c r="U4650" s="135"/>
      <c r="V4650" s="135"/>
      <c r="W4650" s="135"/>
      <c r="X4650" s="135"/>
      <c r="Y4650" s="135"/>
      <c r="Z4650" s="135"/>
      <c r="AA4650" s="135"/>
      <c r="AB4650" s="135"/>
      <c r="AC4650" s="135"/>
      <c r="AD4650" s="135"/>
      <c r="AE4650" s="135"/>
      <c r="AF4650" s="135"/>
      <c r="AG4650" s="135"/>
      <c r="AH4650" s="135"/>
      <c r="AI4650" s="135"/>
      <c r="AJ4650" s="135"/>
      <c r="AK4650" s="135"/>
      <c r="AL4650" s="135"/>
      <c r="AM4650" s="135"/>
      <c r="AN4650" s="135"/>
      <c r="AO4650" s="135"/>
      <c r="AP4650" s="135"/>
      <c r="AQ4650" s="135"/>
      <c r="AR4650" s="135"/>
      <c r="AS4650" s="135"/>
      <c r="AT4650" s="135"/>
      <c r="AU4650" s="135"/>
      <c r="AV4650" s="135"/>
      <c r="AW4650" s="135"/>
      <c r="AX4650" s="136"/>
    </row>
    <row r="4651" spans="1:113" ht="12" customHeight="1">
      <c r="A4651" s="8"/>
      <c r="B4651" s="134"/>
      <c r="C4651" s="135"/>
      <c r="D4651" s="135"/>
      <c r="E4651" s="135"/>
      <c r="F4651" s="135"/>
      <c r="G4651" s="135"/>
      <c r="H4651" s="135"/>
      <c r="I4651" s="135"/>
      <c r="J4651" s="135"/>
      <c r="K4651" s="135"/>
      <c r="L4651" s="135"/>
      <c r="M4651" s="135"/>
      <c r="N4651" s="135"/>
      <c r="O4651" s="135"/>
      <c r="P4651" s="135"/>
      <c r="Q4651" s="135"/>
      <c r="R4651" s="135"/>
      <c r="S4651" s="135"/>
      <c r="T4651" s="135"/>
      <c r="U4651" s="135"/>
      <c r="V4651" s="135"/>
      <c r="W4651" s="135"/>
      <c r="X4651" s="135"/>
      <c r="Y4651" s="135"/>
      <c r="Z4651" s="135"/>
      <c r="AA4651" s="135"/>
      <c r="AB4651" s="135"/>
      <c r="AC4651" s="135"/>
      <c r="AD4651" s="135"/>
      <c r="AE4651" s="135"/>
      <c r="AF4651" s="135"/>
      <c r="AG4651" s="135"/>
      <c r="AH4651" s="135"/>
      <c r="AI4651" s="135"/>
      <c r="AJ4651" s="135"/>
      <c r="AK4651" s="135"/>
      <c r="AL4651" s="135"/>
      <c r="AM4651" s="135"/>
      <c r="AN4651" s="135"/>
      <c r="AO4651" s="135"/>
      <c r="AP4651" s="135"/>
      <c r="AQ4651" s="135"/>
      <c r="AR4651" s="135"/>
      <c r="AS4651" s="135"/>
      <c r="AT4651" s="135"/>
      <c r="AU4651" s="135"/>
      <c r="AV4651" s="135"/>
      <c r="AW4651" s="135"/>
      <c r="AX4651" s="136"/>
    </row>
    <row r="4652" spans="1:113" ht="12" customHeight="1">
      <c r="A4652" s="8"/>
      <c r="B4652" s="134"/>
      <c r="C4652" s="135"/>
      <c r="D4652" s="135"/>
      <c r="E4652" s="135"/>
      <c r="F4652" s="135"/>
      <c r="G4652" s="135"/>
      <c r="H4652" s="135"/>
      <c r="I4652" s="135"/>
      <c r="J4652" s="135"/>
      <c r="K4652" s="135"/>
      <c r="L4652" s="135"/>
      <c r="M4652" s="135"/>
      <c r="N4652" s="135"/>
      <c r="O4652" s="135"/>
      <c r="P4652" s="135"/>
      <c r="Q4652" s="135"/>
      <c r="R4652" s="135"/>
      <c r="S4652" s="135"/>
      <c r="T4652" s="135"/>
      <c r="U4652" s="135"/>
      <c r="V4652" s="135"/>
      <c r="W4652" s="135"/>
      <c r="X4652" s="135"/>
      <c r="Y4652" s="135"/>
      <c r="Z4652" s="135"/>
      <c r="AA4652" s="135"/>
      <c r="AB4652" s="135"/>
      <c r="AC4652" s="135"/>
      <c r="AD4652" s="135"/>
      <c r="AE4652" s="135"/>
      <c r="AF4652" s="135"/>
      <c r="AG4652" s="135"/>
      <c r="AH4652" s="135"/>
      <c r="AI4652" s="135"/>
      <c r="AJ4652" s="135"/>
      <c r="AK4652" s="135"/>
      <c r="AL4652" s="135"/>
      <c r="AM4652" s="135"/>
      <c r="AN4652" s="135"/>
      <c r="AO4652" s="135"/>
      <c r="AP4652" s="135"/>
      <c r="AQ4652" s="135"/>
      <c r="AR4652" s="135"/>
      <c r="AS4652" s="135"/>
      <c r="AT4652" s="135"/>
      <c r="AU4652" s="135"/>
      <c r="AV4652" s="135"/>
      <c r="AW4652" s="135"/>
      <c r="AX4652" s="136"/>
    </row>
    <row r="4653" spans="1:113" ht="15" thickBot="1">
      <c r="A4653" s="17"/>
      <c r="B4653" s="18"/>
      <c r="C4653" s="19"/>
      <c r="D4653" s="19"/>
      <c r="E4653" s="19"/>
      <c r="F4653" s="19"/>
      <c r="G4653" s="19"/>
      <c r="H4653" s="19"/>
      <c r="I4653" s="19"/>
      <c r="J4653" s="19"/>
      <c r="K4653" s="19"/>
      <c r="L4653" s="19"/>
      <c r="M4653" s="19"/>
      <c r="N4653" s="19"/>
      <c r="O4653" s="19"/>
      <c r="P4653" s="19"/>
      <c r="Q4653" s="19"/>
      <c r="R4653" s="19"/>
      <c r="S4653" s="19"/>
      <c r="T4653" s="19"/>
      <c r="U4653" s="19"/>
      <c r="V4653" s="19"/>
      <c r="W4653" s="19"/>
      <c r="X4653" s="19"/>
      <c r="Y4653" s="19"/>
      <c r="Z4653" s="19"/>
      <c r="AA4653" s="19"/>
      <c r="AB4653" s="19"/>
      <c r="AC4653" s="19"/>
      <c r="AD4653" s="19"/>
      <c r="AE4653" s="19"/>
      <c r="AF4653" s="19"/>
      <c r="AG4653" s="19"/>
      <c r="AH4653" s="19"/>
      <c r="AI4653" s="19"/>
      <c r="AJ4653" s="19"/>
      <c r="AK4653" s="19"/>
      <c r="AL4653" s="19"/>
      <c r="AM4653" s="19"/>
      <c r="AN4653" s="19"/>
      <c r="AO4653" s="19"/>
      <c r="AP4653" s="19"/>
      <c r="AQ4653" s="19"/>
      <c r="AR4653" s="19"/>
      <c r="AS4653" s="19"/>
      <c r="AT4653" s="19"/>
      <c r="AU4653" s="19"/>
      <c r="AV4653" s="19"/>
      <c r="AW4653" s="19"/>
      <c r="AX4653" s="20"/>
    </row>
    <row r="4654" spans="1:113">
      <c r="B4654" s="21"/>
    </row>
    <row r="4655" spans="1:113" ht="15" thickBot="1">
      <c r="A4655" s="11"/>
      <c r="B4655" s="10" t="s">
        <v>233</v>
      </c>
      <c r="C4655" s="8"/>
      <c r="D4655" s="8"/>
      <c r="E4655" s="8"/>
      <c r="F4655" s="8"/>
      <c r="G4655" s="8"/>
      <c r="H4655" s="8"/>
      <c r="I4655" s="8"/>
      <c r="J4655" s="8"/>
      <c r="K4655" s="8"/>
      <c r="L4655" s="9"/>
      <c r="M4655" s="9"/>
      <c r="N4655" s="9"/>
      <c r="O4655" s="9"/>
      <c r="P4655" s="8"/>
      <c r="Q4655" s="8"/>
      <c r="R4655" s="8"/>
      <c r="S4655" s="8"/>
      <c r="T4655" s="8"/>
      <c r="U4655" s="8"/>
      <c r="V4655" s="10"/>
      <c r="W4655" s="10"/>
      <c r="X4655" s="10"/>
      <c r="Y4655" s="10"/>
      <c r="Z4655" s="10"/>
      <c r="AA4655" s="10"/>
      <c r="AB4655" s="10"/>
      <c r="AC4655" s="10"/>
      <c r="AD4655" s="10"/>
      <c r="AE4655" s="10"/>
      <c r="AF4655" s="10"/>
      <c r="AG4655" s="10"/>
      <c r="AH4655" s="10"/>
      <c r="AI4655" s="10"/>
      <c r="AJ4655" s="10"/>
      <c r="AK4655" s="10"/>
      <c r="AL4655" s="10"/>
      <c r="AM4655" s="10"/>
      <c r="AN4655" s="10"/>
      <c r="AO4655" s="10"/>
      <c r="AP4655" s="10"/>
      <c r="AQ4655" s="10"/>
      <c r="AR4655" s="10"/>
      <c r="AS4655" s="10"/>
      <c r="AT4655" s="10"/>
      <c r="AU4655" s="10"/>
      <c r="AV4655" s="10"/>
      <c r="AW4655" s="10"/>
      <c r="AX4655" s="10"/>
      <c r="DI4655" s="6"/>
    </row>
    <row r="4656" spans="1:113" ht="14.4">
      <c r="A4656" s="8"/>
      <c r="B4656" s="12"/>
      <c r="C4656" s="7"/>
      <c r="D4656" s="7"/>
      <c r="E4656" s="7"/>
      <c r="F4656" s="7"/>
      <c r="G4656" s="7"/>
      <c r="H4656" s="7"/>
      <c r="I4656" s="7"/>
      <c r="J4656" s="7"/>
      <c r="K4656" s="7"/>
      <c r="L4656" s="13"/>
      <c r="M4656" s="13"/>
      <c r="N4656" s="13"/>
      <c r="O4656" s="13"/>
      <c r="P4656" s="7"/>
      <c r="Q4656" s="7"/>
      <c r="R4656" s="7"/>
      <c r="S4656" s="7"/>
      <c r="T4656" s="7"/>
      <c r="U4656" s="7"/>
      <c r="V4656" s="14"/>
      <c r="W4656" s="14"/>
      <c r="X4656" s="14"/>
      <c r="Y4656" s="14"/>
      <c r="Z4656" s="14"/>
      <c r="AA4656" s="14"/>
      <c r="AB4656" s="14"/>
      <c r="AC4656" s="14"/>
      <c r="AD4656" s="14"/>
      <c r="AE4656" s="14"/>
      <c r="AF4656" s="14"/>
      <c r="AG4656" s="14"/>
      <c r="AH4656" s="14"/>
      <c r="AI4656" s="14"/>
      <c r="AJ4656" s="14"/>
      <c r="AK4656" s="14"/>
      <c r="AL4656" s="14"/>
      <c r="AM4656" s="14"/>
      <c r="AN4656" s="14"/>
      <c r="AO4656" s="14"/>
      <c r="AP4656" s="14"/>
      <c r="AQ4656" s="14"/>
      <c r="AR4656" s="14"/>
      <c r="AS4656" s="14"/>
      <c r="AT4656" s="14"/>
      <c r="AU4656" s="14"/>
      <c r="AV4656" s="14"/>
      <c r="AW4656" s="14"/>
      <c r="AX4656" s="15"/>
    </row>
    <row r="4657" spans="1:251" ht="12" customHeight="1">
      <c r="A4657" s="8"/>
      <c r="B4657" s="134" t="s">
        <v>817</v>
      </c>
      <c r="C4657" s="135"/>
      <c r="D4657" s="135"/>
      <c r="E4657" s="135"/>
      <c r="F4657" s="135"/>
      <c r="G4657" s="135"/>
      <c r="H4657" s="135"/>
      <c r="I4657" s="135"/>
      <c r="J4657" s="135"/>
      <c r="K4657" s="135"/>
      <c r="L4657" s="135"/>
      <c r="M4657" s="135"/>
      <c r="N4657" s="135"/>
      <c r="O4657" s="135"/>
      <c r="P4657" s="135"/>
      <c r="Q4657" s="135"/>
      <c r="R4657" s="135"/>
      <c r="S4657" s="135"/>
      <c r="T4657" s="135"/>
      <c r="U4657" s="135"/>
      <c r="V4657" s="135"/>
      <c r="W4657" s="135"/>
      <c r="X4657" s="135"/>
      <c r="Y4657" s="135"/>
      <c r="Z4657" s="135"/>
      <c r="AA4657" s="135"/>
      <c r="AB4657" s="135"/>
      <c r="AC4657" s="135"/>
      <c r="AD4657" s="135"/>
      <c r="AE4657" s="135"/>
      <c r="AF4657" s="135"/>
      <c r="AG4657" s="135"/>
      <c r="AH4657" s="135"/>
      <c r="AI4657" s="135"/>
      <c r="AJ4657" s="135"/>
      <c r="AK4657" s="135"/>
      <c r="AL4657" s="135"/>
      <c r="AM4657" s="135"/>
      <c r="AN4657" s="135"/>
      <c r="AO4657" s="135"/>
      <c r="AP4657" s="135"/>
      <c r="AQ4657" s="135"/>
      <c r="AR4657" s="135"/>
      <c r="AS4657" s="135"/>
      <c r="AT4657" s="135"/>
      <c r="AU4657" s="135"/>
      <c r="AV4657" s="135"/>
      <c r="AW4657" s="135"/>
      <c r="AX4657" s="136"/>
    </row>
    <row r="4658" spans="1:251" ht="12" customHeight="1">
      <c r="A4658" s="8"/>
      <c r="B4658" s="134"/>
      <c r="C4658" s="135"/>
      <c r="D4658" s="135"/>
      <c r="E4658" s="135"/>
      <c r="F4658" s="135"/>
      <c r="G4658" s="135"/>
      <c r="H4658" s="135"/>
      <c r="I4658" s="135"/>
      <c r="J4658" s="135"/>
      <c r="K4658" s="135"/>
      <c r="L4658" s="135"/>
      <c r="M4658" s="135"/>
      <c r="N4658" s="135"/>
      <c r="O4658" s="135"/>
      <c r="P4658" s="135"/>
      <c r="Q4658" s="135"/>
      <c r="R4658" s="135"/>
      <c r="S4658" s="135"/>
      <c r="T4658" s="135"/>
      <c r="U4658" s="135"/>
      <c r="V4658" s="135"/>
      <c r="W4658" s="135"/>
      <c r="X4658" s="135"/>
      <c r="Y4658" s="135"/>
      <c r="Z4658" s="135"/>
      <c r="AA4658" s="135"/>
      <c r="AB4658" s="135"/>
      <c r="AC4658" s="135"/>
      <c r="AD4658" s="135"/>
      <c r="AE4658" s="135"/>
      <c r="AF4658" s="135"/>
      <c r="AG4658" s="135"/>
      <c r="AH4658" s="135"/>
      <c r="AI4658" s="135"/>
      <c r="AJ4658" s="135"/>
      <c r="AK4658" s="135"/>
      <c r="AL4658" s="135"/>
      <c r="AM4658" s="135"/>
      <c r="AN4658" s="135"/>
      <c r="AO4658" s="135"/>
      <c r="AP4658" s="135"/>
      <c r="AQ4658" s="135"/>
      <c r="AR4658" s="135"/>
      <c r="AS4658" s="135"/>
      <c r="AT4658" s="135"/>
      <c r="AU4658" s="135"/>
      <c r="AV4658" s="135"/>
      <c r="AW4658" s="135"/>
      <c r="AX4658" s="136"/>
      <c r="BC4658" s="16"/>
    </row>
    <row r="4659" spans="1:251" ht="12" customHeight="1">
      <c r="A4659" s="8"/>
      <c r="B4659" s="134"/>
      <c r="C4659" s="135"/>
      <c r="D4659" s="135"/>
      <c r="E4659" s="135"/>
      <c r="F4659" s="135"/>
      <c r="G4659" s="135"/>
      <c r="H4659" s="135"/>
      <c r="I4659" s="135"/>
      <c r="J4659" s="135"/>
      <c r="K4659" s="135"/>
      <c r="L4659" s="135"/>
      <c r="M4659" s="135"/>
      <c r="N4659" s="135"/>
      <c r="O4659" s="135"/>
      <c r="P4659" s="135"/>
      <c r="Q4659" s="135"/>
      <c r="R4659" s="135"/>
      <c r="S4659" s="135"/>
      <c r="T4659" s="135"/>
      <c r="U4659" s="135"/>
      <c r="V4659" s="135"/>
      <c r="W4659" s="135"/>
      <c r="X4659" s="135"/>
      <c r="Y4659" s="135"/>
      <c r="Z4659" s="135"/>
      <c r="AA4659" s="135"/>
      <c r="AB4659" s="135"/>
      <c r="AC4659" s="135"/>
      <c r="AD4659" s="135"/>
      <c r="AE4659" s="135"/>
      <c r="AF4659" s="135"/>
      <c r="AG4659" s="135"/>
      <c r="AH4659" s="135"/>
      <c r="AI4659" s="135"/>
      <c r="AJ4659" s="135"/>
      <c r="AK4659" s="135"/>
      <c r="AL4659" s="135"/>
      <c r="AM4659" s="135"/>
      <c r="AN4659" s="135"/>
      <c r="AO4659" s="135"/>
      <c r="AP4659" s="135"/>
      <c r="AQ4659" s="135"/>
      <c r="AR4659" s="135"/>
      <c r="AS4659" s="135"/>
      <c r="AT4659" s="135"/>
      <c r="AU4659" s="135"/>
      <c r="AV4659" s="135"/>
      <c r="AW4659" s="135"/>
      <c r="AX4659" s="136"/>
    </row>
    <row r="4660" spans="1:251" ht="12" customHeight="1">
      <c r="A4660" s="8"/>
      <c r="B4660" s="134"/>
      <c r="C4660" s="135"/>
      <c r="D4660" s="135"/>
      <c r="E4660" s="135"/>
      <c r="F4660" s="135"/>
      <c r="G4660" s="135"/>
      <c r="H4660" s="135"/>
      <c r="I4660" s="135"/>
      <c r="J4660" s="135"/>
      <c r="K4660" s="135"/>
      <c r="L4660" s="135"/>
      <c r="M4660" s="135"/>
      <c r="N4660" s="135"/>
      <c r="O4660" s="135"/>
      <c r="P4660" s="135"/>
      <c r="Q4660" s="135"/>
      <c r="R4660" s="135"/>
      <c r="S4660" s="135"/>
      <c r="T4660" s="135"/>
      <c r="U4660" s="135"/>
      <c r="V4660" s="135"/>
      <c r="W4660" s="135"/>
      <c r="X4660" s="135"/>
      <c r="Y4660" s="135"/>
      <c r="Z4660" s="135"/>
      <c r="AA4660" s="135"/>
      <c r="AB4660" s="135"/>
      <c r="AC4660" s="135"/>
      <c r="AD4660" s="135"/>
      <c r="AE4660" s="135"/>
      <c r="AF4660" s="135"/>
      <c r="AG4660" s="135"/>
      <c r="AH4660" s="135"/>
      <c r="AI4660" s="135"/>
      <c r="AJ4660" s="135"/>
      <c r="AK4660" s="135"/>
      <c r="AL4660" s="135"/>
      <c r="AM4660" s="135"/>
      <c r="AN4660" s="135"/>
      <c r="AO4660" s="135"/>
      <c r="AP4660" s="135"/>
      <c r="AQ4660" s="135"/>
      <c r="AR4660" s="135"/>
      <c r="AS4660" s="135"/>
      <c r="AT4660" s="135"/>
      <c r="AU4660" s="135"/>
      <c r="AV4660" s="135"/>
      <c r="AW4660" s="135"/>
      <c r="AX4660" s="136"/>
    </row>
    <row r="4661" spans="1:251" ht="12" customHeight="1">
      <c r="A4661" s="8"/>
      <c r="B4661" s="134"/>
      <c r="C4661" s="135"/>
      <c r="D4661" s="135"/>
      <c r="E4661" s="135"/>
      <c r="F4661" s="135"/>
      <c r="G4661" s="135"/>
      <c r="H4661" s="135"/>
      <c r="I4661" s="135"/>
      <c r="J4661" s="135"/>
      <c r="K4661" s="135"/>
      <c r="L4661" s="135"/>
      <c r="M4661" s="135"/>
      <c r="N4661" s="135"/>
      <c r="O4661" s="135"/>
      <c r="P4661" s="135"/>
      <c r="Q4661" s="135"/>
      <c r="R4661" s="135"/>
      <c r="S4661" s="135"/>
      <c r="T4661" s="135"/>
      <c r="U4661" s="135"/>
      <c r="V4661" s="135"/>
      <c r="W4661" s="135"/>
      <c r="X4661" s="135"/>
      <c r="Y4661" s="135"/>
      <c r="Z4661" s="135"/>
      <c r="AA4661" s="135"/>
      <c r="AB4661" s="135"/>
      <c r="AC4661" s="135"/>
      <c r="AD4661" s="135"/>
      <c r="AE4661" s="135"/>
      <c r="AF4661" s="135"/>
      <c r="AG4661" s="135"/>
      <c r="AH4661" s="135"/>
      <c r="AI4661" s="135"/>
      <c r="AJ4661" s="135"/>
      <c r="AK4661" s="135"/>
      <c r="AL4661" s="135"/>
      <c r="AM4661" s="135"/>
      <c r="AN4661" s="135"/>
      <c r="AO4661" s="135"/>
      <c r="AP4661" s="135"/>
      <c r="AQ4661" s="135"/>
      <c r="AR4661" s="135"/>
      <c r="AS4661" s="135"/>
      <c r="AT4661" s="135"/>
      <c r="AU4661" s="135"/>
      <c r="AV4661" s="135"/>
      <c r="AW4661" s="135"/>
      <c r="AX4661" s="136"/>
    </row>
    <row r="4662" spans="1:251" ht="15" thickBot="1">
      <c r="A4662" s="17"/>
      <c r="B4662" s="18"/>
      <c r="C4662" s="19"/>
      <c r="D4662" s="19"/>
      <c r="E4662" s="19"/>
      <c r="F4662" s="19"/>
      <c r="G4662" s="19"/>
      <c r="H4662" s="19"/>
      <c r="I4662" s="19"/>
      <c r="J4662" s="19"/>
      <c r="K4662" s="19"/>
      <c r="L4662" s="19"/>
      <c r="M4662" s="19"/>
      <c r="N4662" s="19"/>
      <c r="O4662" s="19"/>
      <c r="P4662" s="19"/>
      <c r="Q4662" s="19"/>
      <c r="R4662" s="19"/>
      <c r="S4662" s="19"/>
      <c r="T4662" s="19"/>
      <c r="U4662" s="19"/>
      <c r="V4662" s="19"/>
      <c r="W4662" s="19"/>
      <c r="X4662" s="19"/>
      <c r="Y4662" s="19"/>
      <c r="Z4662" s="19"/>
      <c r="AA4662" s="19"/>
      <c r="AB4662" s="19"/>
      <c r="AC4662" s="19"/>
      <c r="AD4662" s="19"/>
      <c r="AE4662" s="19"/>
      <c r="AF4662" s="19"/>
      <c r="AG4662" s="19"/>
      <c r="AH4662" s="19"/>
      <c r="AI4662" s="19"/>
      <c r="AJ4662" s="19"/>
      <c r="AK4662" s="19"/>
      <c r="AL4662" s="19"/>
      <c r="AM4662" s="19"/>
      <c r="AN4662" s="19"/>
      <c r="AO4662" s="19"/>
      <c r="AP4662" s="19"/>
      <c r="AQ4662" s="19"/>
      <c r="AR4662" s="19"/>
      <c r="AS4662" s="19"/>
      <c r="AT4662" s="19"/>
      <c r="AU4662" s="19"/>
      <c r="AV4662" s="19"/>
      <c r="AW4662" s="19"/>
      <c r="AX4662" s="20"/>
    </row>
    <row r="4663" spans="1:251">
      <c r="B4663" s="21"/>
    </row>
    <row r="4664" spans="1:251" ht="14.4">
      <c r="B4664" s="10" t="s">
        <v>234</v>
      </c>
      <c r="C4664" s="8"/>
      <c r="D4664" s="8"/>
      <c r="E4664" s="8"/>
      <c r="F4664" s="8"/>
      <c r="G4664" s="8"/>
      <c r="H4664" s="8"/>
      <c r="I4664" s="8"/>
      <c r="J4664" s="8"/>
      <c r="K4664" s="8"/>
      <c r="L4664" s="9"/>
      <c r="M4664" s="9"/>
      <c r="N4664" s="9"/>
      <c r="O4664" s="9"/>
      <c r="P4664" s="8"/>
      <c r="Q4664" s="8"/>
      <c r="R4664" s="8"/>
      <c r="S4664" s="8"/>
      <c r="T4664" s="8"/>
      <c r="U4664" s="8"/>
      <c r="V4664" s="10"/>
      <c r="W4664" s="10"/>
      <c r="X4664" s="10"/>
      <c r="Y4664" s="10"/>
      <c r="Z4664" s="10"/>
      <c r="AA4664" s="10"/>
      <c r="AB4664" s="10"/>
      <c r="AC4664" s="10"/>
      <c r="AD4664" s="10"/>
      <c r="AE4664" s="10"/>
      <c r="AF4664" s="10"/>
      <c r="AG4664" s="10"/>
      <c r="AH4664" s="10"/>
      <c r="AI4664" s="10"/>
      <c r="AJ4664" s="10"/>
      <c r="AK4664" s="10"/>
      <c r="AL4664" s="10"/>
      <c r="AM4664" s="10"/>
      <c r="AN4664" s="10"/>
      <c r="AO4664" s="10"/>
      <c r="AP4664" s="10"/>
      <c r="AQ4664" s="10"/>
      <c r="AR4664" s="10"/>
      <c r="AS4664" s="10"/>
      <c r="AT4664" s="10"/>
      <c r="AU4664" s="10"/>
      <c r="AV4664" s="10"/>
      <c r="AW4664" s="10"/>
      <c r="AX4664" s="10"/>
    </row>
    <row r="4665" spans="1:251" ht="15" thickBot="1">
      <c r="B4665" s="8"/>
      <c r="C4665" s="8"/>
      <c r="D4665" s="8"/>
      <c r="E4665" s="8"/>
      <c r="F4665" s="8"/>
      <c r="G4665" s="8"/>
      <c r="H4665" s="8"/>
      <c r="I4665" s="8"/>
      <c r="J4665" s="8"/>
      <c r="K4665" s="8"/>
      <c r="L4665" s="9"/>
      <c r="M4665" s="9"/>
      <c r="N4665" s="9"/>
      <c r="O4665" s="9"/>
      <c r="P4665" s="8"/>
      <c r="Q4665" s="8"/>
      <c r="R4665" s="8"/>
      <c r="S4665" s="8"/>
      <c r="T4665" s="8"/>
      <c r="U4665" s="8"/>
      <c r="V4665" s="10"/>
      <c r="W4665" s="10"/>
      <c r="X4665" s="10"/>
      <c r="Y4665" s="10"/>
      <c r="Z4665" s="10"/>
      <c r="AA4665" s="10"/>
      <c r="AB4665" s="10"/>
      <c r="AC4665" s="10"/>
      <c r="AD4665" s="10"/>
      <c r="AE4665" s="10"/>
      <c r="AF4665" s="10"/>
      <c r="AG4665" s="10"/>
      <c r="AH4665" s="10"/>
      <c r="AI4665" s="10"/>
      <c r="AJ4665" s="10"/>
      <c r="AK4665" s="10"/>
      <c r="AL4665" s="10"/>
      <c r="AM4665" s="10"/>
      <c r="AN4665" s="10"/>
      <c r="AO4665" s="10"/>
      <c r="AP4665" s="10"/>
      <c r="AQ4665" s="10"/>
      <c r="AR4665" s="10"/>
      <c r="AS4665" s="10"/>
      <c r="AT4665" s="10"/>
      <c r="AU4665" s="10"/>
      <c r="AV4665" s="10"/>
      <c r="AW4665" s="10"/>
      <c r="AX4665" s="22" t="s">
        <v>235</v>
      </c>
    </row>
    <row r="4666" spans="1:251" s="16" customFormat="1" ht="13.5" customHeight="1">
      <c r="A4666" s="8"/>
      <c r="B4666" s="96" t="s">
        <v>236</v>
      </c>
      <c r="C4666" s="97"/>
      <c r="D4666" s="97"/>
      <c r="E4666" s="97"/>
      <c r="F4666" s="97"/>
      <c r="G4666" s="97"/>
      <c r="H4666" s="97"/>
      <c r="I4666" s="97"/>
      <c r="J4666" s="97"/>
      <c r="K4666" s="97"/>
      <c r="L4666" s="97"/>
      <c r="M4666" s="97"/>
      <c r="N4666" s="97"/>
      <c r="O4666" s="97"/>
      <c r="P4666" s="97"/>
      <c r="Q4666" s="97"/>
      <c r="R4666" s="97"/>
      <c r="S4666" s="97"/>
      <c r="T4666" s="97"/>
      <c r="U4666" s="97"/>
      <c r="V4666" s="97"/>
      <c r="W4666" s="97"/>
      <c r="X4666" s="97"/>
      <c r="Y4666" s="97"/>
      <c r="Z4666" s="98"/>
      <c r="AA4666" s="102" t="s">
        <v>237</v>
      </c>
      <c r="AB4666" s="97"/>
      <c r="AC4666" s="97"/>
      <c r="AD4666" s="97"/>
      <c r="AE4666" s="97"/>
      <c r="AF4666" s="97"/>
      <c r="AG4666" s="97"/>
      <c r="AH4666" s="97"/>
      <c r="AI4666" s="98"/>
      <c r="AJ4666" s="102" t="s">
        <v>238</v>
      </c>
      <c r="AK4666" s="97"/>
      <c r="AL4666" s="97"/>
      <c r="AM4666" s="97"/>
      <c r="AN4666" s="97"/>
      <c r="AO4666" s="97"/>
      <c r="AP4666" s="97"/>
      <c r="AQ4666" s="97"/>
      <c r="AR4666" s="98"/>
      <c r="AS4666" s="102" t="s">
        <v>239</v>
      </c>
      <c r="AT4666" s="97"/>
      <c r="AU4666" s="97"/>
      <c r="AV4666" s="97"/>
      <c r="AW4666" s="97"/>
      <c r="AX4666" s="104"/>
      <c r="AY4666" s="2"/>
      <c r="AZ4666" s="2"/>
      <c r="BA4666" s="2"/>
      <c r="BB4666" s="2"/>
      <c r="BC4666" s="2"/>
      <c r="BD4666" s="2"/>
      <c r="BE4666" s="2"/>
      <c r="BF4666" s="2"/>
      <c r="BG4666" s="2"/>
      <c r="BH4666" s="2"/>
      <c r="BI4666" s="2"/>
      <c r="BJ4666" s="2"/>
      <c r="BK4666" s="2"/>
      <c r="BL4666" s="2"/>
      <c r="BM4666" s="2"/>
      <c r="BN4666" s="2"/>
      <c r="BO4666" s="2"/>
      <c r="BP4666" s="2"/>
      <c r="BQ4666" s="2"/>
      <c r="BR4666" s="2"/>
      <c r="BS4666" s="2"/>
      <c r="BT4666" s="2"/>
      <c r="BU4666" s="2"/>
      <c r="BV4666" s="2"/>
      <c r="BW4666" s="2"/>
      <c r="BX4666" s="2"/>
      <c r="BY4666" s="2"/>
      <c r="BZ4666" s="2"/>
      <c r="CA4666" s="2"/>
      <c r="CB4666" s="2"/>
      <c r="CC4666" s="2"/>
      <c r="CD4666" s="2"/>
      <c r="CE4666" s="2"/>
      <c r="CF4666" s="2"/>
      <c r="CG4666" s="2"/>
      <c r="CH4666" s="2"/>
      <c r="CI4666" s="2"/>
      <c r="CJ4666" s="2"/>
      <c r="CK4666" s="2"/>
      <c r="CL4666" s="2"/>
      <c r="CM4666" s="2"/>
      <c r="CN4666" s="2"/>
      <c r="CO4666" s="2"/>
      <c r="CP4666" s="2"/>
      <c r="CQ4666" s="2"/>
      <c r="CR4666" s="2"/>
      <c r="CS4666" s="2"/>
      <c r="CT4666" s="2"/>
      <c r="CU4666" s="2"/>
      <c r="CV4666" s="2"/>
      <c r="CW4666" s="2"/>
      <c r="CX4666" s="2"/>
      <c r="CY4666" s="2"/>
      <c r="CZ4666" s="2"/>
      <c r="DA4666" s="2"/>
      <c r="DB4666" s="2"/>
      <c r="DC4666" s="2"/>
      <c r="DD4666" s="2"/>
      <c r="DE4666" s="2"/>
      <c r="DF4666" s="2"/>
      <c r="DG4666" s="2"/>
      <c r="DH4666" s="2"/>
      <c r="DI4666" s="2"/>
      <c r="DJ4666" s="2"/>
      <c r="DK4666" s="2"/>
      <c r="DL4666" s="2"/>
      <c r="DM4666" s="2"/>
      <c r="DN4666" s="2"/>
      <c r="DO4666" s="2"/>
      <c r="DP4666" s="2"/>
      <c r="DQ4666" s="2"/>
      <c r="DR4666" s="2"/>
      <c r="DS4666" s="2"/>
      <c r="DT4666" s="2"/>
      <c r="DU4666" s="2"/>
      <c r="DV4666" s="2"/>
      <c r="DW4666" s="2"/>
      <c r="DX4666" s="2"/>
      <c r="DY4666" s="2"/>
      <c r="DZ4666" s="2"/>
      <c r="EA4666" s="2"/>
      <c r="EB4666" s="2"/>
      <c r="EC4666" s="2"/>
      <c r="ED4666" s="2"/>
      <c r="EE4666" s="2"/>
      <c r="EF4666" s="2"/>
      <c r="EG4666" s="2"/>
      <c r="EH4666" s="2"/>
      <c r="EI4666" s="2"/>
      <c r="EJ4666" s="2"/>
      <c r="EK4666" s="2"/>
      <c r="EL4666" s="2"/>
      <c r="EM4666" s="2"/>
      <c r="EN4666" s="2"/>
      <c r="EO4666" s="2"/>
      <c r="EP4666" s="2"/>
      <c r="EQ4666" s="2"/>
      <c r="ER4666" s="2"/>
      <c r="ES4666" s="2"/>
      <c r="ET4666" s="2"/>
      <c r="EU4666" s="2"/>
      <c r="EV4666" s="2"/>
      <c r="EW4666" s="2"/>
      <c r="EX4666" s="2"/>
      <c r="EY4666" s="2"/>
      <c r="EZ4666" s="2"/>
      <c r="FA4666" s="2"/>
      <c r="FB4666" s="2"/>
      <c r="FC4666" s="2"/>
      <c r="FD4666" s="2"/>
      <c r="FE4666" s="2"/>
      <c r="FF4666" s="2"/>
      <c r="FG4666" s="2"/>
      <c r="FH4666" s="2"/>
      <c r="FI4666" s="2"/>
      <c r="FJ4666" s="2"/>
      <c r="FK4666" s="2"/>
      <c r="FL4666" s="2"/>
      <c r="FM4666" s="2"/>
      <c r="FN4666" s="2"/>
      <c r="FO4666" s="2"/>
      <c r="FP4666" s="2"/>
      <c r="FQ4666" s="2"/>
      <c r="FR4666" s="2"/>
      <c r="FS4666" s="2"/>
      <c r="FT4666" s="2"/>
      <c r="FU4666" s="2"/>
      <c r="FV4666" s="2"/>
      <c r="FW4666" s="2"/>
      <c r="FX4666" s="2"/>
      <c r="FY4666" s="2"/>
      <c r="FZ4666" s="2"/>
      <c r="GA4666" s="2"/>
      <c r="GB4666" s="2"/>
      <c r="GC4666" s="2"/>
      <c r="GD4666" s="2"/>
      <c r="GE4666" s="2"/>
      <c r="GF4666" s="2"/>
      <c r="GG4666" s="2"/>
      <c r="GH4666" s="2"/>
      <c r="GI4666" s="2"/>
      <c r="GJ4666" s="2"/>
      <c r="GK4666" s="2"/>
      <c r="GL4666" s="2"/>
      <c r="GM4666" s="2"/>
      <c r="GN4666" s="2"/>
      <c r="GO4666" s="2"/>
      <c r="GP4666" s="2"/>
      <c r="GQ4666" s="2"/>
      <c r="GR4666" s="2"/>
      <c r="GS4666" s="2"/>
      <c r="GT4666" s="2"/>
      <c r="GU4666" s="2"/>
      <c r="GV4666" s="2"/>
      <c r="GW4666" s="2"/>
      <c r="GX4666" s="2"/>
      <c r="GY4666" s="2"/>
      <c r="GZ4666" s="2"/>
      <c r="HA4666" s="2"/>
      <c r="HB4666" s="2"/>
      <c r="HC4666" s="2"/>
      <c r="HD4666" s="2"/>
      <c r="HE4666" s="2"/>
      <c r="HF4666" s="2"/>
      <c r="HG4666" s="2"/>
      <c r="HH4666" s="2"/>
      <c r="HI4666" s="2"/>
      <c r="HJ4666" s="2"/>
      <c r="HK4666" s="2"/>
      <c r="HL4666" s="2"/>
      <c r="HM4666" s="2"/>
      <c r="HN4666" s="2"/>
      <c r="HO4666" s="2"/>
      <c r="HP4666" s="2"/>
      <c r="HQ4666" s="2"/>
      <c r="HR4666" s="2"/>
      <c r="HS4666" s="2"/>
      <c r="HT4666" s="2"/>
      <c r="HU4666" s="2"/>
      <c r="HV4666" s="2"/>
      <c r="HW4666" s="2"/>
      <c r="HX4666" s="2"/>
      <c r="HY4666" s="2"/>
      <c r="HZ4666" s="2"/>
      <c r="IA4666" s="2"/>
      <c r="IB4666" s="2"/>
      <c r="IC4666" s="2"/>
      <c r="ID4666" s="2"/>
      <c r="IE4666" s="2"/>
      <c r="IF4666" s="2"/>
      <c r="IG4666" s="2"/>
      <c r="IH4666" s="2"/>
      <c r="II4666" s="2"/>
      <c r="IJ4666" s="2"/>
      <c r="IK4666" s="2"/>
      <c r="IL4666" s="2"/>
      <c r="IM4666" s="2"/>
      <c r="IN4666" s="2"/>
      <c r="IO4666" s="2"/>
      <c r="IP4666" s="2"/>
      <c r="IQ4666" s="2"/>
    </row>
    <row r="4667" spans="1:251" s="16" customFormat="1">
      <c r="A4667" s="8"/>
      <c r="B4667" s="99"/>
      <c r="C4667" s="100"/>
      <c r="D4667" s="100"/>
      <c r="E4667" s="100"/>
      <c r="F4667" s="100"/>
      <c r="G4667" s="100"/>
      <c r="H4667" s="100"/>
      <c r="I4667" s="100"/>
      <c r="J4667" s="100"/>
      <c r="K4667" s="100"/>
      <c r="L4667" s="100"/>
      <c r="M4667" s="100"/>
      <c r="N4667" s="100"/>
      <c r="O4667" s="100"/>
      <c r="P4667" s="100"/>
      <c r="Q4667" s="100"/>
      <c r="R4667" s="100"/>
      <c r="S4667" s="100"/>
      <c r="T4667" s="100"/>
      <c r="U4667" s="100"/>
      <c r="V4667" s="100"/>
      <c r="W4667" s="100"/>
      <c r="X4667" s="100"/>
      <c r="Y4667" s="100"/>
      <c r="Z4667" s="101"/>
      <c r="AA4667" s="103"/>
      <c r="AB4667" s="100"/>
      <c r="AC4667" s="100"/>
      <c r="AD4667" s="100"/>
      <c r="AE4667" s="100"/>
      <c r="AF4667" s="100"/>
      <c r="AG4667" s="100"/>
      <c r="AH4667" s="100"/>
      <c r="AI4667" s="101"/>
      <c r="AJ4667" s="103"/>
      <c r="AK4667" s="100"/>
      <c r="AL4667" s="100"/>
      <c r="AM4667" s="100"/>
      <c r="AN4667" s="100"/>
      <c r="AO4667" s="100"/>
      <c r="AP4667" s="100"/>
      <c r="AQ4667" s="100"/>
      <c r="AR4667" s="101"/>
      <c r="AS4667" s="103"/>
      <c r="AT4667" s="100"/>
      <c r="AU4667" s="100"/>
      <c r="AV4667" s="100"/>
      <c r="AW4667" s="100"/>
      <c r="AX4667" s="105"/>
      <c r="AY4667" s="2"/>
      <c r="AZ4667" s="2"/>
      <c r="BA4667" s="2"/>
      <c r="BB4667" s="23"/>
      <c r="BC4667" s="24"/>
      <c r="BE4667" s="2"/>
      <c r="BF4667" s="2"/>
      <c r="BG4667" s="2"/>
      <c r="BH4667" s="2"/>
      <c r="BI4667" s="2"/>
      <c r="BJ4667" s="2"/>
      <c r="BK4667" s="2"/>
      <c r="BL4667" s="2"/>
      <c r="BM4667" s="2"/>
      <c r="BN4667" s="2"/>
      <c r="BO4667" s="2"/>
      <c r="BP4667" s="2"/>
      <c r="BQ4667" s="2"/>
      <c r="BR4667" s="2"/>
      <c r="BS4667" s="2"/>
      <c r="BT4667" s="2"/>
      <c r="BU4667" s="2"/>
      <c r="BV4667" s="2"/>
      <c r="BW4667" s="2"/>
      <c r="BX4667" s="2"/>
      <c r="BY4667" s="2"/>
      <c r="BZ4667" s="2"/>
      <c r="CA4667" s="2"/>
      <c r="CB4667" s="2"/>
      <c r="CC4667" s="2"/>
      <c r="CD4667" s="2"/>
      <c r="CE4667" s="2"/>
      <c r="CF4667" s="2"/>
      <c r="CG4667" s="2"/>
      <c r="CH4667" s="2"/>
      <c r="CI4667" s="2"/>
      <c r="CJ4667" s="2"/>
      <c r="CK4667" s="2"/>
      <c r="CL4667" s="2"/>
      <c r="CM4667" s="2"/>
      <c r="CN4667" s="2"/>
      <c r="CO4667" s="2"/>
      <c r="CP4667" s="2"/>
      <c r="CQ4667" s="2"/>
      <c r="CR4667" s="2"/>
      <c r="CS4667" s="2"/>
      <c r="CT4667" s="2"/>
      <c r="CU4667" s="2"/>
      <c r="CV4667" s="2"/>
      <c r="CW4667" s="2"/>
      <c r="CX4667" s="2"/>
      <c r="CY4667" s="2"/>
      <c r="CZ4667" s="2"/>
      <c r="DA4667" s="2"/>
      <c r="DB4667" s="2"/>
      <c r="DC4667" s="2"/>
      <c r="DD4667" s="2"/>
      <c r="DE4667" s="2"/>
      <c r="DF4667" s="2"/>
      <c r="DG4667" s="2"/>
      <c r="DH4667" s="2"/>
      <c r="DI4667" s="2"/>
      <c r="DJ4667" s="2"/>
      <c r="DK4667" s="2"/>
      <c r="DL4667" s="2"/>
      <c r="DM4667" s="2"/>
      <c r="DN4667" s="2"/>
      <c r="DO4667" s="2"/>
      <c r="DP4667" s="2"/>
      <c r="DQ4667" s="2"/>
      <c r="DR4667" s="2"/>
      <c r="DS4667" s="2"/>
      <c r="DT4667" s="2"/>
      <c r="DU4667" s="2"/>
      <c r="DV4667" s="2"/>
      <c r="DW4667" s="2"/>
      <c r="DX4667" s="2"/>
      <c r="DY4667" s="2"/>
      <c r="DZ4667" s="2"/>
      <c r="EA4667" s="2"/>
      <c r="EB4667" s="2"/>
      <c r="EC4667" s="2"/>
      <c r="ED4667" s="2"/>
      <c r="EE4667" s="2"/>
      <c r="EF4667" s="2"/>
      <c r="EG4667" s="2"/>
      <c r="EH4667" s="2"/>
      <c r="EI4667" s="2"/>
      <c r="EJ4667" s="2"/>
      <c r="EK4667" s="2"/>
      <c r="EL4667" s="2"/>
      <c r="EM4667" s="2"/>
      <c r="EN4667" s="2"/>
      <c r="EO4667" s="2"/>
      <c r="EP4667" s="2"/>
      <c r="EQ4667" s="2"/>
      <c r="ER4667" s="2"/>
      <c r="ES4667" s="2"/>
      <c r="ET4667" s="2"/>
      <c r="EU4667" s="2"/>
      <c r="EV4667" s="2"/>
      <c r="EW4667" s="2"/>
      <c r="EX4667" s="2"/>
      <c r="EY4667" s="2"/>
      <c r="EZ4667" s="2"/>
      <c r="FA4667" s="2"/>
      <c r="FB4667" s="2"/>
      <c r="FC4667" s="2"/>
      <c r="FD4667" s="2"/>
      <c r="FE4667" s="2"/>
      <c r="FF4667" s="2"/>
      <c r="FG4667" s="2"/>
      <c r="FH4667" s="2"/>
      <c r="FI4667" s="2"/>
      <c r="FJ4667" s="2"/>
      <c r="FK4667" s="2"/>
      <c r="FL4667" s="2"/>
      <c r="FM4667" s="2"/>
      <c r="FN4667" s="2"/>
      <c r="FO4667" s="2"/>
      <c r="FP4667" s="2"/>
      <c r="FQ4667" s="2"/>
      <c r="FR4667" s="2"/>
      <c r="FS4667" s="2"/>
      <c r="FT4667" s="2"/>
      <c r="FU4667" s="2"/>
      <c r="FV4667" s="2"/>
      <c r="FW4667" s="2"/>
      <c r="FX4667" s="2"/>
      <c r="FY4667" s="2"/>
      <c r="FZ4667" s="2"/>
      <c r="GA4667" s="2"/>
      <c r="GB4667" s="2"/>
      <c r="GC4667" s="2"/>
      <c r="GD4667" s="2"/>
      <c r="GE4667" s="2"/>
      <c r="GF4667" s="2"/>
      <c r="GG4667" s="2"/>
      <c r="GH4667" s="2"/>
      <c r="GI4667" s="2"/>
      <c r="GJ4667" s="2"/>
      <c r="GK4667" s="2"/>
      <c r="GL4667" s="2"/>
      <c r="GM4667" s="2"/>
      <c r="GN4667" s="2"/>
      <c r="GO4667" s="2"/>
      <c r="GP4667" s="2"/>
      <c r="GQ4667" s="2"/>
      <c r="GR4667" s="2"/>
      <c r="GS4667" s="2"/>
      <c r="GT4667" s="2"/>
      <c r="GU4667" s="2"/>
      <c r="GV4667" s="2"/>
      <c r="GW4667" s="2"/>
      <c r="GX4667" s="2"/>
      <c r="GY4667" s="2"/>
      <c r="GZ4667" s="2"/>
      <c r="HA4667" s="2"/>
      <c r="HB4667" s="2"/>
      <c r="HC4667" s="2"/>
      <c r="HD4667" s="2"/>
      <c r="HE4667" s="2"/>
      <c r="HF4667" s="2"/>
      <c r="HG4667" s="2"/>
      <c r="HH4667" s="2"/>
      <c r="HI4667" s="2"/>
      <c r="HJ4667" s="2"/>
      <c r="HK4667" s="2"/>
      <c r="HL4667" s="2"/>
      <c r="HM4667" s="2"/>
      <c r="HN4667" s="2"/>
      <c r="HO4667" s="2"/>
      <c r="HP4667" s="2"/>
      <c r="HQ4667" s="2"/>
      <c r="HR4667" s="2"/>
      <c r="HS4667" s="2"/>
      <c r="HT4667" s="2"/>
      <c r="HU4667" s="2"/>
      <c r="HV4667" s="2"/>
      <c r="HW4667" s="2"/>
      <c r="HX4667" s="2"/>
      <c r="HY4667" s="2"/>
      <c r="HZ4667" s="2"/>
      <c r="IA4667" s="2"/>
      <c r="IB4667" s="2"/>
      <c r="IC4667" s="2"/>
      <c r="ID4667" s="2"/>
      <c r="IE4667" s="2"/>
      <c r="IF4667" s="2"/>
      <c r="IG4667" s="2"/>
      <c r="IH4667" s="2"/>
      <c r="II4667" s="2"/>
      <c r="IJ4667" s="2"/>
      <c r="IK4667" s="2"/>
      <c r="IL4667" s="2"/>
      <c r="IM4667" s="2"/>
      <c r="IN4667" s="2"/>
      <c r="IO4667" s="2"/>
      <c r="IP4667" s="2"/>
      <c r="IQ4667" s="2"/>
    </row>
    <row r="4668" spans="1:251" s="16" customFormat="1" ht="18.75" customHeight="1">
      <c r="A4668" s="8"/>
      <c r="B4668" s="25"/>
      <c r="C4668" s="106" t="s">
        <v>818</v>
      </c>
      <c r="D4668" s="107"/>
      <c r="E4668" s="107"/>
      <c r="F4668" s="107"/>
      <c r="G4668" s="107"/>
      <c r="H4668" s="107"/>
      <c r="I4668" s="107"/>
      <c r="J4668" s="107"/>
      <c r="K4668" s="107"/>
      <c r="L4668" s="107"/>
      <c r="M4668" s="107"/>
      <c r="N4668" s="107"/>
      <c r="O4668" s="107"/>
      <c r="P4668" s="107"/>
      <c r="Q4668" s="107"/>
      <c r="R4668" s="107"/>
      <c r="S4668" s="107"/>
      <c r="T4668" s="107"/>
      <c r="U4668" s="107"/>
      <c r="V4668" s="107"/>
      <c r="W4668" s="107"/>
      <c r="X4668" s="107"/>
      <c r="Y4668" s="107"/>
      <c r="Z4668" s="108"/>
      <c r="AA4668" s="109">
        <v>1770227</v>
      </c>
      <c r="AB4668" s="110"/>
      <c r="AC4668" s="110"/>
      <c r="AD4668" s="110"/>
      <c r="AE4668" s="110"/>
      <c r="AF4668" s="110"/>
      <c r="AG4668" s="110"/>
      <c r="AH4668" s="110"/>
      <c r="AI4668" s="111"/>
      <c r="AJ4668" s="139">
        <v>1800406</v>
      </c>
      <c r="AK4668" s="140"/>
      <c r="AL4668" s="140"/>
      <c r="AM4668" s="140"/>
      <c r="AN4668" s="140"/>
      <c r="AO4668" s="140"/>
      <c r="AP4668" s="140"/>
      <c r="AQ4668" s="140"/>
      <c r="AR4668" s="141"/>
      <c r="AS4668" s="112"/>
      <c r="AT4668" s="113"/>
      <c r="AU4668" s="113"/>
      <c r="AV4668" s="113"/>
      <c r="AW4668" s="113"/>
      <c r="AX4668" s="114"/>
      <c r="AY4668" s="2"/>
      <c r="AZ4668" s="2"/>
      <c r="BA4668" s="2"/>
      <c r="BB4668" s="2"/>
      <c r="BC4668" s="2"/>
      <c r="BD4668" s="2"/>
      <c r="BE4668" s="2"/>
      <c r="BF4668" s="2"/>
      <c r="BG4668" s="2"/>
      <c r="BH4668" s="2"/>
      <c r="BI4668" s="2"/>
      <c r="BJ4668" s="2"/>
      <c r="BK4668" s="2"/>
      <c r="BL4668" s="2"/>
      <c r="BM4668" s="2"/>
      <c r="BN4668" s="2"/>
      <c r="BO4668" s="2"/>
      <c r="BP4668" s="2"/>
      <c r="BQ4668" s="2"/>
      <c r="BR4668" s="2"/>
      <c r="BS4668" s="2"/>
      <c r="BT4668" s="2"/>
      <c r="BU4668" s="2"/>
      <c r="BV4668" s="2"/>
      <c r="BW4668" s="2"/>
      <c r="BX4668" s="2"/>
      <c r="BY4668" s="2"/>
      <c r="BZ4668" s="2"/>
      <c r="CA4668" s="2"/>
      <c r="CB4668" s="2"/>
      <c r="CC4668" s="2"/>
      <c r="CD4668" s="2"/>
      <c r="CE4668" s="2"/>
      <c r="CF4668" s="2"/>
      <c r="CG4668" s="2"/>
      <c r="CH4668" s="2"/>
      <c r="CI4668" s="2"/>
      <c r="CJ4668" s="2"/>
      <c r="CK4668" s="2"/>
      <c r="CL4668" s="2"/>
      <c r="CM4668" s="2"/>
      <c r="CN4668" s="2"/>
      <c r="CO4668" s="2"/>
      <c r="CP4668" s="2"/>
      <c r="CQ4668" s="2"/>
      <c r="CR4668" s="2"/>
      <c r="CS4668" s="2"/>
      <c r="CT4668" s="2"/>
      <c r="CU4668" s="2"/>
      <c r="CV4668" s="2"/>
      <c r="CW4668" s="2"/>
      <c r="CX4668" s="2"/>
      <c r="CY4668" s="2"/>
      <c r="CZ4668" s="2"/>
      <c r="DA4668" s="2"/>
      <c r="DB4668" s="2"/>
      <c r="DC4668" s="2"/>
      <c r="DD4668" s="2"/>
      <c r="DE4668" s="2"/>
      <c r="DF4668" s="2"/>
      <c r="DG4668" s="2"/>
      <c r="DH4668" s="2"/>
      <c r="DI4668" s="2"/>
      <c r="DJ4668" s="2"/>
      <c r="DK4668" s="2"/>
      <c r="DL4668" s="2"/>
      <c r="DM4668" s="2"/>
      <c r="DN4668" s="2"/>
      <c r="DO4668" s="2"/>
      <c r="DP4668" s="2"/>
      <c r="DQ4668" s="2"/>
      <c r="DR4668" s="2"/>
      <c r="DS4668" s="2"/>
      <c r="DT4668" s="2"/>
      <c r="DU4668" s="2"/>
      <c r="DV4668" s="2"/>
      <c r="DW4668" s="2"/>
      <c r="DX4668" s="2"/>
      <c r="DY4668" s="2"/>
      <c r="DZ4668" s="2"/>
      <c r="EA4668" s="2"/>
      <c r="EB4668" s="2"/>
      <c r="EC4668" s="2"/>
      <c r="ED4668" s="2"/>
      <c r="EE4668" s="2"/>
      <c r="EF4668" s="2"/>
      <c r="EG4668" s="2"/>
      <c r="EH4668" s="2"/>
      <c r="EI4668" s="2"/>
      <c r="EJ4668" s="2"/>
      <c r="EK4668" s="2"/>
      <c r="EL4668" s="2"/>
      <c r="EM4668" s="2"/>
      <c r="EN4668" s="2"/>
      <c r="EO4668" s="2"/>
      <c r="EP4668" s="2"/>
      <c r="EQ4668" s="2"/>
      <c r="ER4668" s="2"/>
      <c r="ES4668" s="2"/>
      <c r="ET4668" s="2"/>
      <c r="EU4668" s="2"/>
      <c r="EV4668" s="2"/>
      <c r="EW4668" s="2"/>
      <c r="EX4668" s="2"/>
      <c r="EY4668" s="2"/>
      <c r="EZ4668" s="2"/>
      <c r="FA4668" s="2"/>
      <c r="FB4668" s="2"/>
      <c r="FC4668" s="2"/>
      <c r="FD4668" s="2"/>
      <c r="FE4668" s="2"/>
      <c r="FF4668" s="2"/>
      <c r="FG4668" s="2"/>
      <c r="FH4668" s="2"/>
      <c r="FI4668" s="2"/>
      <c r="FJ4668" s="2"/>
      <c r="FK4668" s="2"/>
      <c r="FL4668" s="2"/>
      <c r="FM4668" s="2"/>
      <c r="FN4668" s="2"/>
      <c r="FO4668" s="2"/>
      <c r="FP4668" s="2"/>
      <c r="FQ4668" s="2"/>
      <c r="FR4668" s="2"/>
      <c r="FS4668" s="2"/>
      <c r="FT4668" s="2"/>
      <c r="FU4668" s="2"/>
      <c r="FV4668" s="2"/>
      <c r="FW4668" s="2"/>
      <c r="FX4668" s="2"/>
      <c r="FY4668" s="2"/>
      <c r="FZ4668" s="2"/>
      <c r="GA4668" s="2"/>
      <c r="GB4668" s="2"/>
      <c r="GC4668" s="2"/>
      <c r="GD4668" s="2"/>
      <c r="GE4668" s="2"/>
      <c r="GF4668" s="2"/>
      <c r="GG4668" s="2"/>
      <c r="GH4668" s="2"/>
      <c r="GI4668" s="2"/>
      <c r="GJ4668" s="2"/>
      <c r="GK4668" s="2"/>
      <c r="GL4668" s="2"/>
      <c r="GM4668" s="2"/>
      <c r="GN4668" s="2"/>
      <c r="GO4668" s="2"/>
      <c r="GP4668" s="2"/>
      <c r="GQ4668" s="2"/>
      <c r="GR4668" s="2"/>
      <c r="GS4668" s="2"/>
      <c r="GT4668" s="2"/>
      <c r="GU4668" s="2"/>
      <c r="GV4668" s="2"/>
      <c r="GW4668" s="2"/>
      <c r="GX4668" s="2"/>
      <c r="GY4668" s="2"/>
      <c r="GZ4668" s="2"/>
      <c r="HA4668" s="2"/>
      <c r="HB4668" s="2"/>
      <c r="HC4668" s="2"/>
      <c r="HD4668" s="2"/>
      <c r="HE4668" s="2"/>
      <c r="HF4668" s="2"/>
      <c r="HG4668" s="2"/>
      <c r="HH4668" s="2"/>
      <c r="HI4668" s="2"/>
      <c r="HJ4668" s="2"/>
      <c r="HK4668" s="2"/>
      <c r="HL4668" s="2"/>
      <c r="HM4668" s="2"/>
      <c r="HN4668" s="2"/>
      <c r="HO4668" s="2"/>
      <c r="HP4668" s="2"/>
      <c r="HQ4668" s="2"/>
      <c r="HR4668" s="2"/>
      <c r="HS4668" s="2"/>
      <c r="HT4668" s="2"/>
      <c r="HU4668" s="2"/>
      <c r="HV4668" s="2"/>
      <c r="HW4668" s="2"/>
      <c r="HX4668" s="2"/>
      <c r="HY4668" s="2"/>
      <c r="HZ4668" s="2"/>
      <c r="IA4668" s="2"/>
      <c r="IB4668" s="2"/>
      <c r="IC4668" s="2"/>
      <c r="ID4668" s="2"/>
      <c r="IE4668" s="2"/>
      <c r="IF4668" s="2"/>
      <c r="IG4668" s="2"/>
      <c r="IH4668" s="2"/>
      <c r="II4668" s="2"/>
      <c r="IJ4668" s="2"/>
      <c r="IK4668" s="2"/>
      <c r="IL4668" s="2"/>
      <c r="IM4668" s="2"/>
      <c r="IN4668" s="2"/>
      <c r="IO4668" s="2"/>
      <c r="IP4668" s="2"/>
      <c r="IQ4668" s="2"/>
    </row>
    <row r="4669" spans="1:251" s="16" customFormat="1" ht="18.75" customHeight="1" thickBot="1">
      <c r="A4669" s="17"/>
      <c r="B4669" s="115" t="s">
        <v>240</v>
      </c>
      <c r="C4669" s="116"/>
      <c r="D4669" s="116"/>
      <c r="E4669" s="116"/>
      <c r="F4669" s="116"/>
      <c r="G4669" s="116"/>
      <c r="H4669" s="116"/>
      <c r="I4669" s="116"/>
      <c r="J4669" s="116"/>
      <c r="K4669" s="116"/>
      <c r="L4669" s="116"/>
      <c r="M4669" s="116"/>
      <c r="N4669" s="116"/>
      <c r="O4669" s="116"/>
      <c r="P4669" s="116"/>
      <c r="Q4669" s="116"/>
      <c r="R4669" s="116"/>
      <c r="S4669" s="116"/>
      <c r="T4669" s="116"/>
      <c r="U4669" s="116"/>
      <c r="V4669" s="116"/>
      <c r="W4669" s="116"/>
      <c r="X4669" s="116"/>
      <c r="Y4669" s="116"/>
      <c r="Z4669" s="117"/>
      <c r="AA4669" s="118">
        <f>SUM($AA$4668:$AA$4668)</f>
        <v>1770227</v>
      </c>
      <c r="AB4669" s="119"/>
      <c r="AC4669" s="119"/>
      <c r="AD4669" s="119"/>
      <c r="AE4669" s="119"/>
      <c r="AF4669" s="119"/>
      <c r="AG4669" s="119"/>
      <c r="AH4669" s="119"/>
      <c r="AI4669" s="120"/>
      <c r="AJ4669" s="118">
        <f>SUM($AJ$4668:$AJ$4668)</f>
        <v>1800406</v>
      </c>
      <c r="AK4669" s="119"/>
      <c r="AL4669" s="119"/>
      <c r="AM4669" s="119"/>
      <c r="AN4669" s="119"/>
      <c r="AO4669" s="119"/>
      <c r="AP4669" s="119"/>
      <c r="AQ4669" s="119"/>
      <c r="AR4669" s="120"/>
      <c r="AS4669" s="121"/>
      <c r="AT4669" s="122"/>
      <c r="AU4669" s="122"/>
      <c r="AV4669" s="122"/>
      <c r="AW4669" s="122"/>
      <c r="AX4669" s="123"/>
      <c r="AY4669" s="2"/>
      <c r="AZ4669" s="2"/>
      <c r="BA4669" s="2"/>
      <c r="BB4669" s="2"/>
      <c r="BC4669" s="2"/>
      <c r="BD4669" s="2"/>
      <c r="BE4669" s="2"/>
      <c r="BF4669" s="2"/>
      <c r="BG4669" s="2"/>
      <c r="BH4669" s="2"/>
      <c r="BI4669" s="2"/>
      <c r="BJ4669" s="2"/>
      <c r="BK4669" s="2"/>
      <c r="BL4669" s="2"/>
      <c r="BM4669" s="2"/>
      <c r="BN4669" s="2"/>
      <c r="BO4669" s="2"/>
      <c r="BP4669" s="2"/>
      <c r="BQ4669" s="2"/>
      <c r="BR4669" s="2"/>
      <c r="BS4669" s="2"/>
      <c r="BT4669" s="2"/>
      <c r="BU4669" s="2"/>
      <c r="BV4669" s="2"/>
      <c r="BW4669" s="2"/>
      <c r="BX4669" s="2"/>
      <c r="BY4669" s="2"/>
      <c r="BZ4669" s="2"/>
      <c r="CA4669" s="2"/>
      <c r="CB4669" s="2"/>
      <c r="CC4669" s="2"/>
      <c r="CD4669" s="2"/>
      <c r="CE4669" s="2"/>
      <c r="CF4669" s="2"/>
      <c r="CG4669" s="2"/>
      <c r="CH4669" s="2"/>
      <c r="CI4669" s="2"/>
      <c r="CJ4669" s="2"/>
      <c r="CK4669" s="2"/>
      <c r="CL4669" s="2"/>
      <c r="CM4669" s="2"/>
      <c r="CN4669" s="2"/>
      <c r="CO4669" s="2"/>
      <c r="CP4669" s="2"/>
      <c r="CQ4669" s="2"/>
      <c r="CR4669" s="2"/>
      <c r="CS4669" s="2"/>
      <c r="CT4669" s="2"/>
      <c r="CU4669" s="2"/>
      <c r="CV4669" s="2"/>
      <c r="CW4669" s="2"/>
      <c r="CX4669" s="2"/>
      <c r="CY4669" s="2"/>
      <c r="CZ4669" s="2"/>
      <c r="DA4669" s="2"/>
      <c r="DB4669" s="2"/>
      <c r="DC4669" s="2"/>
      <c r="DD4669" s="2"/>
      <c r="DE4669" s="2"/>
      <c r="DF4669" s="2"/>
      <c r="DG4669" s="2"/>
      <c r="DH4669" s="2"/>
      <c r="DI4669" s="2"/>
      <c r="DJ4669" s="2"/>
      <c r="DK4669" s="2"/>
      <c r="DL4669" s="2"/>
      <c r="DM4669" s="2"/>
      <c r="DN4669" s="2"/>
      <c r="DO4669" s="2"/>
      <c r="DP4669" s="2"/>
      <c r="DQ4669" s="2"/>
      <c r="DR4669" s="2"/>
      <c r="DS4669" s="2"/>
      <c r="DT4669" s="2"/>
      <c r="DU4669" s="2"/>
      <c r="DV4669" s="2"/>
      <c r="DW4669" s="2"/>
      <c r="DX4669" s="2"/>
      <c r="DY4669" s="2"/>
      <c r="DZ4669" s="2"/>
      <c r="EA4669" s="2"/>
      <c r="EB4669" s="2"/>
      <c r="EC4669" s="2"/>
      <c r="ED4669" s="2"/>
      <c r="EE4669" s="2"/>
      <c r="EF4669" s="2"/>
      <c r="EG4669" s="2"/>
      <c r="EH4669" s="2"/>
      <c r="EI4669" s="2"/>
      <c r="EJ4669" s="2"/>
      <c r="EK4669" s="2"/>
      <c r="EL4669" s="2"/>
      <c r="EM4669" s="2"/>
      <c r="EN4669" s="2"/>
      <c r="EO4669" s="2"/>
      <c r="EP4669" s="2"/>
      <c r="EQ4669" s="2"/>
      <c r="ER4669" s="2"/>
      <c r="ES4669" s="2"/>
      <c r="ET4669" s="2"/>
      <c r="EU4669" s="2"/>
      <c r="EV4669" s="2"/>
      <c r="EW4669" s="2"/>
      <c r="EX4669" s="2"/>
      <c r="EY4669" s="2"/>
      <c r="EZ4669" s="2"/>
      <c r="FA4669" s="2"/>
      <c r="FB4669" s="2"/>
      <c r="FC4669" s="2"/>
      <c r="FD4669" s="2"/>
      <c r="FE4669" s="2"/>
      <c r="FF4669" s="2"/>
      <c r="FG4669" s="2"/>
      <c r="FH4669" s="2"/>
      <c r="FI4669" s="2"/>
      <c r="FJ4669" s="2"/>
      <c r="FK4669" s="2"/>
      <c r="FL4669" s="2"/>
      <c r="FM4669" s="2"/>
      <c r="FN4669" s="2"/>
      <c r="FO4669" s="2"/>
      <c r="FP4669" s="2"/>
      <c r="FQ4669" s="2"/>
      <c r="FR4669" s="2"/>
      <c r="FS4669" s="2"/>
      <c r="FT4669" s="2"/>
      <c r="FU4669" s="2"/>
      <c r="FV4669" s="2"/>
      <c r="FW4669" s="2"/>
      <c r="FX4669" s="2"/>
      <c r="FY4669" s="2"/>
      <c r="FZ4669" s="2"/>
      <c r="GA4669" s="2"/>
      <c r="GB4669" s="2"/>
      <c r="GC4669" s="2"/>
      <c r="GD4669" s="2"/>
      <c r="GE4669" s="2"/>
      <c r="GF4669" s="2"/>
      <c r="GG4669" s="2"/>
      <c r="GH4669" s="2"/>
      <c r="GI4669" s="2"/>
      <c r="GJ4669" s="2"/>
      <c r="GK4669" s="2"/>
      <c r="GL4669" s="2"/>
      <c r="GM4669" s="2"/>
      <c r="GN4669" s="2"/>
      <c r="GO4669" s="2"/>
      <c r="GP4669" s="2"/>
      <c r="GQ4669" s="2"/>
      <c r="GR4669" s="2"/>
      <c r="GS4669" s="2"/>
      <c r="GT4669" s="2"/>
      <c r="GU4669" s="2"/>
      <c r="GV4669" s="2"/>
      <c r="GW4669" s="2"/>
      <c r="GX4669" s="2"/>
      <c r="GY4669" s="2"/>
      <c r="GZ4669" s="2"/>
      <c r="HA4669" s="2"/>
      <c r="HB4669" s="2"/>
      <c r="HC4669" s="2"/>
      <c r="HD4669" s="2"/>
      <c r="HE4669" s="2"/>
      <c r="HF4669" s="2"/>
      <c r="HG4669" s="2"/>
      <c r="HH4669" s="2"/>
      <c r="HI4669" s="2"/>
      <c r="HJ4669" s="2"/>
      <c r="HK4669" s="2"/>
      <c r="HL4669" s="2"/>
      <c r="HM4669" s="2"/>
      <c r="HN4669" s="2"/>
      <c r="HO4669" s="2"/>
      <c r="HP4669" s="2"/>
      <c r="HQ4669" s="2"/>
      <c r="HR4669" s="2"/>
      <c r="HS4669" s="2"/>
      <c r="HT4669" s="2"/>
      <c r="HU4669" s="2"/>
      <c r="HV4669" s="2"/>
      <c r="HW4669" s="2"/>
      <c r="HX4669" s="2"/>
      <c r="HY4669" s="2"/>
      <c r="HZ4669" s="2"/>
      <c r="IA4669" s="2"/>
      <c r="IB4669" s="2"/>
      <c r="IC4669" s="2"/>
      <c r="ID4669" s="2"/>
      <c r="IE4669" s="2"/>
      <c r="IF4669" s="2"/>
      <c r="IG4669" s="2"/>
      <c r="IH4669" s="2"/>
      <c r="II4669" s="2"/>
      <c r="IJ4669" s="2"/>
      <c r="IK4669" s="2"/>
      <c r="IL4669" s="2"/>
      <c r="IM4669" s="2"/>
      <c r="IN4669" s="2"/>
      <c r="IO4669" s="2"/>
      <c r="IP4669" s="2"/>
      <c r="IQ4669" s="2"/>
    </row>
    <row r="4671" spans="1:251" ht="19.2">
      <c r="A4671" s="1" t="s">
        <v>230</v>
      </c>
      <c r="AW4671" s="3"/>
      <c r="AX4671" s="4"/>
      <c r="AY4671" s="3"/>
    </row>
    <row r="4673" spans="1:113" ht="18">
      <c r="B4673" s="124" t="s">
        <v>0</v>
      </c>
      <c r="C4673" s="125"/>
      <c r="D4673" s="125"/>
      <c r="E4673" s="125"/>
      <c r="F4673" s="125"/>
      <c r="G4673" s="125"/>
      <c r="H4673" s="125"/>
      <c r="I4673" s="125"/>
      <c r="J4673" s="125"/>
      <c r="K4673" s="125"/>
      <c r="L4673" s="125"/>
      <c r="M4673" s="125"/>
      <c r="N4673" s="125"/>
      <c r="O4673" s="125"/>
      <c r="P4673" s="125"/>
      <c r="Q4673" s="125"/>
      <c r="R4673" s="125"/>
      <c r="S4673" s="125"/>
      <c r="T4673" s="125"/>
      <c r="U4673" s="125"/>
      <c r="V4673" s="125"/>
      <c r="W4673" s="125"/>
      <c r="X4673" s="125"/>
      <c r="Y4673" s="125"/>
      <c r="Z4673" s="125"/>
      <c r="AA4673" s="125"/>
      <c r="AB4673" s="125"/>
      <c r="AC4673" s="125"/>
      <c r="AD4673" s="125"/>
      <c r="AE4673" s="125"/>
      <c r="AF4673" s="125"/>
      <c r="AG4673" s="125"/>
      <c r="AH4673" s="125"/>
      <c r="AI4673" s="125"/>
      <c r="AJ4673" s="125"/>
      <c r="AK4673" s="125"/>
      <c r="AL4673" s="125"/>
      <c r="AM4673" s="125"/>
      <c r="AN4673" s="125"/>
      <c r="AO4673" s="125"/>
      <c r="AP4673" s="125"/>
      <c r="AQ4673" s="125"/>
      <c r="AR4673" s="125"/>
      <c r="AS4673" s="125"/>
      <c r="AT4673" s="125"/>
      <c r="AU4673" s="125"/>
      <c r="AV4673" s="125"/>
      <c r="AW4673" s="125"/>
      <c r="AX4673" s="125"/>
    </row>
    <row r="4674" spans="1:113">
      <c r="Z4674" s="5"/>
      <c r="AD4674" s="5"/>
      <c r="AE4674" s="5"/>
      <c r="AF4674" s="5"/>
      <c r="AG4674" s="5"/>
      <c r="AH4674" s="5"/>
      <c r="AI4674" s="5"/>
      <c r="AO4674" s="5"/>
    </row>
    <row r="4675" spans="1:113" ht="13.8" thickBot="1">
      <c r="Z4675" s="5"/>
      <c r="AD4675" s="5"/>
      <c r="AE4675" s="5"/>
      <c r="AF4675" s="5"/>
      <c r="AG4675" s="5"/>
      <c r="AH4675" s="5"/>
      <c r="AI4675" s="5"/>
      <c r="AO4675" s="5"/>
      <c r="DI4675" s="6"/>
    </row>
    <row r="4676" spans="1:113" ht="24.75" customHeight="1" thickBot="1">
      <c r="B4676" s="126" t="s">
        <v>231</v>
      </c>
      <c r="C4676" s="127"/>
      <c r="D4676" s="127"/>
      <c r="E4676" s="127"/>
      <c r="F4676" s="127"/>
      <c r="G4676" s="127"/>
      <c r="H4676" s="128" t="s">
        <v>819</v>
      </c>
      <c r="I4676" s="129"/>
      <c r="J4676" s="129"/>
      <c r="K4676" s="129"/>
      <c r="L4676" s="129"/>
      <c r="M4676" s="129"/>
      <c r="N4676" s="129"/>
      <c r="O4676" s="129"/>
      <c r="P4676" s="129"/>
      <c r="Q4676" s="129"/>
      <c r="R4676" s="129"/>
      <c r="S4676" s="129"/>
      <c r="T4676" s="129"/>
      <c r="U4676" s="129"/>
      <c r="V4676" s="129"/>
      <c r="W4676" s="129"/>
      <c r="X4676" s="129"/>
      <c r="Y4676" s="129"/>
      <c r="Z4676" s="129"/>
      <c r="AA4676" s="129"/>
      <c r="AB4676" s="129"/>
      <c r="AC4676" s="129"/>
      <c r="AD4676" s="129"/>
      <c r="AE4676" s="129"/>
      <c r="AF4676" s="129"/>
      <c r="AG4676" s="129"/>
      <c r="AH4676" s="129"/>
      <c r="AI4676" s="129"/>
      <c r="AJ4676" s="129"/>
      <c r="AK4676" s="129"/>
      <c r="AL4676" s="129"/>
      <c r="AM4676" s="129"/>
      <c r="AN4676" s="129"/>
      <c r="AO4676" s="129"/>
      <c r="AP4676" s="129"/>
      <c r="AQ4676" s="129"/>
      <c r="AR4676" s="129"/>
      <c r="AS4676" s="129"/>
      <c r="AT4676" s="129"/>
      <c r="AU4676" s="129"/>
      <c r="AV4676" s="129"/>
      <c r="AW4676" s="129"/>
      <c r="AX4676" s="130"/>
      <c r="DI4676" s="6"/>
    </row>
    <row r="4677" spans="1:113" ht="14.4">
      <c r="B4677" s="7"/>
      <c r="C4677" s="7"/>
      <c r="D4677" s="7"/>
      <c r="E4677" s="7"/>
      <c r="F4677" s="7"/>
      <c r="G4677" s="7"/>
      <c r="H4677" s="8"/>
      <c r="I4677" s="8"/>
      <c r="J4677" s="8"/>
      <c r="K4677" s="8"/>
      <c r="L4677" s="9"/>
      <c r="M4677" s="9"/>
      <c r="N4677" s="9"/>
      <c r="O4677" s="9"/>
      <c r="P4677" s="8"/>
      <c r="Q4677" s="8"/>
      <c r="R4677" s="8"/>
      <c r="S4677" s="8"/>
      <c r="T4677" s="8"/>
      <c r="U4677" s="8"/>
      <c r="V4677" s="10"/>
      <c r="W4677" s="10"/>
      <c r="X4677" s="10"/>
      <c r="Y4677" s="10"/>
      <c r="Z4677" s="10"/>
      <c r="AA4677" s="10"/>
      <c r="AB4677" s="10"/>
      <c r="AC4677" s="10"/>
      <c r="AD4677" s="10"/>
      <c r="AE4677" s="10"/>
      <c r="AF4677" s="10"/>
      <c r="AG4677" s="10"/>
      <c r="AH4677" s="10"/>
      <c r="AI4677" s="10"/>
      <c r="AJ4677" s="10"/>
      <c r="AK4677" s="10"/>
      <c r="AL4677" s="10"/>
      <c r="AM4677" s="10"/>
      <c r="AN4677" s="10"/>
      <c r="AO4677" s="10"/>
      <c r="AP4677" s="10"/>
      <c r="AQ4677" s="10"/>
      <c r="AR4677" s="10"/>
      <c r="AS4677" s="10"/>
      <c r="AT4677" s="10"/>
      <c r="AU4677" s="10"/>
      <c r="AV4677" s="10"/>
      <c r="AW4677" s="10"/>
      <c r="AX4677" s="10"/>
      <c r="DI4677" s="6"/>
    </row>
    <row r="4678" spans="1:113" ht="15" thickBot="1">
      <c r="A4678" s="11"/>
      <c r="B4678" s="10" t="s">
        <v>232</v>
      </c>
      <c r="C4678" s="8"/>
      <c r="D4678" s="8"/>
      <c r="E4678" s="8"/>
      <c r="F4678" s="8"/>
      <c r="G4678" s="8"/>
      <c r="H4678" s="8"/>
      <c r="I4678" s="8"/>
      <c r="J4678" s="8"/>
      <c r="K4678" s="8"/>
      <c r="L4678" s="9"/>
      <c r="M4678" s="9"/>
      <c r="N4678" s="9"/>
      <c r="O4678" s="9"/>
      <c r="P4678" s="8"/>
      <c r="Q4678" s="8"/>
      <c r="R4678" s="8"/>
      <c r="S4678" s="8"/>
      <c r="T4678" s="8"/>
      <c r="U4678" s="8"/>
      <c r="V4678" s="10"/>
      <c r="W4678" s="10"/>
      <c r="X4678" s="10"/>
      <c r="Y4678" s="10"/>
      <c r="Z4678" s="10"/>
      <c r="AA4678" s="10"/>
      <c r="AB4678" s="10"/>
      <c r="AC4678" s="10"/>
      <c r="AD4678" s="10"/>
      <c r="AE4678" s="10"/>
      <c r="AF4678" s="10"/>
      <c r="AG4678" s="10"/>
      <c r="AH4678" s="10"/>
      <c r="AI4678" s="10"/>
      <c r="AJ4678" s="10"/>
      <c r="AK4678" s="10"/>
      <c r="AL4678" s="10"/>
      <c r="AM4678" s="10"/>
      <c r="AN4678" s="10"/>
      <c r="AO4678" s="10"/>
      <c r="AP4678" s="10"/>
      <c r="AQ4678" s="10"/>
      <c r="AR4678" s="10"/>
      <c r="AS4678" s="10"/>
      <c r="AT4678" s="10"/>
      <c r="AU4678" s="10"/>
      <c r="AV4678" s="10"/>
      <c r="AW4678" s="10"/>
      <c r="AX4678" s="10"/>
      <c r="DI4678" s="6"/>
    </row>
    <row r="4679" spans="1:113" ht="14.4">
      <c r="A4679" s="8"/>
      <c r="B4679" s="12"/>
      <c r="C4679" s="7"/>
      <c r="D4679" s="7"/>
      <c r="E4679" s="7"/>
      <c r="F4679" s="7"/>
      <c r="G4679" s="7"/>
      <c r="H4679" s="7"/>
      <c r="I4679" s="7"/>
      <c r="J4679" s="7"/>
      <c r="K4679" s="7"/>
      <c r="L4679" s="13"/>
      <c r="M4679" s="13"/>
      <c r="N4679" s="13"/>
      <c r="O4679" s="13"/>
      <c r="P4679" s="7"/>
      <c r="Q4679" s="7"/>
      <c r="R4679" s="7"/>
      <c r="S4679" s="7"/>
      <c r="T4679" s="7"/>
      <c r="U4679" s="7"/>
      <c r="V4679" s="14"/>
      <c r="W4679" s="14"/>
      <c r="X4679" s="14"/>
      <c r="Y4679" s="14"/>
      <c r="Z4679" s="14"/>
      <c r="AA4679" s="14"/>
      <c r="AB4679" s="14"/>
      <c r="AC4679" s="14"/>
      <c r="AD4679" s="14"/>
      <c r="AE4679" s="14"/>
      <c r="AF4679" s="14"/>
      <c r="AG4679" s="14"/>
      <c r="AH4679" s="14"/>
      <c r="AI4679" s="14"/>
      <c r="AJ4679" s="14"/>
      <c r="AK4679" s="14"/>
      <c r="AL4679" s="14"/>
      <c r="AM4679" s="14"/>
      <c r="AN4679" s="14"/>
      <c r="AO4679" s="14"/>
      <c r="AP4679" s="14"/>
      <c r="AQ4679" s="14"/>
      <c r="AR4679" s="14"/>
      <c r="AS4679" s="14"/>
      <c r="AT4679" s="14"/>
      <c r="AU4679" s="14"/>
      <c r="AV4679" s="14"/>
      <c r="AW4679" s="14"/>
      <c r="AX4679" s="15"/>
    </row>
    <row r="4680" spans="1:113" ht="12" customHeight="1">
      <c r="A4680" s="8"/>
      <c r="B4680" s="131" t="s">
        <v>876</v>
      </c>
      <c r="C4680" s="132"/>
      <c r="D4680" s="132"/>
      <c r="E4680" s="132"/>
      <c r="F4680" s="132"/>
      <c r="G4680" s="132"/>
      <c r="H4680" s="132"/>
      <c r="I4680" s="132"/>
      <c r="J4680" s="132"/>
      <c r="K4680" s="132"/>
      <c r="L4680" s="132"/>
      <c r="M4680" s="132"/>
      <c r="N4680" s="132"/>
      <c r="O4680" s="132"/>
      <c r="P4680" s="132"/>
      <c r="Q4680" s="132"/>
      <c r="R4680" s="132"/>
      <c r="S4680" s="132"/>
      <c r="T4680" s="132"/>
      <c r="U4680" s="132"/>
      <c r="V4680" s="132"/>
      <c r="W4680" s="132"/>
      <c r="X4680" s="132"/>
      <c r="Y4680" s="132"/>
      <c r="Z4680" s="132"/>
      <c r="AA4680" s="132"/>
      <c r="AB4680" s="132"/>
      <c r="AC4680" s="132"/>
      <c r="AD4680" s="132"/>
      <c r="AE4680" s="132"/>
      <c r="AF4680" s="132"/>
      <c r="AG4680" s="132"/>
      <c r="AH4680" s="132"/>
      <c r="AI4680" s="132"/>
      <c r="AJ4680" s="132"/>
      <c r="AK4680" s="132"/>
      <c r="AL4680" s="132"/>
      <c r="AM4680" s="132"/>
      <c r="AN4680" s="132"/>
      <c r="AO4680" s="132"/>
      <c r="AP4680" s="132"/>
      <c r="AQ4680" s="132"/>
      <c r="AR4680" s="132"/>
      <c r="AS4680" s="132"/>
      <c r="AT4680" s="132"/>
      <c r="AU4680" s="132"/>
      <c r="AV4680" s="132"/>
      <c r="AW4680" s="132"/>
      <c r="AX4680" s="133"/>
    </row>
    <row r="4681" spans="1:113" ht="12" customHeight="1">
      <c r="A4681" s="8"/>
      <c r="B4681" s="131"/>
      <c r="C4681" s="132"/>
      <c r="D4681" s="132"/>
      <c r="E4681" s="132"/>
      <c r="F4681" s="132"/>
      <c r="G4681" s="132"/>
      <c r="H4681" s="132"/>
      <c r="I4681" s="132"/>
      <c r="J4681" s="132"/>
      <c r="K4681" s="132"/>
      <c r="L4681" s="132"/>
      <c r="M4681" s="132"/>
      <c r="N4681" s="132"/>
      <c r="O4681" s="132"/>
      <c r="P4681" s="132"/>
      <c r="Q4681" s="132"/>
      <c r="R4681" s="132"/>
      <c r="S4681" s="132"/>
      <c r="T4681" s="132"/>
      <c r="U4681" s="132"/>
      <c r="V4681" s="132"/>
      <c r="W4681" s="132"/>
      <c r="X4681" s="132"/>
      <c r="Y4681" s="132"/>
      <c r="Z4681" s="132"/>
      <c r="AA4681" s="132"/>
      <c r="AB4681" s="132"/>
      <c r="AC4681" s="132"/>
      <c r="AD4681" s="132"/>
      <c r="AE4681" s="132"/>
      <c r="AF4681" s="132"/>
      <c r="AG4681" s="132"/>
      <c r="AH4681" s="132"/>
      <c r="AI4681" s="132"/>
      <c r="AJ4681" s="132"/>
      <c r="AK4681" s="132"/>
      <c r="AL4681" s="132"/>
      <c r="AM4681" s="132"/>
      <c r="AN4681" s="132"/>
      <c r="AO4681" s="132"/>
      <c r="AP4681" s="132"/>
      <c r="AQ4681" s="132"/>
      <c r="AR4681" s="132"/>
      <c r="AS4681" s="132"/>
      <c r="AT4681" s="132"/>
      <c r="AU4681" s="132"/>
      <c r="AV4681" s="132"/>
      <c r="AW4681" s="132"/>
      <c r="AX4681" s="133"/>
      <c r="BC4681" s="16"/>
    </row>
    <row r="4682" spans="1:113" ht="12" customHeight="1">
      <c r="A4682" s="8"/>
      <c r="B4682" s="131"/>
      <c r="C4682" s="132"/>
      <c r="D4682" s="132"/>
      <c r="E4682" s="132"/>
      <c r="F4682" s="132"/>
      <c r="G4682" s="132"/>
      <c r="H4682" s="132"/>
      <c r="I4682" s="132"/>
      <c r="J4682" s="132"/>
      <c r="K4682" s="132"/>
      <c r="L4682" s="132"/>
      <c r="M4682" s="132"/>
      <c r="N4682" s="132"/>
      <c r="O4682" s="132"/>
      <c r="P4682" s="132"/>
      <c r="Q4682" s="132"/>
      <c r="R4682" s="132"/>
      <c r="S4682" s="132"/>
      <c r="T4682" s="132"/>
      <c r="U4682" s="132"/>
      <c r="V4682" s="132"/>
      <c r="W4682" s="132"/>
      <c r="X4682" s="132"/>
      <c r="Y4682" s="132"/>
      <c r="Z4682" s="132"/>
      <c r="AA4682" s="132"/>
      <c r="AB4682" s="132"/>
      <c r="AC4682" s="132"/>
      <c r="AD4682" s="132"/>
      <c r="AE4682" s="132"/>
      <c r="AF4682" s="132"/>
      <c r="AG4682" s="132"/>
      <c r="AH4682" s="132"/>
      <c r="AI4682" s="132"/>
      <c r="AJ4682" s="132"/>
      <c r="AK4682" s="132"/>
      <c r="AL4682" s="132"/>
      <c r="AM4682" s="132"/>
      <c r="AN4682" s="132"/>
      <c r="AO4682" s="132"/>
      <c r="AP4682" s="132"/>
      <c r="AQ4682" s="132"/>
      <c r="AR4682" s="132"/>
      <c r="AS4682" s="132"/>
      <c r="AT4682" s="132"/>
      <c r="AU4682" s="132"/>
      <c r="AV4682" s="132"/>
      <c r="AW4682" s="132"/>
      <c r="AX4682" s="133"/>
    </row>
    <row r="4683" spans="1:113" ht="12" customHeight="1">
      <c r="A4683" s="8"/>
      <c r="B4683" s="131"/>
      <c r="C4683" s="132"/>
      <c r="D4683" s="132"/>
      <c r="E4683" s="132"/>
      <c r="F4683" s="132"/>
      <c r="G4683" s="132"/>
      <c r="H4683" s="132"/>
      <c r="I4683" s="132"/>
      <c r="J4683" s="132"/>
      <c r="K4683" s="132"/>
      <c r="L4683" s="132"/>
      <c r="M4683" s="132"/>
      <c r="N4683" s="132"/>
      <c r="O4683" s="132"/>
      <c r="P4683" s="132"/>
      <c r="Q4683" s="132"/>
      <c r="R4683" s="132"/>
      <c r="S4683" s="132"/>
      <c r="T4683" s="132"/>
      <c r="U4683" s="132"/>
      <c r="V4683" s="132"/>
      <c r="W4683" s="132"/>
      <c r="X4683" s="132"/>
      <c r="Y4683" s="132"/>
      <c r="Z4683" s="132"/>
      <c r="AA4683" s="132"/>
      <c r="AB4683" s="132"/>
      <c r="AC4683" s="132"/>
      <c r="AD4683" s="132"/>
      <c r="AE4683" s="132"/>
      <c r="AF4683" s="132"/>
      <c r="AG4683" s="132"/>
      <c r="AH4683" s="132"/>
      <c r="AI4683" s="132"/>
      <c r="AJ4683" s="132"/>
      <c r="AK4683" s="132"/>
      <c r="AL4683" s="132"/>
      <c r="AM4683" s="132"/>
      <c r="AN4683" s="132"/>
      <c r="AO4683" s="132"/>
      <c r="AP4683" s="132"/>
      <c r="AQ4683" s="132"/>
      <c r="AR4683" s="132"/>
      <c r="AS4683" s="132"/>
      <c r="AT4683" s="132"/>
      <c r="AU4683" s="132"/>
      <c r="AV4683" s="132"/>
      <c r="AW4683" s="132"/>
      <c r="AX4683" s="133"/>
    </row>
    <row r="4684" spans="1:113" ht="12" customHeight="1">
      <c r="A4684" s="8"/>
      <c r="B4684" s="131"/>
      <c r="C4684" s="132"/>
      <c r="D4684" s="132"/>
      <c r="E4684" s="132"/>
      <c r="F4684" s="132"/>
      <c r="G4684" s="132"/>
      <c r="H4684" s="132"/>
      <c r="I4684" s="132"/>
      <c r="J4684" s="132"/>
      <c r="K4684" s="132"/>
      <c r="L4684" s="132"/>
      <c r="M4684" s="132"/>
      <c r="N4684" s="132"/>
      <c r="O4684" s="132"/>
      <c r="P4684" s="132"/>
      <c r="Q4684" s="132"/>
      <c r="R4684" s="132"/>
      <c r="S4684" s="132"/>
      <c r="T4684" s="132"/>
      <c r="U4684" s="132"/>
      <c r="V4684" s="132"/>
      <c r="W4684" s="132"/>
      <c r="X4684" s="132"/>
      <c r="Y4684" s="132"/>
      <c r="Z4684" s="132"/>
      <c r="AA4684" s="132"/>
      <c r="AB4684" s="132"/>
      <c r="AC4684" s="132"/>
      <c r="AD4684" s="132"/>
      <c r="AE4684" s="132"/>
      <c r="AF4684" s="132"/>
      <c r="AG4684" s="132"/>
      <c r="AH4684" s="132"/>
      <c r="AI4684" s="132"/>
      <c r="AJ4684" s="132"/>
      <c r="AK4684" s="132"/>
      <c r="AL4684" s="132"/>
      <c r="AM4684" s="132"/>
      <c r="AN4684" s="132"/>
      <c r="AO4684" s="132"/>
      <c r="AP4684" s="132"/>
      <c r="AQ4684" s="132"/>
      <c r="AR4684" s="132"/>
      <c r="AS4684" s="132"/>
      <c r="AT4684" s="132"/>
      <c r="AU4684" s="132"/>
      <c r="AV4684" s="132"/>
      <c r="AW4684" s="132"/>
      <c r="AX4684" s="133"/>
    </row>
    <row r="4685" spans="1:113" ht="15" thickBot="1">
      <c r="A4685" s="17"/>
      <c r="B4685" s="18"/>
      <c r="C4685" s="19"/>
      <c r="D4685" s="19"/>
      <c r="E4685" s="19"/>
      <c r="F4685" s="19"/>
      <c r="G4685" s="19"/>
      <c r="H4685" s="19"/>
      <c r="I4685" s="19"/>
      <c r="J4685" s="19"/>
      <c r="K4685" s="19"/>
      <c r="L4685" s="19"/>
      <c r="M4685" s="19"/>
      <c r="N4685" s="19"/>
      <c r="O4685" s="19"/>
      <c r="P4685" s="19"/>
      <c r="Q4685" s="19"/>
      <c r="R4685" s="19"/>
      <c r="S4685" s="19"/>
      <c r="T4685" s="19"/>
      <c r="U4685" s="19"/>
      <c r="V4685" s="19"/>
      <c r="W4685" s="19"/>
      <c r="X4685" s="19"/>
      <c r="Y4685" s="19"/>
      <c r="Z4685" s="19"/>
      <c r="AA4685" s="19"/>
      <c r="AB4685" s="19"/>
      <c r="AC4685" s="19"/>
      <c r="AD4685" s="19"/>
      <c r="AE4685" s="19"/>
      <c r="AF4685" s="19"/>
      <c r="AG4685" s="19"/>
      <c r="AH4685" s="19"/>
      <c r="AI4685" s="19"/>
      <c r="AJ4685" s="19"/>
      <c r="AK4685" s="19"/>
      <c r="AL4685" s="19"/>
      <c r="AM4685" s="19"/>
      <c r="AN4685" s="19"/>
      <c r="AO4685" s="19"/>
      <c r="AP4685" s="19"/>
      <c r="AQ4685" s="19"/>
      <c r="AR4685" s="19"/>
      <c r="AS4685" s="19"/>
      <c r="AT4685" s="19"/>
      <c r="AU4685" s="19"/>
      <c r="AV4685" s="19"/>
      <c r="AW4685" s="19"/>
      <c r="AX4685" s="20"/>
    </row>
    <row r="4686" spans="1:113">
      <c r="B4686" s="21"/>
    </row>
    <row r="4687" spans="1:113" ht="15" thickBot="1">
      <c r="A4687" s="11"/>
      <c r="B4687" s="10" t="s">
        <v>233</v>
      </c>
      <c r="C4687" s="8"/>
      <c r="D4687" s="8"/>
      <c r="E4687" s="8"/>
      <c r="F4687" s="8"/>
      <c r="G4687" s="8"/>
      <c r="H4687" s="8"/>
      <c r="I4687" s="8"/>
      <c r="J4687" s="8"/>
      <c r="K4687" s="8"/>
      <c r="L4687" s="9"/>
      <c r="M4687" s="9"/>
      <c r="N4687" s="9"/>
      <c r="O4687" s="9"/>
      <c r="P4687" s="8"/>
      <c r="Q4687" s="8"/>
      <c r="R4687" s="8"/>
      <c r="S4687" s="8"/>
      <c r="T4687" s="8"/>
      <c r="U4687" s="8"/>
      <c r="V4687" s="10"/>
      <c r="W4687" s="10"/>
      <c r="X4687" s="10"/>
      <c r="Y4687" s="10"/>
      <c r="Z4687" s="10"/>
      <c r="AA4687" s="10"/>
      <c r="AB4687" s="10"/>
      <c r="AC4687" s="10"/>
      <c r="AD4687" s="10"/>
      <c r="AE4687" s="10"/>
      <c r="AF4687" s="10"/>
      <c r="AG4687" s="10"/>
      <c r="AH4687" s="10"/>
      <c r="AI4687" s="10"/>
      <c r="AJ4687" s="10"/>
      <c r="AK4687" s="10"/>
      <c r="AL4687" s="10"/>
      <c r="AM4687" s="10"/>
      <c r="AN4687" s="10"/>
      <c r="AO4687" s="10"/>
      <c r="AP4687" s="10"/>
      <c r="AQ4687" s="10"/>
      <c r="AR4687" s="10"/>
      <c r="AS4687" s="10"/>
      <c r="AT4687" s="10"/>
      <c r="AU4687" s="10"/>
      <c r="AV4687" s="10"/>
      <c r="AW4687" s="10"/>
      <c r="AX4687" s="10"/>
      <c r="DI4687" s="6"/>
    </row>
    <row r="4688" spans="1:113" ht="14.4">
      <c r="A4688" s="8"/>
      <c r="B4688" s="12"/>
      <c r="C4688" s="7"/>
      <c r="D4688" s="7"/>
      <c r="E4688" s="7"/>
      <c r="F4688" s="7"/>
      <c r="G4688" s="7"/>
      <c r="H4688" s="7"/>
      <c r="I4688" s="7"/>
      <c r="J4688" s="7"/>
      <c r="K4688" s="7"/>
      <c r="L4688" s="13"/>
      <c r="M4688" s="13"/>
      <c r="N4688" s="13"/>
      <c r="O4688" s="13"/>
      <c r="P4688" s="7"/>
      <c r="Q4688" s="7"/>
      <c r="R4688" s="7"/>
      <c r="S4688" s="7"/>
      <c r="T4688" s="7"/>
      <c r="U4688" s="7"/>
      <c r="V4688" s="14"/>
      <c r="W4688" s="14"/>
      <c r="X4688" s="14"/>
      <c r="Y4688" s="14"/>
      <c r="Z4688" s="14"/>
      <c r="AA4688" s="14"/>
      <c r="AB4688" s="14"/>
      <c r="AC4688" s="14"/>
      <c r="AD4688" s="14"/>
      <c r="AE4688" s="14"/>
      <c r="AF4688" s="14"/>
      <c r="AG4688" s="14"/>
      <c r="AH4688" s="14"/>
      <c r="AI4688" s="14"/>
      <c r="AJ4688" s="14"/>
      <c r="AK4688" s="14"/>
      <c r="AL4688" s="14"/>
      <c r="AM4688" s="14"/>
      <c r="AN4688" s="14"/>
      <c r="AO4688" s="14"/>
      <c r="AP4688" s="14"/>
      <c r="AQ4688" s="14"/>
      <c r="AR4688" s="14"/>
      <c r="AS4688" s="14"/>
      <c r="AT4688" s="14"/>
      <c r="AU4688" s="14"/>
      <c r="AV4688" s="14"/>
      <c r="AW4688" s="14"/>
      <c r="AX4688" s="15"/>
    </row>
    <row r="4689" spans="1:251" ht="12" customHeight="1">
      <c r="A4689" s="8"/>
      <c r="B4689" s="134" t="s">
        <v>820</v>
      </c>
      <c r="C4689" s="135"/>
      <c r="D4689" s="135"/>
      <c r="E4689" s="135"/>
      <c r="F4689" s="135"/>
      <c r="G4689" s="135"/>
      <c r="H4689" s="135"/>
      <c r="I4689" s="135"/>
      <c r="J4689" s="135"/>
      <c r="K4689" s="135"/>
      <c r="L4689" s="135"/>
      <c r="M4689" s="135"/>
      <c r="N4689" s="135"/>
      <c r="O4689" s="135"/>
      <c r="P4689" s="135"/>
      <c r="Q4689" s="135"/>
      <c r="R4689" s="135"/>
      <c r="S4689" s="135"/>
      <c r="T4689" s="135"/>
      <c r="U4689" s="135"/>
      <c r="V4689" s="135"/>
      <c r="W4689" s="135"/>
      <c r="X4689" s="135"/>
      <c r="Y4689" s="135"/>
      <c r="Z4689" s="135"/>
      <c r="AA4689" s="135"/>
      <c r="AB4689" s="135"/>
      <c r="AC4689" s="135"/>
      <c r="AD4689" s="135"/>
      <c r="AE4689" s="135"/>
      <c r="AF4689" s="135"/>
      <c r="AG4689" s="135"/>
      <c r="AH4689" s="135"/>
      <c r="AI4689" s="135"/>
      <c r="AJ4689" s="135"/>
      <c r="AK4689" s="135"/>
      <c r="AL4689" s="135"/>
      <c r="AM4689" s="135"/>
      <c r="AN4689" s="135"/>
      <c r="AO4689" s="135"/>
      <c r="AP4689" s="135"/>
      <c r="AQ4689" s="135"/>
      <c r="AR4689" s="135"/>
      <c r="AS4689" s="135"/>
      <c r="AT4689" s="135"/>
      <c r="AU4689" s="135"/>
      <c r="AV4689" s="135"/>
      <c r="AW4689" s="135"/>
      <c r="AX4689" s="136"/>
    </row>
    <row r="4690" spans="1:251" ht="12" customHeight="1">
      <c r="A4690" s="8"/>
      <c r="B4690" s="134"/>
      <c r="C4690" s="135"/>
      <c r="D4690" s="135"/>
      <c r="E4690" s="135"/>
      <c r="F4690" s="135"/>
      <c r="G4690" s="135"/>
      <c r="H4690" s="135"/>
      <c r="I4690" s="135"/>
      <c r="J4690" s="135"/>
      <c r="K4690" s="135"/>
      <c r="L4690" s="135"/>
      <c r="M4690" s="135"/>
      <c r="N4690" s="135"/>
      <c r="O4690" s="135"/>
      <c r="P4690" s="135"/>
      <c r="Q4690" s="135"/>
      <c r="R4690" s="135"/>
      <c r="S4690" s="135"/>
      <c r="T4690" s="135"/>
      <c r="U4690" s="135"/>
      <c r="V4690" s="135"/>
      <c r="W4690" s="135"/>
      <c r="X4690" s="135"/>
      <c r="Y4690" s="135"/>
      <c r="Z4690" s="135"/>
      <c r="AA4690" s="135"/>
      <c r="AB4690" s="135"/>
      <c r="AC4690" s="135"/>
      <c r="AD4690" s="135"/>
      <c r="AE4690" s="135"/>
      <c r="AF4690" s="135"/>
      <c r="AG4690" s="135"/>
      <c r="AH4690" s="135"/>
      <c r="AI4690" s="135"/>
      <c r="AJ4690" s="135"/>
      <c r="AK4690" s="135"/>
      <c r="AL4690" s="135"/>
      <c r="AM4690" s="135"/>
      <c r="AN4690" s="135"/>
      <c r="AO4690" s="135"/>
      <c r="AP4690" s="135"/>
      <c r="AQ4690" s="135"/>
      <c r="AR4690" s="135"/>
      <c r="AS4690" s="135"/>
      <c r="AT4690" s="135"/>
      <c r="AU4690" s="135"/>
      <c r="AV4690" s="135"/>
      <c r="AW4690" s="135"/>
      <c r="AX4690" s="136"/>
      <c r="BC4690" s="16"/>
    </row>
    <row r="4691" spans="1:251" ht="12" customHeight="1">
      <c r="A4691" s="8"/>
      <c r="B4691" s="134"/>
      <c r="C4691" s="135"/>
      <c r="D4691" s="135"/>
      <c r="E4691" s="135"/>
      <c r="F4691" s="135"/>
      <c r="G4691" s="135"/>
      <c r="H4691" s="135"/>
      <c r="I4691" s="135"/>
      <c r="J4691" s="135"/>
      <c r="K4691" s="135"/>
      <c r="L4691" s="135"/>
      <c r="M4691" s="135"/>
      <c r="N4691" s="135"/>
      <c r="O4691" s="135"/>
      <c r="P4691" s="135"/>
      <c r="Q4691" s="135"/>
      <c r="R4691" s="135"/>
      <c r="S4691" s="135"/>
      <c r="T4691" s="135"/>
      <c r="U4691" s="135"/>
      <c r="V4691" s="135"/>
      <c r="W4691" s="135"/>
      <c r="X4691" s="135"/>
      <c r="Y4691" s="135"/>
      <c r="Z4691" s="135"/>
      <c r="AA4691" s="135"/>
      <c r="AB4691" s="135"/>
      <c r="AC4691" s="135"/>
      <c r="AD4691" s="135"/>
      <c r="AE4691" s="135"/>
      <c r="AF4691" s="135"/>
      <c r="AG4691" s="135"/>
      <c r="AH4691" s="135"/>
      <c r="AI4691" s="135"/>
      <c r="AJ4691" s="135"/>
      <c r="AK4691" s="135"/>
      <c r="AL4691" s="135"/>
      <c r="AM4691" s="135"/>
      <c r="AN4691" s="135"/>
      <c r="AO4691" s="135"/>
      <c r="AP4691" s="135"/>
      <c r="AQ4691" s="135"/>
      <c r="AR4691" s="135"/>
      <c r="AS4691" s="135"/>
      <c r="AT4691" s="135"/>
      <c r="AU4691" s="135"/>
      <c r="AV4691" s="135"/>
      <c r="AW4691" s="135"/>
      <c r="AX4691" s="136"/>
    </row>
    <row r="4692" spans="1:251" ht="12" customHeight="1">
      <c r="A4692" s="8"/>
      <c r="B4692" s="134"/>
      <c r="C4692" s="135"/>
      <c r="D4692" s="135"/>
      <c r="E4692" s="135"/>
      <c r="F4692" s="135"/>
      <c r="G4692" s="135"/>
      <c r="H4692" s="135"/>
      <c r="I4692" s="135"/>
      <c r="J4692" s="135"/>
      <c r="K4692" s="135"/>
      <c r="L4692" s="135"/>
      <c r="M4692" s="135"/>
      <c r="N4692" s="135"/>
      <c r="O4692" s="135"/>
      <c r="P4692" s="135"/>
      <c r="Q4692" s="135"/>
      <c r="R4692" s="135"/>
      <c r="S4692" s="135"/>
      <c r="T4692" s="135"/>
      <c r="U4692" s="135"/>
      <c r="V4692" s="135"/>
      <c r="W4692" s="135"/>
      <c r="X4692" s="135"/>
      <c r="Y4692" s="135"/>
      <c r="Z4692" s="135"/>
      <c r="AA4692" s="135"/>
      <c r="AB4692" s="135"/>
      <c r="AC4692" s="135"/>
      <c r="AD4692" s="135"/>
      <c r="AE4692" s="135"/>
      <c r="AF4692" s="135"/>
      <c r="AG4692" s="135"/>
      <c r="AH4692" s="135"/>
      <c r="AI4692" s="135"/>
      <c r="AJ4692" s="135"/>
      <c r="AK4692" s="135"/>
      <c r="AL4692" s="135"/>
      <c r="AM4692" s="135"/>
      <c r="AN4692" s="135"/>
      <c r="AO4692" s="135"/>
      <c r="AP4692" s="135"/>
      <c r="AQ4692" s="135"/>
      <c r="AR4692" s="135"/>
      <c r="AS4692" s="135"/>
      <c r="AT4692" s="135"/>
      <c r="AU4692" s="135"/>
      <c r="AV4692" s="135"/>
      <c r="AW4692" s="135"/>
      <c r="AX4692" s="136"/>
    </row>
    <row r="4693" spans="1:251" ht="12" customHeight="1">
      <c r="A4693" s="8"/>
      <c r="B4693" s="134"/>
      <c r="C4693" s="135"/>
      <c r="D4693" s="135"/>
      <c r="E4693" s="135"/>
      <c r="F4693" s="135"/>
      <c r="G4693" s="135"/>
      <c r="H4693" s="135"/>
      <c r="I4693" s="135"/>
      <c r="J4693" s="135"/>
      <c r="K4693" s="135"/>
      <c r="L4693" s="135"/>
      <c r="M4693" s="135"/>
      <c r="N4693" s="135"/>
      <c r="O4693" s="135"/>
      <c r="P4693" s="135"/>
      <c r="Q4693" s="135"/>
      <c r="R4693" s="135"/>
      <c r="S4693" s="135"/>
      <c r="T4693" s="135"/>
      <c r="U4693" s="135"/>
      <c r="V4693" s="135"/>
      <c r="W4693" s="135"/>
      <c r="X4693" s="135"/>
      <c r="Y4693" s="135"/>
      <c r="Z4693" s="135"/>
      <c r="AA4693" s="135"/>
      <c r="AB4693" s="135"/>
      <c r="AC4693" s="135"/>
      <c r="AD4693" s="135"/>
      <c r="AE4693" s="135"/>
      <c r="AF4693" s="135"/>
      <c r="AG4693" s="135"/>
      <c r="AH4693" s="135"/>
      <c r="AI4693" s="135"/>
      <c r="AJ4693" s="135"/>
      <c r="AK4693" s="135"/>
      <c r="AL4693" s="135"/>
      <c r="AM4693" s="135"/>
      <c r="AN4693" s="135"/>
      <c r="AO4693" s="135"/>
      <c r="AP4693" s="135"/>
      <c r="AQ4693" s="135"/>
      <c r="AR4693" s="135"/>
      <c r="AS4693" s="135"/>
      <c r="AT4693" s="135"/>
      <c r="AU4693" s="135"/>
      <c r="AV4693" s="135"/>
      <c r="AW4693" s="135"/>
      <c r="AX4693" s="136"/>
    </row>
    <row r="4694" spans="1:251" ht="15" thickBot="1">
      <c r="A4694" s="17"/>
      <c r="B4694" s="18"/>
      <c r="C4694" s="19"/>
      <c r="D4694" s="19"/>
      <c r="E4694" s="19"/>
      <c r="F4694" s="19"/>
      <c r="G4694" s="19"/>
      <c r="H4694" s="19"/>
      <c r="I4694" s="19"/>
      <c r="J4694" s="19"/>
      <c r="K4694" s="19"/>
      <c r="L4694" s="19"/>
      <c r="M4694" s="19"/>
      <c r="N4694" s="19"/>
      <c r="O4694" s="19"/>
      <c r="P4694" s="19"/>
      <c r="Q4694" s="19"/>
      <c r="R4694" s="19"/>
      <c r="S4694" s="19"/>
      <c r="T4694" s="19"/>
      <c r="U4694" s="19"/>
      <c r="V4694" s="19"/>
      <c r="W4694" s="19"/>
      <c r="X4694" s="19"/>
      <c r="Y4694" s="19"/>
      <c r="Z4694" s="19"/>
      <c r="AA4694" s="19"/>
      <c r="AB4694" s="19"/>
      <c r="AC4694" s="19"/>
      <c r="AD4694" s="19"/>
      <c r="AE4694" s="19"/>
      <c r="AF4694" s="19"/>
      <c r="AG4694" s="19"/>
      <c r="AH4694" s="19"/>
      <c r="AI4694" s="19"/>
      <c r="AJ4694" s="19"/>
      <c r="AK4694" s="19"/>
      <c r="AL4694" s="19"/>
      <c r="AM4694" s="19"/>
      <c r="AN4694" s="19"/>
      <c r="AO4694" s="19"/>
      <c r="AP4694" s="19"/>
      <c r="AQ4694" s="19"/>
      <c r="AR4694" s="19"/>
      <c r="AS4694" s="19"/>
      <c r="AT4694" s="19"/>
      <c r="AU4694" s="19"/>
      <c r="AV4694" s="19"/>
      <c r="AW4694" s="19"/>
      <c r="AX4694" s="20"/>
    </row>
    <row r="4695" spans="1:251">
      <c r="B4695" s="21"/>
    </row>
    <row r="4696" spans="1:251" ht="14.4">
      <c r="B4696" s="10" t="s">
        <v>234</v>
      </c>
      <c r="C4696" s="8"/>
      <c r="D4696" s="8"/>
      <c r="E4696" s="8"/>
      <c r="F4696" s="8"/>
      <c r="G4696" s="8"/>
      <c r="H4696" s="8"/>
      <c r="I4696" s="8"/>
      <c r="J4696" s="8"/>
      <c r="K4696" s="8"/>
      <c r="L4696" s="9"/>
      <c r="M4696" s="9"/>
      <c r="N4696" s="9"/>
      <c r="O4696" s="9"/>
      <c r="P4696" s="8"/>
      <c r="Q4696" s="8"/>
      <c r="R4696" s="8"/>
      <c r="S4696" s="8"/>
      <c r="T4696" s="8"/>
      <c r="U4696" s="8"/>
      <c r="V4696" s="10"/>
      <c r="W4696" s="10"/>
      <c r="X4696" s="10"/>
      <c r="Y4696" s="10"/>
      <c r="Z4696" s="10"/>
      <c r="AA4696" s="10"/>
      <c r="AB4696" s="10"/>
      <c r="AC4696" s="10"/>
      <c r="AD4696" s="10"/>
      <c r="AE4696" s="10"/>
      <c r="AF4696" s="10"/>
      <c r="AG4696" s="10"/>
      <c r="AH4696" s="10"/>
      <c r="AI4696" s="10"/>
      <c r="AJ4696" s="10"/>
      <c r="AK4696" s="10"/>
      <c r="AL4696" s="10"/>
      <c r="AM4696" s="10"/>
      <c r="AN4696" s="10"/>
      <c r="AO4696" s="10"/>
      <c r="AP4696" s="10"/>
      <c r="AQ4696" s="10"/>
      <c r="AR4696" s="10"/>
      <c r="AS4696" s="10"/>
      <c r="AT4696" s="10"/>
      <c r="AU4696" s="10"/>
      <c r="AV4696" s="10"/>
      <c r="AW4696" s="10"/>
      <c r="AX4696" s="10"/>
    </row>
    <row r="4697" spans="1:251" ht="15" thickBot="1">
      <c r="B4697" s="8"/>
      <c r="C4697" s="8"/>
      <c r="D4697" s="8"/>
      <c r="E4697" s="8"/>
      <c r="F4697" s="8"/>
      <c r="G4697" s="8"/>
      <c r="H4697" s="8"/>
      <c r="I4697" s="8"/>
      <c r="J4697" s="8"/>
      <c r="K4697" s="8"/>
      <c r="L4697" s="9"/>
      <c r="M4697" s="9"/>
      <c r="N4697" s="9"/>
      <c r="O4697" s="9"/>
      <c r="P4697" s="8"/>
      <c r="Q4697" s="8"/>
      <c r="R4697" s="8"/>
      <c r="S4697" s="8"/>
      <c r="T4697" s="8"/>
      <c r="U4697" s="8"/>
      <c r="V4697" s="10"/>
      <c r="W4697" s="10"/>
      <c r="X4697" s="10"/>
      <c r="Y4697" s="10"/>
      <c r="Z4697" s="10"/>
      <c r="AA4697" s="10"/>
      <c r="AB4697" s="10"/>
      <c r="AC4697" s="10"/>
      <c r="AD4697" s="10"/>
      <c r="AE4697" s="10"/>
      <c r="AF4697" s="10"/>
      <c r="AG4697" s="10"/>
      <c r="AH4697" s="10"/>
      <c r="AI4697" s="10"/>
      <c r="AJ4697" s="10"/>
      <c r="AK4697" s="10"/>
      <c r="AL4697" s="10"/>
      <c r="AM4697" s="10"/>
      <c r="AN4697" s="10"/>
      <c r="AO4697" s="10"/>
      <c r="AP4697" s="10"/>
      <c r="AQ4697" s="10"/>
      <c r="AR4697" s="10"/>
      <c r="AS4697" s="10"/>
      <c r="AT4697" s="10"/>
      <c r="AU4697" s="10"/>
      <c r="AV4697" s="10"/>
      <c r="AW4697" s="10"/>
      <c r="AX4697" s="22" t="s">
        <v>235</v>
      </c>
    </row>
    <row r="4698" spans="1:251" s="16" customFormat="1" ht="13.5" customHeight="1">
      <c r="A4698" s="8"/>
      <c r="B4698" s="96" t="s">
        <v>236</v>
      </c>
      <c r="C4698" s="97"/>
      <c r="D4698" s="97"/>
      <c r="E4698" s="97"/>
      <c r="F4698" s="97"/>
      <c r="G4698" s="97"/>
      <c r="H4698" s="97"/>
      <c r="I4698" s="97"/>
      <c r="J4698" s="97"/>
      <c r="K4698" s="97"/>
      <c r="L4698" s="97"/>
      <c r="M4698" s="97"/>
      <c r="N4698" s="97"/>
      <c r="O4698" s="97"/>
      <c r="P4698" s="97"/>
      <c r="Q4698" s="97"/>
      <c r="R4698" s="97"/>
      <c r="S4698" s="97"/>
      <c r="T4698" s="97"/>
      <c r="U4698" s="97"/>
      <c r="V4698" s="97"/>
      <c r="W4698" s="97"/>
      <c r="X4698" s="97"/>
      <c r="Y4698" s="97"/>
      <c r="Z4698" s="98"/>
      <c r="AA4698" s="102" t="s">
        <v>237</v>
      </c>
      <c r="AB4698" s="97"/>
      <c r="AC4698" s="97"/>
      <c r="AD4698" s="97"/>
      <c r="AE4698" s="97"/>
      <c r="AF4698" s="97"/>
      <c r="AG4698" s="97"/>
      <c r="AH4698" s="97"/>
      <c r="AI4698" s="98"/>
      <c r="AJ4698" s="102" t="s">
        <v>238</v>
      </c>
      <c r="AK4698" s="97"/>
      <c r="AL4698" s="97"/>
      <c r="AM4698" s="97"/>
      <c r="AN4698" s="97"/>
      <c r="AO4698" s="97"/>
      <c r="AP4698" s="97"/>
      <c r="AQ4698" s="97"/>
      <c r="AR4698" s="98"/>
      <c r="AS4698" s="102" t="s">
        <v>239</v>
      </c>
      <c r="AT4698" s="97"/>
      <c r="AU4698" s="97"/>
      <c r="AV4698" s="97"/>
      <c r="AW4698" s="97"/>
      <c r="AX4698" s="104"/>
      <c r="AY4698" s="2"/>
      <c r="AZ4698" s="2"/>
      <c r="BA4698" s="2"/>
      <c r="BB4698" s="2"/>
      <c r="BC4698" s="2"/>
      <c r="BD4698" s="2"/>
      <c r="BE4698" s="2"/>
      <c r="BF4698" s="2"/>
      <c r="BG4698" s="2"/>
      <c r="BH4698" s="2"/>
      <c r="BI4698" s="2"/>
      <c r="BJ4698" s="2"/>
      <c r="BK4698" s="2"/>
      <c r="BL4698" s="2"/>
      <c r="BM4698" s="2"/>
      <c r="BN4698" s="2"/>
      <c r="BO4698" s="2"/>
      <c r="BP4698" s="2"/>
      <c r="BQ4698" s="2"/>
      <c r="BR4698" s="2"/>
      <c r="BS4698" s="2"/>
      <c r="BT4698" s="2"/>
      <c r="BU4698" s="2"/>
      <c r="BV4698" s="2"/>
      <c r="BW4698" s="2"/>
      <c r="BX4698" s="2"/>
      <c r="BY4698" s="2"/>
      <c r="BZ4698" s="2"/>
      <c r="CA4698" s="2"/>
      <c r="CB4698" s="2"/>
      <c r="CC4698" s="2"/>
      <c r="CD4698" s="2"/>
      <c r="CE4698" s="2"/>
      <c r="CF4698" s="2"/>
      <c r="CG4698" s="2"/>
      <c r="CH4698" s="2"/>
      <c r="CI4698" s="2"/>
      <c r="CJ4698" s="2"/>
      <c r="CK4698" s="2"/>
      <c r="CL4698" s="2"/>
      <c r="CM4698" s="2"/>
      <c r="CN4698" s="2"/>
      <c r="CO4698" s="2"/>
      <c r="CP4698" s="2"/>
      <c r="CQ4698" s="2"/>
      <c r="CR4698" s="2"/>
      <c r="CS4698" s="2"/>
      <c r="CT4698" s="2"/>
      <c r="CU4698" s="2"/>
      <c r="CV4698" s="2"/>
      <c r="CW4698" s="2"/>
      <c r="CX4698" s="2"/>
      <c r="CY4698" s="2"/>
      <c r="CZ4698" s="2"/>
      <c r="DA4698" s="2"/>
      <c r="DB4698" s="2"/>
      <c r="DC4698" s="2"/>
      <c r="DD4698" s="2"/>
      <c r="DE4698" s="2"/>
      <c r="DF4698" s="2"/>
      <c r="DG4698" s="2"/>
      <c r="DH4698" s="2"/>
      <c r="DI4698" s="2"/>
      <c r="DJ4698" s="2"/>
      <c r="DK4698" s="2"/>
      <c r="DL4698" s="2"/>
      <c r="DM4698" s="2"/>
      <c r="DN4698" s="2"/>
      <c r="DO4698" s="2"/>
      <c r="DP4698" s="2"/>
      <c r="DQ4698" s="2"/>
      <c r="DR4698" s="2"/>
      <c r="DS4698" s="2"/>
      <c r="DT4698" s="2"/>
      <c r="DU4698" s="2"/>
      <c r="DV4698" s="2"/>
      <c r="DW4698" s="2"/>
      <c r="DX4698" s="2"/>
      <c r="DY4698" s="2"/>
      <c r="DZ4698" s="2"/>
      <c r="EA4698" s="2"/>
      <c r="EB4698" s="2"/>
      <c r="EC4698" s="2"/>
      <c r="ED4698" s="2"/>
      <c r="EE4698" s="2"/>
      <c r="EF4698" s="2"/>
      <c r="EG4698" s="2"/>
      <c r="EH4698" s="2"/>
      <c r="EI4698" s="2"/>
      <c r="EJ4698" s="2"/>
      <c r="EK4698" s="2"/>
      <c r="EL4698" s="2"/>
      <c r="EM4698" s="2"/>
      <c r="EN4698" s="2"/>
      <c r="EO4698" s="2"/>
      <c r="EP4698" s="2"/>
      <c r="EQ4698" s="2"/>
      <c r="ER4698" s="2"/>
      <c r="ES4698" s="2"/>
      <c r="ET4698" s="2"/>
      <c r="EU4698" s="2"/>
      <c r="EV4698" s="2"/>
      <c r="EW4698" s="2"/>
      <c r="EX4698" s="2"/>
      <c r="EY4698" s="2"/>
      <c r="EZ4698" s="2"/>
      <c r="FA4698" s="2"/>
      <c r="FB4698" s="2"/>
      <c r="FC4698" s="2"/>
      <c r="FD4698" s="2"/>
      <c r="FE4698" s="2"/>
      <c r="FF4698" s="2"/>
      <c r="FG4698" s="2"/>
      <c r="FH4698" s="2"/>
      <c r="FI4698" s="2"/>
      <c r="FJ4698" s="2"/>
      <c r="FK4698" s="2"/>
      <c r="FL4698" s="2"/>
      <c r="FM4698" s="2"/>
      <c r="FN4698" s="2"/>
      <c r="FO4698" s="2"/>
      <c r="FP4698" s="2"/>
      <c r="FQ4698" s="2"/>
      <c r="FR4698" s="2"/>
      <c r="FS4698" s="2"/>
      <c r="FT4698" s="2"/>
      <c r="FU4698" s="2"/>
      <c r="FV4698" s="2"/>
      <c r="FW4698" s="2"/>
      <c r="FX4698" s="2"/>
      <c r="FY4698" s="2"/>
      <c r="FZ4698" s="2"/>
      <c r="GA4698" s="2"/>
      <c r="GB4698" s="2"/>
      <c r="GC4698" s="2"/>
      <c r="GD4698" s="2"/>
      <c r="GE4698" s="2"/>
      <c r="GF4698" s="2"/>
      <c r="GG4698" s="2"/>
      <c r="GH4698" s="2"/>
      <c r="GI4698" s="2"/>
      <c r="GJ4698" s="2"/>
      <c r="GK4698" s="2"/>
      <c r="GL4698" s="2"/>
      <c r="GM4698" s="2"/>
      <c r="GN4698" s="2"/>
      <c r="GO4698" s="2"/>
      <c r="GP4698" s="2"/>
      <c r="GQ4698" s="2"/>
      <c r="GR4698" s="2"/>
      <c r="GS4698" s="2"/>
      <c r="GT4698" s="2"/>
      <c r="GU4698" s="2"/>
      <c r="GV4698" s="2"/>
      <c r="GW4698" s="2"/>
      <c r="GX4698" s="2"/>
      <c r="GY4698" s="2"/>
      <c r="GZ4698" s="2"/>
      <c r="HA4698" s="2"/>
      <c r="HB4698" s="2"/>
      <c r="HC4698" s="2"/>
      <c r="HD4698" s="2"/>
      <c r="HE4698" s="2"/>
      <c r="HF4698" s="2"/>
      <c r="HG4698" s="2"/>
      <c r="HH4698" s="2"/>
      <c r="HI4698" s="2"/>
      <c r="HJ4698" s="2"/>
      <c r="HK4698" s="2"/>
      <c r="HL4698" s="2"/>
      <c r="HM4698" s="2"/>
      <c r="HN4698" s="2"/>
      <c r="HO4698" s="2"/>
      <c r="HP4698" s="2"/>
      <c r="HQ4698" s="2"/>
      <c r="HR4698" s="2"/>
      <c r="HS4698" s="2"/>
      <c r="HT4698" s="2"/>
      <c r="HU4698" s="2"/>
      <c r="HV4698" s="2"/>
      <c r="HW4698" s="2"/>
      <c r="HX4698" s="2"/>
      <c r="HY4698" s="2"/>
      <c r="HZ4698" s="2"/>
      <c r="IA4698" s="2"/>
      <c r="IB4698" s="2"/>
      <c r="IC4698" s="2"/>
      <c r="ID4698" s="2"/>
      <c r="IE4698" s="2"/>
      <c r="IF4698" s="2"/>
      <c r="IG4698" s="2"/>
      <c r="IH4698" s="2"/>
      <c r="II4698" s="2"/>
      <c r="IJ4698" s="2"/>
      <c r="IK4698" s="2"/>
      <c r="IL4698" s="2"/>
      <c r="IM4698" s="2"/>
      <c r="IN4698" s="2"/>
      <c r="IO4698" s="2"/>
      <c r="IP4698" s="2"/>
      <c r="IQ4698" s="2"/>
    </row>
    <row r="4699" spans="1:251" s="16" customFormat="1">
      <c r="A4699" s="8"/>
      <c r="B4699" s="99"/>
      <c r="C4699" s="100"/>
      <c r="D4699" s="100"/>
      <c r="E4699" s="100"/>
      <c r="F4699" s="100"/>
      <c r="G4699" s="100"/>
      <c r="H4699" s="100"/>
      <c r="I4699" s="100"/>
      <c r="J4699" s="100"/>
      <c r="K4699" s="100"/>
      <c r="L4699" s="100"/>
      <c r="M4699" s="100"/>
      <c r="N4699" s="100"/>
      <c r="O4699" s="100"/>
      <c r="P4699" s="100"/>
      <c r="Q4699" s="100"/>
      <c r="R4699" s="100"/>
      <c r="S4699" s="100"/>
      <c r="T4699" s="100"/>
      <c r="U4699" s="100"/>
      <c r="V4699" s="100"/>
      <c r="W4699" s="100"/>
      <c r="X4699" s="100"/>
      <c r="Y4699" s="100"/>
      <c r="Z4699" s="101"/>
      <c r="AA4699" s="103"/>
      <c r="AB4699" s="100"/>
      <c r="AC4699" s="100"/>
      <c r="AD4699" s="100"/>
      <c r="AE4699" s="100"/>
      <c r="AF4699" s="100"/>
      <c r="AG4699" s="100"/>
      <c r="AH4699" s="100"/>
      <c r="AI4699" s="101"/>
      <c r="AJ4699" s="103"/>
      <c r="AK4699" s="100"/>
      <c r="AL4699" s="100"/>
      <c r="AM4699" s="100"/>
      <c r="AN4699" s="100"/>
      <c r="AO4699" s="100"/>
      <c r="AP4699" s="100"/>
      <c r="AQ4699" s="100"/>
      <c r="AR4699" s="101"/>
      <c r="AS4699" s="103"/>
      <c r="AT4699" s="100"/>
      <c r="AU4699" s="100"/>
      <c r="AV4699" s="100"/>
      <c r="AW4699" s="100"/>
      <c r="AX4699" s="105"/>
      <c r="AY4699" s="2"/>
      <c r="AZ4699" s="2"/>
      <c r="BA4699" s="2"/>
      <c r="BB4699" s="23"/>
      <c r="BC4699" s="24"/>
      <c r="BE4699" s="2"/>
      <c r="BF4699" s="2"/>
      <c r="BG4699" s="2"/>
      <c r="BH4699" s="2"/>
      <c r="BI4699" s="2"/>
      <c r="BJ4699" s="2"/>
      <c r="BK4699" s="2"/>
      <c r="BL4699" s="2"/>
      <c r="BM4699" s="2"/>
      <c r="BN4699" s="2"/>
      <c r="BO4699" s="2"/>
      <c r="BP4699" s="2"/>
      <c r="BQ4699" s="2"/>
      <c r="BR4699" s="2"/>
      <c r="BS4699" s="2"/>
      <c r="BT4699" s="2"/>
      <c r="BU4699" s="2"/>
      <c r="BV4699" s="2"/>
      <c r="BW4699" s="2"/>
      <c r="BX4699" s="2"/>
      <c r="BY4699" s="2"/>
      <c r="BZ4699" s="2"/>
      <c r="CA4699" s="2"/>
      <c r="CB4699" s="2"/>
      <c r="CC4699" s="2"/>
      <c r="CD4699" s="2"/>
      <c r="CE4699" s="2"/>
      <c r="CF4699" s="2"/>
      <c r="CG4699" s="2"/>
      <c r="CH4699" s="2"/>
      <c r="CI4699" s="2"/>
      <c r="CJ4699" s="2"/>
      <c r="CK4699" s="2"/>
      <c r="CL4699" s="2"/>
      <c r="CM4699" s="2"/>
      <c r="CN4699" s="2"/>
      <c r="CO4699" s="2"/>
      <c r="CP4699" s="2"/>
      <c r="CQ4699" s="2"/>
      <c r="CR4699" s="2"/>
      <c r="CS4699" s="2"/>
      <c r="CT4699" s="2"/>
      <c r="CU4699" s="2"/>
      <c r="CV4699" s="2"/>
      <c r="CW4699" s="2"/>
      <c r="CX4699" s="2"/>
      <c r="CY4699" s="2"/>
      <c r="CZ4699" s="2"/>
      <c r="DA4699" s="2"/>
      <c r="DB4699" s="2"/>
      <c r="DC4699" s="2"/>
      <c r="DD4699" s="2"/>
      <c r="DE4699" s="2"/>
      <c r="DF4699" s="2"/>
      <c r="DG4699" s="2"/>
      <c r="DH4699" s="2"/>
      <c r="DI4699" s="2"/>
      <c r="DJ4699" s="2"/>
      <c r="DK4699" s="2"/>
      <c r="DL4699" s="2"/>
      <c r="DM4699" s="2"/>
      <c r="DN4699" s="2"/>
      <c r="DO4699" s="2"/>
      <c r="DP4699" s="2"/>
      <c r="DQ4699" s="2"/>
      <c r="DR4699" s="2"/>
      <c r="DS4699" s="2"/>
      <c r="DT4699" s="2"/>
      <c r="DU4699" s="2"/>
      <c r="DV4699" s="2"/>
      <c r="DW4699" s="2"/>
      <c r="DX4699" s="2"/>
      <c r="DY4699" s="2"/>
      <c r="DZ4699" s="2"/>
      <c r="EA4699" s="2"/>
      <c r="EB4699" s="2"/>
      <c r="EC4699" s="2"/>
      <c r="ED4699" s="2"/>
      <c r="EE4699" s="2"/>
      <c r="EF4699" s="2"/>
      <c r="EG4699" s="2"/>
      <c r="EH4699" s="2"/>
      <c r="EI4699" s="2"/>
      <c r="EJ4699" s="2"/>
      <c r="EK4699" s="2"/>
      <c r="EL4699" s="2"/>
      <c r="EM4699" s="2"/>
      <c r="EN4699" s="2"/>
      <c r="EO4699" s="2"/>
      <c r="EP4699" s="2"/>
      <c r="EQ4699" s="2"/>
      <c r="ER4699" s="2"/>
      <c r="ES4699" s="2"/>
      <c r="ET4699" s="2"/>
      <c r="EU4699" s="2"/>
      <c r="EV4699" s="2"/>
      <c r="EW4699" s="2"/>
      <c r="EX4699" s="2"/>
      <c r="EY4699" s="2"/>
      <c r="EZ4699" s="2"/>
      <c r="FA4699" s="2"/>
      <c r="FB4699" s="2"/>
      <c r="FC4699" s="2"/>
      <c r="FD4699" s="2"/>
      <c r="FE4699" s="2"/>
      <c r="FF4699" s="2"/>
      <c r="FG4699" s="2"/>
      <c r="FH4699" s="2"/>
      <c r="FI4699" s="2"/>
      <c r="FJ4699" s="2"/>
      <c r="FK4699" s="2"/>
      <c r="FL4699" s="2"/>
      <c r="FM4699" s="2"/>
      <c r="FN4699" s="2"/>
      <c r="FO4699" s="2"/>
      <c r="FP4699" s="2"/>
      <c r="FQ4699" s="2"/>
      <c r="FR4699" s="2"/>
      <c r="FS4699" s="2"/>
      <c r="FT4699" s="2"/>
      <c r="FU4699" s="2"/>
      <c r="FV4699" s="2"/>
      <c r="FW4699" s="2"/>
      <c r="FX4699" s="2"/>
      <c r="FY4699" s="2"/>
      <c r="FZ4699" s="2"/>
      <c r="GA4699" s="2"/>
      <c r="GB4699" s="2"/>
      <c r="GC4699" s="2"/>
      <c r="GD4699" s="2"/>
      <c r="GE4699" s="2"/>
      <c r="GF4699" s="2"/>
      <c r="GG4699" s="2"/>
      <c r="GH4699" s="2"/>
      <c r="GI4699" s="2"/>
      <c r="GJ4699" s="2"/>
      <c r="GK4699" s="2"/>
      <c r="GL4699" s="2"/>
      <c r="GM4699" s="2"/>
      <c r="GN4699" s="2"/>
      <c r="GO4699" s="2"/>
      <c r="GP4699" s="2"/>
      <c r="GQ4699" s="2"/>
      <c r="GR4699" s="2"/>
      <c r="GS4699" s="2"/>
      <c r="GT4699" s="2"/>
      <c r="GU4699" s="2"/>
      <c r="GV4699" s="2"/>
      <c r="GW4699" s="2"/>
      <c r="GX4699" s="2"/>
      <c r="GY4699" s="2"/>
      <c r="GZ4699" s="2"/>
      <c r="HA4699" s="2"/>
      <c r="HB4699" s="2"/>
      <c r="HC4699" s="2"/>
      <c r="HD4699" s="2"/>
      <c r="HE4699" s="2"/>
      <c r="HF4699" s="2"/>
      <c r="HG4699" s="2"/>
      <c r="HH4699" s="2"/>
      <c r="HI4699" s="2"/>
      <c r="HJ4699" s="2"/>
      <c r="HK4699" s="2"/>
      <c r="HL4699" s="2"/>
      <c r="HM4699" s="2"/>
      <c r="HN4699" s="2"/>
      <c r="HO4699" s="2"/>
      <c r="HP4699" s="2"/>
      <c r="HQ4699" s="2"/>
      <c r="HR4699" s="2"/>
      <c r="HS4699" s="2"/>
      <c r="HT4699" s="2"/>
      <c r="HU4699" s="2"/>
      <c r="HV4699" s="2"/>
      <c r="HW4699" s="2"/>
      <c r="HX4699" s="2"/>
      <c r="HY4699" s="2"/>
      <c r="HZ4699" s="2"/>
      <c r="IA4699" s="2"/>
      <c r="IB4699" s="2"/>
      <c r="IC4699" s="2"/>
      <c r="ID4699" s="2"/>
      <c r="IE4699" s="2"/>
      <c r="IF4699" s="2"/>
      <c r="IG4699" s="2"/>
      <c r="IH4699" s="2"/>
      <c r="II4699" s="2"/>
      <c r="IJ4699" s="2"/>
      <c r="IK4699" s="2"/>
      <c r="IL4699" s="2"/>
      <c r="IM4699" s="2"/>
      <c r="IN4699" s="2"/>
      <c r="IO4699" s="2"/>
      <c r="IP4699" s="2"/>
      <c r="IQ4699" s="2"/>
    </row>
    <row r="4700" spans="1:251" s="16" customFormat="1" ht="18.75" customHeight="1">
      <c r="A4700" s="8"/>
      <c r="B4700" s="25"/>
      <c r="C4700" s="106" t="s">
        <v>821</v>
      </c>
      <c r="D4700" s="107"/>
      <c r="E4700" s="107"/>
      <c r="F4700" s="107"/>
      <c r="G4700" s="107"/>
      <c r="H4700" s="107"/>
      <c r="I4700" s="107"/>
      <c r="J4700" s="107"/>
      <c r="K4700" s="107"/>
      <c r="L4700" s="107"/>
      <c r="M4700" s="107"/>
      <c r="N4700" s="107"/>
      <c r="O4700" s="107"/>
      <c r="P4700" s="107"/>
      <c r="Q4700" s="107"/>
      <c r="R4700" s="107"/>
      <c r="S4700" s="107"/>
      <c r="T4700" s="107"/>
      <c r="U4700" s="107"/>
      <c r="V4700" s="107"/>
      <c r="W4700" s="107"/>
      <c r="X4700" s="107"/>
      <c r="Y4700" s="107"/>
      <c r="Z4700" s="108"/>
      <c r="AA4700" s="109">
        <v>18092</v>
      </c>
      <c r="AB4700" s="110"/>
      <c r="AC4700" s="110"/>
      <c r="AD4700" s="110"/>
      <c r="AE4700" s="110"/>
      <c r="AF4700" s="110"/>
      <c r="AG4700" s="110"/>
      <c r="AH4700" s="110"/>
      <c r="AI4700" s="111"/>
      <c r="AJ4700" s="109">
        <v>11141</v>
      </c>
      <c r="AK4700" s="110"/>
      <c r="AL4700" s="110"/>
      <c r="AM4700" s="110"/>
      <c r="AN4700" s="110"/>
      <c r="AO4700" s="110"/>
      <c r="AP4700" s="110"/>
      <c r="AQ4700" s="110"/>
      <c r="AR4700" s="111"/>
      <c r="AS4700" s="112"/>
      <c r="AT4700" s="113"/>
      <c r="AU4700" s="113"/>
      <c r="AV4700" s="113"/>
      <c r="AW4700" s="113"/>
      <c r="AX4700" s="114"/>
      <c r="AY4700" s="2"/>
      <c r="AZ4700" s="2"/>
      <c r="BA4700" s="2"/>
      <c r="BB4700" s="2"/>
      <c r="BC4700" s="2"/>
      <c r="BD4700" s="2"/>
      <c r="BE4700" s="2"/>
      <c r="BF4700" s="2"/>
      <c r="BG4700" s="2"/>
      <c r="BH4700" s="2"/>
      <c r="BI4700" s="2"/>
      <c r="BJ4700" s="2"/>
      <c r="BK4700" s="2"/>
      <c r="BL4700" s="2"/>
      <c r="BM4700" s="2"/>
      <c r="BN4700" s="2"/>
      <c r="BO4700" s="2"/>
      <c r="BP4700" s="2"/>
      <c r="BQ4700" s="2"/>
      <c r="BR4700" s="2"/>
      <c r="BS4700" s="2"/>
      <c r="BT4700" s="2"/>
      <c r="BU4700" s="2"/>
      <c r="BV4700" s="2"/>
      <c r="BW4700" s="2"/>
      <c r="BX4700" s="2"/>
      <c r="BY4700" s="2"/>
      <c r="BZ4700" s="2"/>
      <c r="CA4700" s="2"/>
      <c r="CB4700" s="2"/>
      <c r="CC4700" s="2"/>
      <c r="CD4700" s="2"/>
      <c r="CE4700" s="2"/>
      <c r="CF4700" s="2"/>
      <c r="CG4700" s="2"/>
      <c r="CH4700" s="2"/>
      <c r="CI4700" s="2"/>
      <c r="CJ4700" s="2"/>
      <c r="CK4700" s="2"/>
      <c r="CL4700" s="2"/>
      <c r="CM4700" s="2"/>
      <c r="CN4700" s="2"/>
      <c r="CO4700" s="2"/>
      <c r="CP4700" s="2"/>
      <c r="CQ4700" s="2"/>
      <c r="CR4700" s="2"/>
      <c r="CS4700" s="2"/>
      <c r="CT4700" s="2"/>
      <c r="CU4700" s="2"/>
      <c r="CV4700" s="2"/>
      <c r="CW4700" s="2"/>
      <c r="CX4700" s="2"/>
      <c r="CY4700" s="2"/>
      <c r="CZ4700" s="2"/>
      <c r="DA4700" s="2"/>
      <c r="DB4700" s="2"/>
      <c r="DC4700" s="2"/>
      <c r="DD4700" s="2"/>
      <c r="DE4700" s="2"/>
      <c r="DF4700" s="2"/>
      <c r="DG4700" s="2"/>
      <c r="DH4700" s="2"/>
      <c r="DI4700" s="2"/>
      <c r="DJ4700" s="2"/>
      <c r="DK4700" s="2"/>
      <c r="DL4700" s="2"/>
      <c r="DM4700" s="2"/>
      <c r="DN4700" s="2"/>
      <c r="DO4700" s="2"/>
      <c r="DP4700" s="2"/>
      <c r="DQ4700" s="2"/>
      <c r="DR4700" s="2"/>
      <c r="DS4700" s="2"/>
      <c r="DT4700" s="2"/>
      <c r="DU4700" s="2"/>
      <c r="DV4700" s="2"/>
      <c r="DW4700" s="2"/>
      <c r="DX4700" s="2"/>
      <c r="DY4700" s="2"/>
      <c r="DZ4700" s="2"/>
      <c r="EA4700" s="2"/>
      <c r="EB4700" s="2"/>
      <c r="EC4700" s="2"/>
      <c r="ED4700" s="2"/>
      <c r="EE4700" s="2"/>
      <c r="EF4700" s="2"/>
      <c r="EG4700" s="2"/>
      <c r="EH4700" s="2"/>
      <c r="EI4700" s="2"/>
      <c r="EJ4700" s="2"/>
      <c r="EK4700" s="2"/>
      <c r="EL4700" s="2"/>
      <c r="EM4700" s="2"/>
      <c r="EN4700" s="2"/>
      <c r="EO4700" s="2"/>
      <c r="EP4700" s="2"/>
      <c r="EQ4700" s="2"/>
      <c r="ER4700" s="2"/>
      <c r="ES4700" s="2"/>
      <c r="ET4700" s="2"/>
      <c r="EU4700" s="2"/>
      <c r="EV4700" s="2"/>
      <c r="EW4700" s="2"/>
      <c r="EX4700" s="2"/>
      <c r="EY4700" s="2"/>
      <c r="EZ4700" s="2"/>
      <c r="FA4700" s="2"/>
      <c r="FB4700" s="2"/>
      <c r="FC4700" s="2"/>
      <c r="FD4700" s="2"/>
      <c r="FE4700" s="2"/>
      <c r="FF4700" s="2"/>
      <c r="FG4700" s="2"/>
      <c r="FH4700" s="2"/>
      <c r="FI4700" s="2"/>
      <c r="FJ4700" s="2"/>
      <c r="FK4700" s="2"/>
      <c r="FL4700" s="2"/>
      <c r="FM4700" s="2"/>
      <c r="FN4700" s="2"/>
      <c r="FO4700" s="2"/>
      <c r="FP4700" s="2"/>
      <c r="FQ4700" s="2"/>
      <c r="FR4700" s="2"/>
      <c r="FS4700" s="2"/>
      <c r="FT4700" s="2"/>
      <c r="FU4700" s="2"/>
      <c r="FV4700" s="2"/>
      <c r="FW4700" s="2"/>
      <c r="FX4700" s="2"/>
      <c r="FY4700" s="2"/>
      <c r="FZ4700" s="2"/>
      <c r="GA4700" s="2"/>
      <c r="GB4700" s="2"/>
      <c r="GC4700" s="2"/>
      <c r="GD4700" s="2"/>
      <c r="GE4700" s="2"/>
      <c r="GF4700" s="2"/>
      <c r="GG4700" s="2"/>
      <c r="GH4700" s="2"/>
      <c r="GI4700" s="2"/>
      <c r="GJ4700" s="2"/>
      <c r="GK4700" s="2"/>
      <c r="GL4700" s="2"/>
      <c r="GM4700" s="2"/>
      <c r="GN4700" s="2"/>
      <c r="GO4700" s="2"/>
      <c r="GP4700" s="2"/>
      <c r="GQ4700" s="2"/>
      <c r="GR4700" s="2"/>
      <c r="GS4700" s="2"/>
      <c r="GT4700" s="2"/>
      <c r="GU4700" s="2"/>
      <c r="GV4700" s="2"/>
      <c r="GW4700" s="2"/>
      <c r="GX4700" s="2"/>
      <c r="GY4700" s="2"/>
      <c r="GZ4700" s="2"/>
      <c r="HA4700" s="2"/>
      <c r="HB4700" s="2"/>
      <c r="HC4700" s="2"/>
      <c r="HD4700" s="2"/>
      <c r="HE4700" s="2"/>
      <c r="HF4700" s="2"/>
      <c r="HG4700" s="2"/>
      <c r="HH4700" s="2"/>
      <c r="HI4700" s="2"/>
      <c r="HJ4700" s="2"/>
      <c r="HK4700" s="2"/>
      <c r="HL4700" s="2"/>
      <c r="HM4700" s="2"/>
      <c r="HN4700" s="2"/>
      <c r="HO4700" s="2"/>
      <c r="HP4700" s="2"/>
      <c r="HQ4700" s="2"/>
      <c r="HR4700" s="2"/>
      <c r="HS4700" s="2"/>
      <c r="HT4700" s="2"/>
      <c r="HU4700" s="2"/>
      <c r="HV4700" s="2"/>
      <c r="HW4700" s="2"/>
      <c r="HX4700" s="2"/>
      <c r="HY4700" s="2"/>
      <c r="HZ4700" s="2"/>
      <c r="IA4700" s="2"/>
      <c r="IB4700" s="2"/>
      <c r="IC4700" s="2"/>
      <c r="ID4700" s="2"/>
      <c r="IE4700" s="2"/>
      <c r="IF4700" s="2"/>
      <c r="IG4700" s="2"/>
      <c r="IH4700" s="2"/>
      <c r="II4700" s="2"/>
      <c r="IJ4700" s="2"/>
      <c r="IK4700" s="2"/>
      <c r="IL4700" s="2"/>
      <c r="IM4700" s="2"/>
      <c r="IN4700" s="2"/>
      <c r="IO4700" s="2"/>
      <c r="IP4700" s="2"/>
      <c r="IQ4700" s="2"/>
    </row>
    <row r="4701" spans="1:251" s="16" customFormat="1" ht="18.75" customHeight="1" thickBot="1">
      <c r="A4701" s="17"/>
      <c r="B4701" s="115" t="s">
        <v>240</v>
      </c>
      <c r="C4701" s="116"/>
      <c r="D4701" s="116"/>
      <c r="E4701" s="116"/>
      <c r="F4701" s="116"/>
      <c r="G4701" s="116"/>
      <c r="H4701" s="116"/>
      <c r="I4701" s="116"/>
      <c r="J4701" s="116"/>
      <c r="K4701" s="116"/>
      <c r="L4701" s="116"/>
      <c r="M4701" s="116"/>
      <c r="N4701" s="116"/>
      <c r="O4701" s="116"/>
      <c r="P4701" s="116"/>
      <c r="Q4701" s="116"/>
      <c r="R4701" s="116"/>
      <c r="S4701" s="116"/>
      <c r="T4701" s="116"/>
      <c r="U4701" s="116"/>
      <c r="V4701" s="116"/>
      <c r="W4701" s="116"/>
      <c r="X4701" s="116"/>
      <c r="Y4701" s="116"/>
      <c r="Z4701" s="117"/>
      <c r="AA4701" s="118">
        <f>SUM($AA$4700:$AA$4700)</f>
        <v>18092</v>
      </c>
      <c r="AB4701" s="119"/>
      <c r="AC4701" s="119"/>
      <c r="AD4701" s="119"/>
      <c r="AE4701" s="119"/>
      <c r="AF4701" s="119"/>
      <c r="AG4701" s="119"/>
      <c r="AH4701" s="119"/>
      <c r="AI4701" s="120"/>
      <c r="AJ4701" s="118">
        <f>SUM($AJ$4700:$AJ$4700)</f>
        <v>11141</v>
      </c>
      <c r="AK4701" s="119"/>
      <c r="AL4701" s="119"/>
      <c r="AM4701" s="119"/>
      <c r="AN4701" s="119"/>
      <c r="AO4701" s="119"/>
      <c r="AP4701" s="119"/>
      <c r="AQ4701" s="119"/>
      <c r="AR4701" s="120"/>
      <c r="AS4701" s="121"/>
      <c r="AT4701" s="122"/>
      <c r="AU4701" s="122"/>
      <c r="AV4701" s="122"/>
      <c r="AW4701" s="122"/>
      <c r="AX4701" s="123"/>
      <c r="AY4701" s="2"/>
      <c r="AZ4701" s="2"/>
      <c r="BA4701" s="2"/>
      <c r="BB4701" s="2"/>
      <c r="BC4701" s="2"/>
      <c r="BD4701" s="2"/>
      <c r="BE4701" s="2"/>
      <c r="BF4701" s="2"/>
      <c r="BG4701" s="2"/>
      <c r="BH4701" s="2"/>
      <c r="BI4701" s="2"/>
      <c r="BJ4701" s="2"/>
      <c r="BK4701" s="2"/>
      <c r="BL4701" s="2"/>
      <c r="BM4701" s="2"/>
      <c r="BN4701" s="2"/>
      <c r="BO4701" s="2"/>
      <c r="BP4701" s="2"/>
      <c r="BQ4701" s="2"/>
      <c r="BR4701" s="2"/>
      <c r="BS4701" s="2"/>
      <c r="BT4701" s="2"/>
      <c r="BU4701" s="2"/>
      <c r="BV4701" s="2"/>
      <c r="BW4701" s="2"/>
      <c r="BX4701" s="2"/>
      <c r="BY4701" s="2"/>
      <c r="BZ4701" s="2"/>
      <c r="CA4701" s="2"/>
      <c r="CB4701" s="2"/>
      <c r="CC4701" s="2"/>
      <c r="CD4701" s="2"/>
      <c r="CE4701" s="2"/>
      <c r="CF4701" s="2"/>
      <c r="CG4701" s="2"/>
      <c r="CH4701" s="2"/>
      <c r="CI4701" s="2"/>
      <c r="CJ4701" s="2"/>
      <c r="CK4701" s="2"/>
      <c r="CL4701" s="2"/>
      <c r="CM4701" s="2"/>
      <c r="CN4701" s="2"/>
      <c r="CO4701" s="2"/>
      <c r="CP4701" s="2"/>
      <c r="CQ4701" s="2"/>
      <c r="CR4701" s="2"/>
      <c r="CS4701" s="2"/>
      <c r="CT4701" s="2"/>
      <c r="CU4701" s="2"/>
      <c r="CV4701" s="2"/>
      <c r="CW4701" s="2"/>
      <c r="CX4701" s="2"/>
      <c r="CY4701" s="2"/>
      <c r="CZ4701" s="2"/>
      <c r="DA4701" s="2"/>
      <c r="DB4701" s="2"/>
      <c r="DC4701" s="2"/>
      <c r="DD4701" s="2"/>
      <c r="DE4701" s="2"/>
      <c r="DF4701" s="2"/>
      <c r="DG4701" s="2"/>
      <c r="DH4701" s="2"/>
      <c r="DI4701" s="2"/>
      <c r="DJ4701" s="2"/>
      <c r="DK4701" s="2"/>
      <c r="DL4701" s="2"/>
      <c r="DM4701" s="2"/>
      <c r="DN4701" s="2"/>
      <c r="DO4701" s="2"/>
      <c r="DP4701" s="2"/>
      <c r="DQ4701" s="2"/>
      <c r="DR4701" s="2"/>
      <c r="DS4701" s="2"/>
      <c r="DT4701" s="2"/>
      <c r="DU4701" s="2"/>
      <c r="DV4701" s="2"/>
      <c r="DW4701" s="2"/>
      <c r="DX4701" s="2"/>
      <c r="DY4701" s="2"/>
      <c r="DZ4701" s="2"/>
      <c r="EA4701" s="2"/>
      <c r="EB4701" s="2"/>
      <c r="EC4701" s="2"/>
      <c r="ED4701" s="2"/>
      <c r="EE4701" s="2"/>
      <c r="EF4701" s="2"/>
      <c r="EG4701" s="2"/>
      <c r="EH4701" s="2"/>
      <c r="EI4701" s="2"/>
      <c r="EJ4701" s="2"/>
      <c r="EK4701" s="2"/>
      <c r="EL4701" s="2"/>
      <c r="EM4701" s="2"/>
      <c r="EN4701" s="2"/>
      <c r="EO4701" s="2"/>
      <c r="EP4701" s="2"/>
      <c r="EQ4701" s="2"/>
      <c r="ER4701" s="2"/>
      <c r="ES4701" s="2"/>
      <c r="ET4701" s="2"/>
      <c r="EU4701" s="2"/>
      <c r="EV4701" s="2"/>
      <c r="EW4701" s="2"/>
      <c r="EX4701" s="2"/>
      <c r="EY4701" s="2"/>
      <c r="EZ4701" s="2"/>
      <c r="FA4701" s="2"/>
      <c r="FB4701" s="2"/>
      <c r="FC4701" s="2"/>
      <c r="FD4701" s="2"/>
      <c r="FE4701" s="2"/>
      <c r="FF4701" s="2"/>
      <c r="FG4701" s="2"/>
      <c r="FH4701" s="2"/>
      <c r="FI4701" s="2"/>
      <c r="FJ4701" s="2"/>
      <c r="FK4701" s="2"/>
      <c r="FL4701" s="2"/>
      <c r="FM4701" s="2"/>
      <c r="FN4701" s="2"/>
      <c r="FO4701" s="2"/>
      <c r="FP4701" s="2"/>
      <c r="FQ4701" s="2"/>
      <c r="FR4701" s="2"/>
      <c r="FS4701" s="2"/>
      <c r="FT4701" s="2"/>
      <c r="FU4701" s="2"/>
      <c r="FV4701" s="2"/>
      <c r="FW4701" s="2"/>
      <c r="FX4701" s="2"/>
      <c r="FY4701" s="2"/>
      <c r="FZ4701" s="2"/>
      <c r="GA4701" s="2"/>
      <c r="GB4701" s="2"/>
      <c r="GC4701" s="2"/>
      <c r="GD4701" s="2"/>
      <c r="GE4701" s="2"/>
      <c r="GF4701" s="2"/>
      <c r="GG4701" s="2"/>
      <c r="GH4701" s="2"/>
      <c r="GI4701" s="2"/>
      <c r="GJ4701" s="2"/>
      <c r="GK4701" s="2"/>
      <c r="GL4701" s="2"/>
      <c r="GM4701" s="2"/>
      <c r="GN4701" s="2"/>
      <c r="GO4701" s="2"/>
      <c r="GP4701" s="2"/>
      <c r="GQ4701" s="2"/>
      <c r="GR4701" s="2"/>
      <c r="GS4701" s="2"/>
      <c r="GT4701" s="2"/>
      <c r="GU4701" s="2"/>
      <c r="GV4701" s="2"/>
      <c r="GW4701" s="2"/>
      <c r="GX4701" s="2"/>
      <c r="GY4701" s="2"/>
      <c r="GZ4701" s="2"/>
      <c r="HA4701" s="2"/>
      <c r="HB4701" s="2"/>
      <c r="HC4701" s="2"/>
      <c r="HD4701" s="2"/>
      <c r="HE4701" s="2"/>
      <c r="HF4701" s="2"/>
      <c r="HG4701" s="2"/>
      <c r="HH4701" s="2"/>
      <c r="HI4701" s="2"/>
      <c r="HJ4701" s="2"/>
      <c r="HK4701" s="2"/>
      <c r="HL4701" s="2"/>
      <c r="HM4701" s="2"/>
      <c r="HN4701" s="2"/>
      <c r="HO4701" s="2"/>
      <c r="HP4701" s="2"/>
      <c r="HQ4701" s="2"/>
      <c r="HR4701" s="2"/>
      <c r="HS4701" s="2"/>
      <c r="HT4701" s="2"/>
      <c r="HU4701" s="2"/>
      <c r="HV4701" s="2"/>
      <c r="HW4701" s="2"/>
      <c r="HX4701" s="2"/>
      <c r="HY4701" s="2"/>
      <c r="HZ4701" s="2"/>
      <c r="IA4701" s="2"/>
      <c r="IB4701" s="2"/>
      <c r="IC4701" s="2"/>
      <c r="ID4701" s="2"/>
      <c r="IE4701" s="2"/>
      <c r="IF4701" s="2"/>
      <c r="IG4701" s="2"/>
      <c r="IH4701" s="2"/>
      <c r="II4701" s="2"/>
      <c r="IJ4701" s="2"/>
      <c r="IK4701" s="2"/>
      <c r="IL4701" s="2"/>
      <c r="IM4701" s="2"/>
      <c r="IN4701" s="2"/>
      <c r="IO4701" s="2"/>
      <c r="IP4701" s="2"/>
      <c r="IQ4701" s="2"/>
    </row>
    <row r="4703" spans="1:251" ht="19.2">
      <c r="A4703" s="1" t="s">
        <v>230</v>
      </c>
      <c r="AW4703" s="3"/>
      <c r="AX4703" s="4"/>
      <c r="AY4703" s="3"/>
    </row>
    <row r="4705" spans="1:113" ht="18">
      <c r="B4705" s="124" t="s">
        <v>0</v>
      </c>
      <c r="C4705" s="125"/>
      <c r="D4705" s="125"/>
      <c r="E4705" s="125"/>
      <c r="F4705" s="125"/>
      <c r="G4705" s="125"/>
      <c r="H4705" s="125"/>
      <c r="I4705" s="125"/>
      <c r="J4705" s="125"/>
      <c r="K4705" s="125"/>
      <c r="L4705" s="125"/>
      <c r="M4705" s="125"/>
      <c r="N4705" s="125"/>
      <c r="O4705" s="125"/>
      <c r="P4705" s="125"/>
      <c r="Q4705" s="125"/>
      <c r="R4705" s="125"/>
      <c r="S4705" s="125"/>
      <c r="T4705" s="125"/>
      <c r="U4705" s="125"/>
      <c r="V4705" s="125"/>
      <c r="W4705" s="125"/>
      <c r="X4705" s="125"/>
      <c r="Y4705" s="125"/>
      <c r="Z4705" s="125"/>
      <c r="AA4705" s="125"/>
      <c r="AB4705" s="125"/>
      <c r="AC4705" s="125"/>
      <c r="AD4705" s="125"/>
      <c r="AE4705" s="125"/>
      <c r="AF4705" s="125"/>
      <c r="AG4705" s="125"/>
      <c r="AH4705" s="125"/>
      <c r="AI4705" s="125"/>
      <c r="AJ4705" s="125"/>
      <c r="AK4705" s="125"/>
      <c r="AL4705" s="125"/>
      <c r="AM4705" s="125"/>
      <c r="AN4705" s="125"/>
      <c r="AO4705" s="125"/>
      <c r="AP4705" s="125"/>
      <c r="AQ4705" s="125"/>
      <c r="AR4705" s="125"/>
      <c r="AS4705" s="125"/>
      <c r="AT4705" s="125"/>
      <c r="AU4705" s="125"/>
      <c r="AV4705" s="125"/>
      <c r="AW4705" s="125"/>
      <c r="AX4705" s="125"/>
    </row>
    <row r="4706" spans="1:113">
      <c r="Z4706" s="5"/>
      <c r="AD4706" s="5"/>
      <c r="AE4706" s="5"/>
      <c r="AF4706" s="5"/>
      <c r="AG4706" s="5"/>
      <c r="AH4706" s="5"/>
      <c r="AI4706" s="5"/>
      <c r="AO4706" s="5"/>
    </row>
    <row r="4707" spans="1:113" ht="13.8" thickBot="1">
      <c r="Z4707" s="5"/>
      <c r="AD4707" s="5"/>
      <c r="AE4707" s="5"/>
      <c r="AF4707" s="5"/>
      <c r="AG4707" s="5"/>
      <c r="AH4707" s="5"/>
      <c r="AI4707" s="5"/>
      <c r="AO4707" s="5"/>
      <c r="DI4707" s="6"/>
    </row>
    <row r="4708" spans="1:113" ht="24.75" customHeight="1" thickBot="1">
      <c r="B4708" s="126" t="s">
        <v>231</v>
      </c>
      <c r="C4708" s="127"/>
      <c r="D4708" s="127"/>
      <c r="E4708" s="127"/>
      <c r="F4708" s="127"/>
      <c r="G4708" s="127"/>
      <c r="H4708" s="128" t="s">
        <v>805</v>
      </c>
      <c r="I4708" s="129"/>
      <c r="J4708" s="129"/>
      <c r="K4708" s="129"/>
      <c r="L4708" s="129"/>
      <c r="M4708" s="129"/>
      <c r="N4708" s="129"/>
      <c r="O4708" s="129"/>
      <c r="P4708" s="129"/>
      <c r="Q4708" s="129"/>
      <c r="R4708" s="129"/>
      <c r="S4708" s="129"/>
      <c r="T4708" s="129"/>
      <c r="U4708" s="129"/>
      <c r="V4708" s="129"/>
      <c r="W4708" s="129"/>
      <c r="X4708" s="129"/>
      <c r="Y4708" s="129"/>
      <c r="Z4708" s="129"/>
      <c r="AA4708" s="129"/>
      <c r="AB4708" s="129"/>
      <c r="AC4708" s="129"/>
      <c r="AD4708" s="129"/>
      <c r="AE4708" s="129"/>
      <c r="AF4708" s="129"/>
      <c r="AG4708" s="129"/>
      <c r="AH4708" s="129"/>
      <c r="AI4708" s="129"/>
      <c r="AJ4708" s="129"/>
      <c r="AK4708" s="129"/>
      <c r="AL4708" s="129"/>
      <c r="AM4708" s="129"/>
      <c r="AN4708" s="129"/>
      <c r="AO4708" s="129"/>
      <c r="AP4708" s="129"/>
      <c r="AQ4708" s="129"/>
      <c r="AR4708" s="129"/>
      <c r="AS4708" s="129"/>
      <c r="AT4708" s="129"/>
      <c r="AU4708" s="129"/>
      <c r="AV4708" s="129"/>
      <c r="AW4708" s="129"/>
      <c r="AX4708" s="130"/>
      <c r="DI4708" s="6"/>
    </row>
    <row r="4709" spans="1:113" ht="14.4">
      <c r="B4709" s="7"/>
      <c r="C4709" s="7"/>
      <c r="D4709" s="7"/>
      <c r="E4709" s="7"/>
      <c r="F4709" s="7"/>
      <c r="G4709" s="7"/>
      <c r="H4709" s="8"/>
      <c r="I4709" s="8"/>
      <c r="J4709" s="8"/>
      <c r="K4709" s="8"/>
      <c r="L4709" s="9"/>
      <c r="M4709" s="9"/>
      <c r="N4709" s="9"/>
      <c r="O4709" s="9"/>
      <c r="P4709" s="8"/>
      <c r="Q4709" s="8"/>
      <c r="R4709" s="8"/>
      <c r="S4709" s="8"/>
      <c r="T4709" s="8"/>
      <c r="U4709" s="8"/>
      <c r="V4709" s="10"/>
      <c r="W4709" s="10"/>
      <c r="X4709" s="10"/>
      <c r="Y4709" s="10"/>
      <c r="Z4709" s="10"/>
      <c r="AA4709" s="10"/>
      <c r="AB4709" s="10"/>
      <c r="AC4709" s="10"/>
      <c r="AD4709" s="10"/>
      <c r="AE4709" s="10"/>
      <c r="AF4709" s="10"/>
      <c r="AG4709" s="10"/>
      <c r="AH4709" s="10"/>
      <c r="AI4709" s="10"/>
      <c r="AJ4709" s="10"/>
      <c r="AK4709" s="10"/>
      <c r="AL4709" s="10"/>
      <c r="AM4709" s="10"/>
      <c r="AN4709" s="10"/>
      <c r="AO4709" s="10"/>
      <c r="AP4709" s="10"/>
      <c r="AQ4709" s="10"/>
      <c r="AR4709" s="10"/>
      <c r="AS4709" s="10"/>
      <c r="AT4709" s="10"/>
      <c r="AU4709" s="10"/>
      <c r="AV4709" s="10"/>
      <c r="AW4709" s="10"/>
      <c r="AX4709" s="10"/>
      <c r="DI4709" s="6"/>
    </row>
    <row r="4710" spans="1:113" ht="15" thickBot="1">
      <c r="A4710" s="11"/>
      <c r="B4710" s="10" t="s">
        <v>232</v>
      </c>
      <c r="C4710" s="8"/>
      <c r="D4710" s="8"/>
      <c r="E4710" s="8"/>
      <c r="F4710" s="8"/>
      <c r="G4710" s="8"/>
      <c r="H4710" s="8"/>
      <c r="I4710" s="8"/>
      <c r="J4710" s="8"/>
      <c r="K4710" s="8"/>
      <c r="L4710" s="9"/>
      <c r="M4710" s="9"/>
      <c r="N4710" s="9"/>
      <c r="O4710" s="9"/>
      <c r="P4710" s="8"/>
      <c r="Q4710" s="8"/>
      <c r="R4710" s="8"/>
      <c r="S4710" s="8"/>
      <c r="T4710" s="8"/>
      <c r="U4710" s="8"/>
      <c r="V4710" s="10"/>
      <c r="W4710" s="10"/>
      <c r="X4710" s="10"/>
      <c r="Y4710" s="10"/>
      <c r="Z4710" s="10"/>
      <c r="AA4710" s="10"/>
      <c r="AB4710" s="10"/>
      <c r="AC4710" s="10"/>
      <c r="AD4710" s="10"/>
      <c r="AE4710" s="10"/>
      <c r="AF4710" s="10"/>
      <c r="AG4710" s="10"/>
      <c r="AH4710" s="10"/>
      <c r="AI4710" s="10"/>
      <c r="AJ4710" s="10"/>
      <c r="AK4710" s="10"/>
      <c r="AL4710" s="10"/>
      <c r="AM4710" s="10"/>
      <c r="AN4710" s="10"/>
      <c r="AO4710" s="10"/>
      <c r="AP4710" s="10"/>
      <c r="AQ4710" s="10"/>
      <c r="AR4710" s="10"/>
      <c r="AS4710" s="10"/>
      <c r="AT4710" s="10"/>
      <c r="AU4710" s="10"/>
      <c r="AV4710" s="10"/>
      <c r="AW4710" s="10"/>
      <c r="AX4710" s="10"/>
      <c r="DI4710" s="6"/>
    </row>
    <row r="4711" spans="1:113" ht="14.4">
      <c r="A4711" s="8"/>
      <c r="B4711" s="12"/>
      <c r="C4711" s="7"/>
      <c r="D4711" s="7"/>
      <c r="E4711" s="7"/>
      <c r="F4711" s="7"/>
      <c r="G4711" s="7"/>
      <c r="H4711" s="7"/>
      <c r="I4711" s="7"/>
      <c r="J4711" s="7"/>
      <c r="K4711" s="7"/>
      <c r="L4711" s="13"/>
      <c r="M4711" s="13"/>
      <c r="N4711" s="13"/>
      <c r="O4711" s="13"/>
      <c r="P4711" s="7"/>
      <c r="Q4711" s="7"/>
      <c r="R4711" s="7"/>
      <c r="S4711" s="7"/>
      <c r="T4711" s="7"/>
      <c r="U4711" s="7"/>
      <c r="V4711" s="14"/>
      <c r="W4711" s="14"/>
      <c r="X4711" s="14"/>
      <c r="Y4711" s="14"/>
      <c r="Z4711" s="14"/>
      <c r="AA4711" s="14"/>
      <c r="AB4711" s="14"/>
      <c r="AC4711" s="14"/>
      <c r="AD4711" s="14"/>
      <c r="AE4711" s="14"/>
      <c r="AF4711" s="14"/>
      <c r="AG4711" s="14"/>
      <c r="AH4711" s="14"/>
      <c r="AI4711" s="14"/>
      <c r="AJ4711" s="14"/>
      <c r="AK4711" s="14"/>
      <c r="AL4711" s="14"/>
      <c r="AM4711" s="14"/>
      <c r="AN4711" s="14"/>
      <c r="AO4711" s="14"/>
      <c r="AP4711" s="14"/>
      <c r="AQ4711" s="14"/>
      <c r="AR4711" s="14"/>
      <c r="AS4711" s="14"/>
      <c r="AT4711" s="14"/>
      <c r="AU4711" s="14"/>
      <c r="AV4711" s="14"/>
      <c r="AW4711" s="14"/>
      <c r="AX4711" s="15"/>
    </row>
    <row r="4712" spans="1:113" ht="12" customHeight="1">
      <c r="A4712" s="8"/>
      <c r="B4712" s="134" t="s">
        <v>806</v>
      </c>
      <c r="C4712" s="135"/>
      <c r="D4712" s="135"/>
      <c r="E4712" s="135"/>
      <c r="F4712" s="135"/>
      <c r="G4712" s="135"/>
      <c r="H4712" s="135"/>
      <c r="I4712" s="135"/>
      <c r="J4712" s="135"/>
      <c r="K4712" s="135"/>
      <c r="L4712" s="135"/>
      <c r="M4712" s="135"/>
      <c r="N4712" s="135"/>
      <c r="O4712" s="135"/>
      <c r="P4712" s="135"/>
      <c r="Q4712" s="135"/>
      <c r="R4712" s="135"/>
      <c r="S4712" s="135"/>
      <c r="T4712" s="135"/>
      <c r="U4712" s="135"/>
      <c r="V4712" s="135"/>
      <c r="W4712" s="135"/>
      <c r="X4712" s="135"/>
      <c r="Y4712" s="135"/>
      <c r="Z4712" s="135"/>
      <c r="AA4712" s="135"/>
      <c r="AB4712" s="135"/>
      <c r="AC4712" s="135"/>
      <c r="AD4712" s="135"/>
      <c r="AE4712" s="135"/>
      <c r="AF4712" s="135"/>
      <c r="AG4712" s="135"/>
      <c r="AH4712" s="135"/>
      <c r="AI4712" s="135"/>
      <c r="AJ4712" s="135"/>
      <c r="AK4712" s="135"/>
      <c r="AL4712" s="135"/>
      <c r="AM4712" s="135"/>
      <c r="AN4712" s="135"/>
      <c r="AO4712" s="135"/>
      <c r="AP4712" s="135"/>
      <c r="AQ4712" s="135"/>
      <c r="AR4712" s="135"/>
      <c r="AS4712" s="135"/>
      <c r="AT4712" s="135"/>
      <c r="AU4712" s="135"/>
      <c r="AV4712" s="135"/>
      <c r="AW4712" s="135"/>
      <c r="AX4712" s="136"/>
    </row>
    <row r="4713" spans="1:113" ht="12" customHeight="1">
      <c r="A4713" s="8"/>
      <c r="B4713" s="134"/>
      <c r="C4713" s="135"/>
      <c r="D4713" s="135"/>
      <c r="E4713" s="135"/>
      <c r="F4713" s="135"/>
      <c r="G4713" s="135"/>
      <c r="H4713" s="135"/>
      <c r="I4713" s="135"/>
      <c r="J4713" s="135"/>
      <c r="K4713" s="135"/>
      <c r="L4713" s="135"/>
      <c r="M4713" s="135"/>
      <c r="N4713" s="135"/>
      <c r="O4713" s="135"/>
      <c r="P4713" s="135"/>
      <c r="Q4713" s="135"/>
      <c r="R4713" s="135"/>
      <c r="S4713" s="135"/>
      <c r="T4713" s="135"/>
      <c r="U4713" s="135"/>
      <c r="V4713" s="135"/>
      <c r="W4713" s="135"/>
      <c r="X4713" s="135"/>
      <c r="Y4713" s="135"/>
      <c r="Z4713" s="135"/>
      <c r="AA4713" s="135"/>
      <c r="AB4713" s="135"/>
      <c r="AC4713" s="135"/>
      <c r="AD4713" s="135"/>
      <c r="AE4713" s="135"/>
      <c r="AF4713" s="135"/>
      <c r="AG4713" s="135"/>
      <c r="AH4713" s="135"/>
      <c r="AI4713" s="135"/>
      <c r="AJ4713" s="135"/>
      <c r="AK4713" s="135"/>
      <c r="AL4713" s="135"/>
      <c r="AM4713" s="135"/>
      <c r="AN4713" s="135"/>
      <c r="AO4713" s="135"/>
      <c r="AP4713" s="135"/>
      <c r="AQ4713" s="135"/>
      <c r="AR4713" s="135"/>
      <c r="AS4713" s="135"/>
      <c r="AT4713" s="135"/>
      <c r="AU4713" s="135"/>
      <c r="AV4713" s="135"/>
      <c r="AW4713" s="135"/>
      <c r="AX4713" s="136"/>
      <c r="BC4713" s="16"/>
    </row>
    <row r="4714" spans="1:113" ht="12" customHeight="1">
      <c r="A4714" s="8"/>
      <c r="B4714" s="134"/>
      <c r="C4714" s="135"/>
      <c r="D4714" s="135"/>
      <c r="E4714" s="135"/>
      <c r="F4714" s="135"/>
      <c r="G4714" s="135"/>
      <c r="H4714" s="135"/>
      <c r="I4714" s="135"/>
      <c r="J4714" s="135"/>
      <c r="K4714" s="135"/>
      <c r="L4714" s="135"/>
      <c r="M4714" s="135"/>
      <c r="N4714" s="135"/>
      <c r="O4714" s="135"/>
      <c r="P4714" s="135"/>
      <c r="Q4714" s="135"/>
      <c r="R4714" s="135"/>
      <c r="S4714" s="135"/>
      <c r="T4714" s="135"/>
      <c r="U4714" s="135"/>
      <c r="V4714" s="135"/>
      <c r="W4714" s="135"/>
      <c r="X4714" s="135"/>
      <c r="Y4714" s="135"/>
      <c r="Z4714" s="135"/>
      <c r="AA4714" s="135"/>
      <c r="AB4714" s="135"/>
      <c r="AC4714" s="135"/>
      <c r="AD4714" s="135"/>
      <c r="AE4714" s="135"/>
      <c r="AF4714" s="135"/>
      <c r="AG4714" s="135"/>
      <c r="AH4714" s="135"/>
      <c r="AI4714" s="135"/>
      <c r="AJ4714" s="135"/>
      <c r="AK4714" s="135"/>
      <c r="AL4714" s="135"/>
      <c r="AM4714" s="135"/>
      <c r="AN4714" s="135"/>
      <c r="AO4714" s="135"/>
      <c r="AP4714" s="135"/>
      <c r="AQ4714" s="135"/>
      <c r="AR4714" s="135"/>
      <c r="AS4714" s="135"/>
      <c r="AT4714" s="135"/>
      <c r="AU4714" s="135"/>
      <c r="AV4714" s="135"/>
      <c r="AW4714" s="135"/>
      <c r="AX4714" s="136"/>
    </row>
    <row r="4715" spans="1:113" ht="12" customHeight="1">
      <c r="A4715" s="8"/>
      <c r="B4715" s="134"/>
      <c r="C4715" s="135"/>
      <c r="D4715" s="135"/>
      <c r="E4715" s="135"/>
      <c r="F4715" s="135"/>
      <c r="G4715" s="135"/>
      <c r="H4715" s="135"/>
      <c r="I4715" s="135"/>
      <c r="J4715" s="135"/>
      <c r="K4715" s="135"/>
      <c r="L4715" s="135"/>
      <c r="M4715" s="135"/>
      <c r="N4715" s="135"/>
      <c r="O4715" s="135"/>
      <c r="P4715" s="135"/>
      <c r="Q4715" s="135"/>
      <c r="R4715" s="135"/>
      <c r="S4715" s="135"/>
      <c r="T4715" s="135"/>
      <c r="U4715" s="135"/>
      <c r="V4715" s="135"/>
      <c r="W4715" s="135"/>
      <c r="X4715" s="135"/>
      <c r="Y4715" s="135"/>
      <c r="Z4715" s="135"/>
      <c r="AA4715" s="135"/>
      <c r="AB4715" s="135"/>
      <c r="AC4715" s="135"/>
      <c r="AD4715" s="135"/>
      <c r="AE4715" s="135"/>
      <c r="AF4715" s="135"/>
      <c r="AG4715" s="135"/>
      <c r="AH4715" s="135"/>
      <c r="AI4715" s="135"/>
      <c r="AJ4715" s="135"/>
      <c r="AK4715" s="135"/>
      <c r="AL4715" s="135"/>
      <c r="AM4715" s="135"/>
      <c r="AN4715" s="135"/>
      <c r="AO4715" s="135"/>
      <c r="AP4715" s="135"/>
      <c r="AQ4715" s="135"/>
      <c r="AR4715" s="135"/>
      <c r="AS4715" s="135"/>
      <c r="AT4715" s="135"/>
      <c r="AU4715" s="135"/>
      <c r="AV4715" s="135"/>
      <c r="AW4715" s="135"/>
      <c r="AX4715" s="136"/>
    </row>
    <row r="4716" spans="1:113" ht="12" customHeight="1">
      <c r="A4716" s="8"/>
      <c r="B4716" s="134"/>
      <c r="C4716" s="135"/>
      <c r="D4716" s="135"/>
      <c r="E4716" s="135"/>
      <c r="F4716" s="135"/>
      <c r="G4716" s="135"/>
      <c r="H4716" s="135"/>
      <c r="I4716" s="135"/>
      <c r="J4716" s="135"/>
      <c r="K4716" s="135"/>
      <c r="L4716" s="135"/>
      <c r="M4716" s="135"/>
      <c r="N4716" s="135"/>
      <c r="O4716" s="135"/>
      <c r="P4716" s="135"/>
      <c r="Q4716" s="135"/>
      <c r="R4716" s="135"/>
      <c r="S4716" s="135"/>
      <c r="T4716" s="135"/>
      <c r="U4716" s="135"/>
      <c r="V4716" s="135"/>
      <c r="W4716" s="135"/>
      <c r="X4716" s="135"/>
      <c r="Y4716" s="135"/>
      <c r="Z4716" s="135"/>
      <c r="AA4716" s="135"/>
      <c r="AB4716" s="135"/>
      <c r="AC4716" s="135"/>
      <c r="AD4716" s="135"/>
      <c r="AE4716" s="135"/>
      <c r="AF4716" s="135"/>
      <c r="AG4716" s="135"/>
      <c r="AH4716" s="135"/>
      <c r="AI4716" s="135"/>
      <c r="AJ4716" s="135"/>
      <c r="AK4716" s="135"/>
      <c r="AL4716" s="135"/>
      <c r="AM4716" s="135"/>
      <c r="AN4716" s="135"/>
      <c r="AO4716" s="135"/>
      <c r="AP4716" s="135"/>
      <c r="AQ4716" s="135"/>
      <c r="AR4716" s="135"/>
      <c r="AS4716" s="135"/>
      <c r="AT4716" s="135"/>
      <c r="AU4716" s="135"/>
      <c r="AV4716" s="135"/>
      <c r="AW4716" s="135"/>
      <c r="AX4716" s="136"/>
    </row>
    <row r="4717" spans="1:113" ht="15" thickBot="1">
      <c r="A4717" s="17"/>
      <c r="B4717" s="18"/>
      <c r="C4717" s="19"/>
      <c r="D4717" s="19"/>
      <c r="E4717" s="19"/>
      <c r="F4717" s="19"/>
      <c r="G4717" s="19"/>
      <c r="H4717" s="19"/>
      <c r="I4717" s="19"/>
      <c r="J4717" s="19"/>
      <c r="K4717" s="19"/>
      <c r="L4717" s="19"/>
      <c r="M4717" s="19"/>
      <c r="N4717" s="19"/>
      <c r="O4717" s="19"/>
      <c r="P4717" s="19"/>
      <c r="Q4717" s="19"/>
      <c r="R4717" s="19"/>
      <c r="S4717" s="19"/>
      <c r="T4717" s="19"/>
      <c r="U4717" s="19"/>
      <c r="V4717" s="19"/>
      <c r="W4717" s="19"/>
      <c r="X4717" s="19"/>
      <c r="Y4717" s="19"/>
      <c r="Z4717" s="19"/>
      <c r="AA4717" s="19"/>
      <c r="AB4717" s="19"/>
      <c r="AC4717" s="19"/>
      <c r="AD4717" s="19"/>
      <c r="AE4717" s="19"/>
      <c r="AF4717" s="19"/>
      <c r="AG4717" s="19"/>
      <c r="AH4717" s="19"/>
      <c r="AI4717" s="19"/>
      <c r="AJ4717" s="19"/>
      <c r="AK4717" s="19"/>
      <c r="AL4717" s="19"/>
      <c r="AM4717" s="19"/>
      <c r="AN4717" s="19"/>
      <c r="AO4717" s="19"/>
      <c r="AP4717" s="19"/>
      <c r="AQ4717" s="19"/>
      <c r="AR4717" s="19"/>
      <c r="AS4717" s="19"/>
      <c r="AT4717" s="19"/>
      <c r="AU4717" s="19"/>
      <c r="AV4717" s="19"/>
      <c r="AW4717" s="19"/>
      <c r="AX4717" s="20"/>
    </row>
    <row r="4718" spans="1:113">
      <c r="B4718" s="21"/>
    </row>
    <row r="4719" spans="1:113" ht="15" thickBot="1">
      <c r="A4719" s="11"/>
      <c r="B4719" s="10" t="s">
        <v>233</v>
      </c>
      <c r="C4719" s="8"/>
      <c r="D4719" s="8"/>
      <c r="E4719" s="8"/>
      <c r="F4719" s="8"/>
      <c r="G4719" s="8"/>
      <c r="H4719" s="8"/>
      <c r="I4719" s="8"/>
      <c r="J4719" s="8"/>
      <c r="K4719" s="8"/>
      <c r="L4719" s="9"/>
      <c r="M4719" s="9"/>
      <c r="N4719" s="9"/>
      <c r="O4719" s="9"/>
      <c r="P4719" s="8"/>
      <c r="Q4719" s="8"/>
      <c r="R4719" s="8"/>
      <c r="S4719" s="8"/>
      <c r="T4719" s="8"/>
      <c r="U4719" s="8"/>
      <c r="V4719" s="10"/>
      <c r="W4719" s="10"/>
      <c r="X4719" s="10"/>
      <c r="Y4719" s="10"/>
      <c r="Z4719" s="10"/>
      <c r="AA4719" s="10"/>
      <c r="AB4719" s="10"/>
      <c r="AC4719" s="10"/>
      <c r="AD4719" s="10"/>
      <c r="AE4719" s="10"/>
      <c r="AF4719" s="10"/>
      <c r="AG4719" s="10"/>
      <c r="AH4719" s="10"/>
      <c r="AI4719" s="10"/>
      <c r="AJ4719" s="10"/>
      <c r="AK4719" s="10"/>
      <c r="AL4719" s="10"/>
      <c r="AM4719" s="10"/>
      <c r="AN4719" s="10"/>
      <c r="AO4719" s="10"/>
      <c r="AP4719" s="10"/>
      <c r="AQ4719" s="10"/>
      <c r="AR4719" s="10"/>
      <c r="AS4719" s="10"/>
      <c r="AT4719" s="10"/>
      <c r="AU4719" s="10"/>
      <c r="AV4719" s="10"/>
      <c r="AW4719" s="10"/>
      <c r="AX4719" s="10"/>
      <c r="DI4719" s="6"/>
    </row>
    <row r="4720" spans="1:113" ht="14.4">
      <c r="A4720" s="8"/>
      <c r="B4720" s="12"/>
      <c r="C4720" s="7"/>
      <c r="D4720" s="7"/>
      <c r="E4720" s="7"/>
      <c r="F4720" s="7"/>
      <c r="G4720" s="7"/>
      <c r="H4720" s="7"/>
      <c r="I4720" s="7"/>
      <c r="J4720" s="7"/>
      <c r="K4720" s="7"/>
      <c r="L4720" s="13"/>
      <c r="M4720" s="13"/>
      <c r="N4720" s="13"/>
      <c r="O4720" s="13"/>
      <c r="P4720" s="7"/>
      <c r="Q4720" s="7"/>
      <c r="R4720" s="7"/>
      <c r="S4720" s="7"/>
      <c r="T4720" s="7"/>
      <c r="U4720" s="7"/>
      <c r="V4720" s="14"/>
      <c r="W4720" s="14"/>
      <c r="X4720" s="14"/>
      <c r="Y4720" s="14"/>
      <c r="Z4720" s="14"/>
      <c r="AA4720" s="14"/>
      <c r="AB4720" s="14"/>
      <c r="AC4720" s="14"/>
      <c r="AD4720" s="14"/>
      <c r="AE4720" s="14"/>
      <c r="AF4720" s="14"/>
      <c r="AG4720" s="14"/>
      <c r="AH4720" s="14"/>
      <c r="AI4720" s="14"/>
      <c r="AJ4720" s="14"/>
      <c r="AK4720" s="14"/>
      <c r="AL4720" s="14"/>
      <c r="AM4720" s="14"/>
      <c r="AN4720" s="14"/>
      <c r="AO4720" s="14"/>
      <c r="AP4720" s="14"/>
      <c r="AQ4720" s="14"/>
      <c r="AR4720" s="14"/>
      <c r="AS4720" s="14"/>
      <c r="AT4720" s="14"/>
      <c r="AU4720" s="14"/>
      <c r="AV4720" s="14"/>
      <c r="AW4720" s="14"/>
      <c r="AX4720" s="15"/>
    </row>
    <row r="4721" spans="1:251" ht="12" customHeight="1">
      <c r="A4721" s="8"/>
      <c r="B4721" s="134" t="s">
        <v>822</v>
      </c>
      <c r="C4721" s="135"/>
      <c r="D4721" s="135"/>
      <c r="E4721" s="135"/>
      <c r="F4721" s="135"/>
      <c r="G4721" s="135"/>
      <c r="H4721" s="135"/>
      <c r="I4721" s="135"/>
      <c r="J4721" s="135"/>
      <c r="K4721" s="135"/>
      <c r="L4721" s="135"/>
      <c r="M4721" s="135"/>
      <c r="N4721" s="135"/>
      <c r="O4721" s="135"/>
      <c r="P4721" s="135"/>
      <c r="Q4721" s="135"/>
      <c r="R4721" s="135"/>
      <c r="S4721" s="135"/>
      <c r="T4721" s="135"/>
      <c r="U4721" s="135"/>
      <c r="V4721" s="135"/>
      <c r="W4721" s="135"/>
      <c r="X4721" s="135"/>
      <c r="Y4721" s="135"/>
      <c r="Z4721" s="135"/>
      <c r="AA4721" s="135"/>
      <c r="AB4721" s="135"/>
      <c r="AC4721" s="135"/>
      <c r="AD4721" s="135"/>
      <c r="AE4721" s="135"/>
      <c r="AF4721" s="135"/>
      <c r="AG4721" s="135"/>
      <c r="AH4721" s="135"/>
      <c r="AI4721" s="135"/>
      <c r="AJ4721" s="135"/>
      <c r="AK4721" s="135"/>
      <c r="AL4721" s="135"/>
      <c r="AM4721" s="135"/>
      <c r="AN4721" s="135"/>
      <c r="AO4721" s="135"/>
      <c r="AP4721" s="135"/>
      <c r="AQ4721" s="135"/>
      <c r="AR4721" s="135"/>
      <c r="AS4721" s="135"/>
      <c r="AT4721" s="135"/>
      <c r="AU4721" s="135"/>
      <c r="AV4721" s="135"/>
      <c r="AW4721" s="135"/>
      <c r="AX4721" s="136"/>
    </row>
    <row r="4722" spans="1:251" ht="12" customHeight="1">
      <c r="A4722" s="8"/>
      <c r="B4722" s="134"/>
      <c r="C4722" s="135"/>
      <c r="D4722" s="135"/>
      <c r="E4722" s="135"/>
      <c r="F4722" s="135"/>
      <c r="G4722" s="135"/>
      <c r="H4722" s="135"/>
      <c r="I4722" s="135"/>
      <c r="J4722" s="135"/>
      <c r="K4722" s="135"/>
      <c r="L4722" s="135"/>
      <c r="M4722" s="135"/>
      <c r="N4722" s="135"/>
      <c r="O4722" s="135"/>
      <c r="P4722" s="135"/>
      <c r="Q4722" s="135"/>
      <c r="R4722" s="135"/>
      <c r="S4722" s="135"/>
      <c r="T4722" s="135"/>
      <c r="U4722" s="135"/>
      <c r="V4722" s="135"/>
      <c r="W4722" s="135"/>
      <c r="X4722" s="135"/>
      <c r="Y4722" s="135"/>
      <c r="Z4722" s="135"/>
      <c r="AA4722" s="135"/>
      <c r="AB4722" s="135"/>
      <c r="AC4722" s="135"/>
      <c r="AD4722" s="135"/>
      <c r="AE4722" s="135"/>
      <c r="AF4722" s="135"/>
      <c r="AG4722" s="135"/>
      <c r="AH4722" s="135"/>
      <c r="AI4722" s="135"/>
      <c r="AJ4722" s="135"/>
      <c r="AK4722" s="135"/>
      <c r="AL4722" s="135"/>
      <c r="AM4722" s="135"/>
      <c r="AN4722" s="135"/>
      <c r="AO4722" s="135"/>
      <c r="AP4722" s="135"/>
      <c r="AQ4722" s="135"/>
      <c r="AR4722" s="135"/>
      <c r="AS4722" s="135"/>
      <c r="AT4722" s="135"/>
      <c r="AU4722" s="135"/>
      <c r="AV4722" s="135"/>
      <c r="AW4722" s="135"/>
      <c r="AX4722" s="136"/>
      <c r="BC4722" s="16"/>
    </row>
    <row r="4723" spans="1:251" ht="12" customHeight="1">
      <c r="A4723" s="8"/>
      <c r="B4723" s="134"/>
      <c r="C4723" s="135"/>
      <c r="D4723" s="135"/>
      <c r="E4723" s="135"/>
      <c r="F4723" s="135"/>
      <c r="G4723" s="135"/>
      <c r="H4723" s="135"/>
      <c r="I4723" s="135"/>
      <c r="J4723" s="135"/>
      <c r="K4723" s="135"/>
      <c r="L4723" s="135"/>
      <c r="M4723" s="135"/>
      <c r="N4723" s="135"/>
      <c r="O4723" s="135"/>
      <c r="P4723" s="135"/>
      <c r="Q4723" s="135"/>
      <c r="R4723" s="135"/>
      <c r="S4723" s="135"/>
      <c r="T4723" s="135"/>
      <c r="U4723" s="135"/>
      <c r="V4723" s="135"/>
      <c r="W4723" s="135"/>
      <c r="X4723" s="135"/>
      <c r="Y4723" s="135"/>
      <c r="Z4723" s="135"/>
      <c r="AA4723" s="135"/>
      <c r="AB4723" s="135"/>
      <c r="AC4723" s="135"/>
      <c r="AD4723" s="135"/>
      <c r="AE4723" s="135"/>
      <c r="AF4723" s="135"/>
      <c r="AG4723" s="135"/>
      <c r="AH4723" s="135"/>
      <c r="AI4723" s="135"/>
      <c r="AJ4723" s="135"/>
      <c r="AK4723" s="135"/>
      <c r="AL4723" s="135"/>
      <c r="AM4723" s="135"/>
      <c r="AN4723" s="135"/>
      <c r="AO4723" s="135"/>
      <c r="AP4723" s="135"/>
      <c r="AQ4723" s="135"/>
      <c r="AR4723" s="135"/>
      <c r="AS4723" s="135"/>
      <c r="AT4723" s="135"/>
      <c r="AU4723" s="135"/>
      <c r="AV4723" s="135"/>
      <c r="AW4723" s="135"/>
      <c r="AX4723" s="136"/>
    </row>
    <row r="4724" spans="1:251" ht="12" customHeight="1">
      <c r="A4724" s="8"/>
      <c r="B4724" s="134"/>
      <c r="C4724" s="135"/>
      <c r="D4724" s="135"/>
      <c r="E4724" s="135"/>
      <c r="F4724" s="135"/>
      <c r="G4724" s="135"/>
      <c r="H4724" s="135"/>
      <c r="I4724" s="135"/>
      <c r="J4724" s="135"/>
      <c r="K4724" s="135"/>
      <c r="L4724" s="135"/>
      <c r="M4724" s="135"/>
      <c r="N4724" s="135"/>
      <c r="O4724" s="135"/>
      <c r="P4724" s="135"/>
      <c r="Q4724" s="135"/>
      <c r="R4724" s="135"/>
      <c r="S4724" s="135"/>
      <c r="T4724" s="135"/>
      <c r="U4724" s="135"/>
      <c r="V4724" s="135"/>
      <c r="W4724" s="135"/>
      <c r="X4724" s="135"/>
      <c r="Y4724" s="135"/>
      <c r="Z4724" s="135"/>
      <c r="AA4724" s="135"/>
      <c r="AB4724" s="135"/>
      <c r="AC4724" s="135"/>
      <c r="AD4724" s="135"/>
      <c r="AE4724" s="135"/>
      <c r="AF4724" s="135"/>
      <c r="AG4724" s="135"/>
      <c r="AH4724" s="135"/>
      <c r="AI4724" s="135"/>
      <c r="AJ4724" s="135"/>
      <c r="AK4724" s="135"/>
      <c r="AL4724" s="135"/>
      <c r="AM4724" s="135"/>
      <c r="AN4724" s="135"/>
      <c r="AO4724" s="135"/>
      <c r="AP4724" s="135"/>
      <c r="AQ4724" s="135"/>
      <c r="AR4724" s="135"/>
      <c r="AS4724" s="135"/>
      <c r="AT4724" s="135"/>
      <c r="AU4724" s="135"/>
      <c r="AV4724" s="135"/>
      <c r="AW4724" s="135"/>
      <c r="AX4724" s="136"/>
    </row>
    <row r="4725" spans="1:251" ht="12" customHeight="1">
      <c r="A4725" s="8"/>
      <c r="B4725" s="134"/>
      <c r="C4725" s="135"/>
      <c r="D4725" s="135"/>
      <c r="E4725" s="135"/>
      <c r="F4725" s="135"/>
      <c r="G4725" s="135"/>
      <c r="H4725" s="135"/>
      <c r="I4725" s="135"/>
      <c r="J4725" s="135"/>
      <c r="K4725" s="135"/>
      <c r="L4725" s="135"/>
      <c r="M4725" s="135"/>
      <c r="N4725" s="135"/>
      <c r="O4725" s="135"/>
      <c r="P4725" s="135"/>
      <c r="Q4725" s="135"/>
      <c r="R4725" s="135"/>
      <c r="S4725" s="135"/>
      <c r="T4725" s="135"/>
      <c r="U4725" s="135"/>
      <c r="V4725" s="135"/>
      <c r="W4725" s="135"/>
      <c r="X4725" s="135"/>
      <c r="Y4725" s="135"/>
      <c r="Z4725" s="135"/>
      <c r="AA4725" s="135"/>
      <c r="AB4725" s="135"/>
      <c r="AC4725" s="135"/>
      <c r="AD4725" s="135"/>
      <c r="AE4725" s="135"/>
      <c r="AF4725" s="135"/>
      <c r="AG4725" s="135"/>
      <c r="AH4725" s="135"/>
      <c r="AI4725" s="135"/>
      <c r="AJ4725" s="135"/>
      <c r="AK4725" s="135"/>
      <c r="AL4725" s="135"/>
      <c r="AM4725" s="135"/>
      <c r="AN4725" s="135"/>
      <c r="AO4725" s="135"/>
      <c r="AP4725" s="135"/>
      <c r="AQ4725" s="135"/>
      <c r="AR4725" s="135"/>
      <c r="AS4725" s="135"/>
      <c r="AT4725" s="135"/>
      <c r="AU4725" s="135"/>
      <c r="AV4725" s="135"/>
      <c r="AW4725" s="135"/>
      <c r="AX4725" s="136"/>
    </row>
    <row r="4726" spans="1:251" ht="15" thickBot="1">
      <c r="A4726" s="17"/>
      <c r="B4726" s="18"/>
      <c r="C4726" s="19"/>
      <c r="D4726" s="19"/>
      <c r="E4726" s="19"/>
      <c r="F4726" s="19"/>
      <c r="G4726" s="19"/>
      <c r="H4726" s="19"/>
      <c r="I4726" s="19"/>
      <c r="J4726" s="19"/>
      <c r="K4726" s="19"/>
      <c r="L4726" s="19"/>
      <c r="M4726" s="19"/>
      <c r="N4726" s="19"/>
      <c r="O4726" s="19"/>
      <c r="P4726" s="19"/>
      <c r="Q4726" s="19"/>
      <c r="R4726" s="19"/>
      <c r="S4726" s="19"/>
      <c r="T4726" s="19"/>
      <c r="U4726" s="19"/>
      <c r="V4726" s="19"/>
      <c r="W4726" s="19"/>
      <c r="X4726" s="19"/>
      <c r="Y4726" s="19"/>
      <c r="Z4726" s="19"/>
      <c r="AA4726" s="19"/>
      <c r="AB4726" s="19"/>
      <c r="AC4726" s="19"/>
      <c r="AD4726" s="19"/>
      <c r="AE4726" s="19"/>
      <c r="AF4726" s="19"/>
      <c r="AG4726" s="19"/>
      <c r="AH4726" s="19"/>
      <c r="AI4726" s="19"/>
      <c r="AJ4726" s="19"/>
      <c r="AK4726" s="19"/>
      <c r="AL4726" s="19"/>
      <c r="AM4726" s="19"/>
      <c r="AN4726" s="19"/>
      <c r="AO4726" s="19"/>
      <c r="AP4726" s="19"/>
      <c r="AQ4726" s="19"/>
      <c r="AR4726" s="19"/>
      <c r="AS4726" s="19"/>
      <c r="AT4726" s="19"/>
      <c r="AU4726" s="19"/>
      <c r="AV4726" s="19"/>
      <c r="AW4726" s="19"/>
      <c r="AX4726" s="20"/>
    </row>
    <row r="4727" spans="1:251">
      <c r="B4727" s="21"/>
    </row>
    <row r="4728" spans="1:251" ht="14.4">
      <c r="B4728" s="10" t="s">
        <v>234</v>
      </c>
      <c r="C4728" s="8"/>
      <c r="D4728" s="8"/>
      <c r="E4728" s="8"/>
      <c r="F4728" s="8"/>
      <c r="G4728" s="8"/>
      <c r="H4728" s="8"/>
      <c r="I4728" s="8"/>
      <c r="J4728" s="8"/>
      <c r="K4728" s="8"/>
      <c r="L4728" s="9"/>
      <c r="M4728" s="9"/>
      <c r="N4728" s="9"/>
      <c r="O4728" s="9"/>
      <c r="P4728" s="8"/>
      <c r="Q4728" s="8"/>
      <c r="R4728" s="8"/>
      <c r="S4728" s="8"/>
      <c r="T4728" s="8"/>
      <c r="U4728" s="8"/>
      <c r="V4728" s="10"/>
      <c r="W4728" s="10"/>
      <c r="X4728" s="10"/>
      <c r="Y4728" s="10"/>
      <c r="Z4728" s="10"/>
      <c r="AA4728" s="10"/>
      <c r="AB4728" s="10"/>
      <c r="AC4728" s="10"/>
      <c r="AD4728" s="10"/>
      <c r="AE4728" s="10"/>
      <c r="AF4728" s="10"/>
      <c r="AG4728" s="10"/>
      <c r="AH4728" s="10"/>
      <c r="AI4728" s="10"/>
      <c r="AJ4728" s="10"/>
      <c r="AK4728" s="10"/>
      <c r="AL4728" s="10"/>
      <c r="AM4728" s="10"/>
      <c r="AN4728" s="10"/>
      <c r="AO4728" s="10"/>
      <c r="AP4728" s="10"/>
      <c r="AQ4728" s="10"/>
      <c r="AR4728" s="10"/>
      <c r="AS4728" s="10"/>
      <c r="AT4728" s="10"/>
      <c r="AU4728" s="10"/>
      <c r="AV4728" s="10"/>
      <c r="AW4728" s="10"/>
      <c r="AX4728" s="10"/>
    </row>
    <row r="4729" spans="1:251" ht="15" thickBot="1">
      <c r="B4729" s="8"/>
      <c r="C4729" s="8"/>
      <c r="D4729" s="8"/>
      <c r="E4729" s="8"/>
      <c r="F4729" s="8"/>
      <c r="G4729" s="8"/>
      <c r="H4729" s="8"/>
      <c r="I4729" s="8"/>
      <c r="J4729" s="8"/>
      <c r="K4729" s="8"/>
      <c r="L4729" s="9"/>
      <c r="M4729" s="9"/>
      <c r="N4729" s="9"/>
      <c r="O4729" s="9"/>
      <c r="P4729" s="8"/>
      <c r="Q4729" s="8"/>
      <c r="R4729" s="8"/>
      <c r="S4729" s="8"/>
      <c r="T4729" s="8"/>
      <c r="U4729" s="8"/>
      <c r="V4729" s="10"/>
      <c r="W4729" s="10"/>
      <c r="X4729" s="10"/>
      <c r="Y4729" s="10"/>
      <c r="Z4729" s="10"/>
      <c r="AA4729" s="10"/>
      <c r="AB4729" s="10"/>
      <c r="AC4729" s="10"/>
      <c r="AD4729" s="10"/>
      <c r="AE4729" s="10"/>
      <c r="AF4729" s="10"/>
      <c r="AG4729" s="10"/>
      <c r="AH4729" s="10"/>
      <c r="AI4729" s="10"/>
      <c r="AJ4729" s="10"/>
      <c r="AK4729" s="10"/>
      <c r="AL4729" s="10"/>
      <c r="AM4729" s="10"/>
      <c r="AN4729" s="10"/>
      <c r="AO4729" s="10"/>
      <c r="AP4729" s="10"/>
      <c r="AQ4729" s="10"/>
      <c r="AR4729" s="10"/>
      <c r="AS4729" s="10"/>
      <c r="AT4729" s="10"/>
      <c r="AU4729" s="10"/>
      <c r="AV4729" s="10"/>
      <c r="AW4729" s="10"/>
      <c r="AX4729" s="22" t="s">
        <v>235</v>
      </c>
    </row>
    <row r="4730" spans="1:251" s="16" customFormat="1" ht="13.5" customHeight="1">
      <c r="A4730" s="8"/>
      <c r="B4730" s="96" t="s">
        <v>236</v>
      </c>
      <c r="C4730" s="97"/>
      <c r="D4730" s="97"/>
      <c r="E4730" s="97"/>
      <c r="F4730" s="97"/>
      <c r="G4730" s="97"/>
      <c r="H4730" s="97"/>
      <c r="I4730" s="97"/>
      <c r="J4730" s="97"/>
      <c r="K4730" s="97"/>
      <c r="L4730" s="97"/>
      <c r="M4730" s="97"/>
      <c r="N4730" s="97"/>
      <c r="O4730" s="97"/>
      <c r="P4730" s="97"/>
      <c r="Q4730" s="97"/>
      <c r="R4730" s="97"/>
      <c r="S4730" s="97"/>
      <c r="T4730" s="97"/>
      <c r="U4730" s="97"/>
      <c r="V4730" s="97"/>
      <c r="W4730" s="97"/>
      <c r="X4730" s="97"/>
      <c r="Y4730" s="97"/>
      <c r="Z4730" s="98"/>
      <c r="AA4730" s="102" t="s">
        <v>237</v>
      </c>
      <c r="AB4730" s="97"/>
      <c r="AC4730" s="97"/>
      <c r="AD4730" s="97"/>
      <c r="AE4730" s="97"/>
      <c r="AF4730" s="97"/>
      <c r="AG4730" s="97"/>
      <c r="AH4730" s="97"/>
      <c r="AI4730" s="98"/>
      <c r="AJ4730" s="102" t="s">
        <v>238</v>
      </c>
      <c r="AK4730" s="97"/>
      <c r="AL4730" s="97"/>
      <c r="AM4730" s="97"/>
      <c r="AN4730" s="97"/>
      <c r="AO4730" s="97"/>
      <c r="AP4730" s="97"/>
      <c r="AQ4730" s="97"/>
      <c r="AR4730" s="98"/>
      <c r="AS4730" s="102" t="s">
        <v>239</v>
      </c>
      <c r="AT4730" s="97"/>
      <c r="AU4730" s="97"/>
      <c r="AV4730" s="97"/>
      <c r="AW4730" s="97"/>
      <c r="AX4730" s="104"/>
      <c r="AY4730" s="2"/>
      <c r="AZ4730" s="2"/>
      <c r="BA4730" s="2"/>
      <c r="BB4730" s="2"/>
      <c r="BC4730" s="2"/>
      <c r="BD4730" s="2"/>
      <c r="BE4730" s="2"/>
      <c r="BF4730" s="2"/>
      <c r="BG4730" s="2"/>
      <c r="BH4730" s="2"/>
      <c r="BI4730" s="2"/>
      <c r="BJ4730" s="2"/>
      <c r="BK4730" s="2"/>
      <c r="BL4730" s="2"/>
      <c r="BM4730" s="2"/>
      <c r="BN4730" s="2"/>
      <c r="BO4730" s="2"/>
      <c r="BP4730" s="2"/>
      <c r="BQ4730" s="2"/>
      <c r="BR4730" s="2"/>
      <c r="BS4730" s="2"/>
      <c r="BT4730" s="2"/>
      <c r="BU4730" s="2"/>
      <c r="BV4730" s="2"/>
      <c r="BW4730" s="2"/>
      <c r="BX4730" s="2"/>
      <c r="BY4730" s="2"/>
      <c r="BZ4730" s="2"/>
      <c r="CA4730" s="2"/>
      <c r="CB4730" s="2"/>
      <c r="CC4730" s="2"/>
      <c r="CD4730" s="2"/>
      <c r="CE4730" s="2"/>
      <c r="CF4730" s="2"/>
      <c r="CG4730" s="2"/>
      <c r="CH4730" s="2"/>
      <c r="CI4730" s="2"/>
      <c r="CJ4730" s="2"/>
      <c r="CK4730" s="2"/>
      <c r="CL4730" s="2"/>
      <c r="CM4730" s="2"/>
      <c r="CN4730" s="2"/>
      <c r="CO4730" s="2"/>
      <c r="CP4730" s="2"/>
      <c r="CQ4730" s="2"/>
      <c r="CR4730" s="2"/>
      <c r="CS4730" s="2"/>
      <c r="CT4730" s="2"/>
      <c r="CU4730" s="2"/>
      <c r="CV4730" s="2"/>
      <c r="CW4730" s="2"/>
      <c r="CX4730" s="2"/>
      <c r="CY4730" s="2"/>
      <c r="CZ4730" s="2"/>
      <c r="DA4730" s="2"/>
      <c r="DB4730" s="2"/>
      <c r="DC4730" s="2"/>
      <c r="DD4730" s="2"/>
      <c r="DE4730" s="2"/>
      <c r="DF4730" s="2"/>
      <c r="DG4730" s="2"/>
      <c r="DH4730" s="2"/>
      <c r="DI4730" s="2"/>
      <c r="DJ4730" s="2"/>
      <c r="DK4730" s="2"/>
      <c r="DL4730" s="2"/>
      <c r="DM4730" s="2"/>
      <c r="DN4730" s="2"/>
      <c r="DO4730" s="2"/>
      <c r="DP4730" s="2"/>
      <c r="DQ4730" s="2"/>
      <c r="DR4730" s="2"/>
      <c r="DS4730" s="2"/>
      <c r="DT4730" s="2"/>
      <c r="DU4730" s="2"/>
      <c r="DV4730" s="2"/>
      <c r="DW4730" s="2"/>
      <c r="DX4730" s="2"/>
      <c r="DY4730" s="2"/>
      <c r="DZ4730" s="2"/>
      <c r="EA4730" s="2"/>
      <c r="EB4730" s="2"/>
      <c r="EC4730" s="2"/>
      <c r="ED4730" s="2"/>
      <c r="EE4730" s="2"/>
      <c r="EF4730" s="2"/>
      <c r="EG4730" s="2"/>
      <c r="EH4730" s="2"/>
      <c r="EI4730" s="2"/>
      <c r="EJ4730" s="2"/>
      <c r="EK4730" s="2"/>
      <c r="EL4730" s="2"/>
      <c r="EM4730" s="2"/>
      <c r="EN4730" s="2"/>
      <c r="EO4730" s="2"/>
      <c r="EP4730" s="2"/>
      <c r="EQ4730" s="2"/>
      <c r="ER4730" s="2"/>
      <c r="ES4730" s="2"/>
      <c r="ET4730" s="2"/>
      <c r="EU4730" s="2"/>
      <c r="EV4730" s="2"/>
      <c r="EW4730" s="2"/>
      <c r="EX4730" s="2"/>
      <c r="EY4730" s="2"/>
      <c r="EZ4730" s="2"/>
      <c r="FA4730" s="2"/>
      <c r="FB4730" s="2"/>
      <c r="FC4730" s="2"/>
      <c r="FD4730" s="2"/>
      <c r="FE4730" s="2"/>
      <c r="FF4730" s="2"/>
      <c r="FG4730" s="2"/>
      <c r="FH4730" s="2"/>
      <c r="FI4730" s="2"/>
      <c r="FJ4730" s="2"/>
      <c r="FK4730" s="2"/>
      <c r="FL4730" s="2"/>
      <c r="FM4730" s="2"/>
      <c r="FN4730" s="2"/>
      <c r="FO4730" s="2"/>
      <c r="FP4730" s="2"/>
      <c r="FQ4730" s="2"/>
      <c r="FR4730" s="2"/>
      <c r="FS4730" s="2"/>
      <c r="FT4730" s="2"/>
      <c r="FU4730" s="2"/>
      <c r="FV4730" s="2"/>
      <c r="FW4730" s="2"/>
      <c r="FX4730" s="2"/>
      <c r="FY4730" s="2"/>
      <c r="FZ4730" s="2"/>
      <c r="GA4730" s="2"/>
      <c r="GB4730" s="2"/>
      <c r="GC4730" s="2"/>
      <c r="GD4730" s="2"/>
      <c r="GE4730" s="2"/>
      <c r="GF4730" s="2"/>
      <c r="GG4730" s="2"/>
      <c r="GH4730" s="2"/>
      <c r="GI4730" s="2"/>
      <c r="GJ4730" s="2"/>
      <c r="GK4730" s="2"/>
      <c r="GL4730" s="2"/>
      <c r="GM4730" s="2"/>
      <c r="GN4730" s="2"/>
      <c r="GO4730" s="2"/>
      <c r="GP4730" s="2"/>
      <c r="GQ4730" s="2"/>
      <c r="GR4730" s="2"/>
      <c r="GS4730" s="2"/>
      <c r="GT4730" s="2"/>
      <c r="GU4730" s="2"/>
      <c r="GV4730" s="2"/>
      <c r="GW4730" s="2"/>
      <c r="GX4730" s="2"/>
      <c r="GY4730" s="2"/>
      <c r="GZ4730" s="2"/>
      <c r="HA4730" s="2"/>
      <c r="HB4730" s="2"/>
      <c r="HC4730" s="2"/>
      <c r="HD4730" s="2"/>
      <c r="HE4730" s="2"/>
      <c r="HF4730" s="2"/>
      <c r="HG4730" s="2"/>
      <c r="HH4730" s="2"/>
      <c r="HI4730" s="2"/>
      <c r="HJ4730" s="2"/>
      <c r="HK4730" s="2"/>
      <c r="HL4730" s="2"/>
      <c r="HM4730" s="2"/>
      <c r="HN4730" s="2"/>
      <c r="HO4730" s="2"/>
      <c r="HP4730" s="2"/>
      <c r="HQ4730" s="2"/>
      <c r="HR4730" s="2"/>
      <c r="HS4730" s="2"/>
      <c r="HT4730" s="2"/>
      <c r="HU4730" s="2"/>
      <c r="HV4730" s="2"/>
      <c r="HW4730" s="2"/>
      <c r="HX4730" s="2"/>
      <c r="HY4730" s="2"/>
      <c r="HZ4730" s="2"/>
      <c r="IA4730" s="2"/>
      <c r="IB4730" s="2"/>
      <c r="IC4730" s="2"/>
      <c r="ID4730" s="2"/>
      <c r="IE4730" s="2"/>
      <c r="IF4730" s="2"/>
      <c r="IG4730" s="2"/>
      <c r="IH4730" s="2"/>
      <c r="II4730" s="2"/>
      <c r="IJ4730" s="2"/>
      <c r="IK4730" s="2"/>
      <c r="IL4730" s="2"/>
      <c r="IM4730" s="2"/>
      <c r="IN4730" s="2"/>
      <c r="IO4730" s="2"/>
      <c r="IP4730" s="2"/>
      <c r="IQ4730" s="2"/>
    </row>
    <row r="4731" spans="1:251" s="16" customFormat="1">
      <c r="A4731" s="8"/>
      <c r="B4731" s="99"/>
      <c r="C4731" s="100"/>
      <c r="D4731" s="100"/>
      <c r="E4731" s="100"/>
      <c r="F4731" s="100"/>
      <c r="G4731" s="100"/>
      <c r="H4731" s="100"/>
      <c r="I4731" s="100"/>
      <c r="J4731" s="100"/>
      <c r="K4731" s="100"/>
      <c r="L4731" s="100"/>
      <c r="M4731" s="100"/>
      <c r="N4731" s="100"/>
      <c r="O4731" s="100"/>
      <c r="P4731" s="100"/>
      <c r="Q4731" s="100"/>
      <c r="R4731" s="100"/>
      <c r="S4731" s="100"/>
      <c r="T4731" s="100"/>
      <c r="U4731" s="100"/>
      <c r="V4731" s="100"/>
      <c r="W4731" s="100"/>
      <c r="X4731" s="100"/>
      <c r="Y4731" s="100"/>
      <c r="Z4731" s="101"/>
      <c r="AA4731" s="103"/>
      <c r="AB4731" s="100"/>
      <c r="AC4731" s="100"/>
      <c r="AD4731" s="100"/>
      <c r="AE4731" s="100"/>
      <c r="AF4731" s="100"/>
      <c r="AG4731" s="100"/>
      <c r="AH4731" s="100"/>
      <c r="AI4731" s="101"/>
      <c r="AJ4731" s="103"/>
      <c r="AK4731" s="100"/>
      <c r="AL4731" s="100"/>
      <c r="AM4731" s="100"/>
      <c r="AN4731" s="100"/>
      <c r="AO4731" s="100"/>
      <c r="AP4731" s="100"/>
      <c r="AQ4731" s="100"/>
      <c r="AR4731" s="101"/>
      <c r="AS4731" s="103"/>
      <c r="AT4731" s="100"/>
      <c r="AU4731" s="100"/>
      <c r="AV4731" s="100"/>
      <c r="AW4731" s="100"/>
      <c r="AX4731" s="105"/>
      <c r="AY4731" s="2"/>
      <c r="AZ4731" s="2"/>
      <c r="BA4731" s="2"/>
      <c r="BB4731" s="23"/>
      <c r="BC4731" s="24"/>
      <c r="BE4731" s="2"/>
      <c r="BF4731" s="2"/>
      <c r="BG4731" s="2"/>
      <c r="BH4731" s="2"/>
      <c r="BI4731" s="2"/>
      <c r="BJ4731" s="2"/>
      <c r="BK4731" s="2"/>
      <c r="BL4731" s="2"/>
      <c r="BM4731" s="2"/>
      <c r="BN4731" s="2"/>
      <c r="BO4731" s="2"/>
      <c r="BP4731" s="2"/>
      <c r="BQ4731" s="2"/>
      <c r="BR4731" s="2"/>
      <c r="BS4731" s="2"/>
      <c r="BT4731" s="2"/>
      <c r="BU4731" s="2"/>
      <c r="BV4731" s="2"/>
      <c r="BW4731" s="2"/>
      <c r="BX4731" s="2"/>
      <c r="BY4731" s="2"/>
      <c r="BZ4731" s="2"/>
      <c r="CA4731" s="2"/>
      <c r="CB4731" s="2"/>
      <c r="CC4731" s="2"/>
      <c r="CD4731" s="2"/>
      <c r="CE4731" s="2"/>
      <c r="CF4731" s="2"/>
      <c r="CG4731" s="2"/>
      <c r="CH4731" s="2"/>
      <c r="CI4731" s="2"/>
      <c r="CJ4731" s="2"/>
      <c r="CK4731" s="2"/>
      <c r="CL4731" s="2"/>
      <c r="CM4731" s="2"/>
      <c r="CN4731" s="2"/>
      <c r="CO4731" s="2"/>
      <c r="CP4731" s="2"/>
      <c r="CQ4731" s="2"/>
      <c r="CR4731" s="2"/>
      <c r="CS4731" s="2"/>
      <c r="CT4731" s="2"/>
      <c r="CU4731" s="2"/>
      <c r="CV4731" s="2"/>
      <c r="CW4731" s="2"/>
      <c r="CX4731" s="2"/>
      <c r="CY4731" s="2"/>
      <c r="CZ4731" s="2"/>
      <c r="DA4731" s="2"/>
      <c r="DB4731" s="2"/>
      <c r="DC4731" s="2"/>
      <c r="DD4731" s="2"/>
      <c r="DE4731" s="2"/>
      <c r="DF4731" s="2"/>
      <c r="DG4731" s="2"/>
      <c r="DH4731" s="2"/>
      <c r="DI4731" s="2"/>
      <c r="DJ4731" s="2"/>
      <c r="DK4731" s="2"/>
      <c r="DL4731" s="2"/>
      <c r="DM4731" s="2"/>
      <c r="DN4731" s="2"/>
      <c r="DO4731" s="2"/>
      <c r="DP4731" s="2"/>
      <c r="DQ4731" s="2"/>
      <c r="DR4731" s="2"/>
      <c r="DS4731" s="2"/>
      <c r="DT4731" s="2"/>
      <c r="DU4731" s="2"/>
      <c r="DV4731" s="2"/>
      <c r="DW4731" s="2"/>
      <c r="DX4731" s="2"/>
      <c r="DY4731" s="2"/>
      <c r="DZ4731" s="2"/>
      <c r="EA4731" s="2"/>
      <c r="EB4731" s="2"/>
      <c r="EC4731" s="2"/>
      <c r="ED4731" s="2"/>
      <c r="EE4731" s="2"/>
      <c r="EF4731" s="2"/>
      <c r="EG4731" s="2"/>
      <c r="EH4731" s="2"/>
      <c r="EI4731" s="2"/>
      <c r="EJ4731" s="2"/>
      <c r="EK4731" s="2"/>
      <c r="EL4731" s="2"/>
      <c r="EM4731" s="2"/>
      <c r="EN4731" s="2"/>
      <c r="EO4731" s="2"/>
      <c r="EP4731" s="2"/>
      <c r="EQ4731" s="2"/>
      <c r="ER4731" s="2"/>
      <c r="ES4731" s="2"/>
      <c r="ET4731" s="2"/>
      <c r="EU4731" s="2"/>
      <c r="EV4731" s="2"/>
      <c r="EW4731" s="2"/>
      <c r="EX4731" s="2"/>
      <c r="EY4731" s="2"/>
      <c r="EZ4731" s="2"/>
      <c r="FA4731" s="2"/>
      <c r="FB4731" s="2"/>
      <c r="FC4731" s="2"/>
      <c r="FD4731" s="2"/>
      <c r="FE4731" s="2"/>
      <c r="FF4731" s="2"/>
      <c r="FG4731" s="2"/>
      <c r="FH4731" s="2"/>
      <c r="FI4731" s="2"/>
      <c r="FJ4731" s="2"/>
      <c r="FK4731" s="2"/>
      <c r="FL4731" s="2"/>
      <c r="FM4731" s="2"/>
      <c r="FN4731" s="2"/>
      <c r="FO4731" s="2"/>
      <c r="FP4731" s="2"/>
      <c r="FQ4731" s="2"/>
      <c r="FR4731" s="2"/>
      <c r="FS4731" s="2"/>
      <c r="FT4731" s="2"/>
      <c r="FU4731" s="2"/>
      <c r="FV4731" s="2"/>
      <c r="FW4731" s="2"/>
      <c r="FX4731" s="2"/>
      <c r="FY4731" s="2"/>
      <c r="FZ4731" s="2"/>
      <c r="GA4731" s="2"/>
      <c r="GB4731" s="2"/>
      <c r="GC4731" s="2"/>
      <c r="GD4731" s="2"/>
      <c r="GE4731" s="2"/>
      <c r="GF4731" s="2"/>
      <c r="GG4731" s="2"/>
      <c r="GH4731" s="2"/>
      <c r="GI4731" s="2"/>
      <c r="GJ4731" s="2"/>
      <c r="GK4731" s="2"/>
      <c r="GL4731" s="2"/>
      <c r="GM4731" s="2"/>
      <c r="GN4731" s="2"/>
      <c r="GO4731" s="2"/>
      <c r="GP4731" s="2"/>
      <c r="GQ4731" s="2"/>
      <c r="GR4731" s="2"/>
      <c r="GS4731" s="2"/>
      <c r="GT4731" s="2"/>
      <c r="GU4731" s="2"/>
      <c r="GV4731" s="2"/>
      <c r="GW4731" s="2"/>
      <c r="GX4731" s="2"/>
      <c r="GY4731" s="2"/>
      <c r="GZ4731" s="2"/>
      <c r="HA4731" s="2"/>
      <c r="HB4731" s="2"/>
      <c r="HC4731" s="2"/>
      <c r="HD4731" s="2"/>
      <c r="HE4731" s="2"/>
      <c r="HF4731" s="2"/>
      <c r="HG4731" s="2"/>
      <c r="HH4731" s="2"/>
      <c r="HI4731" s="2"/>
      <c r="HJ4731" s="2"/>
      <c r="HK4731" s="2"/>
      <c r="HL4731" s="2"/>
      <c r="HM4731" s="2"/>
      <c r="HN4731" s="2"/>
      <c r="HO4731" s="2"/>
      <c r="HP4731" s="2"/>
      <c r="HQ4731" s="2"/>
      <c r="HR4731" s="2"/>
      <c r="HS4731" s="2"/>
      <c r="HT4731" s="2"/>
      <c r="HU4731" s="2"/>
      <c r="HV4731" s="2"/>
      <c r="HW4731" s="2"/>
      <c r="HX4731" s="2"/>
      <c r="HY4731" s="2"/>
      <c r="HZ4731" s="2"/>
      <c r="IA4731" s="2"/>
      <c r="IB4731" s="2"/>
      <c r="IC4731" s="2"/>
      <c r="ID4731" s="2"/>
      <c r="IE4731" s="2"/>
      <c r="IF4731" s="2"/>
      <c r="IG4731" s="2"/>
      <c r="IH4731" s="2"/>
      <c r="II4731" s="2"/>
      <c r="IJ4731" s="2"/>
      <c r="IK4731" s="2"/>
      <c r="IL4731" s="2"/>
      <c r="IM4731" s="2"/>
      <c r="IN4731" s="2"/>
      <c r="IO4731" s="2"/>
      <c r="IP4731" s="2"/>
      <c r="IQ4731" s="2"/>
    </row>
    <row r="4732" spans="1:251" s="16" customFormat="1" ht="18.75" customHeight="1">
      <c r="A4732" s="8"/>
      <c r="B4732" s="25"/>
      <c r="C4732" s="106" t="s">
        <v>823</v>
      </c>
      <c r="D4732" s="107"/>
      <c r="E4732" s="107"/>
      <c r="F4732" s="107"/>
      <c r="G4732" s="107"/>
      <c r="H4732" s="107"/>
      <c r="I4732" s="107"/>
      <c r="J4732" s="107"/>
      <c r="K4732" s="107"/>
      <c r="L4732" s="107"/>
      <c r="M4732" s="107"/>
      <c r="N4732" s="107"/>
      <c r="O4732" s="107"/>
      <c r="P4732" s="107"/>
      <c r="Q4732" s="107"/>
      <c r="R4732" s="107"/>
      <c r="S4732" s="107"/>
      <c r="T4732" s="107"/>
      <c r="U4732" s="107"/>
      <c r="V4732" s="107"/>
      <c r="W4732" s="107"/>
      <c r="X4732" s="107"/>
      <c r="Y4732" s="107"/>
      <c r="Z4732" s="108"/>
      <c r="AA4732" s="109">
        <v>326027</v>
      </c>
      <c r="AB4732" s="110"/>
      <c r="AC4732" s="110"/>
      <c r="AD4732" s="110"/>
      <c r="AE4732" s="110"/>
      <c r="AF4732" s="110"/>
      <c r="AG4732" s="110"/>
      <c r="AH4732" s="110"/>
      <c r="AI4732" s="111"/>
      <c r="AJ4732" s="139">
        <v>413881</v>
      </c>
      <c r="AK4732" s="140"/>
      <c r="AL4732" s="140"/>
      <c r="AM4732" s="140"/>
      <c r="AN4732" s="140"/>
      <c r="AO4732" s="140"/>
      <c r="AP4732" s="140"/>
      <c r="AQ4732" s="140"/>
      <c r="AR4732" s="141"/>
      <c r="AS4732" s="112"/>
      <c r="AT4732" s="113"/>
      <c r="AU4732" s="113"/>
      <c r="AV4732" s="113"/>
      <c r="AW4732" s="113"/>
      <c r="AX4732" s="114"/>
      <c r="AY4732" s="2"/>
      <c r="AZ4732" s="2"/>
      <c r="BA4732" s="2"/>
      <c r="BB4732" s="2"/>
      <c r="BC4732" s="2"/>
      <c r="BD4732" s="2"/>
      <c r="BE4732" s="2"/>
      <c r="BF4732" s="2"/>
      <c r="BG4732" s="2"/>
      <c r="BH4732" s="2"/>
      <c r="BI4732" s="2"/>
      <c r="BJ4732" s="2"/>
      <c r="BK4732" s="2"/>
      <c r="BL4732" s="2"/>
      <c r="BM4732" s="2"/>
      <c r="BN4732" s="2"/>
      <c r="BO4732" s="2"/>
      <c r="BP4732" s="2"/>
      <c r="BQ4732" s="2"/>
      <c r="BR4732" s="2"/>
      <c r="BS4732" s="2"/>
      <c r="BT4732" s="2"/>
      <c r="BU4732" s="2"/>
      <c r="BV4732" s="2"/>
      <c r="BW4732" s="2"/>
      <c r="BX4732" s="2"/>
      <c r="BY4732" s="2"/>
      <c r="BZ4732" s="2"/>
      <c r="CA4732" s="2"/>
      <c r="CB4732" s="2"/>
      <c r="CC4732" s="2"/>
      <c r="CD4732" s="2"/>
      <c r="CE4732" s="2"/>
      <c r="CF4732" s="2"/>
      <c r="CG4732" s="2"/>
      <c r="CH4732" s="2"/>
      <c r="CI4732" s="2"/>
      <c r="CJ4732" s="2"/>
      <c r="CK4732" s="2"/>
      <c r="CL4732" s="2"/>
      <c r="CM4732" s="2"/>
      <c r="CN4732" s="2"/>
      <c r="CO4732" s="2"/>
      <c r="CP4732" s="2"/>
      <c r="CQ4732" s="2"/>
      <c r="CR4732" s="2"/>
      <c r="CS4732" s="2"/>
      <c r="CT4732" s="2"/>
      <c r="CU4732" s="2"/>
      <c r="CV4732" s="2"/>
      <c r="CW4732" s="2"/>
      <c r="CX4732" s="2"/>
      <c r="CY4732" s="2"/>
      <c r="CZ4732" s="2"/>
      <c r="DA4732" s="2"/>
      <c r="DB4732" s="2"/>
      <c r="DC4732" s="2"/>
      <c r="DD4732" s="2"/>
      <c r="DE4732" s="2"/>
      <c r="DF4732" s="2"/>
      <c r="DG4732" s="2"/>
      <c r="DH4732" s="2"/>
      <c r="DI4732" s="2"/>
      <c r="DJ4732" s="2"/>
      <c r="DK4732" s="2"/>
      <c r="DL4732" s="2"/>
      <c r="DM4732" s="2"/>
      <c r="DN4732" s="2"/>
      <c r="DO4732" s="2"/>
      <c r="DP4732" s="2"/>
      <c r="DQ4732" s="2"/>
      <c r="DR4732" s="2"/>
      <c r="DS4732" s="2"/>
      <c r="DT4732" s="2"/>
      <c r="DU4732" s="2"/>
      <c r="DV4732" s="2"/>
      <c r="DW4732" s="2"/>
      <c r="DX4732" s="2"/>
      <c r="DY4732" s="2"/>
      <c r="DZ4732" s="2"/>
      <c r="EA4732" s="2"/>
      <c r="EB4732" s="2"/>
      <c r="EC4732" s="2"/>
      <c r="ED4732" s="2"/>
      <c r="EE4732" s="2"/>
      <c r="EF4732" s="2"/>
      <c r="EG4732" s="2"/>
      <c r="EH4732" s="2"/>
      <c r="EI4732" s="2"/>
      <c r="EJ4732" s="2"/>
      <c r="EK4732" s="2"/>
      <c r="EL4732" s="2"/>
      <c r="EM4732" s="2"/>
      <c r="EN4732" s="2"/>
      <c r="EO4732" s="2"/>
      <c r="EP4732" s="2"/>
      <c r="EQ4732" s="2"/>
      <c r="ER4732" s="2"/>
      <c r="ES4732" s="2"/>
      <c r="ET4732" s="2"/>
      <c r="EU4732" s="2"/>
      <c r="EV4732" s="2"/>
      <c r="EW4732" s="2"/>
      <c r="EX4732" s="2"/>
      <c r="EY4732" s="2"/>
      <c r="EZ4732" s="2"/>
      <c r="FA4732" s="2"/>
      <c r="FB4732" s="2"/>
      <c r="FC4732" s="2"/>
      <c r="FD4732" s="2"/>
      <c r="FE4732" s="2"/>
      <c r="FF4732" s="2"/>
      <c r="FG4732" s="2"/>
      <c r="FH4732" s="2"/>
      <c r="FI4732" s="2"/>
      <c r="FJ4732" s="2"/>
      <c r="FK4732" s="2"/>
      <c r="FL4732" s="2"/>
      <c r="FM4732" s="2"/>
      <c r="FN4732" s="2"/>
      <c r="FO4732" s="2"/>
      <c r="FP4732" s="2"/>
      <c r="FQ4732" s="2"/>
      <c r="FR4732" s="2"/>
      <c r="FS4732" s="2"/>
      <c r="FT4732" s="2"/>
      <c r="FU4732" s="2"/>
      <c r="FV4732" s="2"/>
      <c r="FW4732" s="2"/>
      <c r="FX4732" s="2"/>
      <c r="FY4732" s="2"/>
      <c r="FZ4732" s="2"/>
      <c r="GA4732" s="2"/>
      <c r="GB4732" s="2"/>
      <c r="GC4732" s="2"/>
      <c r="GD4732" s="2"/>
      <c r="GE4732" s="2"/>
      <c r="GF4732" s="2"/>
      <c r="GG4732" s="2"/>
      <c r="GH4732" s="2"/>
      <c r="GI4732" s="2"/>
      <c r="GJ4732" s="2"/>
      <c r="GK4732" s="2"/>
      <c r="GL4732" s="2"/>
      <c r="GM4732" s="2"/>
      <c r="GN4732" s="2"/>
      <c r="GO4732" s="2"/>
      <c r="GP4732" s="2"/>
      <c r="GQ4732" s="2"/>
      <c r="GR4732" s="2"/>
      <c r="GS4732" s="2"/>
      <c r="GT4732" s="2"/>
      <c r="GU4732" s="2"/>
      <c r="GV4732" s="2"/>
      <c r="GW4732" s="2"/>
      <c r="GX4732" s="2"/>
      <c r="GY4732" s="2"/>
      <c r="GZ4732" s="2"/>
      <c r="HA4732" s="2"/>
      <c r="HB4732" s="2"/>
      <c r="HC4732" s="2"/>
      <c r="HD4732" s="2"/>
      <c r="HE4732" s="2"/>
      <c r="HF4732" s="2"/>
      <c r="HG4732" s="2"/>
      <c r="HH4732" s="2"/>
      <c r="HI4732" s="2"/>
      <c r="HJ4732" s="2"/>
      <c r="HK4732" s="2"/>
      <c r="HL4732" s="2"/>
      <c r="HM4732" s="2"/>
      <c r="HN4732" s="2"/>
      <c r="HO4732" s="2"/>
      <c r="HP4732" s="2"/>
      <c r="HQ4732" s="2"/>
      <c r="HR4732" s="2"/>
      <c r="HS4732" s="2"/>
      <c r="HT4732" s="2"/>
      <c r="HU4732" s="2"/>
      <c r="HV4732" s="2"/>
      <c r="HW4732" s="2"/>
      <c r="HX4732" s="2"/>
      <c r="HY4732" s="2"/>
      <c r="HZ4732" s="2"/>
      <c r="IA4732" s="2"/>
      <c r="IB4732" s="2"/>
      <c r="IC4732" s="2"/>
      <c r="ID4732" s="2"/>
      <c r="IE4732" s="2"/>
      <c r="IF4732" s="2"/>
      <c r="IG4732" s="2"/>
      <c r="IH4732" s="2"/>
      <c r="II4732" s="2"/>
      <c r="IJ4732" s="2"/>
      <c r="IK4732" s="2"/>
      <c r="IL4732" s="2"/>
      <c r="IM4732" s="2"/>
      <c r="IN4732" s="2"/>
      <c r="IO4732" s="2"/>
      <c r="IP4732" s="2"/>
      <c r="IQ4732" s="2"/>
    </row>
    <row r="4733" spans="1:251" s="16" customFormat="1" ht="18.75" customHeight="1">
      <c r="A4733" s="8"/>
      <c r="B4733" s="25"/>
      <c r="C4733" s="106" t="s">
        <v>824</v>
      </c>
      <c r="D4733" s="107"/>
      <c r="E4733" s="107"/>
      <c r="F4733" s="107"/>
      <c r="G4733" s="107"/>
      <c r="H4733" s="107"/>
      <c r="I4733" s="107"/>
      <c r="J4733" s="107"/>
      <c r="K4733" s="107"/>
      <c r="L4733" s="107"/>
      <c r="M4733" s="107"/>
      <c r="N4733" s="107"/>
      <c r="O4733" s="107"/>
      <c r="P4733" s="107"/>
      <c r="Q4733" s="107"/>
      <c r="R4733" s="107"/>
      <c r="S4733" s="107"/>
      <c r="T4733" s="107"/>
      <c r="U4733" s="107"/>
      <c r="V4733" s="107"/>
      <c r="W4733" s="107"/>
      <c r="X4733" s="107"/>
      <c r="Y4733" s="107"/>
      <c r="Z4733" s="108"/>
      <c r="AA4733" s="109">
        <v>184695</v>
      </c>
      <c r="AB4733" s="110"/>
      <c r="AC4733" s="110"/>
      <c r="AD4733" s="110"/>
      <c r="AE4733" s="110"/>
      <c r="AF4733" s="110"/>
      <c r="AG4733" s="110"/>
      <c r="AH4733" s="110"/>
      <c r="AI4733" s="111"/>
      <c r="AJ4733" s="109">
        <v>186416</v>
      </c>
      <c r="AK4733" s="110"/>
      <c r="AL4733" s="110"/>
      <c r="AM4733" s="110"/>
      <c r="AN4733" s="110"/>
      <c r="AO4733" s="110"/>
      <c r="AP4733" s="110"/>
      <c r="AQ4733" s="110"/>
      <c r="AR4733" s="111"/>
      <c r="AS4733" s="112"/>
      <c r="AT4733" s="113"/>
      <c r="AU4733" s="113"/>
      <c r="AV4733" s="113"/>
      <c r="AW4733" s="113"/>
      <c r="AX4733" s="114"/>
      <c r="AY4733" s="2"/>
      <c r="AZ4733" s="2"/>
      <c r="BA4733" s="2"/>
      <c r="BB4733" s="2"/>
      <c r="BC4733" s="2"/>
      <c r="BD4733" s="2"/>
      <c r="BE4733" s="2"/>
      <c r="BF4733" s="2"/>
      <c r="BG4733" s="2"/>
      <c r="BH4733" s="2"/>
      <c r="BI4733" s="2"/>
      <c r="BJ4733" s="2"/>
      <c r="BK4733" s="2"/>
      <c r="BL4733" s="2"/>
      <c r="BM4733" s="2"/>
      <c r="BN4733" s="2"/>
      <c r="BO4733" s="2"/>
      <c r="BP4733" s="2"/>
      <c r="BQ4733" s="2"/>
      <c r="BR4733" s="2"/>
      <c r="BS4733" s="2"/>
      <c r="BT4733" s="2"/>
      <c r="BU4733" s="2"/>
      <c r="BV4733" s="2"/>
      <c r="BW4733" s="2"/>
      <c r="BX4733" s="2"/>
      <c r="BY4733" s="2"/>
      <c r="BZ4733" s="2"/>
      <c r="CA4733" s="2"/>
      <c r="CB4733" s="2"/>
      <c r="CC4733" s="2"/>
      <c r="CD4733" s="2"/>
      <c r="CE4733" s="2"/>
      <c r="CF4733" s="2"/>
      <c r="CG4733" s="2"/>
      <c r="CH4733" s="2"/>
      <c r="CI4733" s="2"/>
      <c r="CJ4733" s="2"/>
      <c r="CK4733" s="2"/>
      <c r="CL4733" s="2"/>
      <c r="CM4733" s="2"/>
      <c r="CN4733" s="2"/>
      <c r="CO4733" s="2"/>
      <c r="CP4733" s="2"/>
      <c r="CQ4733" s="2"/>
      <c r="CR4733" s="2"/>
      <c r="CS4733" s="2"/>
      <c r="CT4733" s="2"/>
      <c r="CU4733" s="2"/>
      <c r="CV4733" s="2"/>
      <c r="CW4733" s="2"/>
      <c r="CX4733" s="2"/>
      <c r="CY4733" s="2"/>
      <c r="CZ4733" s="2"/>
      <c r="DA4733" s="2"/>
      <c r="DB4733" s="2"/>
      <c r="DC4733" s="2"/>
      <c r="DD4733" s="2"/>
      <c r="DE4733" s="2"/>
      <c r="DF4733" s="2"/>
      <c r="DG4733" s="2"/>
      <c r="DH4733" s="2"/>
      <c r="DI4733" s="2"/>
      <c r="DJ4733" s="2"/>
      <c r="DK4733" s="2"/>
      <c r="DL4733" s="2"/>
      <c r="DM4733" s="2"/>
      <c r="DN4733" s="2"/>
      <c r="DO4733" s="2"/>
      <c r="DP4733" s="2"/>
      <c r="DQ4733" s="2"/>
      <c r="DR4733" s="2"/>
      <c r="DS4733" s="2"/>
      <c r="DT4733" s="2"/>
      <c r="DU4733" s="2"/>
      <c r="DV4733" s="2"/>
      <c r="DW4733" s="2"/>
      <c r="DX4733" s="2"/>
      <c r="DY4733" s="2"/>
      <c r="DZ4733" s="2"/>
      <c r="EA4733" s="2"/>
      <c r="EB4733" s="2"/>
      <c r="EC4733" s="2"/>
      <c r="ED4733" s="2"/>
      <c r="EE4733" s="2"/>
      <c r="EF4733" s="2"/>
      <c r="EG4733" s="2"/>
      <c r="EH4733" s="2"/>
      <c r="EI4733" s="2"/>
      <c r="EJ4733" s="2"/>
      <c r="EK4733" s="2"/>
      <c r="EL4733" s="2"/>
      <c r="EM4733" s="2"/>
      <c r="EN4733" s="2"/>
      <c r="EO4733" s="2"/>
      <c r="EP4733" s="2"/>
      <c r="EQ4733" s="2"/>
      <c r="ER4733" s="2"/>
      <c r="ES4733" s="2"/>
      <c r="ET4733" s="2"/>
      <c r="EU4733" s="2"/>
      <c r="EV4733" s="2"/>
      <c r="EW4733" s="2"/>
      <c r="EX4733" s="2"/>
      <c r="EY4733" s="2"/>
      <c r="EZ4733" s="2"/>
      <c r="FA4733" s="2"/>
      <c r="FB4733" s="2"/>
      <c r="FC4733" s="2"/>
      <c r="FD4733" s="2"/>
      <c r="FE4733" s="2"/>
      <c r="FF4733" s="2"/>
      <c r="FG4733" s="2"/>
      <c r="FH4733" s="2"/>
      <c r="FI4733" s="2"/>
      <c r="FJ4733" s="2"/>
      <c r="FK4733" s="2"/>
      <c r="FL4733" s="2"/>
      <c r="FM4733" s="2"/>
      <c r="FN4733" s="2"/>
      <c r="FO4733" s="2"/>
      <c r="FP4733" s="2"/>
      <c r="FQ4733" s="2"/>
      <c r="FR4733" s="2"/>
      <c r="FS4733" s="2"/>
      <c r="FT4733" s="2"/>
      <c r="FU4733" s="2"/>
      <c r="FV4733" s="2"/>
      <c r="FW4733" s="2"/>
      <c r="FX4733" s="2"/>
      <c r="FY4733" s="2"/>
      <c r="FZ4733" s="2"/>
      <c r="GA4733" s="2"/>
      <c r="GB4733" s="2"/>
      <c r="GC4733" s="2"/>
      <c r="GD4733" s="2"/>
      <c r="GE4733" s="2"/>
      <c r="GF4733" s="2"/>
      <c r="GG4733" s="2"/>
      <c r="GH4733" s="2"/>
      <c r="GI4733" s="2"/>
      <c r="GJ4733" s="2"/>
      <c r="GK4733" s="2"/>
      <c r="GL4733" s="2"/>
      <c r="GM4733" s="2"/>
      <c r="GN4733" s="2"/>
      <c r="GO4733" s="2"/>
      <c r="GP4733" s="2"/>
      <c r="GQ4733" s="2"/>
      <c r="GR4733" s="2"/>
      <c r="GS4733" s="2"/>
      <c r="GT4733" s="2"/>
      <c r="GU4733" s="2"/>
      <c r="GV4733" s="2"/>
      <c r="GW4733" s="2"/>
      <c r="GX4733" s="2"/>
      <c r="GY4733" s="2"/>
      <c r="GZ4733" s="2"/>
      <c r="HA4733" s="2"/>
      <c r="HB4733" s="2"/>
      <c r="HC4733" s="2"/>
      <c r="HD4733" s="2"/>
      <c r="HE4733" s="2"/>
      <c r="HF4733" s="2"/>
      <c r="HG4733" s="2"/>
      <c r="HH4733" s="2"/>
      <c r="HI4733" s="2"/>
      <c r="HJ4733" s="2"/>
      <c r="HK4733" s="2"/>
      <c r="HL4733" s="2"/>
      <c r="HM4733" s="2"/>
      <c r="HN4733" s="2"/>
      <c r="HO4733" s="2"/>
      <c r="HP4733" s="2"/>
      <c r="HQ4733" s="2"/>
      <c r="HR4733" s="2"/>
      <c r="HS4733" s="2"/>
      <c r="HT4733" s="2"/>
      <c r="HU4733" s="2"/>
      <c r="HV4733" s="2"/>
      <c r="HW4733" s="2"/>
      <c r="HX4733" s="2"/>
      <c r="HY4733" s="2"/>
      <c r="HZ4733" s="2"/>
      <c r="IA4733" s="2"/>
      <c r="IB4733" s="2"/>
      <c r="IC4733" s="2"/>
      <c r="ID4733" s="2"/>
      <c r="IE4733" s="2"/>
      <c r="IF4733" s="2"/>
      <c r="IG4733" s="2"/>
      <c r="IH4733" s="2"/>
      <c r="II4733" s="2"/>
      <c r="IJ4733" s="2"/>
      <c r="IK4733" s="2"/>
      <c r="IL4733" s="2"/>
      <c r="IM4733" s="2"/>
      <c r="IN4733" s="2"/>
      <c r="IO4733" s="2"/>
      <c r="IP4733" s="2"/>
      <c r="IQ4733" s="2"/>
    </row>
    <row r="4734" spans="1:251" s="16" customFormat="1" ht="18.75" customHeight="1" thickBot="1">
      <c r="A4734" s="17"/>
      <c r="B4734" s="115" t="s">
        <v>240</v>
      </c>
      <c r="C4734" s="116"/>
      <c r="D4734" s="116"/>
      <c r="E4734" s="116"/>
      <c r="F4734" s="116"/>
      <c r="G4734" s="116"/>
      <c r="H4734" s="116"/>
      <c r="I4734" s="116"/>
      <c r="J4734" s="116"/>
      <c r="K4734" s="116"/>
      <c r="L4734" s="116"/>
      <c r="M4734" s="116"/>
      <c r="N4734" s="116"/>
      <c r="O4734" s="116"/>
      <c r="P4734" s="116"/>
      <c r="Q4734" s="116"/>
      <c r="R4734" s="116"/>
      <c r="S4734" s="116"/>
      <c r="T4734" s="116"/>
      <c r="U4734" s="116"/>
      <c r="V4734" s="116"/>
      <c r="W4734" s="116"/>
      <c r="X4734" s="116"/>
      <c r="Y4734" s="116"/>
      <c r="Z4734" s="117"/>
      <c r="AA4734" s="118">
        <f>SUM($AA$4732:$AA$4733)</f>
        <v>510722</v>
      </c>
      <c r="AB4734" s="119"/>
      <c r="AC4734" s="119"/>
      <c r="AD4734" s="119"/>
      <c r="AE4734" s="119"/>
      <c r="AF4734" s="119"/>
      <c r="AG4734" s="119"/>
      <c r="AH4734" s="119"/>
      <c r="AI4734" s="120"/>
      <c r="AJ4734" s="118">
        <f>SUM($AJ$4732:$AJ$4733)</f>
        <v>600297</v>
      </c>
      <c r="AK4734" s="119"/>
      <c r="AL4734" s="119"/>
      <c r="AM4734" s="119"/>
      <c r="AN4734" s="119"/>
      <c r="AO4734" s="119"/>
      <c r="AP4734" s="119"/>
      <c r="AQ4734" s="119"/>
      <c r="AR4734" s="120"/>
      <c r="AS4734" s="121"/>
      <c r="AT4734" s="122"/>
      <c r="AU4734" s="122"/>
      <c r="AV4734" s="122"/>
      <c r="AW4734" s="122"/>
      <c r="AX4734" s="123"/>
      <c r="AY4734" s="2"/>
      <c r="AZ4734" s="2"/>
      <c r="BA4734" s="2"/>
      <c r="BB4734" s="2"/>
      <c r="BC4734" s="2"/>
      <c r="BD4734" s="2"/>
      <c r="BE4734" s="2"/>
      <c r="BF4734" s="2"/>
      <c r="BG4734" s="2"/>
      <c r="BH4734" s="2"/>
      <c r="BI4734" s="2"/>
      <c r="BJ4734" s="2"/>
      <c r="BK4734" s="2"/>
      <c r="BL4734" s="2"/>
      <c r="BM4734" s="2"/>
      <c r="BN4734" s="2"/>
      <c r="BO4734" s="2"/>
      <c r="BP4734" s="2"/>
      <c r="BQ4734" s="2"/>
      <c r="BR4734" s="2"/>
      <c r="BS4734" s="2"/>
      <c r="BT4734" s="2"/>
      <c r="BU4734" s="2"/>
      <c r="BV4734" s="2"/>
      <c r="BW4734" s="2"/>
      <c r="BX4734" s="2"/>
      <c r="BY4734" s="2"/>
      <c r="BZ4734" s="2"/>
      <c r="CA4734" s="2"/>
      <c r="CB4734" s="2"/>
      <c r="CC4734" s="2"/>
      <c r="CD4734" s="2"/>
      <c r="CE4734" s="2"/>
      <c r="CF4734" s="2"/>
      <c r="CG4734" s="2"/>
      <c r="CH4734" s="2"/>
      <c r="CI4734" s="2"/>
      <c r="CJ4734" s="2"/>
      <c r="CK4734" s="2"/>
      <c r="CL4734" s="2"/>
      <c r="CM4734" s="2"/>
      <c r="CN4734" s="2"/>
      <c r="CO4734" s="2"/>
      <c r="CP4734" s="2"/>
      <c r="CQ4734" s="2"/>
      <c r="CR4734" s="2"/>
      <c r="CS4734" s="2"/>
      <c r="CT4734" s="2"/>
      <c r="CU4734" s="2"/>
      <c r="CV4734" s="2"/>
      <c r="CW4734" s="2"/>
      <c r="CX4734" s="2"/>
      <c r="CY4734" s="2"/>
      <c r="CZ4734" s="2"/>
      <c r="DA4734" s="2"/>
      <c r="DB4734" s="2"/>
      <c r="DC4734" s="2"/>
      <c r="DD4734" s="2"/>
      <c r="DE4734" s="2"/>
      <c r="DF4734" s="2"/>
      <c r="DG4734" s="2"/>
      <c r="DH4734" s="2"/>
      <c r="DI4734" s="2"/>
      <c r="DJ4734" s="2"/>
      <c r="DK4734" s="2"/>
      <c r="DL4734" s="2"/>
      <c r="DM4734" s="2"/>
      <c r="DN4734" s="2"/>
      <c r="DO4734" s="2"/>
      <c r="DP4734" s="2"/>
      <c r="DQ4734" s="2"/>
      <c r="DR4734" s="2"/>
      <c r="DS4734" s="2"/>
      <c r="DT4734" s="2"/>
      <c r="DU4734" s="2"/>
      <c r="DV4734" s="2"/>
      <c r="DW4734" s="2"/>
      <c r="DX4734" s="2"/>
      <c r="DY4734" s="2"/>
      <c r="DZ4734" s="2"/>
      <c r="EA4734" s="2"/>
      <c r="EB4734" s="2"/>
      <c r="EC4734" s="2"/>
      <c r="ED4734" s="2"/>
      <c r="EE4734" s="2"/>
      <c r="EF4734" s="2"/>
      <c r="EG4734" s="2"/>
      <c r="EH4734" s="2"/>
      <c r="EI4734" s="2"/>
      <c r="EJ4734" s="2"/>
      <c r="EK4734" s="2"/>
      <c r="EL4734" s="2"/>
      <c r="EM4734" s="2"/>
      <c r="EN4734" s="2"/>
      <c r="EO4734" s="2"/>
      <c r="EP4734" s="2"/>
      <c r="EQ4734" s="2"/>
      <c r="ER4734" s="2"/>
      <c r="ES4734" s="2"/>
      <c r="ET4734" s="2"/>
      <c r="EU4734" s="2"/>
      <c r="EV4734" s="2"/>
      <c r="EW4734" s="2"/>
      <c r="EX4734" s="2"/>
      <c r="EY4734" s="2"/>
      <c r="EZ4734" s="2"/>
      <c r="FA4734" s="2"/>
      <c r="FB4734" s="2"/>
      <c r="FC4734" s="2"/>
      <c r="FD4734" s="2"/>
      <c r="FE4734" s="2"/>
      <c r="FF4734" s="2"/>
      <c r="FG4734" s="2"/>
      <c r="FH4734" s="2"/>
      <c r="FI4734" s="2"/>
      <c r="FJ4734" s="2"/>
      <c r="FK4734" s="2"/>
      <c r="FL4734" s="2"/>
      <c r="FM4734" s="2"/>
      <c r="FN4734" s="2"/>
      <c r="FO4734" s="2"/>
      <c r="FP4734" s="2"/>
      <c r="FQ4734" s="2"/>
      <c r="FR4734" s="2"/>
      <c r="FS4734" s="2"/>
      <c r="FT4734" s="2"/>
      <c r="FU4734" s="2"/>
      <c r="FV4734" s="2"/>
      <c r="FW4734" s="2"/>
      <c r="FX4734" s="2"/>
      <c r="FY4734" s="2"/>
      <c r="FZ4734" s="2"/>
      <c r="GA4734" s="2"/>
      <c r="GB4734" s="2"/>
      <c r="GC4734" s="2"/>
      <c r="GD4734" s="2"/>
      <c r="GE4734" s="2"/>
      <c r="GF4734" s="2"/>
      <c r="GG4734" s="2"/>
      <c r="GH4734" s="2"/>
      <c r="GI4734" s="2"/>
      <c r="GJ4734" s="2"/>
      <c r="GK4734" s="2"/>
      <c r="GL4734" s="2"/>
      <c r="GM4734" s="2"/>
      <c r="GN4734" s="2"/>
      <c r="GO4734" s="2"/>
      <c r="GP4734" s="2"/>
      <c r="GQ4734" s="2"/>
      <c r="GR4734" s="2"/>
      <c r="GS4734" s="2"/>
      <c r="GT4734" s="2"/>
      <c r="GU4734" s="2"/>
      <c r="GV4734" s="2"/>
      <c r="GW4734" s="2"/>
      <c r="GX4734" s="2"/>
      <c r="GY4734" s="2"/>
      <c r="GZ4734" s="2"/>
      <c r="HA4734" s="2"/>
      <c r="HB4734" s="2"/>
      <c r="HC4734" s="2"/>
      <c r="HD4734" s="2"/>
      <c r="HE4734" s="2"/>
      <c r="HF4734" s="2"/>
      <c r="HG4734" s="2"/>
      <c r="HH4734" s="2"/>
      <c r="HI4734" s="2"/>
      <c r="HJ4734" s="2"/>
      <c r="HK4734" s="2"/>
      <c r="HL4734" s="2"/>
      <c r="HM4734" s="2"/>
      <c r="HN4734" s="2"/>
      <c r="HO4734" s="2"/>
      <c r="HP4734" s="2"/>
      <c r="HQ4734" s="2"/>
      <c r="HR4734" s="2"/>
      <c r="HS4734" s="2"/>
      <c r="HT4734" s="2"/>
      <c r="HU4734" s="2"/>
      <c r="HV4734" s="2"/>
      <c r="HW4734" s="2"/>
      <c r="HX4734" s="2"/>
      <c r="HY4734" s="2"/>
      <c r="HZ4734" s="2"/>
      <c r="IA4734" s="2"/>
      <c r="IB4734" s="2"/>
      <c r="IC4734" s="2"/>
      <c r="ID4734" s="2"/>
      <c r="IE4734" s="2"/>
      <c r="IF4734" s="2"/>
      <c r="IG4734" s="2"/>
      <c r="IH4734" s="2"/>
      <c r="II4734" s="2"/>
      <c r="IJ4734" s="2"/>
      <c r="IK4734" s="2"/>
      <c r="IL4734" s="2"/>
      <c r="IM4734" s="2"/>
      <c r="IN4734" s="2"/>
      <c r="IO4734" s="2"/>
      <c r="IP4734" s="2"/>
      <c r="IQ4734" s="2"/>
    </row>
    <row r="4736" spans="1:251" ht="19.2">
      <c r="A4736" s="1" t="s">
        <v>230</v>
      </c>
      <c r="AW4736" s="3"/>
      <c r="AX4736" s="4"/>
      <c r="AY4736" s="3"/>
    </row>
    <row r="4738" spans="1:113" ht="18">
      <c r="B4738" s="124" t="s">
        <v>0</v>
      </c>
      <c r="C4738" s="125"/>
      <c r="D4738" s="125"/>
      <c r="E4738" s="125"/>
      <c r="F4738" s="125"/>
      <c r="G4738" s="125"/>
      <c r="H4738" s="125"/>
      <c r="I4738" s="125"/>
      <c r="J4738" s="125"/>
      <c r="K4738" s="125"/>
      <c r="L4738" s="125"/>
      <c r="M4738" s="125"/>
      <c r="N4738" s="125"/>
      <c r="O4738" s="125"/>
      <c r="P4738" s="125"/>
      <c r="Q4738" s="125"/>
      <c r="R4738" s="125"/>
      <c r="S4738" s="125"/>
      <c r="T4738" s="125"/>
      <c r="U4738" s="125"/>
      <c r="V4738" s="125"/>
      <c r="W4738" s="125"/>
      <c r="X4738" s="125"/>
      <c r="Y4738" s="125"/>
      <c r="Z4738" s="125"/>
      <c r="AA4738" s="125"/>
      <c r="AB4738" s="125"/>
      <c r="AC4738" s="125"/>
      <c r="AD4738" s="125"/>
      <c r="AE4738" s="125"/>
      <c r="AF4738" s="125"/>
      <c r="AG4738" s="125"/>
      <c r="AH4738" s="125"/>
      <c r="AI4738" s="125"/>
      <c r="AJ4738" s="125"/>
      <c r="AK4738" s="125"/>
      <c r="AL4738" s="125"/>
      <c r="AM4738" s="125"/>
      <c r="AN4738" s="125"/>
      <c r="AO4738" s="125"/>
      <c r="AP4738" s="125"/>
      <c r="AQ4738" s="125"/>
      <c r="AR4738" s="125"/>
      <c r="AS4738" s="125"/>
      <c r="AT4738" s="125"/>
      <c r="AU4738" s="125"/>
      <c r="AV4738" s="125"/>
      <c r="AW4738" s="125"/>
      <c r="AX4738" s="125"/>
    </row>
    <row r="4739" spans="1:113">
      <c r="Z4739" s="5"/>
      <c r="AD4739" s="5"/>
      <c r="AE4739" s="5"/>
      <c r="AF4739" s="5"/>
      <c r="AG4739" s="5"/>
      <c r="AH4739" s="5"/>
      <c r="AI4739" s="5"/>
      <c r="AO4739" s="5"/>
    </row>
    <row r="4740" spans="1:113" ht="13.8" thickBot="1">
      <c r="Z4740" s="5"/>
      <c r="AD4740" s="5"/>
      <c r="AE4740" s="5"/>
      <c r="AF4740" s="5"/>
      <c r="AG4740" s="5"/>
      <c r="AH4740" s="5"/>
      <c r="AI4740" s="5"/>
      <c r="AO4740" s="5"/>
      <c r="DI4740" s="6"/>
    </row>
    <row r="4741" spans="1:113" ht="24.75" customHeight="1" thickBot="1">
      <c r="B4741" s="126" t="s">
        <v>231</v>
      </c>
      <c r="C4741" s="127"/>
      <c r="D4741" s="127"/>
      <c r="E4741" s="127"/>
      <c r="F4741" s="127"/>
      <c r="G4741" s="127"/>
      <c r="H4741" s="128" t="s">
        <v>825</v>
      </c>
      <c r="I4741" s="129"/>
      <c r="J4741" s="129"/>
      <c r="K4741" s="129"/>
      <c r="L4741" s="129"/>
      <c r="M4741" s="129"/>
      <c r="N4741" s="129"/>
      <c r="O4741" s="129"/>
      <c r="P4741" s="129"/>
      <c r="Q4741" s="129"/>
      <c r="R4741" s="129"/>
      <c r="S4741" s="129"/>
      <c r="T4741" s="129"/>
      <c r="U4741" s="129"/>
      <c r="V4741" s="129"/>
      <c r="W4741" s="129"/>
      <c r="X4741" s="129"/>
      <c r="Y4741" s="129"/>
      <c r="Z4741" s="129"/>
      <c r="AA4741" s="129"/>
      <c r="AB4741" s="129"/>
      <c r="AC4741" s="129"/>
      <c r="AD4741" s="129"/>
      <c r="AE4741" s="129"/>
      <c r="AF4741" s="129"/>
      <c r="AG4741" s="129"/>
      <c r="AH4741" s="129"/>
      <c r="AI4741" s="129"/>
      <c r="AJ4741" s="129"/>
      <c r="AK4741" s="129"/>
      <c r="AL4741" s="129"/>
      <c r="AM4741" s="129"/>
      <c r="AN4741" s="129"/>
      <c r="AO4741" s="129"/>
      <c r="AP4741" s="129"/>
      <c r="AQ4741" s="129"/>
      <c r="AR4741" s="129"/>
      <c r="AS4741" s="129"/>
      <c r="AT4741" s="129"/>
      <c r="AU4741" s="129"/>
      <c r="AV4741" s="129"/>
      <c r="AW4741" s="129"/>
      <c r="AX4741" s="130"/>
      <c r="DI4741" s="6"/>
    </row>
    <row r="4742" spans="1:113" ht="14.4">
      <c r="B4742" s="7"/>
      <c r="C4742" s="7"/>
      <c r="D4742" s="7"/>
      <c r="E4742" s="7"/>
      <c r="F4742" s="7"/>
      <c r="G4742" s="7"/>
      <c r="H4742" s="8"/>
      <c r="I4742" s="8"/>
      <c r="J4742" s="8"/>
      <c r="K4742" s="8"/>
      <c r="L4742" s="9"/>
      <c r="M4742" s="9"/>
      <c r="N4742" s="9"/>
      <c r="O4742" s="9"/>
      <c r="P4742" s="8"/>
      <c r="Q4742" s="8"/>
      <c r="R4742" s="8"/>
      <c r="S4742" s="8"/>
      <c r="T4742" s="8"/>
      <c r="U4742" s="8"/>
      <c r="V4742" s="10"/>
      <c r="W4742" s="10"/>
      <c r="X4742" s="10"/>
      <c r="Y4742" s="10"/>
      <c r="Z4742" s="10"/>
      <c r="AA4742" s="10"/>
      <c r="AB4742" s="10"/>
      <c r="AC4742" s="10"/>
      <c r="AD4742" s="10"/>
      <c r="AE4742" s="10"/>
      <c r="AF4742" s="10"/>
      <c r="AG4742" s="10"/>
      <c r="AH4742" s="10"/>
      <c r="AI4742" s="10"/>
      <c r="AJ4742" s="10"/>
      <c r="AK4742" s="10"/>
      <c r="AL4742" s="10"/>
      <c r="AM4742" s="10"/>
      <c r="AN4742" s="10"/>
      <c r="AO4742" s="10"/>
      <c r="AP4742" s="10"/>
      <c r="AQ4742" s="10"/>
      <c r="AR4742" s="10"/>
      <c r="AS4742" s="10"/>
      <c r="AT4742" s="10"/>
      <c r="AU4742" s="10"/>
      <c r="AV4742" s="10"/>
      <c r="AW4742" s="10"/>
      <c r="AX4742" s="10"/>
      <c r="DI4742" s="6"/>
    </row>
    <row r="4743" spans="1:113" ht="15" thickBot="1">
      <c r="A4743" s="11"/>
      <c r="B4743" s="10" t="s">
        <v>232</v>
      </c>
      <c r="C4743" s="8"/>
      <c r="D4743" s="8"/>
      <c r="E4743" s="8"/>
      <c r="F4743" s="8"/>
      <c r="G4743" s="8"/>
      <c r="H4743" s="8"/>
      <c r="I4743" s="8"/>
      <c r="J4743" s="8"/>
      <c r="K4743" s="8"/>
      <c r="L4743" s="9"/>
      <c r="M4743" s="9"/>
      <c r="N4743" s="9"/>
      <c r="O4743" s="9"/>
      <c r="P4743" s="8"/>
      <c r="Q4743" s="8"/>
      <c r="R4743" s="8"/>
      <c r="S4743" s="8"/>
      <c r="T4743" s="8"/>
      <c r="U4743" s="8"/>
      <c r="V4743" s="10"/>
      <c r="W4743" s="10"/>
      <c r="X4743" s="10"/>
      <c r="Y4743" s="10"/>
      <c r="Z4743" s="10"/>
      <c r="AA4743" s="10"/>
      <c r="AB4743" s="10"/>
      <c r="AC4743" s="10"/>
      <c r="AD4743" s="10"/>
      <c r="AE4743" s="10"/>
      <c r="AF4743" s="10"/>
      <c r="AG4743" s="10"/>
      <c r="AH4743" s="10"/>
      <c r="AI4743" s="10"/>
      <c r="AJ4743" s="10"/>
      <c r="AK4743" s="10"/>
      <c r="AL4743" s="10"/>
      <c r="AM4743" s="10"/>
      <c r="AN4743" s="10"/>
      <c r="AO4743" s="10"/>
      <c r="AP4743" s="10"/>
      <c r="AQ4743" s="10"/>
      <c r="AR4743" s="10"/>
      <c r="AS4743" s="10"/>
      <c r="AT4743" s="10"/>
      <c r="AU4743" s="10"/>
      <c r="AV4743" s="10"/>
      <c r="AW4743" s="10"/>
      <c r="AX4743" s="10"/>
      <c r="DI4743" s="6"/>
    </row>
    <row r="4744" spans="1:113" ht="14.4">
      <c r="A4744" s="8"/>
      <c r="B4744" s="12"/>
      <c r="C4744" s="7"/>
      <c r="D4744" s="7"/>
      <c r="E4744" s="7"/>
      <c r="F4744" s="7"/>
      <c r="G4744" s="7"/>
      <c r="H4744" s="7"/>
      <c r="I4744" s="7"/>
      <c r="J4744" s="7"/>
      <c r="K4744" s="7"/>
      <c r="L4744" s="13"/>
      <c r="M4744" s="13"/>
      <c r="N4744" s="13"/>
      <c r="O4744" s="13"/>
      <c r="P4744" s="7"/>
      <c r="Q4744" s="7"/>
      <c r="R4744" s="7"/>
      <c r="S4744" s="7"/>
      <c r="T4744" s="7"/>
      <c r="U4744" s="7"/>
      <c r="V4744" s="14"/>
      <c r="W4744" s="14"/>
      <c r="X4744" s="14"/>
      <c r="Y4744" s="14"/>
      <c r="Z4744" s="14"/>
      <c r="AA4744" s="14"/>
      <c r="AB4744" s="14"/>
      <c r="AC4744" s="14"/>
      <c r="AD4744" s="14"/>
      <c r="AE4744" s="14"/>
      <c r="AF4744" s="14"/>
      <c r="AG4744" s="14"/>
      <c r="AH4744" s="14"/>
      <c r="AI4744" s="14"/>
      <c r="AJ4744" s="14"/>
      <c r="AK4744" s="14"/>
      <c r="AL4744" s="14"/>
      <c r="AM4744" s="14"/>
      <c r="AN4744" s="14"/>
      <c r="AO4744" s="14"/>
      <c r="AP4744" s="14"/>
      <c r="AQ4744" s="14"/>
      <c r="AR4744" s="14"/>
      <c r="AS4744" s="14"/>
      <c r="AT4744" s="14"/>
      <c r="AU4744" s="14"/>
      <c r="AV4744" s="14"/>
      <c r="AW4744" s="14"/>
      <c r="AX4744" s="15"/>
    </row>
    <row r="4745" spans="1:113" ht="12" customHeight="1">
      <c r="A4745" s="8"/>
      <c r="B4745" s="134" t="s">
        <v>826</v>
      </c>
      <c r="C4745" s="135"/>
      <c r="D4745" s="135"/>
      <c r="E4745" s="135"/>
      <c r="F4745" s="135"/>
      <c r="G4745" s="135"/>
      <c r="H4745" s="135"/>
      <c r="I4745" s="135"/>
      <c r="J4745" s="135"/>
      <c r="K4745" s="135"/>
      <c r="L4745" s="135"/>
      <c r="M4745" s="135"/>
      <c r="N4745" s="135"/>
      <c r="O4745" s="135"/>
      <c r="P4745" s="135"/>
      <c r="Q4745" s="135"/>
      <c r="R4745" s="135"/>
      <c r="S4745" s="135"/>
      <c r="T4745" s="135"/>
      <c r="U4745" s="135"/>
      <c r="V4745" s="135"/>
      <c r="W4745" s="135"/>
      <c r="X4745" s="135"/>
      <c r="Y4745" s="135"/>
      <c r="Z4745" s="135"/>
      <c r="AA4745" s="135"/>
      <c r="AB4745" s="135"/>
      <c r="AC4745" s="135"/>
      <c r="AD4745" s="135"/>
      <c r="AE4745" s="135"/>
      <c r="AF4745" s="135"/>
      <c r="AG4745" s="135"/>
      <c r="AH4745" s="135"/>
      <c r="AI4745" s="135"/>
      <c r="AJ4745" s="135"/>
      <c r="AK4745" s="135"/>
      <c r="AL4745" s="135"/>
      <c r="AM4745" s="135"/>
      <c r="AN4745" s="135"/>
      <c r="AO4745" s="135"/>
      <c r="AP4745" s="135"/>
      <c r="AQ4745" s="135"/>
      <c r="AR4745" s="135"/>
      <c r="AS4745" s="135"/>
      <c r="AT4745" s="135"/>
      <c r="AU4745" s="135"/>
      <c r="AV4745" s="135"/>
      <c r="AW4745" s="135"/>
      <c r="AX4745" s="136"/>
    </row>
    <row r="4746" spans="1:113" ht="12" customHeight="1">
      <c r="A4746" s="8"/>
      <c r="B4746" s="134"/>
      <c r="C4746" s="135"/>
      <c r="D4746" s="135"/>
      <c r="E4746" s="135"/>
      <c r="F4746" s="135"/>
      <c r="G4746" s="135"/>
      <c r="H4746" s="135"/>
      <c r="I4746" s="135"/>
      <c r="J4746" s="135"/>
      <c r="K4746" s="135"/>
      <c r="L4746" s="135"/>
      <c r="M4746" s="135"/>
      <c r="N4746" s="135"/>
      <c r="O4746" s="135"/>
      <c r="P4746" s="135"/>
      <c r="Q4746" s="135"/>
      <c r="R4746" s="135"/>
      <c r="S4746" s="135"/>
      <c r="T4746" s="135"/>
      <c r="U4746" s="135"/>
      <c r="V4746" s="135"/>
      <c r="W4746" s="135"/>
      <c r="X4746" s="135"/>
      <c r="Y4746" s="135"/>
      <c r="Z4746" s="135"/>
      <c r="AA4746" s="135"/>
      <c r="AB4746" s="135"/>
      <c r="AC4746" s="135"/>
      <c r="AD4746" s="135"/>
      <c r="AE4746" s="135"/>
      <c r="AF4746" s="135"/>
      <c r="AG4746" s="135"/>
      <c r="AH4746" s="135"/>
      <c r="AI4746" s="135"/>
      <c r="AJ4746" s="135"/>
      <c r="AK4746" s="135"/>
      <c r="AL4746" s="135"/>
      <c r="AM4746" s="135"/>
      <c r="AN4746" s="135"/>
      <c r="AO4746" s="135"/>
      <c r="AP4746" s="135"/>
      <c r="AQ4746" s="135"/>
      <c r="AR4746" s="135"/>
      <c r="AS4746" s="135"/>
      <c r="AT4746" s="135"/>
      <c r="AU4746" s="135"/>
      <c r="AV4746" s="135"/>
      <c r="AW4746" s="135"/>
      <c r="AX4746" s="136"/>
      <c r="BC4746" s="16"/>
    </row>
    <row r="4747" spans="1:113" ht="12" customHeight="1">
      <c r="A4747" s="8"/>
      <c r="B4747" s="134"/>
      <c r="C4747" s="135"/>
      <c r="D4747" s="135"/>
      <c r="E4747" s="135"/>
      <c r="F4747" s="135"/>
      <c r="G4747" s="135"/>
      <c r="H4747" s="135"/>
      <c r="I4747" s="135"/>
      <c r="J4747" s="135"/>
      <c r="K4747" s="135"/>
      <c r="L4747" s="135"/>
      <c r="M4747" s="135"/>
      <c r="N4747" s="135"/>
      <c r="O4747" s="135"/>
      <c r="P4747" s="135"/>
      <c r="Q4747" s="135"/>
      <c r="R4747" s="135"/>
      <c r="S4747" s="135"/>
      <c r="T4747" s="135"/>
      <c r="U4747" s="135"/>
      <c r="V4747" s="135"/>
      <c r="W4747" s="135"/>
      <c r="X4747" s="135"/>
      <c r="Y4747" s="135"/>
      <c r="Z4747" s="135"/>
      <c r="AA4747" s="135"/>
      <c r="AB4747" s="135"/>
      <c r="AC4747" s="135"/>
      <c r="AD4747" s="135"/>
      <c r="AE4747" s="135"/>
      <c r="AF4747" s="135"/>
      <c r="AG4747" s="135"/>
      <c r="AH4747" s="135"/>
      <c r="AI4747" s="135"/>
      <c r="AJ4747" s="135"/>
      <c r="AK4747" s="135"/>
      <c r="AL4747" s="135"/>
      <c r="AM4747" s="135"/>
      <c r="AN4747" s="135"/>
      <c r="AO4747" s="135"/>
      <c r="AP4747" s="135"/>
      <c r="AQ4747" s="135"/>
      <c r="AR4747" s="135"/>
      <c r="AS4747" s="135"/>
      <c r="AT4747" s="135"/>
      <c r="AU4747" s="135"/>
      <c r="AV4747" s="135"/>
      <c r="AW4747" s="135"/>
      <c r="AX4747" s="136"/>
    </row>
    <row r="4748" spans="1:113" ht="12" customHeight="1">
      <c r="A4748" s="8"/>
      <c r="B4748" s="134"/>
      <c r="C4748" s="135"/>
      <c r="D4748" s="135"/>
      <c r="E4748" s="135"/>
      <c r="F4748" s="135"/>
      <c r="G4748" s="135"/>
      <c r="H4748" s="135"/>
      <c r="I4748" s="135"/>
      <c r="J4748" s="135"/>
      <c r="K4748" s="135"/>
      <c r="L4748" s="135"/>
      <c r="M4748" s="135"/>
      <c r="N4748" s="135"/>
      <c r="O4748" s="135"/>
      <c r="P4748" s="135"/>
      <c r="Q4748" s="135"/>
      <c r="R4748" s="135"/>
      <c r="S4748" s="135"/>
      <c r="T4748" s="135"/>
      <c r="U4748" s="135"/>
      <c r="V4748" s="135"/>
      <c r="W4748" s="135"/>
      <c r="X4748" s="135"/>
      <c r="Y4748" s="135"/>
      <c r="Z4748" s="135"/>
      <c r="AA4748" s="135"/>
      <c r="AB4748" s="135"/>
      <c r="AC4748" s="135"/>
      <c r="AD4748" s="135"/>
      <c r="AE4748" s="135"/>
      <c r="AF4748" s="135"/>
      <c r="AG4748" s="135"/>
      <c r="AH4748" s="135"/>
      <c r="AI4748" s="135"/>
      <c r="AJ4748" s="135"/>
      <c r="AK4748" s="135"/>
      <c r="AL4748" s="135"/>
      <c r="AM4748" s="135"/>
      <c r="AN4748" s="135"/>
      <c r="AO4748" s="135"/>
      <c r="AP4748" s="135"/>
      <c r="AQ4748" s="135"/>
      <c r="AR4748" s="135"/>
      <c r="AS4748" s="135"/>
      <c r="AT4748" s="135"/>
      <c r="AU4748" s="135"/>
      <c r="AV4748" s="135"/>
      <c r="AW4748" s="135"/>
      <c r="AX4748" s="136"/>
    </row>
    <row r="4749" spans="1:113" ht="12" customHeight="1">
      <c r="A4749" s="8"/>
      <c r="B4749" s="134"/>
      <c r="C4749" s="135"/>
      <c r="D4749" s="135"/>
      <c r="E4749" s="135"/>
      <c r="F4749" s="135"/>
      <c r="G4749" s="135"/>
      <c r="H4749" s="135"/>
      <c r="I4749" s="135"/>
      <c r="J4749" s="135"/>
      <c r="K4749" s="135"/>
      <c r="L4749" s="135"/>
      <c r="M4749" s="135"/>
      <c r="N4749" s="135"/>
      <c r="O4749" s="135"/>
      <c r="P4749" s="135"/>
      <c r="Q4749" s="135"/>
      <c r="R4749" s="135"/>
      <c r="S4749" s="135"/>
      <c r="T4749" s="135"/>
      <c r="U4749" s="135"/>
      <c r="V4749" s="135"/>
      <c r="W4749" s="135"/>
      <c r="X4749" s="135"/>
      <c r="Y4749" s="135"/>
      <c r="Z4749" s="135"/>
      <c r="AA4749" s="135"/>
      <c r="AB4749" s="135"/>
      <c r="AC4749" s="135"/>
      <c r="AD4749" s="135"/>
      <c r="AE4749" s="135"/>
      <c r="AF4749" s="135"/>
      <c r="AG4749" s="135"/>
      <c r="AH4749" s="135"/>
      <c r="AI4749" s="135"/>
      <c r="AJ4749" s="135"/>
      <c r="AK4749" s="135"/>
      <c r="AL4749" s="135"/>
      <c r="AM4749" s="135"/>
      <c r="AN4749" s="135"/>
      <c r="AO4749" s="135"/>
      <c r="AP4749" s="135"/>
      <c r="AQ4749" s="135"/>
      <c r="AR4749" s="135"/>
      <c r="AS4749" s="135"/>
      <c r="AT4749" s="135"/>
      <c r="AU4749" s="135"/>
      <c r="AV4749" s="135"/>
      <c r="AW4749" s="135"/>
      <c r="AX4749" s="136"/>
    </row>
    <row r="4750" spans="1:113" ht="15" thickBot="1">
      <c r="A4750" s="17"/>
      <c r="B4750" s="18"/>
      <c r="C4750" s="19"/>
      <c r="D4750" s="19"/>
      <c r="E4750" s="19"/>
      <c r="F4750" s="19"/>
      <c r="G4750" s="19"/>
      <c r="H4750" s="19"/>
      <c r="I4750" s="19"/>
      <c r="J4750" s="19"/>
      <c r="K4750" s="19"/>
      <c r="L4750" s="19"/>
      <c r="M4750" s="19"/>
      <c r="N4750" s="19"/>
      <c r="O4750" s="19"/>
      <c r="P4750" s="19"/>
      <c r="Q4750" s="19"/>
      <c r="R4750" s="19"/>
      <c r="S4750" s="19"/>
      <c r="T4750" s="19"/>
      <c r="U4750" s="19"/>
      <c r="V4750" s="19"/>
      <c r="W4750" s="19"/>
      <c r="X4750" s="19"/>
      <c r="Y4750" s="19"/>
      <c r="Z4750" s="19"/>
      <c r="AA4750" s="19"/>
      <c r="AB4750" s="19"/>
      <c r="AC4750" s="19"/>
      <c r="AD4750" s="19"/>
      <c r="AE4750" s="19"/>
      <c r="AF4750" s="19"/>
      <c r="AG4750" s="19"/>
      <c r="AH4750" s="19"/>
      <c r="AI4750" s="19"/>
      <c r="AJ4750" s="19"/>
      <c r="AK4750" s="19"/>
      <c r="AL4750" s="19"/>
      <c r="AM4750" s="19"/>
      <c r="AN4750" s="19"/>
      <c r="AO4750" s="19"/>
      <c r="AP4750" s="19"/>
      <c r="AQ4750" s="19"/>
      <c r="AR4750" s="19"/>
      <c r="AS4750" s="19"/>
      <c r="AT4750" s="19"/>
      <c r="AU4750" s="19"/>
      <c r="AV4750" s="19"/>
      <c r="AW4750" s="19"/>
      <c r="AX4750" s="20"/>
    </row>
    <row r="4751" spans="1:113">
      <c r="B4751" s="21"/>
    </row>
    <row r="4752" spans="1:113" ht="15" thickBot="1">
      <c r="A4752" s="11"/>
      <c r="B4752" s="10" t="s">
        <v>233</v>
      </c>
      <c r="C4752" s="8"/>
      <c r="D4752" s="8"/>
      <c r="E4752" s="8"/>
      <c r="F4752" s="8"/>
      <c r="G4752" s="8"/>
      <c r="H4752" s="8"/>
      <c r="I4752" s="8"/>
      <c r="J4752" s="8"/>
      <c r="K4752" s="8"/>
      <c r="L4752" s="9"/>
      <c r="M4752" s="9"/>
      <c r="N4752" s="9"/>
      <c r="O4752" s="9"/>
      <c r="P4752" s="8"/>
      <c r="Q4752" s="8"/>
      <c r="R4752" s="8"/>
      <c r="S4752" s="8"/>
      <c r="T4752" s="8"/>
      <c r="U4752" s="8"/>
      <c r="V4752" s="10"/>
      <c r="W4752" s="10"/>
      <c r="X4752" s="10"/>
      <c r="Y4752" s="10"/>
      <c r="Z4752" s="10"/>
      <c r="AA4752" s="10"/>
      <c r="AB4752" s="10"/>
      <c r="AC4752" s="10"/>
      <c r="AD4752" s="10"/>
      <c r="AE4752" s="10"/>
      <c r="AF4752" s="10"/>
      <c r="AG4752" s="10"/>
      <c r="AH4752" s="10"/>
      <c r="AI4752" s="10"/>
      <c r="AJ4752" s="10"/>
      <c r="AK4752" s="10"/>
      <c r="AL4752" s="10"/>
      <c r="AM4752" s="10"/>
      <c r="AN4752" s="10"/>
      <c r="AO4752" s="10"/>
      <c r="AP4752" s="10"/>
      <c r="AQ4752" s="10"/>
      <c r="AR4752" s="10"/>
      <c r="AS4752" s="10"/>
      <c r="AT4752" s="10"/>
      <c r="AU4752" s="10"/>
      <c r="AV4752" s="10"/>
      <c r="AW4752" s="10"/>
      <c r="AX4752" s="10"/>
      <c r="DI4752" s="6"/>
    </row>
    <row r="4753" spans="1:251" ht="14.4">
      <c r="A4753" s="8"/>
      <c r="B4753" s="12"/>
      <c r="C4753" s="7"/>
      <c r="D4753" s="7"/>
      <c r="E4753" s="7"/>
      <c r="F4753" s="7"/>
      <c r="G4753" s="7"/>
      <c r="H4753" s="7"/>
      <c r="I4753" s="7"/>
      <c r="J4753" s="7"/>
      <c r="K4753" s="7"/>
      <c r="L4753" s="13"/>
      <c r="M4753" s="13"/>
      <c r="N4753" s="13"/>
      <c r="O4753" s="13"/>
      <c r="P4753" s="7"/>
      <c r="Q4753" s="7"/>
      <c r="R4753" s="7"/>
      <c r="S4753" s="7"/>
      <c r="T4753" s="7"/>
      <c r="U4753" s="7"/>
      <c r="V4753" s="14"/>
      <c r="W4753" s="14"/>
      <c r="X4753" s="14"/>
      <c r="Y4753" s="14"/>
      <c r="Z4753" s="14"/>
      <c r="AA4753" s="14"/>
      <c r="AB4753" s="14"/>
      <c r="AC4753" s="14"/>
      <c r="AD4753" s="14"/>
      <c r="AE4753" s="14"/>
      <c r="AF4753" s="14"/>
      <c r="AG4753" s="14"/>
      <c r="AH4753" s="14"/>
      <c r="AI4753" s="14"/>
      <c r="AJ4753" s="14"/>
      <c r="AK4753" s="14"/>
      <c r="AL4753" s="14"/>
      <c r="AM4753" s="14"/>
      <c r="AN4753" s="14"/>
      <c r="AO4753" s="14"/>
      <c r="AP4753" s="14"/>
      <c r="AQ4753" s="14"/>
      <c r="AR4753" s="14"/>
      <c r="AS4753" s="14"/>
      <c r="AT4753" s="14"/>
      <c r="AU4753" s="14"/>
      <c r="AV4753" s="14"/>
      <c r="AW4753" s="14"/>
      <c r="AX4753" s="15"/>
    </row>
    <row r="4754" spans="1:251" ht="12" customHeight="1">
      <c r="A4754" s="8"/>
      <c r="B4754" s="134" t="s">
        <v>827</v>
      </c>
      <c r="C4754" s="135"/>
      <c r="D4754" s="135"/>
      <c r="E4754" s="135"/>
      <c r="F4754" s="135"/>
      <c r="G4754" s="135"/>
      <c r="H4754" s="135"/>
      <c r="I4754" s="135"/>
      <c r="J4754" s="135"/>
      <c r="K4754" s="135"/>
      <c r="L4754" s="135"/>
      <c r="M4754" s="135"/>
      <c r="N4754" s="135"/>
      <c r="O4754" s="135"/>
      <c r="P4754" s="135"/>
      <c r="Q4754" s="135"/>
      <c r="R4754" s="135"/>
      <c r="S4754" s="135"/>
      <c r="T4754" s="135"/>
      <c r="U4754" s="135"/>
      <c r="V4754" s="135"/>
      <c r="W4754" s="135"/>
      <c r="X4754" s="135"/>
      <c r="Y4754" s="135"/>
      <c r="Z4754" s="135"/>
      <c r="AA4754" s="135"/>
      <c r="AB4754" s="135"/>
      <c r="AC4754" s="135"/>
      <c r="AD4754" s="135"/>
      <c r="AE4754" s="135"/>
      <c r="AF4754" s="135"/>
      <c r="AG4754" s="135"/>
      <c r="AH4754" s="135"/>
      <c r="AI4754" s="135"/>
      <c r="AJ4754" s="135"/>
      <c r="AK4754" s="135"/>
      <c r="AL4754" s="135"/>
      <c r="AM4754" s="135"/>
      <c r="AN4754" s="135"/>
      <c r="AO4754" s="135"/>
      <c r="AP4754" s="135"/>
      <c r="AQ4754" s="135"/>
      <c r="AR4754" s="135"/>
      <c r="AS4754" s="135"/>
      <c r="AT4754" s="135"/>
      <c r="AU4754" s="135"/>
      <c r="AV4754" s="135"/>
      <c r="AW4754" s="135"/>
      <c r="AX4754" s="136"/>
    </row>
    <row r="4755" spans="1:251" ht="12" customHeight="1">
      <c r="A4755" s="8"/>
      <c r="B4755" s="134"/>
      <c r="C4755" s="135"/>
      <c r="D4755" s="135"/>
      <c r="E4755" s="135"/>
      <c r="F4755" s="135"/>
      <c r="G4755" s="135"/>
      <c r="H4755" s="135"/>
      <c r="I4755" s="135"/>
      <c r="J4755" s="135"/>
      <c r="K4755" s="135"/>
      <c r="L4755" s="135"/>
      <c r="M4755" s="135"/>
      <c r="N4755" s="135"/>
      <c r="O4755" s="135"/>
      <c r="P4755" s="135"/>
      <c r="Q4755" s="135"/>
      <c r="R4755" s="135"/>
      <c r="S4755" s="135"/>
      <c r="T4755" s="135"/>
      <c r="U4755" s="135"/>
      <c r="V4755" s="135"/>
      <c r="W4755" s="135"/>
      <c r="X4755" s="135"/>
      <c r="Y4755" s="135"/>
      <c r="Z4755" s="135"/>
      <c r="AA4755" s="135"/>
      <c r="AB4755" s="135"/>
      <c r="AC4755" s="135"/>
      <c r="AD4755" s="135"/>
      <c r="AE4755" s="135"/>
      <c r="AF4755" s="135"/>
      <c r="AG4755" s="135"/>
      <c r="AH4755" s="135"/>
      <c r="AI4755" s="135"/>
      <c r="AJ4755" s="135"/>
      <c r="AK4755" s="135"/>
      <c r="AL4755" s="135"/>
      <c r="AM4755" s="135"/>
      <c r="AN4755" s="135"/>
      <c r="AO4755" s="135"/>
      <c r="AP4755" s="135"/>
      <c r="AQ4755" s="135"/>
      <c r="AR4755" s="135"/>
      <c r="AS4755" s="135"/>
      <c r="AT4755" s="135"/>
      <c r="AU4755" s="135"/>
      <c r="AV4755" s="135"/>
      <c r="AW4755" s="135"/>
      <c r="AX4755" s="136"/>
      <c r="BC4755" s="16"/>
    </row>
    <row r="4756" spans="1:251" ht="12" customHeight="1">
      <c r="A4756" s="8"/>
      <c r="B4756" s="134"/>
      <c r="C4756" s="135"/>
      <c r="D4756" s="135"/>
      <c r="E4756" s="135"/>
      <c r="F4756" s="135"/>
      <c r="G4756" s="135"/>
      <c r="H4756" s="135"/>
      <c r="I4756" s="135"/>
      <c r="J4756" s="135"/>
      <c r="K4756" s="135"/>
      <c r="L4756" s="135"/>
      <c r="M4756" s="135"/>
      <c r="N4756" s="135"/>
      <c r="O4756" s="135"/>
      <c r="P4756" s="135"/>
      <c r="Q4756" s="135"/>
      <c r="R4756" s="135"/>
      <c r="S4756" s="135"/>
      <c r="T4756" s="135"/>
      <c r="U4756" s="135"/>
      <c r="V4756" s="135"/>
      <c r="W4756" s="135"/>
      <c r="X4756" s="135"/>
      <c r="Y4756" s="135"/>
      <c r="Z4756" s="135"/>
      <c r="AA4756" s="135"/>
      <c r="AB4756" s="135"/>
      <c r="AC4756" s="135"/>
      <c r="AD4756" s="135"/>
      <c r="AE4756" s="135"/>
      <c r="AF4756" s="135"/>
      <c r="AG4756" s="135"/>
      <c r="AH4756" s="135"/>
      <c r="AI4756" s="135"/>
      <c r="AJ4756" s="135"/>
      <c r="AK4756" s="135"/>
      <c r="AL4756" s="135"/>
      <c r="AM4756" s="135"/>
      <c r="AN4756" s="135"/>
      <c r="AO4756" s="135"/>
      <c r="AP4756" s="135"/>
      <c r="AQ4756" s="135"/>
      <c r="AR4756" s="135"/>
      <c r="AS4756" s="135"/>
      <c r="AT4756" s="135"/>
      <c r="AU4756" s="135"/>
      <c r="AV4756" s="135"/>
      <c r="AW4756" s="135"/>
      <c r="AX4756" s="136"/>
    </row>
    <row r="4757" spans="1:251" ht="12" customHeight="1">
      <c r="A4757" s="8"/>
      <c r="B4757" s="134"/>
      <c r="C4757" s="135"/>
      <c r="D4757" s="135"/>
      <c r="E4757" s="135"/>
      <c r="F4757" s="135"/>
      <c r="G4757" s="135"/>
      <c r="H4757" s="135"/>
      <c r="I4757" s="135"/>
      <c r="J4757" s="135"/>
      <c r="K4757" s="135"/>
      <c r="L4757" s="135"/>
      <c r="M4757" s="135"/>
      <c r="N4757" s="135"/>
      <c r="O4757" s="135"/>
      <c r="P4757" s="135"/>
      <c r="Q4757" s="135"/>
      <c r="R4757" s="135"/>
      <c r="S4757" s="135"/>
      <c r="T4757" s="135"/>
      <c r="U4757" s="135"/>
      <c r="V4757" s="135"/>
      <c r="W4757" s="135"/>
      <c r="X4757" s="135"/>
      <c r="Y4757" s="135"/>
      <c r="Z4757" s="135"/>
      <c r="AA4757" s="135"/>
      <c r="AB4757" s="135"/>
      <c r="AC4757" s="135"/>
      <c r="AD4757" s="135"/>
      <c r="AE4757" s="135"/>
      <c r="AF4757" s="135"/>
      <c r="AG4757" s="135"/>
      <c r="AH4757" s="135"/>
      <c r="AI4757" s="135"/>
      <c r="AJ4757" s="135"/>
      <c r="AK4757" s="135"/>
      <c r="AL4757" s="135"/>
      <c r="AM4757" s="135"/>
      <c r="AN4757" s="135"/>
      <c r="AO4757" s="135"/>
      <c r="AP4757" s="135"/>
      <c r="AQ4757" s="135"/>
      <c r="AR4757" s="135"/>
      <c r="AS4757" s="135"/>
      <c r="AT4757" s="135"/>
      <c r="AU4757" s="135"/>
      <c r="AV4757" s="135"/>
      <c r="AW4757" s="135"/>
      <c r="AX4757" s="136"/>
    </row>
    <row r="4758" spans="1:251" ht="12" customHeight="1">
      <c r="A4758" s="8"/>
      <c r="B4758" s="134"/>
      <c r="C4758" s="135"/>
      <c r="D4758" s="135"/>
      <c r="E4758" s="135"/>
      <c r="F4758" s="135"/>
      <c r="G4758" s="135"/>
      <c r="H4758" s="135"/>
      <c r="I4758" s="135"/>
      <c r="J4758" s="135"/>
      <c r="K4758" s="135"/>
      <c r="L4758" s="135"/>
      <c r="M4758" s="135"/>
      <c r="N4758" s="135"/>
      <c r="O4758" s="135"/>
      <c r="P4758" s="135"/>
      <c r="Q4758" s="135"/>
      <c r="R4758" s="135"/>
      <c r="S4758" s="135"/>
      <c r="T4758" s="135"/>
      <c r="U4758" s="135"/>
      <c r="V4758" s="135"/>
      <c r="W4758" s="135"/>
      <c r="X4758" s="135"/>
      <c r="Y4758" s="135"/>
      <c r="Z4758" s="135"/>
      <c r="AA4758" s="135"/>
      <c r="AB4758" s="135"/>
      <c r="AC4758" s="135"/>
      <c r="AD4758" s="135"/>
      <c r="AE4758" s="135"/>
      <c r="AF4758" s="135"/>
      <c r="AG4758" s="135"/>
      <c r="AH4758" s="135"/>
      <c r="AI4758" s="135"/>
      <c r="AJ4758" s="135"/>
      <c r="AK4758" s="135"/>
      <c r="AL4758" s="135"/>
      <c r="AM4758" s="135"/>
      <c r="AN4758" s="135"/>
      <c r="AO4758" s="135"/>
      <c r="AP4758" s="135"/>
      <c r="AQ4758" s="135"/>
      <c r="AR4758" s="135"/>
      <c r="AS4758" s="135"/>
      <c r="AT4758" s="135"/>
      <c r="AU4758" s="135"/>
      <c r="AV4758" s="135"/>
      <c r="AW4758" s="135"/>
      <c r="AX4758" s="136"/>
    </row>
    <row r="4759" spans="1:251" ht="15" thickBot="1">
      <c r="A4759" s="17"/>
      <c r="B4759" s="18"/>
      <c r="C4759" s="19"/>
      <c r="D4759" s="19"/>
      <c r="E4759" s="19"/>
      <c r="F4759" s="19"/>
      <c r="G4759" s="19"/>
      <c r="H4759" s="19"/>
      <c r="I4759" s="19"/>
      <c r="J4759" s="19"/>
      <c r="K4759" s="19"/>
      <c r="L4759" s="19"/>
      <c r="M4759" s="19"/>
      <c r="N4759" s="19"/>
      <c r="O4759" s="19"/>
      <c r="P4759" s="19"/>
      <c r="Q4759" s="19"/>
      <c r="R4759" s="19"/>
      <c r="S4759" s="19"/>
      <c r="T4759" s="19"/>
      <c r="U4759" s="19"/>
      <c r="V4759" s="19"/>
      <c r="W4759" s="19"/>
      <c r="X4759" s="19"/>
      <c r="Y4759" s="19"/>
      <c r="Z4759" s="19"/>
      <c r="AA4759" s="19"/>
      <c r="AB4759" s="19"/>
      <c r="AC4759" s="19"/>
      <c r="AD4759" s="19"/>
      <c r="AE4759" s="19"/>
      <c r="AF4759" s="19"/>
      <c r="AG4759" s="19"/>
      <c r="AH4759" s="19"/>
      <c r="AI4759" s="19"/>
      <c r="AJ4759" s="19"/>
      <c r="AK4759" s="19"/>
      <c r="AL4759" s="19"/>
      <c r="AM4759" s="19"/>
      <c r="AN4759" s="19"/>
      <c r="AO4759" s="19"/>
      <c r="AP4759" s="19"/>
      <c r="AQ4759" s="19"/>
      <c r="AR4759" s="19"/>
      <c r="AS4759" s="19"/>
      <c r="AT4759" s="19"/>
      <c r="AU4759" s="19"/>
      <c r="AV4759" s="19"/>
      <c r="AW4759" s="19"/>
      <c r="AX4759" s="20"/>
    </row>
    <row r="4760" spans="1:251">
      <c r="B4760" s="21"/>
    </row>
    <row r="4761" spans="1:251" ht="14.4">
      <c r="B4761" s="10" t="s">
        <v>234</v>
      </c>
      <c r="C4761" s="8"/>
      <c r="D4761" s="8"/>
      <c r="E4761" s="8"/>
      <c r="F4761" s="8"/>
      <c r="G4761" s="8"/>
      <c r="H4761" s="8"/>
      <c r="I4761" s="8"/>
      <c r="J4761" s="8"/>
      <c r="K4761" s="8"/>
      <c r="L4761" s="9"/>
      <c r="M4761" s="9"/>
      <c r="N4761" s="9"/>
      <c r="O4761" s="9"/>
      <c r="P4761" s="8"/>
      <c r="Q4761" s="8"/>
      <c r="R4761" s="8"/>
      <c r="S4761" s="8"/>
      <c r="T4761" s="8"/>
      <c r="U4761" s="8"/>
      <c r="V4761" s="10"/>
      <c r="W4761" s="10"/>
      <c r="X4761" s="10"/>
      <c r="Y4761" s="10"/>
      <c r="Z4761" s="10"/>
      <c r="AA4761" s="10"/>
      <c r="AB4761" s="10"/>
      <c r="AC4761" s="10"/>
      <c r="AD4761" s="10"/>
      <c r="AE4761" s="10"/>
      <c r="AF4761" s="10"/>
      <c r="AG4761" s="10"/>
      <c r="AH4761" s="10"/>
      <c r="AI4761" s="10"/>
      <c r="AJ4761" s="10"/>
      <c r="AK4761" s="10"/>
      <c r="AL4761" s="10"/>
      <c r="AM4761" s="10"/>
      <c r="AN4761" s="10"/>
      <c r="AO4761" s="10"/>
      <c r="AP4761" s="10"/>
      <c r="AQ4761" s="10"/>
      <c r="AR4761" s="10"/>
      <c r="AS4761" s="10"/>
      <c r="AT4761" s="10"/>
      <c r="AU4761" s="10"/>
      <c r="AV4761" s="10"/>
      <c r="AW4761" s="10"/>
      <c r="AX4761" s="10"/>
    </row>
    <row r="4762" spans="1:251" ht="15" thickBot="1">
      <c r="B4762" s="8"/>
      <c r="C4762" s="8"/>
      <c r="D4762" s="8"/>
      <c r="E4762" s="8"/>
      <c r="F4762" s="8"/>
      <c r="G4762" s="8"/>
      <c r="H4762" s="8"/>
      <c r="I4762" s="8"/>
      <c r="J4762" s="8"/>
      <c r="K4762" s="8"/>
      <c r="L4762" s="9"/>
      <c r="M4762" s="9"/>
      <c r="N4762" s="9"/>
      <c r="O4762" s="9"/>
      <c r="P4762" s="8"/>
      <c r="Q4762" s="8"/>
      <c r="R4762" s="8"/>
      <c r="S4762" s="8"/>
      <c r="T4762" s="8"/>
      <c r="U4762" s="8"/>
      <c r="V4762" s="10"/>
      <c r="W4762" s="10"/>
      <c r="X4762" s="10"/>
      <c r="Y4762" s="10"/>
      <c r="Z4762" s="10"/>
      <c r="AA4762" s="10"/>
      <c r="AB4762" s="10"/>
      <c r="AC4762" s="10"/>
      <c r="AD4762" s="10"/>
      <c r="AE4762" s="10"/>
      <c r="AF4762" s="10"/>
      <c r="AG4762" s="10"/>
      <c r="AH4762" s="10"/>
      <c r="AI4762" s="10"/>
      <c r="AJ4762" s="10"/>
      <c r="AK4762" s="10"/>
      <c r="AL4762" s="10"/>
      <c r="AM4762" s="10"/>
      <c r="AN4762" s="10"/>
      <c r="AO4762" s="10"/>
      <c r="AP4762" s="10"/>
      <c r="AQ4762" s="10"/>
      <c r="AR4762" s="10"/>
      <c r="AS4762" s="10"/>
      <c r="AT4762" s="10"/>
      <c r="AU4762" s="10"/>
      <c r="AV4762" s="10"/>
      <c r="AW4762" s="10"/>
      <c r="AX4762" s="22" t="s">
        <v>235</v>
      </c>
    </row>
    <row r="4763" spans="1:251" s="16" customFormat="1" ht="13.5" customHeight="1">
      <c r="A4763" s="8"/>
      <c r="B4763" s="96" t="s">
        <v>236</v>
      </c>
      <c r="C4763" s="97"/>
      <c r="D4763" s="97"/>
      <c r="E4763" s="97"/>
      <c r="F4763" s="97"/>
      <c r="G4763" s="97"/>
      <c r="H4763" s="97"/>
      <c r="I4763" s="97"/>
      <c r="J4763" s="97"/>
      <c r="K4763" s="97"/>
      <c r="L4763" s="97"/>
      <c r="M4763" s="97"/>
      <c r="N4763" s="97"/>
      <c r="O4763" s="97"/>
      <c r="P4763" s="97"/>
      <c r="Q4763" s="97"/>
      <c r="R4763" s="97"/>
      <c r="S4763" s="97"/>
      <c r="T4763" s="97"/>
      <c r="U4763" s="97"/>
      <c r="V4763" s="97"/>
      <c r="W4763" s="97"/>
      <c r="X4763" s="97"/>
      <c r="Y4763" s="97"/>
      <c r="Z4763" s="98"/>
      <c r="AA4763" s="102" t="s">
        <v>237</v>
      </c>
      <c r="AB4763" s="97"/>
      <c r="AC4763" s="97"/>
      <c r="AD4763" s="97"/>
      <c r="AE4763" s="97"/>
      <c r="AF4763" s="97"/>
      <c r="AG4763" s="97"/>
      <c r="AH4763" s="97"/>
      <c r="AI4763" s="98"/>
      <c r="AJ4763" s="102" t="s">
        <v>238</v>
      </c>
      <c r="AK4763" s="97"/>
      <c r="AL4763" s="97"/>
      <c r="AM4763" s="97"/>
      <c r="AN4763" s="97"/>
      <c r="AO4763" s="97"/>
      <c r="AP4763" s="97"/>
      <c r="AQ4763" s="97"/>
      <c r="AR4763" s="98"/>
      <c r="AS4763" s="102" t="s">
        <v>239</v>
      </c>
      <c r="AT4763" s="97"/>
      <c r="AU4763" s="97"/>
      <c r="AV4763" s="97"/>
      <c r="AW4763" s="97"/>
      <c r="AX4763" s="104"/>
      <c r="AY4763" s="2"/>
      <c r="AZ4763" s="2"/>
      <c r="BA4763" s="2"/>
      <c r="BB4763" s="2"/>
      <c r="BC4763" s="2"/>
      <c r="BD4763" s="2"/>
      <c r="BE4763" s="2"/>
      <c r="BF4763" s="2"/>
      <c r="BG4763" s="2"/>
      <c r="BH4763" s="2"/>
      <c r="BI4763" s="2"/>
      <c r="BJ4763" s="2"/>
      <c r="BK4763" s="2"/>
      <c r="BL4763" s="2"/>
      <c r="BM4763" s="2"/>
      <c r="BN4763" s="2"/>
      <c r="BO4763" s="2"/>
      <c r="BP4763" s="2"/>
      <c r="BQ4763" s="2"/>
      <c r="BR4763" s="2"/>
      <c r="BS4763" s="2"/>
      <c r="BT4763" s="2"/>
      <c r="BU4763" s="2"/>
      <c r="BV4763" s="2"/>
      <c r="BW4763" s="2"/>
      <c r="BX4763" s="2"/>
      <c r="BY4763" s="2"/>
      <c r="BZ4763" s="2"/>
      <c r="CA4763" s="2"/>
      <c r="CB4763" s="2"/>
      <c r="CC4763" s="2"/>
      <c r="CD4763" s="2"/>
      <c r="CE4763" s="2"/>
      <c r="CF4763" s="2"/>
      <c r="CG4763" s="2"/>
      <c r="CH4763" s="2"/>
      <c r="CI4763" s="2"/>
      <c r="CJ4763" s="2"/>
      <c r="CK4763" s="2"/>
      <c r="CL4763" s="2"/>
      <c r="CM4763" s="2"/>
      <c r="CN4763" s="2"/>
      <c r="CO4763" s="2"/>
      <c r="CP4763" s="2"/>
      <c r="CQ4763" s="2"/>
      <c r="CR4763" s="2"/>
      <c r="CS4763" s="2"/>
      <c r="CT4763" s="2"/>
      <c r="CU4763" s="2"/>
      <c r="CV4763" s="2"/>
      <c r="CW4763" s="2"/>
      <c r="CX4763" s="2"/>
      <c r="CY4763" s="2"/>
      <c r="CZ4763" s="2"/>
      <c r="DA4763" s="2"/>
      <c r="DB4763" s="2"/>
      <c r="DC4763" s="2"/>
      <c r="DD4763" s="2"/>
      <c r="DE4763" s="2"/>
      <c r="DF4763" s="2"/>
      <c r="DG4763" s="2"/>
      <c r="DH4763" s="2"/>
      <c r="DI4763" s="2"/>
      <c r="DJ4763" s="2"/>
      <c r="DK4763" s="2"/>
      <c r="DL4763" s="2"/>
      <c r="DM4763" s="2"/>
      <c r="DN4763" s="2"/>
      <c r="DO4763" s="2"/>
      <c r="DP4763" s="2"/>
      <c r="DQ4763" s="2"/>
      <c r="DR4763" s="2"/>
      <c r="DS4763" s="2"/>
      <c r="DT4763" s="2"/>
      <c r="DU4763" s="2"/>
      <c r="DV4763" s="2"/>
      <c r="DW4763" s="2"/>
      <c r="DX4763" s="2"/>
      <c r="DY4763" s="2"/>
      <c r="DZ4763" s="2"/>
      <c r="EA4763" s="2"/>
      <c r="EB4763" s="2"/>
      <c r="EC4763" s="2"/>
      <c r="ED4763" s="2"/>
      <c r="EE4763" s="2"/>
      <c r="EF4763" s="2"/>
      <c r="EG4763" s="2"/>
      <c r="EH4763" s="2"/>
      <c r="EI4763" s="2"/>
      <c r="EJ4763" s="2"/>
      <c r="EK4763" s="2"/>
      <c r="EL4763" s="2"/>
      <c r="EM4763" s="2"/>
      <c r="EN4763" s="2"/>
      <c r="EO4763" s="2"/>
      <c r="EP4763" s="2"/>
      <c r="EQ4763" s="2"/>
      <c r="ER4763" s="2"/>
      <c r="ES4763" s="2"/>
      <c r="ET4763" s="2"/>
      <c r="EU4763" s="2"/>
      <c r="EV4763" s="2"/>
      <c r="EW4763" s="2"/>
      <c r="EX4763" s="2"/>
      <c r="EY4763" s="2"/>
      <c r="EZ4763" s="2"/>
      <c r="FA4763" s="2"/>
      <c r="FB4763" s="2"/>
      <c r="FC4763" s="2"/>
      <c r="FD4763" s="2"/>
      <c r="FE4763" s="2"/>
      <c r="FF4763" s="2"/>
      <c r="FG4763" s="2"/>
      <c r="FH4763" s="2"/>
      <c r="FI4763" s="2"/>
      <c r="FJ4763" s="2"/>
      <c r="FK4763" s="2"/>
      <c r="FL4763" s="2"/>
      <c r="FM4763" s="2"/>
      <c r="FN4763" s="2"/>
      <c r="FO4763" s="2"/>
      <c r="FP4763" s="2"/>
      <c r="FQ4763" s="2"/>
      <c r="FR4763" s="2"/>
      <c r="FS4763" s="2"/>
      <c r="FT4763" s="2"/>
      <c r="FU4763" s="2"/>
      <c r="FV4763" s="2"/>
      <c r="FW4763" s="2"/>
      <c r="FX4763" s="2"/>
      <c r="FY4763" s="2"/>
      <c r="FZ4763" s="2"/>
      <c r="GA4763" s="2"/>
      <c r="GB4763" s="2"/>
      <c r="GC4763" s="2"/>
      <c r="GD4763" s="2"/>
      <c r="GE4763" s="2"/>
      <c r="GF4763" s="2"/>
      <c r="GG4763" s="2"/>
      <c r="GH4763" s="2"/>
      <c r="GI4763" s="2"/>
      <c r="GJ4763" s="2"/>
      <c r="GK4763" s="2"/>
      <c r="GL4763" s="2"/>
      <c r="GM4763" s="2"/>
      <c r="GN4763" s="2"/>
      <c r="GO4763" s="2"/>
      <c r="GP4763" s="2"/>
      <c r="GQ4763" s="2"/>
      <c r="GR4763" s="2"/>
      <c r="GS4763" s="2"/>
      <c r="GT4763" s="2"/>
      <c r="GU4763" s="2"/>
      <c r="GV4763" s="2"/>
      <c r="GW4763" s="2"/>
      <c r="GX4763" s="2"/>
      <c r="GY4763" s="2"/>
      <c r="GZ4763" s="2"/>
      <c r="HA4763" s="2"/>
      <c r="HB4763" s="2"/>
      <c r="HC4763" s="2"/>
      <c r="HD4763" s="2"/>
      <c r="HE4763" s="2"/>
      <c r="HF4763" s="2"/>
      <c r="HG4763" s="2"/>
      <c r="HH4763" s="2"/>
      <c r="HI4763" s="2"/>
      <c r="HJ4763" s="2"/>
      <c r="HK4763" s="2"/>
      <c r="HL4763" s="2"/>
      <c r="HM4763" s="2"/>
      <c r="HN4763" s="2"/>
      <c r="HO4763" s="2"/>
      <c r="HP4763" s="2"/>
      <c r="HQ4763" s="2"/>
      <c r="HR4763" s="2"/>
      <c r="HS4763" s="2"/>
      <c r="HT4763" s="2"/>
      <c r="HU4763" s="2"/>
      <c r="HV4763" s="2"/>
      <c r="HW4763" s="2"/>
      <c r="HX4763" s="2"/>
      <c r="HY4763" s="2"/>
      <c r="HZ4763" s="2"/>
      <c r="IA4763" s="2"/>
      <c r="IB4763" s="2"/>
      <c r="IC4763" s="2"/>
      <c r="ID4763" s="2"/>
      <c r="IE4763" s="2"/>
      <c r="IF4763" s="2"/>
      <c r="IG4763" s="2"/>
      <c r="IH4763" s="2"/>
      <c r="II4763" s="2"/>
      <c r="IJ4763" s="2"/>
      <c r="IK4763" s="2"/>
      <c r="IL4763" s="2"/>
      <c r="IM4763" s="2"/>
      <c r="IN4763" s="2"/>
      <c r="IO4763" s="2"/>
      <c r="IP4763" s="2"/>
      <c r="IQ4763" s="2"/>
    </row>
    <row r="4764" spans="1:251" s="16" customFormat="1">
      <c r="A4764" s="8"/>
      <c r="B4764" s="99"/>
      <c r="C4764" s="100"/>
      <c r="D4764" s="100"/>
      <c r="E4764" s="100"/>
      <c r="F4764" s="100"/>
      <c r="G4764" s="100"/>
      <c r="H4764" s="100"/>
      <c r="I4764" s="100"/>
      <c r="J4764" s="100"/>
      <c r="K4764" s="100"/>
      <c r="L4764" s="100"/>
      <c r="M4764" s="100"/>
      <c r="N4764" s="100"/>
      <c r="O4764" s="100"/>
      <c r="P4764" s="100"/>
      <c r="Q4764" s="100"/>
      <c r="R4764" s="100"/>
      <c r="S4764" s="100"/>
      <c r="T4764" s="100"/>
      <c r="U4764" s="100"/>
      <c r="V4764" s="100"/>
      <c r="W4764" s="100"/>
      <c r="X4764" s="100"/>
      <c r="Y4764" s="100"/>
      <c r="Z4764" s="101"/>
      <c r="AA4764" s="103"/>
      <c r="AB4764" s="100"/>
      <c r="AC4764" s="100"/>
      <c r="AD4764" s="100"/>
      <c r="AE4764" s="100"/>
      <c r="AF4764" s="100"/>
      <c r="AG4764" s="100"/>
      <c r="AH4764" s="100"/>
      <c r="AI4764" s="101"/>
      <c r="AJ4764" s="103"/>
      <c r="AK4764" s="100"/>
      <c r="AL4764" s="100"/>
      <c r="AM4764" s="100"/>
      <c r="AN4764" s="100"/>
      <c r="AO4764" s="100"/>
      <c r="AP4764" s="100"/>
      <c r="AQ4764" s="100"/>
      <c r="AR4764" s="101"/>
      <c r="AS4764" s="103"/>
      <c r="AT4764" s="100"/>
      <c r="AU4764" s="100"/>
      <c r="AV4764" s="100"/>
      <c r="AW4764" s="100"/>
      <c r="AX4764" s="105"/>
      <c r="AY4764" s="2"/>
      <c r="AZ4764" s="2"/>
      <c r="BA4764" s="2"/>
      <c r="BB4764" s="23"/>
      <c r="BC4764" s="24"/>
      <c r="BE4764" s="2"/>
      <c r="BF4764" s="2"/>
      <c r="BG4764" s="2"/>
      <c r="BH4764" s="2"/>
      <c r="BI4764" s="2"/>
      <c r="BJ4764" s="2"/>
      <c r="BK4764" s="2"/>
      <c r="BL4764" s="2"/>
      <c r="BM4764" s="2"/>
      <c r="BN4764" s="2"/>
      <c r="BO4764" s="2"/>
      <c r="BP4764" s="2"/>
      <c r="BQ4764" s="2"/>
      <c r="BR4764" s="2"/>
      <c r="BS4764" s="2"/>
      <c r="BT4764" s="2"/>
      <c r="BU4764" s="2"/>
      <c r="BV4764" s="2"/>
      <c r="BW4764" s="2"/>
      <c r="BX4764" s="2"/>
      <c r="BY4764" s="2"/>
      <c r="BZ4764" s="2"/>
      <c r="CA4764" s="2"/>
      <c r="CB4764" s="2"/>
      <c r="CC4764" s="2"/>
      <c r="CD4764" s="2"/>
      <c r="CE4764" s="2"/>
      <c r="CF4764" s="2"/>
      <c r="CG4764" s="2"/>
      <c r="CH4764" s="2"/>
      <c r="CI4764" s="2"/>
      <c r="CJ4764" s="2"/>
      <c r="CK4764" s="2"/>
      <c r="CL4764" s="2"/>
      <c r="CM4764" s="2"/>
      <c r="CN4764" s="2"/>
      <c r="CO4764" s="2"/>
      <c r="CP4764" s="2"/>
      <c r="CQ4764" s="2"/>
      <c r="CR4764" s="2"/>
      <c r="CS4764" s="2"/>
      <c r="CT4764" s="2"/>
      <c r="CU4764" s="2"/>
      <c r="CV4764" s="2"/>
      <c r="CW4764" s="2"/>
      <c r="CX4764" s="2"/>
      <c r="CY4764" s="2"/>
      <c r="CZ4764" s="2"/>
      <c r="DA4764" s="2"/>
      <c r="DB4764" s="2"/>
      <c r="DC4764" s="2"/>
      <c r="DD4764" s="2"/>
      <c r="DE4764" s="2"/>
      <c r="DF4764" s="2"/>
      <c r="DG4764" s="2"/>
      <c r="DH4764" s="2"/>
      <c r="DI4764" s="2"/>
      <c r="DJ4764" s="2"/>
      <c r="DK4764" s="2"/>
      <c r="DL4764" s="2"/>
      <c r="DM4764" s="2"/>
      <c r="DN4764" s="2"/>
      <c r="DO4764" s="2"/>
      <c r="DP4764" s="2"/>
      <c r="DQ4764" s="2"/>
      <c r="DR4764" s="2"/>
      <c r="DS4764" s="2"/>
      <c r="DT4764" s="2"/>
      <c r="DU4764" s="2"/>
      <c r="DV4764" s="2"/>
      <c r="DW4764" s="2"/>
      <c r="DX4764" s="2"/>
      <c r="DY4764" s="2"/>
      <c r="DZ4764" s="2"/>
      <c r="EA4764" s="2"/>
      <c r="EB4764" s="2"/>
      <c r="EC4764" s="2"/>
      <c r="ED4764" s="2"/>
      <c r="EE4764" s="2"/>
      <c r="EF4764" s="2"/>
      <c r="EG4764" s="2"/>
      <c r="EH4764" s="2"/>
      <c r="EI4764" s="2"/>
      <c r="EJ4764" s="2"/>
      <c r="EK4764" s="2"/>
      <c r="EL4764" s="2"/>
      <c r="EM4764" s="2"/>
      <c r="EN4764" s="2"/>
      <c r="EO4764" s="2"/>
      <c r="EP4764" s="2"/>
      <c r="EQ4764" s="2"/>
      <c r="ER4764" s="2"/>
      <c r="ES4764" s="2"/>
      <c r="ET4764" s="2"/>
      <c r="EU4764" s="2"/>
      <c r="EV4764" s="2"/>
      <c r="EW4764" s="2"/>
      <c r="EX4764" s="2"/>
      <c r="EY4764" s="2"/>
      <c r="EZ4764" s="2"/>
      <c r="FA4764" s="2"/>
      <c r="FB4764" s="2"/>
      <c r="FC4764" s="2"/>
      <c r="FD4764" s="2"/>
      <c r="FE4764" s="2"/>
      <c r="FF4764" s="2"/>
      <c r="FG4764" s="2"/>
      <c r="FH4764" s="2"/>
      <c r="FI4764" s="2"/>
      <c r="FJ4764" s="2"/>
      <c r="FK4764" s="2"/>
      <c r="FL4764" s="2"/>
      <c r="FM4764" s="2"/>
      <c r="FN4764" s="2"/>
      <c r="FO4764" s="2"/>
      <c r="FP4764" s="2"/>
      <c r="FQ4764" s="2"/>
      <c r="FR4764" s="2"/>
      <c r="FS4764" s="2"/>
      <c r="FT4764" s="2"/>
      <c r="FU4764" s="2"/>
      <c r="FV4764" s="2"/>
      <c r="FW4764" s="2"/>
      <c r="FX4764" s="2"/>
      <c r="FY4764" s="2"/>
      <c r="FZ4764" s="2"/>
      <c r="GA4764" s="2"/>
      <c r="GB4764" s="2"/>
      <c r="GC4764" s="2"/>
      <c r="GD4764" s="2"/>
      <c r="GE4764" s="2"/>
      <c r="GF4764" s="2"/>
      <c r="GG4764" s="2"/>
      <c r="GH4764" s="2"/>
      <c r="GI4764" s="2"/>
      <c r="GJ4764" s="2"/>
      <c r="GK4764" s="2"/>
      <c r="GL4764" s="2"/>
      <c r="GM4764" s="2"/>
      <c r="GN4764" s="2"/>
      <c r="GO4764" s="2"/>
      <c r="GP4764" s="2"/>
      <c r="GQ4764" s="2"/>
      <c r="GR4764" s="2"/>
      <c r="GS4764" s="2"/>
      <c r="GT4764" s="2"/>
      <c r="GU4764" s="2"/>
      <c r="GV4764" s="2"/>
      <c r="GW4764" s="2"/>
      <c r="GX4764" s="2"/>
      <c r="GY4764" s="2"/>
      <c r="GZ4764" s="2"/>
      <c r="HA4764" s="2"/>
      <c r="HB4764" s="2"/>
      <c r="HC4764" s="2"/>
      <c r="HD4764" s="2"/>
      <c r="HE4764" s="2"/>
      <c r="HF4764" s="2"/>
      <c r="HG4764" s="2"/>
      <c r="HH4764" s="2"/>
      <c r="HI4764" s="2"/>
      <c r="HJ4764" s="2"/>
      <c r="HK4764" s="2"/>
      <c r="HL4764" s="2"/>
      <c r="HM4764" s="2"/>
      <c r="HN4764" s="2"/>
      <c r="HO4764" s="2"/>
      <c r="HP4764" s="2"/>
      <c r="HQ4764" s="2"/>
      <c r="HR4764" s="2"/>
      <c r="HS4764" s="2"/>
      <c r="HT4764" s="2"/>
      <c r="HU4764" s="2"/>
      <c r="HV4764" s="2"/>
      <c r="HW4764" s="2"/>
      <c r="HX4764" s="2"/>
      <c r="HY4764" s="2"/>
      <c r="HZ4764" s="2"/>
      <c r="IA4764" s="2"/>
      <c r="IB4764" s="2"/>
      <c r="IC4764" s="2"/>
      <c r="ID4764" s="2"/>
      <c r="IE4764" s="2"/>
      <c r="IF4764" s="2"/>
      <c r="IG4764" s="2"/>
      <c r="IH4764" s="2"/>
      <c r="II4764" s="2"/>
      <c r="IJ4764" s="2"/>
      <c r="IK4764" s="2"/>
      <c r="IL4764" s="2"/>
      <c r="IM4764" s="2"/>
      <c r="IN4764" s="2"/>
      <c r="IO4764" s="2"/>
      <c r="IP4764" s="2"/>
      <c r="IQ4764" s="2"/>
    </row>
    <row r="4765" spans="1:251" s="16" customFormat="1" ht="18.75" customHeight="1">
      <c r="A4765" s="8"/>
      <c r="B4765" s="25"/>
      <c r="C4765" s="106" t="s">
        <v>828</v>
      </c>
      <c r="D4765" s="107"/>
      <c r="E4765" s="107"/>
      <c r="F4765" s="107"/>
      <c r="G4765" s="107"/>
      <c r="H4765" s="107"/>
      <c r="I4765" s="107"/>
      <c r="J4765" s="107"/>
      <c r="K4765" s="107"/>
      <c r="L4765" s="107"/>
      <c r="M4765" s="107"/>
      <c r="N4765" s="107"/>
      <c r="O4765" s="107"/>
      <c r="P4765" s="107"/>
      <c r="Q4765" s="107"/>
      <c r="R4765" s="107"/>
      <c r="S4765" s="107"/>
      <c r="T4765" s="107"/>
      <c r="U4765" s="107"/>
      <c r="V4765" s="107"/>
      <c r="W4765" s="107"/>
      <c r="X4765" s="107"/>
      <c r="Y4765" s="107"/>
      <c r="Z4765" s="108"/>
      <c r="AA4765" s="109">
        <v>22049</v>
      </c>
      <c r="AB4765" s="110"/>
      <c r="AC4765" s="110"/>
      <c r="AD4765" s="110"/>
      <c r="AE4765" s="110"/>
      <c r="AF4765" s="110"/>
      <c r="AG4765" s="110"/>
      <c r="AH4765" s="110"/>
      <c r="AI4765" s="111"/>
      <c r="AJ4765" s="139">
        <v>23186</v>
      </c>
      <c r="AK4765" s="140"/>
      <c r="AL4765" s="140"/>
      <c r="AM4765" s="140"/>
      <c r="AN4765" s="140"/>
      <c r="AO4765" s="140"/>
      <c r="AP4765" s="140"/>
      <c r="AQ4765" s="140"/>
      <c r="AR4765" s="141"/>
      <c r="AS4765" s="112"/>
      <c r="AT4765" s="113"/>
      <c r="AU4765" s="113"/>
      <c r="AV4765" s="113"/>
      <c r="AW4765" s="113"/>
      <c r="AX4765" s="114"/>
      <c r="AY4765" s="2"/>
      <c r="AZ4765" s="2"/>
      <c r="BA4765" s="2"/>
      <c r="BB4765" s="2"/>
      <c r="BC4765" s="2"/>
      <c r="BD4765" s="2"/>
      <c r="BE4765" s="2"/>
      <c r="BF4765" s="2"/>
      <c r="BG4765" s="2"/>
      <c r="BH4765" s="2"/>
      <c r="BI4765" s="2"/>
      <c r="BJ4765" s="2"/>
      <c r="BK4765" s="2"/>
      <c r="BL4765" s="2"/>
      <c r="BM4765" s="2"/>
      <c r="BN4765" s="2"/>
      <c r="BO4765" s="2"/>
      <c r="BP4765" s="2"/>
      <c r="BQ4765" s="2"/>
      <c r="BR4765" s="2"/>
      <c r="BS4765" s="2"/>
      <c r="BT4765" s="2"/>
      <c r="BU4765" s="2"/>
      <c r="BV4765" s="2"/>
      <c r="BW4765" s="2"/>
      <c r="BX4765" s="2"/>
      <c r="BY4765" s="2"/>
      <c r="BZ4765" s="2"/>
      <c r="CA4765" s="2"/>
      <c r="CB4765" s="2"/>
      <c r="CC4765" s="2"/>
      <c r="CD4765" s="2"/>
      <c r="CE4765" s="2"/>
      <c r="CF4765" s="2"/>
      <c r="CG4765" s="2"/>
      <c r="CH4765" s="2"/>
      <c r="CI4765" s="2"/>
      <c r="CJ4765" s="2"/>
      <c r="CK4765" s="2"/>
      <c r="CL4765" s="2"/>
      <c r="CM4765" s="2"/>
      <c r="CN4765" s="2"/>
      <c r="CO4765" s="2"/>
      <c r="CP4765" s="2"/>
      <c r="CQ4765" s="2"/>
      <c r="CR4765" s="2"/>
      <c r="CS4765" s="2"/>
      <c r="CT4765" s="2"/>
      <c r="CU4765" s="2"/>
      <c r="CV4765" s="2"/>
      <c r="CW4765" s="2"/>
      <c r="CX4765" s="2"/>
      <c r="CY4765" s="2"/>
      <c r="CZ4765" s="2"/>
      <c r="DA4765" s="2"/>
      <c r="DB4765" s="2"/>
      <c r="DC4765" s="2"/>
      <c r="DD4765" s="2"/>
      <c r="DE4765" s="2"/>
      <c r="DF4765" s="2"/>
      <c r="DG4765" s="2"/>
      <c r="DH4765" s="2"/>
      <c r="DI4765" s="2"/>
      <c r="DJ4765" s="2"/>
      <c r="DK4765" s="2"/>
      <c r="DL4765" s="2"/>
      <c r="DM4765" s="2"/>
      <c r="DN4765" s="2"/>
      <c r="DO4765" s="2"/>
      <c r="DP4765" s="2"/>
      <c r="DQ4765" s="2"/>
      <c r="DR4765" s="2"/>
      <c r="DS4765" s="2"/>
      <c r="DT4765" s="2"/>
      <c r="DU4765" s="2"/>
      <c r="DV4765" s="2"/>
      <c r="DW4765" s="2"/>
      <c r="DX4765" s="2"/>
      <c r="DY4765" s="2"/>
      <c r="DZ4765" s="2"/>
      <c r="EA4765" s="2"/>
      <c r="EB4765" s="2"/>
      <c r="EC4765" s="2"/>
      <c r="ED4765" s="2"/>
      <c r="EE4765" s="2"/>
      <c r="EF4765" s="2"/>
      <c r="EG4765" s="2"/>
      <c r="EH4765" s="2"/>
      <c r="EI4765" s="2"/>
      <c r="EJ4765" s="2"/>
      <c r="EK4765" s="2"/>
      <c r="EL4765" s="2"/>
      <c r="EM4765" s="2"/>
      <c r="EN4765" s="2"/>
      <c r="EO4765" s="2"/>
      <c r="EP4765" s="2"/>
      <c r="EQ4765" s="2"/>
      <c r="ER4765" s="2"/>
      <c r="ES4765" s="2"/>
      <c r="ET4765" s="2"/>
      <c r="EU4765" s="2"/>
      <c r="EV4765" s="2"/>
      <c r="EW4765" s="2"/>
      <c r="EX4765" s="2"/>
      <c r="EY4765" s="2"/>
      <c r="EZ4765" s="2"/>
      <c r="FA4765" s="2"/>
      <c r="FB4765" s="2"/>
      <c r="FC4765" s="2"/>
      <c r="FD4765" s="2"/>
      <c r="FE4765" s="2"/>
      <c r="FF4765" s="2"/>
      <c r="FG4765" s="2"/>
      <c r="FH4765" s="2"/>
      <c r="FI4765" s="2"/>
      <c r="FJ4765" s="2"/>
      <c r="FK4765" s="2"/>
      <c r="FL4765" s="2"/>
      <c r="FM4765" s="2"/>
      <c r="FN4765" s="2"/>
      <c r="FO4765" s="2"/>
      <c r="FP4765" s="2"/>
      <c r="FQ4765" s="2"/>
      <c r="FR4765" s="2"/>
      <c r="FS4765" s="2"/>
      <c r="FT4765" s="2"/>
      <c r="FU4765" s="2"/>
      <c r="FV4765" s="2"/>
      <c r="FW4765" s="2"/>
      <c r="FX4765" s="2"/>
      <c r="FY4765" s="2"/>
      <c r="FZ4765" s="2"/>
      <c r="GA4765" s="2"/>
      <c r="GB4765" s="2"/>
      <c r="GC4765" s="2"/>
      <c r="GD4765" s="2"/>
      <c r="GE4765" s="2"/>
      <c r="GF4765" s="2"/>
      <c r="GG4765" s="2"/>
      <c r="GH4765" s="2"/>
      <c r="GI4765" s="2"/>
      <c r="GJ4765" s="2"/>
      <c r="GK4765" s="2"/>
      <c r="GL4765" s="2"/>
      <c r="GM4765" s="2"/>
      <c r="GN4765" s="2"/>
      <c r="GO4765" s="2"/>
      <c r="GP4765" s="2"/>
      <c r="GQ4765" s="2"/>
      <c r="GR4765" s="2"/>
      <c r="GS4765" s="2"/>
      <c r="GT4765" s="2"/>
      <c r="GU4765" s="2"/>
      <c r="GV4765" s="2"/>
      <c r="GW4765" s="2"/>
      <c r="GX4765" s="2"/>
      <c r="GY4765" s="2"/>
      <c r="GZ4765" s="2"/>
      <c r="HA4765" s="2"/>
      <c r="HB4765" s="2"/>
      <c r="HC4765" s="2"/>
      <c r="HD4765" s="2"/>
      <c r="HE4765" s="2"/>
      <c r="HF4765" s="2"/>
      <c r="HG4765" s="2"/>
      <c r="HH4765" s="2"/>
      <c r="HI4765" s="2"/>
      <c r="HJ4765" s="2"/>
      <c r="HK4765" s="2"/>
      <c r="HL4765" s="2"/>
      <c r="HM4765" s="2"/>
      <c r="HN4765" s="2"/>
      <c r="HO4765" s="2"/>
      <c r="HP4765" s="2"/>
      <c r="HQ4765" s="2"/>
      <c r="HR4765" s="2"/>
      <c r="HS4765" s="2"/>
      <c r="HT4765" s="2"/>
      <c r="HU4765" s="2"/>
      <c r="HV4765" s="2"/>
      <c r="HW4765" s="2"/>
      <c r="HX4765" s="2"/>
      <c r="HY4765" s="2"/>
      <c r="HZ4765" s="2"/>
      <c r="IA4765" s="2"/>
      <c r="IB4765" s="2"/>
      <c r="IC4765" s="2"/>
      <c r="ID4765" s="2"/>
      <c r="IE4765" s="2"/>
      <c r="IF4765" s="2"/>
      <c r="IG4765" s="2"/>
      <c r="IH4765" s="2"/>
      <c r="II4765" s="2"/>
      <c r="IJ4765" s="2"/>
      <c r="IK4765" s="2"/>
      <c r="IL4765" s="2"/>
      <c r="IM4765" s="2"/>
      <c r="IN4765" s="2"/>
      <c r="IO4765" s="2"/>
      <c r="IP4765" s="2"/>
      <c r="IQ4765" s="2"/>
    </row>
    <row r="4766" spans="1:251" s="16" customFormat="1" ht="18.75" customHeight="1" thickBot="1">
      <c r="A4766" s="17"/>
      <c r="B4766" s="115" t="s">
        <v>240</v>
      </c>
      <c r="C4766" s="116"/>
      <c r="D4766" s="116"/>
      <c r="E4766" s="116"/>
      <c r="F4766" s="116"/>
      <c r="G4766" s="116"/>
      <c r="H4766" s="116"/>
      <c r="I4766" s="116"/>
      <c r="J4766" s="116"/>
      <c r="K4766" s="116"/>
      <c r="L4766" s="116"/>
      <c r="M4766" s="116"/>
      <c r="N4766" s="116"/>
      <c r="O4766" s="116"/>
      <c r="P4766" s="116"/>
      <c r="Q4766" s="116"/>
      <c r="R4766" s="116"/>
      <c r="S4766" s="116"/>
      <c r="T4766" s="116"/>
      <c r="U4766" s="116"/>
      <c r="V4766" s="116"/>
      <c r="W4766" s="116"/>
      <c r="X4766" s="116"/>
      <c r="Y4766" s="116"/>
      <c r="Z4766" s="117"/>
      <c r="AA4766" s="118">
        <f>SUM($AA$4765:$AA$4765)</f>
        <v>22049</v>
      </c>
      <c r="AB4766" s="119"/>
      <c r="AC4766" s="119"/>
      <c r="AD4766" s="119"/>
      <c r="AE4766" s="119"/>
      <c r="AF4766" s="119"/>
      <c r="AG4766" s="119"/>
      <c r="AH4766" s="119"/>
      <c r="AI4766" s="120"/>
      <c r="AJ4766" s="118">
        <f>SUM($AJ$4765:$AJ$4765)</f>
        <v>23186</v>
      </c>
      <c r="AK4766" s="119"/>
      <c r="AL4766" s="119"/>
      <c r="AM4766" s="119"/>
      <c r="AN4766" s="119"/>
      <c r="AO4766" s="119"/>
      <c r="AP4766" s="119"/>
      <c r="AQ4766" s="119"/>
      <c r="AR4766" s="120"/>
      <c r="AS4766" s="121"/>
      <c r="AT4766" s="122"/>
      <c r="AU4766" s="122"/>
      <c r="AV4766" s="122"/>
      <c r="AW4766" s="122"/>
      <c r="AX4766" s="123"/>
      <c r="AY4766" s="2"/>
      <c r="AZ4766" s="2"/>
      <c r="BA4766" s="2"/>
      <c r="BB4766" s="2"/>
      <c r="BC4766" s="2"/>
      <c r="BD4766" s="2"/>
      <c r="BE4766" s="2"/>
      <c r="BF4766" s="2"/>
      <c r="BG4766" s="2"/>
      <c r="BH4766" s="2"/>
      <c r="BI4766" s="2"/>
      <c r="BJ4766" s="2"/>
      <c r="BK4766" s="2"/>
      <c r="BL4766" s="2"/>
      <c r="BM4766" s="2"/>
      <c r="BN4766" s="2"/>
      <c r="BO4766" s="2"/>
      <c r="BP4766" s="2"/>
      <c r="BQ4766" s="2"/>
      <c r="BR4766" s="2"/>
      <c r="BS4766" s="2"/>
      <c r="BT4766" s="2"/>
      <c r="BU4766" s="2"/>
      <c r="BV4766" s="2"/>
      <c r="BW4766" s="2"/>
      <c r="BX4766" s="2"/>
      <c r="BY4766" s="2"/>
      <c r="BZ4766" s="2"/>
      <c r="CA4766" s="2"/>
      <c r="CB4766" s="2"/>
      <c r="CC4766" s="2"/>
      <c r="CD4766" s="2"/>
      <c r="CE4766" s="2"/>
      <c r="CF4766" s="2"/>
      <c r="CG4766" s="2"/>
      <c r="CH4766" s="2"/>
      <c r="CI4766" s="2"/>
      <c r="CJ4766" s="2"/>
      <c r="CK4766" s="2"/>
      <c r="CL4766" s="2"/>
      <c r="CM4766" s="2"/>
      <c r="CN4766" s="2"/>
      <c r="CO4766" s="2"/>
      <c r="CP4766" s="2"/>
      <c r="CQ4766" s="2"/>
      <c r="CR4766" s="2"/>
      <c r="CS4766" s="2"/>
      <c r="CT4766" s="2"/>
      <c r="CU4766" s="2"/>
      <c r="CV4766" s="2"/>
      <c r="CW4766" s="2"/>
      <c r="CX4766" s="2"/>
      <c r="CY4766" s="2"/>
      <c r="CZ4766" s="2"/>
      <c r="DA4766" s="2"/>
      <c r="DB4766" s="2"/>
      <c r="DC4766" s="2"/>
      <c r="DD4766" s="2"/>
      <c r="DE4766" s="2"/>
      <c r="DF4766" s="2"/>
      <c r="DG4766" s="2"/>
      <c r="DH4766" s="2"/>
      <c r="DI4766" s="2"/>
      <c r="DJ4766" s="2"/>
      <c r="DK4766" s="2"/>
      <c r="DL4766" s="2"/>
      <c r="DM4766" s="2"/>
      <c r="DN4766" s="2"/>
      <c r="DO4766" s="2"/>
      <c r="DP4766" s="2"/>
      <c r="DQ4766" s="2"/>
      <c r="DR4766" s="2"/>
      <c r="DS4766" s="2"/>
      <c r="DT4766" s="2"/>
      <c r="DU4766" s="2"/>
      <c r="DV4766" s="2"/>
      <c r="DW4766" s="2"/>
      <c r="DX4766" s="2"/>
      <c r="DY4766" s="2"/>
      <c r="DZ4766" s="2"/>
      <c r="EA4766" s="2"/>
      <c r="EB4766" s="2"/>
      <c r="EC4766" s="2"/>
      <c r="ED4766" s="2"/>
      <c r="EE4766" s="2"/>
      <c r="EF4766" s="2"/>
      <c r="EG4766" s="2"/>
      <c r="EH4766" s="2"/>
      <c r="EI4766" s="2"/>
      <c r="EJ4766" s="2"/>
      <c r="EK4766" s="2"/>
      <c r="EL4766" s="2"/>
      <c r="EM4766" s="2"/>
      <c r="EN4766" s="2"/>
      <c r="EO4766" s="2"/>
      <c r="EP4766" s="2"/>
      <c r="EQ4766" s="2"/>
      <c r="ER4766" s="2"/>
      <c r="ES4766" s="2"/>
      <c r="ET4766" s="2"/>
      <c r="EU4766" s="2"/>
      <c r="EV4766" s="2"/>
      <c r="EW4766" s="2"/>
      <c r="EX4766" s="2"/>
      <c r="EY4766" s="2"/>
      <c r="EZ4766" s="2"/>
      <c r="FA4766" s="2"/>
      <c r="FB4766" s="2"/>
      <c r="FC4766" s="2"/>
      <c r="FD4766" s="2"/>
      <c r="FE4766" s="2"/>
      <c r="FF4766" s="2"/>
      <c r="FG4766" s="2"/>
      <c r="FH4766" s="2"/>
      <c r="FI4766" s="2"/>
      <c r="FJ4766" s="2"/>
      <c r="FK4766" s="2"/>
      <c r="FL4766" s="2"/>
      <c r="FM4766" s="2"/>
      <c r="FN4766" s="2"/>
      <c r="FO4766" s="2"/>
      <c r="FP4766" s="2"/>
      <c r="FQ4766" s="2"/>
      <c r="FR4766" s="2"/>
      <c r="FS4766" s="2"/>
      <c r="FT4766" s="2"/>
      <c r="FU4766" s="2"/>
      <c r="FV4766" s="2"/>
      <c r="FW4766" s="2"/>
      <c r="FX4766" s="2"/>
      <c r="FY4766" s="2"/>
      <c r="FZ4766" s="2"/>
      <c r="GA4766" s="2"/>
      <c r="GB4766" s="2"/>
      <c r="GC4766" s="2"/>
      <c r="GD4766" s="2"/>
      <c r="GE4766" s="2"/>
      <c r="GF4766" s="2"/>
      <c r="GG4766" s="2"/>
      <c r="GH4766" s="2"/>
      <c r="GI4766" s="2"/>
      <c r="GJ4766" s="2"/>
      <c r="GK4766" s="2"/>
      <c r="GL4766" s="2"/>
      <c r="GM4766" s="2"/>
      <c r="GN4766" s="2"/>
      <c r="GO4766" s="2"/>
      <c r="GP4766" s="2"/>
      <c r="GQ4766" s="2"/>
      <c r="GR4766" s="2"/>
      <c r="GS4766" s="2"/>
      <c r="GT4766" s="2"/>
      <c r="GU4766" s="2"/>
      <c r="GV4766" s="2"/>
      <c r="GW4766" s="2"/>
      <c r="GX4766" s="2"/>
      <c r="GY4766" s="2"/>
      <c r="GZ4766" s="2"/>
      <c r="HA4766" s="2"/>
      <c r="HB4766" s="2"/>
      <c r="HC4766" s="2"/>
      <c r="HD4766" s="2"/>
      <c r="HE4766" s="2"/>
      <c r="HF4766" s="2"/>
      <c r="HG4766" s="2"/>
      <c r="HH4766" s="2"/>
      <c r="HI4766" s="2"/>
      <c r="HJ4766" s="2"/>
      <c r="HK4766" s="2"/>
      <c r="HL4766" s="2"/>
      <c r="HM4766" s="2"/>
      <c r="HN4766" s="2"/>
      <c r="HO4766" s="2"/>
      <c r="HP4766" s="2"/>
      <c r="HQ4766" s="2"/>
      <c r="HR4766" s="2"/>
      <c r="HS4766" s="2"/>
      <c r="HT4766" s="2"/>
      <c r="HU4766" s="2"/>
      <c r="HV4766" s="2"/>
      <c r="HW4766" s="2"/>
      <c r="HX4766" s="2"/>
      <c r="HY4766" s="2"/>
      <c r="HZ4766" s="2"/>
      <c r="IA4766" s="2"/>
      <c r="IB4766" s="2"/>
      <c r="IC4766" s="2"/>
      <c r="ID4766" s="2"/>
      <c r="IE4766" s="2"/>
      <c r="IF4766" s="2"/>
      <c r="IG4766" s="2"/>
      <c r="IH4766" s="2"/>
      <c r="II4766" s="2"/>
      <c r="IJ4766" s="2"/>
      <c r="IK4766" s="2"/>
      <c r="IL4766" s="2"/>
      <c r="IM4766" s="2"/>
      <c r="IN4766" s="2"/>
      <c r="IO4766" s="2"/>
      <c r="IP4766" s="2"/>
      <c r="IQ4766" s="2"/>
    </row>
    <row r="4768" spans="1:251" ht="19.2">
      <c r="A4768" s="1" t="s">
        <v>230</v>
      </c>
      <c r="AW4768" s="3"/>
      <c r="AX4768" s="4"/>
      <c r="AY4768" s="3"/>
    </row>
    <row r="4770" spans="1:113" ht="18">
      <c r="B4770" s="124" t="s">
        <v>0</v>
      </c>
      <c r="C4770" s="125"/>
      <c r="D4770" s="125"/>
      <c r="E4770" s="125"/>
      <c r="F4770" s="125"/>
      <c r="G4770" s="125"/>
      <c r="H4770" s="125"/>
      <c r="I4770" s="125"/>
      <c r="J4770" s="125"/>
      <c r="K4770" s="125"/>
      <c r="L4770" s="125"/>
      <c r="M4770" s="125"/>
      <c r="N4770" s="125"/>
      <c r="O4770" s="125"/>
      <c r="P4770" s="125"/>
      <c r="Q4770" s="125"/>
      <c r="R4770" s="125"/>
      <c r="S4770" s="125"/>
      <c r="T4770" s="125"/>
      <c r="U4770" s="125"/>
      <c r="V4770" s="125"/>
      <c r="W4770" s="125"/>
      <c r="X4770" s="125"/>
      <c r="Y4770" s="125"/>
      <c r="Z4770" s="125"/>
      <c r="AA4770" s="125"/>
      <c r="AB4770" s="125"/>
      <c r="AC4770" s="125"/>
      <c r="AD4770" s="125"/>
      <c r="AE4770" s="125"/>
      <c r="AF4770" s="125"/>
      <c r="AG4770" s="125"/>
      <c r="AH4770" s="125"/>
      <c r="AI4770" s="125"/>
      <c r="AJ4770" s="125"/>
      <c r="AK4770" s="125"/>
      <c r="AL4770" s="125"/>
      <c r="AM4770" s="125"/>
      <c r="AN4770" s="125"/>
      <c r="AO4770" s="125"/>
      <c r="AP4770" s="125"/>
      <c r="AQ4770" s="125"/>
      <c r="AR4770" s="125"/>
      <c r="AS4770" s="125"/>
      <c r="AT4770" s="125"/>
      <c r="AU4770" s="125"/>
      <c r="AV4770" s="125"/>
      <c r="AW4770" s="125"/>
      <c r="AX4770" s="125"/>
    </row>
    <row r="4771" spans="1:113">
      <c r="Z4771" s="5"/>
      <c r="AD4771" s="5"/>
      <c r="AE4771" s="5"/>
      <c r="AF4771" s="5"/>
      <c r="AG4771" s="5"/>
      <c r="AH4771" s="5"/>
      <c r="AI4771" s="5"/>
      <c r="AO4771" s="5"/>
    </row>
    <row r="4772" spans="1:113" ht="13.8" thickBot="1">
      <c r="Z4772" s="5"/>
      <c r="AD4772" s="5"/>
      <c r="AE4772" s="5"/>
      <c r="AF4772" s="5"/>
      <c r="AG4772" s="5"/>
      <c r="AH4772" s="5"/>
      <c r="AI4772" s="5"/>
      <c r="AO4772" s="5"/>
      <c r="DI4772" s="6"/>
    </row>
    <row r="4773" spans="1:113" ht="24.75" customHeight="1" thickBot="1">
      <c r="B4773" s="126" t="s">
        <v>231</v>
      </c>
      <c r="C4773" s="127"/>
      <c r="D4773" s="127"/>
      <c r="E4773" s="127"/>
      <c r="F4773" s="127"/>
      <c r="G4773" s="127"/>
      <c r="H4773" s="128" t="s">
        <v>829</v>
      </c>
      <c r="I4773" s="129"/>
      <c r="J4773" s="129"/>
      <c r="K4773" s="129"/>
      <c r="L4773" s="129"/>
      <c r="M4773" s="129"/>
      <c r="N4773" s="129"/>
      <c r="O4773" s="129"/>
      <c r="P4773" s="129"/>
      <c r="Q4773" s="129"/>
      <c r="R4773" s="129"/>
      <c r="S4773" s="129"/>
      <c r="T4773" s="129"/>
      <c r="U4773" s="129"/>
      <c r="V4773" s="129"/>
      <c r="W4773" s="129"/>
      <c r="X4773" s="129"/>
      <c r="Y4773" s="129"/>
      <c r="Z4773" s="129"/>
      <c r="AA4773" s="129"/>
      <c r="AB4773" s="129"/>
      <c r="AC4773" s="129"/>
      <c r="AD4773" s="129"/>
      <c r="AE4773" s="129"/>
      <c r="AF4773" s="129"/>
      <c r="AG4773" s="129"/>
      <c r="AH4773" s="129"/>
      <c r="AI4773" s="129"/>
      <c r="AJ4773" s="129"/>
      <c r="AK4773" s="129"/>
      <c r="AL4773" s="129"/>
      <c r="AM4773" s="129"/>
      <c r="AN4773" s="129"/>
      <c r="AO4773" s="129"/>
      <c r="AP4773" s="129"/>
      <c r="AQ4773" s="129"/>
      <c r="AR4773" s="129"/>
      <c r="AS4773" s="129"/>
      <c r="AT4773" s="129"/>
      <c r="AU4773" s="129"/>
      <c r="AV4773" s="129"/>
      <c r="AW4773" s="129"/>
      <c r="AX4773" s="130"/>
      <c r="DI4773" s="6"/>
    </row>
    <row r="4774" spans="1:113" ht="14.4">
      <c r="B4774" s="7"/>
      <c r="C4774" s="7"/>
      <c r="D4774" s="7"/>
      <c r="E4774" s="7"/>
      <c r="F4774" s="7"/>
      <c r="G4774" s="7"/>
      <c r="H4774" s="8"/>
      <c r="I4774" s="8"/>
      <c r="J4774" s="8"/>
      <c r="K4774" s="8"/>
      <c r="L4774" s="9"/>
      <c r="M4774" s="9"/>
      <c r="N4774" s="9"/>
      <c r="O4774" s="9"/>
      <c r="P4774" s="8"/>
      <c r="Q4774" s="8"/>
      <c r="R4774" s="8"/>
      <c r="S4774" s="8"/>
      <c r="T4774" s="8"/>
      <c r="U4774" s="8"/>
      <c r="V4774" s="10"/>
      <c r="W4774" s="10"/>
      <c r="X4774" s="10"/>
      <c r="Y4774" s="10"/>
      <c r="Z4774" s="10"/>
      <c r="AA4774" s="10"/>
      <c r="AB4774" s="10"/>
      <c r="AC4774" s="10"/>
      <c r="AD4774" s="10"/>
      <c r="AE4774" s="10"/>
      <c r="AF4774" s="10"/>
      <c r="AG4774" s="10"/>
      <c r="AH4774" s="10"/>
      <c r="AI4774" s="10"/>
      <c r="AJ4774" s="10"/>
      <c r="AK4774" s="10"/>
      <c r="AL4774" s="10"/>
      <c r="AM4774" s="10"/>
      <c r="AN4774" s="10"/>
      <c r="AO4774" s="10"/>
      <c r="AP4774" s="10"/>
      <c r="AQ4774" s="10"/>
      <c r="AR4774" s="10"/>
      <c r="AS4774" s="10"/>
      <c r="AT4774" s="10"/>
      <c r="AU4774" s="10"/>
      <c r="AV4774" s="10"/>
      <c r="AW4774" s="10"/>
      <c r="AX4774" s="10"/>
      <c r="DI4774" s="6"/>
    </row>
    <row r="4775" spans="1:113" ht="15" thickBot="1">
      <c r="A4775" s="11"/>
      <c r="B4775" s="10" t="s">
        <v>232</v>
      </c>
      <c r="C4775" s="8"/>
      <c r="D4775" s="8"/>
      <c r="E4775" s="8"/>
      <c r="F4775" s="8"/>
      <c r="G4775" s="8"/>
      <c r="H4775" s="8"/>
      <c r="I4775" s="8"/>
      <c r="J4775" s="8"/>
      <c r="K4775" s="8"/>
      <c r="L4775" s="9"/>
      <c r="M4775" s="9"/>
      <c r="N4775" s="9"/>
      <c r="O4775" s="9"/>
      <c r="P4775" s="8"/>
      <c r="Q4775" s="8"/>
      <c r="R4775" s="8"/>
      <c r="S4775" s="8"/>
      <c r="T4775" s="8"/>
      <c r="U4775" s="8"/>
      <c r="V4775" s="10"/>
      <c r="W4775" s="10"/>
      <c r="X4775" s="10"/>
      <c r="Y4775" s="10"/>
      <c r="Z4775" s="10"/>
      <c r="AA4775" s="10"/>
      <c r="AB4775" s="10"/>
      <c r="AC4775" s="10"/>
      <c r="AD4775" s="10"/>
      <c r="AE4775" s="10"/>
      <c r="AF4775" s="10"/>
      <c r="AG4775" s="10"/>
      <c r="AH4775" s="10"/>
      <c r="AI4775" s="10"/>
      <c r="AJ4775" s="10"/>
      <c r="AK4775" s="10"/>
      <c r="AL4775" s="10"/>
      <c r="AM4775" s="10"/>
      <c r="AN4775" s="10"/>
      <c r="AO4775" s="10"/>
      <c r="AP4775" s="10"/>
      <c r="AQ4775" s="10"/>
      <c r="AR4775" s="10"/>
      <c r="AS4775" s="10"/>
      <c r="AT4775" s="10"/>
      <c r="AU4775" s="10"/>
      <c r="AV4775" s="10"/>
      <c r="AW4775" s="10"/>
      <c r="AX4775" s="10"/>
      <c r="DI4775" s="6"/>
    </row>
    <row r="4776" spans="1:113" ht="14.4">
      <c r="A4776" s="8"/>
      <c r="B4776" s="12"/>
      <c r="C4776" s="7"/>
      <c r="D4776" s="7"/>
      <c r="E4776" s="7"/>
      <c r="F4776" s="7"/>
      <c r="G4776" s="7"/>
      <c r="H4776" s="7"/>
      <c r="I4776" s="7"/>
      <c r="J4776" s="7"/>
      <c r="K4776" s="7"/>
      <c r="L4776" s="13"/>
      <c r="M4776" s="13"/>
      <c r="N4776" s="13"/>
      <c r="O4776" s="13"/>
      <c r="P4776" s="7"/>
      <c r="Q4776" s="7"/>
      <c r="R4776" s="7"/>
      <c r="S4776" s="7"/>
      <c r="T4776" s="7"/>
      <c r="U4776" s="7"/>
      <c r="V4776" s="14"/>
      <c r="W4776" s="14"/>
      <c r="X4776" s="14"/>
      <c r="Y4776" s="14"/>
      <c r="Z4776" s="14"/>
      <c r="AA4776" s="14"/>
      <c r="AB4776" s="14"/>
      <c r="AC4776" s="14"/>
      <c r="AD4776" s="14"/>
      <c r="AE4776" s="14"/>
      <c r="AF4776" s="14"/>
      <c r="AG4776" s="14"/>
      <c r="AH4776" s="14"/>
      <c r="AI4776" s="14"/>
      <c r="AJ4776" s="14"/>
      <c r="AK4776" s="14"/>
      <c r="AL4776" s="14"/>
      <c r="AM4776" s="14"/>
      <c r="AN4776" s="14"/>
      <c r="AO4776" s="14"/>
      <c r="AP4776" s="14"/>
      <c r="AQ4776" s="14"/>
      <c r="AR4776" s="14"/>
      <c r="AS4776" s="14"/>
      <c r="AT4776" s="14"/>
      <c r="AU4776" s="14"/>
      <c r="AV4776" s="14"/>
      <c r="AW4776" s="14"/>
      <c r="AX4776" s="15"/>
    </row>
    <row r="4777" spans="1:113" ht="12" customHeight="1">
      <c r="A4777" s="8"/>
      <c r="B4777" s="131" t="s">
        <v>877</v>
      </c>
      <c r="C4777" s="132"/>
      <c r="D4777" s="132"/>
      <c r="E4777" s="132"/>
      <c r="F4777" s="132"/>
      <c r="G4777" s="132"/>
      <c r="H4777" s="132"/>
      <c r="I4777" s="132"/>
      <c r="J4777" s="132"/>
      <c r="K4777" s="132"/>
      <c r="L4777" s="132"/>
      <c r="M4777" s="132"/>
      <c r="N4777" s="132"/>
      <c r="O4777" s="132"/>
      <c r="P4777" s="132"/>
      <c r="Q4777" s="132"/>
      <c r="R4777" s="132"/>
      <c r="S4777" s="132"/>
      <c r="T4777" s="132"/>
      <c r="U4777" s="132"/>
      <c r="V4777" s="132"/>
      <c r="W4777" s="132"/>
      <c r="X4777" s="132"/>
      <c r="Y4777" s="132"/>
      <c r="Z4777" s="132"/>
      <c r="AA4777" s="132"/>
      <c r="AB4777" s="132"/>
      <c r="AC4777" s="132"/>
      <c r="AD4777" s="132"/>
      <c r="AE4777" s="132"/>
      <c r="AF4777" s="132"/>
      <c r="AG4777" s="132"/>
      <c r="AH4777" s="132"/>
      <c r="AI4777" s="132"/>
      <c r="AJ4777" s="132"/>
      <c r="AK4777" s="132"/>
      <c r="AL4777" s="132"/>
      <c r="AM4777" s="132"/>
      <c r="AN4777" s="132"/>
      <c r="AO4777" s="132"/>
      <c r="AP4777" s="132"/>
      <c r="AQ4777" s="132"/>
      <c r="AR4777" s="132"/>
      <c r="AS4777" s="132"/>
      <c r="AT4777" s="132"/>
      <c r="AU4777" s="132"/>
      <c r="AV4777" s="132"/>
      <c r="AW4777" s="132"/>
      <c r="AX4777" s="133"/>
    </row>
    <row r="4778" spans="1:113" ht="12" customHeight="1">
      <c r="A4778" s="8"/>
      <c r="B4778" s="131"/>
      <c r="C4778" s="132"/>
      <c r="D4778" s="132"/>
      <c r="E4778" s="132"/>
      <c r="F4778" s="132"/>
      <c r="G4778" s="132"/>
      <c r="H4778" s="132"/>
      <c r="I4778" s="132"/>
      <c r="J4778" s="132"/>
      <c r="K4778" s="132"/>
      <c r="L4778" s="132"/>
      <c r="M4778" s="132"/>
      <c r="N4778" s="132"/>
      <c r="O4778" s="132"/>
      <c r="P4778" s="132"/>
      <c r="Q4778" s="132"/>
      <c r="R4778" s="132"/>
      <c r="S4778" s="132"/>
      <c r="T4778" s="132"/>
      <c r="U4778" s="132"/>
      <c r="V4778" s="132"/>
      <c r="W4778" s="132"/>
      <c r="X4778" s="132"/>
      <c r="Y4778" s="132"/>
      <c r="Z4778" s="132"/>
      <c r="AA4778" s="132"/>
      <c r="AB4778" s="132"/>
      <c r="AC4778" s="132"/>
      <c r="AD4778" s="132"/>
      <c r="AE4778" s="132"/>
      <c r="AF4778" s="132"/>
      <c r="AG4778" s="132"/>
      <c r="AH4778" s="132"/>
      <c r="AI4778" s="132"/>
      <c r="AJ4778" s="132"/>
      <c r="AK4778" s="132"/>
      <c r="AL4778" s="132"/>
      <c r="AM4778" s="132"/>
      <c r="AN4778" s="132"/>
      <c r="AO4778" s="132"/>
      <c r="AP4778" s="132"/>
      <c r="AQ4778" s="132"/>
      <c r="AR4778" s="132"/>
      <c r="AS4778" s="132"/>
      <c r="AT4778" s="132"/>
      <c r="AU4778" s="132"/>
      <c r="AV4778" s="132"/>
      <c r="AW4778" s="132"/>
      <c r="AX4778" s="133"/>
      <c r="BC4778" s="16"/>
    </row>
    <row r="4779" spans="1:113" ht="12" customHeight="1">
      <c r="A4779" s="8"/>
      <c r="B4779" s="131"/>
      <c r="C4779" s="132"/>
      <c r="D4779" s="132"/>
      <c r="E4779" s="132"/>
      <c r="F4779" s="132"/>
      <c r="G4779" s="132"/>
      <c r="H4779" s="132"/>
      <c r="I4779" s="132"/>
      <c r="J4779" s="132"/>
      <c r="K4779" s="132"/>
      <c r="L4779" s="132"/>
      <c r="M4779" s="132"/>
      <c r="N4779" s="132"/>
      <c r="O4779" s="132"/>
      <c r="P4779" s="132"/>
      <c r="Q4779" s="132"/>
      <c r="R4779" s="132"/>
      <c r="S4779" s="132"/>
      <c r="T4779" s="132"/>
      <c r="U4779" s="132"/>
      <c r="V4779" s="132"/>
      <c r="W4779" s="132"/>
      <c r="X4779" s="132"/>
      <c r="Y4779" s="132"/>
      <c r="Z4779" s="132"/>
      <c r="AA4779" s="132"/>
      <c r="AB4779" s="132"/>
      <c r="AC4779" s="132"/>
      <c r="AD4779" s="132"/>
      <c r="AE4779" s="132"/>
      <c r="AF4779" s="132"/>
      <c r="AG4779" s="132"/>
      <c r="AH4779" s="132"/>
      <c r="AI4779" s="132"/>
      <c r="AJ4779" s="132"/>
      <c r="AK4779" s="132"/>
      <c r="AL4779" s="132"/>
      <c r="AM4779" s="132"/>
      <c r="AN4779" s="132"/>
      <c r="AO4779" s="132"/>
      <c r="AP4779" s="132"/>
      <c r="AQ4779" s="132"/>
      <c r="AR4779" s="132"/>
      <c r="AS4779" s="132"/>
      <c r="AT4779" s="132"/>
      <c r="AU4779" s="132"/>
      <c r="AV4779" s="132"/>
      <c r="AW4779" s="132"/>
      <c r="AX4779" s="133"/>
    </row>
    <row r="4780" spans="1:113" ht="12" customHeight="1">
      <c r="A4780" s="8"/>
      <c r="B4780" s="131"/>
      <c r="C4780" s="132"/>
      <c r="D4780" s="132"/>
      <c r="E4780" s="132"/>
      <c r="F4780" s="132"/>
      <c r="G4780" s="132"/>
      <c r="H4780" s="132"/>
      <c r="I4780" s="132"/>
      <c r="J4780" s="132"/>
      <c r="K4780" s="132"/>
      <c r="L4780" s="132"/>
      <c r="M4780" s="132"/>
      <c r="N4780" s="132"/>
      <c r="O4780" s="132"/>
      <c r="P4780" s="132"/>
      <c r="Q4780" s="132"/>
      <c r="R4780" s="132"/>
      <c r="S4780" s="132"/>
      <c r="T4780" s="132"/>
      <c r="U4780" s="132"/>
      <c r="V4780" s="132"/>
      <c r="W4780" s="132"/>
      <c r="X4780" s="132"/>
      <c r="Y4780" s="132"/>
      <c r="Z4780" s="132"/>
      <c r="AA4780" s="132"/>
      <c r="AB4780" s="132"/>
      <c r="AC4780" s="132"/>
      <c r="AD4780" s="132"/>
      <c r="AE4780" s="132"/>
      <c r="AF4780" s="132"/>
      <c r="AG4780" s="132"/>
      <c r="AH4780" s="132"/>
      <c r="AI4780" s="132"/>
      <c r="AJ4780" s="132"/>
      <c r="AK4780" s="132"/>
      <c r="AL4780" s="132"/>
      <c r="AM4780" s="132"/>
      <c r="AN4780" s="132"/>
      <c r="AO4780" s="132"/>
      <c r="AP4780" s="132"/>
      <c r="AQ4780" s="132"/>
      <c r="AR4780" s="132"/>
      <c r="AS4780" s="132"/>
      <c r="AT4780" s="132"/>
      <c r="AU4780" s="132"/>
      <c r="AV4780" s="132"/>
      <c r="AW4780" s="132"/>
      <c r="AX4780" s="133"/>
    </row>
    <row r="4781" spans="1:113" ht="12" customHeight="1">
      <c r="A4781" s="8"/>
      <c r="B4781" s="131"/>
      <c r="C4781" s="132"/>
      <c r="D4781" s="132"/>
      <c r="E4781" s="132"/>
      <c r="F4781" s="132"/>
      <c r="G4781" s="132"/>
      <c r="H4781" s="132"/>
      <c r="I4781" s="132"/>
      <c r="J4781" s="132"/>
      <c r="K4781" s="132"/>
      <c r="L4781" s="132"/>
      <c r="M4781" s="132"/>
      <c r="N4781" s="132"/>
      <c r="O4781" s="132"/>
      <c r="P4781" s="132"/>
      <c r="Q4781" s="132"/>
      <c r="R4781" s="132"/>
      <c r="S4781" s="132"/>
      <c r="T4781" s="132"/>
      <c r="U4781" s="132"/>
      <c r="V4781" s="132"/>
      <c r="W4781" s="132"/>
      <c r="X4781" s="132"/>
      <c r="Y4781" s="132"/>
      <c r="Z4781" s="132"/>
      <c r="AA4781" s="132"/>
      <c r="AB4781" s="132"/>
      <c r="AC4781" s="132"/>
      <c r="AD4781" s="132"/>
      <c r="AE4781" s="132"/>
      <c r="AF4781" s="132"/>
      <c r="AG4781" s="132"/>
      <c r="AH4781" s="132"/>
      <c r="AI4781" s="132"/>
      <c r="AJ4781" s="132"/>
      <c r="AK4781" s="132"/>
      <c r="AL4781" s="132"/>
      <c r="AM4781" s="132"/>
      <c r="AN4781" s="132"/>
      <c r="AO4781" s="132"/>
      <c r="AP4781" s="132"/>
      <c r="AQ4781" s="132"/>
      <c r="AR4781" s="132"/>
      <c r="AS4781" s="132"/>
      <c r="AT4781" s="132"/>
      <c r="AU4781" s="132"/>
      <c r="AV4781" s="132"/>
      <c r="AW4781" s="132"/>
      <c r="AX4781" s="133"/>
    </row>
    <row r="4782" spans="1:113" ht="15" thickBot="1">
      <c r="A4782" s="17"/>
      <c r="B4782" s="18"/>
      <c r="C4782" s="19"/>
      <c r="D4782" s="19"/>
      <c r="E4782" s="19"/>
      <c r="F4782" s="19"/>
      <c r="G4782" s="19"/>
      <c r="H4782" s="19"/>
      <c r="I4782" s="19"/>
      <c r="J4782" s="19"/>
      <c r="K4782" s="19"/>
      <c r="L4782" s="19"/>
      <c r="M4782" s="19"/>
      <c r="N4782" s="19"/>
      <c r="O4782" s="19"/>
      <c r="P4782" s="19"/>
      <c r="Q4782" s="19"/>
      <c r="R4782" s="19"/>
      <c r="S4782" s="19"/>
      <c r="T4782" s="19"/>
      <c r="U4782" s="19"/>
      <c r="V4782" s="19"/>
      <c r="W4782" s="19"/>
      <c r="X4782" s="19"/>
      <c r="Y4782" s="19"/>
      <c r="Z4782" s="19"/>
      <c r="AA4782" s="19"/>
      <c r="AB4782" s="19"/>
      <c r="AC4782" s="19"/>
      <c r="AD4782" s="19"/>
      <c r="AE4782" s="19"/>
      <c r="AF4782" s="19"/>
      <c r="AG4782" s="19"/>
      <c r="AH4782" s="19"/>
      <c r="AI4782" s="19"/>
      <c r="AJ4782" s="19"/>
      <c r="AK4782" s="19"/>
      <c r="AL4782" s="19"/>
      <c r="AM4782" s="19"/>
      <c r="AN4782" s="19"/>
      <c r="AO4782" s="19"/>
      <c r="AP4782" s="19"/>
      <c r="AQ4782" s="19"/>
      <c r="AR4782" s="19"/>
      <c r="AS4782" s="19"/>
      <c r="AT4782" s="19"/>
      <c r="AU4782" s="19"/>
      <c r="AV4782" s="19"/>
      <c r="AW4782" s="19"/>
      <c r="AX4782" s="20"/>
    </row>
    <row r="4783" spans="1:113">
      <c r="B4783" s="21"/>
    </row>
    <row r="4784" spans="1:113" ht="15" thickBot="1">
      <c r="A4784" s="11"/>
      <c r="B4784" s="10" t="s">
        <v>233</v>
      </c>
      <c r="C4784" s="8"/>
      <c r="D4784" s="8"/>
      <c r="E4784" s="8"/>
      <c r="F4784" s="8"/>
      <c r="G4784" s="8"/>
      <c r="H4784" s="8"/>
      <c r="I4784" s="8"/>
      <c r="J4784" s="8"/>
      <c r="K4784" s="8"/>
      <c r="L4784" s="9"/>
      <c r="M4784" s="9"/>
      <c r="N4784" s="9"/>
      <c r="O4784" s="9"/>
      <c r="P4784" s="8"/>
      <c r="Q4784" s="8"/>
      <c r="R4784" s="8"/>
      <c r="S4784" s="8"/>
      <c r="T4784" s="8"/>
      <c r="U4784" s="8"/>
      <c r="V4784" s="10"/>
      <c r="W4784" s="10"/>
      <c r="X4784" s="10"/>
      <c r="Y4784" s="10"/>
      <c r="Z4784" s="10"/>
      <c r="AA4784" s="10"/>
      <c r="AB4784" s="10"/>
      <c r="AC4784" s="10"/>
      <c r="AD4784" s="10"/>
      <c r="AE4784" s="10"/>
      <c r="AF4784" s="10"/>
      <c r="AG4784" s="10"/>
      <c r="AH4784" s="10"/>
      <c r="AI4784" s="10"/>
      <c r="AJ4784" s="10"/>
      <c r="AK4784" s="10"/>
      <c r="AL4784" s="10"/>
      <c r="AM4784" s="10"/>
      <c r="AN4784" s="10"/>
      <c r="AO4784" s="10"/>
      <c r="AP4784" s="10"/>
      <c r="AQ4784" s="10"/>
      <c r="AR4784" s="10"/>
      <c r="AS4784" s="10"/>
      <c r="AT4784" s="10"/>
      <c r="AU4784" s="10"/>
      <c r="AV4784" s="10"/>
      <c r="AW4784" s="10"/>
      <c r="AX4784" s="10"/>
      <c r="DI4784" s="6"/>
    </row>
    <row r="4785" spans="1:251" ht="14.4">
      <c r="A4785" s="8"/>
      <c r="B4785" s="12"/>
      <c r="C4785" s="7"/>
      <c r="D4785" s="7"/>
      <c r="E4785" s="7"/>
      <c r="F4785" s="7"/>
      <c r="G4785" s="7"/>
      <c r="H4785" s="7"/>
      <c r="I4785" s="7"/>
      <c r="J4785" s="7"/>
      <c r="K4785" s="7"/>
      <c r="L4785" s="13"/>
      <c r="M4785" s="13"/>
      <c r="N4785" s="13"/>
      <c r="O4785" s="13"/>
      <c r="P4785" s="7"/>
      <c r="Q4785" s="7"/>
      <c r="R4785" s="7"/>
      <c r="S4785" s="7"/>
      <c r="T4785" s="7"/>
      <c r="U4785" s="7"/>
      <c r="V4785" s="14"/>
      <c r="W4785" s="14"/>
      <c r="X4785" s="14"/>
      <c r="Y4785" s="14"/>
      <c r="Z4785" s="14"/>
      <c r="AA4785" s="14"/>
      <c r="AB4785" s="14"/>
      <c r="AC4785" s="14"/>
      <c r="AD4785" s="14"/>
      <c r="AE4785" s="14"/>
      <c r="AF4785" s="14"/>
      <c r="AG4785" s="14"/>
      <c r="AH4785" s="14"/>
      <c r="AI4785" s="14"/>
      <c r="AJ4785" s="14"/>
      <c r="AK4785" s="14"/>
      <c r="AL4785" s="14"/>
      <c r="AM4785" s="14"/>
      <c r="AN4785" s="14"/>
      <c r="AO4785" s="14"/>
      <c r="AP4785" s="14"/>
      <c r="AQ4785" s="14"/>
      <c r="AR4785" s="14"/>
      <c r="AS4785" s="14"/>
      <c r="AT4785" s="14"/>
      <c r="AU4785" s="14"/>
      <c r="AV4785" s="14"/>
      <c r="AW4785" s="14"/>
      <c r="AX4785" s="15"/>
    </row>
    <row r="4786" spans="1:251" ht="12" customHeight="1">
      <c r="A4786" s="8"/>
      <c r="B4786" s="134" t="s">
        <v>830</v>
      </c>
      <c r="C4786" s="135"/>
      <c r="D4786" s="135"/>
      <c r="E4786" s="135"/>
      <c r="F4786" s="135"/>
      <c r="G4786" s="135"/>
      <c r="H4786" s="135"/>
      <c r="I4786" s="135"/>
      <c r="J4786" s="135"/>
      <c r="K4786" s="135"/>
      <c r="L4786" s="135"/>
      <c r="M4786" s="135"/>
      <c r="N4786" s="135"/>
      <c r="O4786" s="135"/>
      <c r="P4786" s="135"/>
      <c r="Q4786" s="135"/>
      <c r="R4786" s="135"/>
      <c r="S4786" s="135"/>
      <c r="T4786" s="135"/>
      <c r="U4786" s="135"/>
      <c r="V4786" s="135"/>
      <c r="W4786" s="135"/>
      <c r="X4786" s="135"/>
      <c r="Y4786" s="135"/>
      <c r="Z4786" s="135"/>
      <c r="AA4786" s="135"/>
      <c r="AB4786" s="135"/>
      <c r="AC4786" s="135"/>
      <c r="AD4786" s="135"/>
      <c r="AE4786" s="135"/>
      <c r="AF4786" s="135"/>
      <c r="AG4786" s="135"/>
      <c r="AH4786" s="135"/>
      <c r="AI4786" s="135"/>
      <c r="AJ4786" s="135"/>
      <c r="AK4786" s="135"/>
      <c r="AL4786" s="135"/>
      <c r="AM4786" s="135"/>
      <c r="AN4786" s="135"/>
      <c r="AO4786" s="135"/>
      <c r="AP4786" s="135"/>
      <c r="AQ4786" s="135"/>
      <c r="AR4786" s="135"/>
      <c r="AS4786" s="135"/>
      <c r="AT4786" s="135"/>
      <c r="AU4786" s="135"/>
      <c r="AV4786" s="135"/>
      <c r="AW4786" s="135"/>
      <c r="AX4786" s="136"/>
    </row>
    <row r="4787" spans="1:251" ht="12" customHeight="1">
      <c r="A4787" s="8"/>
      <c r="B4787" s="134"/>
      <c r="C4787" s="135"/>
      <c r="D4787" s="135"/>
      <c r="E4787" s="135"/>
      <c r="F4787" s="135"/>
      <c r="G4787" s="135"/>
      <c r="H4787" s="135"/>
      <c r="I4787" s="135"/>
      <c r="J4787" s="135"/>
      <c r="K4787" s="135"/>
      <c r="L4787" s="135"/>
      <c r="M4787" s="135"/>
      <c r="N4787" s="135"/>
      <c r="O4787" s="135"/>
      <c r="P4787" s="135"/>
      <c r="Q4787" s="135"/>
      <c r="R4787" s="135"/>
      <c r="S4787" s="135"/>
      <c r="T4787" s="135"/>
      <c r="U4787" s="135"/>
      <c r="V4787" s="135"/>
      <c r="W4787" s="135"/>
      <c r="X4787" s="135"/>
      <c r="Y4787" s="135"/>
      <c r="Z4787" s="135"/>
      <c r="AA4787" s="135"/>
      <c r="AB4787" s="135"/>
      <c r="AC4787" s="135"/>
      <c r="AD4787" s="135"/>
      <c r="AE4787" s="135"/>
      <c r="AF4787" s="135"/>
      <c r="AG4787" s="135"/>
      <c r="AH4787" s="135"/>
      <c r="AI4787" s="135"/>
      <c r="AJ4787" s="135"/>
      <c r="AK4787" s="135"/>
      <c r="AL4787" s="135"/>
      <c r="AM4787" s="135"/>
      <c r="AN4787" s="135"/>
      <c r="AO4787" s="135"/>
      <c r="AP4787" s="135"/>
      <c r="AQ4787" s="135"/>
      <c r="AR4787" s="135"/>
      <c r="AS4787" s="135"/>
      <c r="AT4787" s="135"/>
      <c r="AU4787" s="135"/>
      <c r="AV4787" s="135"/>
      <c r="AW4787" s="135"/>
      <c r="AX4787" s="136"/>
      <c r="BC4787" s="16"/>
    </row>
    <row r="4788" spans="1:251" ht="12" customHeight="1">
      <c r="A4788" s="8"/>
      <c r="B4788" s="134"/>
      <c r="C4788" s="135"/>
      <c r="D4788" s="135"/>
      <c r="E4788" s="135"/>
      <c r="F4788" s="135"/>
      <c r="G4788" s="135"/>
      <c r="H4788" s="135"/>
      <c r="I4788" s="135"/>
      <c r="J4788" s="135"/>
      <c r="K4788" s="135"/>
      <c r="L4788" s="135"/>
      <c r="M4788" s="135"/>
      <c r="N4788" s="135"/>
      <c r="O4788" s="135"/>
      <c r="P4788" s="135"/>
      <c r="Q4788" s="135"/>
      <c r="R4788" s="135"/>
      <c r="S4788" s="135"/>
      <c r="T4788" s="135"/>
      <c r="U4788" s="135"/>
      <c r="V4788" s="135"/>
      <c r="W4788" s="135"/>
      <c r="X4788" s="135"/>
      <c r="Y4788" s="135"/>
      <c r="Z4788" s="135"/>
      <c r="AA4788" s="135"/>
      <c r="AB4788" s="135"/>
      <c r="AC4788" s="135"/>
      <c r="AD4788" s="135"/>
      <c r="AE4788" s="135"/>
      <c r="AF4788" s="135"/>
      <c r="AG4788" s="135"/>
      <c r="AH4788" s="135"/>
      <c r="AI4788" s="135"/>
      <c r="AJ4788" s="135"/>
      <c r="AK4788" s="135"/>
      <c r="AL4788" s="135"/>
      <c r="AM4788" s="135"/>
      <c r="AN4788" s="135"/>
      <c r="AO4788" s="135"/>
      <c r="AP4788" s="135"/>
      <c r="AQ4788" s="135"/>
      <c r="AR4788" s="135"/>
      <c r="AS4788" s="135"/>
      <c r="AT4788" s="135"/>
      <c r="AU4788" s="135"/>
      <c r="AV4788" s="135"/>
      <c r="AW4788" s="135"/>
      <c r="AX4788" s="136"/>
    </row>
    <row r="4789" spans="1:251" ht="12" customHeight="1">
      <c r="A4789" s="8"/>
      <c r="B4789" s="134"/>
      <c r="C4789" s="135"/>
      <c r="D4789" s="135"/>
      <c r="E4789" s="135"/>
      <c r="F4789" s="135"/>
      <c r="G4789" s="135"/>
      <c r="H4789" s="135"/>
      <c r="I4789" s="135"/>
      <c r="J4789" s="135"/>
      <c r="K4789" s="135"/>
      <c r="L4789" s="135"/>
      <c r="M4789" s="135"/>
      <c r="N4789" s="135"/>
      <c r="O4789" s="135"/>
      <c r="P4789" s="135"/>
      <c r="Q4789" s="135"/>
      <c r="R4789" s="135"/>
      <c r="S4789" s="135"/>
      <c r="T4789" s="135"/>
      <c r="U4789" s="135"/>
      <c r="V4789" s="135"/>
      <c r="W4789" s="135"/>
      <c r="X4789" s="135"/>
      <c r="Y4789" s="135"/>
      <c r="Z4789" s="135"/>
      <c r="AA4789" s="135"/>
      <c r="AB4789" s="135"/>
      <c r="AC4789" s="135"/>
      <c r="AD4789" s="135"/>
      <c r="AE4789" s="135"/>
      <c r="AF4789" s="135"/>
      <c r="AG4789" s="135"/>
      <c r="AH4789" s="135"/>
      <c r="AI4789" s="135"/>
      <c r="AJ4789" s="135"/>
      <c r="AK4789" s="135"/>
      <c r="AL4789" s="135"/>
      <c r="AM4789" s="135"/>
      <c r="AN4789" s="135"/>
      <c r="AO4789" s="135"/>
      <c r="AP4789" s="135"/>
      <c r="AQ4789" s="135"/>
      <c r="AR4789" s="135"/>
      <c r="AS4789" s="135"/>
      <c r="AT4789" s="135"/>
      <c r="AU4789" s="135"/>
      <c r="AV4789" s="135"/>
      <c r="AW4789" s="135"/>
      <c r="AX4789" s="136"/>
    </row>
    <row r="4790" spans="1:251" ht="12" customHeight="1">
      <c r="A4790" s="8"/>
      <c r="B4790" s="134"/>
      <c r="C4790" s="135"/>
      <c r="D4790" s="135"/>
      <c r="E4790" s="135"/>
      <c r="F4790" s="135"/>
      <c r="G4790" s="135"/>
      <c r="H4790" s="135"/>
      <c r="I4790" s="135"/>
      <c r="J4790" s="135"/>
      <c r="K4790" s="135"/>
      <c r="L4790" s="135"/>
      <c r="M4790" s="135"/>
      <c r="N4790" s="135"/>
      <c r="O4790" s="135"/>
      <c r="P4790" s="135"/>
      <c r="Q4790" s="135"/>
      <c r="R4790" s="135"/>
      <c r="S4790" s="135"/>
      <c r="T4790" s="135"/>
      <c r="U4790" s="135"/>
      <c r="V4790" s="135"/>
      <c r="W4790" s="135"/>
      <c r="X4790" s="135"/>
      <c r="Y4790" s="135"/>
      <c r="Z4790" s="135"/>
      <c r="AA4790" s="135"/>
      <c r="AB4790" s="135"/>
      <c r="AC4790" s="135"/>
      <c r="AD4790" s="135"/>
      <c r="AE4790" s="135"/>
      <c r="AF4790" s="135"/>
      <c r="AG4790" s="135"/>
      <c r="AH4790" s="135"/>
      <c r="AI4790" s="135"/>
      <c r="AJ4790" s="135"/>
      <c r="AK4790" s="135"/>
      <c r="AL4790" s="135"/>
      <c r="AM4790" s="135"/>
      <c r="AN4790" s="135"/>
      <c r="AO4790" s="135"/>
      <c r="AP4790" s="135"/>
      <c r="AQ4790" s="135"/>
      <c r="AR4790" s="135"/>
      <c r="AS4790" s="135"/>
      <c r="AT4790" s="135"/>
      <c r="AU4790" s="135"/>
      <c r="AV4790" s="135"/>
      <c r="AW4790" s="135"/>
      <c r="AX4790" s="136"/>
    </row>
    <row r="4791" spans="1:251" ht="15" thickBot="1">
      <c r="A4791" s="17"/>
      <c r="B4791" s="18"/>
      <c r="C4791" s="19"/>
      <c r="D4791" s="19"/>
      <c r="E4791" s="19"/>
      <c r="F4791" s="19"/>
      <c r="G4791" s="19"/>
      <c r="H4791" s="19"/>
      <c r="I4791" s="19"/>
      <c r="J4791" s="19"/>
      <c r="K4791" s="19"/>
      <c r="L4791" s="19"/>
      <c r="M4791" s="19"/>
      <c r="N4791" s="19"/>
      <c r="O4791" s="19"/>
      <c r="P4791" s="19"/>
      <c r="Q4791" s="19"/>
      <c r="R4791" s="19"/>
      <c r="S4791" s="19"/>
      <c r="T4791" s="19"/>
      <c r="U4791" s="19"/>
      <c r="V4791" s="19"/>
      <c r="W4791" s="19"/>
      <c r="X4791" s="19"/>
      <c r="Y4791" s="19"/>
      <c r="Z4791" s="19"/>
      <c r="AA4791" s="19"/>
      <c r="AB4791" s="19"/>
      <c r="AC4791" s="19"/>
      <c r="AD4791" s="19"/>
      <c r="AE4791" s="19"/>
      <c r="AF4791" s="19"/>
      <c r="AG4791" s="19"/>
      <c r="AH4791" s="19"/>
      <c r="AI4791" s="19"/>
      <c r="AJ4791" s="19"/>
      <c r="AK4791" s="19"/>
      <c r="AL4791" s="19"/>
      <c r="AM4791" s="19"/>
      <c r="AN4791" s="19"/>
      <c r="AO4791" s="19"/>
      <c r="AP4791" s="19"/>
      <c r="AQ4791" s="19"/>
      <c r="AR4791" s="19"/>
      <c r="AS4791" s="19"/>
      <c r="AT4791" s="19"/>
      <c r="AU4791" s="19"/>
      <c r="AV4791" s="19"/>
      <c r="AW4791" s="19"/>
      <c r="AX4791" s="20"/>
    </row>
    <row r="4792" spans="1:251">
      <c r="B4792" s="21"/>
    </row>
    <row r="4793" spans="1:251" ht="14.4">
      <c r="B4793" s="10" t="s">
        <v>234</v>
      </c>
      <c r="C4793" s="8"/>
      <c r="D4793" s="8"/>
      <c r="E4793" s="8"/>
      <c r="F4793" s="8"/>
      <c r="G4793" s="8"/>
      <c r="H4793" s="8"/>
      <c r="I4793" s="8"/>
      <c r="J4793" s="8"/>
      <c r="K4793" s="8"/>
      <c r="L4793" s="9"/>
      <c r="M4793" s="9"/>
      <c r="N4793" s="9"/>
      <c r="O4793" s="9"/>
      <c r="P4793" s="8"/>
      <c r="Q4793" s="8"/>
      <c r="R4793" s="8"/>
      <c r="S4793" s="8"/>
      <c r="T4793" s="8"/>
      <c r="U4793" s="8"/>
      <c r="V4793" s="10"/>
      <c r="W4793" s="10"/>
      <c r="X4793" s="10"/>
      <c r="Y4793" s="10"/>
      <c r="Z4793" s="10"/>
      <c r="AA4793" s="10"/>
      <c r="AB4793" s="10"/>
      <c r="AC4793" s="10"/>
      <c r="AD4793" s="10"/>
      <c r="AE4793" s="10"/>
      <c r="AF4793" s="10"/>
      <c r="AG4793" s="10"/>
      <c r="AH4793" s="10"/>
      <c r="AI4793" s="10"/>
      <c r="AJ4793" s="10"/>
      <c r="AK4793" s="10"/>
      <c r="AL4793" s="10"/>
      <c r="AM4793" s="10"/>
      <c r="AN4793" s="10"/>
      <c r="AO4793" s="10"/>
      <c r="AP4793" s="10"/>
      <c r="AQ4793" s="10"/>
      <c r="AR4793" s="10"/>
      <c r="AS4793" s="10"/>
      <c r="AT4793" s="10"/>
      <c r="AU4793" s="10"/>
      <c r="AV4793" s="10"/>
      <c r="AW4793" s="10"/>
      <c r="AX4793" s="10"/>
    </row>
    <row r="4794" spans="1:251" ht="15" thickBot="1">
      <c r="B4794" s="8"/>
      <c r="C4794" s="8"/>
      <c r="D4794" s="8"/>
      <c r="E4794" s="8"/>
      <c r="F4794" s="8"/>
      <c r="G4794" s="8"/>
      <c r="H4794" s="8"/>
      <c r="I4794" s="8"/>
      <c r="J4794" s="8"/>
      <c r="K4794" s="8"/>
      <c r="L4794" s="9"/>
      <c r="M4794" s="9"/>
      <c r="N4794" s="9"/>
      <c r="O4794" s="9"/>
      <c r="P4794" s="8"/>
      <c r="Q4794" s="8"/>
      <c r="R4794" s="8"/>
      <c r="S4794" s="8"/>
      <c r="T4794" s="8"/>
      <c r="U4794" s="8"/>
      <c r="V4794" s="10"/>
      <c r="W4794" s="10"/>
      <c r="X4794" s="10"/>
      <c r="Y4794" s="10"/>
      <c r="Z4794" s="10"/>
      <c r="AA4794" s="10"/>
      <c r="AB4794" s="10"/>
      <c r="AC4794" s="10"/>
      <c r="AD4794" s="10"/>
      <c r="AE4794" s="10"/>
      <c r="AF4794" s="10"/>
      <c r="AG4794" s="10"/>
      <c r="AH4794" s="10"/>
      <c r="AI4794" s="10"/>
      <c r="AJ4794" s="10"/>
      <c r="AK4794" s="10"/>
      <c r="AL4794" s="10"/>
      <c r="AM4794" s="10"/>
      <c r="AN4794" s="10"/>
      <c r="AO4794" s="10"/>
      <c r="AP4794" s="10"/>
      <c r="AQ4794" s="10"/>
      <c r="AR4794" s="10"/>
      <c r="AS4794" s="10"/>
      <c r="AT4794" s="10"/>
      <c r="AU4794" s="10"/>
      <c r="AV4794" s="10"/>
      <c r="AW4794" s="10"/>
      <c r="AX4794" s="22" t="s">
        <v>235</v>
      </c>
    </row>
    <row r="4795" spans="1:251" s="16" customFormat="1" ht="13.5" customHeight="1">
      <c r="A4795" s="8"/>
      <c r="B4795" s="96" t="s">
        <v>236</v>
      </c>
      <c r="C4795" s="97"/>
      <c r="D4795" s="97"/>
      <c r="E4795" s="97"/>
      <c r="F4795" s="97"/>
      <c r="G4795" s="97"/>
      <c r="H4795" s="97"/>
      <c r="I4795" s="97"/>
      <c r="J4795" s="97"/>
      <c r="K4795" s="97"/>
      <c r="L4795" s="97"/>
      <c r="M4795" s="97"/>
      <c r="N4795" s="97"/>
      <c r="O4795" s="97"/>
      <c r="P4795" s="97"/>
      <c r="Q4795" s="97"/>
      <c r="R4795" s="97"/>
      <c r="S4795" s="97"/>
      <c r="T4795" s="97"/>
      <c r="U4795" s="97"/>
      <c r="V4795" s="97"/>
      <c r="W4795" s="97"/>
      <c r="X4795" s="97"/>
      <c r="Y4795" s="97"/>
      <c r="Z4795" s="98"/>
      <c r="AA4795" s="102" t="s">
        <v>237</v>
      </c>
      <c r="AB4795" s="97"/>
      <c r="AC4795" s="97"/>
      <c r="AD4795" s="97"/>
      <c r="AE4795" s="97"/>
      <c r="AF4795" s="97"/>
      <c r="AG4795" s="97"/>
      <c r="AH4795" s="97"/>
      <c r="AI4795" s="98"/>
      <c r="AJ4795" s="102" t="s">
        <v>238</v>
      </c>
      <c r="AK4795" s="97"/>
      <c r="AL4795" s="97"/>
      <c r="AM4795" s="97"/>
      <c r="AN4795" s="97"/>
      <c r="AO4795" s="97"/>
      <c r="AP4795" s="97"/>
      <c r="AQ4795" s="97"/>
      <c r="AR4795" s="98"/>
      <c r="AS4795" s="102" t="s">
        <v>239</v>
      </c>
      <c r="AT4795" s="97"/>
      <c r="AU4795" s="97"/>
      <c r="AV4795" s="97"/>
      <c r="AW4795" s="97"/>
      <c r="AX4795" s="104"/>
      <c r="AY4795" s="2"/>
      <c r="AZ4795" s="2"/>
      <c r="BA4795" s="2"/>
      <c r="BB4795" s="2"/>
      <c r="BC4795" s="2"/>
      <c r="BD4795" s="2"/>
      <c r="BE4795" s="2"/>
      <c r="BF4795" s="2"/>
      <c r="BG4795" s="2"/>
      <c r="BH4795" s="2"/>
      <c r="BI4795" s="2"/>
      <c r="BJ4795" s="2"/>
      <c r="BK4795" s="2"/>
      <c r="BL4795" s="2"/>
      <c r="BM4795" s="2"/>
      <c r="BN4795" s="2"/>
      <c r="BO4795" s="2"/>
      <c r="BP4795" s="2"/>
      <c r="BQ4795" s="2"/>
      <c r="BR4795" s="2"/>
      <c r="BS4795" s="2"/>
      <c r="BT4795" s="2"/>
      <c r="BU4795" s="2"/>
      <c r="BV4795" s="2"/>
      <c r="BW4795" s="2"/>
      <c r="BX4795" s="2"/>
      <c r="BY4795" s="2"/>
      <c r="BZ4795" s="2"/>
      <c r="CA4795" s="2"/>
      <c r="CB4795" s="2"/>
      <c r="CC4795" s="2"/>
      <c r="CD4795" s="2"/>
      <c r="CE4795" s="2"/>
      <c r="CF4795" s="2"/>
      <c r="CG4795" s="2"/>
      <c r="CH4795" s="2"/>
      <c r="CI4795" s="2"/>
      <c r="CJ4795" s="2"/>
      <c r="CK4795" s="2"/>
      <c r="CL4795" s="2"/>
      <c r="CM4795" s="2"/>
      <c r="CN4795" s="2"/>
      <c r="CO4795" s="2"/>
      <c r="CP4795" s="2"/>
      <c r="CQ4795" s="2"/>
      <c r="CR4795" s="2"/>
      <c r="CS4795" s="2"/>
      <c r="CT4795" s="2"/>
      <c r="CU4795" s="2"/>
      <c r="CV4795" s="2"/>
      <c r="CW4795" s="2"/>
      <c r="CX4795" s="2"/>
      <c r="CY4795" s="2"/>
      <c r="CZ4795" s="2"/>
      <c r="DA4795" s="2"/>
      <c r="DB4795" s="2"/>
      <c r="DC4795" s="2"/>
      <c r="DD4795" s="2"/>
      <c r="DE4795" s="2"/>
      <c r="DF4795" s="2"/>
      <c r="DG4795" s="2"/>
      <c r="DH4795" s="2"/>
      <c r="DI4795" s="2"/>
      <c r="DJ4795" s="2"/>
      <c r="DK4795" s="2"/>
      <c r="DL4795" s="2"/>
      <c r="DM4795" s="2"/>
      <c r="DN4795" s="2"/>
      <c r="DO4795" s="2"/>
      <c r="DP4795" s="2"/>
      <c r="DQ4795" s="2"/>
      <c r="DR4795" s="2"/>
      <c r="DS4795" s="2"/>
      <c r="DT4795" s="2"/>
      <c r="DU4795" s="2"/>
      <c r="DV4795" s="2"/>
      <c r="DW4795" s="2"/>
      <c r="DX4795" s="2"/>
      <c r="DY4795" s="2"/>
      <c r="DZ4795" s="2"/>
      <c r="EA4795" s="2"/>
      <c r="EB4795" s="2"/>
      <c r="EC4795" s="2"/>
      <c r="ED4795" s="2"/>
      <c r="EE4795" s="2"/>
      <c r="EF4795" s="2"/>
      <c r="EG4795" s="2"/>
      <c r="EH4795" s="2"/>
      <c r="EI4795" s="2"/>
      <c r="EJ4795" s="2"/>
      <c r="EK4795" s="2"/>
      <c r="EL4795" s="2"/>
      <c r="EM4795" s="2"/>
      <c r="EN4795" s="2"/>
      <c r="EO4795" s="2"/>
      <c r="EP4795" s="2"/>
      <c r="EQ4795" s="2"/>
      <c r="ER4795" s="2"/>
      <c r="ES4795" s="2"/>
      <c r="ET4795" s="2"/>
      <c r="EU4795" s="2"/>
      <c r="EV4795" s="2"/>
      <c r="EW4795" s="2"/>
      <c r="EX4795" s="2"/>
      <c r="EY4795" s="2"/>
      <c r="EZ4795" s="2"/>
      <c r="FA4795" s="2"/>
      <c r="FB4795" s="2"/>
      <c r="FC4795" s="2"/>
      <c r="FD4795" s="2"/>
      <c r="FE4795" s="2"/>
      <c r="FF4795" s="2"/>
      <c r="FG4795" s="2"/>
      <c r="FH4795" s="2"/>
      <c r="FI4795" s="2"/>
      <c r="FJ4795" s="2"/>
      <c r="FK4795" s="2"/>
      <c r="FL4795" s="2"/>
      <c r="FM4795" s="2"/>
      <c r="FN4795" s="2"/>
      <c r="FO4795" s="2"/>
      <c r="FP4795" s="2"/>
      <c r="FQ4795" s="2"/>
      <c r="FR4795" s="2"/>
      <c r="FS4795" s="2"/>
      <c r="FT4795" s="2"/>
      <c r="FU4795" s="2"/>
      <c r="FV4795" s="2"/>
      <c r="FW4795" s="2"/>
      <c r="FX4795" s="2"/>
      <c r="FY4795" s="2"/>
      <c r="FZ4795" s="2"/>
      <c r="GA4795" s="2"/>
      <c r="GB4795" s="2"/>
      <c r="GC4795" s="2"/>
      <c r="GD4795" s="2"/>
      <c r="GE4795" s="2"/>
      <c r="GF4795" s="2"/>
      <c r="GG4795" s="2"/>
      <c r="GH4795" s="2"/>
      <c r="GI4795" s="2"/>
      <c r="GJ4795" s="2"/>
      <c r="GK4795" s="2"/>
      <c r="GL4795" s="2"/>
      <c r="GM4795" s="2"/>
      <c r="GN4795" s="2"/>
      <c r="GO4795" s="2"/>
      <c r="GP4795" s="2"/>
      <c r="GQ4795" s="2"/>
      <c r="GR4795" s="2"/>
      <c r="GS4795" s="2"/>
      <c r="GT4795" s="2"/>
      <c r="GU4795" s="2"/>
      <c r="GV4795" s="2"/>
      <c r="GW4795" s="2"/>
      <c r="GX4795" s="2"/>
      <c r="GY4795" s="2"/>
      <c r="GZ4795" s="2"/>
      <c r="HA4795" s="2"/>
      <c r="HB4795" s="2"/>
      <c r="HC4795" s="2"/>
      <c r="HD4795" s="2"/>
      <c r="HE4795" s="2"/>
      <c r="HF4795" s="2"/>
      <c r="HG4795" s="2"/>
      <c r="HH4795" s="2"/>
      <c r="HI4795" s="2"/>
      <c r="HJ4795" s="2"/>
      <c r="HK4795" s="2"/>
      <c r="HL4795" s="2"/>
      <c r="HM4795" s="2"/>
      <c r="HN4795" s="2"/>
      <c r="HO4795" s="2"/>
      <c r="HP4795" s="2"/>
      <c r="HQ4795" s="2"/>
      <c r="HR4795" s="2"/>
      <c r="HS4795" s="2"/>
      <c r="HT4795" s="2"/>
      <c r="HU4795" s="2"/>
      <c r="HV4795" s="2"/>
      <c r="HW4795" s="2"/>
      <c r="HX4795" s="2"/>
      <c r="HY4795" s="2"/>
      <c r="HZ4795" s="2"/>
      <c r="IA4795" s="2"/>
      <c r="IB4795" s="2"/>
      <c r="IC4795" s="2"/>
      <c r="ID4795" s="2"/>
      <c r="IE4795" s="2"/>
      <c r="IF4795" s="2"/>
      <c r="IG4795" s="2"/>
      <c r="IH4795" s="2"/>
      <c r="II4795" s="2"/>
      <c r="IJ4795" s="2"/>
      <c r="IK4795" s="2"/>
      <c r="IL4795" s="2"/>
      <c r="IM4795" s="2"/>
      <c r="IN4795" s="2"/>
      <c r="IO4795" s="2"/>
      <c r="IP4795" s="2"/>
      <c r="IQ4795" s="2"/>
    </row>
    <row r="4796" spans="1:251" s="16" customFormat="1">
      <c r="A4796" s="8"/>
      <c r="B4796" s="99"/>
      <c r="C4796" s="100"/>
      <c r="D4796" s="100"/>
      <c r="E4796" s="100"/>
      <c r="F4796" s="100"/>
      <c r="G4796" s="100"/>
      <c r="H4796" s="100"/>
      <c r="I4796" s="100"/>
      <c r="J4796" s="100"/>
      <c r="K4796" s="100"/>
      <c r="L4796" s="100"/>
      <c r="M4796" s="100"/>
      <c r="N4796" s="100"/>
      <c r="O4796" s="100"/>
      <c r="P4796" s="100"/>
      <c r="Q4796" s="100"/>
      <c r="R4796" s="100"/>
      <c r="S4796" s="100"/>
      <c r="T4796" s="100"/>
      <c r="U4796" s="100"/>
      <c r="V4796" s="100"/>
      <c r="W4796" s="100"/>
      <c r="X4796" s="100"/>
      <c r="Y4796" s="100"/>
      <c r="Z4796" s="101"/>
      <c r="AA4796" s="103"/>
      <c r="AB4796" s="100"/>
      <c r="AC4796" s="100"/>
      <c r="AD4796" s="100"/>
      <c r="AE4796" s="100"/>
      <c r="AF4796" s="100"/>
      <c r="AG4796" s="100"/>
      <c r="AH4796" s="100"/>
      <c r="AI4796" s="101"/>
      <c r="AJ4796" s="103"/>
      <c r="AK4796" s="100"/>
      <c r="AL4796" s="100"/>
      <c r="AM4796" s="100"/>
      <c r="AN4796" s="100"/>
      <c r="AO4796" s="100"/>
      <c r="AP4796" s="100"/>
      <c r="AQ4796" s="100"/>
      <c r="AR4796" s="101"/>
      <c r="AS4796" s="103"/>
      <c r="AT4796" s="100"/>
      <c r="AU4796" s="100"/>
      <c r="AV4796" s="100"/>
      <c r="AW4796" s="100"/>
      <c r="AX4796" s="105"/>
      <c r="AY4796" s="2"/>
      <c r="AZ4796" s="2"/>
      <c r="BA4796" s="2"/>
      <c r="BB4796" s="23"/>
      <c r="BC4796" s="24"/>
      <c r="BE4796" s="2"/>
      <c r="BF4796" s="2"/>
      <c r="BG4796" s="2"/>
      <c r="BH4796" s="2"/>
      <c r="BI4796" s="2"/>
      <c r="BJ4796" s="2"/>
      <c r="BK4796" s="2"/>
      <c r="BL4796" s="2"/>
      <c r="BM4796" s="2"/>
      <c r="BN4796" s="2"/>
      <c r="BO4796" s="2"/>
      <c r="BP4796" s="2"/>
      <c r="BQ4796" s="2"/>
      <c r="BR4796" s="2"/>
      <c r="BS4796" s="2"/>
      <c r="BT4796" s="2"/>
      <c r="BU4796" s="2"/>
      <c r="BV4796" s="2"/>
      <c r="BW4796" s="2"/>
      <c r="BX4796" s="2"/>
      <c r="BY4796" s="2"/>
      <c r="BZ4796" s="2"/>
      <c r="CA4796" s="2"/>
      <c r="CB4796" s="2"/>
      <c r="CC4796" s="2"/>
      <c r="CD4796" s="2"/>
      <c r="CE4796" s="2"/>
      <c r="CF4796" s="2"/>
      <c r="CG4796" s="2"/>
      <c r="CH4796" s="2"/>
      <c r="CI4796" s="2"/>
      <c r="CJ4796" s="2"/>
      <c r="CK4796" s="2"/>
      <c r="CL4796" s="2"/>
      <c r="CM4796" s="2"/>
      <c r="CN4796" s="2"/>
      <c r="CO4796" s="2"/>
      <c r="CP4796" s="2"/>
      <c r="CQ4796" s="2"/>
      <c r="CR4796" s="2"/>
      <c r="CS4796" s="2"/>
      <c r="CT4796" s="2"/>
      <c r="CU4796" s="2"/>
      <c r="CV4796" s="2"/>
      <c r="CW4796" s="2"/>
      <c r="CX4796" s="2"/>
      <c r="CY4796" s="2"/>
      <c r="CZ4796" s="2"/>
      <c r="DA4796" s="2"/>
      <c r="DB4796" s="2"/>
      <c r="DC4796" s="2"/>
      <c r="DD4796" s="2"/>
      <c r="DE4796" s="2"/>
      <c r="DF4796" s="2"/>
      <c r="DG4796" s="2"/>
      <c r="DH4796" s="2"/>
      <c r="DI4796" s="2"/>
      <c r="DJ4796" s="2"/>
      <c r="DK4796" s="2"/>
      <c r="DL4796" s="2"/>
      <c r="DM4796" s="2"/>
      <c r="DN4796" s="2"/>
      <c r="DO4796" s="2"/>
      <c r="DP4796" s="2"/>
      <c r="DQ4796" s="2"/>
      <c r="DR4796" s="2"/>
      <c r="DS4796" s="2"/>
      <c r="DT4796" s="2"/>
      <c r="DU4796" s="2"/>
      <c r="DV4796" s="2"/>
      <c r="DW4796" s="2"/>
      <c r="DX4796" s="2"/>
      <c r="DY4796" s="2"/>
      <c r="DZ4796" s="2"/>
      <c r="EA4796" s="2"/>
      <c r="EB4796" s="2"/>
      <c r="EC4796" s="2"/>
      <c r="ED4796" s="2"/>
      <c r="EE4796" s="2"/>
      <c r="EF4796" s="2"/>
      <c r="EG4796" s="2"/>
      <c r="EH4796" s="2"/>
      <c r="EI4796" s="2"/>
      <c r="EJ4796" s="2"/>
      <c r="EK4796" s="2"/>
      <c r="EL4796" s="2"/>
      <c r="EM4796" s="2"/>
      <c r="EN4796" s="2"/>
      <c r="EO4796" s="2"/>
      <c r="EP4796" s="2"/>
      <c r="EQ4796" s="2"/>
      <c r="ER4796" s="2"/>
      <c r="ES4796" s="2"/>
      <c r="ET4796" s="2"/>
      <c r="EU4796" s="2"/>
      <c r="EV4796" s="2"/>
      <c r="EW4796" s="2"/>
      <c r="EX4796" s="2"/>
      <c r="EY4796" s="2"/>
      <c r="EZ4796" s="2"/>
      <c r="FA4796" s="2"/>
      <c r="FB4796" s="2"/>
      <c r="FC4796" s="2"/>
      <c r="FD4796" s="2"/>
      <c r="FE4796" s="2"/>
      <c r="FF4796" s="2"/>
      <c r="FG4796" s="2"/>
      <c r="FH4796" s="2"/>
      <c r="FI4796" s="2"/>
      <c r="FJ4796" s="2"/>
      <c r="FK4796" s="2"/>
      <c r="FL4796" s="2"/>
      <c r="FM4796" s="2"/>
      <c r="FN4796" s="2"/>
      <c r="FO4796" s="2"/>
      <c r="FP4796" s="2"/>
      <c r="FQ4796" s="2"/>
      <c r="FR4796" s="2"/>
      <c r="FS4796" s="2"/>
      <c r="FT4796" s="2"/>
      <c r="FU4796" s="2"/>
      <c r="FV4796" s="2"/>
      <c r="FW4796" s="2"/>
      <c r="FX4796" s="2"/>
      <c r="FY4796" s="2"/>
      <c r="FZ4796" s="2"/>
      <c r="GA4796" s="2"/>
      <c r="GB4796" s="2"/>
      <c r="GC4796" s="2"/>
      <c r="GD4796" s="2"/>
      <c r="GE4796" s="2"/>
      <c r="GF4796" s="2"/>
      <c r="GG4796" s="2"/>
      <c r="GH4796" s="2"/>
      <c r="GI4796" s="2"/>
      <c r="GJ4796" s="2"/>
      <c r="GK4796" s="2"/>
      <c r="GL4796" s="2"/>
      <c r="GM4796" s="2"/>
      <c r="GN4796" s="2"/>
      <c r="GO4796" s="2"/>
      <c r="GP4796" s="2"/>
      <c r="GQ4796" s="2"/>
      <c r="GR4796" s="2"/>
      <c r="GS4796" s="2"/>
      <c r="GT4796" s="2"/>
      <c r="GU4796" s="2"/>
      <c r="GV4796" s="2"/>
      <c r="GW4796" s="2"/>
      <c r="GX4796" s="2"/>
      <c r="GY4796" s="2"/>
      <c r="GZ4796" s="2"/>
      <c r="HA4796" s="2"/>
      <c r="HB4796" s="2"/>
      <c r="HC4796" s="2"/>
      <c r="HD4796" s="2"/>
      <c r="HE4796" s="2"/>
      <c r="HF4796" s="2"/>
      <c r="HG4796" s="2"/>
      <c r="HH4796" s="2"/>
      <c r="HI4796" s="2"/>
      <c r="HJ4796" s="2"/>
      <c r="HK4796" s="2"/>
      <c r="HL4796" s="2"/>
      <c r="HM4796" s="2"/>
      <c r="HN4796" s="2"/>
      <c r="HO4796" s="2"/>
      <c r="HP4796" s="2"/>
      <c r="HQ4796" s="2"/>
      <c r="HR4796" s="2"/>
      <c r="HS4796" s="2"/>
      <c r="HT4796" s="2"/>
      <c r="HU4796" s="2"/>
      <c r="HV4796" s="2"/>
      <c r="HW4796" s="2"/>
      <c r="HX4796" s="2"/>
      <c r="HY4796" s="2"/>
      <c r="HZ4796" s="2"/>
      <c r="IA4796" s="2"/>
      <c r="IB4796" s="2"/>
      <c r="IC4796" s="2"/>
      <c r="ID4796" s="2"/>
      <c r="IE4796" s="2"/>
      <c r="IF4796" s="2"/>
      <c r="IG4796" s="2"/>
      <c r="IH4796" s="2"/>
      <c r="II4796" s="2"/>
      <c r="IJ4796" s="2"/>
      <c r="IK4796" s="2"/>
      <c r="IL4796" s="2"/>
      <c r="IM4796" s="2"/>
      <c r="IN4796" s="2"/>
      <c r="IO4796" s="2"/>
      <c r="IP4796" s="2"/>
      <c r="IQ4796" s="2"/>
    </row>
    <row r="4797" spans="1:251" s="16" customFormat="1" ht="18.75" customHeight="1">
      <c r="A4797" s="8"/>
      <c r="B4797" s="25"/>
      <c r="C4797" s="106" t="s">
        <v>831</v>
      </c>
      <c r="D4797" s="107"/>
      <c r="E4797" s="107"/>
      <c r="F4797" s="107"/>
      <c r="G4797" s="107"/>
      <c r="H4797" s="107"/>
      <c r="I4797" s="107"/>
      <c r="J4797" s="107"/>
      <c r="K4797" s="107"/>
      <c r="L4797" s="107"/>
      <c r="M4797" s="107"/>
      <c r="N4797" s="107"/>
      <c r="O4797" s="107"/>
      <c r="P4797" s="107"/>
      <c r="Q4797" s="107"/>
      <c r="R4797" s="107"/>
      <c r="S4797" s="107"/>
      <c r="T4797" s="107"/>
      <c r="U4797" s="107"/>
      <c r="V4797" s="107"/>
      <c r="W4797" s="107"/>
      <c r="X4797" s="107"/>
      <c r="Y4797" s="107"/>
      <c r="Z4797" s="108"/>
      <c r="AA4797" s="109">
        <v>624680</v>
      </c>
      <c r="AB4797" s="110"/>
      <c r="AC4797" s="110"/>
      <c r="AD4797" s="110"/>
      <c r="AE4797" s="110"/>
      <c r="AF4797" s="110"/>
      <c r="AG4797" s="110"/>
      <c r="AH4797" s="110"/>
      <c r="AI4797" s="111"/>
      <c r="AJ4797" s="109">
        <v>589355</v>
      </c>
      <c r="AK4797" s="110"/>
      <c r="AL4797" s="110"/>
      <c r="AM4797" s="110"/>
      <c r="AN4797" s="110"/>
      <c r="AO4797" s="110"/>
      <c r="AP4797" s="110"/>
      <c r="AQ4797" s="110"/>
      <c r="AR4797" s="111"/>
      <c r="AS4797" s="112"/>
      <c r="AT4797" s="113"/>
      <c r="AU4797" s="113"/>
      <c r="AV4797" s="113"/>
      <c r="AW4797" s="113"/>
      <c r="AX4797" s="114"/>
      <c r="AY4797" s="2"/>
      <c r="AZ4797" s="2"/>
      <c r="BA4797" s="2"/>
      <c r="BB4797" s="2"/>
      <c r="BC4797" s="2"/>
      <c r="BD4797" s="2"/>
      <c r="BE4797" s="2"/>
      <c r="BF4797" s="2"/>
      <c r="BG4797" s="2"/>
      <c r="BH4797" s="2"/>
      <c r="BI4797" s="2"/>
      <c r="BJ4797" s="2"/>
      <c r="BK4797" s="2"/>
      <c r="BL4797" s="2"/>
      <c r="BM4797" s="2"/>
      <c r="BN4797" s="2"/>
      <c r="BO4797" s="2"/>
      <c r="BP4797" s="2"/>
      <c r="BQ4797" s="2"/>
      <c r="BR4797" s="2"/>
      <c r="BS4797" s="2"/>
      <c r="BT4797" s="2"/>
      <c r="BU4797" s="2"/>
      <c r="BV4797" s="2"/>
      <c r="BW4797" s="2"/>
      <c r="BX4797" s="2"/>
      <c r="BY4797" s="2"/>
      <c r="BZ4797" s="2"/>
      <c r="CA4797" s="2"/>
      <c r="CB4797" s="2"/>
      <c r="CC4797" s="2"/>
      <c r="CD4797" s="2"/>
      <c r="CE4797" s="2"/>
      <c r="CF4797" s="2"/>
      <c r="CG4797" s="2"/>
      <c r="CH4797" s="2"/>
      <c r="CI4797" s="2"/>
      <c r="CJ4797" s="2"/>
      <c r="CK4797" s="2"/>
      <c r="CL4797" s="2"/>
      <c r="CM4797" s="2"/>
      <c r="CN4797" s="2"/>
      <c r="CO4797" s="2"/>
      <c r="CP4797" s="2"/>
      <c r="CQ4797" s="2"/>
      <c r="CR4797" s="2"/>
      <c r="CS4797" s="2"/>
      <c r="CT4797" s="2"/>
      <c r="CU4797" s="2"/>
      <c r="CV4797" s="2"/>
      <c r="CW4797" s="2"/>
      <c r="CX4797" s="2"/>
      <c r="CY4797" s="2"/>
      <c r="CZ4797" s="2"/>
      <c r="DA4797" s="2"/>
      <c r="DB4797" s="2"/>
      <c r="DC4797" s="2"/>
      <c r="DD4797" s="2"/>
      <c r="DE4797" s="2"/>
      <c r="DF4797" s="2"/>
      <c r="DG4797" s="2"/>
      <c r="DH4797" s="2"/>
      <c r="DI4797" s="2"/>
      <c r="DJ4797" s="2"/>
      <c r="DK4797" s="2"/>
      <c r="DL4797" s="2"/>
      <c r="DM4797" s="2"/>
      <c r="DN4797" s="2"/>
      <c r="DO4797" s="2"/>
      <c r="DP4797" s="2"/>
      <c r="DQ4797" s="2"/>
      <c r="DR4797" s="2"/>
      <c r="DS4797" s="2"/>
      <c r="DT4797" s="2"/>
      <c r="DU4797" s="2"/>
      <c r="DV4797" s="2"/>
      <c r="DW4797" s="2"/>
      <c r="DX4797" s="2"/>
      <c r="DY4797" s="2"/>
      <c r="DZ4797" s="2"/>
      <c r="EA4797" s="2"/>
      <c r="EB4797" s="2"/>
      <c r="EC4797" s="2"/>
      <c r="ED4797" s="2"/>
      <c r="EE4797" s="2"/>
      <c r="EF4797" s="2"/>
      <c r="EG4797" s="2"/>
      <c r="EH4797" s="2"/>
      <c r="EI4797" s="2"/>
      <c r="EJ4797" s="2"/>
      <c r="EK4797" s="2"/>
      <c r="EL4797" s="2"/>
      <c r="EM4797" s="2"/>
      <c r="EN4797" s="2"/>
      <c r="EO4797" s="2"/>
      <c r="EP4797" s="2"/>
      <c r="EQ4797" s="2"/>
      <c r="ER4797" s="2"/>
      <c r="ES4797" s="2"/>
      <c r="ET4797" s="2"/>
      <c r="EU4797" s="2"/>
      <c r="EV4797" s="2"/>
      <c r="EW4797" s="2"/>
      <c r="EX4797" s="2"/>
      <c r="EY4797" s="2"/>
      <c r="EZ4797" s="2"/>
      <c r="FA4797" s="2"/>
      <c r="FB4797" s="2"/>
      <c r="FC4797" s="2"/>
      <c r="FD4797" s="2"/>
      <c r="FE4797" s="2"/>
      <c r="FF4797" s="2"/>
      <c r="FG4797" s="2"/>
      <c r="FH4797" s="2"/>
      <c r="FI4797" s="2"/>
      <c r="FJ4797" s="2"/>
      <c r="FK4797" s="2"/>
      <c r="FL4797" s="2"/>
      <c r="FM4797" s="2"/>
      <c r="FN4797" s="2"/>
      <c r="FO4797" s="2"/>
      <c r="FP4797" s="2"/>
      <c r="FQ4797" s="2"/>
      <c r="FR4797" s="2"/>
      <c r="FS4797" s="2"/>
      <c r="FT4797" s="2"/>
      <c r="FU4797" s="2"/>
      <c r="FV4797" s="2"/>
      <c r="FW4797" s="2"/>
      <c r="FX4797" s="2"/>
      <c r="FY4797" s="2"/>
      <c r="FZ4797" s="2"/>
      <c r="GA4797" s="2"/>
      <c r="GB4797" s="2"/>
      <c r="GC4797" s="2"/>
      <c r="GD4797" s="2"/>
      <c r="GE4797" s="2"/>
      <c r="GF4797" s="2"/>
      <c r="GG4797" s="2"/>
      <c r="GH4797" s="2"/>
      <c r="GI4797" s="2"/>
      <c r="GJ4797" s="2"/>
      <c r="GK4797" s="2"/>
      <c r="GL4797" s="2"/>
      <c r="GM4797" s="2"/>
      <c r="GN4797" s="2"/>
      <c r="GO4797" s="2"/>
      <c r="GP4797" s="2"/>
      <c r="GQ4797" s="2"/>
      <c r="GR4797" s="2"/>
      <c r="GS4797" s="2"/>
      <c r="GT4797" s="2"/>
      <c r="GU4797" s="2"/>
      <c r="GV4797" s="2"/>
      <c r="GW4797" s="2"/>
      <c r="GX4797" s="2"/>
      <c r="GY4797" s="2"/>
      <c r="GZ4797" s="2"/>
      <c r="HA4797" s="2"/>
      <c r="HB4797" s="2"/>
      <c r="HC4797" s="2"/>
      <c r="HD4797" s="2"/>
      <c r="HE4797" s="2"/>
      <c r="HF4797" s="2"/>
      <c r="HG4797" s="2"/>
      <c r="HH4797" s="2"/>
      <c r="HI4797" s="2"/>
      <c r="HJ4797" s="2"/>
      <c r="HK4797" s="2"/>
      <c r="HL4797" s="2"/>
      <c r="HM4797" s="2"/>
      <c r="HN4797" s="2"/>
      <c r="HO4797" s="2"/>
      <c r="HP4797" s="2"/>
      <c r="HQ4797" s="2"/>
      <c r="HR4797" s="2"/>
      <c r="HS4797" s="2"/>
      <c r="HT4797" s="2"/>
      <c r="HU4797" s="2"/>
      <c r="HV4797" s="2"/>
      <c r="HW4797" s="2"/>
      <c r="HX4797" s="2"/>
      <c r="HY4797" s="2"/>
      <c r="HZ4797" s="2"/>
      <c r="IA4797" s="2"/>
      <c r="IB4797" s="2"/>
      <c r="IC4797" s="2"/>
      <c r="ID4797" s="2"/>
      <c r="IE4797" s="2"/>
      <c r="IF4797" s="2"/>
      <c r="IG4797" s="2"/>
      <c r="IH4797" s="2"/>
      <c r="II4797" s="2"/>
      <c r="IJ4797" s="2"/>
      <c r="IK4797" s="2"/>
      <c r="IL4797" s="2"/>
      <c r="IM4797" s="2"/>
      <c r="IN4797" s="2"/>
      <c r="IO4797" s="2"/>
      <c r="IP4797" s="2"/>
      <c r="IQ4797" s="2"/>
    </row>
    <row r="4798" spans="1:251" s="16" customFormat="1" ht="18.75" customHeight="1" thickBot="1">
      <c r="A4798" s="17"/>
      <c r="B4798" s="115" t="s">
        <v>240</v>
      </c>
      <c r="C4798" s="116"/>
      <c r="D4798" s="116"/>
      <c r="E4798" s="116"/>
      <c r="F4798" s="116"/>
      <c r="G4798" s="116"/>
      <c r="H4798" s="116"/>
      <c r="I4798" s="116"/>
      <c r="J4798" s="116"/>
      <c r="K4798" s="116"/>
      <c r="L4798" s="116"/>
      <c r="M4798" s="116"/>
      <c r="N4798" s="116"/>
      <c r="O4798" s="116"/>
      <c r="P4798" s="116"/>
      <c r="Q4798" s="116"/>
      <c r="R4798" s="116"/>
      <c r="S4798" s="116"/>
      <c r="T4798" s="116"/>
      <c r="U4798" s="116"/>
      <c r="V4798" s="116"/>
      <c r="W4798" s="116"/>
      <c r="X4798" s="116"/>
      <c r="Y4798" s="116"/>
      <c r="Z4798" s="117"/>
      <c r="AA4798" s="118">
        <f>SUM($AA$4797:$AA$4797)</f>
        <v>624680</v>
      </c>
      <c r="AB4798" s="119"/>
      <c r="AC4798" s="119"/>
      <c r="AD4798" s="119"/>
      <c r="AE4798" s="119"/>
      <c r="AF4798" s="119"/>
      <c r="AG4798" s="119"/>
      <c r="AH4798" s="119"/>
      <c r="AI4798" s="120"/>
      <c r="AJ4798" s="118">
        <f>SUM($AJ$4797:$AJ$4797)</f>
        <v>589355</v>
      </c>
      <c r="AK4798" s="119"/>
      <c r="AL4798" s="119"/>
      <c r="AM4798" s="119"/>
      <c r="AN4798" s="119"/>
      <c r="AO4798" s="119"/>
      <c r="AP4798" s="119"/>
      <c r="AQ4798" s="119"/>
      <c r="AR4798" s="120"/>
      <c r="AS4798" s="121"/>
      <c r="AT4798" s="122"/>
      <c r="AU4798" s="122"/>
      <c r="AV4798" s="122"/>
      <c r="AW4798" s="122"/>
      <c r="AX4798" s="123"/>
      <c r="AY4798" s="2"/>
      <c r="AZ4798" s="2"/>
      <c r="BA4798" s="2"/>
      <c r="BB4798" s="2"/>
      <c r="BC4798" s="2"/>
      <c r="BD4798" s="2"/>
      <c r="BE4798" s="2"/>
      <c r="BF4798" s="2"/>
      <c r="BG4798" s="2"/>
      <c r="BH4798" s="2"/>
      <c r="BI4798" s="2"/>
      <c r="BJ4798" s="2"/>
      <c r="BK4798" s="2"/>
      <c r="BL4798" s="2"/>
      <c r="BM4798" s="2"/>
      <c r="BN4798" s="2"/>
      <c r="BO4798" s="2"/>
      <c r="BP4798" s="2"/>
      <c r="BQ4798" s="2"/>
      <c r="BR4798" s="2"/>
      <c r="BS4798" s="2"/>
      <c r="BT4798" s="2"/>
      <c r="BU4798" s="2"/>
      <c r="BV4798" s="2"/>
      <c r="BW4798" s="2"/>
      <c r="BX4798" s="2"/>
      <c r="BY4798" s="2"/>
      <c r="BZ4798" s="2"/>
      <c r="CA4798" s="2"/>
      <c r="CB4798" s="2"/>
      <c r="CC4798" s="2"/>
      <c r="CD4798" s="2"/>
      <c r="CE4798" s="2"/>
      <c r="CF4798" s="2"/>
      <c r="CG4798" s="2"/>
      <c r="CH4798" s="2"/>
      <c r="CI4798" s="2"/>
      <c r="CJ4798" s="2"/>
      <c r="CK4798" s="2"/>
      <c r="CL4798" s="2"/>
      <c r="CM4798" s="2"/>
      <c r="CN4798" s="2"/>
      <c r="CO4798" s="2"/>
      <c r="CP4798" s="2"/>
      <c r="CQ4798" s="2"/>
      <c r="CR4798" s="2"/>
      <c r="CS4798" s="2"/>
      <c r="CT4798" s="2"/>
      <c r="CU4798" s="2"/>
      <c r="CV4798" s="2"/>
      <c r="CW4798" s="2"/>
      <c r="CX4798" s="2"/>
      <c r="CY4798" s="2"/>
      <c r="CZ4798" s="2"/>
      <c r="DA4798" s="2"/>
      <c r="DB4798" s="2"/>
      <c r="DC4798" s="2"/>
      <c r="DD4798" s="2"/>
      <c r="DE4798" s="2"/>
      <c r="DF4798" s="2"/>
      <c r="DG4798" s="2"/>
      <c r="DH4798" s="2"/>
      <c r="DI4798" s="2"/>
      <c r="DJ4798" s="2"/>
      <c r="DK4798" s="2"/>
      <c r="DL4798" s="2"/>
      <c r="DM4798" s="2"/>
      <c r="DN4798" s="2"/>
      <c r="DO4798" s="2"/>
      <c r="DP4798" s="2"/>
      <c r="DQ4798" s="2"/>
      <c r="DR4798" s="2"/>
      <c r="DS4798" s="2"/>
      <c r="DT4798" s="2"/>
      <c r="DU4798" s="2"/>
      <c r="DV4798" s="2"/>
      <c r="DW4798" s="2"/>
      <c r="DX4798" s="2"/>
      <c r="DY4798" s="2"/>
      <c r="DZ4798" s="2"/>
      <c r="EA4798" s="2"/>
      <c r="EB4798" s="2"/>
      <c r="EC4798" s="2"/>
      <c r="ED4798" s="2"/>
      <c r="EE4798" s="2"/>
      <c r="EF4798" s="2"/>
      <c r="EG4798" s="2"/>
      <c r="EH4798" s="2"/>
      <c r="EI4798" s="2"/>
      <c r="EJ4798" s="2"/>
      <c r="EK4798" s="2"/>
      <c r="EL4798" s="2"/>
      <c r="EM4798" s="2"/>
      <c r="EN4798" s="2"/>
      <c r="EO4798" s="2"/>
      <c r="EP4798" s="2"/>
      <c r="EQ4798" s="2"/>
      <c r="ER4798" s="2"/>
      <c r="ES4798" s="2"/>
      <c r="ET4798" s="2"/>
      <c r="EU4798" s="2"/>
      <c r="EV4798" s="2"/>
      <c r="EW4798" s="2"/>
      <c r="EX4798" s="2"/>
      <c r="EY4798" s="2"/>
      <c r="EZ4798" s="2"/>
      <c r="FA4798" s="2"/>
      <c r="FB4798" s="2"/>
      <c r="FC4798" s="2"/>
      <c r="FD4798" s="2"/>
      <c r="FE4798" s="2"/>
      <c r="FF4798" s="2"/>
      <c r="FG4798" s="2"/>
      <c r="FH4798" s="2"/>
      <c r="FI4798" s="2"/>
      <c r="FJ4798" s="2"/>
      <c r="FK4798" s="2"/>
      <c r="FL4798" s="2"/>
      <c r="FM4798" s="2"/>
      <c r="FN4798" s="2"/>
      <c r="FO4798" s="2"/>
      <c r="FP4798" s="2"/>
      <c r="FQ4798" s="2"/>
      <c r="FR4798" s="2"/>
      <c r="FS4798" s="2"/>
      <c r="FT4798" s="2"/>
      <c r="FU4798" s="2"/>
      <c r="FV4798" s="2"/>
      <c r="FW4798" s="2"/>
      <c r="FX4798" s="2"/>
      <c r="FY4798" s="2"/>
      <c r="FZ4798" s="2"/>
      <c r="GA4798" s="2"/>
      <c r="GB4798" s="2"/>
      <c r="GC4798" s="2"/>
      <c r="GD4798" s="2"/>
      <c r="GE4798" s="2"/>
      <c r="GF4798" s="2"/>
      <c r="GG4798" s="2"/>
      <c r="GH4798" s="2"/>
      <c r="GI4798" s="2"/>
      <c r="GJ4798" s="2"/>
      <c r="GK4798" s="2"/>
      <c r="GL4798" s="2"/>
      <c r="GM4798" s="2"/>
      <c r="GN4798" s="2"/>
      <c r="GO4798" s="2"/>
      <c r="GP4798" s="2"/>
      <c r="GQ4798" s="2"/>
      <c r="GR4798" s="2"/>
      <c r="GS4798" s="2"/>
      <c r="GT4798" s="2"/>
      <c r="GU4798" s="2"/>
      <c r="GV4798" s="2"/>
      <c r="GW4798" s="2"/>
      <c r="GX4798" s="2"/>
      <c r="GY4798" s="2"/>
      <c r="GZ4798" s="2"/>
      <c r="HA4798" s="2"/>
      <c r="HB4798" s="2"/>
      <c r="HC4798" s="2"/>
      <c r="HD4798" s="2"/>
      <c r="HE4798" s="2"/>
      <c r="HF4798" s="2"/>
      <c r="HG4798" s="2"/>
      <c r="HH4798" s="2"/>
      <c r="HI4798" s="2"/>
      <c r="HJ4798" s="2"/>
      <c r="HK4798" s="2"/>
      <c r="HL4798" s="2"/>
      <c r="HM4798" s="2"/>
      <c r="HN4798" s="2"/>
      <c r="HO4798" s="2"/>
      <c r="HP4798" s="2"/>
      <c r="HQ4798" s="2"/>
      <c r="HR4798" s="2"/>
      <c r="HS4798" s="2"/>
      <c r="HT4798" s="2"/>
      <c r="HU4798" s="2"/>
      <c r="HV4798" s="2"/>
      <c r="HW4798" s="2"/>
      <c r="HX4798" s="2"/>
      <c r="HY4798" s="2"/>
      <c r="HZ4798" s="2"/>
      <c r="IA4798" s="2"/>
      <c r="IB4798" s="2"/>
      <c r="IC4798" s="2"/>
      <c r="ID4798" s="2"/>
      <c r="IE4798" s="2"/>
      <c r="IF4798" s="2"/>
      <c r="IG4798" s="2"/>
      <c r="IH4798" s="2"/>
      <c r="II4798" s="2"/>
      <c r="IJ4798" s="2"/>
      <c r="IK4798" s="2"/>
      <c r="IL4798" s="2"/>
      <c r="IM4798" s="2"/>
      <c r="IN4798" s="2"/>
      <c r="IO4798" s="2"/>
      <c r="IP4798" s="2"/>
      <c r="IQ4798" s="2"/>
    </row>
  </sheetData>
  <mergeCells count="2714">
    <mergeCell ref="B3:AX3"/>
    <mergeCell ref="B6:G6"/>
    <mergeCell ref="H6:AX6"/>
    <mergeCell ref="B10:AX14"/>
    <mergeCell ref="B19:AX23"/>
    <mergeCell ref="B28:Z29"/>
    <mergeCell ref="AA28:AI29"/>
    <mergeCell ref="AJ28:AR29"/>
    <mergeCell ref="AS28:AX29"/>
    <mergeCell ref="B35:AX35"/>
    <mergeCell ref="B38:G38"/>
    <mergeCell ref="H38:AX38"/>
    <mergeCell ref="B42:AX46"/>
    <mergeCell ref="B51:AX55"/>
    <mergeCell ref="B60:Z61"/>
    <mergeCell ref="AA60:AI61"/>
    <mergeCell ref="AJ60:AR61"/>
    <mergeCell ref="AS60:AX61"/>
    <mergeCell ref="C30:Z30"/>
    <mergeCell ref="AA30:AI30"/>
    <mergeCell ref="AJ30:AR30"/>
    <mergeCell ref="AS30:AX30"/>
    <mergeCell ref="B31:Z31"/>
    <mergeCell ref="AA31:AI31"/>
    <mergeCell ref="AJ31:AR31"/>
    <mergeCell ref="AS31:AX31"/>
    <mergeCell ref="C66:Z66"/>
    <mergeCell ref="AA66:AI66"/>
    <mergeCell ref="AJ66:AR66"/>
    <mergeCell ref="AS66:AX66"/>
    <mergeCell ref="C67:Z67"/>
    <mergeCell ref="AA67:AI67"/>
    <mergeCell ref="AJ67:AR67"/>
    <mergeCell ref="AS67:AX67"/>
    <mergeCell ref="C64:Z64"/>
    <mergeCell ref="AA64:AI64"/>
    <mergeCell ref="AJ64:AR64"/>
    <mergeCell ref="AS64:AX64"/>
    <mergeCell ref="C65:Z65"/>
    <mergeCell ref="AA65:AI65"/>
    <mergeCell ref="AJ65:AR65"/>
    <mergeCell ref="AS65:AX65"/>
    <mergeCell ref="C62:Z62"/>
    <mergeCell ref="AA62:AI62"/>
    <mergeCell ref="AJ62:AR62"/>
    <mergeCell ref="AS62:AX62"/>
    <mergeCell ref="C63:Z63"/>
    <mergeCell ref="AA63:AI63"/>
    <mergeCell ref="AJ63:AR63"/>
    <mergeCell ref="AS63:AX63"/>
    <mergeCell ref="C99:Z99"/>
    <mergeCell ref="AA99:AI99"/>
    <mergeCell ref="AJ99:AR99"/>
    <mergeCell ref="AS99:AX99"/>
    <mergeCell ref="B100:Z100"/>
    <mergeCell ref="AA100:AI100"/>
    <mergeCell ref="AJ100:AR100"/>
    <mergeCell ref="AS100:AX100"/>
    <mergeCell ref="B79:AX83"/>
    <mergeCell ref="B88:AX92"/>
    <mergeCell ref="B97:Z98"/>
    <mergeCell ref="AA97:AI98"/>
    <mergeCell ref="AJ97:AR98"/>
    <mergeCell ref="AS97:AX98"/>
    <mergeCell ref="B68:Z68"/>
    <mergeCell ref="AA68:AI68"/>
    <mergeCell ref="AJ68:AR68"/>
    <mergeCell ref="AS68:AX68"/>
    <mergeCell ref="B72:AX72"/>
    <mergeCell ref="B75:G75"/>
    <mergeCell ref="H75:AX75"/>
    <mergeCell ref="C131:Z131"/>
    <mergeCell ref="AA131:AI131"/>
    <mergeCell ref="AJ131:AR131"/>
    <mergeCell ref="AS131:AX131"/>
    <mergeCell ref="B132:Z132"/>
    <mergeCell ref="AA132:AI132"/>
    <mergeCell ref="AJ132:AR132"/>
    <mergeCell ref="AS132:AX132"/>
    <mergeCell ref="B104:AX104"/>
    <mergeCell ref="B107:G107"/>
    <mergeCell ref="H107:AX107"/>
    <mergeCell ref="B111:AX115"/>
    <mergeCell ref="B120:AX124"/>
    <mergeCell ref="B129:Z130"/>
    <mergeCell ref="AA129:AI130"/>
    <mergeCell ref="AJ129:AR130"/>
    <mergeCell ref="AS129:AX130"/>
    <mergeCell ref="C163:Z163"/>
    <mergeCell ref="AA163:AI163"/>
    <mergeCell ref="AJ163:AR163"/>
    <mergeCell ref="AS163:AX163"/>
    <mergeCell ref="B164:Z164"/>
    <mergeCell ref="AA164:AI164"/>
    <mergeCell ref="AJ164:AR164"/>
    <mergeCell ref="AS164:AX164"/>
    <mergeCell ref="B136:AX136"/>
    <mergeCell ref="B139:G139"/>
    <mergeCell ref="H139:AX139"/>
    <mergeCell ref="B143:AX147"/>
    <mergeCell ref="B152:AX156"/>
    <mergeCell ref="B161:Z162"/>
    <mergeCell ref="AA161:AI162"/>
    <mergeCell ref="AJ161:AR162"/>
    <mergeCell ref="AS161:AX162"/>
    <mergeCell ref="C195:Z195"/>
    <mergeCell ref="AA195:AI195"/>
    <mergeCell ref="AJ195:AR195"/>
    <mergeCell ref="AS195:AX195"/>
    <mergeCell ref="B196:Z196"/>
    <mergeCell ref="AA196:AI196"/>
    <mergeCell ref="AJ196:AR196"/>
    <mergeCell ref="AS196:AX196"/>
    <mergeCell ref="B168:AX168"/>
    <mergeCell ref="B171:G171"/>
    <mergeCell ref="H171:AX171"/>
    <mergeCell ref="B175:AX179"/>
    <mergeCell ref="B184:AX188"/>
    <mergeCell ref="B193:Z194"/>
    <mergeCell ref="AA193:AI194"/>
    <mergeCell ref="AJ193:AR194"/>
    <mergeCell ref="AS193:AX194"/>
    <mergeCell ref="C227:Z227"/>
    <mergeCell ref="AA227:AI227"/>
    <mergeCell ref="AJ227:AR227"/>
    <mergeCell ref="AS227:AX227"/>
    <mergeCell ref="B228:Z228"/>
    <mergeCell ref="AA228:AI228"/>
    <mergeCell ref="AJ228:AR228"/>
    <mergeCell ref="AS228:AX228"/>
    <mergeCell ref="B200:AX200"/>
    <mergeCell ref="B203:G203"/>
    <mergeCell ref="H203:AX203"/>
    <mergeCell ref="B207:AX211"/>
    <mergeCell ref="B216:AX220"/>
    <mergeCell ref="B225:Z226"/>
    <mergeCell ref="AA225:AI226"/>
    <mergeCell ref="AJ225:AR226"/>
    <mergeCell ref="AS225:AX226"/>
    <mergeCell ref="C259:Z259"/>
    <mergeCell ref="AA259:AI259"/>
    <mergeCell ref="AJ259:AR259"/>
    <mergeCell ref="AS259:AX259"/>
    <mergeCell ref="B260:Z260"/>
    <mergeCell ref="AA260:AI260"/>
    <mergeCell ref="AJ260:AR260"/>
    <mergeCell ref="AS260:AX260"/>
    <mergeCell ref="B232:AX232"/>
    <mergeCell ref="B235:G235"/>
    <mergeCell ref="H235:AX235"/>
    <mergeCell ref="B239:AX243"/>
    <mergeCell ref="B248:AX252"/>
    <mergeCell ref="B257:Z258"/>
    <mergeCell ref="AA257:AI258"/>
    <mergeCell ref="AJ257:AR258"/>
    <mergeCell ref="AS257:AX258"/>
    <mergeCell ref="C291:Z291"/>
    <mergeCell ref="AA291:AI291"/>
    <mergeCell ref="AJ291:AR291"/>
    <mergeCell ref="AS291:AX291"/>
    <mergeCell ref="B292:Z292"/>
    <mergeCell ref="AA292:AI292"/>
    <mergeCell ref="AJ292:AR292"/>
    <mergeCell ref="AS292:AX292"/>
    <mergeCell ref="B264:AX264"/>
    <mergeCell ref="B267:G267"/>
    <mergeCell ref="H267:AX267"/>
    <mergeCell ref="B271:AX275"/>
    <mergeCell ref="B280:AX284"/>
    <mergeCell ref="B289:Z290"/>
    <mergeCell ref="AA289:AI290"/>
    <mergeCell ref="AJ289:AR290"/>
    <mergeCell ref="AS289:AX290"/>
    <mergeCell ref="C323:Z323"/>
    <mergeCell ref="AA323:AI323"/>
    <mergeCell ref="AJ323:AR323"/>
    <mergeCell ref="AS323:AX323"/>
    <mergeCell ref="B324:Z324"/>
    <mergeCell ref="AA324:AI324"/>
    <mergeCell ref="AJ324:AR324"/>
    <mergeCell ref="AS324:AX324"/>
    <mergeCell ref="B296:AX296"/>
    <mergeCell ref="B299:G299"/>
    <mergeCell ref="H299:AX299"/>
    <mergeCell ref="B303:AX307"/>
    <mergeCell ref="B312:AX316"/>
    <mergeCell ref="B321:Z322"/>
    <mergeCell ref="AA321:AI322"/>
    <mergeCell ref="AJ321:AR322"/>
    <mergeCell ref="AS321:AX322"/>
    <mergeCell ref="C357:Z357"/>
    <mergeCell ref="AA357:AI357"/>
    <mergeCell ref="AJ357:AR357"/>
    <mergeCell ref="AS357:AX357"/>
    <mergeCell ref="B358:Z358"/>
    <mergeCell ref="AA358:AI358"/>
    <mergeCell ref="AJ358:AR358"/>
    <mergeCell ref="AS358:AX358"/>
    <mergeCell ref="B328:AX328"/>
    <mergeCell ref="B331:G331"/>
    <mergeCell ref="H331:AX331"/>
    <mergeCell ref="B335:AX341"/>
    <mergeCell ref="B346:AX350"/>
    <mergeCell ref="B355:Z356"/>
    <mergeCell ref="AA355:AI356"/>
    <mergeCell ref="AJ355:AR356"/>
    <mergeCell ref="AS355:AX356"/>
    <mergeCell ref="C389:Z389"/>
    <mergeCell ref="AA389:AI389"/>
    <mergeCell ref="AJ389:AR389"/>
    <mergeCell ref="AS389:AX389"/>
    <mergeCell ref="B390:Z390"/>
    <mergeCell ref="AA390:AI390"/>
    <mergeCell ref="AJ390:AR390"/>
    <mergeCell ref="AS390:AX390"/>
    <mergeCell ref="B362:AX362"/>
    <mergeCell ref="B365:G365"/>
    <mergeCell ref="H365:AX365"/>
    <mergeCell ref="B369:AX373"/>
    <mergeCell ref="B378:AX382"/>
    <mergeCell ref="B387:Z388"/>
    <mergeCell ref="AA387:AI388"/>
    <mergeCell ref="AJ387:AR388"/>
    <mergeCell ref="AS387:AX388"/>
    <mergeCell ref="C426:Z426"/>
    <mergeCell ref="AA426:AI426"/>
    <mergeCell ref="AJ426:AR426"/>
    <mergeCell ref="AS426:AX426"/>
    <mergeCell ref="B427:Z427"/>
    <mergeCell ref="AA427:AI427"/>
    <mergeCell ref="AJ427:AR427"/>
    <mergeCell ref="AS427:AX427"/>
    <mergeCell ref="B394:AX394"/>
    <mergeCell ref="B397:G397"/>
    <mergeCell ref="H397:AX397"/>
    <mergeCell ref="B401:AX405"/>
    <mergeCell ref="B410:AX419"/>
    <mergeCell ref="B424:Z425"/>
    <mergeCell ref="AA424:AI425"/>
    <mergeCell ref="AJ424:AR425"/>
    <mergeCell ref="AS424:AX425"/>
    <mergeCell ref="C458:Z458"/>
    <mergeCell ref="AA458:AI458"/>
    <mergeCell ref="AJ458:AR458"/>
    <mergeCell ref="AS458:AX458"/>
    <mergeCell ref="B459:Z459"/>
    <mergeCell ref="AA459:AI459"/>
    <mergeCell ref="AJ459:AR459"/>
    <mergeCell ref="AS459:AX459"/>
    <mergeCell ref="B431:AX431"/>
    <mergeCell ref="B434:G434"/>
    <mergeCell ref="H434:AX434"/>
    <mergeCell ref="B438:AX442"/>
    <mergeCell ref="B447:AX451"/>
    <mergeCell ref="B456:Z457"/>
    <mergeCell ref="AA456:AI457"/>
    <mergeCell ref="AJ456:AR457"/>
    <mergeCell ref="AS456:AX457"/>
    <mergeCell ref="C490:Z490"/>
    <mergeCell ref="AA490:AI490"/>
    <mergeCell ref="AJ490:AR490"/>
    <mergeCell ref="AS490:AX490"/>
    <mergeCell ref="C491:Z491"/>
    <mergeCell ref="AA491:AI491"/>
    <mergeCell ref="AJ491:AR491"/>
    <mergeCell ref="AS491:AX491"/>
    <mergeCell ref="B463:AX463"/>
    <mergeCell ref="B466:G466"/>
    <mergeCell ref="H466:AX466"/>
    <mergeCell ref="B470:AX474"/>
    <mergeCell ref="B479:AX483"/>
    <mergeCell ref="B488:Z489"/>
    <mergeCell ref="AA488:AI489"/>
    <mergeCell ref="AJ488:AR489"/>
    <mergeCell ref="AS488:AX489"/>
    <mergeCell ref="C529:Z529"/>
    <mergeCell ref="AA529:AI529"/>
    <mergeCell ref="AJ529:AR529"/>
    <mergeCell ref="AS529:AX529"/>
    <mergeCell ref="C530:Z530"/>
    <mergeCell ref="AA530:AI530"/>
    <mergeCell ref="AJ530:AR530"/>
    <mergeCell ref="AS530:AX530"/>
    <mergeCell ref="B503:AX509"/>
    <mergeCell ref="B514:AX522"/>
    <mergeCell ref="B527:Z528"/>
    <mergeCell ref="AA527:AI528"/>
    <mergeCell ref="AJ527:AR528"/>
    <mergeCell ref="AS527:AX528"/>
    <mergeCell ref="B492:Z492"/>
    <mergeCell ref="AA492:AI492"/>
    <mergeCell ref="AJ492:AR492"/>
    <mergeCell ref="AS492:AX492"/>
    <mergeCell ref="B496:AX496"/>
    <mergeCell ref="B499:G499"/>
    <mergeCell ref="H499:AX499"/>
    <mergeCell ref="C562:Z562"/>
    <mergeCell ref="AA562:AI562"/>
    <mergeCell ref="AJ562:AR562"/>
    <mergeCell ref="AS562:AX562"/>
    <mergeCell ref="B563:Z563"/>
    <mergeCell ref="AA563:AI563"/>
    <mergeCell ref="AJ563:AR563"/>
    <mergeCell ref="AS563:AX563"/>
    <mergeCell ref="B542:AX546"/>
    <mergeCell ref="B551:AX555"/>
    <mergeCell ref="B560:Z561"/>
    <mergeCell ref="AA560:AI561"/>
    <mergeCell ref="AJ560:AR561"/>
    <mergeCell ref="AS560:AX561"/>
    <mergeCell ref="B531:Z531"/>
    <mergeCell ref="AA531:AI531"/>
    <mergeCell ref="AJ531:AR531"/>
    <mergeCell ref="AS531:AX531"/>
    <mergeCell ref="B535:AX535"/>
    <mergeCell ref="B538:G538"/>
    <mergeCell ref="H538:AX538"/>
    <mergeCell ref="C595:Z595"/>
    <mergeCell ref="AA595:AI595"/>
    <mergeCell ref="AJ595:AR595"/>
    <mergeCell ref="AS595:AX595"/>
    <mergeCell ref="C596:Z596"/>
    <mergeCell ref="AA596:AI596"/>
    <mergeCell ref="AJ596:AR596"/>
    <mergeCell ref="AS596:AX596"/>
    <mergeCell ref="B567:AX567"/>
    <mergeCell ref="B570:G570"/>
    <mergeCell ref="H570:AX570"/>
    <mergeCell ref="B574:AX578"/>
    <mergeCell ref="B583:AX588"/>
    <mergeCell ref="B593:Z594"/>
    <mergeCell ref="AA593:AI594"/>
    <mergeCell ref="AJ593:AR594"/>
    <mergeCell ref="AS593:AX594"/>
    <mergeCell ref="C628:Z628"/>
    <mergeCell ref="AA628:AI628"/>
    <mergeCell ref="AJ628:AR628"/>
    <mergeCell ref="AS628:AX628"/>
    <mergeCell ref="C629:Z629"/>
    <mergeCell ref="AA629:AI629"/>
    <mergeCell ref="AJ629:AR629"/>
    <mergeCell ref="AS629:AX629"/>
    <mergeCell ref="B608:AX612"/>
    <mergeCell ref="B617:AX621"/>
    <mergeCell ref="B626:Z627"/>
    <mergeCell ref="AA626:AI627"/>
    <mergeCell ref="AJ626:AR627"/>
    <mergeCell ref="AS626:AX627"/>
    <mergeCell ref="B597:Z597"/>
    <mergeCell ref="AA597:AI597"/>
    <mergeCell ref="AJ597:AR597"/>
    <mergeCell ref="AS597:AX597"/>
    <mergeCell ref="B601:AX601"/>
    <mergeCell ref="B604:G604"/>
    <mergeCell ref="H604:AX604"/>
    <mergeCell ref="C661:Z661"/>
    <mergeCell ref="AA661:AI661"/>
    <mergeCell ref="AJ661:AR661"/>
    <mergeCell ref="AS661:AX661"/>
    <mergeCell ref="B662:Z662"/>
    <mergeCell ref="AA662:AI662"/>
    <mergeCell ref="AJ662:AR662"/>
    <mergeCell ref="AS662:AX662"/>
    <mergeCell ref="B641:AX645"/>
    <mergeCell ref="B650:AX654"/>
    <mergeCell ref="B659:Z660"/>
    <mergeCell ref="AA659:AI660"/>
    <mergeCell ref="AJ659:AR660"/>
    <mergeCell ref="AS659:AX660"/>
    <mergeCell ref="B630:Z630"/>
    <mergeCell ref="AA630:AI630"/>
    <mergeCell ref="AJ630:AR630"/>
    <mergeCell ref="AS630:AX630"/>
    <mergeCell ref="B634:AX634"/>
    <mergeCell ref="B637:G637"/>
    <mergeCell ref="H637:AX637"/>
    <mergeCell ref="C693:Z693"/>
    <mergeCell ref="AA693:AI693"/>
    <mergeCell ref="AJ693:AR693"/>
    <mergeCell ref="AS693:AX693"/>
    <mergeCell ref="B666:AX666"/>
    <mergeCell ref="B669:G669"/>
    <mergeCell ref="H669:AX669"/>
    <mergeCell ref="B673:AX677"/>
    <mergeCell ref="B682:AX686"/>
    <mergeCell ref="B691:Z692"/>
    <mergeCell ref="AA691:AI692"/>
    <mergeCell ref="AJ691:AR692"/>
    <mergeCell ref="AS691:AX692"/>
    <mergeCell ref="B698:AX698"/>
    <mergeCell ref="B701:G701"/>
    <mergeCell ref="H701:AX701"/>
    <mergeCell ref="B705:AX709"/>
    <mergeCell ref="B714:AX719"/>
    <mergeCell ref="B724:Z725"/>
    <mergeCell ref="AA724:AI725"/>
    <mergeCell ref="AJ724:AR725"/>
    <mergeCell ref="AS724:AX725"/>
    <mergeCell ref="B694:Z694"/>
    <mergeCell ref="AA694:AI694"/>
    <mergeCell ref="AJ694:AR694"/>
    <mergeCell ref="AS694:AX694"/>
    <mergeCell ref="B731:AX731"/>
    <mergeCell ref="B734:G734"/>
    <mergeCell ref="H734:AX734"/>
    <mergeCell ref="B738:AX742"/>
    <mergeCell ref="B747:AX751"/>
    <mergeCell ref="B756:Z757"/>
    <mergeCell ref="AA756:AI757"/>
    <mergeCell ref="AJ756:AR757"/>
    <mergeCell ref="AS756:AX757"/>
    <mergeCell ref="C726:Z726"/>
    <mergeCell ref="AA726:AI726"/>
    <mergeCell ref="AJ726:AR726"/>
    <mergeCell ref="AS726:AX726"/>
    <mergeCell ref="B727:Z727"/>
    <mergeCell ref="AA727:AI727"/>
    <mergeCell ref="AJ727:AR727"/>
    <mergeCell ref="AS727:AX727"/>
    <mergeCell ref="B759:Z759"/>
    <mergeCell ref="AA759:AI759"/>
    <mergeCell ref="AJ759:AR759"/>
    <mergeCell ref="AS759:AX759"/>
    <mergeCell ref="C758:Z758"/>
    <mergeCell ref="AA758:AI758"/>
    <mergeCell ref="AJ758:AR758"/>
    <mergeCell ref="AS758:AX758"/>
    <mergeCell ref="B792:Z792"/>
    <mergeCell ref="AA792:AI792"/>
    <mergeCell ref="AJ792:AR792"/>
    <mergeCell ref="AS792:AX792"/>
    <mergeCell ref="C790:Z790"/>
    <mergeCell ref="AA790:AI790"/>
    <mergeCell ref="AJ790:AR790"/>
    <mergeCell ref="AS790:AX790"/>
    <mergeCell ref="C791:Z791"/>
    <mergeCell ref="AA791:AI791"/>
    <mergeCell ref="AJ791:AR791"/>
    <mergeCell ref="AS791:AX791"/>
    <mergeCell ref="B763:AX763"/>
    <mergeCell ref="B766:G766"/>
    <mergeCell ref="H766:AX766"/>
    <mergeCell ref="B770:AX774"/>
    <mergeCell ref="B779:AX783"/>
    <mergeCell ref="B788:Z789"/>
    <mergeCell ref="AA788:AI789"/>
    <mergeCell ref="AJ788:AR789"/>
    <mergeCell ref="AS788:AX789"/>
    <mergeCell ref="C823:Z823"/>
    <mergeCell ref="AA823:AI823"/>
    <mergeCell ref="AJ823:AR823"/>
    <mergeCell ref="AS823:AX823"/>
    <mergeCell ref="B824:Z824"/>
    <mergeCell ref="AA824:AI824"/>
    <mergeCell ref="AJ824:AR824"/>
    <mergeCell ref="AS824:AX824"/>
    <mergeCell ref="B796:AX796"/>
    <mergeCell ref="B799:G799"/>
    <mergeCell ref="H799:AX799"/>
    <mergeCell ref="B803:AX807"/>
    <mergeCell ref="B812:AX816"/>
    <mergeCell ref="B821:Z822"/>
    <mergeCell ref="AA821:AI822"/>
    <mergeCell ref="AJ821:AR822"/>
    <mergeCell ref="AS821:AX822"/>
    <mergeCell ref="C855:Z855"/>
    <mergeCell ref="AA855:AI855"/>
    <mergeCell ref="AJ855:AR855"/>
    <mergeCell ref="AS855:AX855"/>
    <mergeCell ref="B856:Z856"/>
    <mergeCell ref="AA856:AI856"/>
    <mergeCell ref="AJ856:AR856"/>
    <mergeCell ref="AS856:AX856"/>
    <mergeCell ref="B828:AX828"/>
    <mergeCell ref="B831:G831"/>
    <mergeCell ref="H831:AX831"/>
    <mergeCell ref="B835:AX839"/>
    <mergeCell ref="B844:AX848"/>
    <mergeCell ref="B853:Z854"/>
    <mergeCell ref="AA853:AI854"/>
    <mergeCell ref="AJ853:AR854"/>
    <mergeCell ref="AS853:AX854"/>
    <mergeCell ref="C893:Z893"/>
    <mergeCell ref="AA893:AI893"/>
    <mergeCell ref="AJ893:AR893"/>
    <mergeCell ref="AS893:AX893"/>
    <mergeCell ref="C894:Z894"/>
    <mergeCell ref="AA894:AI894"/>
    <mergeCell ref="AJ894:AR894"/>
    <mergeCell ref="AS894:AX894"/>
    <mergeCell ref="B860:AX860"/>
    <mergeCell ref="B863:G863"/>
    <mergeCell ref="H863:AX863"/>
    <mergeCell ref="B867:AX871"/>
    <mergeCell ref="B876:AX886"/>
    <mergeCell ref="B891:Z892"/>
    <mergeCell ref="AA891:AI892"/>
    <mergeCell ref="AJ891:AR892"/>
    <mergeCell ref="AS891:AX892"/>
    <mergeCell ref="C928:Z928"/>
    <mergeCell ref="AA928:AI928"/>
    <mergeCell ref="AJ928:AR928"/>
    <mergeCell ref="AS928:AX928"/>
    <mergeCell ref="B906:AX910"/>
    <mergeCell ref="B915:AX921"/>
    <mergeCell ref="B926:Z927"/>
    <mergeCell ref="AA926:AI927"/>
    <mergeCell ref="AJ926:AR927"/>
    <mergeCell ref="AS926:AX927"/>
    <mergeCell ref="B895:Z895"/>
    <mergeCell ref="AA895:AI895"/>
    <mergeCell ref="AJ895:AR895"/>
    <mergeCell ref="AS895:AX895"/>
    <mergeCell ref="B899:AX899"/>
    <mergeCell ref="B902:G902"/>
    <mergeCell ref="H902:AX902"/>
    <mergeCell ref="C961:Z961"/>
    <mergeCell ref="AA961:AI961"/>
    <mergeCell ref="AJ961:AR961"/>
    <mergeCell ref="AS961:AX961"/>
    <mergeCell ref="B962:Z962"/>
    <mergeCell ref="AA962:AI962"/>
    <mergeCell ref="AJ962:AR962"/>
    <mergeCell ref="AS962:AX962"/>
    <mergeCell ref="B940:AX944"/>
    <mergeCell ref="B949:AX954"/>
    <mergeCell ref="B959:Z960"/>
    <mergeCell ref="AA959:AI960"/>
    <mergeCell ref="AJ959:AR960"/>
    <mergeCell ref="AS959:AX960"/>
    <mergeCell ref="B929:Z929"/>
    <mergeCell ref="AA929:AI929"/>
    <mergeCell ref="AJ929:AR929"/>
    <mergeCell ref="AS929:AX929"/>
    <mergeCell ref="B933:AX933"/>
    <mergeCell ref="B936:G936"/>
    <mergeCell ref="H936:AX936"/>
    <mergeCell ref="C993:Z993"/>
    <mergeCell ref="AA993:AI993"/>
    <mergeCell ref="AJ993:AR993"/>
    <mergeCell ref="AS993:AX993"/>
    <mergeCell ref="B994:Z994"/>
    <mergeCell ref="AA994:AI994"/>
    <mergeCell ref="AJ994:AR994"/>
    <mergeCell ref="AS994:AX994"/>
    <mergeCell ref="B966:AX966"/>
    <mergeCell ref="B969:G969"/>
    <mergeCell ref="H969:AX969"/>
    <mergeCell ref="B973:AX977"/>
    <mergeCell ref="B982:AX986"/>
    <mergeCell ref="B991:Z992"/>
    <mergeCell ref="AA991:AI992"/>
    <mergeCell ref="AJ991:AR992"/>
    <mergeCell ref="AS991:AX992"/>
    <mergeCell ref="C1028:Z1028"/>
    <mergeCell ref="AA1028:AI1028"/>
    <mergeCell ref="AJ1028:AR1028"/>
    <mergeCell ref="AS1028:AX1028"/>
    <mergeCell ref="B1029:Z1029"/>
    <mergeCell ref="AA1029:AI1029"/>
    <mergeCell ref="AJ1029:AR1029"/>
    <mergeCell ref="AS1029:AX1029"/>
    <mergeCell ref="B998:AX998"/>
    <mergeCell ref="B1001:G1001"/>
    <mergeCell ref="H1001:AX1001"/>
    <mergeCell ref="B1005:AX1010"/>
    <mergeCell ref="B1015:AX1021"/>
    <mergeCell ref="B1026:Z1027"/>
    <mergeCell ref="AA1026:AI1027"/>
    <mergeCell ref="AJ1026:AR1027"/>
    <mergeCell ref="AS1026:AX1027"/>
    <mergeCell ref="C1060:Z1060"/>
    <mergeCell ref="AA1060:AI1060"/>
    <mergeCell ref="AJ1060:AR1060"/>
    <mergeCell ref="AS1060:AX1060"/>
    <mergeCell ref="B1061:Z1061"/>
    <mergeCell ref="AA1061:AI1061"/>
    <mergeCell ref="AJ1061:AR1061"/>
    <mergeCell ref="AS1061:AX1061"/>
    <mergeCell ref="B1033:AX1033"/>
    <mergeCell ref="B1036:G1036"/>
    <mergeCell ref="H1036:AX1036"/>
    <mergeCell ref="B1040:AX1044"/>
    <mergeCell ref="B1049:AX1053"/>
    <mergeCell ref="B1058:Z1059"/>
    <mergeCell ref="AA1058:AI1059"/>
    <mergeCell ref="AJ1058:AR1059"/>
    <mergeCell ref="AS1058:AX1059"/>
    <mergeCell ref="C1092:Z1092"/>
    <mergeCell ref="AA1092:AI1092"/>
    <mergeCell ref="AJ1092:AR1092"/>
    <mergeCell ref="AS1092:AX1092"/>
    <mergeCell ref="B1093:Z1093"/>
    <mergeCell ref="AA1093:AI1093"/>
    <mergeCell ref="AJ1093:AR1093"/>
    <mergeCell ref="AS1093:AX1093"/>
    <mergeCell ref="B1065:AX1065"/>
    <mergeCell ref="B1068:G1068"/>
    <mergeCell ref="H1068:AX1068"/>
    <mergeCell ref="B1072:AX1076"/>
    <mergeCell ref="B1081:AX1085"/>
    <mergeCell ref="B1090:Z1091"/>
    <mergeCell ref="AA1090:AI1091"/>
    <mergeCell ref="AJ1090:AR1091"/>
    <mergeCell ref="AS1090:AX1091"/>
    <mergeCell ref="C1124:Z1124"/>
    <mergeCell ref="AA1124:AI1124"/>
    <mergeCell ref="AJ1124:AR1124"/>
    <mergeCell ref="AS1124:AX1124"/>
    <mergeCell ref="B1125:Z1125"/>
    <mergeCell ref="AA1125:AI1125"/>
    <mergeCell ref="AJ1125:AR1125"/>
    <mergeCell ref="AS1125:AX1125"/>
    <mergeCell ref="B1097:AX1097"/>
    <mergeCell ref="B1100:G1100"/>
    <mergeCell ref="H1100:AX1100"/>
    <mergeCell ref="B1104:AX1108"/>
    <mergeCell ref="B1113:AX1117"/>
    <mergeCell ref="B1122:Z1123"/>
    <mergeCell ref="AA1122:AI1123"/>
    <mergeCell ref="AJ1122:AR1123"/>
    <mergeCell ref="AS1122:AX1123"/>
    <mergeCell ref="C1156:Z1156"/>
    <mergeCell ref="AA1156:AI1156"/>
    <mergeCell ref="AJ1156:AR1156"/>
    <mergeCell ref="AS1156:AX1156"/>
    <mergeCell ref="B1157:Z1157"/>
    <mergeCell ref="AA1157:AI1157"/>
    <mergeCell ref="AJ1157:AR1157"/>
    <mergeCell ref="AS1157:AX1157"/>
    <mergeCell ref="B1129:AX1129"/>
    <mergeCell ref="B1132:G1132"/>
    <mergeCell ref="H1132:AX1132"/>
    <mergeCell ref="B1136:AX1140"/>
    <mergeCell ref="B1145:AX1149"/>
    <mergeCell ref="B1154:Z1155"/>
    <mergeCell ref="AA1154:AI1155"/>
    <mergeCell ref="AJ1154:AR1155"/>
    <mergeCell ref="AS1154:AX1155"/>
    <mergeCell ref="C1192:Z1192"/>
    <mergeCell ref="AA1192:AI1192"/>
    <mergeCell ref="AJ1192:AR1192"/>
    <mergeCell ref="AS1192:AX1192"/>
    <mergeCell ref="B1193:Z1193"/>
    <mergeCell ref="AA1193:AI1193"/>
    <mergeCell ref="AJ1193:AR1193"/>
    <mergeCell ref="AS1193:AX1193"/>
    <mergeCell ref="B1161:AX1161"/>
    <mergeCell ref="B1164:G1164"/>
    <mergeCell ref="H1164:AX1164"/>
    <mergeCell ref="B1168:AX1172"/>
    <mergeCell ref="B1177:AX1185"/>
    <mergeCell ref="B1190:Z1191"/>
    <mergeCell ref="AA1190:AI1191"/>
    <mergeCell ref="AJ1190:AR1191"/>
    <mergeCell ref="AS1190:AX1191"/>
    <mergeCell ref="C1224:Z1224"/>
    <mergeCell ref="AA1224:AI1224"/>
    <mergeCell ref="AJ1224:AR1224"/>
    <mergeCell ref="AS1224:AX1224"/>
    <mergeCell ref="B1225:Z1225"/>
    <mergeCell ref="AA1225:AI1225"/>
    <mergeCell ref="AJ1225:AR1225"/>
    <mergeCell ref="AS1225:AX1225"/>
    <mergeCell ref="B1197:AX1197"/>
    <mergeCell ref="B1200:G1200"/>
    <mergeCell ref="H1200:AX1200"/>
    <mergeCell ref="B1204:AX1208"/>
    <mergeCell ref="B1213:AX1217"/>
    <mergeCell ref="B1222:Z1223"/>
    <mergeCell ref="AA1222:AI1223"/>
    <mergeCell ref="AJ1222:AR1223"/>
    <mergeCell ref="AS1222:AX1223"/>
    <mergeCell ref="C1257:Z1257"/>
    <mergeCell ref="AA1257:AI1257"/>
    <mergeCell ref="AJ1257:AR1257"/>
    <mergeCell ref="AS1257:AX1257"/>
    <mergeCell ref="B1258:Z1258"/>
    <mergeCell ref="AA1258:AI1258"/>
    <mergeCell ref="AJ1258:AR1258"/>
    <mergeCell ref="AS1258:AX1258"/>
    <mergeCell ref="B1229:AX1229"/>
    <mergeCell ref="B1232:G1232"/>
    <mergeCell ref="H1232:AX1232"/>
    <mergeCell ref="B1236:AX1241"/>
    <mergeCell ref="B1246:AX1250"/>
    <mergeCell ref="B1255:Z1256"/>
    <mergeCell ref="AA1255:AI1256"/>
    <mergeCell ref="AJ1255:AR1256"/>
    <mergeCell ref="AS1255:AX1256"/>
    <mergeCell ref="C1290:Z1290"/>
    <mergeCell ref="AA1290:AI1290"/>
    <mergeCell ref="AJ1290:AR1290"/>
    <mergeCell ref="AS1290:AX1290"/>
    <mergeCell ref="B1291:Z1291"/>
    <mergeCell ref="AA1291:AI1291"/>
    <mergeCell ref="AJ1291:AR1291"/>
    <mergeCell ref="AS1291:AX1291"/>
    <mergeCell ref="B1262:AX1262"/>
    <mergeCell ref="B1265:G1265"/>
    <mergeCell ref="H1265:AX1265"/>
    <mergeCell ref="B1269:AX1273"/>
    <mergeCell ref="B1278:AX1283"/>
    <mergeCell ref="B1288:Z1289"/>
    <mergeCell ref="AA1288:AI1289"/>
    <mergeCell ref="AJ1288:AR1289"/>
    <mergeCell ref="AS1288:AX1289"/>
    <mergeCell ref="C1322:Z1322"/>
    <mergeCell ref="AA1322:AI1322"/>
    <mergeCell ref="AJ1322:AR1322"/>
    <mergeCell ref="AS1322:AX1322"/>
    <mergeCell ref="B1323:Z1323"/>
    <mergeCell ref="AA1323:AI1323"/>
    <mergeCell ref="AJ1323:AR1323"/>
    <mergeCell ref="AS1323:AX1323"/>
    <mergeCell ref="B1295:AX1295"/>
    <mergeCell ref="B1298:G1298"/>
    <mergeCell ref="H1298:AX1298"/>
    <mergeCell ref="B1302:AX1306"/>
    <mergeCell ref="B1311:AX1315"/>
    <mergeCell ref="B1320:Z1321"/>
    <mergeCell ref="AA1320:AI1321"/>
    <mergeCell ref="AJ1320:AR1321"/>
    <mergeCell ref="AS1320:AX1321"/>
    <mergeCell ref="C1355:Z1355"/>
    <mergeCell ref="AA1355:AI1355"/>
    <mergeCell ref="AJ1355:AR1355"/>
    <mergeCell ref="AS1355:AX1355"/>
    <mergeCell ref="B1356:Z1356"/>
    <mergeCell ref="AA1356:AI1356"/>
    <mergeCell ref="AJ1356:AR1356"/>
    <mergeCell ref="AS1356:AX1356"/>
    <mergeCell ref="B1327:AX1327"/>
    <mergeCell ref="B1330:G1330"/>
    <mergeCell ref="H1330:AX1330"/>
    <mergeCell ref="B1334:AX1339"/>
    <mergeCell ref="B1344:AX1348"/>
    <mergeCell ref="B1353:Z1354"/>
    <mergeCell ref="AA1353:AI1354"/>
    <mergeCell ref="AJ1353:AR1354"/>
    <mergeCell ref="AS1353:AX1354"/>
    <mergeCell ref="C1387:Z1387"/>
    <mergeCell ref="AA1387:AI1387"/>
    <mergeCell ref="AJ1387:AR1387"/>
    <mergeCell ref="AS1387:AX1387"/>
    <mergeCell ref="B1388:Z1388"/>
    <mergeCell ref="AA1388:AI1388"/>
    <mergeCell ref="AJ1388:AR1388"/>
    <mergeCell ref="AS1388:AX1388"/>
    <mergeCell ref="B1360:AX1360"/>
    <mergeCell ref="B1363:G1363"/>
    <mergeCell ref="H1363:AX1363"/>
    <mergeCell ref="B1367:AX1371"/>
    <mergeCell ref="B1376:AX1380"/>
    <mergeCell ref="B1385:Z1386"/>
    <mergeCell ref="AA1385:AI1386"/>
    <mergeCell ref="AJ1385:AR1386"/>
    <mergeCell ref="AS1385:AX1386"/>
    <mergeCell ref="C1422:Z1422"/>
    <mergeCell ref="AA1422:AI1422"/>
    <mergeCell ref="AJ1422:AR1422"/>
    <mergeCell ref="AS1422:AX1422"/>
    <mergeCell ref="B1423:Z1423"/>
    <mergeCell ref="AA1423:AI1423"/>
    <mergeCell ref="AJ1423:AR1423"/>
    <mergeCell ref="AS1423:AX1423"/>
    <mergeCell ref="B1392:AX1392"/>
    <mergeCell ref="B1395:G1395"/>
    <mergeCell ref="H1395:AX1395"/>
    <mergeCell ref="B1399:AX1403"/>
    <mergeCell ref="B1408:AX1415"/>
    <mergeCell ref="B1420:Z1421"/>
    <mergeCell ref="AA1420:AI1421"/>
    <mergeCell ref="AJ1420:AR1421"/>
    <mergeCell ref="AS1420:AX1421"/>
    <mergeCell ref="C1454:Z1454"/>
    <mergeCell ref="AA1454:AI1454"/>
    <mergeCell ref="AJ1454:AR1454"/>
    <mergeCell ref="AS1454:AX1454"/>
    <mergeCell ref="B1455:Z1455"/>
    <mergeCell ref="AA1455:AI1455"/>
    <mergeCell ref="AJ1455:AR1455"/>
    <mergeCell ref="AS1455:AX1455"/>
    <mergeCell ref="B1427:AX1427"/>
    <mergeCell ref="B1430:G1430"/>
    <mergeCell ref="H1430:AX1430"/>
    <mergeCell ref="B1434:AX1438"/>
    <mergeCell ref="B1443:AX1447"/>
    <mergeCell ref="B1452:Z1453"/>
    <mergeCell ref="AA1452:AI1453"/>
    <mergeCell ref="AJ1452:AR1453"/>
    <mergeCell ref="AS1452:AX1453"/>
    <mergeCell ref="C1486:Z1486"/>
    <mergeCell ref="AA1486:AI1486"/>
    <mergeCell ref="AJ1486:AR1486"/>
    <mergeCell ref="AS1486:AX1486"/>
    <mergeCell ref="B1487:Z1487"/>
    <mergeCell ref="AA1487:AI1487"/>
    <mergeCell ref="AJ1487:AR1487"/>
    <mergeCell ref="AS1487:AX1487"/>
    <mergeCell ref="B1459:AX1459"/>
    <mergeCell ref="B1462:G1462"/>
    <mergeCell ref="H1462:AX1462"/>
    <mergeCell ref="B1466:AX1470"/>
    <mergeCell ref="B1475:AX1479"/>
    <mergeCell ref="B1484:Z1485"/>
    <mergeCell ref="AA1484:AI1485"/>
    <mergeCell ref="AJ1484:AR1485"/>
    <mergeCell ref="AS1484:AX1485"/>
    <mergeCell ref="C1518:Z1518"/>
    <mergeCell ref="AA1518:AI1518"/>
    <mergeCell ref="AJ1518:AR1518"/>
    <mergeCell ref="AS1518:AX1518"/>
    <mergeCell ref="B1519:Z1519"/>
    <mergeCell ref="AA1519:AI1519"/>
    <mergeCell ref="AJ1519:AR1519"/>
    <mergeCell ref="AS1519:AX1519"/>
    <mergeCell ref="B1491:AX1491"/>
    <mergeCell ref="B1494:G1494"/>
    <mergeCell ref="H1494:AX1494"/>
    <mergeCell ref="B1498:AX1502"/>
    <mergeCell ref="B1507:AX1511"/>
    <mergeCell ref="B1516:Z1517"/>
    <mergeCell ref="AA1516:AI1517"/>
    <mergeCell ref="AJ1516:AR1517"/>
    <mergeCell ref="AS1516:AX1517"/>
    <mergeCell ref="C1551:Z1551"/>
    <mergeCell ref="AA1551:AI1551"/>
    <mergeCell ref="AJ1551:AR1551"/>
    <mergeCell ref="AS1551:AX1551"/>
    <mergeCell ref="B1552:Z1552"/>
    <mergeCell ref="AA1552:AI1552"/>
    <mergeCell ref="AJ1552:AR1552"/>
    <mergeCell ref="AS1552:AX1552"/>
    <mergeCell ref="B1523:AX1523"/>
    <mergeCell ref="B1526:G1526"/>
    <mergeCell ref="H1526:AX1526"/>
    <mergeCell ref="B1530:AX1534"/>
    <mergeCell ref="B1539:AX1544"/>
    <mergeCell ref="B1549:Z1550"/>
    <mergeCell ref="AA1549:AI1550"/>
    <mergeCell ref="AJ1549:AR1550"/>
    <mergeCell ref="AS1549:AX1550"/>
    <mergeCell ref="C1583:Z1583"/>
    <mergeCell ref="AA1583:AI1583"/>
    <mergeCell ref="AJ1583:AR1583"/>
    <mergeCell ref="AS1583:AX1583"/>
    <mergeCell ref="B1584:Z1584"/>
    <mergeCell ref="AA1584:AI1584"/>
    <mergeCell ref="AJ1584:AR1584"/>
    <mergeCell ref="AS1584:AX1584"/>
    <mergeCell ref="B1556:AX1556"/>
    <mergeCell ref="B1559:G1559"/>
    <mergeCell ref="H1559:AX1559"/>
    <mergeCell ref="B1563:AX1567"/>
    <mergeCell ref="B1572:AX1576"/>
    <mergeCell ref="B1581:Z1582"/>
    <mergeCell ref="AA1581:AI1582"/>
    <mergeCell ref="AJ1581:AR1582"/>
    <mergeCell ref="AS1581:AX1582"/>
    <mergeCell ref="C1615:Z1615"/>
    <mergeCell ref="AA1615:AI1615"/>
    <mergeCell ref="AJ1615:AR1615"/>
    <mergeCell ref="AS1615:AX1615"/>
    <mergeCell ref="B1616:Z1616"/>
    <mergeCell ref="AA1616:AI1616"/>
    <mergeCell ref="AJ1616:AR1616"/>
    <mergeCell ref="AS1616:AX1616"/>
    <mergeCell ref="B1588:AX1588"/>
    <mergeCell ref="B1591:G1591"/>
    <mergeCell ref="H1591:AX1591"/>
    <mergeCell ref="B1595:AX1599"/>
    <mergeCell ref="B1604:AX1608"/>
    <mergeCell ref="B1613:Z1614"/>
    <mergeCell ref="AA1613:AI1614"/>
    <mergeCell ref="AJ1613:AR1614"/>
    <mergeCell ref="AS1613:AX1614"/>
    <mergeCell ref="C1660:Z1660"/>
    <mergeCell ref="AA1660:AI1660"/>
    <mergeCell ref="AJ1660:AR1660"/>
    <mergeCell ref="AS1660:AX1660"/>
    <mergeCell ref="C1664:Z1664"/>
    <mergeCell ref="AA1664:AI1664"/>
    <mergeCell ref="AJ1664:AR1664"/>
    <mergeCell ref="AS1664:AX1664"/>
    <mergeCell ref="C1659:Z1659"/>
    <mergeCell ref="AA1659:AI1659"/>
    <mergeCell ref="AJ1659:AR1659"/>
    <mergeCell ref="AS1659:AX1659"/>
    <mergeCell ref="B1620:AX1620"/>
    <mergeCell ref="B1623:G1623"/>
    <mergeCell ref="H1623:AX1623"/>
    <mergeCell ref="B1627:AX1640"/>
    <mergeCell ref="B1645:AX1652"/>
    <mergeCell ref="B1657:Z1658"/>
    <mergeCell ref="AA1657:AI1658"/>
    <mergeCell ref="AJ1657:AR1658"/>
    <mergeCell ref="AS1657:AX1658"/>
    <mergeCell ref="B1665:Z1665"/>
    <mergeCell ref="AA1665:AI1665"/>
    <mergeCell ref="AJ1665:AR1665"/>
    <mergeCell ref="AS1665:AX1665"/>
    <mergeCell ref="B1669:AX1669"/>
    <mergeCell ref="B1672:G1672"/>
    <mergeCell ref="H1672:AX1672"/>
    <mergeCell ref="C1663:Z1663"/>
    <mergeCell ref="AA1663:AI1663"/>
    <mergeCell ref="AJ1663:AR1663"/>
    <mergeCell ref="AS1663:AX1663"/>
    <mergeCell ref="C1662:Z1662"/>
    <mergeCell ref="AA1662:AI1662"/>
    <mergeCell ref="AJ1662:AR1662"/>
    <mergeCell ref="AS1662:AX1662"/>
    <mergeCell ref="C1661:Z1661"/>
    <mergeCell ref="AA1661:AI1661"/>
    <mergeCell ref="AJ1661:AR1661"/>
    <mergeCell ref="AS1661:AX1661"/>
    <mergeCell ref="C1702:Z1702"/>
    <mergeCell ref="AA1702:AI1702"/>
    <mergeCell ref="AJ1702:AR1702"/>
    <mergeCell ref="AS1702:AX1702"/>
    <mergeCell ref="B1703:Z1703"/>
    <mergeCell ref="AA1703:AI1703"/>
    <mergeCell ref="AJ1703:AR1703"/>
    <mergeCell ref="AS1703:AX1703"/>
    <mergeCell ref="C1700:Z1700"/>
    <mergeCell ref="AA1700:AI1700"/>
    <mergeCell ref="AJ1700:AR1700"/>
    <mergeCell ref="AS1700:AX1700"/>
    <mergeCell ref="C1701:Z1701"/>
    <mergeCell ref="AA1701:AI1701"/>
    <mergeCell ref="AJ1701:AR1701"/>
    <mergeCell ref="AS1701:AX1701"/>
    <mergeCell ref="B1676:AX1681"/>
    <mergeCell ref="B1686:AX1693"/>
    <mergeCell ref="B1698:Z1699"/>
    <mergeCell ref="AA1698:AI1699"/>
    <mergeCell ref="AJ1698:AR1699"/>
    <mergeCell ref="AS1698:AX1699"/>
    <mergeCell ref="C1737:Z1737"/>
    <mergeCell ref="AA1737:AI1737"/>
    <mergeCell ref="AJ1737:AR1737"/>
    <mergeCell ref="AS1737:AX1737"/>
    <mergeCell ref="B1738:Z1738"/>
    <mergeCell ref="AA1738:AI1738"/>
    <mergeCell ref="AJ1738:AR1738"/>
    <mergeCell ref="AS1738:AX1738"/>
    <mergeCell ref="B1707:AX1707"/>
    <mergeCell ref="B1710:G1710"/>
    <mergeCell ref="H1710:AX1710"/>
    <mergeCell ref="B1714:AX1718"/>
    <mergeCell ref="B1723:AX1730"/>
    <mergeCell ref="B1735:Z1736"/>
    <mergeCell ref="AA1735:AI1736"/>
    <mergeCell ref="AJ1735:AR1736"/>
    <mergeCell ref="AS1735:AX1736"/>
    <mergeCell ref="C1769:Z1769"/>
    <mergeCell ref="AA1769:AI1769"/>
    <mergeCell ref="AJ1769:AR1769"/>
    <mergeCell ref="AS1769:AX1769"/>
    <mergeCell ref="B1770:Z1770"/>
    <mergeCell ref="AA1770:AI1770"/>
    <mergeCell ref="AJ1770:AR1770"/>
    <mergeCell ref="AS1770:AX1770"/>
    <mergeCell ref="B1742:AX1742"/>
    <mergeCell ref="B1745:G1745"/>
    <mergeCell ref="H1745:AX1745"/>
    <mergeCell ref="B1749:AX1753"/>
    <mergeCell ref="B1758:AX1762"/>
    <mergeCell ref="B1767:Z1768"/>
    <mergeCell ref="AA1767:AI1768"/>
    <mergeCell ref="AJ1767:AR1768"/>
    <mergeCell ref="AS1767:AX1768"/>
    <mergeCell ref="C1801:Z1801"/>
    <mergeCell ref="AA1801:AI1801"/>
    <mergeCell ref="AJ1801:AR1801"/>
    <mergeCell ref="AS1801:AX1801"/>
    <mergeCell ref="B1802:Z1802"/>
    <mergeCell ref="AA1802:AI1802"/>
    <mergeCell ref="AJ1802:AR1802"/>
    <mergeCell ref="AS1802:AX1802"/>
    <mergeCell ref="B1774:AX1774"/>
    <mergeCell ref="B1777:G1777"/>
    <mergeCell ref="H1777:AX1777"/>
    <mergeCell ref="B1781:AX1785"/>
    <mergeCell ref="B1790:AX1794"/>
    <mergeCell ref="B1799:Z1800"/>
    <mergeCell ref="AA1799:AI1800"/>
    <mergeCell ref="AJ1799:AR1800"/>
    <mergeCell ref="AS1799:AX1800"/>
    <mergeCell ref="C1842:Z1842"/>
    <mergeCell ref="AA1842:AI1842"/>
    <mergeCell ref="AJ1842:AR1842"/>
    <mergeCell ref="AS1842:AX1842"/>
    <mergeCell ref="B1843:Z1843"/>
    <mergeCell ref="AA1843:AI1843"/>
    <mergeCell ref="AJ1843:AR1843"/>
    <mergeCell ref="AS1843:AX1843"/>
    <mergeCell ref="B1806:AX1806"/>
    <mergeCell ref="B1809:G1809"/>
    <mergeCell ref="H1809:AX1809"/>
    <mergeCell ref="B1813:AX1817"/>
    <mergeCell ref="B1822:AX1835"/>
    <mergeCell ref="B1840:Z1841"/>
    <mergeCell ref="AA1840:AI1841"/>
    <mergeCell ref="AJ1840:AR1841"/>
    <mergeCell ref="AS1840:AX1841"/>
    <mergeCell ref="C1874:Z1874"/>
    <mergeCell ref="AA1874:AI1874"/>
    <mergeCell ref="AJ1874:AR1874"/>
    <mergeCell ref="AS1874:AX1874"/>
    <mergeCell ref="B1875:Z1875"/>
    <mergeCell ref="AA1875:AI1875"/>
    <mergeCell ref="AJ1875:AR1875"/>
    <mergeCell ref="AS1875:AX1875"/>
    <mergeCell ref="B1847:AX1847"/>
    <mergeCell ref="B1850:G1850"/>
    <mergeCell ref="H1850:AX1850"/>
    <mergeCell ref="B1854:AX1858"/>
    <mergeCell ref="B1863:AX1867"/>
    <mergeCell ref="B1872:Z1873"/>
    <mergeCell ref="AA1872:AI1873"/>
    <mergeCell ref="AJ1872:AR1873"/>
    <mergeCell ref="AS1872:AX1873"/>
    <mergeCell ref="C1906:Z1906"/>
    <mergeCell ref="AA1906:AI1906"/>
    <mergeCell ref="AJ1906:AR1906"/>
    <mergeCell ref="AS1906:AX1906"/>
    <mergeCell ref="B1907:Z1907"/>
    <mergeCell ref="AA1907:AI1907"/>
    <mergeCell ref="AJ1907:AR1907"/>
    <mergeCell ref="AS1907:AX1907"/>
    <mergeCell ref="B1879:AX1879"/>
    <mergeCell ref="B1882:G1882"/>
    <mergeCell ref="H1882:AX1882"/>
    <mergeCell ref="B1886:AX1890"/>
    <mergeCell ref="B1895:AX1899"/>
    <mergeCell ref="B1904:Z1905"/>
    <mergeCell ref="AA1904:AI1905"/>
    <mergeCell ref="AJ1904:AR1905"/>
    <mergeCell ref="AS1904:AX1905"/>
    <mergeCell ref="C1947:Z1947"/>
    <mergeCell ref="AA1947:AI1947"/>
    <mergeCell ref="AJ1947:AR1947"/>
    <mergeCell ref="AS1947:AX1947"/>
    <mergeCell ref="C1945:Z1945"/>
    <mergeCell ref="AA1945:AI1945"/>
    <mergeCell ref="AJ1945:AR1945"/>
    <mergeCell ref="AS1945:AX1945"/>
    <mergeCell ref="C1946:Z1946"/>
    <mergeCell ref="AA1946:AI1946"/>
    <mergeCell ref="AJ1946:AR1946"/>
    <mergeCell ref="AS1946:AX1946"/>
    <mergeCell ref="B1911:AX1911"/>
    <mergeCell ref="B1914:G1914"/>
    <mergeCell ref="H1914:AX1914"/>
    <mergeCell ref="B1918:AX1929"/>
    <mergeCell ref="B1934:AX1938"/>
    <mergeCell ref="B1943:Z1944"/>
    <mergeCell ref="AA1943:AI1944"/>
    <mergeCell ref="AJ1943:AR1944"/>
    <mergeCell ref="AS1943:AX1944"/>
    <mergeCell ref="C1979:Z1979"/>
    <mergeCell ref="AA1979:AI1979"/>
    <mergeCell ref="AJ1979:AR1979"/>
    <mergeCell ref="AS1979:AX1979"/>
    <mergeCell ref="C1980:Z1980"/>
    <mergeCell ref="AA1980:AI1980"/>
    <mergeCell ref="AJ1980:AR1980"/>
    <mergeCell ref="AS1980:AX1980"/>
    <mergeCell ref="B1959:AX1963"/>
    <mergeCell ref="B1968:AX1972"/>
    <mergeCell ref="B1977:Z1978"/>
    <mergeCell ref="AA1977:AI1978"/>
    <mergeCell ref="AJ1977:AR1978"/>
    <mergeCell ref="AS1977:AX1978"/>
    <mergeCell ref="B1948:Z1948"/>
    <mergeCell ref="AA1948:AI1948"/>
    <mergeCell ref="AJ1948:AR1948"/>
    <mergeCell ref="AS1948:AX1948"/>
    <mergeCell ref="B1952:AX1952"/>
    <mergeCell ref="B1955:G1955"/>
    <mergeCell ref="H1955:AX1955"/>
    <mergeCell ref="C2014:Z2014"/>
    <mergeCell ref="AA2014:AI2014"/>
    <mergeCell ref="AJ2014:AR2014"/>
    <mergeCell ref="AS2014:AX2014"/>
    <mergeCell ref="B2015:Z2015"/>
    <mergeCell ref="AA2015:AI2015"/>
    <mergeCell ref="AJ2015:AR2015"/>
    <mergeCell ref="AS2015:AX2015"/>
    <mergeCell ref="B1992:AX1998"/>
    <mergeCell ref="B2003:AX2007"/>
    <mergeCell ref="B2012:Z2013"/>
    <mergeCell ref="AA2012:AI2013"/>
    <mergeCell ref="AJ2012:AR2013"/>
    <mergeCell ref="AS2012:AX2013"/>
    <mergeCell ref="B1981:Z1981"/>
    <mergeCell ref="AA1981:AI1981"/>
    <mergeCell ref="AJ1981:AR1981"/>
    <mergeCell ref="AS1981:AX1981"/>
    <mergeCell ref="B1985:AX1985"/>
    <mergeCell ref="B1988:G1988"/>
    <mergeCell ref="H1988:AX1988"/>
    <mergeCell ref="C2056:Z2056"/>
    <mergeCell ref="AA2056:AI2056"/>
    <mergeCell ref="AJ2056:AR2056"/>
    <mergeCell ref="AS2056:AX2056"/>
    <mergeCell ref="C2057:Z2057"/>
    <mergeCell ref="AA2057:AI2057"/>
    <mergeCell ref="AJ2057:AR2057"/>
    <mergeCell ref="AS2057:AX2057"/>
    <mergeCell ref="B2019:AX2019"/>
    <mergeCell ref="B2022:G2022"/>
    <mergeCell ref="H2022:AX2022"/>
    <mergeCell ref="B2026:AX2035"/>
    <mergeCell ref="B2040:AX2049"/>
    <mergeCell ref="B2054:Z2055"/>
    <mergeCell ref="AA2054:AI2055"/>
    <mergeCell ref="AJ2054:AR2055"/>
    <mergeCell ref="AS2054:AX2055"/>
    <mergeCell ref="B2063:AX2063"/>
    <mergeCell ref="B2066:G2066"/>
    <mergeCell ref="H2066:AX2066"/>
    <mergeCell ref="B2070:AX2074"/>
    <mergeCell ref="B2079:AX2083"/>
    <mergeCell ref="B2088:Z2089"/>
    <mergeCell ref="AA2088:AI2089"/>
    <mergeCell ref="AJ2088:AR2089"/>
    <mergeCell ref="AS2088:AX2089"/>
    <mergeCell ref="C2058:Z2058"/>
    <mergeCell ref="AA2058:AI2058"/>
    <mergeCell ref="AJ2058:AR2058"/>
    <mergeCell ref="AS2058:AX2058"/>
    <mergeCell ref="B2059:Z2059"/>
    <mergeCell ref="AA2059:AI2059"/>
    <mergeCell ref="AJ2059:AR2059"/>
    <mergeCell ref="AS2059:AX2059"/>
    <mergeCell ref="B2095:AX2095"/>
    <mergeCell ref="B2098:G2098"/>
    <mergeCell ref="H2098:AX2098"/>
    <mergeCell ref="B2102:AX2106"/>
    <mergeCell ref="B2111:AX2115"/>
    <mergeCell ref="B2120:Z2121"/>
    <mergeCell ref="AA2120:AI2121"/>
    <mergeCell ref="AJ2120:AR2121"/>
    <mergeCell ref="AS2120:AX2121"/>
    <mergeCell ref="C2090:Z2090"/>
    <mergeCell ref="AA2090:AI2090"/>
    <mergeCell ref="AJ2090:AR2090"/>
    <mergeCell ref="AS2090:AX2090"/>
    <mergeCell ref="B2091:Z2091"/>
    <mergeCell ref="AA2091:AI2091"/>
    <mergeCell ref="AJ2091:AR2091"/>
    <mergeCell ref="AS2091:AX2091"/>
    <mergeCell ref="B2134:AX2139"/>
    <mergeCell ref="B2144:AX2148"/>
    <mergeCell ref="B2153:Z2154"/>
    <mergeCell ref="AA2153:AI2154"/>
    <mergeCell ref="AJ2153:AR2154"/>
    <mergeCell ref="AS2153:AX2154"/>
    <mergeCell ref="B2123:Z2123"/>
    <mergeCell ref="AA2123:AI2123"/>
    <mergeCell ref="AJ2123:AR2123"/>
    <mergeCell ref="AS2123:AX2123"/>
    <mergeCell ref="B2127:AX2127"/>
    <mergeCell ref="B2130:G2130"/>
    <mergeCell ref="H2130:AX2130"/>
    <mergeCell ref="C2122:Z2122"/>
    <mergeCell ref="AA2122:AI2122"/>
    <mergeCell ref="AJ2122:AR2122"/>
    <mergeCell ref="AS2122:AX2122"/>
    <mergeCell ref="B2160:AX2160"/>
    <mergeCell ref="B2163:G2163"/>
    <mergeCell ref="H2163:AX2163"/>
    <mergeCell ref="B2167:AX2171"/>
    <mergeCell ref="B2176:AX2180"/>
    <mergeCell ref="B2185:Z2186"/>
    <mergeCell ref="AA2185:AI2186"/>
    <mergeCell ref="AJ2185:AR2186"/>
    <mergeCell ref="AS2185:AX2186"/>
    <mergeCell ref="C2155:Z2155"/>
    <mergeCell ref="AA2155:AI2155"/>
    <mergeCell ref="AJ2155:AR2155"/>
    <mergeCell ref="AS2155:AX2155"/>
    <mergeCell ref="B2156:Z2156"/>
    <mergeCell ref="AA2156:AI2156"/>
    <mergeCell ref="AJ2156:AR2156"/>
    <mergeCell ref="AS2156:AX2156"/>
    <mergeCell ref="B2192:AX2192"/>
    <mergeCell ref="B2195:G2195"/>
    <mergeCell ref="H2195:AX2195"/>
    <mergeCell ref="B2199:AX2206"/>
    <mergeCell ref="B2211:AX2220"/>
    <mergeCell ref="B2225:Z2226"/>
    <mergeCell ref="AA2225:AI2226"/>
    <mergeCell ref="AJ2225:AR2226"/>
    <mergeCell ref="AS2225:AX2226"/>
    <mergeCell ref="C2187:Z2187"/>
    <mergeCell ref="AA2187:AI2187"/>
    <mergeCell ref="AJ2187:AR2187"/>
    <mergeCell ref="AS2187:AX2187"/>
    <mergeCell ref="B2188:Z2188"/>
    <mergeCell ref="AA2188:AI2188"/>
    <mergeCell ref="AJ2188:AR2188"/>
    <mergeCell ref="AS2188:AX2188"/>
    <mergeCell ref="B2240:AX2244"/>
    <mergeCell ref="B2249:AX2253"/>
    <mergeCell ref="B2258:Z2259"/>
    <mergeCell ref="AA2258:AI2259"/>
    <mergeCell ref="AJ2258:AR2259"/>
    <mergeCell ref="AS2258:AX2259"/>
    <mergeCell ref="B2229:Z2229"/>
    <mergeCell ref="AA2229:AI2229"/>
    <mergeCell ref="AJ2229:AR2229"/>
    <mergeCell ref="AS2229:AX2229"/>
    <mergeCell ref="B2233:AX2233"/>
    <mergeCell ref="B2236:G2236"/>
    <mergeCell ref="H2236:AX2236"/>
    <mergeCell ref="C2227:Z2227"/>
    <mergeCell ref="AA2227:AI2227"/>
    <mergeCell ref="AJ2227:AR2227"/>
    <mergeCell ref="AS2227:AX2227"/>
    <mergeCell ref="C2228:Z2228"/>
    <mergeCell ref="AA2228:AI2228"/>
    <mergeCell ref="AJ2228:AR2228"/>
    <mergeCell ref="AS2228:AX2228"/>
    <mergeCell ref="B2265:AX2265"/>
    <mergeCell ref="B2268:G2268"/>
    <mergeCell ref="H2268:AX2268"/>
    <mergeCell ref="B2272:AX2276"/>
    <mergeCell ref="B2281:AX2289"/>
    <mergeCell ref="B2294:Z2295"/>
    <mergeCell ref="AA2294:AI2295"/>
    <mergeCell ref="AJ2294:AR2295"/>
    <mergeCell ref="AS2294:AX2295"/>
    <mergeCell ref="C2260:Z2260"/>
    <mergeCell ref="AA2260:AI2260"/>
    <mergeCell ref="AJ2260:AR2260"/>
    <mergeCell ref="AS2260:AX2260"/>
    <mergeCell ref="B2261:Z2261"/>
    <mergeCell ref="AA2261:AI2261"/>
    <mergeCell ref="AJ2261:AR2261"/>
    <mergeCell ref="AS2261:AX2261"/>
    <mergeCell ref="B2301:AX2301"/>
    <mergeCell ref="B2304:G2304"/>
    <mergeCell ref="H2304:AX2304"/>
    <mergeCell ref="B2308:AX2312"/>
    <mergeCell ref="B2317:AX2321"/>
    <mergeCell ref="B2326:Z2327"/>
    <mergeCell ref="AA2326:AI2327"/>
    <mergeCell ref="AJ2326:AR2327"/>
    <mergeCell ref="AS2326:AX2327"/>
    <mergeCell ref="C2296:Z2296"/>
    <mergeCell ref="AA2296:AI2296"/>
    <mergeCell ref="AJ2296:AR2296"/>
    <mergeCell ref="AS2296:AX2296"/>
    <mergeCell ref="B2297:Z2297"/>
    <mergeCell ref="AA2297:AI2297"/>
    <mergeCell ref="AJ2297:AR2297"/>
    <mergeCell ref="AS2297:AX2297"/>
    <mergeCell ref="C2332:Z2332"/>
    <mergeCell ref="AA2332:AI2332"/>
    <mergeCell ref="AJ2332:AR2332"/>
    <mergeCell ref="AS2332:AX2332"/>
    <mergeCell ref="B2333:Z2333"/>
    <mergeCell ref="AA2333:AI2333"/>
    <mergeCell ref="AJ2333:AR2333"/>
    <mergeCell ref="AS2333:AX2333"/>
    <mergeCell ref="C2330:Z2330"/>
    <mergeCell ref="AA2330:AI2330"/>
    <mergeCell ref="AJ2330:AR2330"/>
    <mergeCell ref="AS2330:AX2330"/>
    <mergeCell ref="C2331:Z2331"/>
    <mergeCell ref="AA2331:AI2331"/>
    <mergeCell ref="AJ2331:AR2331"/>
    <mergeCell ref="AS2331:AX2331"/>
    <mergeCell ref="C2328:Z2328"/>
    <mergeCell ref="AA2328:AI2328"/>
    <mergeCell ref="AJ2328:AR2328"/>
    <mergeCell ref="AS2328:AX2328"/>
    <mergeCell ref="C2329:Z2329"/>
    <mergeCell ref="AA2329:AI2329"/>
    <mergeCell ref="AJ2329:AR2329"/>
    <mergeCell ref="AS2329:AX2329"/>
    <mergeCell ref="B2371:Z2371"/>
    <mergeCell ref="AA2371:AI2371"/>
    <mergeCell ref="AJ2371:AR2371"/>
    <mergeCell ref="AS2371:AX2371"/>
    <mergeCell ref="C2365:Z2365"/>
    <mergeCell ref="AA2365:AI2365"/>
    <mergeCell ref="AJ2365:AR2365"/>
    <mergeCell ref="AS2365:AX2365"/>
    <mergeCell ref="C2366:Z2366"/>
    <mergeCell ref="AA2366:AI2366"/>
    <mergeCell ref="AJ2366:AR2366"/>
    <mergeCell ref="AS2366:AX2366"/>
    <mergeCell ref="B2337:AX2337"/>
    <mergeCell ref="B2340:G2340"/>
    <mergeCell ref="H2340:AX2340"/>
    <mergeCell ref="B2344:AX2349"/>
    <mergeCell ref="B2354:AX2358"/>
    <mergeCell ref="B2363:Z2364"/>
    <mergeCell ref="AA2363:AI2364"/>
    <mergeCell ref="AJ2363:AR2364"/>
    <mergeCell ref="AS2363:AX2364"/>
    <mergeCell ref="C2442:Z2442"/>
    <mergeCell ref="C2443:Z2443"/>
    <mergeCell ref="C2444:Z2444"/>
    <mergeCell ref="AA2435:AI2435"/>
    <mergeCell ref="AS2435:AX2435"/>
    <mergeCell ref="AS2436:AX2436"/>
    <mergeCell ref="C2369:Z2369"/>
    <mergeCell ref="AA2369:AI2369"/>
    <mergeCell ref="AJ2369:AR2369"/>
    <mergeCell ref="AS2369:AX2369"/>
    <mergeCell ref="C2370:Z2370"/>
    <mergeCell ref="AA2370:AI2370"/>
    <mergeCell ref="AJ2370:AR2370"/>
    <mergeCell ref="AS2370:AX2370"/>
    <mergeCell ref="C2367:Z2367"/>
    <mergeCell ref="AA2367:AI2367"/>
    <mergeCell ref="AJ2367:AR2367"/>
    <mergeCell ref="AS2367:AX2367"/>
    <mergeCell ref="C2368:Z2368"/>
    <mergeCell ref="AA2368:AI2368"/>
    <mergeCell ref="AJ2368:AR2368"/>
    <mergeCell ref="AS2368:AX2368"/>
    <mergeCell ref="C2403:Z2403"/>
    <mergeCell ref="AA2403:AI2403"/>
    <mergeCell ref="AJ2403:AR2403"/>
    <mergeCell ref="AS2403:AX2403"/>
    <mergeCell ref="B2382:AX2386"/>
    <mergeCell ref="B2391:AX2396"/>
    <mergeCell ref="B2401:Z2402"/>
    <mergeCell ref="AA2401:AI2402"/>
    <mergeCell ref="AJ2401:AR2402"/>
    <mergeCell ref="AS2401:AX2402"/>
    <mergeCell ref="AA2518:AI2518"/>
    <mergeCell ref="AJ2518:AR2518"/>
    <mergeCell ref="AA2510:AI2510"/>
    <mergeCell ref="AJ2510:AR2510"/>
    <mergeCell ref="B2375:AX2375"/>
    <mergeCell ref="B2378:G2378"/>
    <mergeCell ref="H2378:AX2378"/>
    <mergeCell ref="B2445:Z2445"/>
    <mergeCell ref="AA2445:AI2445"/>
    <mergeCell ref="AJ2445:AR2445"/>
    <mergeCell ref="AS2445:AX2445"/>
    <mergeCell ref="B2415:AX2419"/>
    <mergeCell ref="B2424:AX2428"/>
    <mergeCell ref="B2433:Z2434"/>
    <mergeCell ref="AA2433:AI2434"/>
    <mergeCell ref="AJ2433:AR2434"/>
    <mergeCell ref="AS2433:AX2434"/>
    <mergeCell ref="B2404:Z2404"/>
    <mergeCell ref="AA2404:AI2404"/>
    <mergeCell ref="AJ2404:AR2404"/>
    <mergeCell ref="AS2404:AX2404"/>
    <mergeCell ref="B2408:AX2408"/>
    <mergeCell ref="B2411:G2411"/>
    <mergeCell ref="H2411:AX2411"/>
    <mergeCell ref="AJ2444:AR2444"/>
    <mergeCell ref="C2435:Z2435"/>
    <mergeCell ref="C2436:Z2436"/>
    <mergeCell ref="C2437:Z2437"/>
    <mergeCell ref="C2438:Z2438"/>
    <mergeCell ref="C2439:Z2439"/>
    <mergeCell ref="C2440:Z2440"/>
    <mergeCell ref="C2441:Z2441"/>
    <mergeCell ref="C2515:Z2515"/>
    <mergeCell ref="C2516:Z2516"/>
    <mergeCell ref="C2517:Z2517"/>
    <mergeCell ref="C2518:Z2518"/>
    <mergeCell ref="AJ2435:AR2435"/>
    <mergeCell ref="AA2436:AI2436"/>
    <mergeCell ref="AJ2436:AR2436"/>
    <mergeCell ref="B2530:AX2534"/>
    <mergeCell ref="B2539:AX2543"/>
    <mergeCell ref="B2548:Z2549"/>
    <mergeCell ref="AA2548:AI2549"/>
    <mergeCell ref="AJ2548:AR2549"/>
    <mergeCell ref="AS2548:AX2549"/>
    <mergeCell ref="B2519:Z2519"/>
    <mergeCell ref="AA2519:AI2519"/>
    <mergeCell ref="AJ2519:AR2519"/>
    <mergeCell ref="AS2519:AX2519"/>
    <mergeCell ref="B2523:AX2523"/>
    <mergeCell ref="B2526:G2526"/>
    <mergeCell ref="H2526:AX2526"/>
    <mergeCell ref="B2481:AX2481"/>
    <mergeCell ref="B2484:G2484"/>
    <mergeCell ref="H2484:AX2484"/>
    <mergeCell ref="B2488:AX2492"/>
    <mergeCell ref="B2497:AX2501"/>
    <mergeCell ref="B2506:Z2507"/>
    <mergeCell ref="AA2506:AI2507"/>
    <mergeCell ref="AJ2506:AR2507"/>
    <mergeCell ref="AS2506:AX2507"/>
    <mergeCell ref="AA2515:AI2515"/>
    <mergeCell ref="AJ2515:AR2515"/>
    <mergeCell ref="AA2516:AI2516"/>
    <mergeCell ref="C2582:Z2582"/>
    <mergeCell ref="AA2582:AI2582"/>
    <mergeCell ref="AJ2582:AR2582"/>
    <mergeCell ref="AS2582:AX2582"/>
    <mergeCell ref="B2555:AX2555"/>
    <mergeCell ref="B2558:G2558"/>
    <mergeCell ref="H2558:AX2558"/>
    <mergeCell ref="B2562:AX2566"/>
    <mergeCell ref="B2571:AX2575"/>
    <mergeCell ref="B2580:Z2581"/>
    <mergeCell ref="AA2580:AI2581"/>
    <mergeCell ref="AJ2580:AR2581"/>
    <mergeCell ref="AS2580:AX2581"/>
    <mergeCell ref="C2550:Z2550"/>
    <mergeCell ref="AA2550:AI2550"/>
    <mergeCell ref="AJ2550:AR2550"/>
    <mergeCell ref="AS2550:AX2550"/>
    <mergeCell ref="B2551:Z2551"/>
    <mergeCell ref="AA2551:AI2551"/>
    <mergeCell ref="AJ2551:AR2551"/>
    <mergeCell ref="AS2551:AX2551"/>
    <mergeCell ref="C2614:Z2614"/>
    <mergeCell ref="AA2614:AI2614"/>
    <mergeCell ref="AJ2614:AR2614"/>
    <mergeCell ref="AS2614:AX2614"/>
    <mergeCell ref="B2615:Z2615"/>
    <mergeCell ref="AA2615:AI2615"/>
    <mergeCell ref="AJ2615:AR2615"/>
    <mergeCell ref="AS2615:AX2615"/>
    <mergeCell ref="B2594:AX2598"/>
    <mergeCell ref="B2603:AX2607"/>
    <mergeCell ref="B2612:Z2613"/>
    <mergeCell ref="AA2612:AI2613"/>
    <mergeCell ref="AJ2612:AR2613"/>
    <mergeCell ref="AS2612:AX2613"/>
    <mergeCell ref="B2583:Z2583"/>
    <mergeCell ref="AA2583:AI2583"/>
    <mergeCell ref="AJ2583:AR2583"/>
    <mergeCell ref="AS2583:AX2583"/>
    <mergeCell ref="B2587:AX2587"/>
    <mergeCell ref="B2590:G2590"/>
    <mergeCell ref="H2590:AX2590"/>
    <mergeCell ref="C2646:Z2646"/>
    <mergeCell ref="AA2646:AI2646"/>
    <mergeCell ref="AJ2646:AR2646"/>
    <mergeCell ref="AS2646:AX2646"/>
    <mergeCell ref="B2647:Z2647"/>
    <mergeCell ref="AA2647:AI2647"/>
    <mergeCell ref="AJ2647:AR2647"/>
    <mergeCell ref="AS2647:AX2647"/>
    <mergeCell ref="B2619:AX2619"/>
    <mergeCell ref="B2622:G2622"/>
    <mergeCell ref="H2622:AX2622"/>
    <mergeCell ref="B2626:AX2630"/>
    <mergeCell ref="B2635:AX2639"/>
    <mergeCell ref="B2644:Z2645"/>
    <mergeCell ref="AA2644:AI2645"/>
    <mergeCell ref="AJ2644:AR2645"/>
    <mergeCell ref="AS2644:AX2645"/>
    <mergeCell ref="C2678:Z2678"/>
    <mergeCell ref="AA2678:AI2678"/>
    <mergeCell ref="AJ2678:AR2678"/>
    <mergeCell ref="AS2678:AX2678"/>
    <mergeCell ref="B2679:Z2679"/>
    <mergeCell ref="AA2679:AI2679"/>
    <mergeCell ref="AJ2679:AR2679"/>
    <mergeCell ref="AS2679:AX2679"/>
    <mergeCell ref="B2651:AX2651"/>
    <mergeCell ref="B2654:G2654"/>
    <mergeCell ref="H2654:AX2654"/>
    <mergeCell ref="B2658:AX2662"/>
    <mergeCell ref="B2667:AX2671"/>
    <mergeCell ref="B2676:Z2677"/>
    <mergeCell ref="AA2676:AI2677"/>
    <mergeCell ref="AJ2676:AR2677"/>
    <mergeCell ref="AS2676:AX2677"/>
    <mergeCell ref="C2711:Z2711"/>
    <mergeCell ref="AA2711:AI2711"/>
    <mergeCell ref="AJ2711:AR2711"/>
    <mergeCell ref="AS2711:AX2711"/>
    <mergeCell ref="B2712:Z2712"/>
    <mergeCell ref="AA2712:AI2712"/>
    <mergeCell ref="AJ2712:AR2712"/>
    <mergeCell ref="AS2712:AX2712"/>
    <mergeCell ref="B2683:AX2683"/>
    <mergeCell ref="B2686:G2686"/>
    <mergeCell ref="H2686:AX2686"/>
    <mergeCell ref="B2690:AX2694"/>
    <mergeCell ref="B2699:AX2704"/>
    <mergeCell ref="B2709:Z2710"/>
    <mergeCell ref="AA2709:AI2710"/>
    <mergeCell ref="AJ2709:AR2710"/>
    <mergeCell ref="AS2709:AX2710"/>
    <mergeCell ref="C2744:Z2744"/>
    <mergeCell ref="AA2744:AI2744"/>
    <mergeCell ref="AJ2744:AR2744"/>
    <mergeCell ref="AS2744:AX2744"/>
    <mergeCell ref="B2745:Z2745"/>
    <mergeCell ref="AA2745:AI2745"/>
    <mergeCell ref="AJ2745:AR2745"/>
    <mergeCell ref="AS2745:AX2745"/>
    <mergeCell ref="B2716:AX2716"/>
    <mergeCell ref="B2719:G2719"/>
    <mergeCell ref="H2719:AX2719"/>
    <mergeCell ref="B2723:AX2727"/>
    <mergeCell ref="B2732:AX2737"/>
    <mergeCell ref="B2742:Z2743"/>
    <mergeCell ref="AA2742:AI2743"/>
    <mergeCell ref="AJ2742:AR2743"/>
    <mergeCell ref="AS2742:AX2743"/>
    <mergeCell ref="C2779:Z2779"/>
    <mergeCell ref="AA2779:AI2779"/>
    <mergeCell ref="AJ2779:AR2779"/>
    <mergeCell ref="AS2779:AX2779"/>
    <mergeCell ref="C2780:Z2780"/>
    <mergeCell ref="AA2780:AI2780"/>
    <mergeCell ref="AJ2780:AR2780"/>
    <mergeCell ref="AS2780:AX2780"/>
    <mergeCell ref="B2749:AX2749"/>
    <mergeCell ref="B2752:G2752"/>
    <mergeCell ref="H2752:AX2752"/>
    <mergeCell ref="B2756:AX2761"/>
    <mergeCell ref="B2766:AX2772"/>
    <mergeCell ref="B2777:Z2778"/>
    <mergeCell ref="AA2777:AI2778"/>
    <mergeCell ref="AJ2777:AR2778"/>
    <mergeCell ref="AS2777:AX2778"/>
    <mergeCell ref="C2812:Z2812"/>
    <mergeCell ref="AA2812:AI2812"/>
    <mergeCell ref="AJ2812:AR2812"/>
    <mergeCell ref="AS2812:AX2812"/>
    <mergeCell ref="B2813:Z2813"/>
    <mergeCell ref="AA2813:AI2813"/>
    <mergeCell ref="AJ2813:AR2813"/>
    <mergeCell ref="AS2813:AX2813"/>
    <mergeCell ref="B2792:AX2796"/>
    <mergeCell ref="B2801:AX2805"/>
    <mergeCell ref="B2810:Z2811"/>
    <mergeCell ref="AA2810:AI2811"/>
    <mergeCell ref="AJ2810:AR2811"/>
    <mergeCell ref="AS2810:AX2811"/>
    <mergeCell ref="B2781:Z2781"/>
    <mergeCell ref="AA2781:AI2781"/>
    <mergeCell ref="AJ2781:AR2781"/>
    <mergeCell ref="AS2781:AX2781"/>
    <mergeCell ref="B2785:AX2785"/>
    <mergeCell ref="B2788:G2788"/>
    <mergeCell ref="H2788:AX2788"/>
    <mergeCell ref="C2846:Z2846"/>
    <mergeCell ref="AA2846:AI2846"/>
    <mergeCell ref="AJ2846:AR2846"/>
    <mergeCell ref="AS2846:AX2846"/>
    <mergeCell ref="B2847:Z2847"/>
    <mergeCell ref="AA2847:AI2847"/>
    <mergeCell ref="AJ2847:AR2847"/>
    <mergeCell ref="AS2847:AX2847"/>
    <mergeCell ref="C2844:Z2844"/>
    <mergeCell ref="AA2844:AI2844"/>
    <mergeCell ref="AJ2844:AR2844"/>
    <mergeCell ref="AS2844:AX2844"/>
    <mergeCell ref="C2845:Z2845"/>
    <mergeCell ref="AA2845:AI2845"/>
    <mergeCell ref="AJ2845:AR2845"/>
    <mergeCell ref="AS2845:AX2845"/>
    <mergeCell ref="B2817:AX2817"/>
    <mergeCell ref="B2820:G2820"/>
    <mergeCell ref="H2820:AX2820"/>
    <mergeCell ref="B2824:AX2828"/>
    <mergeCell ref="B2833:AX2837"/>
    <mergeCell ref="B2842:Z2843"/>
    <mergeCell ref="AA2842:AI2843"/>
    <mergeCell ref="AJ2842:AR2843"/>
    <mergeCell ref="AS2842:AX2843"/>
    <mergeCell ref="B2880:Z2880"/>
    <mergeCell ref="AA2880:AI2880"/>
    <mergeCell ref="AJ2880:AR2880"/>
    <mergeCell ref="AS2880:AX2880"/>
    <mergeCell ref="C2878:Z2878"/>
    <mergeCell ref="AA2878:AI2878"/>
    <mergeCell ref="AJ2878:AR2878"/>
    <mergeCell ref="AS2878:AX2878"/>
    <mergeCell ref="C2879:Z2879"/>
    <mergeCell ref="AA2879:AI2879"/>
    <mergeCell ref="AJ2879:AR2879"/>
    <mergeCell ref="AS2879:AX2879"/>
    <mergeCell ref="B2851:AX2851"/>
    <mergeCell ref="B2854:G2854"/>
    <mergeCell ref="H2854:AX2854"/>
    <mergeCell ref="B2858:AX2862"/>
    <mergeCell ref="B2867:AX2871"/>
    <mergeCell ref="B2876:Z2877"/>
    <mergeCell ref="AA2876:AI2877"/>
    <mergeCell ref="AJ2876:AR2877"/>
    <mergeCell ref="AS2876:AX2877"/>
    <mergeCell ref="C2911:Z2911"/>
    <mergeCell ref="AA2911:AI2911"/>
    <mergeCell ref="AJ2911:AR2911"/>
    <mergeCell ref="AS2911:AX2911"/>
    <mergeCell ref="B2912:Z2912"/>
    <mergeCell ref="AA2912:AI2912"/>
    <mergeCell ref="AJ2912:AR2912"/>
    <mergeCell ref="AS2912:AX2912"/>
    <mergeCell ref="B2884:AX2884"/>
    <mergeCell ref="B2887:G2887"/>
    <mergeCell ref="H2887:AX2887"/>
    <mergeCell ref="B2891:AX2895"/>
    <mergeCell ref="B2900:AX2904"/>
    <mergeCell ref="B2909:Z2910"/>
    <mergeCell ref="AA2909:AI2910"/>
    <mergeCell ref="AJ2909:AR2910"/>
    <mergeCell ref="AS2909:AX2910"/>
    <mergeCell ref="B2944:Z2944"/>
    <mergeCell ref="AA2944:AI2944"/>
    <mergeCell ref="AJ2944:AR2944"/>
    <mergeCell ref="AS2944:AX2944"/>
    <mergeCell ref="C2943:Z2943"/>
    <mergeCell ref="AA2943:AI2943"/>
    <mergeCell ref="AJ2943:AR2943"/>
    <mergeCell ref="AS2943:AX2943"/>
    <mergeCell ref="B2916:AX2916"/>
    <mergeCell ref="B2919:G2919"/>
    <mergeCell ref="H2919:AX2919"/>
    <mergeCell ref="B2923:AX2927"/>
    <mergeCell ref="B2932:AX2936"/>
    <mergeCell ref="B2941:Z2942"/>
    <mergeCell ref="AA2941:AI2942"/>
    <mergeCell ref="AJ2941:AR2942"/>
    <mergeCell ref="AS2941:AX2942"/>
    <mergeCell ref="C2975:Z2975"/>
    <mergeCell ref="AA2975:AI2975"/>
    <mergeCell ref="AJ2975:AR2975"/>
    <mergeCell ref="AS2975:AX2975"/>
    <mergeCell ref="B2976:Z2976"/>
    <mergeCell ref="AA2976:AI2976"/>
    <mergeCell ref="AJ2976:AR2976"/>
    <mergeCell ref="AS2976:AX2976"/>
    <mergeCell ref="B2948:AX2948"/>
    <mergeCell ref="B2951:G2951"/>
    <mergeCell ref="H2951:AX2951"/>
    <mergeCell ref="B2955:AX2959"/>
    <mergeCell ref="B2964:AX2968"/>
    <mergeCell ref="B2973:Z2974"/>
    <mergeCell ref="AA2973:AI2974"/>
    <mergeCell ref="AJ2973:AR2974"/>
    <mergeCell ref="AS2973:AX2974"/>
    <mergeCell ref="C3008:Z3008"/>
    <mergeCell ref="AA3008:AI3008"/>
    <mergeCell ref="AJ3008:AR3008"/>
    <mergeCell ref="AS3008:AX3008"/>
    <mergeCell ref="C3009:Z3009"/>
    <mergeCell ref="AA3009:AI3009"/>
    <mergeCell ref="AJ3009:AR3009"/>
    <mergeCell ref="AS3009:AX3009"/>
    <mergeCell ref="B2980:AX2980"/>
    <mergeCell ref="B2983:G2983"/>
    <mergeCell ref="H2983:AX2983"/>
    <mergeCell ref="B2987:AX2991"/>
    <mergeCell ref="B2996:AX3001"/>
    <mergeCell ref="B3006:Z3007"/>
    <mergeCell ref="AA3006:AI3007"/>
    <mergeCell ref="AJ3006:AR3007"/>
    <mergeCell ref="AS3006:AX3007"/>
    <mergeCell ref="C3041:Z3041"/>
    <mergeCell ref="AA3041:AI3041"/>
    <mergeCell ref="AJ3041:AR3041"/>
    <mergeCell ref="AS3041:AX3041"/>
    <mergeCell ref="C3042:Z3042"/>
    <mergeCell ref="AA3042:AI3042"/>
    <mergeCell ref="AJ3042:AR3042"/>
    <mergeCell ref="AS3042:AX3042"/>
    <mergeCell ref="B3021:AX3025"/>
    <mergeCell ref="B3030:AX3034"/>
    <mergeCell ref="B3039:Z3040"/>
    <mergeCell ref="AA3039:AI3040"/>
    <mergeCell ref="AJ3039:AR3040"/>
    <mergeCell ref="AS3039:AX3040"/>
    <mergeCell ref="B3010:Z3010"/>
    <mergeCell ref="AA3010:AI3010"/>
    <mergeCell ref="AJ3010:AR3010"/>
    <mergeCell ref="AS3010:AX3010"/>
    <mergeCell ref="B3014:AX3014"/>
    <mergeCell ref="B3017:G3017"/>
    <mergeCell ref="H3017:AX3017"/>
    <mergeCell ref="C3074:Z3074"/>
    <mergeCell ref="AA3074:AI3074"/>
    <mergeCell ref="AJ3074:AR3074"/>
    <mergeCell ref="AS3074:AX3074"/>
    <mergeCell ref="B3075:Z3075"/>
    <mergeCell ref="AA3075:AI3075"/>
    <mergeCell ref="AJ3075:AR3075"/>
    <mergeCell ref="AS3075:AX3075"/>
    <mergeCell ref="B3054:AX3058"/>
    <mergeCell ref="B3063:AX3067"/>
    <mergeCell ref="B3072:Z3073"/>
    <mergeCell ref="AA3072:AI3073"/>
    <mergeCell ref="AJ3072:AR3073"/>
    <mergeCell ref="AS3072:AX3073"/>
    <mergeCell ref="B3043:Z3043"/>
    <mergeCell ref="AA3043:AI3043"/>
    <mergeCell ref="AJ3043:AR3043"/>
    <mergeCell ref="AS3043:AX3043"/>
    <mergeCell ref="B3047:AX3047"/>
    <mergeCell ref="B3050:G3050"/>
    <mergeCell ref="H3050:AX3050"/>
    <mergeCell ref="C3106:Z3106"/>
    <mergeCell ref="AA3106:AI3106"/>
    <mergeCell ref="AJ3106:AR3106"/>
    <mergeCell ref="AS3106:AX3106"/>
    <mergeCell ref="B3107:Z3107"/>
    <mergeCell ref="AA3107:AI3107"/>
    <mergeCell ref="AJ3107:AR3107"/>
    <mergeCell ref="AS3107:AX3107"/>
    <mergeCell ref="B3079:AX3079"/>
    <mergeCell ref="B3082:G3082"/>
    <mergeCell ref="H3082:AX3082"/>
    <mergeCell ref="B3086:AX3090"/>
    <mergeCell ref="B3095:AX3099"/>
    <mergeCell ref="B3104:Z3105"/>
    <mergeCell ref="AA3104:AI3105"/>
    <mergeCell ref="AJ3104:AR3105"/>
    <mergeCell ref="AS3104:AX3105"/>
    <mergeCell ref="C3676:Z3676"/>
    <mergeCell ref="AA3676:AI3676"/>
    <mergeCell ref="AJ3676:AR3676"/>
    <mergeCell ref="AS3676:AX3676"/>
    <mergeCell ref="B3677:Z3677"/>
    <mergeCell ref="AA3677:AI3677"/>
    <mergeCell ref="AJ3677:AR3677"/>
    <mergeCell ref="AS3677:AX3677"/>
    <mergeCell ref="B3639:AX3639"/>
    <mergeCell ref="B3642:G3642"/>
    <mergeCell ref="H3642:AX3642"/>
    <mergeCell ref="B3646:AX3650"/>
    <mergeCell ref="B3655:AX3669"/>
    <mergeCell ref="B3674:Z3675"/>
    <mergeCell ref="AA3674:AI3675"/>
    <mergeCell ref="AJ3674:AR3675"/>
    <mergeCell ref="AS3674:AX3675"/>
    <mergeCell ref="C3143:Z3143"/>
    <mergeCell ref="AA3143:AI3143"/>
    <mergeCell ref="AJ3143:AR3143"/>
    <mergeCell ref="AS3143:AX3143"/>
    <mergeCell ref="B3144:Z3144"/>
    <mergeCell ref="AA3144:AI3144"/>
    <mergeCell ref="AJ3144:AR3144"/>
    <mergeCell ref="AS3144:AX3144"/>
    <mergeCell ref="B3111:AX3111"/>
    <mergeCell ref="B3114:G3114"/>
    <mergeCell ref="H3114:AX3114"/>
    <mergeCell ref="B3118:AX3122"/>
    <mergeCell ref="B3127:AX3136"/>
    <mergeCell ref="B3141:Z3142"/>
    <mergeCell ref="AA3141:AI3142"/>
    <mergeCell ref="AJ3141:AR3142"/>
    <mergeCell ref="AS3141:AX3142"/>
    <mergeCell ref="C3175:Z3175"/>
    <mergeCell ref="AA3175:AI3175"/>
    <mergeCell ref="AJ3175:AR3175"/>
    <mergeCell ref="AS3175:AX3175"/>
    <mergeCell ref="B3176:Z3176"/>
    <mergeCell ref="AA3176:AI3176"/>
    <mergeCell ref="AJ3176:AR3176"/>
    <mergeCell ref="AS3176:AX3176"/>
    <mergeCell ref="B3148:AX3148"/>
    <mergeCell ref="B3151:G3151"/>
    <mergeCell ref="H3151:AX3151"/>
    <mergeCell ref="B3155:AX3159"/>
    <mergeCell ref="B3164:AX3168"/>
    <mergeCell ref="B3173:Z3174"/>
    <mergeCell ref="AA3173:AI3174"/>
    <mergeCell ref="AJ3173:AR3174"/>
    <mergeCell ref="AS3173:AX3174"/>
    <mergeCell ref="C3229:Z3229"/>
    <mergeCell ref="AA3229:AI3229"/>
    <mergeCell ref="AJ3229:AR3229"/>
    <mergeCell ref="AS3229:AX3229"/>
    <mergeCell ref="C3230:Z3230"/>
    <mergeCell ref="AA3230:AI3230"/>
    <mergeCell ref="AJ3230:AR3230"/>
    <mergeCell ref="AS3230:AX3230"/>
    <mergeCell ref="B3180:AX3180"/>
    <mergeCell ref="B3183:G3183"/>
    <mergeCell ref="H3183:AX3183"/>
    <mergeCell ref="B3187:AX3192"/>
    <mergeCell ref="B3197:AX3222"/>
    <mergeCell ref="B3227:Z3228"/>
    <mergeCell ref="AA3227:AI3228"/>
    <mergeCell ref="AJ3227:AR3228"/>
    <mergeCell ref="AS3227:AX3228"/>
    <mergeCell ref="B3237:AX3237"/>
    <mergeCell ref="B3240:G3240"/>
    <mergeCell ref="H3240:AX3240"/>
    <mergeCell ref="B3244:AX3248"/>
    <mergeCell ref="B3253:AX3257"/>
    <mergeCell ref="B3262:Z3263"/>
    <mergeCell ref="AA3262:AI3263"/>
    <mergeCell ref="AJ3262:AR3263"/>
    <mergeCell ref="AS3262:AX3263"/>
    <mergeCell ref="B3233:Z3233"/>
    <mergeCell ref="AA3233:AI3233"/>
    <mergeCell ref="AJ3233:AR3233"/>
    <mergeCell ref="AS3233:AX3233"/>
    <mergeCell ref="C3231:Z3231"/>
    <mergeCell ref="AA3231:AI3231"/>
    <mergeCell ref="AJ3231:AR3231"/>
    <mergeCell ref="AS3231:AX3231"/>
    <mergeCell ref="C3232:Z3232"/>
    <mergeCell ref="AA3232:AI3232"/>
    <mergeCell ref="AJ3232:AR3232"/>
    <mergeCell ref="AS3232:AX3232"/>
    <mergeCell ref="B3269:AX3269"/>
    <mergeCell ref="B3272:G3272"/>
    <mergeCell ref="H3272:AX3272"/>
    <mergeCell ref="B3276:AX3280"/>
    <mergeCell ref="B3285:AX3289"/>
    <mergeCell ref="B3294:Z3295"/>
    <mergeCell ref="AA3294:AI3295"/>
    <mergeCell ref="AJ3294:AR3295"/>
    <mergeCell ref="AS3294:AX3295"/>
    <mergeCell ref="C3264:Z3264"/>
    <mergeCell ref="AA3264:AI3264"/>
    <mergeCell ref="AJ3264:AR3264"/>
    <mergeCell ref="AS3264:AX3264"/>
    <mergeCell ref="B3265:Z3265"/>
    <mergeCell ref="AA3265:AI3265"/>
    <mergeCell ref="AJ3265:AR3265"/>
    <mergeCell ref="AS3265:AX3265"/>
    <mergeCell ref="C3330:Z3330"/>
    <mergeCell ref="AA3330:AI3330"/>
    <mergeCell ref="AJ3330:AR3330"/>
    <mergeCell ref="AS3330:AX3330"/>
    <mergeCell ref="B3301:AX3301"/>
    <mergeCell ref="B3304:G3304"/>
    <mergeCell ref="H3304:AX3304"/>
    <mergeCell ref="B3308:AX3312"/>
    <mergeCell ref="B3317:AX3323"/>
    <mergeCell ref="B3328:Z3329"/>
    <mergeCell ref="AA3328:AI3329"/>
    <mergeCell ref="AJ3328:AR3329"/>
    <mergeCell ref="AS3328:AX3329"/>
    <mergeCell ref="C3296:Z3296"/>
    <mergeCell ref="AA3296:AI3296"/>
    <mergeCell ref="AJ3296:AR3296"/>
    <mergeCell ref="AS3296:AX3296"/>
    <mergeCell ref="B3297:Z3297"/>
    <mergeCell ref="AA3297:AI3297"/>
    <mergeCell ref="AJ3297:AR3297"/>
    <mergeCell ref="AS3297:AX3297"/>
    <mergeCell ref="C3363:Z3363"/>
    <mergeCell ref="AA3363:AI3363"/>
    <mergeCell ref="AJ3363:AR3363"/>
    <mergeCell ref="AS3363:AX3363"/>
    <mergeCell ref="B3336:AX3336"/>
    <mergeCell ref="B3339:G3339"/>
    <mergeCell ref="H3339:AX3339"/>
    <mergeCell ref="B3343:AX3347"/>
    <mergeCell ref="B3352:AX3356"/>
    <mergeCell ref="B3361:Z3362"/>
    <mergeCell ref="AA3361:AI3362"/>
    <mergeCell ref="AJ3361:AR3362"/>
    <mergeCell ref="AS3361:AX3362"/>
    <mergeCell ref="C3331:Z3331"/>
    <mergeCell ref="AA3331:AI3331"/>
    <mergeCell ref="AJ3331:AR3331"/>
    <mergeCell ref="AS3331:AX3331"/>
    <mergeCell ref="B3332:Z3332"/>
    <mergeCell ref="AA3332:AI3332"/>
    <mergeCell ref="AJ3332:AR3332"/>
    <mergeCell ref="AS3332:AX3332"/>
    <mergeCell ref="C3397:Z3397"/>
    <mergeCell ref="AA3397:AI3397"/>
    <mergeCell ref="AJ3397:AR3397"/>
    <mergeCell ref="AS3397:AX3397"/>
    <mergeCell ref="B3375:AX3379"/>
    <mergeCell ref="B3384:AX3390"/>
    <mergeCell ref="B3395:Z3396"/>
    <mergeCell ref="AA3395:AI3396"/>
    <mergeCell ref="AJ3395:AR3396"/>
    <mergeCell ref="AS3395:AX3396"/>
    <mergeCell ref="B3364:Z3364"/>
    <mergeCell ref="AA3364:AI3364"/>
    <mergeCell ref="AJ3364:AR3364"/>
    <mergeCell ref="AS3364:AX3364"/>
    <mergeCell ref="B3368:AX3368"/>
    <mergeCell ref="B3371:G3371"/>
    <mergeCell ref="H3371:AX3371"/>
    <mergeCell ref="C3429:Z3429"/>
    <mergeCell ref="AA3429:AI3429"/>
    <mergeCell ref="AJ3429:AR3429"/>
    <mergeCell ref="AS3429:AX3429"/>
    <mergeCell ref="B3409:AX3413"/>
    <mergeCell ref="B3418:AX3422"/>
    <mergeCell ref="B3427:Z3428"/>
    <mergeCell ref="AA3427:AI3428"/>
    <mergeCell ref="AJ3427:AR3428"/>
    <mergeCell ref="AS3427:AX3428"/>
    <mergeCell ref="B3398:Z3398"/>
    <mergeCell ref="AA3398:AI3398"/>
    <mergeCell ref="AJ3398:AR3398"/>
    <mergeCell ref="AS3398:AX3398"/>
    <mergeCell ref="B3402:AX3402"/>
    <mergeCell ref="B3405:G3405"/>
    <mergeCell ref="H3405:AX3405"/>
    <mergeCell ref="C3461:Z3461"/>
    <mergeCell ref="AA3461:AI3461"/>
    <mergeCell ref="AJ3461:AR3461"/>
    <mergeCell ref="AS3461:AX3461"/>
    <mergeCell ref="B3462:Z3462"/>
    <mergeCell ref="AA3462:AI3462"/>
    <mergeCell ref="AJ3462:AR3462"/>
    <mergeCell ref="AS3462:AX3462"/>
    <mergeCell ref="B3441:AX3445"/>
    <mergeCell ref="B3450:AX3454"/>
    <mergeCell ref="B3459:Z3460"/>
    <mergeCell ref="AA3459:AI3460"/>
    <mergeCell ref="AJ3459:AR3460"/>
    <mergeCell ref="AS3459:AX3460"/>
    <mergeCell ref="B3430:Z3430"/>
    <mergeCell ref="AA3430:AI3430"/>
    <mergeCell ref="AJ3430:AR3430"/>
    <mergeCell ref="AS3430:AX3430"/>
    <mergeCell ref="B3434:AX3434"/>
    <mergeCell ref="B3437:G3437"/>
    <mergeCell ref="H3437:AX3437"/>
    <mergeCell ref="C3506:Z3506"/>
    <mergeCell ref="AA3506:AI3506"/>
    <mergeCell ref="AJ3506:AR3506"/>
    <mergeCell ref="AS3506:AX3506"/>
    <mergeCell ref="B3507:Z3507"/>
    <mergeCell ref="AA3507:AI3507"/>
    <mergeCell ref="AJ3507:AR3507"/>
    <mergeCell ref="AS3507:AX3507"/>
    <mergeCell ref="B3466:AX3466"/>
    <mergeCell ref="B3469:G3469"/>
    <mergeCell ref="H3469:AX3469"/>
    <mergeCell ref="B3473:AX3479"/>
    <mergeCell ref="B3484:AX3499"/>
    <mergeCell ref="B3504:Z3505"/>
    <mergeCell ref="AA3504:AI3505"/>
    <mergeCell ref="AJ3504:AR3505"/>
    <mergeCell ref="AS3504:AX3505"/>
    <mergeCell ref="C3538:Z3538"/>
    <mergeCell ref="AA3538:AI3538"/>
    <mergeCell ref="AJ3538:AR3538"/>
    <mergeCell ref="AS3538:AX3538"/>
    <mergeCell ref="B3539:Z3539"/>
    <mergeCell ref="AA3539:AI3539"/>
    <mergeCell ref="AJ3539:AR3539"/>
    <mergeCell ref="AS3539:AX3539"/>
    <mergeCell ref="B3511:AX3511"/>
    <mergeCell ref="B3514:G3514"/>
    <mergeCell ref="H3514:AX3514"/>
    <mergeCell ref="B3518:AX3522"/>
    <mergeCell ref="B3527:AX3531"/>
    <mergeCell ref="B3536:Z3537"/>
    <mergeCell ref="AA3536:AI3537"/>
    <mergeCell ref="AJ3536:AR3537"/>
    <mergeCell ref="AS3536:AX3537"/>
    <mergeCell ref="C3570:Z3570"/>
    <mergeCell ref="AA3570:AI3570"/>
    <mergeCell ref="AJ3570:AR3570"/>
    <mergeCell ref="AS3570:AX3570"/>
    <mergeCell ref="B3571:Z3571"/>
    <mergeCell ref="AA3571:AI3571"/>
    <mergeCell ref="AJ3571:AR3571"/>
    <mergeCell ref="AS3571:AX3571"/>
    <mergeCell ref="B3543:AX3543"/>
    <mergeCell ref="B3546:G3546"/>
    <mergeCell ref="H3546:AX3546"/>
    <mergeCell ref="B3550:AX3554"/>
    <mergeCell ref="B3559:AX3563"/>
    <mergeCell ref="B3568:Z3569"/>
    <mergeCell ref="AA3568:AI3569"/>
    <mergeCell ref="AJ3568:AR3569"/>
    <mergeCell ref="AS3568:AX3569"/>
    <mergeCell ref="C3602:Z3602"/>
    <mergeCell ref="AA3602:AI3602"/>
    <mergeCell ref="AJ3602:AR3602"/>
    <mergeCell ref="AS3602:AX3602"/>
    <mergeCell ref="B3603:Z3603"/>
    <mergeCell ref="AA3603:AI3603"/>
    <mergeCell ref="AJ3603:AR3603"/>
    <mergeCell ref="AS3603:AX3603"/>
    <mergeCell ref="B3575:AX3575"/>
    <mergeCell ref="B3578:G3578"/>
    <mergeCell ref="H3578:AX3578"/>
    <mergeCell ref="B3582:AX3586"/>
    <mergeCell ref="B3591:AX3595"/>
    <mergeCell ref="B3600:Z3601"/>
    <mergeCell ref="AA3600:AI3601"/>
    <mergeCell ref="AJ3600:AR3601"/>
    <mergeCell ref="AS3600:AX3601"/>
    <mergeCell ref="C3634:Z3634"/>
    <mergeCell ref="AA3634:AI3634"/>
    <mergeCell ref="AJ3634:AR3634"/>
    <mergeCell ref="AS3634:AX3634"/>
    <mergeCell ref="B3635:Z3635"/>
    <mergeCell ref="AA3635:AI3635"/>
    <mergeCell ref="AJ3635:AR3635"/>
    <mergeCell ref="AS3635:AX3635"/>
    <mergeCell ref="B3607:AX3607"/>
    <mergeCell ref="B3610:G3610"/>
    <mergeCell ref="H3610:AX3610"/>
    <mergeCell ref="B3614:AX3618"/>
    <mergeCell ref="B3623:AX3627"/>
    <mergeCell ref="B3632:Z3633"/>
    <mergeCell ref="AA3632:AI3633"/>
    <mergeCell ref="AJ3632:AR3633"/>
    <mergeCell ref="AS3632:AX3633"/>
    <mergeCell ref="C3710:Z3710"/>
    <mergeCell ref="AA3710:AI3710"/>
    <mergeCell ref="AJ3710:AR3710"/>
    <mergeCell ref="AS3710:AX3710"/>
    <mergeCell ref="B3711:Z3711"/>
    <mergeCell ref="AA3711:AI3711"/>
    <mergeCell ref="AJ3711:AR3711"/>
    <mergeCell ref="AS3711:AX3711"/>
    <mergeCell ref="B3681:AX3681"/>
    <mergeCell ref="B3684:G3684"/>
    <mergeCell ref="H3684:AX3684"/>
    <mergeCell ref="B3688:AX3693"/>
    <mergeCell ref="B3698:AX3703"/>
    <mergeCell ref="B3708:Z3709"/>
    <mergeCell ref="AA3708:AI3709"/>
    <mergeCell ref="AJ3708:AR3709"/>
    <mergeCell ref="AS3708:AX3709"/>
    <mergeCell ref="C3774:Z3774"/>
    <mergeCell ref="AA3774:AI3774"/>
    <mergeCell ref="AJ3774:AR3774"/>
    <mergeCell ref="AS3774:AX3774"/>
    <mergeCell ref="B3775:Z3775"/>
    <mergeCell ref="AA3775:AI3775"/>
    <mergeCell ref="AJ3775:AR3775"/>
    <mergeCell ref="AS3775:AX3775"/>
    <mergeCell ref="B3747:AX3747"/>
    <mergeCell ref="B3750:G3750"/>
    <mergeCell ref="H3750:AX3750"/>
    <mergeCell ref="B3754:AX3758"/>
    <mergeCell ref="B3763:AX3767"/>
    <mergeCell ref="B3772:Z3773"/>
    <mergeCell ref="AA3772:AI3773"/>
    <mergeCell ref="AJ3772:AR3773"/>
    <mergeCell ref="AS3772:AX3773"/>
    <mergeCell ref="C3816:Z3816"/>
    <mergeCell ref="AA3816:AI3816"/>
    <mergeCell ref="AJ3816:AR3816"/>
    <mergeCell ref="AS3816:AX3816"/>
    <mergeCell ref="C3817:Z3817"/>
    <mergeCell ref="AA3817:AI3817"/>
    <mergeCell ref="AJ3817:AR3817"/>
    <mergeCell ref="AS3817:AX3817"/>
    <mergeCell ref="B3779:AX3779"/>
    <mergeCell ref="B3782:G3782"/>
    <mergeCell ref="H3782:AX3782"/>
    <mergeCell ref="B3786:AX3791"/>
    <mergeCell ref="B3796:AX3809"/>
    <mergeCell ref="B3814:Z3815"/>
    <mergeCell ref="AA3814:AI3815"/>
    <mergeCell ref="AJ3814:AR3815"/>
    <mergeCell ref="AS3814:AX3815"/>
    <mergeCell ref="C3822:Z3822"/>
    <mergeCell ref="AA3822:AI3822"/>
    <mergeCell ref="AJ3822:AR3822"/>
    <mergeCell ref="AS3822:AX3822"/>
    <mergeCell ref="C3823:Z3823"/>
    <mergeCell ref="AA3823:AI3823"/>
    <mergeCell ref="AJ3823:AR3823"/>
    <mergeCell ref="AS3823:AX3823"/>
    <mergeCell ref="C3820:Z3820"/>
    <mergeCell ref="AA3820:AI3820"/>
    <mergeCell ref="AJ3820:AR3820"/>
    <mergeCell ref="AS3820:AX3820"/>
    <mergeCell ref="C3821:Z3821"/>
    <mergeCell ref="AA3821:AI3821"/>
    <mergeCell ref="AJ3821:AR3821"/>
    <mergeCell ref="AS3821:AX3821"/>
    <mergeCell ref="C3818:Z3818"/>
    <mergeCell ref="AA3818:AI3818"/>
    <mergeCell ref="AJ3818:AR3818"/>
    <mergeCell ref="AS3818:AX3818"/>
    <mergeCell ref="C3819:Z3819"/>
    <mergeCell ref="AA3819:AI3819"/>
    <mergeCell ref="AJ3819:AR3819"/>
    <mergeCell ref="AS3819:AX3819"/>
    <mergeCell ref="B3829:AX3829"/>
    <mergeCell ref="B3832:G3832"/>
    <mergeCell ref="H3832:AX3832"/>
    <mergeCell ref="B3836:AX3840"/>
    <mergeCell ref="B3845:AX3850"/>
    <mergeCell ref="B3855:Z3856"/>
    <mergeCell ref="AA3855:AI3856"/>
    <mergeCell ref="AJ3855:AR3856"/>
    <mergeCell ref="AS3855:AX3856"/>
    <mergeCell ref="C3824:Z3824"/>
    <mergeCell ref="AA3824:AI3824"/>
    <mergeCell ref="AJ3824:AR3824"/>
    <mergeCell ref="AS3824:AX3824"/>
    <mergeCell ref="B3825:Z3825"/>
    <mergeCell ref="AA3825:AI3825"/>
    <mergeCell ref="AJ3825:AR3825"/>
    <mergeCell ref="AS3825:AX3825"/>
    <mergeCell ref="C3891:Z3891"/>
    <mergeCell ref="AA3891:AI3891"/>
    <mergeCell ref="AJ3891:AR3891"/>
    <mergeCell ref="AS3891:AX3891"/>
    <mergeCell ref="B3862:AX3862"/>
    <mergeCell ref="B3865:G3865"/>
    <mergeCell ref="H3865:AX3865"/>
    <mergeCell ref="B3869:AX3873"/>
    <mergeCell ref="B3878:AX3884"/>
    <mergeCell ref="B3889:Z3890"/>
    <mergeCell ref="AA3889:AI3890"/>
    <mergeCell ref="AJ3889:AR3890"/>
    <mergeCell ref="AS3889:AX3890"/>
    <mergeCell ref="C3857:Z3857"/>
    <mergeCell ref="AA3857:AI3857"/>
    <mergeCell ref="AJ3857:AR3857"/>
    <mergeCell ref="AS3857:AX3857"/>
    <mergeCell ref="B3858:Z3858"/>
    <mergeCell ref="AA3858:AI3858"/>
    <mergeCell ref="AJ3858:AR3858"/>
    <mergeCell ref="AS3858:AX3858"/>
    <mergeCell ref="B3897:AX3897"/>
    <mergeCell ref="B3900:G3900"/>
    <mergeCell ref="H3900:AX3900"/>
    <mergeCell ref="B3904:AX3908"/>
    <mergeCell ref="B3913:AX3917"/>
    <mergeCell ref="B3922:Z3923"/>
    <mergeCell ref="AA3922:AI3923"/>
    <mergeCell ref="AJ3922:AR3923"/>
    <mergeCell ref="AS3922:AX3923"/>
    <mergeCell ref="C3892:Z3892"/>
    <mergeCell ref="AA3892:AI3892"/>
    <mergeCell ref="AJ3892:AR3892"/>
    <mergeCell ref="AS3892:AX3892"/>
    <mergeCell ref="B3893:Z3893"/>
    <mergeCell ref="AA3893:AI3893"/>
    <mergeCell ref="AJ3893:AR3893"/>
    <mergeCell ref="AS3893:AX3893"/>
    <mergeCell ref="B3937:AX3941"/>
    <mergeCell ref="B3946:AX3950"/>
    <mergeCell ref="B3955:Z3956"/>
    <mergeCell ref="AA3955:AI3956"/>
    <mergeCell ref="AJ3955:AR3956"/>
    <mergeCell ref="AS3955:AX3956"/>
    <mergeCell ref="B3926:Z3926"/>
    <mergeCell ref="AA3926:AI3926"/>
    <mergeCell ref="AJ3926:AR3926"/>
    <mergeCell ref="AS3926:AX3926"/>
    <mergeCell ref="B3930:AX3930"/>
    <mergeCell ref="B3933:G3933"/>
    <mergeCell ref="H3933:AX3933"/>
    <mergeCell ref="C3924:Z3924"/>
    <mergeCell ref="AA3924:AI3924"/>
    <mergeCell ref="AJ3924:AR3924"/>
    <mergeCell ref="AS3924:AX3924"/>
    <mergeCell ref="C3925:Z3925"/>
    <mergeCell ref="AA3925:AI3925"/>
    <mergeCell ref="AJ3925:AR3925"/>
    <mergeCell ref="AS3925:AX3925"/>
    <mergeCell ref="B3962:AX3962"/>
    <mergeCell ref="B3965:G3965"/>
    <mergeCell ref="H3965:AX3965"/>
    <mergeCell ref="B3969:AX3977"/>
    <mergeCell ref="B3982:AX3987"/>
    <mergeCell ref="B3992:Z3993"/>
    <mergeCell ref="AA3992:AI3993"/>
    <mergeCell ref="AJ3992:AR3993"/>
    <mergeCell ref="AS3992:AX3993"/>
    <mergeCell ref="C3957:Z3957"/>
    <mergeCell ref="AA3957:AI3957"/>
    <mergeCell ref="AJ3957:AR3957"/>
    <mergeCell ref="AS3957:AX3957"/>
    <mergeCell ref="B3958:Z3958"/>
    <mergeCell ref="AA3958:AI3958"/>
    <mergeCell ref="AJ3958:AR3958"/>
    <mergeCell ref="AS3958:AX3958"/>
    <mergeCell ref="B3999:AX3999"/>
    <mergeCell ref="B4002:G4002"/>
    <mergeCell ref="H4002:AX4002"/>
    <mergeCell ref="B4006:AX4010"/>
    <mergeCell ref="B4015:AX4021"/>
    <mergeCell ref="B4026:Z4027"/>
    <mergeCell ref="AA4026:AI4027"/>
    <mergeCell ref="AJ4026:AR4027"/>
    <mergeCell ref="AS4026:AX4027"/>
    <mergeCell ref="C3994:Z3994"/>
    <mergeCell ref="AA3994:AI3994"/>
    <mergeCell ref="AJ3994:AR3994"/>
    <mergeCell ref="AS3994:AX3994"/>
    <mergeCell ref="B3995:Z3995"/>
    <mergeCell ref="AA3995:AI3995"/>
    <mergeCell ref="AJ3995:AR3995"/>
    <mergeCell ref="AS3995:AX3995"/>
    <mergeCell ref="B4033:AX4033"/>
    <mergeCell ref="B4036:G4036"/>
    <mergeCell ref="H4036:AX4036"/>
    <mergeCell ref="B4040:AX4044"/>
    <mergeCell ref="B4049:AX4054"/>
    <mergeCell ref="B4059:Z4060"/>
    <mergeCell ref="AA4059:AI4060"/>
    <mergeCell ref="AJ4059:AR4060"/>
    <mergeCell ref="AS4059:AX4060"/>
    <mergeCell ref="C4028:Z4028"/>
    <mergeCell ref="AA4028:AI4028"/>
    <mergeCell ref="AJ4028:AR4028"/>
    <mergeCell ref="AS4028:AX4028"/>
    <mergeCell ref="B4029:Z4029"/>
    <mergeCell ref="AA4029:AI4029"/>
    <mergeCell ref="AJ4029:AR4029"/>
    <mergeCell ref="AS4029:AX4029"/>
    <mergeCell ref="B4066:AX4066"/>
    <mergeCell ref="B4069:G4069"/>
    <mergeCell ref="H4069:AX4069"/>
    <mergeCell ref="B4073:AX4077"/>
    <mergeCell ref="B4082:AX4087"/>
    <mergeCell ref="B4092:Z4093"/>
    <mergeCell ref="AA4092:AI4093"/>
    <mergeCell ref="AJ4092:AR4093"/>
    <mergeCell ref="AS4092:AX4093"/>
    <mergeCell ref="C4061:Z4061"/>
    <mergeCell ref="AA4061:AI4061"/>
    <mergeCell ref="AJ4061:AR4061"/>
    <mergeCell ref="AS4061:AX4061"/>
    <mergeCell ref="B4062:Z4062"/>
    <mergeCell ref="AA4062:AI4062"/>
    <mergeCell ref="AJ4062:AR4062"/>
    <mergeCell ref="AS4062:AX4062"/>
    <mergeCell ref="B4099:AX4099"/>
    <mergeCell ref="B4102:G4102"/>
    <mergeCell ref="H4102:AX4102"/>
    <mergeCell ref="B4106:AX4110"/>
    <mergeCell ref="B4115:AX4125"/>
    <mergeCell ref="B4130:Z4131"/>
    <mergeCell ref="AA4130:AI4131"/>
    <mergeCell ref="AJ4130:AR4131"/>
    <mergeCell ref="AS4130:AX4131"/>
    <mergeCell ref="C4094:Z4094"/>
    <mergeCell ref="AA4094:AI4094"/>
    <mergeCell ref="AJ4094:AR4094"/>
    <mergeCell ref="AS4094:AX4094"/>
    <mergeCell ref="B4095:Z4095"/>
    <mergeCell ref="AA4095:AI4095"/>
    <mergeCell ref="AJ4095:AR4095"/>
    <mergeCell ref="AS4095:AX4095"/>
    <mergeCell ref="B4137:AX4137"/>
    <mergeCell ref="B4140:G4140"/>
    <mergeCell ref="H4140:AX4140"/>
    <mergeCell ref="B4144:AX4149"/>
    <mergeCell ref="B4154:AX4159"/>
    <mergeCell ref="B4164:Z4165"/>
    <mergeCell ref="AA4164:AI4165"/>
    <mergeCell ref="AJ4164:AR4165"/>
    <mergeCell ref="AS4164:AX4165"/>
    <mergeCell ref="C4132:Z4132"/>
    <mergeCell ref="AA4132:AI4132"/>
    <mergeCell ref="AJ4132:AR4132"/>
    <mergeCell ref="AS4132:AX4132"/>
    <mergeCell ref="B4133:Z4133"/>
    <mergeCell ref="AA4133:AI4133"/>
    <mergeCell ref="AJ4133:AR4133"/>
    <mergeCell ref="AS4133:AX4133"/>
    <mergeCell ref="B4171:AX4171"/>
    <mergeCell ref="B4174:G4174"/>
    <mergeCell ref="H4174:AX4174"/>
    <mergeCell ref="B4178:AX4182"/>
    <mergeCell ref="B4187:AX4191"/>
    <mergeCell ref="B4196:Z4197"/>
    <mergeCell ref="AA4196:AI4197"/>
    <mergeCell ref="AJ4196:AR4197"/>
    <mergeCell ref="AS4196:AX4197"/>
    <mergeCell ref="C4166:Z4166"/>
    <mergeCell ref="AA4166:AI4166"/>
    <mergeCell ref="AJ4166:AR4166"/>
    <mergeCell ref="AS4166:AX4166"/>
    <mergeCell ref="B4167:Z4167"/>
    <mergeCell ref="AA4167:AI4167"/>
    <mergeCell ref="AJ4167:AR4167"/>
    <mergeCell ref="AS4167:AX4167"/>
    <mergeCell ref="B4203:AX4203"/>
    <mergeCell ref="B4206:G4206"/>
    <mergeCell ref="H4206:AX4206"/>
    <mergeCell ref="B4210:AX4214"/>
    <mergeCell ref="B4219:AX4223"/>
    <mergeCell ref="B4228:Z4229"/>
    <mergeCell ref="AA4228:AI4229"/>
    <mergeCell ref="AJ4228:AR4229"/>
    <mergeCell ref="AS4228:AX4229"/>
    <mergeCell ref="C4198:Z4198"/>
    <mergeCell ref="AA4198:AI4198"/>
    <mergeCell ref="AJ4198:AR4198"/>
    <mergeCell ref="AS4198:AX4198"/>
    <mergeCell ref="B4199:Z4199"/>
    <mergeCell ref="AA4199:AI4199"/>
    <mergeCell ref="AJ4199:AR4199"/>
    <mergeCell ref="AS4199:AX4199"/>
    <mergeCell ref="B4242:AX4246"/>
    <mergeCell ref="B4251:AX4257"/>
    <mergeCell ref="B4262:Z4263"/>
    <mergeCell ref="AA4262:AI4263"/>
    <mergeCell ref="AJ4262:AR4263"/>
    <mergeCell ref="AS4262:AX4263"/>
    <mergeCell ref="B4231:Z4231"/>
    <mergeCell ref="AA4231:AI4231"/>
    <mergeCell ref="AJ4231:AR4231"/>
    <mergeCell ref="AS4231:AX4231"/>
    <mergeCell ref="B4235:AX4235"/>
    <mergeCell ref="B4238:G4238"/>
    <mergeCell ref="H4238:AX4238"/>
    <mergeCell ref="C4230:Z4230"/>
    <mergeCell ref="AA4230:AI4230"/>
    <mergeCell ref="AJ4230:AR4230"/>
    <mergeCell ref="AS4230:AX4230"/>
    <mergeCell ref="B4269:Z4269"/>
    <mergeCell ref="AA4269:AI4269"/>
    <mergeCell ref="AJ4269:AR4269"/>
    <mergeCell ref="AS4269:AX4269"/>
    <mergeCell ref="C4268:Z4268"/>
    <mergeCell ref="AA4268:AI4268"/>
    <mergeCell ref="AJ4268:AR4268"/>
    <mergeCell ref="AS4268:AX4268"/>
    <mergeCell ref="C4266:Z4266"/>
    <mergeCell ref="AA4266:AI4266"/>
    <mergeCell ref="AJ4266:AR4266"/>
    <mergeCell ref="AS4266:AX4266"/>
    <mergeCell ref="C4265:Z4265"/>
    <mergeCell ref="AA4265:AI4265"/>
    <mergeCell ref="AJ4265:AR4265"/>
    <mergeCell ref="AS4265:AX4265"/>
    <mergeCell ref="C4264:Z4264"/>
    <mergeCell ref="AA4264:AI4264"/>
    <mergeCell ref="AJ4264:AR4264"/>
    <mergeCell ref="AS4264:AX4264"/>
    <mergeCell ref="C4267:Z4267"/>
    <mergeCell ref="AA4267:AI4267"/>
    <mergeCell ref="AJ4267:AR4267"/>
    <mergeCell ref="AS4267:AX4267"/>
    <mergeCell ref="C3742:Z3742"/>
    <mergeCell ref="AA3742:AI3742"/>
    <mergeCell ref="AJ3742:AR3742"/>
    <mergeCell ref="AS3742:AX3742"/>
    <mergeCell ref="B3743:Z3743"/>
    <mergeCell ref="AA3743:AI3743"/>
    <mergeCell ref="AJ3743:AR3743"/>
    <mergeCell ref="AS3743:AX3743"/>
    <mergeCell ref="B3715:AX3715"/>
    <mergeCell ref="B3718:G3718"/>
    <mergeCell ref="H3718:AX3718"/>
    <mergeCell ref="B3722:AX3726"/>
    <mergeCell ref="B3731:AX3735"/>
    <mergeCell ref="B3740:Z3741"/>
    <mergeCell ref="AA3740:AI3741"/>
    <mergeCell ref="AJ3740:AR3741"/>
    <mergeCell ref="AS3740:AX3741"/>
    <mergeCell ref="C4300:Z4300"/>
    <mergeCell ref="AA4300:AI4300"/>
    <mergeCell ref="AJ4300:AR4300"/>
    <mergeCell ref="AS4300:AX4300"/>
    <mergeCell ref="B4301:Z4301"/>
    <mergeCell ref="AA4301:AI4301"/>
    <mergeCell ref="AJ4301:AR4301"/>
    <mergeCell ref="AS4301:AX4301"/>
    <mergeCell ref="B4273:AX4273"/>
    <mergeCell ref="B4276:G4276"/>
    <mergeCell ref="H4276:AX4276"/>
    <mergeCell ref="B4280:AX4284"/>
    <mergeCell ref="B4289:AX4293"/>
    <mergeCell ref="B4298:Z4299"/>
    <mergeCell ref="AA4298:AI4299"/>
    <mergeCell ref="AJ4298:AR4299"/>
    <mergeCell ref="AS4298:AX4299"/>
    <mergeCell ref="C4333:Z4333"/>
    <mergeCell ref="AA4333:AI4333"/>
    <mergeCell ref="AJ4333:AR4333"/>
    <mergeCell ref="AS4333:AX4333"/>
    <mergeCell ref="B4334:Z4334"/>
    <mergeCell ref="AA4334:AI4334"/>
    <mergeCell ref="AJ4334:AR4334"/>
    <mergeCell ref="AS4334:AX4334"/>
    <mergeCell ref="B4305:AX4305"/>
    <mergeCell ref="B4308:G4308"/>
    <mergeCell ref="H4308:AX4308"/>
    <mergeCell ref="B4312:AX4316"/>
    <mergeCell ref="B4321:AX4326"/>
    <mergeCell ref="B4331:Z4332"/>
    <mergeCell ref="AA4331:AI4332"/>
    <mergeCell ref="AJ4331:AR4332"/>
    <mergeCell ref="AS4331:AX4332"/>
    <mergeCell ref="C4365:Z4365"/>
    <mergeCell ref="AA4365:AI4365"/>
    <mergeCell ref="AJ4365:AR4365"/>
    <mergeCell ref="AS4365:AX4365"/>
    <mergeCell ref="B4366:Z4366"/>
    <mergeCell ref="AA4366:AI4366"/>
    <mergeCell ref="AJ4366:AR4366"/>
    <mergeCell ref="AS4366:AX4366"/>
    <mergeCell ref="B4338:AX4338"/>
    <mergeCell ref="B4341:G4341"/>
    <mergeCell ref="H4341:AX4341"/>
    <mergeCell ref="B4345:AX4349"/>
    <mergeCell ref="B4354:AX4358"/>
    <mergeCell ref="B4363:Z4364"/>
    <mergeCell ref="AA4363:AI4364"/>
    <mergeCell ref="AJ4363:AR4364"/>
    <mergeCell ref="AS4363:AX4364"/>
    <mergeCell ref="C4397:Z4397"/>
    <mergeCell ref="AA4397:AI4397"/>
    <mergeCell ref="AJ4397:AR4397"/>
    <mergeCell ref="AS4397:AX4397"/>
    <mergeCell ref="B4398:Z4398"/>
    <mergeCell ref="AA4398:AI4398"/>
    <mergeCell ref="AJ4398:AR4398"/>
    <mergeCell ref="AS4398:AX4398"/>
    <mergeCell ref="B4370:AX4370"/>
    <mergeCell ref="B4373:G4373"/>
    <mergeCell ref="H4373:AX4373"/>
    <mergeCell ref="B4377:AX4381"/>
    <mergeCell ref="B4386:AX4390"/>
    <mergeCell ref="B4395:Z4396"/>
    <mergeCell ref="AA4395:AI4396"/>
    <mergeCell ref="AJ4395:AR4396"/>
    <mergeCell ref="AS4395:AX4396"/>
    <mergeCell ref="C4431:Z4431"/>
    <mergeCell ref="AA4431:AI4431"/>
    <mergeCell ref="AJ4431:AR4431"/>
    <mergeCell ref="AS4431:AX4431"/>
    <mergeCell ref="B4402:AX4402"/>
    <mergeCell ref="B4405:G4405"/>
    <mergeCell ref="H4405:AX4405"/>
    <mergeCell ref="B4409:AX4413"/>
    <mergeCell ref="B4418:AX4424"/>
    <mergeCell ref="B4429:Z4430"/>
    <mergeCell ref="AA4429:AI4430"/>
    <mergeCell ref="AJ4429:AR4430"/>
    <mergeCell ref="AS4429:AX4430"/>
    <mergeCell ref="B4437:AX4437"/>
    <mergeCell ref="B4440:G4440"/>
    <mergeCell ref="H4440:AX4440"/>
    <mergeCell ref="B4444:AX4448"/>
    <mergeCell ref="B4453:AX4463"/>
    <mergeCell ref="B4468:Z4469"/>
    <mergeCell ref="AA4468:AI4469"/>
    <mergeCell ref="AJ4468:AR4469"/>
    <mergeCell ref="AS4468:AX4469"/>
    <mergeCell ref="C4432:Z4432"/>
    <mergeCell ref="AA4432:AI4432"/>
    <mergeCell ref="AJ4432:AR4432"/>
    <mergeCell ref="AS4432:AX4432"/>
    <mergeCell ref="B4433:Z4433"/>
    <mergeCell ref="AA4433:AI4433"/>
    <mergeCell ref="AJ4433:AR4433"/>
    <mergeCell ref="AS4433:AX4433"/>
    <mergeCell ref="B4475:AX4475"/>
    <mergeCell ref="B4478:G4478"/>
    <mergeCell ref="H4478:AX4478"/>
    <mergeCell ref="B4482:AX4486"/>
    <mergeCell ref="B4491:AX4495"/>
    <mergeCell ref="B4500:Z4501"/>
    <mergeCell ref="AA4500:AI4501"/>
    <mergeCell ref="AJ4500:AR4501"/>
    <mergeCell ref="AS4500:AX4501"/>
    <mergeCell ref="C4470:Z4470"/>
    <mergeCell ref="AA4470:AI4470"/>
    <mergeCell ref="AJ4470:AR4470"/>
    <mergeCell ref="AS4470:AX4470"/>
    <mergeCell ref="B4471:Z4471"/>
    <mergeCell ref="AA4471:AI4471"/>
    <mergeCell ref="AJ4471:AR4471"/>
    <mergeCell ref="AS4471:AX4471"/>
    <mergeCell ref="B4515:AX4519"/>
    <mergeCell ref="B4524:AX4528"/>
    <mergeCell ref="B4533:Z4534"/>
    <mergeCell ref="AA4533:AI4534"/>
    <mergeCell ref="AJ4533:AR4534"/>
    <mergeCell ref="AS4533:AX4534"/>
    <mergeCell ref="B4504:Z4504"/>
    <mergeCell ref="AA4504:AI4504"/>
    <mergeCell ref="AJ4504:AR4504"/>
    <mergeCell ref="AS4504:AX4504"/>
    <mergeCell ref="B4508:AX4508"/>
    <mergeCell ref="B4511:G4511"/>
    <mergeCell ref="H4511:AX4511"/>
    <mergeCell ref="C4502:Z4502"/>
    <mergeCell ref="AA4502:AI4502"/>
    <mergeCell ref="AJ4502:AR4502"/>
    <mergeCell ref="AS4502:AX4502"/>
    <mergeCell ref="C4503:Z4503"/>
    <mergeCell ref="AA4503:AI4503"/>
    <mergeCell ref="AJ4503:AR4503"/>
    <mergeCell ref="AS4503:AX4503"/>
    <mergeCell ref="B4540:AX4540"/>
    <mergeCell ref="B4543:G4543"/>
    <mergeCell ref="H4543:AX4543"/>
    <mergeCell ref="B4547:AX4551"/>
    <mergeCell ref="B4556:AX4560"/>
    <mergeCell ref="B4565:Z4566"/>
    <mergeCell ref="AA4565:AI4566"/>
    <mergeCell ref="AJ4565:AR4566"/>
    <mergeCell ref="AS4565:AX4566"/>
    <mergeCell ref="C4535:Z4535"/>
    <mergeCell ref="AA4535:AI4535"/>
    <mergeCell ref="AJ4535:AR4535"/>
    <mergeCell ref="AS4535:AX4535"/>
    <mergeCell ref="B4536:Z4536"/>
    <mergeCell ref="AA4536:AI4536"/>
    <mergeCell ref="AJ4536:AR4536"/>
    <mergeCell ref="AS4536:AX4536"/>
    <mergeCell ref="B4571:Z4571"/>
    <mergeCell ref="AA4571:AI4571"/>
    <mergeCell ref="AJ4571:AR4571"/>
    <mergeCell ref="AS4571:AX4571"/>
    <mergeCell ref="C4569:Z4569"/>
    <mergeCell ref="AA4569:AI4569"/>
    <mergeCell ref="AJ4569:AR4569"/>
    <mergeCell ref="AS4569:AX4569"/>
    <mergeCell ref="C4570:Z4570"/>
    <mergeCell ref="AA4570:AI4570"/>
    <mergeCell ref="AJ4570:AR4570"/>
    <mergeCell ref="AS4570:AX4570"/>
    <mergeCell ref="C4567:Z4567"/>
    <mergeCell ref="AA4567:AI4567"/>
    <mergeCell ref="AJ4567:AR4567"/>
    <mergeCell ref="AS4567:AX4567"/>
    <mergeCell ref="C4568:Z4568"/>
    <mergeCell ref="AA4568:AI4568"/>
    <mergeCell ref="AJ4568:AR4568"/>
    <mergeCell ref="AS4568:AX4568"/>
    <mergeCell ref="C4602:Z4602"/>
    <mergeCell ref="AA4602:AI4602"/>
    <mergeCell ref="AJ4602:AR4602"/>
    <mergeCell ref="AS4602:AX4602"/>
    <mergeCell ref="C4603:Z4603"/>
    <mergeCell ref="AA4603:AI4603"/>
    <mergeCell ref="AJ4603:AR4603"/>
    <mergeCell ref="AS4603:AX4603"/>
    <mergeCell ref="B4575:AX4575"/>
    <mergeCell ref="B4578:G4578"/>
    <mergeCell ref="H4578:AX4578"/>
    <mergeCell ref="B4582:AX4586"/>
    <mergeCell ref="B4591:AX4595"/>
    <mergeCell ref="B4600:Z4601"/>
    <mergeCell ref="AA4600:AI4601"/>
    <mergeCell ref="AJ4600:AR4601"/>
    <mergeCell ref="AS4600:AX4601"/>
    <mergeCell ref="AS4635:AX4635"/>
    <mergeCell ref="C4636:Z4636"/>
    <mergeCell ref="AA4636:AI4636"/>
    <mergeCell ref="AJ4636:AR4636"/>
    <mergeCell ref="AS4636:AX4636"/>
    <mergeCell ref="B4615:AX4619"/>
    <mergeCell ref="B4624:AX4628"/>
    <mergeCell ref="B4633:Z4634"/>
    <mergeCell ref="AA4633:AI4634"/>
    <mergeCell ref="AJ4633:AR4634"/>
    <mergeCell ref="AS4633:AX4634"/>
    <mergeCell ref="B4604:Z4604"/>
    <mergeCell ref="AA4604:AI4604"/>
    <mergeCell ref="AJ4604:AR4604"/>
    <mergeCell ref="AS4604:AX4604"/>
    <mergeCell ref="B4608:AX4608"/>
    <mergeCell ref="B4611:G4611"/>
    <mergeCell ref="H4611:AX4611"/>
    <mergeCell ref="C4635:Z4635"/>
    <mergeCell ref="B4798:Z4798"/>
    <mergeCell ref="AA4798:AI4798"/>
    <mergeCell ref="AJ4798:AR4798"/>
    <mergeCell ref="AS4798:AX4798"/>
    <mergeCell ref="B4770:AX4770"/>
    <mergeCell ref="B4773:G4773"/>
    <mergeCell ref="H4773:AX4773"/>
    <mergeCell ref="B4777:AX4781"/>
    <mergeCell ref="B4786:AX4790"/>
    <mergeCell ref="B4795:Z4796"/>
    <mergeCell ref="AA4795:AI4796"/>
    <mergeCell ref="AJ4795:AR4796"/>
    <mergeCell ref="AS4795:AX4796"/>
    <mergeCell ref="B4734:Z4734"/>
    <mergeCell ref="AA4734:AI4734"/>
    <mergeCell ref="AJ4734:AR4734"/>
    <mergeCell ref="AS4734:AX4734"/>
    <mergeCell ref="B4738:AX4738"/>
    <mergeCell ref="B4741:G4741"/>
    <mergeCell ref="H4741:AX4741"/>
    <mergeCell ref="B4766:Z4766"/>
    <mergeCell ref="AA4766:AI4766"/>
    <mergeCell ref="AJ4766:AR4766"/>
    <mergeCell ref="AS4766:AX4766"/>
    <mergeCell ref="B4745:AX4749"/>
    <mergeCell ref="B4754:AX4758"/>
    <mergeCell ref="B4763:Z4764"/>
    <mergeCell ref="AA4763:AI4764"/>
    <mergeCell ref="AJ4763:AR4764"/>
    <mergeCell ref="AS4763:AX4764"/>
    <mergeCell ref="C4797:Z4797"/>
    <mergeCell ref="AA4797:AI4797"/>
    <mergeCell ref="AJ2439:AR2439"/>
    <mergeCell ref="AA2440:AI2440"/>
    <mergeCell ref="AJ2440:AR2440"/>
    <mergeCell ref="AA2441:AI2441"/>
    <mergeCell ref="AJ2441:AR2441"/>
    <mergeCell ref="AA2442:AI2442"/>
    <mergeCell ref="AJ2442:AR2442"/>
    <mergeCell ref="AA2443:AI2443"/>
    <mergeCell ref="AJ2443:AR2443"/>
    <mergeCell ref="AA2444:AI2444"/>
    <mergeCell ref="AJ2516:AR2516"/>
    <mergeCell ref="AA2517:AI2517"/>
    <mergeCell ref="AJ2517:AR2517"/>
    <mergeCell ref="C4765:Z4765"/>
    <mergeCell ref="AA4765:AI4765"/>
    <mergeCell ref="AJ4765:AR4765"/>
    <mergeCell ref="AA4668:AI4668"/>
    <mergeCell ref="AJ4668:AR4668"/>
    <mergeCell ref="B4669:Z4669"/>
    <mergeCell ref="AA4669:AI4669"/>
    <mergeCell ref="AJ4669:AR4669"/>
    <mergeCell ref="B4648:AX4652"/>
    <mergeCell ref="B4657:AX4661"/>
    <mergeCell ref="B4666:Z4667"/>
    <mergeCell ref="AA4666:AI4667"/>
    <mergeCell ref="AJ4666:AR4667"/>
    <mergeCell ref="AS4666:AX4667"/>
    <mergeCell ref="B4637:Z4637"/>
    <mergeCell ref="AA4637:AI4637"/>
    <mergeCell ref="AA4635:AI4635"/>
    <mergeCell ref="AJ4635:AR4635"/>
    <mergeCell ref="B2449:AX2449"/>
    <mergeCell ref="AJ4797:AR4797"/>
    <mergeCell ref="AS4797:AX4797"/>
    <mergeCell ref="C4732:Z4732"/>
    <mergeCell ref="AA4732:AI4732"/>
    <mergeCell ref="AJ4732:AR4732"/>
    <mergeCell ref="AS4732:AX4732"/>
    <mergeCell ref="C4733:Z4733"/>
    <mergeCell ref="AA4733:AI4733"/>
    <mergeCell ref="AJ4733:AR4733"/>
    <mergeCell ref="AS4733:AX4733"/>
    <mergeCell ref="B4705:AX4705"/>
    <mergeCell ref="B4708:G4708"/>
    <mergeCell ref="H4708:AX4708"/>
    <mergeCell ref="B4712:AX4716"/>
    <mergeCell ref="B4721:AX4725"/>
    <mergeCell ref="AJ4637:AR4637"/>
    <mergeCell ref="AS4637:AX4637"/>
    <mergeCell ref="B4641:AX4641"/>
    <mergeCell ref="B4644:G4644"/>
    <mergeCell ref="H4644:AX4644"/>
    <mergeCell ref="AS4765:AX4765"/>
    <mergeCell ref="AS4668:AX4668"/>
    <mergeCell ref="AS4669:AX4669"/>
    <mergeCell ref="B2452:G2452"/>
    <mergeCell ref="H2452:AX2452"/>
    <mergeCell ref="B2456:AX2460"/>
    <mergeCell ref="B2465:AX2469"/>
    <mergeCell ref="B2474:Z2475"/>
    <mergeCell ref="AA2474:AI2475"/>
    <mergeCell ref="AJ2512:AR2512"/>
    <mergeCell ref="AA2513:AI2513"/>
    <mergeCell ref="AJ2513:AR2513"/>
    <mergeCell ref="AA2514:AI2514"/>
    <mergeCell ref="AJ2514:AR2514"/>
    <mergeCell ref="C2508:Z2508"/>
    <mergeCell ref="C2509:Z2509"/>
    <mergeCell ref="C2510:Z2510"/>
    <mergeCell ref="C2511:Z2511"/>
    <mergeCell ref="C2512:Z2512"/>
    <mergeCell ref="C2513:Z2513"/>
    <mergeCell ref="C2514:Z2514"/>
    <mergeCell ref="AJ2474:AR2475"/>
    <mergeCell ref="AS2474:AX2475"/>
    <mergeCell ref="AA2508:AI2508"/>
    <mergeCell ref="AJ2508:AR2508"/>
    <mergeCell ref="AA2509:AI2509"/>
    <mergeCell ref="AJ2509:AR2509"/>
    <mergeCell ref="C2476:Z2476"/>
    <mergeCell ref="AA2476:AI2476"/>
    <mergeCell ref="AJ2476:AR2476"/>
    <mergeCell ref="AA2511:AI2511"/>
    <mergeCell ref="AJ2511:AR2511"/>
    <mergeCell ref="AA2512:AI2512"/>
    <mergeCell ref="AA2437:AI2437"/>
    <mergeCell ref="AJ2437:AR2437"/>
    <mergeCell ref="AA2438:AI2438"/>
    <mergeCell ref="AJ2438:AR2438"/>
    <mergeCell ref="AA2439:AI2439"/>
    <mergeCell ref="B4730:Z4731"/>
    <mergeCell ref="AA4730:AI4731"/>
    <mergeCell ref="AJ4730:AR4731"/>
    <mergeCell ref="AS4730:AX4731"/>
    <mergeCell ref="C4700:Z4700"/>
    <mergeCell ref="AA4700:AI4700"/>
    <mergeCell ref="AJ4700:AR4700"/>
    <mergeCell ref="AS4700:AX4700"/>
    <mergeCell ref="B4701:Z4701"/>
    <mergeCell ref="AA4701:AI4701"/>
    <mergeCell ref="AJ4701:AR4701"/>
    <mergeCell ref="AS4701:AX4701"/>
    <mergeCell ref="B4673:AX4673"/>
    <mergeCell ref="B4676:G4676"/>
    <mergeCell ref="H4676:AX4676"/>
    <mergeCell ref="B4680:AX4684"/>
    <mergeCell ref="B4689:AX4693"/>
    <mergeCell ref="B4698:Z4699"/>
    <mergeCell ref="AA4698:AI4699"/>
    <mergeCell ref="AJ4698:AR4699"/>
    <mergeCell ref="AS4698:AX4699"/>
    <mergeCell ref="C4668:Z4668"/>
    <mergeCell ref="AS2476:AX2476"/>
    <mergeCell ref="B2477:Z2477"/>
    <mergeCell ref="AA2477:AI2477"/>
    <mergeCell ref="AJ2477:AR2477"/>
    <mergeCell ref="AS2477:AX2477"/>
  </mergeCells>
  <phoneticPr fontId="2"/>
  <pageMargins left="0.62992125984251968" right="0.59055118110236227" top="0.74803149606299213" bottom="0.74803149606299213" header="0.31496062992125984" footer="0.31496062992125984"/>
  <pageSetup paperSize="9" fitToHeight="0" orientation="portrait" r:id="rId1"/>
  <rowBreaks count="157" manualBreakCount="157">
    <brk id="32" max="16383" man="1"/>
    <brk id="69" max="16383" man="1"/>
    <brk id="101" max="16383" man="1"/>
    <brk id="133" max="16383" man="1"/>
    <brk id="165" max="16383" man="1"/>
    <brk id="197" max="16383" man="1"/>
    <brk id="229" max="16383" man="1"/>
    <brk id="261" max="16383" man="1"/>
    <brk id="293" max="16383" man="1"/>
    <brk id="325" max="16383" man="1"/>
    <brk id="359" max="16383" man="1"/>
    <brk id="391" max="16383" man="1"/>
    <brk id="428" max="16383" man="1"/>
    <brk id="460" max="16383" man="1"/>
    <brk id="493" max="16383" man="1"/>
    <brk id="532" max="16383" man="1"/>
    <brk id="564" max="16383" man="1"/>
    <brk id="598" max="16383" man="1"/>
    <brk id="631" max="16383" man="1"/>
    <brk id="663" max="16383" man="1"/>
    <brk id="695" max="16383" man="1"/>
    <brk id="728" max="16383" man="1"/>
    <brk id="760" max="16383" man="1"/>
    <brk id="793" max="16383" man="1"/>
    <brk id="825" max="16383" man="1"/>
    <brk id="857" max="16383" man="1"/>
    <brk id="896" max="16383" man="1"/>
    <brk id="930" max="16383" man="1"/>
    <brk id="963" max="16383" man="1"/>
    <brk id="995" max="16383" man="1"/>
    <brk id="1030" max="16383" man="1"/>
    <brk id="1062" max="16383" man="1"/>
    <brk id="1094" max="16383" man="1"/>
    <brk id="1126" max="16383" man="1"/>
    <brk id="1158" max="16383" man="1"/>
    <brk id="1194" max="16383" man="1"/>
    <brk id="1226" max="16383" man="1"/>
    <brk id="1259" max="16383" man="1"/>
    <brk id="1292" max="16383" man="1"/>
    <brk id="1324" max="16383" man="1"/>
    <brk id="1357" max="16383" man="1"/>
    <brk id="1389" max="16383" man="1"/>
    <brk id="1424" max="16383" man="1"/>
    <brk id="1456" max="16383" man="1"/>
    <brk id="1488" max="16383" man="1"/>
    <brk id="1520" max="16383" man="1"/>
    <brk id="1553" max="16383" man="1"/>
    <brk id="1585" max="16383" man="1"/>
    <brk id="1617" max="16383" man="1"/>
    <brk id="1666" max="16383" man="1"/>
    <brk id="1704" max="16383" man="1"/>
    <brk id="1739" max="16383" man="1"/>
    <brk id="1771" max="16383" man="1"/>
    <brk id="1803" max="16383" man="1"/>
    <brk id="1844" max="16383" man="1"/>
    <brk id="1876" max="16383" man="1"/>
    <brk id="1908" max="16383" man="1"/>
    <brk id="1949" max="16383" man="1"/>
    <brk id="1982" max="16383" man="1"/>
    <brk id="2016" max="16383" man="1"/>
    <brk id="2060" max="16383" man="1"/>
    <brk id="2092" max="16383" man="1"/>
    <brk id="2124" max="16383" man="1"/>
    <brk id="2157" max="16383" man="1"/>
    <brk id="2189" max="16383" man="1"/>
    <brk id="2230" max="16383" man="1"/>
    <brk id="2262" max="16383" man="1"/>
    <brk id="2298" max="16383" man="1"/>
    <brk id="2334" max="16383" man="1"/>
    <brk id="2372" max="16383" man="1"/>
    <brk id="2405" max="16383" man="1"/>
    <brk id="2446" max="16383" man="1"/>
    <brk id="2478" max="16383" man="1"/>
    <brk id="2520" max="16383" man="1"/>
    <brk id="2552" max="16383" man="1"/>
    <brk id="2584" max="16383" man="1"/>
    <brk id="2616" max="16383" man="1"/>
    <brk id="2648" max="16383" man="1"/>
    <brk id="2680" max="16383" man="1"/>
    <brk id="2713" max="16383" man="1"/>
    <brk id="2746" max="16383" man="1"/>
    <brk id="2782" max="16383" man="1"/>
    <brk id="2814" max="16383" man="1"/>
    <brk id="2848" max="16383" man="1"/>
    <brk id="2881" max="16383" man="1"/>
    <brk id="2913" max="16383" man="1"/>
    <brk id="2945" max="16383" man="1"/>
    <brk id="2977" max="16383" man="1"/>
    <brk id="3011" max="16383" man="1"/>
    <brk id="3044" max="16383" man="1"/>
    <brk id="3076" max="16383" man="1"/>
    <brk id="3108" max="50" man="1"/>
    <brk id="3145" max="50" man="1"/>
    <brk id="3177" max="50" man="1"/>
    <brk id="3234" max="50" man="1"/>
    <brk id="3266" max="50" man="1"/>
    <brk id="3298" max="50" man="1"/>
    <brk id="3333" max="50" man="1"/>
    <brk id="3365" max="50" man="1"/>
    <brk id="3399" max="50" man="1"/>
    <brk id="3431" max="50" man="1"/>
    <brk id="3463" max="50" man="1"/>
    <brk id="3508" max="50" man="1"/>
    <brk id="3540" max="50" man="1"/>
    <brk id="3572" max="50" man="1"/>
    <brk id="3604" max="50" man="1"/>
    <brk id="3636" max="16383" man="1"/>
    <brk id="3108" max="16383" man="1"/>
    <brk id="3145" max="16383" man="1"/>
    <brk id="3177" max="16383" man="1"/>
    <brk id="3234" max="16383" man="1"/>
    <brk id="3266" max="16383" man="1"/>
    <brk id="3298" max="16383" man="1"/>
    <brk id="3333" max="16383" man="1"/>
    <brk id="3365" max="16383" man="1"/>
    <brk id="3399" max="16383" man="1"/>
    <brk id="3431" max="16383" man="1"/>
    <brk id="3463" max="16383" man="1"/>
    <brk id="3508" max="16383" man="1"/>
    <brk id="3540" max="16383" man="1"/>
    <brk id="3572" max="16383" man="1"/>
    <brk id="3604" max="16383" man="1"/>
    <brk id="3678" max="16383" man="1"/>
    <brk id="3712" max="50" man="1"/>
    <brk id="3744" max="16383" man="1"/>
    <brk id="3776" max="16383" man="1"/>
    <brk id="3826" max="16383" man="1"/>
    <brk id="3859" max="16383" man="1"/>
    <brk id="3894" max="16383" man="1"/>
    <brk id="3927" max="16383" man="1"/>
    <brk id="3959" max="16383" man="1"/>
    <brk id="3996" max="16383" man="1"/>
    <brk id="4030" max="16383" man="1"/>
    <brk id="4063" max="16383" man="1"/>
    <brk id="4096" max="16383" man="1"/>
    <brk id="4134" max="16383" man="1"/>
    <brk id="4168" max="16383" man="1"/>
    <brk id="4200" max="16383" man="1"/>
    <brk id="4232" max="16383" man="1"/>
    <brk id="3712" max="16383" man="1"/>
    <brk id="4270" max="16383" man="1"/>
    <brk id="4302" max="16383" man="1"/>
    <brk id="4335" max="16383" man="1"/>
    <brk id="4367" max="16383" man="1"/>
    <brk id="4399" max="16383" man="1"/>
    <brk id="4434" max="16383" man="1"/>
    <brk id="4472" max="16383" man="1"/>
    <brk id="4505" max="16383" man="1"/>
    <brk id="4537" max="16383" man="1"/>
    <brk id="4572" max="16383" man="1"/>
    <brk id="4605" max="16383" man="1"/>
    <brk id="4638" max="16383" man="1"/>
    <brk id="4670" max="16383" man="1"/>
    <brk id="4702" max="16383" man="1"/>
    <brk id="4735" max="16383" man="1"/>
    <brk id="4767" max="16383" man="1"/>
    <brk id="4799"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402BC86D-1478-4671-A9EE-E9401A2FBF60}">
          <x14:formula1>
            <xm:f>"5年度算定,5年度予算案,5年度予算"</xm:f>
          </x14:formula1>
          <xm:sqref>WWR982678:WWZ982679 AJ65174:AR65175 KF65174:KN65175 UB65174:UJ65175 ADX65174:AEF65175 ANT65174:AOB65175 AXP65174:AXX65175 BHL65174:BHT65175 BRH65174:BRP65175 CBD65174:CBL65175 CKZ65174:CLH65175 CUV65174:CVD65175 DER65174:DEZ65175 DON65174:DOV65175 DYJ65174:DYR65175 EIF65174:EIN65175 ESB65174:ESJ65175 FBX65174:FCF65175 FLT65174:FMB65175 FVP65174:FVX65175 GFL65174:GFT65175 GPH65174:GPP65175 GZD65174:GZL65175 HIZ65174:HJH65175 HSV65174:HTD65175 ICR65174:ICZ65175 IMN65174:IMV65175 IWJ65174:IWR65175 JGF65174:JGN65175 JQB65174:JQJ65175 JZX65174:KAF65175 KJT65174:KKB65175 KTP65174:KTX65175 LDL65174:LDT65175 LNH65174:LNP65175 LXD65174:LXL65175 MGZ65174:MHH65175 MQV65174:MRD65175 NAR65174:NAZ65175 NKN65174:NKV65175 NUJ65174:NUR65175 OEF65174:OEN65175 OOB65174:OOJ65175 OXX65174:OYF65175 PHT65174:PIB65175 PRP65174:PRX65175 QBL65174:QBT65175 QLH65174:QLP65175 QVD65174:QVL65175 REZ65174:RFH65175 ROV65174:RPD65175 RYR65174:RYZ65175 SIN65174:SIV65175 SSJ65174:SSR65175 TCF65174:TCN65175 TMB65174:TMJ65175 TVX65174:TWF65175 UFT65174:UGB65175 UPP65174:UPX65175 UZL65174:UZT65175 VJH65174:VJP65175 VTD65174:VTL65175 WCZ65174:WDH65175 WMV65174:WND65175 WWR65174:WWZ65175 AJ130710:AR130711 KF130710:KN130711 UB130710:UJ130711 ADX130710:AEF130711 ANT130710:AOB130711 AXP130710:AXX130711 BHL130710:BHT130711 BRH130710:BRP130711 CBD130710:CBL130711 CKZ130710:CLH130711 CUV130710:CVD130711 DER130710:DEZ130711 DON130710:DOV130711 DYJ130710:DYR130711 EIF130710:EIN130711 ESB130710:ESJ130711 FBX130710:FCF130711 FLT130710:FMB130711 FVP130710:FVX130711 GFL130710:GFT130711 GPH130710:GPP130711 GZD130710:GZL130711 HIZ130710:HJH130711 HSV130710:HTD130711 ICR130710:ICZ130711 IMN130710:IMV130711 IWJ130710:IWR130711 JGF130710:JGN130711 JQB130710:JQJ130711 JZX130710:KAF130711 KJT130710:KKB130711 KTP130710:KTX130711 LDL130710:LDT130711 LNH130710:LNP130711 LXD130710:LXL130711 MGZ130710:MHH130711 MQV130710:MRD130711 NAR130710:NAZ130711 NKN130710:NKV130711 NUJ130710:NUR130711 OEF130710:OEN130711 OOB130710:OOJ130711 OXX130710:OYF130711 PHT130710:PIB130711 PRP130710:PRX130711 QBL130710:QBT130711 QLH130710:QLP130711 QVD130710:QVL130711 REZ130710:RFH130711 ROV130710:RPD130711 RYR130710:RYZ130711 SIN130710:SIV130711 SSJ130710:SSR130711 TCF130710:TCN130711 TMB130710:TMJ130711 TVX130710:TWF130711 UFT130710:UGB130711 UPP130710:UPX130711 UZL130710:UZT130711 VJH130710:VJP130711 VTD130710:VTL130711 WCZ130710:WDH130711 WMV130710:WND130711 WWR130710:WWZ130711 AJ196246:AR196247 KF196246:KN196247 UB196246:UJ196247 ADX196246:AEF196247 ANT196246:AOB196247 AXP196246:AXX196247 BHL196246:BHT196247 BRH196246:BRP196247 CBD196246:CBL196247 CKZ196246:CLH196247 CUV196246:CVD196247 DER196246:DEZ196247 DON196246:DOV196247 DYJ196246:DYR196247 EIF196246:EIN196247 ESB196246:ESJ196247 FBX196246:FCF196247 FLT196246:FMB196247 FVP196246:FVX196247 GFL196246:GFT196247 GPH196246:GPP196247 GZD196246:GZL196247 HIZ196246:HJH196247 HSV196246:HTD196247 ICR196246:ICZ196247 IMN196246:IMV196247 IWJ196246:IWR196247 JGF196246:JGN196247 JQB196246:JQJ196247 JZX196246:KAF196247 KJT196246:KKB196247 KTP196246:KTX196247 LDL196246:LDT196247 LNH196246:LNP196247 LXD196246:LXL196247 MGZ196246:MHH196247 MQV196246:MRD196247 NAR196246:NAZ196247 NKN196246:NKV196247 NUJ196246:NUR196247 OEF196246:OEN196247 OOB196246:OOJ196247 OXX196246:OYF196247 PHT196246:PIB196247 PRP196246:PRX196247 QBL196246:QBT196247 QLH196246:QLP196247 QVD196246:QVL196247 REZ196246:RFH196247 ROV196246:RPD196247 RYR196246:RYZ196247 SIN196246:SIV196247 SSJ196246:SSR196247 TCF196246:TCN196247 TMB196246:TMJ196247 TVX196246:TWF196247 UFT196246:UGB196247 UPP196246:UPX196247 UZL196246:UZT196247 VJH196246:VJP196247 VTD196246:VTL196247 WCZ196246:WDH196247 WMV196246:WND196247 WWR196246:WWZ196247 AJ261782:AR261783 KF261782:KN261783 UB261782:UJ261783 ADX261782:AEF261783 ANT261782:AOB261783 AXP261782:AXX261783 BHL261782:BHT261783 BRH261782:BRP261783 CBD261782:CBL261783 CKZ261782:CLH261783 CUV261782:CVD261783 DER261782:DEZ261783 DON261782:DOV261783 DYJ261782:DYR261783 EIF261782:EIN261783 ESB261782:ESJ261783 FBX261782:FCF261783 FLT261782:FMB261783 FVP261782:FVX261783 GFL261782:GFT261783 GPH261782:GPP261783 GZD261782:GZL261783 HIZ261782:HJH261783 HSV261782:HTD261783 ICR261782:ICZ261783 IMN261782:IMV261783 IWJ261782:IWR261783 JGF261782:JGN261783 JQB261782:JQJ261783 JZX261782:KAF261783 KJT261782:KKB261783 KTP261782:KTX261783 LDL261782:LDT261783 LNH261782:LNP261783 LXD261782:LXL261783 MGZ261782:MHH261783 MQV261782:MRD261783 NAR261782:NAZ261783 NKN261782:NKV261783 NUJ261782:NUR261783 OEF261782:OEN261783 OOB261782:OOJ261783 OXX261782:OYF261783 PHT261782:PIB261783 PRP261782:PRX261783 QBL261782:QBT261783 QLH261782:QLP261783 QVD261782:QVL261783 REZ261782:RFH261783 ROV261782:RPD261783 RYR261782:RYZ261783 SIN261782:SIV261783 SSJ261782:SSR261783 TCF261782:TCN261783 TMB261782:TMJ261783 TVX261782:TWF261783 UFT261782:UGB261783 UPP261782:UPX261783 UZL261782:UZT261783 VJH261782:VJP261783 VTD261782:VTL261783 WCZ261782:WDH261783 WMV261782:WND261783 WWR261782:WWZ261783 AJ327318:AR327319 KF327318:KN327319 UB327318:UJ327319 ADX327318:AEF327319 ANT327318:AOB327319 AXP327318:AXX327319 BHL327318:BHT327319 BRH327318:BRP327319 CBD327318:CBL327319 CKZ327318:CLH327319 CUV327318:CVD327319 DER327318:DEZ327319 DON327318:DOV327319 DYJ327318:DYR327319 EIF327318:EIN327319 ESB327318:ESJ327319 FBX327318:FCF327319 FLT327318:FMB327319 FVP327318:FVX327319 GFL327318:GFT327319 GPH327318:GPP327319 GZD327318:GZL327319 HIZ327318:HJH327319 HSV327318:HTD327319 ICR327318:ICZ327319 IMN327318:IMV327319 IWJ327318:IWR327319 JGF327318:JGN327319 JQB327318:JQJ327319 JZX327318:KAF327319 KJT327318:KKB327319 KTP327318:KTX327319 LDL327318:LDT327319 LNH327318:LNP327319 LXD327318:LXL327319 MGZ327318:MHH327319 MQV327318:MRD327319 NAR327318:NAZ327319 NKN327318:NKV327319 NUJ327318:NUR327319 OEF327318:OEN327319 OOB327318:OOJ327319 OXX327318:OYF327319 PHT327318:PIB327319 PRP327318:PRX327319 QBL327318:QBT327319 QLH327318:QLP327319 QVD327318:QVL327319 REZ327318:RFH327319 ROV327318:RPD327319 RYR327318:RYZ327319 SIN327318:SIV327319 SSJ327318:SSR327319 TCF327318:TCN327319 TMB327318:TMJ327319 TVX327318:TWF327319 UFT327318:UGB327319 UPP327318:UPX327319 UZL327318:UZT327319 VJH327318:VJP327319 VTD327318:VTL327319 WCZ327318:WDH327319 WMV327318:WND327319 WWR327318:WWZ327319 AJ392854:AR392855 KF392854:KN392855 UB392854:UJ392855 ADX392854:AEF392855 ANT392854:AOB392855 AXP392854:AXX392855 BHL392854:BHT392855 BRH392854:BRP392855 CBD392854:CBL392855 CKZ392854:CLH392855 CUV392854:CVD392855 DER392854:DEZ392855 DON392854:DOV392855 DYJ392854:DYR392855 EIF392854:EIN392855 ESB392854:ESJ392855 FBX392854:FCF392855 FLT392854:FMB392855 FVP392854:FVX392855 GFL392854:GFT392855 GPH392854:GPP392855 GZD392854:GZL392855 HIZ392854:HJH392855 HSV392854:HTD392855 ICR392854:ICZ392855 IMN392854:IMV392855 IWJ392854:IWR392855 JGF392854:JGN392855 JQB392854:JQJ392855 JZX392854:KAF392855 KJT392854:KKB392855 KTP392854:KTX392855 LDL392854:LDT392855 LNH392854:LNP392855 LXD392854:LXL392855 MGZ392854:MHH392855 MQV392854:MRD392855 NAR392854:NAZ392855 NKN392854:NKV392855 NUJ392854:NUR392855 OEF392854:OEN392855 OOB392854:OOJ392855 OXX392854:OYF392855 PHT392854:PIB392855 PRP392854:PRX392855 QBL392854:QBT392855 QLH392854:QLP392855 QVD392854:QVL392855 REZ392854:RFH392855 ROV392854:RPD392855 RYR392854:RYZ392855 SIN392854:SIV392855 SSJ392854:SSR392855 TCF392854:TCN392855 TMB392854:TMJ392855 TVX392854:TWF392855 UFT392854:UGB392855 UPP392854:UPX392855 UZL392854:UZT392855 VJH392854:VJP392855 VTD392854:VTL392855 WCZ392854:WDH392855 WMV392854:WND392855 WWR392854:WWZ392855 AJ458390:AR458391 KF458390:KN458391 UB458390:UJ458391 ADX458390:AEF458391 ANT458390:AOB458391 AXP458390:AXX458391 BHL458390:BHT458391 BRH458390:BRP458391 CBD458390:CBL458391 CKZ458390:CLH458391 CUV458390:CVD458391 DER458390:DEZ458391 DON458390:DOV458391 DYJ458390:DYR458391 EIF458390:EIN458391 ESB458390:ESJ458391 FBX458390:FCF458391 FLT458390:FMB458391 FVP458390:FVX458391 GFL458390:GFT458391 GPH458390:GPP458391 GZD458390:GZL458391 HIZ458390:HJH458391 HSV458390:HTD458391 ICR458390:ICZ458391 IMN458390:IMV458391 IWJ458390:IWR458391 JGF458390:JGN458391 JQB458390:JQJ458391 JZX458390:KAF458391 KJT458390:KKB458391 KTP458390:KTX458391 LDL458390:LDT458391 LNH458390:LNP458391 LXD458390:LXL458391 MGZ458390:MHH458391 MQV458390:MRD458391 NAR458390:NAZ458391 NKN458390:NKV458391 NUJ458390:NUR458391 OEF458390:OEN458391 OOB458390:OOJ458391 OXX458390:OYF458391 PHT458390:PIB458391 PRP458390:PRX458391 QBL458390:QBT458391 QLH458390:QLP458391 QVD458390:QVL458391 REZ458390:RFH458391 ROV458390:RPD458391 RYR458390:RYZ458391 SIN458390:SIV458391 SSJ458390:SSR458391 TCF458390:TCN458391 TMB458390:TMJ458391 TVX458390:TWF458391 UFT458390:UGB458391 UPP458390:UPX458391 UZL458390:UZT458391 VJH458390:VJP458391 VTD458390:VTL458391 WCZ458390:WDH458391 WMV458390:WND458391 WWR458390:WWZ458391 AJ523926:AR523927 KF523926:KN523927 UB523926:UJ523927 ADX523926:AEF523927 ANT523926:AOB523927 AXP523926:AXX523927 BHL523926:BHT523927 BRH523926:BRP523927 CBD523926:CBL523927 CKZ523926:CLH523927 CUV523926:CVD523927 DER523926:DEZ523927 DON523926:DOV523927 DYJ523926:DYR523927 EIF523926:EIN523927 ESB523926:ESJ523927 FBX523926:FCF523927 FLT523926:FMB523927 FVP523926:FVX523927 GFL523926:GFT523927 GPH523926:GPP523927 GZD523926:GZL523927 HIZ523926:HJH523927 HSV523926:HTD523927 ICR523926:ICZ523927 IMN523926:IMV523927 IWJ523926:IWR523927 JGF523926:JGN523927 JQB523926:JQJ523927 JZX523926:KAF523927 KJT523926:KKB523927 KTP523926:KTX523927 LDL523926:LDT523927 LNH523926:LNP523927 LXD523926:LXL523927 MGZ523926:MHH523927 MQV523926:MRD523927 NAR523926:NAZ523927 NKN523926:NKV523927 NUJ523926:NUR523927 OEF523926:OEN523927 OOB523926:OOJ523927 OXX523926:OYF523927 PHT523926:PIB523927 PRP523926:PRX523927 QBL523926:QBT523927 QLH523926:QLP523927 QVD523926:QVL523927 REZ523926:RFH523927 ROV523926:RPD523927 RYR523926:RYZ523927 SIN523926:SIV523927 SSJ523926:SSR523927 TCF523926:TCN523927 TMB523926:TMJ523927 TVX523926:TWF523927 UFT523926:UGB523927 UPP523926:UPX523927 UZL523926:UZT523927 VJH523926:VJP523927 VTD523926:VTL523927 WCZ523926:WDH523927 WMV523926:WND523927 WWR523926:WWZ523927 AJ589462:AR589463 KF589462:KN589463 UB589462:UJ589463 ADX589462:AEF589463 ANT589462:AOB589463 AXP589462:AXX589463 BHL589462:BHT589463 BRH589462:BRP589463 CBD589462:CBL589463 CKZ589462:CLH589463 CUV589462:CVD589463 DER589462:DEZ589463 DON589462:DOV589463 DYJ589462:DYR589463 EIF589462:EIN589463 ESB589462:ESJ589463 FBX589462:FCF589463 FLT589462:FMB589463 FVP589462:FVX589463 GFL589462:GFT589463 GPH589462:GPP589463 GZD589462:GZL589463 HIZ589462:HJH589463 HSV589462:HTD589463 ICR589462:ICZ589463 IMN589462:IMV589463 IWJ589462:IWR589463 JGF589462:JGN589463 JQB589462:JQJ589463 JZX589462:KAF589463 KJT589462:KKB589463 KTP589462:KTX589463 LDL589462:LDT589463 LNH589462:LNP589463 LXD589462:LXL589463 MGZ589462:MHH589463 MQV589462:MRD589463 NAR589462:NAZ589463 NKN589462:NKV589463 NUJ589462:NUR589463 OEF589462:OEN589463 OOB589462:OOJ589463 OXX589462:OYF589463 PHT589462:PIB589463 PRP589462:PRX589463 QBL589462:QBT589463 QLH589462:QLP589463 QVD589462:QVL589463 REZ589462:RFH589463 ROV589462:RPD589463 RYR589462:RYZ589463 SIN589462:SIV589463 SSJ589462:SSR589463 TCF589462:TCN589463 TMB589462:TMJ589463 TVX589462:TWF589463 UFT589462:UGB589463 UPP589462:UPX589463 UZL589462:UZT589463 VJH589462:VJP589463 VTD589462:VTL589463 WCZ589462:WDH589463 WMV589462:WND589463 WWR589462:WWZ589463 AJ654998:AR654999 KF654998:KN654999 UB654998:UJ654999 ADX654998:AEF654999 ANT654998:AOB654999 AXP654998:AXX654999 BHL654998:BHT654999 BRH654998:BRP654999 CBD654998:CBL654999 CKZ654998:CLH654999 CUV654998:CVD654999 DER654998:DEZ654999 DON654998:DOV654999 DYJ654998:DYR654999 EIF654998:EIN654999 ESB654998:ESJ654999 FBX654998:FCF654999 FLT654998:FMB654999 FVP654998:FVX654999 GFL654998:GFT654999 GPH654998:GPP654999 GZD654998:GZL654999 HIZ654998:HJH654999 HSV654998:HTD654999 ICR654998:ICZ654999 IMN654998:IMV654999 IWJ654998:IWR654999 JGF654998:JGN654999 JQB654998:JQJ654999 JZX654998:KAF654999 KJT654998:KKB654999 KTP654998:KTX654999 LDL654998:LDT654999 LNH654998:LNP654999 LXD654998:LXL654999 MGZ654998:MHH654999 MQV654998:MRD654999 NAR654998:NAZ654999 NKN654998:NKV654999 NUJ654998:NUR654999 OEF654998:OEN654999 OOB654998:OOJ654999 OXX654998:OYF654999 PHT654998:PIB654999 PRP654998:PRX654999 QBL654998:QBT654999 QLH654998:QLP654999 QVD654998:QVL654999 REZ654998:RFH654999 ROV654998:RPD654999 RYR654998:RYZ654999 SIN654998:SIV654999 SSJ654998:SSR654999 TCF654998:TCN654999 TMB654998:TMJ654999 TVX654998:TWF654999 UFT654998:UGB654999 UPP654998:UPX654999 UZL654998:UZT654999 VJH654998:VJP654999 VTD654998:VTL654999 WCZ654998:WDH654999 WMV654998:WND654999 WWR654998:WWZ654999 AJ720534:AR720535 KF720534:KN720535 UB720534:UJ720535 ADX720534:AEF720535 ANT720534:AOB720535 AXP720534:AXX720535 BHL720534:BHT720535 BRH720534:BRP720535 CBD720534:CBL720535 CKZ720534:CLH720535 CUV720534:CVD720535 DER720534:DEZ720535 DON720534:DOV720535 DYJ720534:DYR720535 EIF720534:EIN720535 ESB720534:ESJ720535 FBX720534:FCF720535 FLT720534:FMB720535 FVP720534:FVX720535 GFL720534:GFT720535 GPH720534:GPP720535 GZD720534:GZL720535 HIZ720534:HJH720535 HSV720534:HTD720535 ICR720534:ICZ720535 IMN720534:IMV720535 IWJ720534:IWR720535 JGF720534:JGN720535 JQB720534:JQJ720535 JZX720534:KAF720535 KJT720534:KKB720535 KTP720534:KTX720535 LDL720534:LDT720535 LNH720534:LNP720535 LXD720534:LXL720535 MGZ720534:MHH720535 MQV720534:MRD720535 NAR720534:NAZ720535 NKN720534:NKV720535 NUJ720534:NUR720535 OEF720534:OEN720535 OOB720534:OOJ720535 OXX720534:OYF720535 PHT720534:PIB720535 PRP720534:PRX720535 QBL720534:QBT720535 QLH720534:QLP720535 QVD720534:QVL720535 REZ720534:RFH720535 ROV720534:RPD720535 RYR720534:RYZ720535 SIN720534:SIV720535 SSJ720534:SSR720535 TCF720534:TCN720535 TMB720534:TMJ720535 TVX720534:TWF720535 UFT720534:UGB720535 UPP720534:UPX720535 UZL720534:UZT720535 VJH720534:VJP720535 VTD720534:VTL720535 WCZ720534:WDH720535 WMV720534:WND720535 WWR720534:WWZ720535 AJ786070:AR786071 KF786070:KN786071 UB786070:UJ786071 ADX786070:AEF786071 ANT786070:AOB786071 AXP786070:AXX786071 BHL786070:BHT786071 BRH786070:BRP786071 CBD786070:CBL786071 CKZ786070:CLH786071 CUV786070:CVD786071 DER786070:DEZ786071 DON786070:DOV786071 DYJ786070:DYR786071 EIF786070:EIN786071 ESB786070:ESJ786071 FBX786070:FCF786071 FLT786070:FMB786071 FVP786070:FVX786071 GFL786070:GFT786071 GPH786070:GPP786071 GZD786070:GZL786071 HIZ786070:HJH786071 HSV786070:HTD786071 ICR786070:ICZ786071 IMN786070:IMV786071 IWJ786070:IWR786071 JGF786070:JGN786071 JQB786070:JQJ786071 JZX786070:KAF786071 KJT786070:KKB786071 KTP786070:KTX786071 LDL786070:LDT786071 LNH786070:LNP786071 LXD786070:LXL786071 MGZ786070:MHH786071 MQV786070:MRD786071 NAR786070:NAZ786071 NKN786070:NKV786071 NUJ786070:NUR786071 OEF786070:OEN786071 OOB786070:OOJ786071 OXX786070:OYF786071 PHT786070:PIB786071 PRP786070:PRX786071 QBL786070:QBT786071 QLH786070:QLP786071 QVD786070:QVL786071 REZ786070:RFH786071 ROV786070:RPD786071 RYR786070:RYZ786071 SIN786070:SIV786071 SSJ786070:SSR786071 TCF786070:TCN786071 TMB786070:TMJ786071 TVX786070:TWF786071 UFT786070:UGB786071 UPP786070:UPX786071 UZL786070:UZT786071 VJH786070:VJP786071 VTD786070:VTL786071 WCZ786070:WDH786071 WMV786070:WND786071 WWR786070:WWZ786071 AJ851606:AR851607 KF851606:KN851607 UB851606:UJ851607 ADX851606:AEF851607 ANT851606:AOB851607 AXP851606:AXX851607 BHL851606:BHT851607 BRH851606:BRP851607 CBD851606:CBL851607 CKZ851606:CLH851607 CUV851606:CVD851607 DER851606:DEZ851607 DON851606:DOV851607 DYJ851606:DYR851607 EIF851606:EIN851607 ESB851606:ESJ851607 FBX851606:FCF851607 FLT851606:FMB851607 FVP851606:FVX851607 GFL851606:GFT851607 GPH851606:GPP851607 GZD851606:GZL851607 HIZ851606:HJH851607 HSV851606:HTD851607 ICR851606:ICZ851607 IMN851606:IMV851607 IWJ851606:IWR851607 JGF851606:JGN851607 JQB851606:JQJ851607 JZX851606:KAF851607 KJT851606:KKB851607 KTP851606:KTX851607 LDL851606:LDT851607 LNH851606:LNP851607 LXD851606:LXL851607 MGZ851606:MHH851607 MQV851606:MRD851607 NAR851606:NAZ851607 NKN851606:NKV851607 NUJ851606:NUR851607 OEF851606:OEN851607 OOB851606:OOJ851607 OXX851606:OYF851607 PHT851606:PIB851607 PRP851606:PRX851607 QBL851606:QBT851607 QLH851606:QLP851607 QVD851606:QVL851607 REZ851606:RFH851607 ROV851606:RPD851607 RYR851606:RYZ851607 SIN851606:SIV851607 SSJ851606:SSR851607 TCF851606:TCN851607 TMB851606:TMJ851607 TVX851606:TWF851607 UFT851606:UGB851607 UPP851606:UPX851607 UZL851606:UZT851607 VJH851606:VJP851607 VTD851606:VTL851607 WCZ851606:WDH851607 WMV851606:WND851607 WWR851606:WWZ851607 AJ917142:AR917143 KF917142:KN917143 UB917142:UJ917143 ADX917142:AEF917143 ANT917142:AOB917143 AXP917142:AXX917143 BHL917142:BHT917143 BRH917142:BRP917143 CBD917142:CBL917143 CKZ917142:CLH917143 CUV917142:CVD917143 DER917142:DEZ917143 DON917142:DOV917143 DYJ917142:DYR917143 EIF917142:EIN917143 ESB917142:ESJ917143 FBX917142:FCF917143 FLT917142:FMB917143 FVP917142:FVX917143 GFL917142:GFT917143 GPH917142:GPP917143 GZD917142:GZL917143 HIZ917142:HJH917143 HSV917142:HTD917143 ICR917142:ICZ917143 IMN917142:IMV917143 IWJ917142:IWR917143 JGF917142:JGN917143 JQB917142:JQJ917143 JZX917142:KAF917143 KJT917142:KKB917143 KTP917142:KTX917143 LDL917142:LDT917143 LNH917142:LNP917143 LXD917142:LXL917143 MGZ917142:MHH917143 MQV917142:MRD917143 NAR917142:NAZ917143 NKN917142:NKV917143 NUJ917142:NUR917143 OEF917142:OEN917143 OOB917142:OOJ917143 OXX917142:OYF917143 PHT917142:PIB917143 PRP917142:PRX917143 QBL917142:QBT917143 QLH917142:QLP917143 QVD917142:QVL917143 REZ917142:RFH917143 ROV917142:RPD917143 RYR917142:RYZ917143 SIN917142:SIV917143 SSJ917142:SSR917143 TCF917142:TCN917143 TMB917142:TMJ917143 TVX917142:TWF917143 UFT917142:UGB917143 UPP917142:UPX917143 UZL917142:UZT917143 VJH917142:VJP917143 VTD917142:VTL917143 WCZ917142:WDH917143 WMV917142:WND917143 WWR917142:WWZ917143 AJ982678:AR982679 KF982678:KN982679 UB982678:UJ982679 ADX982678:AEF982679 ANT982678:AOB982679 AXP982678:AXX982679 BHL982678:BHT982679 BRH982678:BRP982679 CBD982678:CBL982679 CKZ982678:CLH982679 CUV982678:CVD982679 DER982678:DEZ982679 DON982678:DOV982679 DYJ982678:DYR982679 EIF982678:EIN982679 ESB982678:ESJ982679 FBX982678:FCF982679 FLT982678:FMB982679 FVP982678:FVX982679 GFL982678:GFT982679 GPH982678:GPP982679 GZD982678:GZL982679 HIZ982678:HJH982679 HSV982678:HTD982679 ICR982678:ICZ982679 IMN982678:IMV982679 IWJ982678:IWR982679 JGF982678:JGN982679 JQB982678:JQJ982679 JZX982678:KAF982679 KJT982678:KKB982679 KTP982678:KTX982679 LDL982678:LDT982679 LNH982678:LNP982679 LXD982678:LXL982679 MGZ982678:MHH982679 MQV982678:MRD982679 NAR982678:NAZ982679 NKN982678:NKV982679 NUJ982678:NUR982679 OEF982678:OEN982679 OOB982678:OOJ982679 OXX982678:OYF982679 PHT982678:PIB982679 PRP982678:PRX982679 QBL982678:QBT982679 QLH982678:QLP982679 QVD982678:QVL982679 REZ982678:RFH982679 ROV982678:RPD982679 RYR982678:RYZ982679 SIN982678:SIV982679 SSJ982678:SSR982679 TCF982678:TCN982679 TMB982678:TMJ982679 TVX982678:TWF982679 UFT982678:UGB982679 UPP982678:UPX982679 UZL982678:UZT982679 VJH982678:VJP982679 VTD982678:VTL982679 WCZ982678:WDH982679 WMV982678:WND982679 KF28:KN31 UB28:UJ31 ADX28:AEF31 ANT28:AOB31 AXP28:AXX31 BHL28:BHT31 BRH28:BRP31 CBD28:CBL31 CKZ28:CLH31 CUV28:CVD31 DER28:DEZ31 DON28:DOV31 DYJ28:DYR31 EIF28:EIN31 ESB28:ESJ31 FBX28:FCF31 FLT28:FMB31 FVP28:FVX31 GFL28:GFT31 GPH28:GPP31 GZD28:GZL31 HIZ28:HJH31 HSV28:HTD31 ICR28:ICZ31 IMN28:IMV31 IWJ28:IWR31 JGF28:JGN31 JQB28:JQJ31 JZX28:KAF31 KJT28:KKB31 KTP28:KTX31 LDL28:LDT31 LNH28:LNP31 LXD28:LXL31 MGZ28:MHH31 MQV28:MRD31 NAR28:NAZ31 NKN28:NKV31 NUJ28:NUR31 OEF28:OEN31 OOB28:OOJ31 OXX28:OYF31 PHT28:PIB31 PRP28:PRX31 QBL28:QBT31 QLH28:QLP31 QVD28:QVL31 REZ28:RFH31 ROV28:RPD31 RYR28:RYZ31 SIN28:SIV31 SSJ28:SSR31 TCF28:TCN31 TMB28:TMJ31 TVX28:TWF31 UFT28:UGB31 UPP28:UPX31 UZL28:UZT31 VJH28:VJP31 VTD28:VTL31 WCZ28:WDH31 WMV28:WND31 WWR28:WWZ31 KF60:KN68 UB60:UJ68 ADX60:AEF68 ANT60:AOB68 AXP60:AXX68 BHL60:BHT68 BRH60:BRP68 CBD60:CBL68 CKZ60:CLH68 CUV60:CVD68 DER60:DEZ68 DON60:DOV68 DYJ60:DYR68 EIF60:EIN68 ESB60:ESJ68 FBX60:FCF68 FLT60:FMB68 FVP60:FVX68 GFL60:GFT68 GPH60:GPP68 GZD60:GZL68 HIZ60:HJH68 HSV60:HTD68 ICR60:ICZ68 IMN60:IMV68 IWJ60:IWR68 JGF60:JGN68 JQB60:JQJ68 JZX60:KAF68 KJT60:KKB68 KTP60:KTX68 LDL60:LDT68 LNH60:LNP68 LXD60:LXL68 MGZ60:MHH68 MQV60:MRD68 NAR60:NAZ68 NKN60:NKV68 NUJ60:NUR68 OEF60:OEN68 OOB60:OOJ68 OXX60:OYF68 PHT60:PIB68 PRP60:PRX68 QBL60:QBT68 QLH60:QLP68 QVD60:QVL68 REZ60:RFH68 ROV60:RPD68 RYR60:RYZ68 SIN60:SIV68 SSJ60:SSR68 TCF60:TCN68 TMB60:TMJ68 TVX60:TWF68 UFT60:UGB68 UPP60:UPX68 UZL60:UZT68 VJH60:VJP68 VTD60:VTL68 WCZ60:WDH68 WMV60:WND68 WWR60:WWZ68 KF97:KN100 UB97:UJ100 ADX97:AEF100 ANT97:AOB100 AXP97:AXX100 BHL97:BHT100 BRH97:BRP100 CBD97:CBL100 CKZ97:CLH100 CUV97:CVD100 DER97:DEZ100 DON97:DOV100 DYJ97:DYR100 EIF97:EIN100 ESB97:ESJ100 FBX97:FCF100 FLT97:FMB100 FVP97:FVX100 GFL97:GFT100 GPH97:GPP100 GZD97:GZL100 HIZ97:HJH100 HSV97:HTD100 ICR97:ICZ100 IMN97:IMV100 IWJ97:IWR100 JGF97:JGN100 JQB97:JQJ100 JZX97:KAF100 KJT97:KKB100 KTP97:KTX100 LDL97:LDT100 LNH97:LNP100 LXD97:LXL100 MGZ97:MHH100 MQV97:MRD100 NAR97:NAZ100 NKN97:NKV100 NUJ97:NUR100 OEF97:OEN100 OOB97:OOJ100 OXX97:OYF100 PHT97:PIB100 PRP97:PRX100 QBL97:QBT100 QLH97:QLP100 QVD97:QVL100 REZ97:RFH100 ROV97:RPD100 RYR97:RYZ100 SIN97:SIV100 SSJ97:SSR100 TCF97:TCN100 TMB97:TMJ100 TVX97:TWF100 UFT97:UGB100 UPP97:UPX100 UZL97:UZT100 VJH97:VJP100 VTD97:VTL100 WCZ97:WDH100 WMV97:WND100 WWR97:WWZ100 KF129:KN132 UB129:UJ132 ADX129:AEF132 ANT129:AOB132 AXP129:AXX132 BHL129:BHT132 BRH129:BRP132 CBD129:CBL132 CKZ129:CLH132 CUV129:CVD132 DER129:DEZ132 DON129:DOV132 DYJ129:DYR132 EIF129:EIN132 ESB129:ESJ132 FBX129:FCF132 FLT129:FMB132 FVP129:FVX132 GFL129:GFT132 GPH129:GPP132 GZD129:GZL132 HIZ129:HJH132 HSV129:HTD132 ICR129:ICZ132 IMN129:IMV132 IWJ129:IWR132 JGF129:JGN132 JQB129:JQJ132 JZX129:KAF132 KJT129:KKB132 KTP129:KTX132 LDL129:LDT132 LNH129:LNP132 LXD129:LXL132 MGZ129:MHH132 MQV129:MRD132 NAR129:NAZ132 NKN129:NKV132 NUJ129:NUR132 OEF129:OEN132 OOB129:OOJ132 OXX129:OYF132 PHT129:PIB132 PRP129:PRX132 QBL129:QBT132 QLH129:QLP132 QVD129:QVL132 REZ129:RFH132 ROV129:RPD132 RYR129:RYZ132 SIN129:SIV132 SSJ129:SSR132 TCF129:TCN132 TMB129:TMJ132 TVX129:TWF132 UFT129:UGB132 UPP129:UPX132 UZL129:UZT132 VJH129:VJP132 VTD129:VTL132 WCZ129:WDH132 WMV129:WND132 WWR129:WWZ132 KF161:KN164 UB161:UJ164 ADX161:AEF164 ANT161:AOB164 AXP161:AXX164 BHL161:BHT164 BRH161:BRP164 CBD161:CBL164 CKZ161:CLH164 CUV161:CVD164 DER161:DEZ164 DON161:DOV164 DYJ161:DYR164 EIF161:EIN164 ESB161:ESJ164 FBX161:FCF164 FLT161:FMB164 FVP161:FVX164 GFL161:GFT164 GPH161:GPP164 GZD161:GZL164 HIZ161:HJH164 HSV161:HTD164 ICR161:ICZ164 IMN161:IMV164 IWJ161:IWR164 JGF161:JGN164 JQB161:JQJ164 JZX161:KAF164 KJT161:KKB164 KTP161:KTX164 LDL161:LDT164 LNH161:LNP164 LXD161:LXL164 MGZ161:MHH164 MQV161:MRD164 NAR161:NAZ164 NKN161:NKV164 NUJ161:NUR164 OEF161:OEN164 OOB161:OOJ164 OXX161:OYF164 PHT161:PIB164 PRP161:PRX164 QBL161:QBT164 QLH161:QLP164 QVD161:QVL164 REZ161:RFH164 ROV161:RPD164 RYR161:RYZ164 SIN161:SIV164 SSJ161:SSR164 TCF161:TCN164 TMB161:TMJ164 TVX161:TWF164 UFT161:UGB164 UPP161:UPX164 UZL161:UZT164 VJH161:VJP164 VTD161:VTL164 WCZ161:WDH164 WMV161:WND164 WWR161:WWZ164 KF193:KN196 UB193:UJ196 ADX193:AEF196 ANT193:AOB196 AXP193:AXX196 BHL193:BHT196 BRH193:BRP196 CBD193:CBL196 CKZ193:CLH196 CUV193:CVD196 DER193:DEZ196 DON193:DOV196 DYJ193:DYR196 EIF193:EIN196 ESB193:ESJ196 FBX193:FCF196 FLT193:FMB196 FVP193:FVX196 GFL193:GFT196 GPH193:GPP196 GZD193:GZL196 HIZ193:HJH196 HSV193:HTD196 ICR193:ICZ196 IMN193:IMV196 IWJ193:IWR196 JGF193:JGN196 JQB193:JQJ196 JZX193:KAF196 KJT193:KKB196 KTP193:KTX196 LDL193:LDT196 LNH193:LNP196 LXD193:LXL196 MGZ193:MHH196 MQV193:MRD196 NAR193:NAZ196 NKN193:NKV196 NUJ193:NUR196 OEF193:OEN196 OOB193:OOJ196 OXX193:OYF196 PHT193:PIB196 PRP193:PRX196 QBL193:QBT196 QLH193:QLP196 QVD193:QVL196 REZ193:RFH196 ROV193:RPD196 RYR193:RYZ196 SIN193:SIV196 SSJ193:SSR196 TCF193:TCN196 TMB193:TMJ196 TVX193:TWF196 UFT193:UGB196 UPP193:UPX196 UZL193:UZT196 VJH193:VJP196 VTD193:VTL196 WCZ193:WDH196 WMV193:WND196 WWR193:WWZ196 KF225:KN228 UB225:UJ228 ADX225:AEF228 ANT225:AOB228 AXP225:AXX228 BHL225:BHT228 BRH225:BRP228 CBD225:CBL228 CKZ225:CLH228 CUV225:CVD228 DER225:DEZ228 DON225:DOV228 DYJ225:DYR228 EIF225:EIN228 ESB225:ESJ228 FBX225:FCF228 FLT225:FMB228 FVP225:FVX228 GFL225:GFT228 GPH225:GPP228 GZD225:GZL228 HIZ225:HJH228 HSV225:HTD228 ICR225:ICZ228 IMN225:IMV228 IWJ225:IWR228 JGF225:JGN228 JQB225:JQJ228 JZX225:KAF228 KJT225:KKB228 KTP225:KTX228 LDL225:LDT228 LNH225:LNP228 LXD225:LXL228 MGZ225:MHH228 MQV225:MRD228 NAR225:NAZ228 NKN225:NKV228 NUJ225:NUR228 OEF225:OEN228 OOB225:OOJ228 OXX225:OYF228 PHT225:PIB228 PRP225:PRX228 QBL225:QBT228 QLH225:QLP228 QVD225:QVL228 REZ225:RFH228 ROV225:RPD228 RYR225:RYZ228 SIN225:SIV228 SSJ225:SSR228 TCF225:TCN228 TMB225:TMJ228 TVX225:TWF228 UFT225:UGB228 UPP225:UPX228 UZL225:UZT228 VJH225:VJP228 VTD225:VTL228 WCZ225:WDH228 WMV225:WND228 WWR225:WWZ228 KF257:KN260 UB257:UJ260 ADX257:AEF260 ANT257:AOB260 AXP257:AXX260 BHL257:BHT260 BRH257:BRP260 CBD257:CBL260 CKZ257:CLH260 CUV257:CVD260 DER257:DEZ260 DON257:DOV260 DYJ257:DYR260 EIF257:EIN260 ESB257:ESJ260 FBX257:FCF260 FLT257:FMB260 FVP257:FVX260 GFL257:GFT260 GPH257:GPP260 GZD257:GZL260 HIZ257:HJH260 HSV257:HTD260 ICR257:ICZ260 IMN257:IMV260 IWJ257:IWR260 JGF257:JGN260 JQB257:JQJ260 JZX257:KAF260 KJT257:KKB260 KTP257:KTX260 LDL257:LDT260 LNH257:LNP260 LXD257:LXL260 MGZ257:MHH260 MQV257:MRD260 NAR257:NAZ260 NKN257:NKV260 NUJ257:NUR260 OEF257:OEN260 OOB257:OOJ260 OXX257:OYF260 PHT257:PIB260 PRP257:PRX260 QBL257:QBT260 QLH257:QLP260 QVD257:QVL260 REZ257:RFH260 ROV257:RPD260 RYR257:RYZ260 SIN257:SIV260 SSJ257:SSR260 TCF257:TCN260 TMB257:TMJ260 TVX257:TWF260 UFT257:UGB260 UPP257:UPX260 UZL257:UZT260 VJH257:VJP260 VTD257:VTL260 WCZ257:WDH260 WMV257:WND260 WWR257:WWZ260 KF289:KN292 UB289:UJ292 ADX289:AEF292 ANT289:AOB292 AXP289:AXX292 BHL289:BHT292 BRH289:BRP292 CBD289:CBL292 CKZ289:CLH292 CUV289:CVD292 DER289:DEZ292 DON289:DOV292 DYJ289:DYR292 EIF289:EIN292 ESB289:ESJ292 FBX289:FCF292 FLT289:FMB292 FVP289:FVX292 GFL289:GFT292 GPH289:GPP292 GZD289:GZL292 HIZ289:HJH292 HSV289:HTD292 ICR289:ICZ292 IMN289:IMV292 IWJ289:IWR292 JGF289:JGN292 JQB289:JQJ292 JZX289:KAF292 KJT289:KKB292 KTP289:KTX292 LDL289:LDT292 LNH289:LNP292 LXD289:LXL292 MGZ289:MHH292 MQV289:MRD292 NAR289:NAZ292 NKN289:NKV292 NUJ289:NUR292 OEF289:OEN292 OOB289:OOJ292 OXX289:OYF292 PHT289:PIB292 PRP289:PRX292 QBL289:QBT292 QLH289:QLP292 QVD289:QVL292 REZ289:RFH292 ROV289:RPD292 RYR289:RYZ292 SIN289:SIV292 SSJ289:SSR292 TCF289:TCN292 TMB289:TMJ292 TVX289:TWF292 UFT289:UGB292 UPP289:UPX292 UZL289:UZT292 VJH289:VJP292 VTD289:VTL292 WCZ289:WDH292 WMV289:WND292 WWR289:WWZ292 KF321:KN324 UB321:UJ324 ADX321:AEF324 ANT321:AOB324 AXP321:AXX324 BHL321:BHT324 BRH321:BRP324 CBD321:CBL324 CKZ321:CLH324 CUV321:CVD324 DER321:DEZ324 DON321:DOV324 DYJ321:DYR324 EIF321:EIN324 ESB321:ESJ324 FBX321:FCF324 FLT321:FMB324 FVP321:FVX324 GFL321:GFT324 GPH321:GPP324 GZD321:GZL324 HIZ321:HJH324 HSV321:HTD324 ICR321:ICZ324 IMN321:IMV324 IWJ321:IWR324 JGF321:JGN324 JQB321:JQJ324 JZX321:KAF324 KJT321:KKB324 KTP321:KTX324 LDL321:LDT324 LNH321:LNP324 LXD321:LXL324 MGZ321:MHH324 MQV321:MRD324 NAR321:NAZ324 NKN321:NKV324 NUJ321:NUR324 OEF321:OEN324 OOB321:OOJ324 OXX321:OYF324 PHT321:PIB324 PRP321:PRX324 QBL321:QBT324 QLH321:QLP324 QVD321:QVL324 REZ321:RFH324 ROV321:RPD324 RYR321:RYZ324 SIN321:SIV324 SSJ321:SSR324 TCF321:TCN324 TMB321:TMJ324 TVX321:TWF324 UFT321:UGB324 UPP321:UPX324 UZL321:UZT324 VJH321:VJP324 VTD321:VTL324 WCZ321:WDH324 WMV321:WND324 WWR321:WWZ324 KF355:KN358 UB355:UJ358 ADX355:AEF358 ANT355:AOB358 AXP355:AXX358 BHL355:BHT358 BRH355:BRP358 CBD355:CBL358 CKZ355:CLH358 CUV355:CVD358 DER355:DEZ358 DON355:DOV358 DYJ355:DYR358 EIF355:EIN358 ESB355:ESJ358 FBX355:FCF358 FLT355:FMB358 FVP355:FVX358 GFL355:GFT358 GPH355:GPP358 GZD355:GZL358 HIZ355:HJH358 HSV355:HTD358 ICR355:ICZ358 IMN355:IMV358 IWJ355:IWR358 JGF355:JGN358 JQB355:JQJ358 JZX355:KAF358 KJT355:KKB358 KTP355:KTX358 LDL355:LDT358 LNH355:LNP358 LXD355:LXL358 MGZ355:MHH358 MQV355:MRD358 NAR355:NAZ358 NKN355:NKV358 NUJ355:NUR358 OEF355:OEN358 OOB355:OOJ358 OXX355:OYF358 PHT355:PIB358 PRP355:PRX358 QBL355:QBT358 QLH355:QLP358 QVD355:QVL358 REZ355:RFH358 ROV355:RPD358 RYR355:RYZ358 SIN355:SIV358 SSJ355:SSR358 TCF355:TCN358 TMB355:TMJ358 TVX355:TWF358 UFT355:UGB358 UPP355:UPX358 UZL355:UZT358 VJH355:VJP358 VTD355:VTL358 WCZ355:WDH358 WMV355:WND358 WWR355:WWZ358 KF387:KN390 UB387:UJ390 ADX387:AEF390 ANT387:AOB390 AXP387:AXX390 BHL387:BHT390 BRH387:BRP390 CBD387:CBL390 CKZ387:CLH390 CUV387:CVD390 DER387:DEZ390 DON387:DOV390 DYJ387:DYR390 EIF387:EIN390 ESB387:ESJ390 FBX387:FCF390 FLT387:FMB390 FVP387:FVX390 GFL387:GFT390 GPH387:GPP390 GZD387:GZL390 HIZ387:HJH390 HSV387:HTD390 ICR387:ICZ390 IMN387:IMV390 IWJ387:IWR390 JGF387:JGN390 JQB387:JQJ390 JZX387:KAF390 KJT387:KKB390 KTP387:KTX390 LDL387:LDT390 LNH387:LNP390 LXD387:LXL390 MGZ387:MHH390 MQV387:MRD390 NAR387:NAZ390 NKN387:NKV390 NUJ387:NUR390 OEF387:OEN390 OOB387:OOJ390 OXX387:OYF390 PHT387:PIB390 PRP387:PRX390 QBL387:QBT390 QLH387:QLP390 QVD387:QVL390 REZ387:RFH390 ROV387:RPD390 RYR387:RYZ390 SIN387:SIV390 SSJ387:SSR390 TCF387:TCN390 TMB387:TMJ390 TVX387:TWF390 UFT387:UGB390 UPP387:UPX390 UZL387:UZT390 VJH387:VJP390 VTD387:VTL390 WCZ387:WDH390 WMV387:WND390 WWR387:WWZ390 KF424:KN427 UB424:UJ427 ADX424:AEF427 ANT424:AOB427 AXP424:AXX427 BHL424:BHT427 BRH424:BRP427 CBD424:CBL427 CKZ424:CLH427 CUV424:CVD427 DER424:DEZ427 DON424:DOV427 DYJ424:DYR427 EIF424:EIN427 ESB424:ESJ427 FBX424:FCF427 FLT424:FMB427 FVP424:FVX427 GFL424:GFT427 GPH424:GPP427 GZD424:GZL427 HIZ424:HJH427 HSV424:HTD427 ICR424:ICZ427 IMN424:IMV427 IWJ424:IWR427 JGF424:JGN427 JQB424:JQJ427 JZX424:KAF427 KJT424:KKB427 KTP424:KTX427 LDL424:LDT427 LNH424:LNP427 LXD424:LXL427 MGZ424:MHH427 MQV424:MRD427 NAR424:NAZ427 NKN424:NKV427 NUJ424:NUR427 OEF424:OEN427 OOB424:OOJ427 OXX424:OYF427 PHT424:PIB427 PRP424:PRX427 QBL424:QBT427 QLH424:QLP427 QVD424:QVL427 REZ424:RFH427 ROV424:RPD427 RYR424:RYZ427 SIN424:SIV427 SSJ424:SSR427 TCF424:TCN427 TMB424:TMJ427 TVX424:TWF427 UFT424:UGB427 UPP424:UPX427 UZL424:UZT427 VJH424:VJP427 VTD424:VTL427 WCZ424:WDH427 WMV424:WND427 WWR424:WWZ427 KF456:KN459 UB456:UJ459 ADX456:AEF459 ANT456:AOB459 AXP456:AXX459 BHL456:BHT459 BRH456:BRP459 CBD456:CBL459 CKZ456:CLH459 CUV456:CVD459 DER456:DEZ459 DON456:DOV459 DYJ456:DYR459 EIF456:EIN459 ESB456:ESJ459 FBX456:FCF459 FLT456:FMB459 FVP456:FVX459 GFL456:GFT459 GPH456:GPP459 GZD456:GZL459 HIZ456:HJH459 HSV456:HTD459 ICR456:ICZ459 IMN456:IMV459 IWJ456:IWR459 JGF456:JGN459 JQB456:JQJ459 JZX456:KAF459 KJT456:KKB459 KTP456:KTX459 LDL456:LDT459 LNH456:LNP459 LXD456:LXL459 MGZ456:MHH459 MQV456:MRD459 NAR456:NAZ459 NKN456:NKV459 NUJ456:NUR459 OEF456:OEN459 OOB456:OOJ459 OXX456:OYF459 PHT456:PIB459 PRP456:PRX459 QBL456:QBT459 QLH456:QLP459 QVD456:QVL459 REZ456:RFH459 ROV456:RPD459 RYR456:RYZ459 SIN456:SIV459 SSJ456:SSR459 TCF456:TCN459 TMB456:TMJ459 TVX456:TWF459 UFT456:UGB459 UPP456:UPX459 UZL456:UZT459 VJH456:VJP459 VTD456:VTL459 WCZ456:WDH459 WMV456:WND459 WWR456:WWZ459 KF488:KN492 UB488:UJ492 ADX488:AEF492 ANT488:AOB492 AXP488:AXX492 BHL488:BHT492 BRH488:BRP492 CBD488:CBL492 CKZ488:CLH492 CUV488:CVD492 DER488:DEZ492 DON488:DOV492 DYJ488:DYR492 EIF488:EIN492 ESB488:ESJ492 FBX488:FCF492 FLT488:FMB492 FVP488:FVX492 GFL488:GFT492 GPH488:GPP492 GZD488:GZL492 HIZ488:HJH492 HSV488:HTD492 ICR488:ICZ492 IMN488:IMV492 IWJ488:IWR492 JGF488:JGN492 JQB488:JQJ492 JZX488:KAF492 KJT488:KKB492 KTP488:KTX492 LDL488:LDT492 LNH488:LNP492 LXD488:LXL492 MGZ488:MHH492 MQV488:MRD492 NAR488:NAZ492 NKN488:NKV492 NUJ488:NUR492 OEF488:OEN492 OOB488:OOJ492 OXX488:OYF492 PHT488:PIB492 PRP488:PRX492 QBL488:QBT492 QLH488:QLP492 QVD488:QVL492 REZ488:RFH492 ROV488:RPD492 RYR488:RYZ492 SIN488:SIV492 SSJ488:SSR492 TCF488:TCN492 TMB488:TMJ492 TVX488:TWF492 UFT488:UGB492 UPP488:UPX492 UZL488:UZT492 VJH488:VJP492 VTD488:VTL492 WCZ488:WDH492 WMV488:WND492 WWR488:WWZ492 KF527:KN531 UB527:UJ531 ADX527:AEF531 ANT527:AOB531 AXP527:AXX531 BHL527:BHT531 BRH527:BRP531 CBD527:CBL531 CKZ527:CLH531 CUV527:CVD531 DER527:DEZ531 DON527:DOV531 DYJ527:DYR531 EIF527:EIN531 ESB527:ESJ531 FBX527:FCF531 FLT527:FMB531 FVP527:FVX531 GFL527:GFT531 GPH527:GPP531 GZD527:GZL531 HIZ527:HJH531 HSV527:HTD531 ICR527:ICZ531 IMN527:IMV531 IWJ527:IWR531 JGF527:JGN531 JQB527:JQJ531 JZX527:KAF531 KJT527:KKB531 KTP527:KTX531 LDL527:LDT531 LNH527:LNP531 LXD527:LXL531 MGZ527:MHH531 MQV527:MRD531 NAR527:NAZ531 NKN527:NKV531 NUJ527:NUR531 OEF527:OEN531 OOB527:OOJ531 OXX527:OYF531 PHT527:PIB531 PRP527:PRX531 QBL527:QBT531 QLH527:QLP531 QVD527:QVL531 REZ527:RFH531 ROV527:RPD531 RYR527:RYZ531 SIN527:SIV531 SSJ527:SSR531 TCF527:TCN531 TMB527:TMJ531 TVX527:TWF531 UFT527:UGB531 UPP527:UPX531 UZL527:UZT531 VJH527:VJP531 VTD527:VTL531 WCZ527:WDH531 WMV527:WND531 WWR527:WWZ531 KF560:KN563 UB560:UJ563 ADX560:AEF563 ANT560:AOB563 AXP560:AXX563 BHL560:BHT563 BRH560:BRP563 CBD560:CBL563 CKZ560:CLH563 CUV560:CVD563 DER560:DEZ563 DON560:DOV563 DYJ560:DYR563 EIF560:EIN563 ESB560:ESJ563 FBX560:FCF563 FLT560:FMB563 FVP560:FVX563 GFL560:GFT563 GPH560:GPP563 GZD560:GZL563 HIZ560:HJH563 HSV560:HTD563 ICR560:ICZ563 IMN560:IMV563 IWJ560:IWR563 JGF560:JGN563 JQB560:JQJ563 JZX560:KAF563 KJT560:KKB563 KTP560:KTX563 LDL560:LDT563 LNH560:LNP563 LXD560:LXL563 MGZ560:MHH563 MQV560:MRD563 NAR560:NAZ563 NKN560:NKV563 NUJ560:NUR563 OEF560:OEN563 OOB560:OOJ563 OXX560:OYF563 PHT560:PIB563 PRP560:PRX563 QBL560:QBT563 QLH560:QLP563 QVD560:QVL563 REZ560:RFH563 ROV560:RPD563 RYR560:RYZ563 SIN560:SIV563 SSJ560:SSR563 TCF560:TCN563 TMB560:TMJ563 TVX560:TWF563 UFT560:UGB563 UPP560:UPX563 UZL560:UZT563 VJH560:VJP563 VTD560:VTL563 WCZ560:WDH563 WMV560:WND563 WWR560:WWZ563 KF593:KN597 UB593:UJ597 ADX593:AEF597 ANT593:AOB597 AXP593:AXX597 BHL593:BHT597 BRH593:BRP597 CBD593:CBL597 CKZ593:CLH597 CUV593:CVD597 DER593:DEZ597 DON593:DOV597 DYJ593:DYR597 EIF593:EIN597 ESB593:ESJ597 FBX593:FCF597 FLT593:FMB597 FVP593:FVX597 GFL593:GFT597 GPH593:GPP597 GZD593:GZL597 HIZ593:HJH597 HSV593:HTD597 ICR593:ICZ597 IMN593:IMV597 IWJ593:IWR597 JGF593:JGN597 JQB593:JQJ597 JZX593:KAF597 KJT593:KKB597 KTP593:KTX597 LDL593:LDT597 LNH593:LNP597 LXD593:LXL597 MGZ593:MHH597 MQV593:MRD597 NAR593:NAZ597 NKN593:NKV597 NUJ593:NUR597 OEF593:OEN597 OOB593:OOJ597 OXX593:OYF597 PHT593:PIB597 PRP593:PRX597 QBL593:QBT597 QLH593:QLP597 QVD593:QVL597 REZ593:RFH597 ROV593:RPD597 RYR593:RYZ597 SIN593:SIV597 SSJ593:SSR597 TCF593:TCN597 TMB593:TMJ597 TVX593:TWF597 UFT593:UGB597 UPP593:UPX597 UZL593:UZT597 VJH593:VJP597 VTD593:VTL597 WCZ593:WDH597 WMV593:WND597 WWR593:WWZ597 KF626:KN630 UB626:UJ630 ADX626:AEF630 ANT626:AOB630 AXP626:AXX630 BHL626:BHT630 BRH626:BRP630 CBD626:CBL630 CKZ626:CLH630 CUV626:CVD630 DER626:DEZ630 DON626:DOV630 DYJ626:DYR630 EIF626:EIN630 ESB626:ESJ630 FBX626:FCF630 FLT626:FMB630 FVP626:FVX630 GFL626:GFT630 GPH626:GPP630 GZD626:GZL630 HIZ626:HJH630 HSV626:HTD630 ICR626:ICZ630 IMN626:IMV630 IWJ626:IWR630 JGF626:JGN630 JQB626:JQJ630 JZX626:KAF630 KJT626:KKB630 KTP626:KTX630 LDL626:LDT630 LNH626:LNP630 LXD626:LXL630 MGZ626:MHH630 MQV626:MRD630 NAR626:NAZ630 NKN626:NKV630 NUJ626:NUR630 OEF626:OEN630 OOB626:OOJ630 OXX626:OYF630 PHT626:PIB630 PRP626:PRX630 QBL626:QBT630 QLH626:QLP630 QVD626:QVL630 REZ626:RFH630 ROV626:RPD630 RYR626:RYZ630 SIN626:SIV630 SSJ626:SSR630 TCF626:TCN630 TMB626:TMJ630 TVX626:TWF630 UFT626:UGB630 UPP626:UPX630 UZL626:UZT630 VJH626:VJP630 VTD626:VTL630 WCZ626:WDH630 WMV626:WND630 WWR626:WWZ630 KF659:KN662 UB659:UJ662 ADX659:AEF662 ANT659:AOB662 AXP659:AXX662 BHL659:BHT662 BRH659:BRP662 CBD659:CBL662 CKZ659:CLH662 CUV659:CVD662 DER659:DEZ662 DON659:DOV662 DYJ659:DYR662 EIF659:EIN662 ESB659:ESJ662 FBX659:FCF662 FLT659:FMB662 FVP659:FVX662 GFL659:GFT662 GPH659:GPP662 GZD659:GZL662 HIZ659:HJH662 HSV659:HTD662 ICR659:ICZ662 IMN659:IMV662 IWJ659:IWR662 JGF659:JGN662 JQB659:JQJ662 JZX659:KAF662 KJT659:KKB662 KTP659:KTX662 LDL659:LDT662 LNH659:LNP662 LXD659:LXL662 MGZ659:MHH662 MQV659:MRD662 NAR659:NAZ662 NKN659:NKV662 NUJ659:NUR662 OEF659:OEN662 OOB659:OOJ662 OXX659:OYF662 PHT659:PIB662 PRP659:PRX662 QBL659:QBT662 QLH659:QLP662 QVD659:QVL662 REZ659:RFH662 ROV659:RPD662 RYR659:RYZ662 SIN659:SIV662 SSJ659:SSR662 TCF659:TCN662 TMB659:TMJ662 TVX659:TWF662 UFT659:UGB662 UPP659:UPX662 UZL659:UZT662 VJH659:VJP662 VTD659:VTL662 WCZ659:WDH662 WMV659:WND662 WWR659:WWZ662 KF724:KN727 UB724:UJ727 ADX724:AEF727 ANT724:AOB727 AXP724:AXX727 BHL724:BHT727 BRH724:BRP727 CBD724:CBL727 CKZ724:CLH727 CUV724:CVD727 DER724:DEZ727 DON724:DOV727 DYJ724:DYR727 EIF724:EIN727 ESB724:ESJ727 FBX724:FCF727 FLT724:FMB727 FVP724:FVX727 GFL724:GFT727 GPH724:GPP727 GZD724:GZL727 HIZ724:HJH727 HSV724:HTD727 ICR724:ICZ727 IMN724:IMV727 IWJ724:IWR727 JGF724:JGN727 JQB724:JQJ727 JZX724:KAF727 KJT724:KKB727 KTP724:KTX727 LDL724:LDT727 LNH724:LNP727 LXD724:LXL727 MGZ724:MHH727 MQV724:MRD727 NAR724:NAZ727 NKN724:NKV727 NUJ724:NUR727 OEF724:OEN727 OOB724:OOJ727 OXX724:OYF727 PHT724:PIB727 PRP724:PRX727 QBL724:QBT727 QLH724:QLP727 QVD724:QVL727 REZ724:RFH727 ROV724:RPD727 RYR724:RYZ727 SIN724:SIV727 SSJ724:SSR727 TCF724:TCN727 TMB724:TMJ727 TVX724:TWF727 UFT724:UGB727 UPP724:UPX727 UZL724:UZT727 VJH724:VJP727 VTD724:VTL727 WCZ724:WDH727 WMV724:WND727 WWR724:WWZ727 KF788:KN792 UB788:UJ792 ADX788:AEF792 ANT788:AOB792 AXP788:AXX792 BHL788:BHT792 BRH788:BRP792 CBD788:CBL792 CKZ788:CLH792 CUV788:CVD792 DER788:DEZ792 DON788:DOV792 DYJ788:DYR792 EIF788:EIN792 ESB788:ESJ792 FBX788:FCF792 FLT788:FMB792 FVP788:FVX792 GFL788:GFT792 GPH788:GPP792 GZD788:GZL792 HIZ788:HJH792 HSV788:HTD792 ICR788:ICZ792 IMN788:IMV792 IWJ788:IWR792 JGF788:JGN792 JQB788:JQJ792 JZX788:KAF792 KJT788:KKB792 KTP788:KTX792 LDL788:LDT792 LNH788:LNP792 LXD788:LXL792 MGZ788:MHH792 MQV788:MRD792 NAR788:NAZ792 NKN788:NKV792 NUJ788:NUR792 OEF788:OEN792 OOB788:OOJ792 OXX788:OYF792 PHT788:PIB792 PRP788:PRX792 QBL788:QBT792 QLH788:QLP792 QVD788:QVL792 REZ788:RFH792 ROV788:RPD792 RYR788:RYZ792 SIN788:SIV792 SSJ788:SSR792 TCF788:TCN792 TMB788:TMJ792 TVX788:TWF792 UFT788:UGB792 UPP788:UPX792 UZL788:UZT792 VJH788:VJP792 VTD788:VTL792 WCZ788:WDH792 WMV788:WND792 WWR788:WWZ792 KF821:KN824 UB821:UJ824 ADX821:AEF824 ANT821:AOB824 AXP821:AXX824 BHL821:BHT824 BRH821:BRP824 CBD821:CBL824 CKZ821:CLH824 CUV821:CVD824 DER821:DEZ824 DON821:DOV824 DYJ821:DYR824 EIF821:EIN824 ESB821:ESJ824 FBX821:FCF824 FLT821:FMB824 FVP821:FVX824 GFL821:GFT824 GPH821:GPP824 GZD821:GZL824 HIZ821:HJH824 HSV821:HTD824 ICR821:ICZ824 IMN821:IMV824 IWJ821:IWR824 JGF821:JGN824 JQB821:JQJ824 JZX821:KAF824 KJT821:KKB824 KTP821:KTX824 LDL821:LDT824 LNH821:LNP824 LXD821:LXL824 MGZ821:MHH824 MQV821:MRD824 NAR821:NAZ824 NKN821:NKV824 NUJ821:NUR824 OEF821:OEN824 OOB821:OOJ824 OXX821:OYF824 PHT821:PIB824 PRP821:PRX824 QBL821:QBT824 QLH821:QLP824 QVD821:QVL824 REZ821:RFH824 ROV821:RPD824 RYR821:RYZ824 SIN821:SIV824 SSJ821:SSR824 TCF821:TCN824 TMB821:TMJ824 TVX821:TWF824 UFT821:UGB824 UPP821:UPX824 UZL821:UZT824 VJH821:VJP824 VTD821:VTL824 WCZ821:WDH824 WMV821:WND824 WWR821:WWZ824 KF853:KN856 UB853:UJ856 ADX853:AEF856 ANT853:AOB856 AXP853:AXX856 BHL853:BHT856 BRH853:BRP856 CBD853:CBL856 CKZ853:CLH856 CUV853:CVD856 DER853:DEZ856 DON853:DOV856 DYJ853:DYR856 EIF853:EIN856 ESB853:ESJ856 FBX853:FCF856 FLT853:FMB856 FVP853:FVX856 GFL853:GFT856 GPH853:GPP856 GZD853:GZL856 HIZ853:HJH856 HSV853:HTD856 ICR853:ICZ856 IMN853:IMV856 IWJ853:IWR856 JGF853:JGN856 JQB853:JQJ856 JZX853:KAF856 KJT853:KKB856 KTP853:KTX856 LDL853:LDT856 LNH853:LNP856 LXD853:LXL856 MGZ853:MHH856 MQV853:MRD856 NAR853:NAZ856 NKN853:NKV856 NUJ853:NUR856 OEF853:OEN856 OOB853:OOJ856 OXX853:OYF856 PHT853:PIB856 PRP853:PRX856 QBL853:QBT856 QLH853:QLP856 QVD853:QVL856 REZ853:RFH856 ROV853:RPD856 RYR853:RYZ856 SIN853:SIV856 SSJ853:SSR856 TCF853:TCN856 TMB853:TMJ856 TVX853:TWF856 UFT853:UGB856 UPP853:UPX856 UZL853:UZT856 VJH853:VJP856 VTD853:VTL856 WCZ853:WDH856 WMV853:WND856 WWR853:WWZ856 KF891:KN895 UB891:UJ895 ADX891:AEF895 ANT891:AOB895 AXP891:AXX895 BHL891:BHT895 BRH891:BRP895 CBD891:CBL895 CKZ891:CLH895 CUV891:CVD895 DER891:DEZ895 DON891:DOV895 DYJ891:DYR895 EIF891:EIN895 ESB891:ESJ895 FBX891:FCF895 FLT891:FMB895 FVP891:FVX895 GFL891:GFT895 GPH891:GPP895 GZD891:GZL895 HIZ891:HJH895 HSV891:HTD895 ICR891:ICZ895 IMN891:IMV895 IWJ891:IWR895 JGF891:JGN895 JQB891:JQJ895 JZX891:KAF895 KJT891:KKB895 KTP891:KTX895 LDL891:LDT895 LNH891:LNP895 LXD891:LXL895 MGZ891:MHH895 MQV891:MRD895 NAR891:NAZ895 NKN891:NKV895 NUJ891:NUR895 OEF891:OEN895 OOB891:OOJ895 OXX891:OYF895 PHT891:PIB895 PRP891:PRX895 QBL891:QBT895 QLH891:QLP895 QVD891:QVL895 REZ891:RFH895 ROV891:RPD895 RYR891:RYZ895 SIN891:SIV895 SSJ891:SSR895 TCF891:TCN895 TMB891:TMJ895 TVX891:TWF895 UFT891:UGB895 UPP891:UPX895 UZL891:UZT895 VJH891:VJP895 VTD891:VTL895 WCZ891:WDH895 WMV891:WND895 WWR891:WWZ895 KF959:KN962 UB959:UJ962 ADX959:AEF962 ANT959:AOB962 AXP959:AXX962 BHL959:BHT962 BRH959:BRP962 CBD959:CBL962 CKZ959:CLH962 CUV959:CVD962 DER959:DEZ962 DON959:DOV962 DYJ959:DYR962 EIF959:EIN962 ESB959:ESJ962 FBX959:FCF962 FLT959:FMB962 FVP959:FVX962 GFL959:GFT962 GPH959:GPP962 GZD959:GZL962 HIZ959:HJH962 HSV959:HTD962 ICR959:ICZ962 IMN959:IMV962 IWJ959:IWR962 JGF959:JGN962 JQB959:JQJ962 JZX959:KAF962 KJT959:KKB962 KTP959:KTX962 LDL959:LDT962 LNH959:LNP962 LXD959:LXL962 MGZ959:MHH962 MQV959:MRD962 NAR959:NAZ962 NKN959:NKV962 NUJ959:NUR962 OEF959:OEN962 OOB959:OOJ962 OXX959:OYF962 PHT959:PIB962 PRP959:PRX962 QBL959:QBT962 QLH959:QLP962 QVD959:QVL962 REZ959:RFH962 ROV959:RPD962 RYR959:RYZ962 SIN959:SIV962 SSJ959:SSR962 TCF959:TCN962 TMB959:TMJ962 TVX959:TWF962 UFT959:UGB962 UPP959:UPX962 UZL959:UZT962 VJH959:VJP962 VTD959:VTL962 WCZ959:WDH962 WMV959:WND962 WWR959:WWZ962 KF991:KN994 UB991:UJ994 ADX991:AEF994 ANT991:AOB994 AXP991:AXX994 BHL991:BHT994 BRH991:BRP994 CBD991:CBL994 CKZ991:CLH994 CUV991:CVD994 DER991:DEZ994 DON991:DOV994 DYJ991:DYR994 EIF991:EIN994 ESB991:ESJ994 FBX991:FCF994 FLT991:FMB994 FVP991:FVX994 GFL991:GFT994 GPH991:GPP994 GZD991:GZL994 HIZ991:HJH994 HSV991:HTD994 ICR991:ICZ994 IMN991:IMV994 IWJ991:IWR994 JGF991:JGN994 JQB991:JQJ994 JZX991:KAF994 KJT991:KKB994 KTP991:KTX994 LDL991:LDT994 LNH991:LNP994 LXD991:LXL994 MGZ991:MHH994 MQV991:MRD994 NAR991:NAZ994 NKN991:NKV994 NUJ991:NUR994 OEF991:OEN994 OOB991:OOJ994 OXX991:OYF994 PHT991:PIB994 PRP991:PRX994 QBL991:QBT994 QLH991:QLP994 QVD991:QVL994 REZ991:RFH994 ROV991:RPD994 RYR991:RYZ994 SIN991:SIV994 SSJ991:SSR994 TCF991:TCN994 TMB991:TMJ994 TVX991:TWF994 UFT991:UGB994 UPP991:UPX994 UZL991:UZT994 VJH991:VJP994 VTD991:VTL994 WCZ991:WDH994 WMV991:WND994 WWR991:WWZ994 KF1026:KN1029 UB1026:UJ1029 ADX1026:AEF1029 ANT1026:AOB1029 AXP1026:AXX1029 BHL1026:BHT1029 BRH1026:BRP1029 CBD1026:CBL1029 CKZ1026:CLH1029 CUV1026:CVD1029 DER1026:DEZ1029 DON1026:DOV1029 DYJ1026:DYR1029 EIF1026:EIN1029 ESB1026:ESJ1029 FBX1026:FCF1029 FLT1026:FMB1029 FVP1026:FVX1029 GFL1026:GFT1029 GPH1026:GPP1029 GZD1026:GZL1029 HIZ1026:HJH1029 HSV1026:HTD1029 ICR1026:ICZ1029 IMN1026:IMV1029 IWJ1026:IWR1029 JGF1026:JGN1029 JQB1026:JQJ1029 JZX1026:KAF1029 KJT1026:KKB1029 KTP1026:KTX1029 LDL1026:LDT1029 LNH1026:LNP1029 LXD1026:LXL1029 MGZ1026:MHH1029 MQV1026:MRD1029 NAR1026:NAZ1029 NKN1026:NKV1029 NUJ1026:NUR1029 OEF1026:OEN1029 OOB1026:OOJ1029 OXX1026:OYF1029 PHT1026:PIB1029 PRP1026:PRX1029 QBL1026:QBT1029 QLH1026:QLP1029 QVD1026:QVL1029 REZ1026:RFH1029 ROV1026:RPD1029 RYR1026:RYZ1029 SIN1026:SIV1029 SSJ1026:SSR1029 TCF1026:TCN1029 TMB1026:TMJ1029 TVX1026:TWF1029 UFT1026:UGB1029 UPP1026:UPX1029 UZL1026:UZT1029 VJH1026:VJP1029 VTD1026:VTL1029 WCZ1026:WDH1029 WMV1026:WND1029 WWR1026:WWZ1029 KF1058:KN1061 UB1058:UJ1061 ADX1058:AEF1061 ANT1058:AOB1061 AXP1058:AXX1061 BHL1058:BHT1061 BRH1058:BRP1061 CBD1058:CBL1061 CKZ1058:CLH1061 CUV1058:CVD1061 DER1058:DEZ1061 DON1058:DOV1061 DYJ1058:DYR1061 EIF1058:EIN1061 ESB1058:ESJ1061 FBX1058:FCF1061 FLT1058:FMB1061 FVP1058:FVX1061 GFL1058:GFT1061 GPH1058:GPP1061 GZD1058:GZL1061 HIZ1058:HJH1061 HSV1058:HTD1061 ICR1058:ICZ1061 IMN1058:IMV1061 IWJ1058:IWR1061 JGF1058:JGN1061 JQB1058:JQJ1061 JZX1058:KAF1061 KJT1058:KKB1061 KTP1058:KTX1061 LDL1058:LDT1061 LNH1058:LNP1061 LXD1058:LXL1061 MGZ1058:MHH1061 MQV1058:MRD1061 NAR1058:NAZ1061 NKN1058:NKV1061 NUJ1058:NUR1061 OEF1058:OEN1061 OOB1058:OOJ1061 OXX1058:OYF1061 PHT1058:PIB1061 PRP1058:PRX1061 QBL1058:QBT1061 QLH1058:QLP1061 QVD1058:QVL1061 REZ1058:RFH1061 ROV1058:RPD1061 RYR1058:RYZ1061 SIN1058:SIV1061 SSJ1058:SSR1061 TCF1058:TCN1061 TMB1058:TMJ1061 TVX1058:TWF1061 UFT1058:UGB1061 UPP1058:UPX1061 UZL1058:UZT1061 VJH1058:VJP1061 VTD1058:VTL1061 WCZ1058:WDH1061 WMV1058:WND1061 WWR1058:WWZ1061 KF1090:KN1093 UB1090:UJ1093 ADX1090:AEF1093 ANT1090:AOB1093 AXP1090:AXX1093 BHL1090:BHT1093 BRH1090:BRP1093 CBD1090:CBL1093 CKZ1090:CLH1093 CUV1090:CVD1093 DER1090:DEZ1093 DON1090:DOV1093 DYJ1090:DYR1093 EIF1090:EIN1093 ESB1090:ESJ1093 FBX1090:FCF1093 FLT1090:FMB1093 FVP1090:FVX1093 GFL1090:GFT1093 GPH1090:GPP1093 GZD1090:GZL1093 HIZ1090:HJH1093 HSV1090:HTD1093 ICR1090:ICZ1093 IMN1090:IMV1093 IWJ1090:IWR1093 JGF1090:JGN1093 JQB1090:JQJ1093 JZX1090:KAF1093 KJT1090:KKB1093 KTP1090:KTX1093 LDL1090:LDT1093 LNH1090:LNP1093 LXD1090:LXL1093 MGZ1090:MHH1093 MQV1090:MRD1093 NAR1090:NAZ1093 NKN1090:NKV1093 NUJ1090:NUR1093 OEF1090:OEN1093 OOB1090:OOJ1093 OXX1090:OYF1093 PHT1090:PIB1093 PRP1090:PRX1093 QBL1090:QBT1093 QLH1090:QLP1093 QVD1090:QVL1093 REZ1090:RFH1093 ROV1090:RPD1093 RYR1090:RYZ1093 SIN1090:SIV1093 SSJ1090:SSR1093 TCF1090:TCN1093 TMB1090:TMJ1093 TVX1090:TWF1093 UFT1090:UGB1093 UPP1090:UPX1093 UZL1090:UZT1093 VJH1090:VJP1093 VTD1090:VTL1093 WCZ1090:WDH1093 WMV1090:WND1093 WWR1090:WWZ1093 KF1122:KN1125 UB1122:UJ1125 ADX1122:AEF1125 ANT1122:AOB1125 AXP1122:AXX1125 BHL1122:BHT1125 BRH1122:BRP1125 CBD1122:CBL1125 CKZ1122:CLH1125 CUV1122:CVD1125 DER1122:DEZ1125 DON1122:DOV1125 DYJ1122:DYR1125 EIF1122:EIN1125 ESB1122:ESJ1125 FBX1122:FCF1125 FLT1122:FMB1125 FVP1122:FVX1125 GFL1122:GFT1125 GPH1122:GPP1125 GZD1122:GZL1125 HIZ1122:HJH1125 HSV1122:HTD1125 ICR1122:ICZ1125 IMN1122:IMV1125 IWJ1122:IWR1125 JGF1122:JGN1125 JQB1122:JQJ1125 JZX1122:KAF1125 KJT1122:KKB1125 KTP1122:KTX1125 LDL1122:LDT1125 LNH1122:LNP1125 LXD1122:LXL1125 MGZ1122:MHH1125 MQV1122:MRD1125 NAR1122:NAZ1125 NKN1122:NKV1125 NUJ1122:NUR1125 OEF1122:OEN1125 OOB1122:OOJ1125 OXX1122:OYF1125 PHT1122:PIB1125 PRP1122:PRX1125 QBL1122:QBT1125 QLH1122:QLP1125 QVD1122:QVL1125 REZ1122:RFH1125 ROV1122:RPD1125 RYR1122:RYZ1125 SIN1122:SIV1125 SSJ1122:SSR1125 TCF1122:TCN1125 TMB1122:TMJ1125 TVX1122:TWF1125 UFT1122:UGB1125 UPP1122:UPX1125 UZL1122:UZT1125 VJH1122:VJP1125 VTD1122:VTL1125 WCZ1122:WDH1125 WMV1122:WND1125 WWR1122:WWZ1125 KF1154:KN1157 UB1154:UJ1157 ADX1154:AEF1157 ANT1154:AOB1157 AXP1154:AXX1157 BHL1154:BHT1157 BRH1154:BRP1157 CBD1154:CBL1157 CKZ1154:CLH1157 CUV1154:CVD1157 DER1154:DEZ1157 DON1154:DOV1157 DYJ1154:DYR1157 EIF1154:EIN1157 ESB1154:ESJ1157 FBX1154:FCF1157 FLT1154:FMB1157 FVP1154:FVX1157 GFL1154:GFT1157 GPH1154:GPP1157 GZD1154:GZL1157 HIZ1154:HJH1157 HSV1154:HTD1157 ICR1154:ICZ1157 IMN1154:IMV1157 IWJ1154:IWR1157 JGF1154:JGN1157 JQB1154:JQJ1157 JZX1154:KAF1157 KJT1154:KKB1157 KTP1154:KTX1157 LDL1154:LDT1157 LNH1154:LNP1157 LXD1154:LXL1157 MGZ1154:MHH1157 MQV1154:MRD1157 NAR1154:NAZ1157 NKN1154:NKV1157 NUJ1154:NUR1157 OEF1154:OEN1157 OOB1154:OOJ1157 OXX1154:OYF1157 PHT1154:PIB1157 PRP1154:PRX1157 QBL1154:QBT1157 QLH1154:QLP1157 QVD1154:QVL1157 REZ1154:RFH1157 ROV1154:RPD1157 RYR1154:RYZ1157 SIN1154:SIV1157 SSJ1154:SSR1157 TCF1154:TCN1157 TMB1154:TMJ1157 TVX1154:TWF1157 UFT1154:UGB1157 UPP1154:UPX1157 UZL1154:UZT1157 VJH1154:VJP1157 VTD1154:VTL1157 WCZ1154:WDH1157 WMV1154:WND1157 WWR1154:WWZ1157 KF1190:KN1193 UB1190:UJ1193 ADX1190:AEF1193 ANT1190:AOB1193 AXP1190:AXX1193 BHL1190:BHT1193 BRH1190:BRP1193 CBD1190:CBL1193 CKZ1190:CLH1193 CUV1190:CVD1193 DER1190:DEZ1193 DON1190:DOV1193 DYJ1190:DYR1193 EIF1190:EIN1193 ESB1190:ESJ1193 FBX1190:FCF1193 FLT1190:FMB1193 FVP1190:FVX1193 GFL1190:GFT1193 GPH1190:GPP1193 GZD1190:GZL1193 HIZ1190:HJH1193 HSV1190:HTD1193 ICR1190:ICZ1193 IMN1190:IMV1193 IWJ1190:IWR1193 JGF1190:JGN1193 JQB1190:JQJ1193 JZX1190:KAF1193 KJT1190:KKB1193 KTP1190:KTX1193 LDL1190:LDT1193 LNH1190:LNP1193 LXD1190:LXL1193 MGZ1190:MHH1193 MQV1190:MRD1193 NAR1190:NAZ1193 NKN1190:NKV1193 NUJ1190:NUR1193 OEF1190:OEN1193 OOB1190:OOJ1193 OXX1190:OYF1193 PHT1190:PIB1193 PRP1190:PRX1193 QBL1190:QBT1193 QLH1190:QLP1193 QVD1190:QVL1193 REZ1190:RFH1193 ROV1190:RPD1193 RYR1190:RYZ1193 SIN1190:SIV1193 SSJ1190:SSR1193 TCF1190:TCN1193 TMB1190:TMJ1193 TVX1190:TWF1193 UFT1190:UGB1193 UPP1190:UPX1193 UZL1190:UZT1193 VJH1190:VJP1193 VTD1190:VTL1193 WCZ1190:WDH1193 WMV1190:WND1193 WWR1190:WWZ1193 KF1222:KN1225 UB1222:UJ1225 ADX1222:AEF1225 ANT1222:AOB1225 AXP1222:AXX1225 BHL1222:BHT1225 BRH1222:BRP1225 CBD1222:CBL1225 CKZ1222:CLH1225 CUV1222:CVD1225 DER1222:DEZ1225 DON1222:DOV1225 DYJ1222:DYR1225 EIF1222:EIN1225 ESB1222:ESJ1225 FBX1222:FCF1225 FLT1222:FMB1225 FVP1222:FVX1225 GFL1222:GFT1225 GPH1222:GPP1225 GZD1222:GZL1225 HIZ1222:HJH1225 HSV1222:HTD1225 ICR1222:ICZ1225 IMN1222:IMV1225 IWJ1222:IWR1225 JGF1222:JGN1225 JQB1222:JQJ1225 JZX1222:KAF1225 KJT1222:KKB1225 KTP1222:KTX1225 LDL1222:LDT1225 LNH1222:LNP1225 LXD1222:LXL1225 MGZ1222:MHH1225 MQV1222:MRD1225 NAR1222:NAZ1225 NKN1222:NKV1225 NUJ1222:NUR1225 OEF1222:OEN1225 OOB1222:OOJ1225 OXX1222:OYF1225 PHT1222:PIB1225 PRP1222:PRX1225 QBL1222:QBT1225 QLH1222:QLP1225 QVD1222:QVL1225 REZ1222:RFH1225 ROV1222:RPD1225 RYR1222:RYZ1225 SIN1222:SIV1225 SSJ1222:SSR1225 TCF1222:TCN1225 TMB1222:TMJ1225 TVX1222:TWF1225 UFT1222:UGB1225 UPP1222:UPX1225 UZL1222:UZT1225 VJH1222:VJP1225 VTD1222:VTL1225 WCZ1222:WDH1225 WMV1222:WND1225 WWR1222:WWZ1225 KF1255:KN1258 UB1255:UJ1258 ADX1255:AEF1258 ANT1255:AOB1258 AXP1255:AXX1258 BHL1255:BHT1258 BRH1255:BRP1258 CBD1255:CBL1258 CKZ1255:CLH1258 CUV1255:CVD1258 DER1255:DEZ1258 DON1255:DOV1258 DYJ1255:DYR1258 EIF1255:EIN1258 ESB1255:ESJ1258 FBX1255:FCF1258 FLT1255:FMB1258 FVP1255:FVX1258 GFL1255:GFT1258 GPH1255:GPP1258 GZD1255:GZL1258 HIZ1255:HJH1258 HSV1255:HTD1258 ICR1255:ICZ1258 IMN1255:IMV1258 IWJ1255:IWR1258 JGF1255:JGN1258 JQB1255:JQJ1258 JZX1255:KAF1258 KJT1255:KKB1258 KTP1255:KTX1258 LDL1255:LDT1258 LNH1255:LNP1258 LXD1255:LXL1258 MGZ1255:MHH1258 MQV1255:MRD1258 NAR1255:NAZ1258 NKN1255:NKV1258 NUJ1255:NUR1258 OEF1255:OEN1258 OOB1255:OOJ1258 OXX1255:OYF1258 PHT1255:PIB1258 PRP1255:PRX1258 QBL1255:QBT1258 QLH1255:QLP1258 QVD1255:QVL1258 REZ1255:RFH1258 ROV1255:RPD1258 RYR1255:RYZ1258 SIN1255:SIV1258 SSJ1255:SSR1258 TCF1255:TCN1258 TMB1255:TMJ1258 TVX1255:TWF1258 UFT1255:UGB1258 UPP1255:UPX1258 UZL1255:UZT1258 VJH1255:VJP1258 VTD1255:VTL1258 WCZ1255:WDH1258 WMV1255:WND1258 WWR1255:WWZ1258 KF1288:KN1291 UB1288:UJ1291 ADX1288:AEF1291 ANT1288:AOB1291 AXP1288:AXX1291 BHL1288:BHT1291 BRH1288:BRP1291 CBD1288:CBL1291 CKZ1288:CLH1291 CUV1288:CVD1291 DER1288:DEZ1291 DON1288:DOV1291 DYJ1288:DYR1291 EIF1288:EIN1291 ESB1288:ESJ1291 FBX1288:FCF1291 FLT1288:FMB1291 FVP1288:FVX1291 GFL1288:GFT1291 GPH1288:GPP1291 GZD1288:GZL1291 HIZ1288:HJH1291 HSV1288:HTD1291 ICR1288:ICZ1291 IMN1288:IMV1291 IWJ1288:IWR1291 JGF1288:JGN1291 JQB1288:JQJ1291 JZX1288:KAF1291 KJT1288:KKB1291 KTP1288:KTX1291 LDL1288:LDT1291 LNH1288:LNP1291 LXD1288:LXL1291 MGZ1288:MHH1291 MQV1288:MRD1291 NAR1288:NAZ1291 NKN1288:NKV1291 NUJ1288:NUR1291 OEF1288:OEN1291 OOB1288:OOJ1291 OXX1288:OYF1291 PHT1288:PIB1291 PRP1288:PRX1291 QBL1288:QBT1291 QLH1288:QLP1291 QVD1288:QVL1291 REZ1288:RFH1291 ROV1288:RPD1291 RYR1288:RYZ1291 SIN1288:SIV1291 SSJ1288:SSR1291 TCF1288:TCN1291 TMB1288:TMJ1291 TVX1288:TWF1291 UFT1288:UGB1291 UPP1288:UPX1291 UZL1288:UZT1291 VJH1288:VJP1291 VTD1288:VTL1291 WCZ1288:WDH1291 WMV1288:WND1291 WWR1288:WWZ1291 KF1320:KN1323 UB1320:UJ1323 ADX1320:AEF1323 ANT1320:AOB1323 AXP1320:AXX1323 BHL1320:BHT1323 BRH1320:BRP1323 CBD1320:CBL1323 CKZ1320:CLH1323 CUV1320:CVD1323 DER1320:DEZ1323 DON1320:DOV1323 DYJ1320:DYR1323 EIF1320:EIN1323 ESB1320:ESJ1323 FBX1320:FCF1323 FLT1320:FMB1323 FVP1320:FVX1323 GFL1320:GFT1323 GPH1320:GPP1323 GZD1320:GZL1323 HIZ1320:HJH1323 HSV1320:HTD1323 ICR1320:ICZ1323 IMN1320:IMV1323 IWJ1320:IWR1323 JGF1320:JGN1323 JQB1320:JQJ1323 JZX1320:KAF1323 KJT1320:KKB1323 KTP1320:KTX1323 LDL1320:LDT1323 LNH1320:LNP1323 LXD1320:LXL1323 MGZ1320:MHH1323 MQV1320:MRD1323 NAR1320:NAZ1323 NKN1320:NKV1323 NUJ1320:NUR1323 OEF1320:OEN1323 OOB1320:OOJ1323 OXX1320:OYF1323 PHT1320:PIB1323 PRP1320:PRX1323 QBL1320:QBT1323 QLH1320:QLP1323 QVD1320:QVL1323 REZ1320:RFH1323 ROV1320:RPD1323 RYR1320:RYZ1323 SIN1320:SIV1323 SSJ1320:SSR1323 TCF1320:TCN1323 TMB1320:TMJ1323 TVX1320:TWF1323 UFT1320:UGB1323 UPP1320:UPX1323 UZL1320:UZT1323 VJH1320:VJP1323 VTD1320:VTL1323 WCZ1320:WDH1323 WMV1320:WND1323 WWR1320:WWZ1323 KF1353:KN1356 UB1353:UJ1356 ADX1353:AEF1356 ANT1353:AOB1356 AXP1353:AXX1356 BHL1353:BHT1356 BRH1353:BRP1356 CBD1353:CBL1356 CKZ1353:CLH1356 CUV1353:CVD1356 DER1353:DEZ1356 DON1353:DOV1356 DYJ1353:DYR1356 EIF1353:EIN1356 ESB1353:ESJ1356 FBX1353:FCF1356 FLT1353:FMB1356 FVP1353:FVX1356 GFL1353:GFT1356 GPH1353:GPP1356 GZD1353:GZL1356 HIZ1353:HJH1356 HSV1353:HTD1356 ICR1353:ICZ1356 IMN1353:IMV1356 IWJ1353:IWR1356 JGF1353:JGN1356 JQB1353:JQJ1356 JZX1353:KAF1356 KJT1353:KKB1356 KTP1353:KTX1356 LDL1353:LDT1356 LNH1353:LNP1356 LXD1353:LXL1356 MGZ1353:MHH1356 MQV1353:MRD1356 NAR1353:NAZ1356 NKN1353:NKV1356 NUJ1353:NUR1356 OEF1353:OEN1356 OOB1353:OOJ1356 OXX1353:OYF1356 PHT1353:PIB1356 PRP1353:PRX1356 QBL1353:QBT1356 QLH1353:QLP1356 QVD1353:QVL1356 REZ1353:RFH1356 ROV1353:RPD1356 RYR1353:RYZ1356 SIN1353:SIV1356 SSJ1353:SSR1356 TCF1353:TCN1356 TMB1353:TMJ1356 TVX1353:TWF1356 UFT1353:UGB1356 UPP1353:UPX1356 UZL1353:UZT1356 VJH1353:VJP1356 VTD1353:VTL1356 WCZ1353:WDH1356 WMV1353:WND1356 WWR1353:WWZ1356 KF1385:KN1388 UB1385:UJ1388 ADX1385:AEF1388 ANT1385:AOB1388 AXP1385:AXX1388 BHL1385:BHT1388 BRH1385:BRP1388 CBD1385:CBL1388 CKZ1385:CLH1388 CUV1385:CVD1388 DER1385:DEZ1388 DON1385:DOV1388 DYJ1385:DYR1388 EIF1385:EIN1388 ESB1385:ESJ1388 FBX1385:FCF1388 FLT1385:FMB1388 FVP1385:FVX1388 GFL1385:GFT1388 GPH1385:GPP1388 GZD1385:GZL1388 HIZ1385:HJH1388 HSV1385:HTD1388 ICR1385:ICZ1388 IMN1385:IMV1388 IWJ1385:IWR1388 JGF1385:JGN1388 JQB1385:JQJ1388 JZX1385:KAF1388 KJT1385:KKB1388 KTP1385:KTX1388 LDL1385:LDT1388 LNH1385:LNP1388 LXD1385:LXL1388 MGZ1385:MHH1388 MQV1385:MRD1388 NAR1385:NAZ1388 NKN1385:NKV1388 NUJ1385:NUR1388 OEF1385:OEN1388 OOB1385:OOJ1388 OXX1385:OYF1388 PHT1385:PIB1388 PRP1385:PRX1388 QBL1385:QBT1388 QLH1385:QLP1388 QVD1385:QVL1388 REZ1385:RFH1388 ROV1385:RPD1388 RYR1385:RYZ1388 SIN1385:SIV1388 SSJ1385:SSR1388 TCF1385:TCN1388 TMB1385:TMJ1388 TVX1385:TWF1388 UFT1385:UGB1388 UPP1385:UPX1388 UZL1385:UZT1388 VJH1385:VJP1388 VTD1385:VTL1388 WCZ1385:WDH1388 WMV1385:WND1388 WWR1385:WWZ1388 KF1420:KN1423 UB1420:UJ1423 ADX1420:AEF1423 ANT1420:AOB1423 AXP1420:AXX1423 BHL1420:BHT1423 BRH1420:BRP1423 CBD1420:CBL1423 CKZ1420:CLH1423 CUV1420:CVD1423 DER1420:DEZ1423 DON1420:DOV1423 DYJ1420:DYR1423 EIF1420:EIN1423 ESB1420:ESJ1423 FBX1420:FCF1423 FLT1420:FMB1423 FVP1420:FVX1423 GFL1420:GFT1423 GPH1420:GPP1423 GZD1420:GZL1423 HIZ1420:HJH1423 HSV1420:HTD1423 ICR1420:ICZ1423 IMN1420:IMV1423 IWJ1420:IWR1423 JGF1420:JGN1423 JQB1420:JQJ1423 JZX1420:KAF1423 KJT1420:KKB1423 KTP1420:KTX1423 LDL1420:LDT1423 LNH1420:LNP1423 LXD1420:LXL1423 MGZ1420:MHH1423 MQV1420:MRD1423 NAR1420:NAZ1423 NKN1420:NKV1423 NUJ1420:NUR1423 OEF1420:OEN1423 OOB1420:OOJ1423 OXX1420:OYF1423 PHT1420:PIB1423 PRP1420:PRX1423 QBL1420:QBT1423 QLH1420:QLP1423 QVD1420:QVL1423 REZ1420:RFH1423 ROV1420:RPD1423 RYR1420:RYZ1423 SIN1420:SIV1423 SSJ1420:SSR1423 TCF1420:TCN1423 TMB1420:TMJ1423 TVX1420:TWF1423 UFT1420:UGB1423 UPP1420:UPX1423 UZL1420:UZT1423 VJH1420:VJP1423 VTD1420:VTL1423 WCZ1420:WDH1423 WMV1420:WND1423 WWR1420:WWZ1423 KF1452:KN1455 UB1452:UJ1455 ADX1452:AEF1455 ANT1452:AOB1455 AXP1452:AXX1455 BHL1452:BHT1455 BRH1452:BRP1455 CBD1452:CBL1455 CKZ1452:CLH1455 CUV1452:CVD1455 DER1452:DEZ1455 DON1452:DOV1455 DYJ1452:DYR1455 EIF1452:EIN1455 ESB1452:ESJ1455 FBX1452:FCF1455 FLT1452:FMB1455 FVP1452:FVX1455 GFL1452:GFT1455 GPH1452:GPP1455 GZD1452:GZL1455 HIZ1452:HJH1455 HSV1452:HTD1455 ICR1452:ICZ1455 IMN1452:IMV1455 IWJ1452:IWR1455 JGF1452:JGN1455 JQB1452:JQJ1455 JZX1452:KAF1455 KJT1452:KKB1455 KTP1452:KTX1455 LDL1452:LDT1455 LNH1452:LNP1455 LXD1452:LXL1455 MGZ1452:MHH1455 MQV1452:MRD1455 NAR1452:NAZ1455 NKN1452:NKV1455 NUJ1452:NUR1455 OEF1452:OEN1455 OOB1452:OOJ1455 OXX1452:OYF1455 PHT1452:PIB1455 PRP1452:PRX1455 QBL1452:QBT1455 QLH1452:QLP1455 QVD1452:QVL1455 REZ1452:RFH1455 ROV1452:RPD1455 RYR1452:RYZ1455 SIN1452:SIV1455 SSJ1452:SSR1455 TCF1452:TCN1455 TMB1452:TMJ1455 TVX1452:TWF1455 UFT1452:UGB1455 UPP1452:UPX1455 UZL1452:UZT1455 VJH1452:VJP1455 VTD1452:VTL1455 WCZ1452:WDH1455 WMV1452:WND1455 WWR1452:WWZ1455 KF1484:KN1487 UB1484:UJ1487 ADX1484:AEF1487 ANT1484:AOB1487 AXP1484:AXX1487 BHL1484:BHT1487 BRH1484:BRP1487 CBD1484:CBL1487 CKZ1484:CLH1487 CUV1484:CVD1487 DER1484:DEZ1487 DON1484:DOV1487 DYJ1484:DYR1487 EIF1484:EIN1487 ESB1484:ESJ1487 FBX1484:FCF1487 FLT1484:FMB1487 FVP1484:FVX1487 GFL1484:GFT1487 GPH1484:GPP1487 GZD1484:GZL1487 HIZ1484:HJH1487 HSV1484:HTD1487 ICR1484:ICZ1487 IMN1484:IMV1487 IWJ1484:IWR1487 JGF1484:JGN1487 JQB1484:JQJ1487 JZX1484:KAF1487 KJT1484:KKB1487 KTP1484:KTX1487 LDL1484:LDT1487 LNH1484:LNP1487 LXD1484:LXL1487 MGZ1484:MHH1487 MQV1484:MRD1487 NAR1484:NAZ1487 NKN1484:NKV1487 NUJ1484:NUR1487 OEF1484:OEN1487 OOB1484:OOJ1487 OXX1484:OYF1487 PHT1484:PIB1487 PRP1484:PRX1487 QBL1484:QBT1487 QLH1484:QLP1487 QVD1484:QVL1487 REZ1484:RFH1487 ROV1484:RPD1487 RYR1484:RYZ1487 SIN1484:SIV1487 SSJ1484:SSR1487 TCF1484:TCN1487 TMB1484:TMJ1487 TVX1484:TWF1487 UFT1484:UGB1487 UPP1484:UPX1487 UZL1484:UZT1487 VJH1484:VJP1487 VTD1484:VTL1487 WCZ1484:WDH1487 WMV1484:WND1487 WWR1484:WWZ1487 KF1516:KN1519 UB1516:UJ1519 ADX1516:AEF1519 ANT1516:AOB1519 AXP1516:AXX1519 BHL1516:BHT1519 BRH1516:BRP1519 CBD1516:CBL1519 CKZ1516:CLH1519 CUV1516:CVD1519 DER1516:DEZ1519 DON1516:DOV1519 DYJ1516:DYR1519 EIF1516:EIN1519 ESB1516:ESJ1519 FBX1516:FCF1519 FLT1516:FMB1519 FVP1516:FVX1519 GFL1516:GFT1519 GPH1516:GPP1519 GZD1516:GZL1519 HIZ1516:HJH1519 HSV1516:HTD1519 ICR1516:ICZ1519 IMN1516:IMV1519 IWJ1516:IWR1519 JGF1516:JGN1519 JQB1516:JQJ1519 JZX1516:KAF1519 KJT1516:KKB1519 KTP1516:KTX1519 LDL1516:LDT1519 LNH1516:LNP1519 LXD1516:LXL1519 MGZ1516:MHH1519 MQV1516:MRD1519 NAR1516:NAZ1519 NKN1516:NKV1519 NUJ1516:NUR1519 OEF1516:OEN1519 OOB1516:OOJ1519 OXX1516:OYF1519 PHT1516:PIB1519 PRP1516:PRX1519 QBL1516:QBT1519 QLH1516:QLP1519 QVD1516:QVL1519 REZ1516:RFH1519 ROV1516:RPD1519 RYR1516:RYZ1519 SIN1516:SIV1519 SSJ1516:SSR1519 TCF1516:TCN1519 TMB1516:TMJ1519 TVX1516:TWF1519 UFT1516:UGB1519 UPP1516:UPX1519 UZL1516:UZT1519 VJH1516:VJP1519 VTD1516:VTL1519 WCZ1516:WDH1519 WMV1516:WND1519 WWR1516:WWZ1519 KF1549:KN1552 UB1549:UJ1552 ADX1549:AEF1552 ANT1549:AOB1552 AXP1549:AXX1552 BHL1549:BHT1552 BRH1549:BRP1552 CBD1549:CBL1552 CKZ1549:CLH1552 CUV1549:CVD1552 DER1549:DEZ1552 DON1549:DOV1552 DYJ1549:DYR1552 EIF1549:EIN1552 ESB1549:ESJ1552 FBX1549:FCF1552 FLT1549:FMB1552 FVP1549:FVX1552 GFL1549:GFT1552 GPH1549:GPP1552 GZD1549:GZL1552 HIZ1549:HJH1552 HSV1549:HTD1552 ICR1549:ICZ1552 IMN1549:IMV1552 IWJ1549:IWR1552 JGF1549:JGN1552 JQB1549:JQJ1552 JZX1549:KAF1552 KJT1549:KKB1552 KTP1549:KTX1552 LDL1549:LDT1552 LNH1549:LNP1552 LXD1549:LXL1552 MGZ1549:MHH1552 MQV1549:MRD1552 NAR1549:NAZ1552 NKN1549:NKV1552 NUJ1549:NUR1552 OEF1549:OEN1552 OOB1549:OOJ1552 OXX1549:OYF1552 PHT1549:PIB1552 PRP1549:PRX1552 QBL1549:QBT1552 QLH1549:QLP1552 QVD1549:QVL1552 REZ1549:RFH1552 ROV1549:RPD1552 RYR1549:RYZ1552 SIN1549:SIV1552 SSJ1549:SSR1552 TCF1549:TCN1552 TMB1549:TMJ1552 TVX1549:TWF1552 UFT1549:UGB1552 UPP1549:UPX1552 UZL1549:UZT1552 VJH1549:VJP1552 VTD1549:VTL1552 WCZ1549:WDH1552 WMV1549:WND1552 WWR1549:WWZ1552 KF1581:KN1584 UB1581:UJ1584 ADX1581:AEF1584 ANT1581:AOB1584 AXP1581:AXX1584 BHL1581:BHT1584 BRH1581:BRP1584 CBD1581:CBL1584 CKZ1581:CLH1584 CUV1581:CVD1584 DER1581:DEZ1584 DON1581:DOV1584 DYJ1581:DYR1584 EIF1581:EIN1584 ESB1581:ESJ1584 FBX1581:FCF1584 FLT1581:FMB1584 FVP1581:FVX1584 GFL1581:GFT1584 GPH1581:GPP1584 GZD1581:GZL1584 HIZ1581:HJH1584 HSV1581:HTD1584 ICR1581:ICZ1584 IMN1581:IMV1584 IWJ1581:IWR1584 JGF1581:JGN1584 JQB1581:JQJ1584 JZX1581:KAF1584 KJT1581:KKB1584 KTP1581:KTX1584 LDL1581:LDT1584 LNH1581:LNP1584 LXD1581:LXL1584 MGZ1581:MHH1584 MQV1581:MRD1584 NAR1581:NAZ1584 NKN1581:NKV1584 NUJ1581:NUR1584 OEF1581:OEN1584 OOB1581:OOJ1584 OXX1581:OYF1584 PHT1581:PIB1584 PRP1581:PRX1584 QBL1581:QBT1584 QLH1581:QLP1584 QVD1581:QVL1584 REZ1581:RFH1584 ROV1581:RPD1584 RYR1581:RYZ1584 SIN1581:SIV1584 SSJ1581:SSR1584 TCF1581:TCN1584 TMB1581:TMJ1584 TVX1581:TWF1584 UFT1581:UGB1584 UPP1581:UPX1584 UZL1581:UZT1584 VJH1581:VJP1584 VTD1581:VTL1584 WCZ1581:WDH1584 WMV1581:WND1584 WWR1581:WWZ1584 KF1613:KN1616 UB1613:UJ1616 ADX1613:AEF1616 ANT1613:AOB1616 AXP1613:AXX1616 BHL1613:BHT1616 BRH1613:BRP1616 CBD1613:CBL1616 CKZ1613:CLH1616 CUV1613:CVD1616 DER1613:DEZ1616 DON1613:DOV1616 DYJ1613:DYR1616 EIF1613:EIN1616 ESB1613:ESJ1616 FBX1613:FCF1616 FLT1613:FMB1616 FVP1613:FVX1616 GFL1613:GFT1616 GPH1613:GPP1616 GZD1613:GZL1616 HIZ1613:HJH1616 HSV1613:HTD1616 ICR1613:ICZ1616 IMN1613:IMV1616 IWJ1613:IWR1616 JGF1613:JGN1616 JQB1613:JQJ1616 JZX1613:KAF1616 KJT1613:KKB1616 KTP1613:KTX1616 LDL1613:LDT1616 LNH1613:LNP1616 LXD1613:LXL1616 MGZ1613:MHH1616 MQV1613:MRD1616 NAR1613:NAZ1616 NKN1613:NKV1616 NUJ1613:NUR1616 OEF1613:OEN1616 OOB1613:OOJ1616 OXX1613:OYF1616 PHT1613:PIB1616 PRP1613:PRX1616 QBL1613:QBT1616 QLH1613:QLP1616 QVD1613:QVL1616 REZ1613:RFH1616 ROV1613:RPD1616 RYR1613:RYZ1616 SIN1613:SIV1616 SSJ1613:SSR1616 TCF1613:TCN1616 TMB1613:TMJ1616 TVX1613:TWF1616 UFT1613:UGB1616 UPP1613:UPX1616 UZL1613:UZT1616 VJH1613:VJP1616 VTD1613:VTL1616 WCZ1613:WDH1616 WMV1613:WND1616 WWR1613:WWZ1616 KF1698:KN1703 UB1698:UJ1703 ADX1698:AEF1703 ANT1698:AOB1703 AXP1698:AXX1703 BHL1698:BHT1703 BRH1698:BRP1703 CBD1698:CBL1703 CKZ1698:CLH1703 CUV1698:CVD1703 DER1698:DEZ1703 DON1698:DOV1703 DYJ1698:DYR1703 EIF1698:EIN1703 ESB1698:ESJ1703 FBX1698:FCF1703 FLT1698:FMB1703 FVP1698:FVX1703 GFL1698:GFT1703 GPH1698:GPP1703 GZD1698:GZL1703 HIZ1698:HJH1703 HSV1698:HTD1703 ICR1698:ICZ1703 IMN1698:IMV1703 IWJ1698:IWR1703 JGF1698:JGN1703 JQB1698:JQJ1703 JZX1698:KAF1703 KJT1698:KKB1703 KTP1698:KTX1703 LDL1698:LDT1703 LNH1698:LNP1703 LXD1698:LXL1703 MGZ1698:MHH1703 MQV1698:MRD1703 NAR1698:NAZ1703 NKN1698:NKV1703 NUJ1698:NUR1703 OEF1698:OEN1703 OOB1698:OOJ1703 OXX1698:OYF1703 PHT1698:PIB1703 PRP1698:PRX1703 QBL1698:QBT1703 QLH1698:QLP1703 QVD1698:QVL1703 REZ1698:RFH1703 ROV1698:RPD1703 RYR1698:RYZ1703 SIN1698:SIV1703 SSJ1698:SSR1703 TCF1698:TCN1703 TMB1698:TMJ1703 TVX1698:TWF1703 UFT1698:UGB1703 UPP1698:UPX1703 UZL1698:UZT1703 VJH1698:VJP1703 VTD1698:VTL1703 WCZ1698:WDH1703 WMV1698:WND1703 WWR1698:WWZ1703 KF1735:KN1738 UB1735:UJ1738 ADX1735:AEF1738 ANT1735:AOB1738 AXP1735:AXX1738 BHL1735:BHT1738 BRH1735:BRP1738 CBD1735:CBL1738 CKZ1735:CLH1738 CUV1735:CVD1738 DER1735:DEZ1738 DON1735:DOV1738 DYJ1735:DYR1738 EIF1735:EIN1738 ESB1735:ESJ1738 FBX1735:FCF1738 FLT1735:FMB1738 FVP1735:FVX1738 GFL1735:GFT1738 GPH1735:GPP1738 GZD1735:GZL1738 HIZ1735:HJH1738 HSV1735:HTD1738 ICR1735:ICZ1738 IMN1735:IMV1738 IWJ1735:IWR1738 JGF1735:JGN1738 JQB1735:JQJ1738 JZX1735:KAF1738 KJT1735:KKB1738 KTP1735:KTX1738 LDL1735:LDT1738 LNH1735:LNP1738 LXD1735:LXL1738 MGZ1735:MHH1738 MQV1735:MRD1738 NAR1735:NAZ1738 NKN1735:NKV1738 NUJ1735:NUR1738 OEF1735:OEN1738 OOB1735:OOJ1738 OXX1735:OYF1738 PHT1735:PIB1738 PRP1735:PRX1738 QBL1735:QBT1738 QLH1735:QLP1738 QVD1735:QVL1738 REZ1735:RFH1738 ROV1735:RPD1738 RYR1735:RYZ1738 SIN1735:SIV1738 SSJ1735:SSR1738 TCF1735:TCN1738 TMB1735:TMJ1738 TVX1735:TWF1738 UFT1735:UGB1738 UPP1735:UPX1738 UZL1735:UZT1738 VJH1735:VJP1738 VTD1735:VTL1738 WCZ1735:WDH1738 WMV1735:WND1738 WWR1735:WWZ1738 KF1767:KN1770 UB1767:UJ1770 ADX1767:AEF1770 ANT1767:AOB1770 AXP1767:AXX1770 BHL1767:BHT1770 BRH1767:BRP1770 CBD1767:CBL1770 CKZ1767:CLH1770 CUV1767:CVD1770 DER1767:DEZ1770 DON1767:DOV1770 DYJ1767:DYR1770 EIF1767:EIN1770 ESB1767:ESJ1770 FBX1767:FCF1770 FLT1767:FMB1770 FVP1767:FVX1770 GFL1767:GFT1770 GPH1767:GPP1770 GZD1767:GZL1770 HIZ1767:HJH1770 HSV1767:HTD1770 ICR1767:ICZ1770 IMN1767:IMV1770 IWJ1767:IWR1770 JGF1767:JGN1770 JQB1767:JQJ1770 JZX1767:KAF1770 KJT1767:KKB1770 KTP1767:KTX1770 LDL1767:LDT1770 LNH1767:LNP1770 LXD1767:LXL1770 MGZ1767:MHH1770 MQV1767:MRD1770 NAR1767:NAZ1770 NKN1767:NKV1770 NUJ1767:NUR1770 OEF1767:OEN1770 OOB1767:OOJ1770 OXX1767:OYF1770 PHT1767:PIB1770 PRP1767:PRX1770 QBL1767:QBT1770 QLH1767:QLP1770 QVD1767:QVL1770 REZ1767:RFH1770 ROV1767:RPD1770 RYR1767:RYZ1770 SIN1767:SIV1770 SSJ1767:SSR1770 TCF1767:TCN1770 TMB1767:TMJ1770 TVX1767:TWF1770 UFT1767:UGB1770 UPP1767:UPX1770 UZL1767:UZT1770 VJH1767:VJP1770 VTD1767:VTL1770 WCZ1767:WDH1770 WMV1767:WND1770 WWR1767:WWZ1770 KF1799:KN1802 UB1799:UJ1802 ADX1799:AEF1802 ANT1799:AOB1802 AXP1799:AXX1802 BHL1799:BHT1802 BRH1799:BRP1802 CBD1799:CBL1802 CKZ1799:CLH1802 CUV1799:CVD1802 DER1799:DEZ1802 DON1799:DOV1802 DYJ1799:DYR1802 EIF1799:EIN1802 ESB1799:ESJ1802 FBX1799:FCF1802 FLT1799:FMB1802 FVP1799:FVX1802 GFL1799:GFT1802 GPH1799:GPP1802 GZD1799:GZL1802 HIZ1799:HJH1802 HSV1799:HTD1802 ICR1799:ICZ1802 IMN1799:IMV1802 IWJ1799:IWR1802 JGF1799:JGN1802 JQB1799:JQJ1802 JZX1799:KAF1802 KJT1799:KKB1802 KTP1799:KTX1802 LDL1799:LDT1802 LNH1799:LNP1802 LXD1799:LXL1802 MGZ1799:MHH1802 MQV1799:MRD1802 NAR1799:NAZ1802 NKN1799:NKV1802 NUJ1799:NUR1802 OEF1799:OEN1802 OOB1799:OOJ1802 OXX1799:OYF1802 PHT1799:PIB1802 PRP1799:PRX1802 QBL1799:QBT1802 QLH1799:QLP1802 QVD1799:QVL1802 REZ1799:RFH1802 ROV1799:RPD1802 RYR1799:RYZ1802 SIN1799:SIV1802 SSJ1799:SSR1802 TCF1799:TCN1802 TMB1799:TMJ1802 TVX1799:TWF1802 UFT1799:UGB1802 UPP1799:UPX1802 UZL1799:UZT1802 VJH1799:VJP1802 VTD1799:VTL1802 WCZ1799:WDH1802 WMV1799:WND1802 WWR1799:WWZ1802 KF1840:KN1843 UB1840:UJ1843 ADX1840:AEF1843 ANT1840:AOB1843 AXP1840:AXX1843 BHL1840:BHT1843 BRH1840:BRP1843 CBD1840:CBL1843 CKZ1840:CLH1843 CUV1840:CVD1843 DER1840:DEZ1843 DON1840:DOV1843 DYJ1840:DYR1843 EIF1840:EIN1843 ESB1840:ESJ1843 FBX1840:FCF1843 FLT1840:FMB1843 FVP1840:FVX1843 GFL1840:GFT1843 GPH1840:GPP1843 GZD1840:GZL1843 HIZ1840:HJH1843 HSV1840:HTD1843 ICR1840:ICZ1843 IMN1840:IMV1843 IWJ1840:IWR1843 JGF1840:JGN1843 JQB1840:JQJ1843 JZX1840:KAF1843 KJT1840:KKB1843 KTP1840:KTX1843 LDL1840:LDT1843 LNH1840:LNP1843 LXD1840:LXL1843 MGZ1840:MHH1843 MQV1840:MRD1843 NAR1840:NAZ1843 NKN1840:NKV1843 NUJ1840:NUR1843 OEF1840:OEN1843 OOB1840:OOJ1843 OXX1840:OYF1843 PHT1840:PIB1843 PRP1840:PRX1843 QBL1840:QBT1843 QLH1840:QLP1843 QVD1840:QVL1843 REZ1840:RFH1843 ROV1840:RPD1843 RYR1840:RYZ1843 SIN1840:SIV1843 SSJ1840:SSR1843 TCF1840:TCN1843 TMB1840:TMJ1843 TVX1840:TWF1843 UFT1840:UGB1843 UPP1840:UPX1843 UZL1840:UZT1843 VJH1840:VJP1843 VTD1840:VTL1843 WCZ1840:WDH1843 WMV1840:WND1843 WWR1840:WWZ1843 KF1872:KN1875 UB1872:UJ1875 ADX1872:AEF1875 ANT1872:AOB1875 AXP1872:AXX1875 BHL1872:BHT1875 BRH1872:BRP1875 CBD1872:CBL1875 CKZ1872:CLH1875 CUV1872:CVD1875 DER1872:DEZ1875 DON1872:DOV1875 DYJ1872:DYR1875 EIF1872:EIN1875 ESB1872:ESJ1875 FBX1872:FCF1875 FLT1872:FMB1875 FVP1872:FVX1875 GFL1872:GFT1875 GPH1872:GPP1875 GZD1872:GZL1875 HIZ1872:HJH1875 HSV1872:HTD1875 ICR1872:ICZ1875 IMN1872:IMV1875 IWJ1872:IWR1875 JGF1872:JGN1875 JQB1872:JQJ1875 JZX1872:KAF1875 KJT1872:KKB1875 KTP1872:KTX1875 LDL1872:LDT1875 LNH1872:LNP1875 LXD1872:LXL1875 MGZ1872:MHH1875 MQV1872:MRD1875 NAR1872:NAZ1875 NKN1872:NKV1875 NUJ1872:NUR1875 OEF1872:OEN1875 OOB1872:OOJ1875 OXX1872:OYF1875 PHT1872:PIB1875 PRP1872:PRX1875 QBL1872:QBT1875 QLH1872:QLP1875 QVD1872:QVL1875 REZ1872:RFH1875 ROV1872:RPD1875 RYR1872:RYZ1875 SIN1872:SIV1875 SSJ1872:SSR1875 TCF1872:TCN1875 TMB1872:TMJ1875 TVX1872:TWF1875 UFT1872:UGB1875 UPP1872:UPX1875 UZL1872:UZT1875 VJH1872:VJP1875 VTD1872:VTL1875 WCZ1872:WDH1875 WMV1872:WND1875 WWR1872:WWZ1875 KF1904:KN1907 UB1904:UJ1907 ADX1904:AEF1907 ANT1904:AOB1907 AXP1904:AXX1907 BHL1904:BHT1907 BRH1904:BRP1907 CBD1904:CBL1907 CKZ1904:CLH1907 CUV1904:CVD1907 DER1904:DEZ1907 DON1904:DOV1907 DYJ1904:DYR1907 EIF1904:EIN1907 ESB1904:ESJ1907 FBX1904:FCF1907 FLT1904:FMB1907 FVP1904:FVX1907 GFL1904:GFT1907 GPH1904:GPP1907 GZD1904:GZL1907 HIZ1904:HJH1907 HSV1904:HTD1907 ICR1904:ICZ1907 IMN1904:IMV1907 IWJ1904:IWR1907 JGF1904:JGN1907 JQB1904:JQJ1907 JZX1904:KAF1907 KJT1904:KKB1907 KTP1904:KTX1907 LDL1904:LDT1907 LNH1904:LNP1907 LXD1904:LXL1907 MGZ1904:MHH1907 MQV1904:MRD1907 NAR1904:NAZ1907 NKN1904:NKV1907 NUJ1904:NUR1907 OEF1904:OEN1907 OOB1904:OOJ1907 OXX1904:OYF1907 PHT1904:PIB1907 PRP1904:PRX1907 QBL1904:QBT1907 QLH1904:QLP1907 QVD1904:QVL1907 REZ1904:RFH1907 ROV1904:RPD1907 RYR1904:RYZ1907 SIN1904:SIV1907 SSJ1904:SSR1907 TCF1904:TCN1907 TMB1904:TMJ1907 TVX1904:TWF1907 UFT1904:UGB1907 UPP1904:UPX1907 UZL1904:UZT1907 VJH1904:VJP1907 VTD1904:VTL1907 WCZ1904:WDH1907 WMV1904:WND1907 WWR1904:WWZ1907 KF1977:KN1981 UB1977:UJ1981 ADX1977:AEF1981 ANT1977:AOB1981 AXP1977:AXX1981 BHL1977:BHT1981 BRH1977:BRP1981 CBD1977:CBL1981 CKZ1977:CLH1981 CUV1977:CVD1981 DER1977:DEZ1981 DON1977:DOV1981 DYJ1977:DYR1981 EIF1977:EIN1981 ESB1977:ESJ1981 FBX1977:FCF1981 FLT1977:FMB1981 FVP1977:FVX1981 GFL1977:GFT1981 GPH1977:GPP1981 GZD1977:GZL1981 HIZ1977:HJH1981 HSV1977:HTD1981 ICR1977:ICZ1981 IMN1977:IMV1981 IWJ1977:IWR1981 JGF1977:JGN1981 JQB1977:JQJ1981 JZX1977:KAF1981 KJT1977:KKB1981 KTP1977:KTX1981 LDL1977:LDT1981 LNH1977:LNP1981 LXD1977:LXL1981 MGZ1977:MHH1981 MQV1977:MRD1981 NAR1977:NAZ1981 NKN1977:NKV1981 NUJ1977:NUR1981 OEF1977:OEN1981 OOB1977:OOJ1981 OXX1977:OYF1981 PHT1977:PIB1981 PRP1977:PRX1981 QBL1977:QBT1981 QLH1977:QLP1981 QVD1977:QVL1981 REZ1977:RFH1981 ROV1977:RPD1981 RYR1977:RYZ1981 SIN1977:SIV1981 SSJ1977:SSR1981 TCF1977:TCN1981 TMB1977:TMJ1981 TVX1977:TWF1981 UFT1977:UGB1981 UPP1977:UPX1981 UZL1977:UZT1981 VJH1977:VJP1981 VTD1977:VTL1981 WCZ1977:WDH1981 WMV1977:WND1981 WWR1977:WWZ1981 KF2012:KN2015 UB2012:UJ2015 ADX2012:AEF2015 ANT2012:AOB2015 AXP2012:AXX2015 BHL2012:BHT2015 BRH2012:BRP2015 CBD2012:CBL2015 CKZ2012:CLH2015 CUV2012:CVD2015 DER2012:DEZ2015 DON2012:DOV2015 DYJ2012:DYR2015 EIF2012:EIN2015 ESB2012:ESJ2015 FBX2012:FCF2015 FLT2012:FMB2015 FVP2012:FVX2015 GFL2012:GFT2015 GPH2012:GPP2015 GZD2012:GZL2015 HIZ2012:HJH2015 HSV2012:HTD2015 ICR2012:ICZ2015 IMN2012:IMV2015 IWJ2012:IWR2015 JGF2012:JGN2015 JQB2012:JQJ2015 JZX2012:KAF2015 KJT2012:KKB2015 KTP2012:KTX2015 LDL2012:LDT2015 LNH2012:LNP2015 LXD2012:LXL2015 MGZ2012:MHH2015 MQV2012:MRD2015 NAR2012:NAZ2015 NKN2012:NKV2015 NUJ2012:NUR2015 OEF2012:OEN2015 OOB2012:OOJ2015 OXX2012:OYF2015 PHT2012:PIB2015 PRP2012:PRX2015 QBL2012:QBT2015 QLH2012:QLP2015 QVD2012:QVL2015 REZ2012:RFH2015 ROV2012:RPD2015 RYR2012:RYZ2015 SIN2012:SIV2015 SSJ2012:SSR2015 TCF2012:TCN2015 TMB2012:TMJ2015 TVX2012:TWF2015 UFT2012:UGB2015 UPP2012:UPX2015 UZL2012:UZT2015 VJH2012:VJP2015 VTD2012:VTL2015 WCZ2012:WDH2015 WMV2012:WND2015 WWR2012:WWZ2015 KF2054:KN2059 UB2054:UJ2059 ADX2054:AEF2059 ANT2054:AOB2059 AXP2054:AXX2059 BHL2054:BHT2059 BRH2054:BRP2059 CBD2054:CBL2059 CKZ2054:CLH2059 CUV2054:CVD2059 DER2054:DEZ2059 DON2054:DOV2059 DYJ2054:DYR2059 EIF2054:EIN2059 ESB2054:ESJ2059 FBX2054:FCF2059 FLT2054:FMB2059 FVP2054:FVX2059 GFL2054:GFT2059 GPH2054:GPP2059 GZD2054:GZL2059 HIZ2054:HJH2059 HSV2054:HTD2059 ICR2054:ICZ2059 IMN2054:IMV2059 IWJ2054:IWR2059 JGF2054:JGN2059 JQB2054:JQJ2059 JZX2054:KAF2059 KJT2054:KKB2059 KTP2054:KTX2059 LDL2054:LDT2059 LNH2054:LNP2059 LXD2054:LXL2059 MGZ2054:MHH2059 MQV2054:MRD2059 NAR2054:NAZ2059 NKN2054:NKV2059 NUJ2054:NUR2059 OEF2054:OEN2059 OOB2054:OOJ2059 OXX2054:OYF2059 PHT2054:PIB2059 PRP2054:PRX2059 QBL2054:QBT2059 QLH2054:QLP2059 QVD2054:QVL2059 REZ2054:RFH2059 ROV2054:RPD2059 RYR2054:RYZ2059 SIN2054:SIV2059 SSJ2054:SSR2059 TCF2054:TCN2059 TMB2054:TMJ2059 TVX2054:TWF2059 UFT2054:UGB2059 UPP2054:UPX2059 UZL2054:UZT2059 VJH2054:VJP2059 VTD2054:VTL2059 WCZ2054:WDH2059 WMV2054:WND2059 WWR2054:WWZ2059 KF2088:KN2091 UB2088:UJ2091 ADX2088:AEF2091 ANT2088:AOB2091 AXP2088:AXX2091 BHL2088:BHT2091 BRH2088:BRP2091 CBD2088:CBL2091 CKZ2088:CLH2091 CUV2088:CVD2091 DER2088:DEZ2091 DON2088:DOV2091 DYJ2088:DYR2091 EIF2088:EIN2091 ESB2088:ESJ2091 FBX2088:FCF2091 FLT2088:FMB2091 FVP2088:FVX2091 GFL2088:GFT2091 GPH2088:GPP2091 GZD2088:GZL2091 HIZ2088:HJH2091 HSV2088:HTD2091 ICR2088:ICZ2091 IMN2088:IMV2091 IWJ2088:IWR2091 JGF2088:JGN2091 JQB2088:JQJ2091 JZX2088:KAF2091 KJT2088:KKB2091 KTP2088:KTX2091 LDL2088:LDT2091 LNH2088:LNP2091 LXD2088:LXL2091 MGZ2088:MHH2091 MQV2088:MRD2091 NAR2088:NAZ2091 NKN2088:NKV2091 NUJ2088:NUR2091 OEF2088:OEN2091 OOB2088:OOJ2091 OXX2088:OYF2091 PHT2088:PIB2091 PRP2088:PRX2091 QBL2088:QBT2091 QLH2088:QLP2091 QVD2088:QVL2091 REZ2088:RFH2091 ROV2088:RPD2091 RYR2088:RYZ2091 SIN2088:SIV2091 SSJ2088:SSR2091 TCF2088:TCN2091 TMB2088:TMJ2091 TVX2088:TWF2091 UFT2088:UGB2091 UPP2088:UPX2091 UZL2088:UZT2091 VJH2088:VJP2091 VTD2088:VTL2091 WCZ2088:WDH2091 WMV2088:WND2091 WWR2088:WWZ2091 KF2153:KN2156 UB2153:UJ2156 ADX2153:AEF2156 ANT2153:AOB2156 AXP2153:AXX2156 BHL2153:BHT2156 BRH2153:BRP2156 CBD2153:CBL2156 CKZ2153:CLH2156 CUV2153:CVD2156 DER2153:DEZ2156 DON2153:DOV2156 DYJ2153:DYR2156 EIF2153:EIN2156 ESB2153:ESJ2156 FBX2153:FCF2156 FLT2153:FMB2156 FVP2153:FVX2156 GFL2153:GFT2156 GPH2153:GPP2156 GZD2153:GZL2156 HIZ2153:HJH2156 HSV2153:HTD2156 ICR2153:ICZ2156 IMN2153:IMV2156 IWJ2153:IWR2156 JGF2153:JGN2156 JQB2153:JQJ2156 JZX2153:KAF2156 KJT2153:KKB2156 KTP2153:KTX2156 LDL2153:LDT2156 LNH2153:LNP2156 LXD2153:LXL2156 MGZ2153:MHH2156 MQV2153:MRD2156 NAR2153:NAZ2156 NKN2153:NKV2156 NUJ2153:NUR2156 OEF2153:OEN2156 OOB2153:OOJ2156 OXX2153:OYF2156 PHT2153:PIB2156 PRP2153:PRX2156 QBL2153:QBT2156 QLH2153:QLP2156 QVD2153:QVL2156 REZ2153:RFH2156 ROV2153:RPD2156 RYR2153:RYZ2156 SIN2153:SIV2156 SSJ2153:SSR2156 TCF2153:TCN2156 TMB2153:TMJ2156 TVX2153:TWF2156 UFT2153:UGB2156 UPP2153:UPX2156 UZL2153:UZT2156 VJH2153:VJP2156 VTD2153:VTL2156 WCZ2153:WDH2156 WMV2153:WND2156 WWR2153:WWZ2156 KF2185:KN2188 UB2185:UJ2188 ADX2185:AEF2188 ANT2185:AOB2188 AXP2185:AXX2188 BHL2185:BHT2188 BRH2185:BRP2188 CBD2185:CBL2188 CKZ2185:CLH2188 CUV2185:CVD2188 DER2185:DEZ2188 DON2185:DOV2188 DYJ2185:DYR2188 EIF2185:EIN2188 ESB2185:ESJ2188 FBX2185:FCF2188 FLT2185:FMB2188 FVP2185:FVX2188 GFL2185:GFT2188 GPH2185:GPP2188 GZD2185:GZL2188 HIZ2185:HJH2188 HSV2185:HTD2188 ICR2185:ICZ2188 IMN2185:IMV2188 IWJ2185:IWR2188 JGF2185:JGN2188 JQB2185:JQJ2188 JZX2185:KAF2188 KJT2185:KKB2188 KTP2185:KTX2188 LDL2185:LDT2188 LNH2185:LNP2188 LXD2185:LXL2188 MGZ2185:MHH2188 MQV2185:MRD2188 NAR2185:NAZ2188 NKN2185:NKV2188 NUJ2185:NUR2188 OEF2185:OEN2188 OOB2185:OOJ2188 OXX2185:OYF2188 PHT2185:PIB2188 PRP2185:PRX2188 QBL2185:QBT2188 QLH2185:QLP2188 QVD2185:QVL2188 REZ2185:RFH2188 ROV2185:RPD2188 RYR2185:RYZ2188 SIN2185:SIV2188 SSJ2185:SSR2188 TCF2185:TCN2188 TMB2185:TMJ2188 TVX2185:TWF2188 UFT2185:UGB2188 UPP2185:UPX2188 UZL2185:UZT2188 VJH2185:VJP2188 VTD2185:VTL2188 WCZ2185:WDH2188 WMV2185:WND2188 WWR2185:WWZ2188 KF2225:KN2229 UB2225:UJ2229 ADX2225:AEF2229 ANT2225:AOB2229 AXP2225:AXX2229 BHL2225:BHT2229 BRH2225:BRP2229 CBD2225:CBL2229 CKZ2225:CLH2229 CUV2225:CVD2229 DER2225:DEZ2229 DON2225:DOV2229 DYJ2225:DYR2229 EIF2225:EIN2229 ESB2225:ESJ2229 FBX2225:FCF2229 FLT2225:FMB2229 FVP2225:FVX2229 GFL2225:GFT2229 GPH2225:GPP2229 GZD2225:GZL2229 HIZ2225:HJH2229 HSV2225:HTD2229 ICR2225:ICZ2229 IMN2225:IMV2229 IWJ2225:IWR2229 JGF2225:JGN2229 JQB2225:JQJ2229 JZX2225:KAF2229 KJT2225:KKB2229 KTP2225:KTX2229 LDL2225:LDT2229 LNH2225:LNP2229 LXD2225:LXL2229 MGZ2225:MHH2229 MQV2225:MRD2229 NAR2225:NAZ2229 NKN2225:NKV2229 NUJ2225:NUR2229 OEF2225:OEN2229 OOB2225:OOJ2229 OXX2225:OYF2229 PHT2225:PIB2229 PRP2225:PRX2229 QBL2225:QBT2229 QLH2225:QLP2229 QVD2225:QVL2229 REZ2225:RFH2229 ROV2225:RPD2229 RYR2225:RYZ2229 SIN2225:SIV2229 SSJ2225:SSR2229 TCF2225:TCN2229 TMB2225:TMJ2229 TVX2225:TWF2229 UFT2225:UGB2229 UPP2225:UPX2229 UZL2225:UZT2229 VJH2225:VJP2229 VTD2225:VTL2229 WCZ2225:WDH2229 WMV2225:WND2229 WWR2225:WWZ2229 KF2258:KN2261 UB2258:UJ2261 ADX2258:AEF2261 ANT2258:AOB2261 AXP2258:AXX2261 BHL2258:BHT2261 BRH2258:BRP2261 CBD2258:CBL2261 CKZ2258:CLH2261 CUV2258:CVD2261 DER2258:DEZ2261 DON2258:DOV2261 DYJ2258:DYR2261 EIF2258:EIN2261 ESB2258:ESJ2261 FBX2258:FCF2261 FLT2258:FMB2261 FVP2258:FVX2261 GFL2258:GFT2261 GPH2258:GPP2261 GZD2258:GZL2261 HIZ2258:HJH2261 HSV2258:HTD2261 ICR2258:ICZ2261 IMN2258:IMV2261 IWJ2258:IWR2261 JGF2258:JGN2261 JQB2258:JQJ2261 JZX2258:KAF2261 KJT2258:KKB2261 KTP2258:KTX2261 LDL2258:LDT2261 LNH2258:LNP2261 LXD2258:LXL2261 MGZ2258:MHH2261 MQV2258:MRD2261 NAR2258:NAZ2261 NKN2258:NKV2261 NUJ2258:NUR2261 OEF2258:OEN2261 OOB2258:OOJ2261 OXX2258:OYF2261 PHT2258:PIB2261 PRP2258:PRX2261 QBL2258:QBT2261 QLH2258:QLP2261 QVD2258:QVL2261 REZ2258:RFH2261 ROV2258:RPD2261 RYR2258:RYZ2261 SIN2258:SIV2261 SSJ2258:SSR2261 TCF2258:TCN2261 TMB2258:TMJ2261 TVX2258:TWF2261 UFT2258:UGB2261 UPP2258:UPX2261 UZL2258:UZT2261 VJH2258:VJP2261 VTD2258:VTL2261 WCZ2258:WDH2261 WMV2258:WND2261 WWR2258:WWZ2261 KF2294:KN2297 UB2294:UJ2297 ADX2294:AEF2297 ANT2294:AOB2297 AXP2294:AXX2297 BHL2294:BHT2297 BRH2294:BRP2297 CBD2294:CBL2297 CKZ2294:CLH2297 CUV2294:CVD2297 DER2294:DEZ2297 DON2294:DOV2297 DYJ2294:DYR2297 EIF2294:EIN2297 ESB2294:ESJ2297 FBX2294:FCF2297 FLT2294:FMB2297 FVP2294:FVX2297 GFL2294:GFT2297 GPH2294:GPP2297 GZD2294:GZL2297 HIZ2294:HJH2297 HSV2294:HTD2297 ICR2294:ICZ2297 IMN2294:IMV2297 IWJ2294:IWR2297 JGF2294:JGN2297 JQB2294:JQJ2297 JZX2294:KAF2297 KJT2294:KKB2297 KTP2294:KTX2297 LDL2294:LDT2297 LNH2294:LNP2297 LXD2294:LXL2297 MGZ2294:MHH2297 MQV2294:MRD2297 NAR2294:NAZ2297 NKN2294:NKV2297 NUJ2294:NUR2297 OEF2294:OEN2297 OOB2294:OOJ2297 OXX2294:OYF2297 PHT2294:PIB2297 PRP2294:PRX2297 QBL2294:QBT2297 QLH2294:QLP2297 QVD2294:QVL2297 REZ2294:RFH2297 ROV2294:RPD2297 RYR2294:RYZ2297 SIN2294:SIV2297 SSJ2294:SSR2297 TCF2294:TCN2297 TMB2294:TMJ2297 TVX2294:TWF2297 UFT2294:UGB2297 UPP2294:UPX2297 UZL2294:UZT2297 VJH2294:VJP2297 VTD2294:VTL2297 WCZ2294:WDH2297 WMV2294:WND2297 WWR2294:WWZ2297 KF2326:KN2333 UB2326:UJ2333 ADX2326:AEF2333 ANT2326:AOB2333 AXP2326:AXX2333 BHL2326:BHT2333 BRH2326:BRP2333 CBD2326:CBL2333 CKZ2326:CLH2333 CUV2326:CVD2333 DER2326:DEZ2333 DON2326:DOV2333 DYJ2326:DYR2333 EIF2326:EIN2333 ESB2326:ESJ2333 FBX2326:FCF2333 FLT2326:FMB2333 FVP2326:FVX2333 GFL2326:GFT2333 GPH2326:GPP2333 GZD2326:GZL2333 HIZ2326:HJH2333 HSV2326:HTD2333 ICR2326:ICZ2333 IMN2326:IMV2333 IWJ2326:IWR2333 JGF2326:JGN2333 JQB2326:JQJ2333 JZX2326:KAF2333 KJT2326:KKB2333 KTP2326:KTX2333 LDL2326:LDT2333 LNH2326:LNP2333 LXD2326:LXL2333 MGZ2326:MHH2333 MQV2326:MRD2333 NAR2326:NAZ2333 NKN2326:NKV2333 NUJ2326:NUR2333 OEF2326:OEN2333 OOB2326:OOJ2333 OXX2326:OYF2333 PHT2326:PIB2333 PRP2326:PRX2333 QBL2326:QBT2333 QLH2326:QLP2333 QVD2326:QVL2333 REZ2326:RFH2333 ROV2326:RPD2333 RYR2326:RYZ2333 SIN2326:SIV2333 SSJ2326:SSR2333 TCF2326:TCN2333 TMB2326:TMJ2333 TVX2326:TWF2333 UFT2326:UGB2333 UPP2326:UPX2333 UZL2326:UZT2333 VJH2326:VJP2333 VTD2326:VTL2333 WCZ2326:WDH2333 WMV2326:WND2333 WWR2326:WWZ2333 KF2363:KN2371 UB2363:UJ2371 ADX2363:AEF2371 ANT2363:AOB2371 AXP2363:AXX2371 BHL2363:BHT2371 BRH2363:BRP2371 CBD2363:CBL2371 CKZ2363:CLH2371 CUV2363:CVD2371 DER2363:DEZ2371 DON2363:DOV2371 DYJ2363:DYR2371 EIF2363:EIN2371 ESB2363:ESJ2371 FBX2363:FCF2371 FLT2363:FMB2371 FVP2363:FVX2371 GFL2363:GFT2371 GPH2363:GPP2371 GZD2363:GZL2371 HIZ2363:HJH2371 HSV2363:HTD2371 ICR2363:ICZ2371 IMN2363:IMV2371 IWJ2363:IWR2371 JGF2363:JGN2371 JQB2363:JQJ2371 JZX2363:KAF2371 KJT2363:KKB2371 KTP2363:KTX2371 LDL2363:LDT2371 LNH2363:LNP2371 LXD2363:LXL2371 MGZ2363:MHH2371 MQV2363:MRD2371 NAR2363:NAZ2371 NKN2363:NKV2371 NUJ2363:NUR2371 OEF2363:OEN2371 OOB2363:OOJ2371 OXX2363:OYF2371 PHT2363:PIB2371 PRP2363:PRX2371 QBL2363:QBT2371 QLH2363:QLP2371 QVD2363:QVL2371 REZ2363:RFH2371 ROV2363:RPD2371 RYR2363:RYZ2371 SIN2363:SIV2371 SSJ2363:SSR2371 TCF2363:TCN2371 TMB2363:TMJ2371 TVX2363:TWF2371 UFT2363:UGB2371 UPP2363:UPX2371 UZL2363:UZT2371 VJH2363:VJP2371 VTD2363:VTL2371 WCZ2363:WDH2371 WMV2363:WND2371 WWR2363:WWZ2371 KF2474:KN2477 UB2474:UJ2477 ADX2474:AEF2477 ANT2474:AOB2477 AXP2474:AXX2477 BHL2474:BHT2477 BRH2474:BRP2477 CBD2474:CBL2477 CKZ2474:CLH2477 CUV2474:CVD2477 DER2474:DEZ2477 DON2474:DOV2477 DYJ2474:DYR2477 EIF2474:EIN2477 ESB2474:ESJ2477 FBX2474:FCF2477 FLT2474:FMB2477 FVP2474:FVX2477 GFL2474:GFT2477 GPH2474:GPP2477 GZD2474:GZL2477 HIZ2474:HJH2477 HSV2474:HTD2477 ICR2474:ICZ2477 IMN2474:IMV2477 IWJ2474:IWR2477 JGF2474:JGN2477 JQB2474:JQJ2477 JZX2474:KAF2477 KJT2474:KKB2477 KTP2474:KTX2477 LDL2474:LDT2477 LNH2474:LNP2477 LXD2474:LXL2477 MGZ2474:MHH2477 MQV2474:MRD2477 NAR2474:NAZ2477 NKN2474:NKV2477 NUJ2474:NUR2477 OEF2474:OEN2477 OOB2474:OOJ2477 OXX2474:OYF2477 PHT2474:PIB2477 PRP2474:PRX2477 QBL2474:QBT2477 QLH2474:QLP2477 QVD2474:QVL2477 REZ2474:RFH2477 ROV2474:RPD2477 RYR2474:RYZ2477 SIN2474:SIV2477 SSJ2474:SSR2477 TCF2474:TCN2477 TMB2474:TMJ2477 TVX2474:TWF2477 UFT2474:UGB2477 UPP2474:UPX2477 UZL2474:UZT2477 VJH2474:VJP2477 VTD2474:VTL2477 WCZ2474:WDH2477 WMV2474:WND2477 WWR2474:WWZ2477 KF2548:KN2551 UB2548:UJ2551 ADX2548:AEF2551 ANT2548:AOB2551 AXP2548:AXX2551 BHL2548:BHT2551 BRH2548:BRP2551 CBD2548:CBL2551 CKZ2548:CLH2551 CUV2548:CVD2551 DER2548:DEZ2551 DON2548:DOV2551 DYJ2548:DYR2551 EIF2548:EIN2551 ESB2548:ESJ2551 FBX2548:FCF2551 FLT2548:FMB2551 FVP2548:FVX2551 GFL2548:GFT2551 GPH2548:GPP2551 GZD2548:GZL2551 HIZ2548:HJH2551 HSV2548:HTD2551 ICR2548:ICZ2551 IMN2548:IMV2551 IWJ2548:IWR2551 JGF2548:JGN2551 JQB2548:JQJ2551 JZX2548:KAF2551 KJT2548:KKB2551 KTP2548:KTX2551 LDL2548:LDT2551 LNH2548:LNP2551 LXD2548:LXL2551 MGZ2548:MHH2551 MQV2548:MRD2551 NAR2548:NAZ2551 NKN2548:NKV2551 NUJ2548:NUR2551 OEF2548:OEN2551 OOB2548:OOJ2551 OXX2548:OYF2551 PHT2548:PIB2551 PRP2548:PRX2551 QBL2548:QBT2551 QLH2548:QLP2551 QVD2548:QVL2551 REZ2548:RFH2551 ROV2548:RPD2551 RYR2548:RYZ2551 SIN2548:SIV2551 SSJ2548:SSR2551 TCF2548:TCN2551 TMB2548:TMJ2551 TVX2548:TWF2551 UFT2548:UGB2551 UPP2548:UPX2551 UZL2548:UZT2551 VJH2548:VJP2551 VTD2548:VTL2551 WCZ2548:WDH2551 WMV2548:WND2551 WWR2548:WWZ2551 KF2612:KN2615 UB2612:UJ2615 ADX2612:AEF2615 ANT2612:AOB2615 AXP2612:AXX2615 BHL2612:BHT2615 BRH2612:BRP2615 CBD2612:CBL2615 CKZ2612:CLH2615 CUV2612:CVD2615 DER2612:DEZ2615 DON2612:DOV2615 DYJ2612:DYR2615 EIF2612:EIN2615 ESB2612:ESJ2615 FBX2612:FCF2615 FLT2612:FMB2615 FVP2612:FVX2615 GFL2612:GFT2615 GPH2612:GPP2615 GZD2612:GZL2615 HIZ2612:HJH2615 HSV2612:HTD2615 ICR2612:ICZ2615 IMN2612:IMV2615 IWJ2612:IWR2615 JGF2612:JGN2615 JQB2612:JQJ2615 JZX2612:KAF2615 KJT2612:KKB2615 KTP2612:KTX2615 LDL2612:LDT2615 LNH2612:LNP2615 LXD2612:LXL2615 MGZ2612:MHH2615 MQV2612:MRD2615 NAR2612:NAZ2615 NKN2612:NKV2615 NUJ2612:NUR2615 OEF2612:OEN2615 OOB2612:OOJ2615 OXX2612:OYF2615 PHT2612:PIB2615 PRP2612:PRX2615 QBL2612:QBT2615 QLH2612:QLP2615 QVD2612:QVL2615 REZ2612:RFH2615 ROV2612:RPD2615 RYR2612:RYZ2615 SIN2612:SIV2615 SSJ2612:SSR2615 TCF2612:TCN2615 TMB2612:TMJ2615 TVX2612:TWF2615 UFT2612:UGB2615 UPP2612:UPX2615 UZL2612:UZT2615 VJH2612:VJP2615 VTD2612:VTL2615 WCZ2612:WDH2615 WMV2612:WND2615 WWR2612:WWZ2615 KF2644:KN2647 UB2644:UJ2647 ADX2644:AEF2647 ANT2644:AOB2647 AXP2644:AXX2647 BHL2644:BHT2647 BRH2644:BRP2647 CBD2644:CBL2647 CKZ2644:CLH2647 CUV2644:CVD2647 DER2644:DEZ2647 DON2644:DOV2647 DYJ2644:DYR2647 EIF2644:EIN2647 ESB2644:ESJ2647 FBX2644:FCF2647 FLT2644:FMB2647 FVP2644:FVX2647 GFL2644:GFT2647 GPH2644:GPP2647 GZD2644:GZL2647 HIZ2644:HJH2647 HSV2644:HTD2647 ICR2644:ICZ2647 IMN2644:IMV2647 IWJ2644:IWR2647 JGF2644:JGN2647 JQB2644:JQJ2647 JZX2644:KAF2647 KJT2644:KKB2647 KTP2644:KTX2647 LDL2644:LDT2647 LNH2644:LNP2647 LXD2644:LXL2647 MGZ2644:MHH2647 MQV2644:MRD2647 NAR2644:NAZ2647 NKN2644:NKV2647 NUJ2644:NUR2647 OEF2644:OEN2647 OOB2644:OOJ2647 OXX2644:OYF2647 PHT2644:PIB2647 PRP2644:PRX2647 QBL2644:QBT2647 QLH2644:QLP2647 QVD2644:QVL2647 REZ2644:RFH2647 ROV2644:RPD2647 RYR2644:RYZ2647 SIN2644:SIV2647 SSJ2644:SSR2647 TCF2644:TCN2647 TMB2644:TMJ2647 TVX2644:TWF2647 UFT2644:UGB2647 UPP2644:UPX2647 UZL2644:UZT2647 VJH2644:VJP2647 VTD2644:VTL2647 WCZ2644:WDH2647 WMV2644:WND2647 WWR2644:WWZ2647 KF2676:KN2679 UB2676:UJ2679 ADX2676:AEF2679 ANT2676:AOB2679 AXP2676:AXX2679 BHL2676:BHT2679 BRH2676:BRP2679 CBD2676:CBL2679 CKZ2676:CLH2679 CUV2676:CVD2679 DER2676:DEZ2679 DON2676:DOV2679 DYJ2676:DYR2679 EIF2676:EIN2679 ESB2676:ESJ2679 FBX2676:FCF2679 FLT2676:FMB2679 FVP2676:FVX2679 GFL2676:GFT2679 GPH2676:GPP2679 GZD2676:GZL2679 HIZ2676:HJH2679 HSV2676:HTD2679 ICR2676:ICZ2679 IMN2676:IMV2679 IWJ2676:IWR2679 JGF2676:JGN2679 JQB2676:JQJ2679 JZX2676:KAF2679 KJT2676:KKB2679 KTP2676:KTX2679 LDL2676:LDT2679 LNH2676:LNP2679 LXD2676:LXL2679 MGZ2676:MHH2679 MQV2676:MRD2679 NAR2676:NAZ2679 NKN2676:NKV2679 NUJ2676:NUR2679 OEF2676:OEN2679 OOB2676:OOJ2679 OXX2676:OYF2679 PHT2676:PIB2679 PRP2676:PRX2679 QBL2676:QBT2679 QLH2676:QLP2679 QVD2676:QVL2679 REZ2676:RFH2679 ROV2676:RPD2679 RYR2676:RYZ2679 SIN2676:SIV2679 SSJ2676:SSR2679 TCF2676:TCN2679 TMB2676:TMJ2679 TVX2676:TWF2679 UFT2676:UGB2679 UPP2676:UPX2679 UZL2676:UZT2679 VJH2676:VJP2679 VTD2676:VTL2679 WCZ2676:WDH2679 WMV2676:WND2679 WWR2676:WWZ2679 KF2709:KN2712 UB2709:UJ2712 ADX2709:AEF2712 ANT2709:AOB2712 AXP2709:AXX2712 BHL2709:BHT2712 BRH2709:BRP2712 CBD2709:CBL2712 CKZ2709:CLH2712 CUV2709:CVD2712 DER2709:DEZ2712 DON2709:DOV2712 DYJ2709:DYR2712 EIF2709:EIN2712 ESB2709:ESJ2712 FBX2709:FCF2712 FLT2709:FMB2712 FVP2709:FVX2712 GFL2709:GFT2712 GPH2709:GPP2712 GZD2709:GZL2712 HIZ2709:HJH2712 HSV2709:HTD2712 ICR2709:ICZ2712 IMN2709:IMV2712 IWJ2709:IWR2712 JGF2709:JGN2712 JQB2709:JQJ2712 JZX2709:KAF2712 KJT2709:KKB2712 KTP2709:KTX2712 LDL2709:LDT2712 LNH2709:LNP2712 LXD2709:LXL2712 MGZ2709:MHH2712 MQV2709:MRD2712 NAR2709:NAZ2712 NKN2709:NKV2712 NUJ2709:NUR2712 OEF2709:OEN2712 OOB2709:OOJ2712 OXX2709:OYF2712 PHT2709:PIB2712 PRP2709:PRX2712 QBL2709:QBT2712 QLH2709:QLP2712 QVD2709:QVL2712 REZ2709:RFH2712 ROV2709:RPD2712 RYR2709:RYZ2712 SIN2709:SIV2712 SSJ2709:SSR2712 TCF2709:TCN2712 TMB2709:TMJ2712 TVX2709:TWF2712 UFT2709:UGB2712 UPP2709:UPX2712 UZL2709:UZT2712 VJH2709:VJP2712 VTD2709:VTL2712 WCZ2709:WDH2712 WMV2709:WND2712 WWR2709:WWZ2712 KF2742:KN2745 UB2742:UJ2745 ADX2742:AEF2745 ANT2742:AOB2745 AXP2742:AXX2745 BHL2742:BHT2745 BRH2742:BRP2745 CBD2742:CBL2745 CKZ2742:CLH2745 CUV2742:CVD2745 DER2742:DEZ2745 DON2742:DOV2745 DYJ2742:DYR2745 EIF2742:EIN2745 ESB2742:ESJ2745 FBX2742:FCF2745 FLT2742:FMB2745 FVP2742:FVX2745 GFL2742:GFT2745 GPH2742:GPP2745 GZD2742:GZL2745 HIZ2742:HJH2745 HSV2742:HTD2745 ICR2742:ICZ2745 IMN2742:IMV2745 IWJ2742:IWR2745 JGF2742:JGN2745 JQB2742:JQJ2745 JZX2742:KAF2745 KJT2742:KKB2745 KTP2742:KTX2745 LDL2742:LDT2745 LNH2742:LNP2745 LXD2742:LXL2745 MGZ2742:MHH2745 MQV2742:MRD2745 NAR2742:NAZ2745 NKN2742:NKV2745 NUJ2742:NUR2745 OEF2742:OEN2745 OOB2742:OOJ2745 OXX2742:OYF2745 PHT2742:PIB2745 PRP2742:PRX2745 QBL2742:QBT2745 QLH2742:QLP2745 QVD2742:QVL2745 REZ2742:RFH2745 ROV2742:RPD2745 RYR2742:RYZ2745 SIN2742:SIV2745 SSJ2742:SSR2745 TCF2742:TCN2745 TMB2742:TMJ2745 TVX2742:TWF2745 UFT2742:UGB2745 UPP2742:UPX2745 UZL2742:UZT2745 VJH2742:VJP2745 VTD2742:VTL2745 WCZ2742:WDH2745 WMV2742:WND2745 WWR2742:WWZ2745 KF2777:KN2781 UB2777:UJ2781 ADX2777:AEF2781 ANT2777:AOB2781 AXP2777:AXX2781 BHL2777:BHT2781 BRH2777:BRP2781 CBD2777:CBL2781 CKZ2777:CLH2781 CUV2777:CVD2781 DER2777:DEZ2781 DON2777:DOV2781 DYJ2777:DYR2781 EIF2777:EIN2781 ESB2777:ESJ2781 FBX2777:FCF2781 FLT2777:FMB2781 FVP2777:FVX2781 GFL2777:GFT2781 GPH2777:GPP2781 GZD2777:GZL2781 HIZ2777:HJH2781 HSV2777:HTD2781 ICR2777:ICZ2781 IMN2777:IMV2781 IWJ2777:IWR2781 JGF2777:JGN2781 JQB2777:JQJ2781 JZX2777:KAF2781 KJT2777:KKB2781 KTP2777:KTX2781 LDL2777:LDT2781 LNH2777:LNP2781 LXD2777:LXL2781 MGZ2777:MHH2781 MQV2777:MRD2781 NAR2777:NAZ2781 NKN2777:NKV2781 NUJ2777:NUR2781 OEF2777:OEN2781 OOB2777:OOJ2781 OXX2777:OYF2781 PHT2777:PIB2781 PRP2777:PRX2781 QBL2777:QBT2781 QLH2777:QLP2781 QVD2777:QVL2781 REZ2777:RFH2781 ROV2777:RPD2781 RYR2777:RYZ2781 SIN2777:SIV2781 SSJ2777:SSR2781 TCF2777:TCN2781 TMB2777:TMJ2781 TVX2777:TWF2781 UFT2777:UGB2781 UPP2777:UPX2781 UZL2777:UZT2781 VJH2777:VJP2781 VTD2777:VTL2781 WCZ2777:WDH2781 WMV2777:WND2781 WWR2777:WWZ2781 KF2810:KN2813 UB2810:UJ2813 ADX2810:AEF2813 ANT2810:AOB2813 AXP2810:AXX2813 BHL2810:BHT2813 BRH2810:BRP2813 CBD2810:CBL2813 CKZ2810:CLH2813 CUV2810:CVD2813 DER2810:DEZ2813 DON2810:DOV2813 DYJ2810:DYR2813 EIF2810:EIN2813 ESB2810:ESJ2813 FBX2810:FCF2813 FLT2810:FMB2813 FVP2810:FVX2813 GFL2810:GFT2813 GPH2810:GPP2813 GZD2810:GZL2813 HIZ2810:HJH2813 HSV2810:HTD2813 ICR2810:ICZ2813 IMN2810:IMV2813 IWJ2810:IWR2813 JGF2810:JGN2813 JQB2810:JQJ2813 JZX2810:KAF2813 KJT2810:KKB2813 KTP2810:KTX2813 LDL2810:LDT2813 LNH2810:LNP2813 LXD2810:LXL2813 MGZ2810:MHH2813 MQV2810:MRD2813 NAR2810:NAZ2813 NKN2810:NKV2813 NUJ2810:NUR2813 OEF2810:OEN2813 OOB2810:OOJ2813 OXX2810:OYF2813 PHT2810:PIB2813 PRP2810:PRX2813 QBL2810:QBT2813 QLH2810:QLP2813 QVD2810:QVL2813 REZ2810:RFH2813 ROV2810:RPD2813 RYR2810:RYZ2813 SIN2810:SIV2813 SSJ2810:SSR2813 TCF2810:TCN2813 TMB2810:TMJ2813 TVX2810:TWF2813 UFT2810:UGB2813 UPP2810:UPX2813 UZL2810:UZT2813 VJH2810:VJP2813 VTD2810:VTL2813 WCZ2810:WDH2813 WMV2810:WND2813 WWR2810:WWZ2813 KF2842:KN2847 UB2842:UJ2847 ADX2842:AEF2847 ANT2842:AOB2847 AXP2842:AXX2847 BHL2842:BHT2847 BRH2842:BRP2847 CBD2842:CBL2847 CKZ2842:CLH2847 CUV2842:CVD2847 DER2842:DEZ2847 DON2842:DOV2847 DYJ2842:DYR2847 EIF2842:EIN2847 ESB2842:ESJ2847 FBX2842:FCF2847 FLT2842:FMB2847 FVP2842:FVX2847 GFL2842:GFT2847 GPH2842:GPP2847 GZD2842:GZL2847 HIZ2842:HJH2847 HSV2842:HTD2847 ICR2842:ICZ2847 IMN2842:IMV2847 IWJ2842:IWR2847 JGF2842:JGN2847 JQB2842:JQJ2847 JZX2842:KAF2847 KJT2842:KKB2847 KTP2842:KTX2847 LDL2842:LDT2847 LNH2842:LNP2847 LXD2842:LXL2847 MGZ2842:MHH2847 MQV2842:MRD2847 NAR2842:NAZ2847 NKN2842:NKV2847 NUJ2842:NUR2847 OEF2842:OEN2847 OOB2842:OOJ2847 OXX2842:OYF2847 PHT2842:PIB2847 PRP2842:PRX2847 QBL2842:QBT2847 QLH2842:QLP2847 QVD2842:QVL2847 REZ2842:RFH2847 ROV2842:RPD2847 RYR2842:RYZ2847 SIN2842:SIV2847 SSJ2842:SSR2847 TCF2842:TCN2847 TMB2842:TMJ2847 TVX2842:TWF2847 UFT2842:UGB2847 UPP2842:UPX2847 UZL2842:UZT2847 VJH2842:VJP2847 VTD2842:VTL2847 WCZ2842:WDH2847 WMV2842:WND2847 WWR2842:WWZ2847 KF2876:KN2880 UB2876:UJ2880 ADX2876:AEF2880 ANT2876:AOB2880 AXP2876:AXX2880 BHL2876:BHT2880 BRH2876:BRP2880 CBD2876:CBL2880 CKZ2876:CLH2880 CUV2876:CVD2880 DER2876:DEZ2880 DON2876:DOV2880 DYJ2876:DYR2880 EIF2876:EIN2880 ESB2876:ESJ2880 FBX2876:FCF2880 FLT2876:FMB2880 FVP2876:FVX2880 GFL2876:GFT2880 GPH2876:GPP2880 GZD2876:GZL2880 HIZ2876:HJH2880 HSV2876:HTD2880 ICR2876:ICZ2880 IMN2876:IMV2880 IWJ2876:IWR2880 JGF2876:JGN2880 JQB2876:JQJ2880 JZX2876:KAF2880 KJT2876:KKB2880 KTP2876:KTX2880 LDL2876:LDT2880 LNH2876:LNP2880 LXD2876:LXL2880 MGZ2876:MHH2880 MQV2876:MRD2880 NAR2876:NAZ2880 NKN2876:NKV2880 NUJ2876:NUR2880 OEF2876:OEN2880 OOB2876:OOJ2880 OXX2876:OYF2880 PHT2876:PIB2880 PRP2876:PRX2880 QBL2876:QBT2880 QLH2876:QLP2880 QVD2876:QVL2880 REZ2876:RFH2880 ROV2876:RPD2880 RYR2876:RYZ2880 SIN2876:SIV2880 SSJ2876:SSR2880 TCF2876:TCN2880 TMB2876:TMJ2880 TVX2876:TWF2880 UFT2876:UGB2880 UPP2876:UPX2880 UZL2876:UZT2880 VJH2876:VJP2880 VTD2876:VTL2880 WCZ2876:WDH2880 WMV2876:WND2880 WWR2876:WWZ2880 KF2909:KN2912 UB2909:UJ2912 ADX2909:AEF2912 ANT2909:AOB2912 AXP2909:AXX2912 BHL2909:BHT2912 BRH2909:BRP2912 CBD2909:CBL2912 CKZ2909:CLH2912 CUV2909:CVD2912 DER2909:DEZ2912 DON2909:DOV2912 DYJ2909:DYR2912 EIF2909:EIN2912 ESB2909:ESJ2912 FBX2909:FCF2912 FLT2909:FMB2912 FVP2909:FVX2912 GFL2909:GFT2912 GPH2909:GPP2912 GZD2909:GZL2912 HIZ2909:HJH2912 HSV2909:HTD2912 ICR2909:ICZ2912 IMN2909:IMV2912 IWJ2909:IWR2912 JGF2909:JGN2912 JQB2909:JQJ2912 JZX2909:KAF2912 KJT2909:KKB2912 KTP2909:KTX2912 LDL2909:LDT2912 LNH2909:LNP2912 LXD2909:LXL2912 MGZ2909:MHH2912 MQV2909:MRD2912 NAR2909:NAZ2912 NKN2909:NKV2912 NUJ2909:NUR2912 OEF2909:OEN2912 OOB2909:OOJ2912 OXX2909:OYF2912 PHT2909:PIB2912 PRP2909:PRX2912 QBL2909:QBT2912 QLH2909:QLP2912 QVD2909:QVL2912 REZ2909:RFH2912 ROV2909:RPD2912 RYR2909:RYZ2912 SIN2909:SIV2912 SSJ2909:SSR2912 TCF2909:TCN2912 TMB2909:TMJ2912 TVX2909:TWF2912 UFT2909:UGB2912 UPP2909:UPX2912 UZL2909:UZT2912 VJH2909:VJP2912 VTD2909:VTL2912 WCZ2909:WDH2912 WMV2909:WND2912 WWR2909:WWZ2912 KF2973:KN2976 UB2973:UJ2976 ADX2973:AEF2976 ANT2973:AOB2976 AXP2973:AXX2976 BHL2973:BHT2976 BRH2973:BRP2976 CBD2973:CBL2976 CKZ2973:CLH2976 CUV2973:CVD2976 DER2973:DEZ2976 DON2973:DOV2976 DYJ2973:DYR2976 EIF2973:EIN2976 ESB2973:ESJ2976 FBX2973:FCF2976 FLT2973:FMB2976 FVP2973:FVX2976 GFL2973:GFT2976 GPH2973:GPP2976 GZD2973:GZL2976 HIZ2973:HJH2976 HSV2973:HTD2976 ICR2973:ICZ2976 IMN2973:IMV2976 IWJ2973:IWR2976 JGF2973:JGN2976 JQB2973:JQJ2976 JZX2973:KAF2976 KJT2973:KKB2976 KTP2973:KTX2976 LDL2973:LDT2976 LNH2973:LNP2976 LXD2973:LXL2976 MGZ2973:MHH2976 MQV2973:MRD2976 NAR2973:NAZ2976 NKN2973:NKV2976 NUJ2973:NUR2976 OEF2973:OEN2976 OOB2973:OOJ2976 OXX2973:OYF2976 PHT2973:PIB2976 PRP2973:PRX2976 QBL2973:QBT2976 QLH2973:QLP2976 QVD2973:QVL2976 REZ2973:RFH2976 ROV2973:RPD2976 RYR2973:RYZ2976 SIN2973:SIV2976 SSJ2973:SSR2976 TCF2973:TCN2976 TMB2973:TMJ2976 TVX2973:TWF2976 UFT2973:UGB2976 UPP2973:UPX2976 UZL2973:UZT2976 VJH2973:VJP2976 VTD2973:VTL2976 WCZ2973:WDH2976 WMV2973:WND2976 WWR2973:WWZ2976 KF3006:KN3010 UB3006:UJ3010 ADX3006:AEF3010 ANT3006:AOB3010 AXP3006:AXX3010 BHL3006:BHT3010 BRH3006:BRP3010 CBD3006:CBL3010 CKZ3006:CLH3010 CUV3006:CVD3010 DER3006:DEZ3010 DON3006:DOV3010 DYJ3006:DYR3010 EIF3006:EIN3010 ESB3006:ESJ3010 FBX3006:FCF3010 FLT3006:FMB3010 FVP3006:FVX3010 GFL3006:GFT3010 GPH3006:GPP3010 GZD3006:GZL3010 HIZ3006:HJH3010 HSV3006:HTD3010 ICR3006:ICZ3010 IMN3006:IMV3010 IWJ3006:IWR3010 JGF3006:JGN3010 JQB3006:JQJ3010 JZX3006:KAF3010 KJT3006:KKB3010 KTP3006:KTX3010 LDL3006:LDT3010 LNH3006:LNP3010 LXD3006:LXL3010 MGZ3006:MHH3010 MQV3006:MRD3010 NAR3006:NAZ3010 NKN3006:NKV3010 NUJ3006:NUR3010 OEF3006:OEN3010 OOB3006:OOJ3010 OXX3006:OYF3010 PHT3006:PIB3010 PRP3006:PRX3010 QBL3006:QBT3010 QLH3006:QLP3010 QVD3006:QVL3010 REZ3006:RFH3010 ROV3006:RPD3010 RYR3006:RYZ3010 SIN3006:SIV3010 SSJ3006:SSR3010 TCF3006:TCN3010 TMB3006:TMJ3010 TVX3006:TWF3010 UFT3006:UGB3010 UPP3006:UPX3010 UZL3006:UZT3010 VJH3006:VJP3010 VTD3006:VTL3010 WCZ3006:WDH3010 WMV3006:WND3010 WWR3006:WWZ3010 KF3072:KN3075 UB3072:UJ3075 ADX3072:AEF3075 ANT3072:AOB3075 AXP3072:AXX3075 BHL3072:BHT3075 BRH3072:BRP3075 CBD3072:CBL3075 CKZ3072:CLH3075 CUV3072:CVD3075 DER3072:DEZ3075 DON3072:DOV3075 DYJ3072:DYR3075 EIF3072:EIN3075 ESB3072:ESJ3075 FBX3072:FCF3075 FLT3072:FMB3075 FVP3072:FVX3075 GFL3072:GFT3075 GPH3072:GPP3075 GZD3072:GZL3075 HIZ3072:HJH3075 HSV3072:HTD3075 ICR3072:ICZ3075 IMN3072:IMV3075 IWJ3072:IWR3075 JGF3072:JGN3075 JQB3072:JQJ3075 JZX3072:KAF3075 KJT3072:KKB3075 KTP3072:KTX3075 LDL3072:LDT3075 LNH3072:LNP3075 LXD3072:LXL3075 MGZ3072:MHH3075 MQV3072:MRD3075 NAR3072:NAZ3075 NKN3072:NKV3075 NUJ3072:NUR3075 OEF3072:OEN3075 OOB3072:OOJ3075 OXX3072:OYF3075 PHT3072:PIB3075 PRP3072:PRX3075 QBL3072:QBT3075 QLH3072:QLP3075 QVD3072:QVL3075 REZ3072:RFH3075 ROV3072:RPD3075 RYR3072:RYZ3075 SIN3072:SIV3075 SSJ3072:SSR3075 TCF3072:TCN3075 TMB3072:TMJ3075 TVX3072:TWF3075 UFT3072:UGB3075 UPP3072:UPX3075 UZL3072:UZT3075 VJH3072:VJP3075 VTD3072:VTL3075 WCZ3072:WDH3075 WMV3072:WND3075 WWR3072:WWZ3075 KF3104:KN3107 UB3104:UJ3107 ADX3104:AEF3107 ANT3104:AOB3107 AXP3104:AXX3107 BHL3104:BHT3107 BRH3104:BRP3107 CBD3104:CBL3107 CKZ3104:CLH3107 CUV3104:CVD3107 DER3104:DEZ3107 DON3104:DOV3107 DYJ3104:DYR3107 EIF3104:EIN3107 ESB3104:ESJ3107 FBX3104:FCF3107 FLT3104:FMB3107 FVP3104:FVX3107 GFL3104:GFT3107 GPH3104:GPP3107 GZD3104:GZL3107 HIZ3104:HJH3107 HSV3104:HTD3107 ICR3104:ICZ3107 IMN3104:IMV3107 IWJ3104:IWR3107 JGF3104:JGN3107 JQB3104:JQJ3107 JZX3104:KAF3107 KJT3104:KKB3107 KTP3104:KTX3107 LDL3104:LDT3107 LNH3104:LNP3107 LXD3104:LXL3107 MGZ3104:MHH3107 MQV3104:MRD3107 NAR3104:NAZ3107 NKN3104:NKV3107 NUJ3104:NUR3107 OEF3104:OEN3107 OOB3104:OOJ3107 OXX3104:OYF3107 PHT3104:PIB3107 PRP3104:PRX3107 QBL3104:QBT3107 QLH3104:QLP3107 QVD3104:QVL3107 REZ3104:RFH3107 ROV3104:RPD3107 RYR3104:RYZ3107 SIN3104:SIV3107 SSJ3104:SSR3107 TCF3104:TCN3107 TMB3104:TMJ3107 TVX3104:TWF3107 UFT3104:UGB3107 UPP3104:UPX3107 UZL3104:UZT3107 VJH3104:VJP3107 VTD3104:VTL3107 WCZ3104:WDH3107 WMV3104:WND3107 WWR3104:WWZ3107 KF3674:KN3677 UB3674:UJ3677 ADX3674:AEF3677 ANT3674:AOB3677 AXP3674:AXX3677 BHL3674:BHT3677 BRH3674:BRP3677 CBD3674:CBL3677 CKZ3674:CLH3677 CUV3674:CVD3677 DER3674:DEZ3677 DON3674:DOV3677 DYJ3674:DYR3677 EIF3674:EIN3677 ESB3674:ESJ3677 FBX3674:FCF3677 FLT3674:FMB3677 FVP3674:FVX3677 GFL3674:GFT3677 GPH3674:GPP3677 GZD3674:GZL3677 HIZ3674:HJH3677 HSV3674:HTD3677 ICR3674:ICZ3677 IMN3674:IMV3677 IWJ3674:IWR3677 JGF3674:JGN3677 JQB3674:JQJ3677 JZX3674:KAF3677 KJT3674:KKB3677 KTP3674:KTX3677 LDL3674:LDT3677 LNH3674:LNP3677 LXD3674:LXL3677 MGZ3674:MHH3677 MQV3674:MRD3677 NAR3674:NAZ3677 NKN3674:NKV3677 NUJ3674:NUR3677 OEF3674:OEN3677 OOB3674:OOJ3677 OXX3674:OYF3677 PHT3674:PIB3677 PRP3674:PRX3677 QBL3674:QBT3677 QLH3674:QLP3677 QVD3674:QVL3677 REZ3674:RFH3677 ROV3674:RPD3677 RYR3674:RYZ3677 SIN3674:SIV3677 SSJ3674:SSR3677 TCF3674:TCN3677 TMB3674:TMJ3677 TVX3674:TWF3677 UFT3674:UGB3677 UPP3674:UPX3677 UZL3674:UZT3677 VJH3674:VJP3677 VTD3674:VTL3677 WCZ3674:WDH3677 WMV3674:WND3677 WWR3674:WWZ3677 KF3141:KN3144 UB3141:UJ3144 ADX3141:AEF3144 ANT3141:AOB3144 AXP3141:AXX3144 BHL3141:BHT3144 BRH3141:BRP3144 CBD3141:CBL3144 CKZ3141:CLH3144 CUV3141:CVD3144 DER3141:DEZ3144 DON3141:DOV3144 DYJ3141:DYR3144 EIF3141:EIN3144 ESB3141:ESJ3144 FBX3141:FCF3144 FLT3141:FMB3144 FVP3141:FVX3144 GFL3141:GFT3144 GPH3141:GPP3144 GZD3141:GZL3144 HIZ3141:HJH3144 HSV3141:HTD3144 ICR3141:ICZ3144 IMN3141:IMV3144 IWJ3141:IWR3144 JGF3141:JGN3144 JQB3141:JQJ3144 JZX3141:KAF3144 KJT3141:KKB3144 KTP3141:KTX3144 LDL3141:LDT3144 LNH3141:LNP3144 LXD3141:LXL3144 MGZ3141:MHH3144 MQV3141:MRD3144 NAR3141:NAZ3144 NKN3141:NKV3144 NUJ3141:NUR3144 OEF3141:OEN3144 OOB3141:OOJ3144 OXX3141:OYF3144 PHT3141:PIB3144 PRP3141:PRX3144 QBL3141:QBT3144 QLH3141:QLP3144 QVD3141:QVL3144 REZ3141:RFH3144 ROV3141:RPD3144 RYR3141:RYZ3144 SIN3141:SIV3144 SSJ3141:SSR3144 TCF3141:TCN3144 TMB3141:TMJ3144 TVX3141:TWF3144 UFT3141:UGB3144 UPP3141:UPX3144 UZL3141:UZT3144 VJH3141:VJP3144 VTD3141:VTL3144 WCZ3141:WDH3144 WMV3141:WND3144 WWR3141:WWZ3144 KF3173:KN3176 UB3173:UJ3176 ADX3173:AEF3176 ANT3173:AOB3176 AXP3173:AXX3176 BHL3173:BHT3176 BRH3173:BRP3176 CBD3173:CBL3176 CKZ3173:CLH3176 CUV3173:CVD3176 DER3173:DEZ3176 DON3173:DOV3176 DYJ3173:DYR3176 EIF3173:EIN3176 ESB3173:ESJ3176 FBX3173:FCF3176 FLT3173:FMB3176 FVP3173:FVX3176 GFL3173:GFT3176 GPH3173:GPP3176 GZD3173:GZL3176 HIZ3173:HJH3176 HSV3173:HTD3176 ICR3173:ICZ3176 IMN3173:IMV3176 IWJ3173:IWR3176 JGF3173:JGN3176 JQB3173:JQJ3176 JZX3173:KAF3176 KJT3173:KKB3176 KTP3173:KTX3176 LDL3173:LDT3176 LNH3173:LNP3176 LXD3173:LXL3176 MGZ3173:MHH3176 MQV3173:MRD3176 NAR3173:NAZ3176 NKN3173:NKV3176 NUJ3173:NUR3176 OEF3173:OEN3176 OOB3173:OOJ3176 OXX3173:OYF3176 PHT3173:PIB3176 PRP3173:PRX3176 QBL3173:QBT3176 QLH3173:QLP3176 QVD3173:QVL3176 REZ3173:RFH3176 ROV3173:RPD3176 RYR3173:RYZ3176 SIN3173:SIV3176 SSJ3173:SSR3176 TCF3173:TCN3176 TMB3173:TMJ3176 TVX3173:TWF3176 UFT3173:UGB3176 UPP3173:UPX3176 UZL3173:UZT3176 VJH3173:VJP3176 VTD3173:VTL3176 WCZ3173:WDH3176 WMV3173:WND3176 WWR3173:WWZ3176 KF3262:KN3265 UB3262:UJ3265 ADX3262:AEF3265 ANT3262:AOB3265 AXP3262:AXX3265 BHL3262:BHT3265 BRH3262:BRP3265 CBD3262:CBL3265 CKZ3262:CLH3265 CUV3262:CVD3265 DER3262:DEZ3265 DON3262:DOV3265 DYJ3262:DYR3265 EIF3262:EIN3265 ESB3262:ESJ3265 FBX3262:FCF3265 FLT3262:FMB3265 FVP3262:FVX3265 GFL3262:GFT3265 GPH3262:GPP3265 GZD3262:GZL3265 HIZ3262:HJH3265 HSV3262:HTD3265 ICR3262:ICZ3265 IMN3262:IMV3265 IWJ3262:IWR3265 JGF3262:JGN3265 JQB3262:JQJ3265 JZX3262:KAF3265 KJT3262:KKB3265 KTP3262:KTX3265 LDL3262:LDT3265 LNH3262:LNP3265 LXD3262:LXL3265 MGZ3262:MHH3265 MQV3262:MRD3265 NAR3262:NAZ3265 NKN3262:NKV3265 NUJ3262:NUR3265 OEF3262:OEN3265 OOB3262:OOJ3265 OXX3262:OYF3265 PHT3262:PIB3265 PRP3262:PRX3265 QBL3262:QBT3265 QLH3262:QLP3265 QVD3262:QVL3265 REZ3262:RFH3265 ROV3262:RPD3265 RYR3262:RYZ3265 SIN3262:SIV3265 SSJ3262:SSR3265 TCF3262:TCN3265 TMB3262:TMJ3265 TVX3262:TWF3265 UFT3262:UGB3265 UPP3262:UPX3265 UZL3262:UZT3265 VJH3262:VJP3265 VTD3262:VTL3265 WCZ3262:WDH3265 WMV3262:WND3265 WWR3262:WWZ3265 KF3294:KN3297 UB3294:UJ3297 ADX3294:AEF3297 ANT3294:AOB3297 AXP3294:AXX3297 BHL3294:BHT3297 BRH3294:BRP3297 CBD3294:CBL3297 CKZ3294:CLH3297 CUV3294:CVD3297 DER3294:DEZ3297 DON3294:DOV3297 DYJ3294:DYR3297 EIF3294:EIN3297 ESB3294:ESJ3297 FBX3294:FCF3297 FLT3294:FMB3297 FVP3294:FVX3297 GFL3294:GFT3297 GPH3294:GPP3297 GZD3294:GZL3297 HIZ3294:HJH3297 HSV3294:HTD3297 ICR3294:ICZ3297 IMN3294:IMV3297 IWJ3294:IWR3297 JGF3294:JGN3297 JQB3294:JQJ3297 JZX3294:KAF3297 KJT3294:KKB3297 KTP3294:KTX3297 LDL3294:LDT3297 LNH3294:LNP3297 LXD3294:LXL3297 MGZ3294:MHH3297 MQV3294:MRD3297 NAR3294:NAZ3297 NKN3294:NKV3297 NUJ3294:NUR3297 OEF3294:OEN3297 OOB3294:OOJ3297 OXX3294:OYF3297 PHT3294:PIB3297 PRP3294:PRX3297 QBL3294:QBT3297 QLH3294:QLP3297 QVD3294:QVL3297 REZ3294:RFH3297 ROV3294:RPD3297 RYR3294:RYZ3297 SIN3294:SIV3297 SSJ3294:SSR3297 TCF3294:TCN3297 TMB3294:TMJ3297 TVX3294:TWF3297 UFT3294:UGB3297 UPP3294:UPX3297 UZL3294:UZT3297 VJH3294:VJP3297 VTD3294:VTL3297 WCZ3294:WDH3297 WMV3294:WND3297 WWR3294:WWZ3297 KF3459:KN3462 UB3459:UJ3462 ADX3459:AEF3462 ANT3459:AOB3462 AXP3459:AXX3462 BHL3459:BHT3462 BRH3459:BRP3462 CBD3459:CBL3462 CKZ3459:CLH3462 CUV3459:CVD3462 DER3459:DEZ3462 DON3459:DOV3462 DYJ3459:DYR3462 EIF3459:EIN3462 ESB3459:ESJ3462 FBX3459:FCF3462 FLT3459:FMB3462 FVP3459:FVX3462 GFL3459:GFT3462 GPH3459:GPP3462 GZD3459:GZL3462 HIZ3459:HJH3462 HSV3459:HTD3462 ICR3459:ICZ3462 IMN3459:IMV3462 IWJ3459:IWR3462 JGF3459:JGN3462 JQB3459:JQJ3462 JZX3459:KAF3462 KJT3459:KKB3462 KTP3459:KTX3462 LDL3459:LDT3462 LNH3459:LNP3462 LXD3459:LXL3462 MGZ3459:MHH3462 MQV3459:MRD3462 NAR3459:NAZ3462 NKN3459:NKV3462 NUJ3459:NUR3462 OEF3459:OEN3462 OOB3459:OOJ3462 OXX3459:OYF3462 PHT3459:PIB3462 PRP3459:PRX3462 QBL3459:QBT3462 QLH3459:QLP3462 QVD3459:QVL3462 REZ3459:RFH3462 ROV3459:RPD3462 RYR3459:RYZ3462 SIN3459:SIV3462 SSJ3459:SSR3462 TCF3459:TCN3462 TMB3459:TMJ3462 TVX3459:TWF3462 UFT3459:UGB3462 UPP3459:UPX3462 UZL3459:UZT3462 VJH3459:VJP3462 VTD3459:VTL3462 WCZ3459:WDH3462 WMV3459:WND3462 WWR3459:WWZ3462 KF3504:KN3507 UB3504:UJ3507 ADX3504:AEF3507 ANT3504:AOB3507 AXP3504:AXX3507 BHL3504:BHT3507 BRH3504:BRP3507 CBD3504:CBL3507 CKZ3504:CLH3507 CUV3504:CVD3507 DER3504:DEZ3507 DON3504:DOV3507 DYJ3504:DYR3507 EIF3504:EIN3507 ESB3504:ESJ3507 FBX3504:FCF3507 FLT3504:FMB3507 FVP3504:FVX3507 GFL3504:GFT3507 GPH3504:GPP3507 GZD3504:GZL3507 HIZ3504:HJH3507 HSV3504:HTD3507 ICR3504:ICZ3507 IMN3504:IMV3507 IWJ3504:IWR3507 JGF3504:JGN3507 JQB3504:JQJ3507 JZX3504:KAF3507 KJT3504:KKB3507 KTP3504:KTX3507 LDL3504:LDT3507 LNH3504:LNP3507 LXD3504:LXL3507 MGZ3504:MHH3507 MQV3504:MRD3507 NAR3504:NAZ3507 NKN3504:NKV3507 NUJ3504:NUR3507 OEF3504:OEN3507 OOB3504:OOJ3507 OXX3504:OYF3507 PHT3504:PIB3507 PRP3504:PRX3507 QBL3504:QBT3507 QLH3504:QLP3507 QVD3504:QVL3507 REZ3504:RFH3507 ROV3504:RPD3507 RYR3504:RYZ3507 SIN3504:SIV3507 SSJ3504:SSR3507 TCF3504:TCN3507 TMB3504:TMJ3507 TVX3504:TWF3507 UFT3504:UGB3507 UPP3504:UPX3507 UZL3504:UZT3507 VJH3504:VJP3507 VTD3504:VTL3507 WCZ3504:WDH3507 WMV3504:WND3507 WWR3504:WWZ3507 KF3536:KN3539 UB3536:UJ3539 ADX3536:AEF3539 ANT3536:AOB3539 AXP3536:AXX3539 BHL3536:BHT3539 BRH3536:BRP3539 CBD3536:CBL3539 CKZ3536:CLH3539 CUV3536:CVD3539 DER3536:DEZ3539 DON3536:DOV3539 DYJ3536:DYR3539 EIF3536:EIN3539 ESB3536:ESJ3539 FBX3536:FCF3539 FLT3536:FMB3539 FVP3536:FVX3539 GFL3536:GFT3539 GPH3536:GPP3539 GZD3536:GZL3539 HIZ3536:HJH3539 HSV3536:HTD3539 ICR3536:ICZ3539 IMN3536:IMV3539 IWJ3536:IWR3539 JGF3536:JGN3539 JQB3536:JQJ3539 JZX3536:KAF3539 KJT3536:KKB3539 KTP3536:KTX3539 LDL3536:LDT3539 LNH3536:LNP3539 LXD3536:LXL3539 MGZ3536:MHH3539 MQV3536:MRD3539 NAR3536:NAZ3539 NKN3536:NKV3539 NUJ3536:NUR3539 OEF3536:OEN3539 OOB3536:OOJ3539 OXX3536:OYF3539 PHT3536:PIB3539 PRP3536:PRX3539 QBL3536:QBT3539 QLH3536:QLP3539 QVD3536:QVL3539 REZ3536:RFH3539 ROV3536:RPD3539 RYR3536:RYZ3539 SIN3536:SIV3539 SSJ3536:SSR3539 TCF3536:TCN3539 TMB3536:TMJ3539 TVX3536:TWF3539 UFT3536:UGB3539 UPP3536:UPX3539 UZL3536:UZT3539 VJH3536:VJP3539 VTD3536:VTL3539 WCZ3536:WDH3539 WMV3536:WND3539 WWR3536:WWZ3539 KF3568:KN3571 UB3568:UJ3571 ADX3568:AEF3571 ANT3568:AOB3571 AXP3568:AXX3571 BHL3568:BHT3571 BRH3568:BRP3571 CBD3568:CBL3571 CKZ3568:CLH3571 CUV3568:CVD3571 DER3568:DEZ3571 DON3568:DOV3571 DYJ3568:DYR3571 EIF3568:EIN3571 ESB3568:ESJ3571 FBX3568:FCF3571 FLT3568:FMB3571 FVP3568:FVX3571 GFL3568:GFT3571 GPH3568:GPP3571 GZD3568:GZL3571 HIZ3568:HJH3571 HSV3568:HTD3571 ICR3568:ICZ3571 IMN3568:IMV3571 IWJ3568:IWR3571 JGF3568:JGN3571 JQB3568:JQJ3571 JZX3568:KAF3571 KJT3568:KKB3571 KTP3568:KTX3571 LDL3568:LDT3571 LNH3568:LNP3571 LXD3568:LXL3571 MGZ3568:MHH3571 MQV3568:MRD3571 NAR3568:NAZ3571 NKN3568:NKV3571 NUJ3568:NUR3571 OEF3568:OEN3571 OOB3568:OOJ3571 OXX3568:OYF3571 PHT3568:PIB3571 PRP3568:PRX3571 QBL3568:QBT3571 QLH3568:QLP3571 QVD3568:QVL3571 REZ3568:RFH3571 ROV3568:RPD3571 RYR3568:RYZ3571 SIN3568:SIV3571 SSJ3568:SSR3571 TCF3568:TCN3571 TMB3568:TMJ3571 TVX3568:TWF3571 UFT3568:UGB3571 UPP3568:UPX3571 UZL3568:UZT3571 VJH3568:VJP3571 VTD3568:VTL3571 WCZ3568:WDH3571 WMV3568:WND3571 WWR3568:WWZ3571 KF3600:KN3603 UB3600:UJ3603 ADX3600:AEF3603 ANT3600:AOB3603 AXP3600:AXX3603 BHL3600:BHT3603 BRH3600:BRP3603 CBD3600:CBL3603 CKZ3600:CLH3603 CUV3600:CVD3603 DER3600:DEZ3603 DON3600:DOV3603 DYJ3600:DYR3603 EIF3600:EIN3603 ESB3600:ESJ3603 FBX3600:FCF3603 FLT3600:FMB3603 FVP3600:FVX3603 GFL3600:GFT3603 GPH3600:GPP3603 GZD3600:GZL3603 HIZ3600:HJH3603 HSV3600:HTD3603 ICR3600:ICZ3603 IMN3600:IMV3603 IWJ3600:IWR3603 JGF3600:JGN3603 JQB3600:JQJ3603 JZX3600:KAF3603 KJT3600:KKB3603 KTP3600:KTX3603 LDL3600:LDT3603 LNH3600:LNP3603 LXD3600:LXL3603 MGZ3600:MHH3603 MQV3600:MRD3603 NAR3600:NAZ3603 NKN3600:NKV3603 NUJ3600:NUR3603 OEF3600:OEN3603 OOB3600:OOJ3603 OXX3600:OYF3603 PHT3600:PIB3603 PRP3600:PRX3603 QBL3600:QBT3603 QLH3600:QLP3603 QVD3600:QVL3603 REZ3600:RFH3603 ROV3600:RPD3603 RYR3600:RYZ3603 SIN3600:SIV3603 SSJ3600:SSR3603 TCF3600:TCN3603 TMB3600:TMJ3603 TVX3600:TWF3603 UFT3600:UGB3603 UPP3600:UPX3603 UZL3600:UZT3603 VJH3600:VJP3603 VTD3600:VTL3603 WCZ3600:WDH3603 WMV3600:WND3603 WWR3600:WWZ3603 KF3632:KN3635 UB3632:UJ3635 ADX3632:AEF3635 ANT3632:AOB3635 AXP3632:AXX3635 BHL3632:BHT3635 BRH3632:BRP3635 CBD3632:CBL3635 CKZ3632:CLH3635 CUV3632:CVD3635 DER3632:DEZ3635 DON3632:DOV3635 DYJ3632:DYR3635 EIF3632:EIN3635 ESB3632:ESJ3635 FBX3632:FCF3635 FLT3632:FMB3635 FVP3632:FVX3635 GFL3632:GFT3635 GPH3632:GPP3635 GZD3632:GZL3635 HIZ3632:HJH3635 HSV3632:HTD3635 ICR3632:ICZ3635 IMN3632:IMV3635 IWJ3632:IWR3635 JGF3632:JGN3635 JQB3632:JQJ3635 JZX3632:KAF3635 KJT3632:KKB3635 KTP3632:KTX3635 LDL3632:LDT3635 LNH3632:LNP3635 LXD3632:LXL3635 MGZ3632:MHH3635 MQV3632:MRD3635 NAR3632:NAZ3635 NKN3632:NKV3635 NUJ3632:NUR3635 OEF3632:OEN3635 OOB3632:OOJ3635 OXX3632:OYF3635 PHT3632:PIB3635 PRP3632:PRX3635 QBL3632:QBT3635 QLH3632:QLP3635 QVD3632:QVL3635 REZ3632:RFH3635 ROV3632:RPD3635 RYR3632:RYZ3635 SIN3632:SIV3635 SSJ3632:SSR3635 TCF3632:TCN3635 TMB3632:TMJ3635 TVX3632:TWF3635 UFT3632:UGB3635 UPP3632:UPX3635 UZL3632:UZT3635 VJH3632:VJP3635 VTD3632:VTL3635 WCZ3632:WDH3635 WMV3632:WND3635 WWR3632:WWZ3635 KF3708:KN3711 UB3708:UJ3711 ADX3708:AEF3711 ANT3708:AOB3711 AXP3708:AXX3711 BHL3708:BHT3711 BRH3708:BRP3711 CBD3708:CBL3711 CKZ3708:CLH3711 CUV3708:CVD3711 DER3708:DEZ3711 DON3708:DOV3711 DYJ3708:DYR3711 EIF3708:EIN3711 ESB3708:ESJ3711 FBX3708:FCF3711 FLT3708:FMB3711 FVP3708:FVX3711 GFL3708:GFT3711 GPH3708:GPP3711 GZD3708:GZL3711 HIZ3708:HJH3711 HSV3708:HTD3711 ICR3708:ICZ3711 IMN3708:IMV3711 IWJ3708:IWR3711 JGF3708:JGN3711 JQB3708:JQJ3711 JZX3708:KAF3711 KJT3708:KKB3711 KTP3708:KTX3711 LDL3708:LDT3711 LNH3708:LNP3711 LXD3708:LXL3711 MGZ3708:MHH3711 MQV3708:MRD3711 NAR3708:NAZ3711 NKN3708:NKV3711 NUJ3708:NUR3711 OEF3708:OEN3711 OOB3708:OOJ3711 OXX3708:OYF3711 PHT3708:PIB3711 PRP3708:PRX3711 QBL3708:QBT3711 QLH3708:QLP3711 QVD3708:QVL3711 REZ3708:RFH3711 ROV3708:RPD3711 RYR3708:RYZ3711 SIN3708:SIV3711 SSJ3708:SSR3711 TCF3708:TCN3711 TMB3708:TMJ3711 TVX3708:TWF3711 UFT3708:UGB3711 UPP3708:UPX3711 UZL3708:UZT3711 VJH3708:VJP3711 VTD3708:VTL3711 WCZ3708:WDH3711 WMV3708:WND3711 WWR3708:WWZ3711 KF3772:KN3775 UB3772:UJ3775 ADX3772:AEF3775 ANT3772:AOB3775 AXP3772:AXX3775 BHL3772:BHT3775 BRH3772:BRP3775 CBD3772:CBL3775 CKZ3772:CLH3775 CUV3772:CVD3775 DER3772:DEZ3775 DON3772:DOV3775 DYJ3772:DYR3775 EIF3772:EIN3775 ESB3772:ESJ3775 FBX3772:FCF3775 FLT3772:FMB3775 FVP3772:FVX3775 GFL3772:GFT3775 GPH3772:GPP3775 GZD3772:GZL3775 HIZ3772:HJH3775 HSV3772:HTD3775 ICR3772:ICZ3775 IMN3772:IMV3775 IWJ3772:IWR3775 JGF3772:JGN3775 JQB3772:JQJ3775 JZX3772:KAF3775 KJT3772:KKB3775 KTP3772:KTX3775 LDL3772:LDT3775 LNH3772:LNP3775 LXD3772:LXL3775 MGZ3772:MHH3775 MQV3772:MRD3775 NAR3772:NAZ3775 NKN3772:NKV3775 NUJ3772:NUR3775 OEF3772:OEN3775 OOB3772:OOJ3775 OXX3772:OYF3775 PHT3772:PIB3775 PRP3772:PRX3775 QBL3772:QBT3775 QLH3772:QLP3775 QVD3772:QVL3775 REZ3772:RFH3775 ROV3772:RPD3775 RYR3772:RYZ3775 SIN3772:SIV3775 SSJ3772:SSR3775 TCF3772:TCN3775 TMB3772:TMJ3775 TVX3772:TWF3775 UFT3772:UGB3775 UPP3772:UPX3775 UZL3772:UZT3775 VJH3772:VJP3775 VTD3772:VTL3775 WCZ3772:WDH3775 WMV3772:WND3775 WWR3772:WWZ3775 KF3814:KN3825 UB3814:UJ3825 ADX3814:AEF3825 ANT3814:AOB3825 AXP3814:AXX3825 BHL3814:BHT3825 BRH3814:BRP3825 CBD3814:CBL3825 CKZ3814:CLH3825 CUV3814:CVD3825 DER3814:DEZ3825 DON3814:DOV3825 DYJ3814:DYR3825 EIF3814:EIN3825 ESB3814:ESJ3825 FBX3814:FCF3825 FLT3814:FMB3825 FVP3814:FVX3825 GFL3814:GFT3825 GPH3814:GPP3825 GZD3814:GZL3825 HIZ3814:HJH3825 HSV3814:HTD3825 ICR3814:ICZ3825 IMN3814:IMV3825 IWJ3814:IWR3825 JGF3814:JGN3825 JQB3814:JQJ3825 JZX3814:KAF3825 KJT3814:KKB3825 KTP3814:KTX3825 LDL3814:LDT3825 LNH3814:LNP3825 LXD3814:LXL3825 MGZ3814:MHH3825 MQV3814:MRD3825 NAR3814:NAZ3825 NKN3814:NKV3825 NUJ3814:NUR3825 OEF3814:OEN3825 OOB3814:OOJ3825 OXX3814:OYF3825 PHT3814:PIB3825 PRP3814:PRX3825 QBL3814:QBT3825 QLH3814:QLP3825 QVD3814:QVL3825 REZ3814:RFH3825 ROV3814:RPD3825 RYR3814:RYZ3825 SIN3814:SIV3825 SSJ3814:SSR3825 TCF3814:TCN3825 TMB3814:TMJ3825 TVX3814:TWF3825 UFT3814:UGB3825 UPP3814:UPX3825 UZL3814:UZT3825 VJH3814:VJP3825 VTD3814:VTL3825 WCZ3814:WDH3825 WMV3814:WND3825 WWR3814:WWZ3825 KF3855:KN3858 UB3855:UJ3858 ADX3855:AEF3858 ANT3855:AOB3858 AXP3855:AXX3858 BHL3855:BHT3858 BRH3855:BRP3858 CBD3855:CBL3858 CKZ3855:CLH3858 CUV3855:CVD3858 DER3855:DEZ3858 DON3855:DOV3858 DYJ3855:DYR3858 EIF3855:EIN3858 ESB3855:ESJ3858 FBX3855:FCF3858 FLT3855:FMB3858 FVP3855:FVX3858 GFL3855:GFT3858 GPH3855:GPP3858 GZD3855:GZL3858 HIZ3855:HJH3858 HSV3855:HTD3858 ICR3855:ICZ3858 IMN3855:IMV3858 IWJ3855:IWR3858 JGF3855:JGN3858 JQB3855:JQJ3858 JZX3855:KAF3858 KJT3855:KKB3858 KTP3855:KTX3858 LDL3855:LDT3858 LNH3855:LNP3858 LXD3855:LXL3858 MGZ3855:MHH3858 MQV3855:MRD3858 NAR3855:NAZ3858 NKN3855:NKV3858 NUJ3855:NUR3858 OEF3855:OEN3858 OOB3855:OOJ3858 OXX3855:OYF3858 PHT3855:PIB3858 PRP3855:PRX3858 QBL3855:QBT3858 QLH3855:QLP3858 QVD3855:QVL3858 REZ3855:RFH3858 ROV3855:RPD3858 RYR3855:RYZ3858 SIN3855:SIV3858 SSJ3855:SSR3858 TCF3855:TCN3858 TMB3855:TMJ3858 TVX3855:TWF3858 UFT3855:UGB3858 UPP3855:UPX3858 UZL3855:UZT3858 VJH3855:VJP3858 VTD3855:VTL3858 WCZ3855:WDH3858 WMV3855:WND3858 WWR3855:WWZ3858 KF3922:KN3926 UB3922:UJ3926 ADX3922:AEF3926 ANT3922:AOB3926 AXP3922:AXX3926 BHL3922:BHT3926 BRH3922:BRP3926 CBD3922:CBL3926 CKZ3922:CLH3926 CUV3922:CVD3926 DER3922:DEZ3926 DON3922:DOV3926 DYJ3922:DYR3926 EIF3922:EIN3926 ESB3922:ESJ3926 FBX3922:FCF3926 FLT3922:FMB3926 FVP3922:FVX3926 GFL3922:GFT3926 GPH3922:GPP3926 GZD3922:GZL3926 HIZ3922:HJH3926 HSV3922:HTD3926 ICR3922:ICZ3926 IMN3922:IMV3926 IWJ3922:IWR3926 JGF3922:JGN3926 JQB3922:JQJ3926 JZX3922:KAF3926 KJT3922:KKB3926 KTP3922:KTX3926 LDL3922:LDT3926 LNH3922:LNP3926 LXD3922:LXL3926 MGZ3922:MHH3926 MQV3922:MRD3926 NAR3922:NAZ3926 NKN3922:NKV3926 NUJ3922:NUR3926 OEF3922:OEN3926 OOB3922:OOJ3926 OXX3922:OYF3926 PHT3922:PIB3926 PRP3922:PRX3926 QBL3922:QBT3926 QLH3922:QLP3926 QVD3922:QVL3926 REZ3922:RFH3926 ROV3922:RPD3926 RYR3922:RYZ3926 SIN3922:SIV3926 SSJ3922:SSR3926 TCF3922:TCN3926 TMB3922:TMJ3926 TVX3922:TWF3926 UFT3922:UGB3926 UPP3922:UPX3926 UZL3922:UZT3926 VJH3922:VJP3926 VTD3922:VTL3926 WCZ3922:WDH3926 WMV3922:WND3926 WWR3922:WWZ3926 KF3955:KN3958 UB3955:UJ3958 ADX3955:AEF3958 ANT3955:AOB3958 AXP3955:AXX3958 BHL3955:BHT3958 BRH3955:BRP3958 CBD3955:CBL3958 CKZ3955:CLH3958 CUV3955:CVD3958 DER3955:DEZ3958 DON3955:DOV3958 DYJ3955:DYR3958 EIF3955:EIN3958 ESB3955:ESJ3958 FBX3955:FCF3958 FLT3955:FMB3958 FVP3955:FVX3958 GFL3955:GFT3958 GPH3955:GPP3958 GZD3955:GZL3958 HIZ3955:HJH3958 HSV3955:HTD3958 ICR3955:ICZ3958 IMN3955:IMV3958 IWJ3955:IWR3958 JGF3955:JGN3958 JQB3955:JQJ3958 JZX3955:KAF3958 KJT3955:KKB3958 KTP3955:KTX3958 LDL3955:LDT3958 LNH3955:LNP3958 LXD3955:LXL3958 MGZ3955:MHH3958 MQV3955:MRD3958 NAR3955:NAZ3958 NKN3955:NKV3958 NUJ3955:NUR3958 OEF3955:OEN3958 OOB3955:OOJ3958 OXX3955:OYF3958 PHT3955:PIB3958 PRP3955:PRX3958 QBL3955:QBT3958 QLH3955:QLP3958 QVD3955:QVL3958 REZ3955:RFH3958 ROV3955:RPD3958 RYR3955:RYZ3958 SIN3955:SIV3958 SSJ3955:SSR3958 TCF3955:TCN3958 TMB3955:TMJ3958 TVX3955:TWF3958 UFT3955:UGB3958 UPP3955:UPX3958 UZL3955:UZT3958 VJH3955:VJP3958 VTD3955:VTL3958 WCZ3955:WDH3958 WMV3955:WND3958 WWR3955:WWZ3958 KF3992:KN3995 UB3992:UJ3995 ADX3992:AEF3995 ANT3992:AOB3995 AXP3992:AXX3995 BHL3992:BHT3995 BRH3992:BRP3995 CBD3992:CBL3995 CKZ3992:CLH3995 CUV3992:CVD3995 DER3992:DEZ3995 DON3992:DOV3995 DYJ3992:DYR3995 EIF3992:EIN3995 ESB3992:ESJ3995 FBX3992:FCF3995 FLT3992:FMB3995 FVP3992:FVX3995 GFL3992:GFT3995 GPH3992:GPP3995 GZD3992:GZL3995 HIZ3992:HJH3995 HSV3992:HTD3995 ICR3992:ICZ3995 IMN3992:IMV3995 IWJ3992:IWR3995 JGF3992:JGN3995 JQB3992:JQJ3995 JZX3992:KAF3995 KJT3992:KKB3995 KTP3992:KTX3995 LDL3992:LDT3995 LNH3992:LNP3995 LXD3992:LXL3995 MGZ3992:MHH3995 MQV3992:MRD3995 NAR3992:NAZ3995 NKN3992:NKV3995 NUJ3992:NUR3995 OEF3992:OEN3995 OOB3992:OOJ3995 OXX3992:OYF3995 PHT3992:PIB3995 PRP3992:PRX3995 QBL3992:QBT3995 QLH3992:QLP3995 QVD3992:QVL3995 REZ3992:RFH3995 ROV3992:RPD3995 RYR3992:RYZ3995 SIN3992:SIV3995 SSJ3992:SSR3995 TCF3992:TCN3995 TMB3992:TMJ3995 TVX3992:TWF3995 UFT3992:UGB3995 UPP3992:UPX3995 UZL3992:UZT3995 VJH3992:VJP3995 VTD3992:VTL3995 WCZ3992:WDH3995 WMV3992:WND3995 WWR3992:WWZ3995 KF4026:KN4029 UB4026:UJ4029 ADX4026:AEF4029 ANT4026:AOB4029 AXP4026:AXX4029 BHL4026:BHT4029 BRH4026:BRP4029 CBD4026:CBL4029 CKZ4026:CLH4029 CUV4026:CVD4029 DER4026:DEZ4029 DON4026:DOV4029 DYJ4026:DYR4029 EIF4026:EIN4029 ESB4026:ESJ4029 FBX4026:FCF4029 FLT4026:FMB4029 FVP4026:FVX4029 GFL4026:GFT4029 GPH4026:GPP4029 GZD4026:GZL4029 HIZ4026:HJH4029 HSV4026:HTD4029 ICR4026:ICZ4029 IMN4026:IMV4029 IWJ4026:IWR4029 JGF4026:JGN4029 JQB4026:JQJ4029 JZX4026:KAF4029 KJT4026:KKB4029 KTP4026:KTX4029 LDL4026:LDT4029 LNH4026:LNP4029 LXD4026:LXL4029 MGZ4026:MHH4029 MQV4026:MRD4029 NAR4026:NAZ4029 NKN4026:NKV4029 NUJ4026:NUR4029 OEF4026:OEN4029 OOB4026:OOJ4029 OXX4026:OYF4029 PHT4026:PIB4029 PRP4026:PRX4029 QBL4026:QBT4029 QLH4026:QLP4029 QVD4026:QVL4029 REZ4026:RFH4029 ROV4026:RPD4029 RYR4026:RYZ4029 SIN4026:SIV4029 SSJ4026:SSR4029 TCF4026:TCN4029 TMB4026:TMJ4029 TVX4026:TWF4029 UFT4026:UGB4029 UPP4026:UPX4029 UZL4026:UZT4029 VJH4026:VJP4029 VTD4026:VTL4029 WCZ4026:WDH4029 WMV4026:WND4029 WWR4026:WWZ4029 KF4059:KN4062 UB4059:UJ4062 ADX4059:AEF4062 ANT4059:AOB4062 AXP4059:AXX4062 BHL4059:BHT4062 BRH4059:BRP4062 CBD4059:CBL4062 CKZ4059:CLH4062 CUV4059:CVD4062 DER4059:DEZ4062 DON4059:DOV4062 DYJ4059:DYR4062 EIF4059:EIN4062 ESB4059:ESJ4062 FBX4059:FCF4062 FLT4059:FMB4062 FVP4059:FVX4062 GFL4059:GFT4062 GPH4059:GPP4062 GZD4059:GZL4062 HIZ4059:HJH4062 HSV4059:HTD4062 ICR4059:ICZ4062 IMN4059:IMV4062 IWJ4059:IWR4062 JGF4059:JGN4062 JQB4059:JQJ4062 JZX4059:KAF4062 KJT4059:KKB4062 KTP4059:KTX4062 LDL4059:LDT4062 LNH4059:LNP4062 LXD4059:LXL4062 MGZ4059:MHH4062 MQV4059:MRD4062 NAR4059:NAZ4062 NKN4059:NKV4062 NUJ4059:NUR4062 OEF4059:OEN4062 OOB4059:OOJ4062 OXX4059:OYF4062 PHT4059:PIB4062 PRP4059:PRX4062 QBL4059:QBT4062 QLH4059:QLP4062 QVD4059:QVL4062 REZ4059:RFH4062 ROV4059:RPD4062 RYR4059:RYZ4062 SIN4059:SIV4062 SSJ4059:SSR4062 TCF4059:TCN4062 TMB4059:TMJ4062 TVX4059:TWF4062 UFT4059:UGB4062 UPP4059:UPX4062 UZL4059:UZT4062 VJH4059:VJP4062 VTD4059:VTL4062 WCZ4059:WDH4062 WMV4059:WND4062 WWR4059:WWZ4062 KF4092:KN4095 UB4092:UJ4095 ADX4092:AEF4095 ANT4092:AOB4095 AXP4092:AXX4095 BHL4092:BHT4095 BRH4092:BRP4095 CBD4092:CBL4095 CKZ4092:CLH4095 CUV4092:CVD4095 DER4092:DEZ4095 DON4092:DOV4095 DYJ4092:DYR4095 EIF4092:EIN4095 ESB4092:ESJ4095 FBX4092:FCF4095 FLT4092:FMB4095 FVP4092:FVX4095 GFL4092:GFT4095 GPH4092:GPP4095 GZD4092:GZL4095 HIZ4092:HJH4095 HSV4092:HTD4095 ICR4092:ICZ4095 IMN4092:IMV4095 IWJ4092:IWR4095 JGF4092:JGN4095 JQB4092:JQJ4095 JZX4092:KAF4095 KJT4092:KKB4095 KTP4092:KTX4095 LDL4092:LDT4095 LNH4092:LNP4095 LXD4092:LXL4095 MGZ4092:MHH4095 MQV4092:MRD4095 NAR4092:NAZ4095 NKN4092:NKV4095 NUJ4092:NUR4095 OEF4092:OEN4095 OOB4092:OOJ4095 OXX4092:OYF4095 PHT4092:PIB4095 PRP4092:PRX4095 QBL4092:QBT4095 QLH4092:QLP4095 QVD4092:QVL4095 REZ4092:RFH4095 ROV4092:RPD4095 RYR4092:RYZ4095 SIN4092:SIV4095 SSJ4092:SSR4095 TCF4092:TCN4095 TMB4092:TMJ4095 TVX4092:TWF4095 UFT4092:UGB4095 UPP4092:UPX4095 UZL4092:UZT4095 VJH4092:VJP4095 VTD4092:VTL4095 WCZ4092:WDH4095 WMV4092:WND4095 WWR4092:WWZ4095 KF4130:KN4133 UB4130:UJ4133 ADX4130:AEF4133 ANT4130:AOB4133 AXP4130:AXX4133 BHL4130:BHT4133 BRH4130:BRP4133 CBD4130:CBL4133 CKZ4130:CLH4133 CUV4130:CVD4133 DER4130:DEZ4133 DON4130:DOV4133 DYJ4130:DYR4133 EIF4130:EIN4133 ESB4130:ESJ4133 FBX4130:FCF4133 FLT4130:FMB4133 FVP4130:FVX4133 GFL4130:GFT4133 GPH4130:GPP4133 GZD4130:GZL4133 HIZ4130:HJH4133 HSV4130:HTD4133 ICR4130:ICZ4133 IMN4130:IMV4133 IWJ4130:IWR4133 JGF4130:JGN4133 JQB4130:JQJ4133 JZX4130:KAF4133 KJT4130:KKB4133 KTP4130:KTX4133 LDL4130:LDT4133 LNH4130:LNP4133 LXD4130:LXL4133 MGZ4130:MHH4133 MQV4130:MRD4133 NAR4130:NAZ4133 NKN4130:NKV4133 NUJ4130:NUR4133 OEF4130:OEN4133 OOB4130:OOJ4133 OXX4130:OYF4133 PHT4130:PIB4133 PRP4130:PRX4133 QBL4130:QBT4133 QLH4130:QLP4133 QVD4130:QVL4133 REZ4130:RFH4133 ROV4130:RPD4133 RYR4130:RYZ4133 SIN4130:SIV4133 SSJ4130:SSR4133 TCF4130:TCN4133 TMB4130:TMJ4133 TVX4130:TWF4133 UFT4130:UGB4133 UPP4130:UPX4133 UZL4130:UZT4133 VJH4130:VJP4133 VTD4130:VTL4133 WCZ4130:WDH4133 WMV4130:WND4133 WWR4130:WWZ4133 KF4164:KN4167 UB4164:UJ4167 ADX4164:AEF4167 ANT4164:AOB4167 AXP4164:AXX4167 BHL4164:BHT4167 BRH4164:BRP4167 CBD4164:CBL4167 CKZ4164:CLH4167 CUV4164:CVD4167 DER4164:DEZ4167 DON4164:DOV4167 DYJ4164:DYR4167 EIF4164:EIN4167 ESB4164:ESJ4167 FBX4164:FCF4167 FLT4164:FMB4167 FVP4164:FVX4167 GFL4164:GFT4167 GPH4164:GPP4167 GZD4164:GZL4167 HIZ4164:HJH4167 HSV4164:HTD4167 ICR4164:ICZ4167 IMN4164:IMV4167 IWJ4164:IWR4167 JGF4164:JGN4167 JQB4164:JQJ4167 JZX4164:KAF4167 KJT4164:KKB4167 KTP4164:KTX4167 LDL4164:LDT4167 LNH4164:LNP4167 LXD4164:LXL4167 MGZ4164:MHH4167 MQV4164:MRD4167 NAR4164:NAZ4167 NKN4164:NKV4167 NUJ4164:NUR4167 OEF4164:OEN4167 OOB4164:OOJ4167 OXX4164:OYF4167 PHT4164:PIB4167 PRP4164:PRX4167 QBL4164:QBT4167 QLH4164:QLP4167 QVD4164:QVL4167 REZ4164:RFH4167 ROV4164:RPD4167 RYR4164:RYZ4167 SIN4164:SIV4167 SSJ4164:SSR4167 TCF4164:TCN4167 TMB4164:TMJ4167 TVX4164:TWF4167 UFT4164:UGB4167 UPP4164:UPX4167 UZL4164:UZT4167 VJH4164:VJP4167 VTD4164:VTL4167 WCZ4164:WDH4167 WMV4164:WND4167 WWR4164:WWZ4167 KF4196:KN4199 UB4196:UJ4199 ADX4196:AEF4199 ANT4196:AOB4199 AXP4196:AXX4199 BHL4196:BHT4199 BRH4196:BRP4199 CBD4196:CBL4199 CKZ4196:CLH4199 CUV4196:CVD4199 DER4196:DEZ4199 DON4196:DOV4199 DYJ4196:DYR4199 EIF4196:EIN4199 ESB4196:ESJ4199 FBX4196:FCF4199 FLT4196:FMB4199 FVP4196:FVX4199 GFL4196:GFT4199 GPH4196:GPP4199 GZD4196:GZL4199 HIZ4196:HJH4199 HSV4196:HTD4199 ICR4196:ICZ4199 IMN4196:IMV4199 IWJ4196:IWR4199 JGF4196:JGN4199 JQB4196:JQJ4199 JZX4196:KAF4199 KJT4196:KKB4199 KTP4196:KTX4199 LDL4196:LDT4199 LNH4196:LNP4199 LXD4196:LXL4199 MGZ4196:MHH4199 MQV4196:MRD4199 NAR4196:NAZ4199 NKN4196:NKV4199 NUJ4196:NUR4199 OEF4196:OEN4199 OOB4196:OOJ4199 OXX4196:OYF4199 PHT4196:PIB4199 PRP4196:PRX4199 QBL4196:QBT4199 QLH4196:QLP4199 QVD4196:QVL4199 REZ4196:RFH4199 ROV4196:RPD4199 RYR4196:RYZ4199 SIN4196:SIV4199 SSJ4196:SSR4199 TCF4196:TCN4199 TMB4196:TMJ4199 TVX4196:TWF4199 UFT4196:UGB4199 UPP4196:UPX4199 UZL4196:UZT4199 VJH4196:VJP4199 VTD4196:VTL4199 WCZ4196:WDH4199 WMV4196:WND4199 WWR4196:WWZ4199 KF3740:KN3743 UB3740:UJ3743 ADX3740:AEF3743 ANT3740:AOB3743 AXP3740:AXX3743 BHL3740:BHT3743 BRH3740:BRP3743 CBD3740:CBL3743 CKZ3740:CLH3743 CUV3740:CVD3743 DER3740:DEZ3743 DON3740:DOV3743 DYJ3740:DYR3743 EIF3740:EIN3743 ESB3740:ESJ3743 FBX3740:FCF3743 FLT3740:FMB3743 FVP3740:FVX3743 GFL3740:GFT3743 GPH3740:GPP3743 GZD3740:GZL3743 HIZ3740:HJH3743 HSV3740:HTD3743 ICR3740:ICZ3743 IMN3740:IMV3743 IWJ3740:IWR3743 JGF3740:JGN3743 JQB3740:JQJ3743 JZX3740:KAF3743 KJT3740:KKB3743 KTP3740:KTX3743 LDL3740:LDT3743 LNH3740:LNP3743 LXD3740:LXL3743 MGZ3740:MHH3743 MQV3740:MRD3743 NAR3740:NAZ3743 NKN3740:NKV3743 NUJ3740:NUR3743 OEF3740:OEN3743 OOB3740:OOJ3743 OXX3740:OYF3743 PHT3740:PIB3743 PRP3740:PRX3743 QBL3740:QBT3743 QLH3740:QLP3743 QVD3740:QVL3743 REZ3740:RFH3743 ROV3740:RPD3743 RYR3740:RYZ3743 SIN3740:SIV3743 SSJ3740:SSR3743 TCF3740:TCN3743 TMB3740:TMJ3743 TVX3740:TWF3743 UFT3740:UGB3743 UPP3740:UPX3743 UZL3740:UZT3743 VJH3740:VJP3743 VTD3740:VTL3743 WCZ3740:WDH3743 WMV3740:WND3743 WWR3740:WWZ3743 KF4298:KN4301 UB4298:UJ4301 ADX4298:AEF4301 ANT4298:AOB4301 AXP4298:AXX4301 BHL4298:BHT4301 BRH4298:BRP4301 CBD4298:CBL4301 CKZ4298:CLH4301 CUV4298:CVD4301 DER4298:DEZ4301 DON4298:DOV4301 DYJ4298:DYR4301 EIF4298:EIN4301 ESB4298:ESJ4301 FBX4298:FCF4301 FLT4298:FMB4301 FVP4298:FVX4301 GFL4298:GFT4301 GPH4298:GPP4301 GZD4298:GZL4301 HIZ4298:HJH4301 HSV4298:HTD4301 ICR4298:ICZ4301 IMN4298:IMV4301 IWJ4298:IWR4301 JGF4298:JGN4301 JQB4298:JQJ4301 JZX4298:KAF4301 KJT4298:KKB4301 KTP4298:KTX4301 LDL4298:LDT4301 LNH4298:LNP4301 LXD4298:LXL4301 MGZ4298:MHH4301 MQV4298:MRD4301 NAR4298:NAZ4301 NKN4298:NKV4301 NUJ4298:NUR4301 OEF4298:OEN4301 OOB4298:OOJ4301 OXX4298:OYF4301 PHT4298:PIB4301 PRP4298:PRX4301 QBL4298:QBT4301 QLH4298:QLP4301 QVD4298:QVL4301 REZ4298:RFH4301 ROV4298:RPD4301 RYR4298:RYZ4301 SIN4298:SIV4301 SSJ4298:SSR4301 TCF4298:TCN4301 TMB4298:TMJ4301 TVX4298:TWF4301 UFT4298:UGB4301 UPP4298:UPX4301 UZL4298:UZT4301 VJH4298:VJP4301 VTD4298:VTL4301 WCZ4298:WDH4301 WMV4298:WND4301 WWR4298:WWZ4301 KF4331:KN4334 UB4331:UJ4334 ADX4331:AEF4334 ANT4331:AOB4334 AXP4331:AXX4334 BHL4331:BHT4334 BRH4331:BRP4334 CBD4331:CBL4334 CKZ4331:CLH4334 CUV4331:CVD4334 DER4331:DEZ4334 DON4331:DOV4334 DYJ4331:DYR4334 EIF4331:EIN4334 ESB4331:ESJ4334 FBX4331:FCF4334 FLT4331:FMB4334 FVP4331:FVX4334 GFL4331:GFT4334 GPH4331:GPP4334 GZD4331:GZL4334 HIZ4331:HJH4334 HSV4331:HTD4334 ICR4331:ICZ4334 IMN4331:IMV4334 IWJ4331:IWR4334 JGF4331:JGN4334 JQB4331:JQJ4334 JZX4331:KAF4334 KJT4331:KKB4334 KTP4331:KTX4334 LDL4331:LDT4334 LNH4331:LNP4334 LXD4331:LXL4334 MGZ4331:MHH4334 MQV4331:MRD4334 NAR4331:NAZ4334 NKN4331:NKV4334 NUJ4331:NUR4334 OEF4331:OEN4334 OOB4331:OOJ4334 OXX4331:OYF4334 PHT4331:PIB4334 PRP4331:PRX4334 QBL4331:QBT4334 QLH4331:QLP4334 QVD4331:QVL4334 REZ4331:RFH4334 ROV4331:RPD4334 RYR4331:RYZ4334 SIN4331:SIV4334 SSJ4331:SSR4334 TCF4331:TCN4334 TMB4331:TMJ4334 TVX4331:TWF4334 UFT4331:UGB4334 UPP4331:UPX4334 UZL4331:UZT4334 VJH4331:VJP4334 VTD4331:VTL4334 WCZ4331:WDH4334 WMV4331:WND4334 WWR4331:WWZ4334 KF4363:KN4366 UB4363:UJ4366 ADX4363:AEF4366 ANT4363:AOB4366 AXP4363:AXX4366 BHL4363:BHT4366 BRH4363:BRP4366 CBD4363:CBL4366 CKZ4363:CLH4366 CUV4363:CVD4366 DER4363:DEZ4366 DON4363:DOV4366 DYJ4363:DYR4366 EIF4363:EIN4366 ESB4363:ESJ4366 FBX4363:FCF4366 FLT4363:FMB4366 FVP4363:FVX4366 GFL4363:GFT4366 GPH4363:GPP4366 GZD4363:GZL4366 HIZ4363:HJH4366 HSV4363:HTD4366 ICR4363:ICZ4366 IMN4363:IMV4366 IWJ4363:IWR4366 JGF4363:JGN4366 JQB4363:JQJ4366 JZX4363:KAF4366 KJT4363:KKB4366 KTP4363:KTX4366 LDL4363:LDT4366 LNH4363:LNP4366 LXD4363:LXL4366 MGZ4363:MHH4366 MQV4363:MRD4366 NAR4363:NAZ4366 NKN4363:NKV4366 NUJ4363:NUR4366 OEF4363:OEN4366 OOB4363:OOJ4366 OXX4363:OYF4366 PHT4363:PIB4366 PRP4363:PRX4366 QBL4363:QBT4366 QLH4363:QLP4366 QVD4363:QVL4366 REZ4363:RFH4366 ROV4363:RPD4366 RYR4363:RYZ4366 SIN4363:SIV4366 SSJ4363:SSR4366 TCF4363:TCN4366 TMB4363:TMJ4366 TVX4363:TWF4366 UFT4363:UGB4366 UPP4363:UPX4366 UZL4363:UZT4366 VJH4363:VJP4366 VTD4363:VTL4366 WCZ4363:WDH4366 WMV4363:WND4366 WWR4363:WWZ4366 KF4395:KN4398 UB4395:UJ4398 ADX4395:AEF4398 ANT4395:AOB4398 AXP4395:AXX4398 BHL4395:BHT4398 BRH4395:BRP4398 CBD4395:CBL4398 CKZ4395:CLH4398 CUV4395:CVD4398 DER4395:DEZ4398 DON4395:DOV4398 DYJ4395:DYR4398 EIF4395:EIN4398 ESB4395:ESJ4398 FBX4395:FCF4398 FLT4395:FMB4398 FVP4395:FVX4398 GFL4395:GFT4398 GPH4395:GPP4398 GZD4395:GZL4398 HIZ4395:HJH4398 HSV4395:HTD4398 ICR4395:ICZ4398 IMN4395:IMV4398 IWJ4395:IWR4398 JGF4395:JGN4398 JQB4395:JQJ4398 JZX4395:KAF4398 KJT4395:KKB4398 KTP4395:KTX4398 LDL4395:LDT4398 LNH4395:LNP4398 LXD4395:LXL4398 MGZ4395:MHH4398 MQV4395:MRD4398 NAR4395:NAZ4398 NKN4395:NKV4398 NUJ4395:NUR4398 OEF4395:OEN4398 OOB4395:OOJ4398 OXX4395:OYF4398 PHT4395:PIB4398 PRP4395:PRX4398 QBL4395:QBT4398 QLH4395:QLP4398 QVD4395:QVL4398 REZ4395:RFH4398 ROV4395:RPD4398 RYR4395:RYZ4398 SIN4395:SIV4398 SSJ4395:SSR4398 TCF4395:TCN4398 TMB4395:TMJ4398 TVX4395:TWF4398 UFT4395:UGB4398 UPP4395:UPX4398 UZL4395:UZT4398 VJH4395:VJP4398 VTD4395:VTL4398 WCZ4395:WDH4398 WMV4395:WND4398 WWR4395:WWZ4398 KF4468:KN4471 UB4468:UJ4471 ADX4468:AEF4471 ANT4468:AOB4471 AXP4468:AXX4471 BHL4468:BHT4471 BRH4468:BRP4471 CBD4468:CBL4471 CKZ4468:CLH4471 CUV4468:CVD4471 DER4468:DEZ4471 DON4468:DOV4471 DYJ4468:DYR4471 EIF4468:EIN4471 ESB4468:ESJ4471 FBX4468:FCF4471 FLT4468:FMB4471 FVP4468:FVX4471 GFL4468:GFT4471 GPH4468:GPP4471 GZD4468:GZL4471 HIZ4468:HJH4471 HSV4468:HTD4471 ICR4468:ICZ4471 IMN4468:IMV4471 IWJ4468:IWR4471 JGF4468:JGN4471 JQB4468:JQJ4471 JZX4468:KAF4471 KJT4468:KKB4471 KTP4468:KTX4471 LDL4468:LDT4471 LNH4468:LNP4471 LXD4468:LXL4471 MGZ4468:MHH4471 MQV4468:MRD4471 NAR4468:NAZ4471 NKN4468:NKV4471 NUJ4468:NUR4471 OEF4468:OEN4471 OOB4468:OOJ4471 OXX4468:OYF4471 PHT4468:PIB4471 PRP4468:PRX4471 QBL4468:QBT4471 QLH4468:QLP4471 QVD4468:QVL4471 REZ4468:RFH4471 ROV4468:RPD4471 RYR4468:RYZ4471 SIN4468:SIV4471 SSJ4468:SSR4471 TCF4468:TCN4471 TMB4468:TMJ4471 TVX4468:TWF4471 UFT4468:UGB4471 UPP4468:UPX4471 UZL4468:UZT4471 VJH4468:VJP4471 VTD4468:VTL4471 WCZ4468:WDH4471 WMV4468:WND4471 WWR4468:WWZ4471 KF4500:KN4504 UB4500:UJ4504 ADX4500:AEF4504 ANT4500:AOB4504 AXP4500:AXX4504 BHL4500:BHT4504 BRH4500:BRP4504 CBD4500:CBL4504 CKZ4500:CLH4504 CUV4500:CVD4504 DER4500:DEZ4504 DON4500:DOV4504 DYJ4500:DYR4504 EIF4500:EIN4504 ESB4500:ESJ4504 FBX4500:FCF4504 FLT4500:FMB4504 FVP4500:FVX4504 GFL4500:GFT4504 GPH4500:GPP4504 GZD4500:GZL4504 HIZ4500:HJH4504 HSV4500:HTD4504 ICR4500:ICZ4504 IMN4500:IMV4504 IWJ4500:IWR4504 JGF4500:JGN4504 JQB4500:JQJ4504 JZX4500:KAF4504 KJT4500:KKB4504 KTP4500:KTX4504 LDL4500:LDT4504 LNH4500:LNP4504 LXD4500:LXL4504 MGZ4500:MHH4504 MQV4500:MRD4504 NAR4500:NAZ4504 NKN4500:NKV4504 NUJ4500:NUR4504 OEF4500:OEN4504 OOB4500:OOJ4504 OXX4500:OYF4504 PHT4500:PIB4504 PRP4500:PRX4504 QBL4500:QBT4504 QLH4500:QLP4504 QVD4500:QVL4504 REZ4500:RFH4504 ROV4500:RPD4504 RYR4500:RYZ4504 SIN4500:SIV4504 SSJ4500:SSR4504 TCF4500:TCN4504 TMB4500:TMJ4504 TVX4500:TWF4504 UFT4500:UGB4504 UPP4500:UPX4504 UZL4500:UZT4504 VJH4500:VJP4504 VTD4500:VTL4504 WCZ4500:WDH4504 WMV4500:WND4504 WWR4500:WWZ4504 KF4533:KN4536 UB4533:UJ4536 ADX4533:AEF4536 ANT4533:AOB4536 AXP4533:AXX4536 BHL4533:BHT4536 BRH4533:BRP4536 CBD4533:CBL4536 CKZ4533:CLH4536 CUV4533:CVD4536 DER4533:DEZ4536 DON4533:DOV4536 DYJ4533:DYR4536 EIF4533:EIN4536 ESB4533:ESJ4536 FBX4533:FCF4536 FLT4533:FMB4536 FVP4533:FVX4536 GFL4533:GFT4536 GPH4533:GPP4536 GZD4533:GZL4536 HIZ4533:HJH4536 HSV4533:HTD4536 ICR4533:ICZ4536 IMN4533:IMV4536 IWJ4533:IWR4536 JGF4533:JGN4536 JQB4533:JQJ4536 JZX4533:KAF4536 KJT4533:KKB4536 KTP4533:KTX4536 LDL4533:LDT4536 LNH4533:LNP4536 LXD4533:LXL4536 MGZ4533:MHH4536 MQV4533:MRD4536 NAR4533:NAZ4536 NKN4533:NKV4536 NUJ4533:NUR4536 OEF4533:OEN4536 OOB4533:OOJ4536 OXX4533:OYF4536 PHT4533:PIB4536 PRP4533:PRX4536 QBL4533:QBT4536 QLH4533:QLP4536 QVD4533:QVL4536 REZ4533:RFH4536 ROV4533:RPD4536 RYR4533:RYZ4536 SIN4533:SIV4536 SSJ4533:SSR4536 TCF4533:TCN4536 TMB4533:TMJ4536 TVX4533:TWF4536 UFT4533:UGB4536 UPP4533:UPX4536 UZL4533:UZT4536 VJH4533:VJP4536 VTD4533:VTL4536 WCZ4533:WDH4536 WMV4533:WND4536 WWR4533:WWZ4536 KF4600:KN4604 UB4600:UJ4604 ADX4600:AEF4604 ANT4600:AOB4604 AXP4600:AXX4604 BHL4600:BHT4604 BRH4600:BRP4604 CBD4600:CBL4604 CKZ4600:CLH4604 CUV4600:CVD4604 DER4600:DEZ4604 DON4600:DOV4604 DYJ4600:DYR4604 EIF4600:EIN4604 ESB4600:ESJ4604 FBX4600:FCF4604 FLT4600:FMB4604 FVP4600:FVX4604 GFL4600:GFT4604 GPH4600:GPP4604 GZD4600:GZL4604 HIZ4600:HJH4604 HSV4600:HTD4604 ICR4600:ICZ4604 IMN4600:IMV4604 IWJ4600:IWR4604 JGF4600:JGN4604 JQB4600:JQJ4604 JZX4600:KAF4604 KJT4600:KKB4604 KTP4600:KTX4604 LDL4600:LDT4604 LNH4600:LNP4604 LXD4600:LXL4604 MGZ4600:MHH4604 MQV4600:MRD4604 NAR4600:NAZ4604 NKN4600:NKV4604 NUJ4600:NUR4604 OEF4600:OEN4604 OOB4600:OOJ4604 OXX4600:OYF4604 PHT4600:PIB4604 PRP4600:PRX4604 QBL4600:QBT4604 QLH4600:QLP4604 QVD4600:QVL4604 REZ4600:RFH4604 ROV4600:RPD4604 RYR4600:RYZ4604 SIN4600:SIV4604 SSJ4600:SSR4604 TCF4600:TCN4604 TMB4600:TMJ4604 TVX4600:TWF4604 UFT4600:UGB4604 UPP4600:UPX4604 UZL4600:UZT4604 VJH4600:VJP4604 VTD4600:VTL4604 WCZ4600:WDH4604 WMV4600:WND4604 WWR4600:WWZ4604 KF4633:KN4637 UB4633:UJ4637 ADX4633:AEF4637 ANT4633:AOB4637 AXP4633:AXX4637 BHL4633:BHT4637 BRH4633:BRP4637 CBD4633:CBL4637 CKZ4633:CLH4637 CUV4633:CVD4637 DER4633:DEZ4637 DON4633:DOV4637 DYJ4633:DYR4637 EIF4633:EIN4637 ESB4633:ESJ4637 FBX4633:FCF4637 FLT4633:FMB4637 FVP4633:FVX4637 GFL4633:GFT4637 GPH4633:GPP4637 GZD4633:GZL4637 HIZ4633:HJH4637 HSV4633:HTD4637 ICR4633:ICZ4637 IMN4633:IMV4637 IWJ4633:IWR4637 JGF4633:JGN4637 JQB4633:JQJ4637 JZX4633:KAF4637 KJT4633:KKB4637 KTP4633:KTX4637 LDL4633:LDT4637 LNH4633:LNP4637 LXD4633:LXL4637 MGZ4633:MHH4637 MQV4633:MRD4637 NAR4633:NAZ4637 NKN4633:NKV4637 NUJ4633:NUR4637 OEF4633:OEN4637 OOB4633:OOJ4637 OXX4633:OYF4637 PHT4633:PIB4637 PRP4633:PRX4637 QBL4633:QBT4637 QLH4633:QLP4637 QVD4633:QVL4637 REZ4633:RFH4637 ROV4633:RPD4637 RYR4633:RYZ4637 SIN4633:SIV4637 SSJ4633:SSR4637 TCF4633:TCN4637 TMB4633:TMJ4637 TVX4633:TWF4637 UFT4633:UGB4637 UPP4633:UPX4637 UZL4633:UZT4637 VJH4633:VJP4637 VTD4633:VTL4637 WCZ4633:WDH4637 WMV4633:WND4637 WWR4633:WWZ4637 KF4666:KN4669 UB4666:UJ4669 ADX4666:AEF4669 ANT4666:AOB4669 AXP4666:AXX4669 BHL4666:BHT4669 BRH4666:BRP4669 CBD4666:CBL4669 CKZ4666:CLH4669 CUV4666:CVD4669 DER4666:DEZ4669 DON4666:DOV4669 DYJ4666:DYR4669 EIF4666:EIN4669 ESB4666:ESJ4669 FBX4666:FCF4669 FLT4666:FMB4669 FVP4666:FVX4669 GFL4666:GFT4669 GPH4666:GPP4669 GZD4666:GZL4669 HIZ4666:HJH4669 HSV4666:HTD4669 ICR4666:ICZ4669 IMN4666:IMV4669 IWJ4666:IWR4669 JGF4666:JGN4669 JQB4666:JQJ4669 JZX4666:KAF4669 KJT4666:KKB4669 KTP4666:KTX4669 LDL4666:LDT4669 LNH4666:LNP4669 LXD4666:LXL4669 MGZ4666:MHH4669 MQV4666:MRD4669 NAR4666:NAZ4669 NKN4666:NKV4669 NUJ4666:NUR4669 OEF4666:OEN4669 OOB4666:OOJ4669 OXX4666:OYF4669 PHT4666:PIB4669 PRP4666:PRX4669 QBL4666:QBT4669 QLH4666:QLP4669 QVD4666:QVL4669 REZ4666:RFH4669 ROV4666:RPD4669 RYR4666:RYZ4669 SIN4666:SIV4669 SSJ4666:SSR4669 TCF4666:TCN4669 TMB4666:TMJ4669 TVX4666:TWF4669 UFT4666:UGB4669 UPP4666:UPX4669 UZL4666:UZT4669 VJH4666:VJP4669 VTD4666:VTL4669 WCZ4666:WDH4669 WMV4666:WND4669 WWR4666:WWZ4669 KF4698:KN4701 UB4698:UJ4701 ADX4698:AEF4701 ANT4698:AOB4701 AXP4698:AXX4701 BHL4698:BHT4701 BRH4698:BRP4701 CBD4698:CBL4701 CKZ4698:CLH4701 CUV4698:CVD4701 DER4698:DEZ4701 DON4698:DOV4701 DYJ4698:DYR4701 EIF4698:EIN4701 ESB4698:ESJ4701 FBX4698:FCF4701 FLT4698:FMB4701 FVP4698:FVX4701 GFL4698:GFT4701 GPH4698:GPP4701 GZD4698:GZL4701 HIZ4698:HJH4701 HSV4698:HTD4701 ICR4698:ICZ4701 IMN4698:IMV4701 IWJ4698:IWR4701 JGF4698:JGN4701 JQB4698:JQJ4701 JZX4698:KAF4701 KJT4698:KKB4701 KTP4698:KTX4701 LDL4698:LDT4701 LNH4698:LNP4701 LXD4698:LXL4701 MGZ4698:MHH4701 MQV4698:MRD4701 NAR4698:NAZ4701 NKN4698:NKV4701 NUJ4698:NUR4701 OEF4698:OEN4701 OOB4698:OOJ4701 OXX4698:OYF4701 PHT4698:PIB4701 PRP4698:PRX4701 QBL4698:QBT4701 QLH4698:QLP4701 QVD4698:QVL4701 REZ4698:RFH4701 ROV4698:RPD4701 RYR4698:RYZ4701 SIN4698:SIV4701 SSJ4698:SSR4701 TCF4698:TCN4701 TMB4698:TMJ4701 TVX4698:TWF4701 UFT4698:UGB4701 UPP4698:UPX4701 UZL4698:UZT4701 VJH4698:VJP4701 VTD4698:VTL4701 WCZ4698:WDH4701 WMV4698:WND4701 WWR4698:WWZ4701 KF4730:KN4734 UB4730:UJ4734 ADX4730:AEF4734 ANT4730:AOB4734 AXP4730:AXX4734 BHL4730:BHT4734 BRH4730:BRP4734 CBD4730:CBL4734 CKZ4730:CLH4734 CUV4730:CVD4734 DER4730:DEZ4734 DON4730:DOV4734 DYJ4730:DYR4734 EIF4730:EIN4734 ESB4730:ESJ4734 FBX4730:FCF4734 FLT4730:FMB4734 FVP4730:FVX4734 GFL4730:GFT4734 GPH4730:GPP4734 GZD4730:GZL4734 HIZ4730:HJH4734 HSV4730:HTD4734 ICR4730:ICZ4734 IMN4730:IMV4734 IWJ4730:IWR4734 JGF4730:JGN4734 JQB4730:JQJ4734 JZX4730:KAF4734 KJT4730:KKB4734 KTP4730:KTX4734 LDL4730:LDT4734 LNH4730:LNP4734 LXD4730:LXL4734 MGZ4730:MHH4734 MQV4730:MRD4734 NAR4730:NAZ4734 NKN4730:NKV4734 NUJ4730:NUR4734 OEF4730:OEN4734 OOB4730:OOJ4734 OXX4730:OYF4734 PHT4730:PIB4734 PRP4730:PRX4734 QBL4730:QBT4734 QLH4730:QLP4734 QVD4730:QVL4734 REZ4730:RFH4734 ROV4730:RPD4734 RYR4730:RYZ4734 SIN4730:SIV4734 SSJ4730:SSR4734 TCF4730:TCN4734 TMB4730:TMJ4734 TVX4730:TWF4734 UFT4730:UGB4734 UPP4730:UPX4734 UZL4730:UZT4734 VJH4730:VJP4734 VTD4730:VTL4734 WCZ4730:WDH4734 WMV4730:WND4734 WWR4730:WWZ4734 KF4763:KN4766 UB4763:UJ4766 ADX4763:AEF4766 ANT4763:AOB4766 AXP4763:AXX4766 BHL4763:BHT4766 BRH4763:BRP4766 CBD4763:CBL4766 CKZ4763:CLH4766 CUV4763:CVD4766 DER4763:DEZ4766 DON4763:DOV4766 DYJ4763:DYR4766 EIF4763:EIN4766 ESB4763:ESJ4766 FBX4763:FCF4766 FLT4763:FMB4766 FVP4763:FVX4766 GFL4763:GFT4766 GPH4763:GPP4766 GZD4763:GZL4766 HIZ4763:HJH4766 HSV4763:HTD4766 ICR4763:ICZ4766 IMN4763:IMV4766 IWJ4763:IWR4766 JGF4763:JGN4766 JQB4763:JQJ4766 JZX4763:KAF4766 KJT4763:KKB4766 KTP4763:KTX4766 LDL4763:LDT4766 LNH4763:LNP4766 LXD4763:LXL4766 MGZ4763:MHH4766 MQV4763:MRD4766 NAR4763:NAZ4766 NKN4763:NKV4766 NUJ4763:NUR4766 OEF4763:OEN4766 OOB4763:OOJ4766 OXX4763:OYF4766 PHT4763:PIB4766 PRP4763:PRX4766 QBL4763:QBT4766 QLH4763:QLP4766 QVD4763:QVL4766 REZ4763:RFH4766 ROV4763:RPD4766 RYR4763:RYZ4766 SIN4763:SIV4766 SSJ4763:SSR4766 TCF4763:TCN4766 TMB4763:TMJ4766 TVX4763:TWF4766 UFT4763:UGB4766 UPP4763:UPX4766 UZL4763:UZT4766 VJH4763:VJP4766 VTD4763:VTL4766 WCZ4763:WDH4766 WMV4763:WND4766 WWR4763:WWZ4766 KF4795:KN4798 UB4795:UJ4798 ADX4795:AEF4798 ANT4795:AOB4798 AXP4795:AXX4798 BHL4795:BHT4798 BRH4795:BRP4798 CBD4795:CBL4798 CKZ4795:CLH4798 CUV4795:CVD4798 DER4795:DEZ4798 DON4795:DOV4798 DYJ4795:DYR4798 EIF4795:EIN4798 ESB4795:ESJ4798 FBX4795:FCF4798 FLT4795:FMB4798 FVP4795:FVX4798 GFL4795:GFT4798 GPH4795:GPP4798 GZD4795:GZL4798 HIZ4795:HJH4798 HSV4795:HTD4798 ICR4795:ICZ4798 IMN4795:IMV4798 IWJ4795:IWR4798 JGF4795:JGN4798 JQB4795:JQJ4798 JZX4795:KAF4798 KJT4795:KKB4798 KTP4795:KTX4798 LDL4795:LDT4798 LNH4795:LNP4798 LXD4795:LXL4798 MGZ4795:MHH4798 MQV4795:MRD4798 NAR4795:NAZ4798 NKN4795:NKV4798 NUJ4795:NUR4798 OEF4795:OEN4798 OOB4795:OOJ4798 OXX4795:OYF4798 PHT4795:PIB4798 PRP4795:PRX4798 QBL4795:QBT4798 QLH4795:QLP4798 QVD4795:QVL4798 REZ4795:RFH4798 ROV4795:RPD4798 RYR4795:RYZ4798 SIN4795:SIV4798 SSJ4795:SSR4798 TCF4795:TCN4798 TMB4795:TMJ4798 TVX4795:TWF4798 UFT4795:UGB4798 UPP4795:UPX4798 UZL4795:UZT4798 VJH4795:VJP4798 VTD4795:VTL4798 WCZ4795:WDH4798 WMV4795:WND4798 WWR4795:WWZ4798 WWR926:WWZ929 WMV926:WND929 WCZ926:WDH929 VTD926:VTL929 VJH926:VJP929 UZL926:UZT929 UPP926:UPX929 UFT926:UGB929 TVX926:TWF929 TMB926:TMJ929 TCF926:TCN929 SSJ926:SSR929 SIN926:SIV929 RYR926:RYZ929 ROV926:RPD929 REZ926:RFH929 QVD926:QVL929 QLH926:QLP929 QBL926:QBT929 PRP926:PRX929 PHT926:PIB929 OXX926:OYF929 OOB926:OOJ929 OEF926:OEN929 NUJ926:NUR929 NKN926:NKV929 NAR926:NAZ929 MQV926:MRD929 MGZ926:MHH929 LXD926:LXL929 LNH926:LNP929 LDL926:LDT929 KTP926:KTX929 KJT926:KKB929 JZX926:KAF929 JQB926:JQJ929 JGF926:JGN929 IWJ926:IWR929 IMN926:IMV929 ICR926:ICZ929 HSV926:HTD929 HIZ926:HJH929 GZD926:GZL929 GPH926:GPP929 GFL926:GFT929 FVP926:FVX929 FLT926:FMB929 FBX926:FCF929 ESB926:ESJ929 EIF926:EIN929 DYJ926:DYR929 DON926:DOV929 DER926:DEZ929 CUV926:CVD929 CKZ926:CLH929 CBD926:CBL929 BRH926:BRP929 BHL926:BHT929 AXP926:AXX929 ANT926:AOB929 ADX926:AEF929 UB926:UJ929 KF926:KN929 WWR4429:WWZ4433 WMV4429:WND4433 WCZ4429:WDH4433 VTD4429:VTL4433 VJH4429:VJP4433 UZL4429:UZT4433 UPP4429:UPX4433 UFT4429:UGB4433 TVX4429:TWF4433 TMB4429:TMJ4433 TCF4429:TCN4433 SSJ4429:SSR4433 SIN4429:SIV4433 RYR4429:RYZ4433 ROV4429:RPD4433 REZ4429:RFH4433 QVD4429:QVL4433 QLH4429:QLP4433 QBL4429:QBT4433 PRP4429:PRX4433 PHT4429:PIB4433 OXX4429:OYF4433 OOB4429:OOJ4433 OEF4429:OEN4433 NUJ4429:NUR4433 NKN4429:NKV4433 NAR4429:NAZ4433 MQV4429:MRD4433 MGZ4429:MHH4433 LXD4429:LXL4433 LNH4429:LNP4433 LDL4429:LDT4433 KTP4429:KTX4433 KJT4429:KKB4433 JZX4429:KAF4433 JQB4429:JQJ4433 JGF4429:JGN4433 IWJ4429:IWR4433 IMN4429:IMV4433 ICR4429:ICZ4433 HSV4429:HTD4433 HIZ4429:HJH4433 GZD4429:GZL4433 GPH4429:GPP4433 GFL4429:GFT4433 FVP4429:FVX4433 FLT4429:FMB4433 FBX4429:FCF4433 ESB4429:ESJ4433 EIF4429:EIN4433 DYJ4429:DYR4433 DON4429:DOV4433 DER4429:DEZ4433 CUV4429:CVD4433 CKZ4429:CLH4433 CBD4429:CBL4433 BRH4429:BRP4433 BHL4429:BHT4433 AXP4429:AXX4433 ANT4429:AOB4433 ADX4429:AEF4433 UB4429:UJ4433 KF4429:KN4433 WWR2401:WWZ2404 WMV2401:WND2404 WCZ2401:WDH2404 VTD2401:VTL2404 VJH2401:VJP2404 UZL2401:UZT2404 UPP2401:UPX2404 UFT2401:UGB2404 TVX2401:TWF2404 TMB2401:TMJ2404 TCF2401:TCN2404 SSJ2401:SSR2404 SIN2401:SIV2404 RYR2401:RYZ2404 ROV2401:RPD2404 REZ2401:RFH2404 QVD2401:QVL2404 QLH2401:QLP2404 QBL2401:QBT2404 PRP2401:PRX2404 PHT2401:PIB2404 OXX2401:OYF2404 OOB2401:OOJ2404 OEF2401:OEN2404 NUJ2401:NUR2404 NKN2401:NKV2404 NAR2401:NAZ2404 MQV2401:MRD2404 MGZ2401:MHH2404 LXD2401:LXL2404 LNH2401:LNP2404 LDL2401:LDT2404 KTP2401:KTX2404 KJT2401:KKB2404 JZX2401:KAF2404 JQB2401:JQJ2404 JGF2401:JGN2404 IWJ2401:IWR2404 IMN2401:IMV2404 ICR2401:ICZ2404 HSV2401:HTD2404 HIZ2401:HJH2404 GZD2401:GZL2404 GPH2401:GPP2404 GFL2401:GFT2404 FVP2401:FVX2404 FLT2401:FMB2404 FBX2401:FCF2404 ESB2401:ESJ2404 EIF2401:EIN2404 DYJ2401:DYR2404 DON2401:DOV2404 DER2401:DEZ2404 CUV2401:CVD2404 CKZ2401:CLH2404 CBD2401:CBL2404 BRH2401:BRP2404 BHL2401:BHT2404 AXP2401:AXX2404 ANT2401:AOB2404 ADX2401:AEF2404 UB2401:UJ2404 KF2401:KN2404 WWR2580:WWZ2583 WMV2580:WND2583 WCZ2580:WDH2583 VTD2580:VTL2583 VJH2580:VJP2583 UZL2580:UZT2583 UPP2580:UPX2583 UFT2580:UGB2583 TVX2580:TWF2583 TMB2580:TMJ2583 TCF2580:TCN2583 SSJ2580:SSR2583 SIN2580:SIV2583 RYR2580:RYZ2583 ROV2580:RPD2583 REZ2580:RFH2583 QVD2580:QVL2583 QLH2580:QLP2583 QBL2580:QBT2583 PRP2580:PRX2583 PHT2580:PIB2583 OXX2580:OYF2583 OOB2580:OOJ2583 OEF2580:OEN2583 NUJ2580:NUR2583 NKN2580:NKV2583 NAR2580:NAZ2583 MQV2580:MRD2583 MGZ2580:MHH2583 LXD2580:LXL2583 LNH2580:LNP2583 LDL2580:LDT2583 KTP2580:KTX2583 KJT2580:KKB2583 JZX2580:KAF2583 JQB2580:JQJ2583 JGF2580:JGN2583 IWJ2580:IWR2583 IMN2580:IMV2583 ICR2580:ICZ2583 HSV2580:HTD2583 HIZ2580:HJH2583 GZD2580:GZL2583 GPH2580:GPP2583 GFL2580:GFT2583 FVP2580:FVX2583 FLT2580:FMB2583 FBX2580:FCF2583 ESB2580:ESJ2583 EIF2580:EIN2583 DYJ2580:DYR2583 DON2580:DOV2583 DER2580:DEZ2583 CUV2580:CVD2583 CKZ2580:CLH2583 CBD2580:CBL2583 BRH2580:BRP2583 BHL2580:BHT2583 AXP2580:AXX2583 ANT2580:AOB2583 ADX2580:AEF2583 UB2580:UJ2583 KF2580:KN2583 KF2433:KN2445 UB2433:UJ2445 ADX2433:AEF2445 ANT2433:AOB2445 AXP2433:AXX2445 BHL2433:BHT2445 BRH2433:BRP2445 CBD2433:CBL2445 CKZ2433:CLH2445 CUV2433:CVD2445 DER2433:DEZ2445 DON2433:DOV2445 DYJ2433:DYR2445 EIF2433:EIN2445 ESB2433:ESJ2445 FBX2433:FCF2445 FLT2433:FMB2445 FVP2433:FVX2445 GFL2433:GFT2445 GPH2433:GPP2445 GZD2433:GZL2445 HIZ2433:HJH2445 HSV2433:HTD2445 ICR2433:ICZ2445 IMN2433:IMV2445 IWJ2433:IWR2445 JGF2433:JGN2445 JQB2433:JQJ2445 JZX2433:KAF2445 KJT2433:KKB2445 KTP2433:KTX2445 LDL2433:LDT2445 LNH2433:LNP2445 LXD2433:LXL2445 MGZ2433:MHH2445 MQV2433:MRD2445 NAR2433:NAZ2445 NKN2433:NKV2445 NUJ2433:NUR2445 OEF2433:OEN2445 OOB2433:OOJ2445 OXX2433:OYF2445 PHT2433:PIB2445 PRP2433:PRX2445 QBL2433:QBT2445 QLH2433:QLP2445 QVD2433:QVL2445 REZ2433:RFH2445 ROV2433:RPD2445 RYR2433:RYZ2445 SIN2433:SIV2445 SSJ2433:SSR2445 TCF2433:TCN2445 TMB2433:TMJ2445 TVX2433:TWF2445 UFT2433:UGB2445 UPP2433:UPX2445 UZL2433:UZT2445 VJH2433:VJP2445 VTD2433:VTL2445 WCZ2433:WDH2445 WMV2433:WND2445 WWR2433:WWZ2445 KF2506:KN2519 UB2506:UJ2519 ADX2506:AEF2519 ANT2506:AOB2519 AXP2506:AXX2519 BHL2506:BHT2519 BRH2506:BRP2519 CBD2506:CBL2519 CKZ2506:CLH2519 CUV2506:CVD2519 DER2506:DEZ2519 DON2506:DOV2519 DYJ2506:DYR2519 EIF2506:EIN2519 ESB2506:ESJ2519 FBX2506:FCF2519 FLT2506:FMB2519 FVP2506:FVX2519 GFL2506:GFT2519 GPH2506:GPP2519 GZD2506:GZL2519 HIZ2506:HJH2519 HSV2506:HTD2519 ICR2506:ICZ2519 IMN2506:IMV2519 IWJ2506:IWR2519 JGF2506:JGN2519 JQB2506:JQJ2519 JZX2506:KAF2519 KJT2506:KKB2519 KTP2506:KTX2519 LDL2506:LDT2519 LNH2506:LNP2519 LXD2506:LXL2519 MGZ2506:MHH2519 MQV2506:MRD2519 NAR2506:NAZ2519 NKN2506:NKV2519 NUJ2506:NUR2519 OEF2506:OEN2519 OOB2506:OOJ2519 OXX2506:OYF2519 PHT2506:PIB2519 PRP2506:PRX2519 QBL2506:QBT2519 QLH2506:QLP2519 QVD2506:QVL2519 REZ2506:RFH2519 ROV2506:RPD2519 RYR2506:RYZ2519 SIN2506:SIV2519 SSJ2506:SSR2519 TCF2506:TCN2519 TMB2506:TMJ2519 TVX2506:TWF2519 UFT2506:UGB2519 UPP2506:UPX2519 UZL2506:UZT2519 VJH2506:VJP2519 VTD2506:VTL2519 WCZ2506:WDH2519 WMV2506:WND2519 WWR2506:WWZ2519 WWR691:WWZ694 WMV691:WND694 WCZ691:WDH694 VTD691:VTL694 VJH691:VJP694 UZL691:UZT694 UPP691:UPX694 UFT691:UGB694 TVX691:TWF694 TMB691:TMJ694 TCF691:TCN694 SSJ691:SSR694 SIN691:SIV694 RYR691:RYZ694 ROV691:RPD694 REZ691:RFH694 QVD691:QVL694 QLH691:QLP694 QBL691:QBT694 PRP691:PRX694 PHT691:PIB694 OXX691:OYF694 OOB691:OOJ694 OEF691:OEN694 NUJ691:NUR694 NKN691:NKV694 NAR691:NAZ694 MQV691:MRD694 MGZ691:MHH694 LXD691:LXL694 LNH691:LNP694 LDL691:LDT694 KTP691:KTX694 KJT691:KKB694 JZX691:KAF694 JQB691:JQJ694 JGF691:JGN694 IWJ691:IWR694 IMN691:IMV694 ICR691:ICZ694 HSV691:HTD694 HIZ691:HJH694 GZD691:GZL694 GPH691:GPP694 GFL691:GFT694 FVP691:FVX694 FLT691:FMB694 FBX691:FCF694 ESB691:ESJ694 EIF691:EIN694 DYJ691:DYR694 DON691:DOV694 DER691:DEZ694 CUV691:CVD694 CKZ691:CLH694 CBD691:CBL694 BRH691:BRP694 BHL691:BHT694 AXP691:AXX694 ANT691:AOB694 ADX691:AEF694 UB691:UJ694 KF691:KN694 WWR756:WWZ759 WMV756:WND759 WCZ756:WDH759 VTD756:VTL759 VJH756:VJP759 UZL756:UZT759 UPP756:UPX759 UFT756:UGB759 TVX756:TWF759 TMB756:TMJ759 TCF756:TCN759 SSJ756:SSR759 SIN756:SIV759 RYR756:RYZ759 ROV756:RPD759 REZ756:RFH759 QVD756:QVL759 QLH756:QLP759 QBL756:QBT759 PRP756:PRX759 PHT756:PIB759 OXX756:OYF759 OOB756:OOJ759 OEF756:OEN759 NUJ756:NUR759 NKN756:NKV759 NAR756:NAZ759 MQV756:MRD759 MGZ756:MHH759 LXD756:LXL759 LNH756:LNP759 LDL756:LDT759 KTP756:KTX759 KJT756:KKB759 JZX756:KAF759 JQB756:JQJ759 JGF756:JGN759 IWJ756:IWR759 IMN756:IMV759 ICR756:ICZ759 HSV756:HTD759 HIZ756:HJH759 GZD756:GZL759 GPH756:GPP759 GFL756:GFT759 FVP756:FVX759 FLT756:FMB759 FBX756:FCF759 ESB756:ESJ759 EIF756:EIN759 DYJ756:DYR759 DON756:DOV759 DER756:DEZ759 CUV756:CVD759 CKZ756:CLH759 CBD756:CBL759 BRH756:BRP759 BHL756:BHT759 AXP756:AXX759 ANT756:AOB759 ADX756:AEF759 UB756:UJ759 KF756:KN759 WWR2941:WWZ2944 WMV2941:WND2944 WCZ2941:WDH2944 VTD2941:VTL2944 VJH2941:VJP2944 UZL2941:UZT2944 UPP2941:UPX2944 UFT2941:UGB2944 TVX2941:TWF2944 TMB2941:TMJ2944 TCF2941:TCN2944 SSJ2941:SSR2944 SIN2941:SIV2944 RYR2941:RYZ2944 ROV2941:RPD2944 REZ2941:RFH2944 QVD2941:QVL2944 QLH2941:QLP2944 QBL2941:QBT2944 PRP2941:PRX2944 PHT2941:PIB2944 OXX2941:OYF2944 OOB2941:OOJ2944 OEF2941:OEN2944 NUJ2941:NUR2944 NKN2941:NKV2944 NAR2941:NAZ2944 MQV2941:MRD2944 MGZ2941:MHH2944 LXD2941:LXL2944 LNH2941:LNP2944 LDL2941:LDT2944 KTP2941:KTX2944 KJT2941:KKB2944 JZX2941:KAF2944 JQB2941:JQJ2944 JGF2941:JGN2944 IWJ2941:IWR2944 IMN2941:IMV2944 ICR2941:ICZ2944 HSV2941:HTD2944 HIZ2941:HJH2944 GZD2941:GZL2944 GPH2941:GPP2944 GFL2941:GFT2944 FVP2941:FVX2944 FLT2941:FMB2944 FBX2941:FCF2944 ESB2941:ESJ2944 EIF2941:EIN2944 DYJ2941:DYR2944 DON2941:DOV2944 DER2941:DEZ2944 CUV2941:CVD2944 CKZ2941:CLH2944 CBD2941:CBL2944 BRH2941:BRP2944 BHL2941:BHT2944 AXP2941:AXX2944 ANT2941:AOB2944 ADX2941:AEF2944 UB2941:UJ2944 KF2941:KN2944 KF3039:KN3043 UB3039:UJ3043 ADX3039:AEF3043 ANT3039:AOB3043 AXP3039:AXX3043 BHL3039:BHT3043 BRH3039:BRP3043 CBD3039:CBL3043 CKZ3039:CLH3043 CUV3039:CVD3043 DER3039:DEZ3043 DON3039:DOV3043 DYJ3039:DYR3043 EIF3039:EIN3043 ESB3039:ESJ3043 FBX3039:FCF3043 FLT3039:FMB3043 FVP3039:FVX3043 GFL3039:GFT3043 GPH3039:GPP3043 GZD3039:GZL3043 HIZ3039:HJH3043 HSV3039:HTD3043 ICR3039:ICZ3043 IMN3039:IMV3043 IWJ3039:IWR3043 JGF3039:JGN3043 JQB3039:JQJ3043 JZX3039:KAF3043 KJT3039:KKB3043 KTP3039:KTX3043 LDL3039:LDT3043 LNH3039:LNP3043 LXD3039:LXL3043 MGZ3039:MHH3043 MQV3039:MRD3043 NAR3039:NAZ3043 NKN3039:NKV3043 NUJ3039:NUR3043 OEF3039:OEN3043 OOB3039:OOJ3043 OXX3039:OYF3043 PHT3039:PIB3043 PRP3039:PRX3043 QBL3039:QBT3043 QLH3039:QLP3043 QVD3039:QVL3043 REZ3039:RFH3043 ROV3039:RPD3043 RYR3039:RYZ3043 SIN3039:SIV3043 SSJ3039:SSR3043 TCF3039:TCN3043 TMB3039:TMJ3043 TVX3039:TWF3043 UFT3039:UGB3043 UPP3039:UPX3043 UZL3039:UZT3043 VJH3039:VJP3043 VTD3039:VTL3043 WCZ3039:WDH3043 WMV3039:WND3043 WWR3039:WWZ3043 WWR1657:WWZ1665 WMV1657:WND1665 WCZ1657:WDH1665 VTD1657:VTL1665 VJH1657:VJP1665 UZL1657:UZT1665 UPP1657:UPX1665 UFT1657:UGB1665 TVX1657:TWF1665 TMB1657:TMJ1665 TCF1657:TCN1665 SSJ1657:SSR1665 SIN1657:SIV1665 RYR1657:RYZ1665 ROV1657:RPD1665 REZ1657:RFH1665 QVD1657:QVL1665 QLH1657:QLP1665 QBL1657:QBT1665 PRP1657:PRX1665 PHT1657:PIB1665 OXX1657:OYF1665 OOB1657:OOJ1665 OEF1657:OEN1665 NUJ1657:NUR1665 NKN1657:NKV1665 NAR1657:NAZ1665 MQV1657:MRD1665 MGZ1657:MHH1665 LXD1657:LXL1665 LNH1657:LNP1665 LDL1657:LDT1665 KTP1657:KTX1665 KJT1657:KKB1665 JZX1657:KAF1665 JQB1657:JQJ1665 JGF1657:JGN1665 IWJ1657:IWR1665 IMN1657:IMV1665 ICR1657:ICZ1665 HSV1657:HTD1665 HIZ1657:HJH1665 GZD1657:GZL1665 GPH1657:GPP1665 GFL1657:GFT1665 FVP1657:FVX1665 FLT1657:FMB1665 FBX1657:FCF1665 ESB1657:ESJ1665 EIF1657:EIN1665 DYJ1657:DYR1665 DON1657:DOV1665 DER1657:DEZ1665 CUV1657:CVD1665 CKZ1657:CLH1665 CBD1657:CBL1665 BRH1657:BRP1665 BHL1657:BHT1665 AXP1657:AXX1665 ANT1657:AOB1665 ADX1657:AEF1665 UB1657:UJ1665 KF1657:KN1665 WWR1943:WWZ1948 WMV1943:WND1948 WCZ1943:WDH1948 VTD1943:VTL1948 VJH1943:VJP1948 UZL1943:UZT1948 UPP1943:UPX1948 UFT1943:UGB1948 TVX1943:TWF1948 TMB1943:TMJ1948 TCF1943:TCN1948 SSJ1943:SSR1948 SIN1943:SIV1948 RYR1943:RYZ1948 ROV1943:RPD1948 REZ1943:RFH1948 QVD1943:QVL1948 QLH1943:QLP1948 QBL1943:QBT1948 PRP1943:PRX1948 PHT1943:PIB1948 OXX1943:OYF1948 OOB1943:OOJ1948 OEF1943:OEN1948 NUJ1943:NUR1948 NKN1943:NKV1948 NAR1943:NAZ1948 MQV1943:MRD1948 MGZ1943:MHH1948 LXD1943:LXL1948 LNH1943:LNP1948 LDL1943:LDT1948 KTP1943:KTX1948 KJT1943:KKB1948 JZX1943:KAF1948 JQB1943:JQJ1948 JGF1943:JGN1948 IWJ1943:IWR1948 IMN1943:IMV1948 ICR1943:ICZ1948 HSV1943:HTD1948 HIZ1943:HJH1948 GZD1943:GZL1948 GPH1943:GPP1948 GFL1943:GFT1948 FVP1943:FVX1948 FLT1943:FMB1948 FBX1943:FCF1948 ESB1943:ESJ1948 EIF1943:EIN1948 DYJ1943:DYR1948 DON1943:DOV1948 DER1943:DEZ1948 CUV1943:CVD1948 CKZ1943:CLH1948 CBD1943:CBL1948 BRH1943:BRP1948 BHL1943:BHT1948 AXP1943:AXX1948 ANT1943:AOB1948 ADX1943:AEF1948 UB1943:UJ1948 KF1943:KN1948 WWR2120:WWZ2123 WMV2120:WND2123 WCZ2120:WDH2123 VTD2120:VTL2123 VJH2120:VJP2123 UZL2120:UZT2123 UPP2120:UPX2123 UFT2120:UGB2123 TVX2120:TWF2123 TMB2120:TMJ2123 TCF2120:TCN2123 SSJ2120:SSR2123 SIN2120:SIV2123 RYR2120:RYZ2123 ROV2120:RPD2123 REZ2120:RFH2123 QVD2120:QVL2123 QLH2120:QLP2123 QBL2120:QBT2123 PRP2120:PRX2123 PHT2120:PIB2123 OXX2120:OYF2123 OOB2120:OOJ2123 OEF2120:OEN2123 NUJ2120:NUR2123 NKN2120:NKV2123 NAR2120:NAZ2123 MQV2120:MRD2123 MGZ2120:MHH2123 LXD2120:LXL2123 LNH2120:LNP2123 LDL2120:LDT2123 KTP2120:KTX2123 KJT2120:KKB2123 JZX2120:KAF2123 JQB2120:JQJ2123 JGF2120:JGN2123 IWJ2120:IWR2123 IMN2120:IMV2123 ICR2120:ICZ2123 HSV2120:HTD2123 HIZ2120:HJH2123 GZD2120:GZL2123 GPH2120:GPP2123 GFL2120:GFT2123 FVP2120:FVX2123 FLT2120:FMB2123 FBX2120:FCF2123 ESB2120:ESJ2123 EIF2120:EIN2123 DYJ2120:DYR2123 DON2120:DOV2123 DER2120:DEZ2123 CUV2120:CVD2123 CKZ2120:CLH2123 CBD2120:CBL2123 BRH2120:BRP2123 BHL2120:BHT2123 AXP2120:AXX2123 ANT2120:AOB2123 ADX2120:AEF2123 UB2120:UJ2123 KF2120:KN2123 WWR3227:WWZ3233 WMV3227:WND3233 WCZ3227:WDH3233 VTD3227:VTL3233 VJH3227:VJP3233 UZL3227:UZT3233 UPP3227:UPX3233 UFT3227:UGB3233 TVX3227:TWF3233 TMB3227:TMJ3233 TCF3227:TCN3233 SSJ3227:SSR3233 SIN3227:SIV3233 RYR3227:RYZ3233 ROV3227:RPD3233 REZ3227:RFH3233 QVD3227:QVL3233 QLH3227:QLP3233 QBL3227:QBT3233 PRP3227:PRX3233 PHT3227:PIB3233 OXX3227:OYF3233 OOB3227:OOJ3233 OEF3227:OEN3233 NUJ3227:NUR3233 NKN3227:NKV3233 NAR3227:NAZ3233 MQV3227:MRD3233 MGZ3227:MHH3233 LXD3227:LXL3233 LNH3227:LNP3233 LDL3227:LDT3233 KTP3227:KTX3233 KJT3227:KKB3233 JZX3227:KAF3233 JQB3227:JQJ3233 JGF3227:JGN3233 IWJ3227:IWR3233 IMN3227:IMV3233 ICR3227:ICZ3233 HSV3227:HTD3233 HIZ3227:HJH3233 GZD3227:GZL3233 GPH3227:GPP3233 GFL3227:GFT3233 FVP3227:FVX3233 FLT3227:FMB3233 FBX3227:FCF3233 ESB3227:ESJ3233 EIF3227:EIN3233 DYJ3227:DYR3233 DON3227:DOV3233 DER3227:DEZ3233 CUV3227:CVD3233 CKZ3227:CLH3233 CBD3227:CBL3233 BRH3227:BRP3233 BHL3227:BHT3233 AXP3227:AXX3233 ANT3227:AOB3233 ADX3227:AEF3233 UB3227:UJ3233 KF3227:KN3233 WWR3328:WWZ3332 WMV3328:WND3332 WCZ3328:WDH3332 VTD3328:VTL3332 VJH3328:VJP3332 UZL3328:UZT3332 UPP3328:UPX3332 UFT3328:UGB3332 TVX3328:TWF3332 TMB3328:TMJ3332 TCF3328:TCN3332 SSJ3328:SSR3332 SIN3328:SIV3332 RYR3328:RYZ3332 ROV3328:RPD3332 REZ3328:RFH3332 QVD3328:QVL3332 QLH3328:QLP3332 QBL3328:QBT3332 PRP3328:PRX3332 PHT3328:PIB3332 OXX3328:OYF3332 OOB3328:OOJ3332 OEF3328:OEN3332 NUJ3328:NUR3332 NKN3328:NKV3332 NAR3328:NAZ3332 MQV3328:MRD3332 MGZ3328:MHH3332 LXD3328:LXL3332 LNH3328:LNP3332 LDL3328:LDT3332 KTP3328:KTX3332 KJT3328:KKB3332 JZX3328:KAF3332 JQB3328:JQJ3332 JGF3328:JGN3332 IWJ3328:IWR3332 IMN3328:IMV3332 ICR3328:ICZ3332 HSV3328:HTD3332 HIZ3328:HJH3332 GZD3328:GZL3332 GPH3328:GPP3332 GFL3328:GFT3332 FVP3328:FVX3332 FLT3328:FMB3332 FBX3328:FCF3332 ESB3328:ESJ3332 EIF3328:EIN3332 DYJ3328:DYR3332 DON3328:DOV3332 DER3328:DEZ3332 CUV3328:CVD3332 CKZ3328:CLH3332 CBD3328:CBL3332 BRH3328:BRP3332 BHL3328:BHT3332 AXP3328:AXX3332 ANT3328:AOB3332 ADX3328:AEF3332 UB3328:UJ3332 KF3328:KN3332 WWR3361:WWZ3364 WMV3361:WND3364 WCZ3361:WDH3364 VTD3361:VTL3364 VJH3361:VJP3364 UZL3361:UZT3364 UPP3361:UPX3364 UFT3361:UGB3364 TVX3361:TWF3364 TMB3361:TMJ3364 TCF3361:TCN3364 SSJ3361:SSR3364 SIN3361:SIV3364 RYR3361:RYZ3364 ROV3361:RPD3364 REZ3361:RFH3364 QVD3361:QVL3364 QLH3361:QLP3364 QBL3361:QBT3364 PRP3361:PRX3364 PHT3361:PIB3364 OXX3361:OYF3364 OOB3361:OOJ3364 OEF3361:OEN3364 NUJ3361:NUR3364 NKN3361:NKV3364 NAR3361:NAZ3364 MQV3361:MRD3364 MGZ3361:MHH3364 LXD3361:LXL3364 LNH3361:LNP3364 LDL3361:LDT3364 KTP3361:KTX3364 KJT3361:KKB3364 JZX3361:KAF3364 JQB3361:JQJ3364 JGF3361:JGN3364 IWJ3361:IWR3364 IMN3361:IMV3364 ICR3361:ICZ3364 HSV3361:HTD3364 HIZ3361:HJH3364 GZD3361:GZL3364 GPH3361:GPP3364 GFL3361:GFT3364 FVP3361:FVX3364 FLT3361:FMB3364 FBX3361:FCF3364 ESB3361:ESJ3364 EIF3361:EIN3364 DYJ3361:DYR3364 DON3361:DOV3364 DER3361:DEZ3364 CUV3361:CVD3364 CKZ3361:CLH3364 CBD3361:CBL3364 BRH3361:BRP3364 BHL3361:BHT3364 AXP3361:AXX3364 ANT3361:AOB3364 ADX3361:AEF3364 UB3361:UJ3364 KF3361:KN3364 WWR3395:WWZ3398 WMV3395:WND3398 WCZ3395:WDH3398 VTD3395:VTL3398 VJH3395:VJP3398 UZL3395:UZT3398 UPP3395:UPX3398 UFT3395:UGB3398 TVX3395:TWF3398 TMB3395:TMJ3398 TCF3395:TCN3398 SSJ3395:SSR3398 SIN3395:SIV3398 RYR3395:RYZ3398 ROV3395:RPD3398 REZ3395:RFH3398 QVD3395:QVL3398 QLH3395:QLP3398 QBL3395:QBT3398 PRP3395:PRX3398 PHT3395:PIB3398 OXX3395:OYF3398 OOB3395:OOJ3398 OEF3395:OEN3398 NUJ3395:NUR3398 NKN3395:NKV3398 NAR3395:NAZ3398 MQV3395:MRD3398 MGZ3395:MHH3398 LXD3395:LXL3398 LNH3395:LNP3398 LDL3395:LDT3398 KTP3395:KTX3398 KJT3395:KKB3398 JZX3395:KAF3398 JQB3395:JQJ3398 JGF3395:JGN3398 IWJ3395:IWR3398 IMN3395:IMV3398 ICR3395:ICZ3398 HSV3395:HTD3398 HIZ3395:HJH3398 GZD3395:GZL3398 GPH3395:GPP3398 GFL3395:GFT3398 FVP3395:FVX3398 FLT3395:FMB3398 FBX3395:FCF3398 ESB3395:ESJ3398 EIF3395:EIN3398 DYJ3395:DYR3398 DON3395:DOV3398 DER3395:DEZ3398 CUV3395:CVD3398 CKZ3395:CLH3398 CBD3395:CBL3398 BRH3395:BRP3398 BHL3395:BHT3398 AXP3395:AXX3398 ANT3395:AOB3398 ADX3395:AEF3398 UB3395:UJ3398 KF3395:KN3398 WWR3427:WWZ3430 WMV3427:WND3430 WCZ3427:WDH3430 VTD3427:VTL3430 VJH3427:VJP3430 UZL3427:UZT3430 UPP3427:UPX3430 UFT3427:UGB3430 TVX3427:TWF3430 TMB3427:TMJ3430 TCF3427:TCN3430 SSJ3427:SSR3430 SIN3427:SIV3430 RYR3427:RYZ3430 ROV3427:RPD3430 REZ3427:RFH3430 QVD3427:QVL3430 QLH3427:QLP3430 QBL3427:QBT3430 PRP3427:PRX3430 PHT3427:PIB3430 OXX3427:OYF3430 OOB3427:OOJ3430 OEF3427:OEN3430 NUJ3427:NUR3430 NKN3427:NKV3430 NAR3427:NAZ3430 MQV3427:MRD3430 MGZ3427:MHH3430 LXD3427:LXL3430 LNH3427:LNP3430 LDL3427:LDT3430 KTP3427:KTX3430 KJT3427:KKB3430 JZX3427:KAF3430 JQB3427:JQJ3430 JGF3427:JGN3430 IWJ3427:IWR3430 IMN3427:IMV3430 ICR3427:ICZ3430 HSV3427:HTD3430 HIZ3427:HJH3430 GZD3427:GZL3430 GPH3427:GPP3430 GFL3427:GFT3430 FVP3427:FVX3430 FLT3427:FMB3430 FBX3427:FCF3430 ESB3427:ESJ3430 EIF3427:EIN3430 DYJ3427:DYR3430 DON3427:DOV3430 DER3427:DEZ3430 CUV3427:CVD3430 CKZ3427:CLH3430 CBD3427:CBL3430 BRH3427:BRP3430 BHL3427:BHT3430 AXP3427:AXX3430 ANT3427:AOB3430 ADX3427:AEF3430 UB3427:UJ3430 KF3427:KN3430 WWR3889:WWZ3893 WMV3889:WND3893 WCZ3889:WDH3893 VTD3889:VTL3893 VJH3889:VJP3893 UZL3889:UZT3893 UPP3889:UPX3893 UFT3889:UGB3893 TVX3889:TWF3893 TMB3889:TMJ3893 TCF3889:TCN3893 SSJ3889:SSR3893 SIN3889:SIV3893 RYR3889:RYZ3893 ROV3889:RPD3893 REZ3889:RFH3893 QVD3889:QVL3893 QLH3889:QLP3893 QBL3889:QBT3893 PRP3889:PRX3893 PHT3889:PIB3893 OXX3889:OYF3893 OOB3889:OOJ3893 OEF3889:OEN3893 NUJ3889:NUR3893 NKN3889:NKV3893 NAR3889:NAZ3893 MQV3889:MRD3893 MGZ3889:MHH3893 LXD3889:LXL3893 LNH3889:LNP3893 LDL3889:LDT3893 KTP3889:KTX3893 KJT3889:KKB3893 JZX3889:KAF3893 JQB3889:JQJ3893 JGF3889:JGN3893 IWJ3889:IWR3893 IMN3889:IMV3893 ICR3889:ICZ3893 HSV3889:HTD3893 HIZ3889:HJH3893 GZD3889:GZL3893 GPH3889:GPP3893 GFL3889:GFT3893 FVP3889:FVX3893 FLT3889:FMB3893 FBX3889:FCF3893 ESB3889:ESJ3893 EIF3889:EIN3893 DYJ3889:DYR3893 DON3889:DOV3893 DER3889:DEZ3893 CUV3889:CVD3893 CKZ3889:CLH3893 CBD3889:CBL3893 BRH3889:BRP3893 BHL3889:BHT3893 AXP3889:AXX3893 ANT3889:AOB3893 ADX3889:AEF3893 UB3889:UJ3893 KF3889:KN3893 WWR4228:WWZ4231 WMV4228:WND4231 WCZ4228:WDH4231 VTD4228:VTL4231 VJH4228:VJP4231 UZL4228:UZT4231 UPP4228:UPX4231 UFT4228:UGB4231 TVX4228:TWF4231 TMB4228:TMJ4231 TCF4228:TCN4231 SSJ4228:SSR4231 SIN4228:SIV4231 RYR4228:RYZ4231 ROV4228:RPD4231 REZ4228:RFH4231 QVD4228:QVL4231 QLH4228:QLP4231 QBL4228:QBT4231 PRP4228:PRX4231 PHT4228:PIB4231 OXX4228:OYF4231 OOB4228:OOJ4231 OEF4228:OEN4231 NUJ4228:NUR4231 NKN4228:NKV4231 NAR4228:NAZ4231 MQV4228:MRD4231 MGZ4228:MHH4231 LXD4228:LXL4231 LNH4228:LNP4231 LDL4228:LDT4231 KTP4228:KTX4231 KJT4228:KKB4231 JZX4228:KAF4231 JQB4228:JQJ4231 JGF4228:JGN4231 IWJ4228:IWR4231 IMN4228:IMV4231 ICR4228:ICZ4231 HSV4228:HTD4231 HIZ4228:HJH4231 GZD4228:GZL4231 GPH4228:GPP4231 GFL4228:GFT4231 FVP4228:FVX4231 FLT4228:FMB4231 FBX4228:FCF4231 ESB4228:ESJ4231 EIF4228:EIN4231 DYJ4228:DYR4231 DON4228:DOV4231 DER4228:DEZ4231 CUV4228:CVD4231 CKZ4228:CLH4231 CBD4228:CBL4231 BRH4228:BRP4231 BHL4228:BHT4231 AXP4228:AXX4231 ANT4228:AOB4231 ADX4228:AEF4231 UB4228:UJ4231 KF4228:KN4231 WWR4262:WWZ4269 WMV4262:WND4269 WCZ4262:WDH4269 VTD4262:VTL4269 VJH4262:VJP4269 UZL4262:UZT4269 UPP4262:UPX4269 UFT4262:UGB4269 TVX4262:TWF4269 TMB4262:TMJ4269 TCF4262:TCN4269 SSJ4262:SSR4269 SIN4262:SIV4269 RYR4262:RYZ4269 ROV4262:RPD4269 REZ4262:RFH4269 QVD4262:QVL4269 QLH4262:QLP4269 QBL4262:QBT4269 PRP4262:PRX4269 PHT4262:PIB4269 OXX4262:OYF4269 OOB4262:OOJ4269 OEF4262:OEN4269 NUJ4262:NUR4269 NKN4262:NKV4269 NAR4262:NAZ4269 MQV4262:MRD4269 MGZ4262:MHH4269 LXD4262:LXL4269 LNH4262:LNP4269 LDL4262:LDT4269 KTP4262:KTX4269 KJT4262:KKB4269 JZX4262:KAF4269 JQB4262:JQJ4269 JGF4262:JGN4269 IWJ4262:IWR4269 IMN4262:IMV4269 ICR4262:ICZ4269 HSV4262:HTD4269 HIZ4262:HJH4269 GZD4262:GZL4269 GPH4262:GPP4269 GFL4262:GFT4269 FVP4262:FVX4269 FLT4262:FMB4269 FBX4262:FCF4269 ESB4262:ESJ4269 EIF4262:EIN4269 DYJ4262:DYR4269 DON4262:DOV4269 DER4262:DEZ4269 CUV4262:CVD4269 CKZ4262:CLH4269 CBD4262:CBL4269 BRH4262:BRP4269 BHL4262:BHT4269 AXP4262:AXX4269 ANT4262:AOB4269 ADX4262:AEF4269 UB4262:UJ4269 KF4262:KN4269 WWR4565:WWZ4571 WMV4565:WND4571 WCZ4565:WDH4571 VTD4565:VTL4571 VJH4565:VJP4571 UZL4565:UZT4571 UPP4565:UPX4571 UFT4565:UGB4571 TVX4565:TWF4571 TMB4565:TMJ4571 TCF4565:TCN4571 SSJ4565:SSR4571 SIN4565:SIV4571 RYR4565:RYZ4571 ROV4565:RPD4571 REZ4565:RFH4571 QVD4565:QVL4571 QLH4565:QLP4571 QBL4565:QBT4571 PRP4565:PRX4571 PHT4565:PIB4571 OXX4565:OYF4571 OOB4565:OOJ4571 OEF4565:OEN4571 NUJ4565:NUR4571 NKN4565:NKV4571 NAR4565:NAZ4571 MQV4565:MRD4571 MGZ4565:MHH4571 LXD4565:LXL4571 LNH4565:LNP4571 LDL4565:LDT4571 KTP4565:KTX4571 KJT4565:KKB4571 JZX4565:KAF4571 JQB4565:JQJ4571 JGF4565:JGN4571 IWJ4565:IWR4571 IMN4565:IMV4571 ICR4565:ICZ4571 HSV4565:HTD4571 HIZ4565:HJH4571 GZD4565:GZL4571 GPH4565:GPP4571 GFL4565:GFT4571 FVP4565:FVX4571 FLT4565:FMB4571 FBX4565:FCF4571 ESB4565:ESJ4571 EIF4565:EIN4571 DYJ4565:DYR4571 DON4565:DOV4571 DER4565:DEZ4571 CUV4565:CVD4571 CKZ4565:CLH4571 CBD4565:CBL4571 BRH4565:BRP4571 BHL4565:BHT4571 AXP4565:AXX4571 ANT4565:AOB4571 ADX4565:AEF4571 UB4565:UJ4571 KF4565:KN4571</xm:sqref>
        </x14:dataValidation>
      </x14:dataValidations>
    </ext>
  </extLst>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vt:i4>
      </vt:variant>
      <vt:variant>
        <vt:lpstr>名前付き一覧</vt:lpstr>
      </vt:variant>
      <vt:variant>
        <vt:i4>144</vt:i4>
      </vt:variant>
    </vt:vector>
  </HeadingPairs>
  <TitlesOfParts>
    <vt:vector size="146" baseType="lpstr">
      <vt:lpstr>予算事業一覧</vt:lpstr>
      <vt:lpstr>事業概要説明資料</vt:lpstr>
      <vt:lpstr>事業概要説明資料!N_011e790bc31a6a10b72c372c05013137</vt:lpstr>
      <vt:lpstr>事業概要説明資料!N_033a2bc9839aba50a8be7d026daad3d9</vt:lpstr>
      <vt:lpstr>事業概要説明資料!N_0393f9858300be10a8be7d026daad3b3</vt:lpstr>
      <vt:lpstr>事業概要説明資料!N_04c4b9cfc3966a10b72c372c0501310d</vt:lpstr>
      <vt:lpstr>事業概要説明資料!N_0566fdc3c3d66a10b72c372c050131bf</vt:lpstr>
      <vt:lpstr>事業概要説明資料!N_06bfa183c3966a10b72c372c0501318e</vt:lpstr>
      <vt:lpstr>事業概要説明資料!N_0a6194a1c388f250303f302c05013192</vt:lpstr>
      <vt:lpstr>事業概要説明資料!N_0b41b587c3966a10b72c372c05013132</vt:lpstr>
      <vt:lpstr>事業概要説明資料!N_0c078791c3ccb250303f302c05013193</vt:lpstr>
      <vt:lpstr>事業概要説明資料!N_0e34ca0bc35a6a10b72c372c0501312e</vt:lpstr>
      <vt:lpstr>事業概要説明資料!N_0e79310fc3d66a10b72c372c0501315d</vt:lpstr>
      <vt:lpstr>事業概要説明資料!N_0f428ac3c35a6a10b72c372c050131ad</vt:lpstr>
      <vt:lpstr>事業概要説明資料!N_0f8cb107c31a6a10b72c372c0501312b</vt:lpstr>
      <vt:lpstr>事業概要説明資料!N_10944a4bc35a6a10b72c372c050131f6</vt:lpstr>
      <vt:lpstr>事業概要説明資料!N_13e0f547c3966a10b72c372c05013119</vt:lpstr>
      <vt:lpstr>事業概要説明資料!N_1440468fc31a6a10b72c372c0501315b</vt:lpstr>
      <vt:lpstr>事業概要説明資料!N_1705f503c3d66a10b72c372c0501314c</vt:lpstr>
      <vt:lpstr>事業概要説明資料!N_17524ec3c35a6a10b72c372c050131bf</vt:lpstr>
      <vt:lpstr>事業概要説明資料!N_189f6943c3966a10b72c372c05013174</vt:lpstr>
      <vt:lpstr>事業概要説明資料!N_19d2398bc3966a10b72c372c0501314d</vt:lpstr>
      <vt:lpstr>事業概要説明資料!N_1ca14e43c35a6a10b72c372c050131f5</vt:lpstr>
      <vt:lpstr>事業概要説明資料!N_2372b94bc3966a10b72c372c0501311e</vt:lpstr>
      <vt:lpstr>事業概要説明資料!N_240fe9cfc3566a10b72c372c050131f4</vt:lpstr>
      <vt:lpstr>事業概要説明資料!N_26553543c3d66a10b72c372c05013144</vt:lpstr>
      <vt:lpstr>事業概要説明資料!N_2874064bc35a6a10b72c372c0501317b</vt:lpstr>
      <vt:lpstr>事業概要説明資料!N_2b54424bc35a6a10b72c372c0501317d</vt:lpstr>
      <vt:lpstr>事業概要説明資料!N_33058e8bc35a6a10b72c372c05013133</vt:lpstr>
      <vt:lpstr>事業概要説明資料!N_353afd4fc3d66a10b72c372c05013130</vt:lpstr>
      <vt:lpstr>事業概要説明資料!N_37383d0bc3d66a10b72c372c05013113</vt:lpstr>
      <vt:lpstr>事業概要説明資料!N_3754b98fc3966a10b72c372c05013154</vt:lpstr>
      <vt:lpstr>事業概要説明資料!N_3769bdcbc3d66a10b72c372c050131f1</vt:lpstr>
      <vt:lpstr>事業概要説明資料!N_37a642cfc35a6a10b72c372c0501315e</vt:lpstr>
      <vt:lpstr>事業概要説明資料!N_3ca6b907c3d66a10b72c372c05013126</vt:lpstr>
      <vt:lpstr>事業概要説明資料!N_3d31b187c3966a10b72c372c050131b6</vt:lpstr>
      <vt:lpstr>事業概要説明資料!N_3e28390bc3d66a10b72c372c0501317f</vt:lpstr>
      <vt:lpstr>事業概要説明資料!N_3e9435cfc3966a10b72c372c05013163</vt:lpstr>
      <vt:lpstr>事業概要説明資料!N_4044758fc3966a10b72c372c05013142</vt:lpstr>
      <vt:lpstr>事業概要説明資料!N_4294f1cfc3966a10b72c372c050131e9</vt:lpstr>
      <vt:lpstr>事業概要説明資料!N_42b24e07c35a6a10b72c372c0501314b</vt:lpstr>
      <vt:lpstr>事業概要説明資料!N_45057503c3d66a10b72c372c05013171</vt:lpstr>
      <vt:lpstr>事業概要説明資料!N_4579fdcbc3d66a10b72c372c050131a0</vt:lpstr>
      <vt:lpstr>事業概要説明資料!N_473efd0bc31a6a10b72c372c05013165</vt:lpstr>
      <vt:lpstr>事業概要説明資料!N_49b50a0fc35a6a10b72c372c050131de</vt:lpstr>
      <vt:lpstr>事業概要説明資料!N_4abe21cfc3566a10b72c372c0501318c</vt:lpstr>
      <vt:lpstr>事業概要説明資料!N_4ac4828bc35a6a10b72c372c05013156</vt:lpstr>
      <vt:lpstr>事業概要説明資料!N_4b74464bc35a6a10b72c372c050131f2</vt:lpstr>
      <vt:lpstr>事業概要説明資料!N_4ba57183c3d66a10b72c372c0501318f</vt:lpstr>
      <vt:lpstr>事業概要説明資料!N_4e98b94bc3d66a10b72c372c05013172</vt:lpstr>
      <vt:lpstr>事業概要説明資料!N_516e754bc31a6a10b72c372c05013199</vt:lpstr>
      <vt:lpstr>事業概要説明資料!N_5306864fc35a6a10b72c372c050131bd</vt:lpstr>
      <vt:lpstr>事業概要説明資料!N_5538c20a83e87290a8be7d026daad3de</vt:lpstr>
      <vt:lpstr>事業概要説明資料!N_5668b14bc3d66a10b72c372c050131bc</vt:lpstr>
      <vt:lpstr>事業概要説明資料!N_57bcb907c31a6a10b72c372c0501310f</vt:lpstr>
      <vt:lpstr>事業概要説明資料!N_5baad355c380f250303f302c050131c9</vt:lpstr>
      <vt:lpstr>事業概要説明資料!N_5cfe69cfc3566a10b72c372c05013187</vt:lpstr>
      <vt:lpstr>事業概要説明資料!N_60ce61cfc3566a10b72c372c050131f7</vt:lpstr>
      <vt:lpstr>事業概要説明資料!N_61c34ac7c35a6a10b72c372c05013114</vt:lpstr>
      <vt:lpstr>事業概要説明資料!N_64028e83c35a6a10b72c372c050131a9</vt:lpstr>
      <vt:lpstr>事業概要説明資料!N_67358b5dc38cb250303f302c050131f5</vt:lpstr>
      <vt:lpstr>事業概要説明資料!N_67cee1cfc3566a10b72c372c050131ca</vt:lpstr>
      <vt:lpstr>事業概要説明資料!N_6a907907c3966a10b72c372c05013150</vt:lpstr>
      <vt:lpstr>事業概要説明資料!N_6ca475cfc3966a10b72c372c0501318b</vt:lpstr>
      <vt:lpstr>事業概要説明資料!N_6e76f107c3d66a10b72c372c0501315e</vt:lpstr>
      <vt:lpstr>事業概要説明資料!N_7111261b83f1fa50a8be7d026daad32e</vt:lpstr>
      <vt:lpstr>事業概要説明資料!N_72d08ecfc31a6a10b72c372c0501310a</vt:lpstr>
      <vt:lpstr>事業概要説明資料!N_7366c68fc35a6a10b72c372c0501314f</vt:lpstr>
      <vt:lpstr>事業概要説明資料!N_74c1c283c35a6a10b72c372c05013166</vt:lpstr>
      <vt:lpstr>事業概要説明資料!N_76f07947c3966a10b72c372c0501310b</vt:lpstr>
      <vt:lpstr>事業概要説明資料!N_790031c3c3966a10b72c372c050131e5</vt:lpstr>
      <vt:lpstr>事業概要説明資料!N_792db947c31a6a10b72c372c050131f9</vt:lpstr>
      <vt:lpstr>事業概要説明資料!N_7a8dfd87c31a6a10b72c372c05013151</vt:lpstr>
      <vt:lpstr>事業概要説明資料!N_7cd54e0fc35a6a10b72c372c050131f7</vt:lpstr>
      <vt:lpstr>事業概要説明資料!N_7f253d03c3d66a10b72c372c050131c6</vt:lpstr>
      <vt:lpstr>事業概要説明資料!N_7fa07d07c3966a10b72c372c0501314f</vt:lpstr>
      <vt:lpstr>事業概要説明資料!N_802af94fc3d66a10b72c372c050131d6</vt:lpstr>
      <vt:lpstr>事業概要説明資料!N_82c5b583c3d66a10b72c372c05013126</vt:lpstr>
      <vt:lpstr>事業概要説明資料!N_8500ca4fc31a6a10b72c372c050131cb</vt:lpstr>
      <vt:lpstr>事業概要説明資料!N_89d18683c35a6a10b72c372c05013197</vt:lpstr>
      <vt:lpstr>事業概要説明資料!N_8aa5860fc35a6a10b72c372c05013160</vt:lpstr>
      <vt:lpstr>事業概要説明資料!N_8c7db987c31a6a10b72c372c0501318b</vt:lpstr>
      <vt:lpstr>事業概要説明資料!N_8dbe8185c3843250303f302c05013174</vt:lpstr>
      <vt:lpstr>事業概要説明資料!N_8ffa3103c31a6a10b72c372c0501317d</vt:lpstr>
      <vt:lpstr>事業概要説明資料!N_9096b507c3d66a10b72c372c050131e8</vt:lpstr>
      <vt:lpstr>事業概要説明資料!N_93c20247c35a6a10b72c372c050131f1</vt:lpstr>
      <vt:lpstr>事業概要説明資料!N_9a93390fc3966a10b72c372c050131e4</vt:lpstr>
      <vt:lpstr>事業概要説明資料!N_9b0df547c31a6a10b72c372c05013110</vt:lpstr>
      <vt:lpstr>事業概要説明資料!N_9b4c39c3c31a6a10b72c372c05013103</vt:lpstr>
      <vt:lpstr>事業概要説明資料!N_9d930315c30c7a103c5a5f4c0501319a</vt:lpstr>
      <vt:lpstr>事業概要説明資料!N_9df57d83c3d66a10b72c372c050131bd</vt:lpstr>
      <vt:lpstr>事業概要説明資料!N_9fbcb907c31a6a10b72c372c05013122</vt:lpstr>
      <vt:lpstr>事業概要説明資料!N_a155f143c3d66a10b72c372c050131ce</vt:lpstr>
      <vt:lpstr>事業概要説明資料!N_a5077947c3d66a10b72c372c0501316a</vt:lpstr>
      <vt:lpstr>事業概要説明資料!N_a599cc7983c87250a8be7d026daad3ab</vt:lpstr>
      <vt:lpstr>事業概要説明資料!N_a5f10e83c35a6a10b72c372c050131e8</vt:lpstr>
      <vt:lpstr>事業概要説明資料!N_aa0a394fc3d66a10b72c372c05013140</vt:lpstr>
      <vt:lpstr>事業概要説明資料!N_ae230287c35a6a10b72c372c0501310a</vt:lpstr>
      <vt:lpstr>事業概要説明資料!N_ae68b14bc3d66a10b72c372c050131ca</vt:lpstr>
      <vt:lpstr>事業概要説明資料!N_ae74fd8fc3966a10b72c372c05013109</vt:lpstr>
      <vt:lpstr>事業概要説明資料!N_aebe21cfc3566a10b72c372c050131d9</vt:lpstr>
      <vt:lpstr>事業概要説明資料!N_afc7b9c7c3d66a10b72c372c05013128</vt:lpstr>
      <vt:lpstr>事業概要説明資料!N_b6d2798bc3966a10b72c372c05013122</vt:lpstr>
      <vt:lpstr>事業概要説明資料!N_b993390fc3966a10b72c372c050131ac</vt:lpstr>
      <vt:lpstr>事業概要説明資料!N_b9ab017dc3487650303f302c050131e4</vt:lpstr>
      <vt:lpstr>事業概要説明資料!N_b9f57d83c3d66a10b72c372c050131e8</vt:lpstr>
      <vt:lpstr>事業概要説明資料!N_c043b9cbc3966a10b72c372c050131cd</vt:lpstr>
      <vt:lpstr>事業概要説明資料!N_c1050e8bc35a6a10b72c372c05013128</vt:lpstr>
      <vt:lpstr>事業概要説明資料!N_c135bd03c3d66a10b72c372c05013107</vt:lpstr>
      <vt:lpstr>事業概要説明資料!N_c277f987c3d66a10b72c372c05013190</vt:lpstr>
      <vt:lpstr>事業概要説明資料!N_c363cb59c38cb250303f302c050131db</vt:lpstr>
      <vt:lpstr>事業概要説明資料!N_c44e6d4fc3566a10b72c372c05013193</vt:lpstr>
      <vt:lpstr>事業概要説明資料!N_caa7a299c388b250303f302c0501311a</vt:lpstr>
      <vt:lpstr>事業概要説明資料!N_caf78a7bc3b3ea10303f302c05013141</vt:lpstr>
      <vt:lpstr>事業概要説明資料!N_cef1f10bc3966a10b72c372c05013102</vt:lpstr>
      <vt:lpstr>事業概要説明資料!N_d068714bc3d66a10b72c372c05013175</vt:lpstr>
      <vt:lpstr>事業概要説明資料!N_d0c30ac7c35a6a10b72c372c05013172</vt:lpstr>
      <vt:lpstr>事業概要説明資料!N_d2c8b18bc3d66a10b72c372c0501313e</vt:lpstr>
      <vt:lpstr>事業概要説明資料!N_d2dd7dc7c31a6a10b72c372c05013121</vt:lpstr>
      <vt:lpstr>事業概要説明資料!N_d3a2718bc3966a10b72c372c050131b9</vt:lpstr>
      <vt:lpstr>事業概要説明資料!N_d622f90bc3966a10b72c372c050131a5</vt:lpstr>
      <vt:lpstr>事業概要説明資料!N_d6757943c3d66a10b72c372c050131cb</vt:lpstr>
      <vt:lpstr>事業概要説明資料!N_d75e354bc31a6a10b72c372c05013137</vt:lpstr>
      <vt:lpstr>事業概要説明資料!N_da32bd0bc3966a10b72c372c05013100</vt:lpstr>
      <vt:lpstr>事業概要説明資料!N_daad35c7c31a6a10b72c372c0501317e</vt:lpstr>
      <vt:lpstr>事業概要説明資料!N_e0057503c3d66a10b72c372c0501313f</vt:lpstr>
      <vt:lpstr>事業概要説明資料!N_e07bf143c31a6a10b72c372c050131b9</vt:lpstr>
      <vt:lpstr>事業概要説明資料!N_e25ff69883d43a10a8be7d026daad38e</vt:lpstr>
      <vt:lpstr>事業概要説明資料!N_e26d4010c3283610303f302c0501312d</vt:lpstr>
      <vt:lpstr>事業概要説明資料!N_e447b187c3d66a10b72c372c050131da</vt:lpstr>
      <vt:lpstr>事業概要説明資料!N_e596f507c3d66a10b72c372c050131b4</vt:lpstr>
      <vt:lpstr>事業概要説明資料!N_e720428fc31a6a10b72c372c050131da</vt:lpstr>
      <vt:lpstr>事業概要説明資料!N_e9a2318bc3966a10b72c372c05013182</vt:lpstr>
      <vt:lpstr>事業概要説明資料!N_ea8347c18388be10a8be7d026daad3d7</vt:lpstr>
      <vt:lpstr>事業概要説明資料!N_ef24ee45c3807250303f302c05013157</vt:lpstr>
      <vt:lpstr>事業概要説明資料!N_ef3efd0bc31a6a10b72c372c050131be</vt:lpstr>
      <vt:lpstr>事業概要説明資料!N_f122f90bc3966a10b72c372c05013157</vt:lpstr>
      <vt:lpstr>事業概要説明資料!N_f4fe69cfc3566a10b72c372c050131c2</vt:lpstr>
      <vt:lpstr>事業概要説明資料!N_f674fd8fc3966a10b72c372c05013118</vt:lpstr>
      <vt:lpstr>事業概要説明資料!N_f75ffdcbc31a6a10b72c372c05013146</vt:lpstr>
      <vt:lpstr>事業概要説明資料!N_fa4e714bc31a6a10b72c372c050131ac</vt:lpstr>
      <vt:lpstr>事業概要説明資料!N_fc050e8bc35a6a10b72c372c05013102</vt:lpstr>
      <vt:lpstr>事業概要説明資料!N_fd92bd4bc3966a10b72c372c05013167</vt:lpstr>
      <vt:lpstr>事業概要説明資料!Print_Area</vt:lpstr>
      <vt:lpstr>予算事業一覧!Print_Area</vt:lpstr>
      <vt:lpstr>予算事業一覧!Print_Titles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2026-02-19T04:17:27Z</cp:lastPrinted>
  <dcterms:created xsi:type="dcterms:W3CDTF">2026-01-08T02:02:28Z</dcterms:created>
  <dcterms:modified xsi:type="dcterms:W3CDTF">2026-02-19T04:25:32Z</dcterms:modified>
</cp:coreProperties>
</file>