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5345" windowHeight="6750"/>
  </bookViews>
  <sheets>
    <sheet name="財産目録" sheetId="5" r:id="rId1"/>
  </sheets>
  <calcPr calcId="162913"/>
</workbook>
</file>

<file path=xl/calcChain.xml><?xml version="1.0" encoding="utf-8"?>
<calcChain xmlns="http://schemas.openxmlformats.org/spreadsheetml/2006/main">
  <c r="E13" i="5" l="1"/>
  <c r="E12" i="5"/>
  <c r="E14" i="5"/>
  <c r="E15" i="5"/>
  <c r="E16" i="5"/>
  <c r="E17" i="5"/>
  <c r="E18" i="5"/>
  <c r="E19" i="5"/>
  <c r="E8" i="5"/>
  <c r="E7" i="5"/>
  <c r="E9" i="5"/>
  <c r="E10" i="5"/>
  <c r="E11" i="5"/>
  <c r="E21" i="5"/>
  <c r="D7" i="5"/>
  <c r="D12" i="5"/>
  <c r="D20" i="5"/>
  <c r="D22" i="5"/>
  <c r="C12" i="5"/>
  <c r="C20" i="5"/>
  <c r="C22" i="5"/>
  <c r="C23" i="5"/>
  <c r="C7" i="5"/>
  <c r="E20" i="5"/>
  <c r="E22" i="5"/>
  <c r="C3" i="5"/>
  <c r="E23" i="5"/>
</calcChain>
</file>

<file path=xl/sharedStrings.xml><?xml version="1.0" encoding="utf-8"?>
<sst xmlns="http://schemas.openxmlformats.org/spreadsheetml/2006/main" count="43" uniqueCount="38">
  <si>
    <t>計</t>
    <rPh sb="0" eb="1">
      <t>ケイ</t>
    </rPh>
    <phoneticPr fontId="1"/>
  </si>
  <si>
    <t>土地</t>
    <rPh sb="0" eb="2">
      <t>トチ</t>
    </rPh>
    <phoneticPr fontId="1"/>
  </si>
  <si>
    <t>建物</t>
    <rPh sb="0" eb="2">
      <t>タテモノ</t>
    </rPh>
    <phoneticPr fontId="1"/>
  </si>
  <si>
    <t>保証金</t>
    <rPh sb="0" eb="3">
      <t>ホショウキン</t>
    </rPh>
    <phoneticPr fontId="1"/>
  </si>
  <si>
    <t>○○○○</t>
    <phoneticPr fontId="1"/>
  </si>
  <si>
    <t>基本財産</t>
    <rPh sb="0" eb="2">
      <t>キホン</t>
    </rPh>
    <rPh sb="2" eb="4">
      <t>ザイサン</t>
    </rPh>
    <phoneticPr fontId="1"/>
  </si>
  <si>
    <t>普通財産</t>
    <rPh sb="0" eb="2">
      <t>フツウ</t>
    </rPh>
    <rPh sb="2" eb="4">
      <t>ザイサン</t>
    </rPh>
    <phoneticPr fontId="1"/>
  </si>
  <si>
    <t>医療器械器具</t>
    <rPh sb="0" eb="2">
      <t>イリョウ</t>
    </rPh>
    <rPh sb="2" eb="4">
      <t>キカイ</t>
    </rPh>
    <rPh sb="4" eb="6">
      <t>キグ</t>
    </rPh>
    <phoneticPr fontId="1"/>
  </si>
  <si>
    <t>什器備品</t>
    <rPh sb="0" eb="2">
      <t>ジュウキ</t>
    </rPh>
    <rPh sb="2" eb="4">
      <t>ビヒン</t>
    </rPh>
    <phoneticPr fontId="1"/>
  </si>
  <si>
    <t>薬剤衛生材料</t>
    <rPh sb="0" eb="2">
      <t>ヤクザイ</t>
    </rPh>
    <rPh sb="2" eb="4">
      <t>エイセイ</t>
    </rPh>
    <rPh sb="4" eb="6">
      <t>ザイリョウ</t>
    </rPh>
    <phoneticPr fontId="1"/>
  </si>
  <si>
    <t>車両</t>
    <rPh sb="0" eb="2">
      <t>シャリョウ</t>
    </rPh>
    <phoneticPr fontId="1"/>
  </si>
  <si>
    <t>保険診療未収金</t>
    <rPh sb="0" eb="2">
      <t>ホケン</t>
    </rPh>
    <rPh sb="2" eb="4">
      <t>シンリョウ</t>
    </rPh>
    <rPh sb="4" eb="7">
      <t>ミシュウキン</t>
    </rPh>
    <phoneticPr fontId="1"/>
  </si>
  <si>
    <t>有価証券</t>
    <rPh sb="0" eb="2">
      <t>ユウカ</t>
    </rPh>
    <rPh sb="2" eb="4">
      <t>ショウケン</t>
    </rPh>
    <phoneticPr fontId="1"/>
  </si>
  <si>
    <t>現金預金</t>
    <rPh sb="0" eb="2">
      <t>ゲンキン</t>
    </rPh>
    <rPh sb="2" eb="4">
      <t>ヨキン</t>
    </rPh>
    <phoneticPr fontId="1"/>
  </si>
  <si>
    <t>財産合計</t>
    <rPh sb="0" eb="2">
      <t>ザイサン</t>
    </rPh>
    <rPh sb="2" eb="4">
      <t>ゴウケイ</t>
    </rPh>
    <phoneticPr fontId="1"/>
  </si>
  <si>
    <t>負債額</t>
    <rPh sb="0" eb="2">
      <t>フサイ</t>
    </rPh>
    <rPh sb="2" eb="3">
      <t>ガク</t>
    </rPh>
    <phoneticPr fontId="1"/>
  </si>
  <si>
    <t>資産総額（正味）</t>
    <rPh sb="0" eb="2">
      <t>シサン</t>
    </rPh>
    <rPh sb="2" eb="4">
      <t>ソウガク</t>
    </rPh>
    <rPh sb="5" eb="7">
      <t>ショウミ</t>
    </rPh>
    <phoneticPr fontId="1"/>
  </si>
  <si>
    <t>自己資本率</t>
    <rPh sb="0" eb="2">
      <t>ジコ</t>
    </rPh>
    <rPh sb="2" eb="4">
      <t>シホン</t>
    </rPh>
    <rPh sb="4" eb="5">
      <t>リツ</t>
    </rPh>
    <phoneticPr fontId="1"/>
  </si>
  <si>
    <t>○月○日現在</t>
    <rPh sb="1" eb="2">
      <t>ツキ</t>
    </rPh>
    <rPh sb="3" eb="4">
      <t>ニチ</t>
    </rPh>
    <rPh sb="4" eb="6">
      <t>ゲンザイ</t>
    </rPh>
    <phoneticPr fontId="1"/>
  </si>
  <si>
    <t>定款変更に伴う分</t>
    <rPh sb="0" eb="2">
      <t>テイカン</t>
    </rPh>
    <rPh sb="2" eb="4">
      <t>ヘンコウ</t>
    </rPh>
    <rPh sb="5" eb="6">
      <t>トモナ</t>
    </rPh>
    <rPh sb="7" eb="8">
      <t>ブン</t>
    </rPh>
    <phoneticPr fontId="1"/>
  </si>
  <si>
    <t>金額（単位：円）</t>
    <rPh sb="0" eb="2">
      <t>キンガク</t>
    </rPh>
    <rPh sb="3" eb="5">
      <t>タンイ</t>
    </rPh>
    <rPh sb="6" eb="7">
      <t>エン</t>
    </rPh>
    <phoneticPr fontId="1"/>
  </si>
  <si>
    <t>定款変更後の資産総額</t>
    <rPh sb="0" eb="2">
      <t>テイカン</t>
    </rPh>
    <rPh sb="2" eb="4">
      <t>ヘンコウ</t>
    </rPh>
    <rPh sb="4" eb="5">
      <t>ゴ</t>
    </rPh>
    <rPh sb="6" eb="8">
      <t>シサン</t>
    </rPh>
    <rPh sb="8" eb="10">
      <t>ソウガク</t>
    </rPh>
    <phoneticPr fontId="1"/>
  </si>
  <si>
    <t>種　　　別</t>
    <rPh sb="0" eb="1">
      <t>タネ</t>
    </rPh>
    <rPh sb="4" eb="5">
      <t>ベツ</t>
    </rPh>
    <phoneticPr fontId="1"/>
  </si>
  <si>
    <t>内　　　訳</t>
    <rPh sb="0" eb="1">
      <t>ウチ</t>
    </rPh>
    <rPh sb="4" eb="5">
      <t>ヤク</t>
    </rPh>
    <phoneticPr fontId="1"/>
  </si>
  <si>
    <t>建　物　現診療所の建物造作（帳簿価格）</t>
    <rPh sb="0" eb="1">
      <t>ケン</t>
    </rPh>
    <rPh sb="2" eb="3">
      <t>ブツ</t>
    </rPh>
    <rPh sb="4" eb="5">
      <t>ゲン</t>
    </rPh>
    <rPh sb="5" eb="8">
      <t>シンリョウジョ</t>
    </rPh>
    <rPh sb="9" eb="11">
      <t>タテモノ</t>
    </rPh>
    <rPh sb="11" eb="13">
      <t>ゾウサ</t>
    </rPh>
    <rPh sb="14" eb="16">
      <t>チョウボ</t>
    </rPh>
    <rPh sb="16" eb="18">
      <t>カカク</t>
    </rPh>
    <phoneticPr fontId="1"/>
  </si>
  <si>
    <t>保証金　現診療所解約返戻金　　</t>
    <rPh sb="0" eb="3">
      <t>ホショウキン</t>
    </rPh>
    <rPh sb="4" eb="5">
      <t>ゲン</t>
    </rPh>
    <rPh sb="5" eb="8">
      <t>シンリョウジョ</t>
    </rPh>
    <rPh sb="8" eb="10">
      <t>カイヤク</t>
    </rPh>
    <rPh sb="10" eb="12">
      <t>ヘンレイ</t>
    </rPh>
    <rPh sb="12" eb="13">
      <t>カネ</t>
    </rPh>
    <phoneticPr fontId="1"/>
  </si>
  <si>
    <t>保証金　移転診療所差入保証金</t>
    <rPh sb="0" eb="3">
      <t>ホショウキン</t>
    </rPh>
    <rPh sb="4" eb="6">
      <t>イテン</t>
    </rPh>
    <rPh sb="6" eb="9">
      <t>シンリョウジョ</t>
    </rPh>
    <rPh sb="9" eb="10">
      <t>サ</t>
    </rPh>
    <rPh sb="10" eb="11">
      <t>ハイ</t>
    </rPh>
    <rPh sb="11" eb="13">
      <t>ホショウ</t>
    </rPh>
    <rPh sb="13" eb="14">
      <t>キン</t>
    </rPh>
    <phoneticPr fontId="1"/>
  </si>
  <si>
    <t>　　　　ﾚｾﾌﾟﾄｺﾝﾋﾟｭｰﾀｰ廃棄</t>
    <rPh sb="17" eb="19">
      <t>ハイキ</t>
    </rPh>
    <phoneticPr fontId="1"/>
  </si>
  <si>
    <t>　　　　血液検査機器、手術台</t>
    <rPh sb="4" eb="6">
      <t>ケツエキ</t>
    </rPh>
    <rPh sb="6" eb="8">
      <t>ケンサ</t>
    </rPh>
    <rPh sb="8" eb="10">
      <t>キキ</t>
    </rPh>
    <rPh sb="11" eb="14">
      <t>シュジュツダイ</t>
    </rPh>
    <phoneticPr fontId="1"/>
  </si>
  <si>
    <t>　　　　ﾛｯｶｰ、待合室ｿﾌｧｰ等</t>
    <rPh sb="9" eb="12">
      <t>マチアイシツ</t>
    </rPh>
    <rPh sb="16" eb="17">
      <t>ナド</t>
    </rPh>
    <phoneticPr fontId="1"/>
  </si>
  <si>
    <t>　　　　現診療所解約返戻金</t>
    <rPh sb="4" eb="5">
      <t>ゲン</t>
    </rPh>
    <rPh sb="5" eb="8">
      <t>シンリョウジョ</t>
    </rPh>
    <rPh sb="8" eb="10">
      <t>カイヤク</t>
    </rPh>
    <rPh sb="10" eb="12">
      <t>ヘンレイ</t>
    </rPh>
    <rPh sb="12" eb="13">
      <t>カネ</t>
    </rPh>
    <phoneticPr fontId="1"/>
  </si>
  <si>
    <t>　　　　移転診療所差入保証金</t>
    <rPh sb="4" eb="6">
      <t>イテン</t>
    </rPh>
    <rPh sb="6" eb="9">
      <t>シンリョウジョ</t>
    </rPh>
    <rPh sb="9" eb="10">
      <t>サ</t>
    </rPh>
    <rPh sb="10" eb="11">
      <t>ハイ</t>
    </rPh>
    <rPh sb="11" eb="14">
      <t>ホショウキン</t>
    </rPh>
    <phoneticPr fontId="1"/>
  </si>
  <si>
    <t>　　　　銀行預金解約現金化、器械器具支払</t>
    <rPh sb="4" eb="6">
      <t>ギンコウ</t>
    </rPh>
    <rPh sb="6" eb="8">
      <t>ヨキン</t>
    </rPh>
    <rPh sb="8" eb="10">
      <t>カイヤク</t>
    </rPh>
    <rPh sb="10" eb="13">
      <t>ゲンキンカ</t>
    </rPh>
    <rPh sb="14" eb="16">
      <t>キカイ</t>
    </rPh>
    <rPh sb="16" eb="18">
      <t>キグ</t>
    </rPh>
    <rPh sb="18" eb="20">
      <t>シハラ</t>
    </rPh>
    <phoneticPr fontId="1"/>
  </si>
  <si>
    <t>負　　　　　　債</t>
    <rPh sb="0" eb="1">
      <t>フ</t>
    </rPh>
    <rPh sb="7" eb="8">
      <t>サイ</t>
    </rPh>
    <phoneticPr fontId="1"/>
  </si>
  <si>
    <t>銀行借入　　器械器具、什器備品支払等</t>
    <rPh sb="0" eb="2">
      <t>ギンコウ</t>
    </rPh>
    <rPh sb="2" eb="4">
      <t>カリイレ</t>
    </rPh>
    <rPh sb="6" eb="8">
      <t>キカイ</t>
    </rPh>
    <rPh sb="8" eb="10">
      <t>キグ</t>
    </rPh>
    <rPh sb="11" eb="13">
      <t>ジュウキ</t>
    </rPh>
    <rPh sb="13" eb="15">
      <t>ビヒン</t>
    </rPh>
    <rPh sb="15" eb="17">
      <t>シハラ</t>
    </rPh>
    <rPh sb="17" eb="18">
      <t>ナド</t>
    </rPh>
    <phoneticPr fontId="1"/>
  </si>
  <si>
    <t>※請負契約書、見積書等、挙証資料を添付すること</t>
    <rPh sb="1" eb="3">
      <t>ウケオイ</t>
    </rPh>
    <rPh sb="3" eb="6">
      <t>ケイヤクショ</t>
    </rPh>
    <rPh sb="7" eb="10">
      <t>ミツモリショ</t>
    </rPh>
    <rPh sb="10" eb="11">
      <t>ナド</t>
    </rPh>
    <rPh sb="12" eb="14">
      <t>キョショウ</t>
    </rPh>
    <rPh sb="14" eb="16">
      <t>シリョウ</t>
    </rPh>
    <rPh sb="17" eb="19">
      <t>テンプ</t>
    </rPh>
    <phoneticPr fontId="1"/>
  </si>
  <si>
    <t>※上記は、あくまで例示であるため、法人の事業内容にあわせ、作成してください。</t>
    <rPh sb="1" eb="3">
      <t>ジョウキ</t>
    </rPh>
    <rPh sb="9" eb="11">
      <t>レイジ</t>
    </rPh>
    <rPh sb="17" eb="19">
      <t>ホウジン</t>
    </rPh>
    <rPh sb="20" eb="22">
      <t>ジギョウ</t>
    </rPh>
    <rPh sb="22" eb="24">
      <t>ナイヨウ</t>
    </rPh>
    <rPh sb="29" eb="31">
      <t>サクセイ</t>
    </rPh>
    <phoneticPr fontId="1"/>
  </si>
  <si>
    <t>財　　産　　目　　録</t>
    <rPh sb="0" eb="1">
      <t>ザイ</t>
    </rPh>
    <rPh sb="3" eb="4">
      <t>サン</t>
    </rPh>
    <rPh sb="6" eb="7">
      <t>メ</t>
    </rPh>
    <rPh sb="9" eb="10">
      <t>ロク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</si>
</sst>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7" formatCode="#,##0;&quot;▲ &quot;#,##0"/>
    <numFmt numFmtId="178" formatCode="#,##0&quot;円&quot;;&quot;▲&quot;#,##0&quot;円&quot;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6"/>
      <color indexed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8"/>
      <name val="ＭＳ ゴシック"/>
      <family val="3"/>
      <charset val="128"/>
    </font>
    <font>
      <sz val="20"/>
      <name val="ＭＳ ゴシック"/>
      <family val="3"/>
      <charset val="128"/>
    </font>
    <font>
      <sz val="12"/>
      <color indexed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7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3" xfId="0" applyFill="1" applyBorder="1">
      <alignment vertical="center"/>
    </xf>
    <xf numFmtId="0" fontId="0" fillId="0" borderId="1" xfId="0" applyFill="1" applyBorder="1">
      <alignment vertical="center"/>
    </xf>
    <xf numFmtId="177" fontId="0" fillId="0" borderId="4" xfId="0" applyNumberFormat="1" applyBorder="1">
      <alignment vertical="center"/>
    </xf>
    <xf numFmtId="177" fontId="0" fillId="0" borderId="3" xfId="0" applyNumberFormat="1" applyBorder="1">
      <alignment vertical="center"/>
    </xf>
    <xf numFmtId="177" fontId="0" fillId="0" borderId="1" xfId="0" applyNumberFormat="1" applyBorder="1">
      <alignment vertical="center"/>
    </xf>
    <xf numFmtId="177" fontId="0" fillId="0" borderId="5" xfId="0" applyNumberFormat="1" applyBorder="1">
      <alignment vertical="center"/>
    </xf>
    <xf numFmtId="177" fontId="0" fillId="0" borderId="6" xfId="0" applyNumberFormat="1" applyBorder="1">
      <alignment vertical="center"/>
    </xf>
    <xf numFmtId="177" fontId="0" fillId="0" borderId="7" xfId="0" applyNumberFormat="1" applyBorder="1">
      <alignment vertical="center"/>
    </xf>
    <xf numFmtId="0" fontId="0" fillId="0" borderId="5" xfId="0" applyFill="1" applyBorder="1">
      <alignment vertical="center"/>
    </xf>
    <xf numFmtId="177" fontId="0" fillId="0" borderId="8" xfId="0" applyNumberFormat="1" applyBorder="1">
      <alignment vertical="center"/>
    </xf>
    <xf numFmtId="177" fontId="0" fillId="0" borderId="9" xfId="0" applyNumberFormat="1" applyBorder="1">
      <alignment vertical="center"/>
    </xf>
    <xf numFmtId="177" fontId="0" fillId="0" borderId="10" xfId="0" applyNumberFormat="1" applyBorder="1">
      <alignment vertical="center"/>
    </xf>
    <xf numFmtId="177" fontId="0" fillId="0" borderId="11" xfId="0" applyNumberFormat="1" applyBorder="1">
      <alignment vertical="center"/>
    </xf>
    <xf numFmtId="177" fontId="0" fillId="0" borderId="10" xfId="0" applyNumberFormat="1" applyFill="1" applyBorder="1">
      <alignment vertical="center"/>
    </xf>
    <xf numFmtId="177" fontId="0" fillId="0" borderId="11" xfId="0" applyNumberFormat="1" applyFill="1" applyBorder="1">
      <alignment vertical="center"/>
    </xf>
    <xf numFmtId="177" fontId="0" fillId="0" borderId="6" xfId="0" applyNumberFormat="1" applyFill="1" applyBorder="1">
      <alignment vertical="center"/>
    </xf>
    <xf numFmtId="0" fontId="0" fillId="0" borderId="12" xfId="0" applyBorder="1" applyAlignment="1">
      <alignment horizontal="center" vertical="center"/>
    </xf>
    <xf numFmtId="177" fontId="0" fillId="0" borderId="13" xfId="0" applyNumberFormat="1" applyBorder="1">
      <alignment vertical="center"/>
    </xf>
    <xf numFmtId="0" fontId="0" fillId="0" borderId="14" xfId="0" applyBorder="1">
      <alignment vertical="center"/>
    </xf>
    <xf numFmtId="177" fontId="0" fillId="0" borderId="15" xfId="0" applyNumberFormat="1" applyBorder="1">
      <alignment vertical="center"/>
    </xf>
    <xf numFmtId="177" fontId="0" fillId="0" borderId="16" xfId="0" applyNumberFormat="1" applyBorder="1">
      <alignment vertical="center"/>
    </xf>
    <xf numFmtId="0" fontId="0" fillId="0" borderId="17" xfId="0" applyBorder="1">
      <alignment vertical="center"/>
    </xf>
    <xf numFmtId="177" fontId="0" fillId="0" borderId="18" xfId="0" applyNumberFormat="1" applyBorder="1">
      <alignment vertical="center"/>
    </xf>
    <xf numFmtId="177" fontId="0" fillId="0" borderId="19" xfId="0" applyNumberFormat="1" applyBorder="1">
      <alignment vertical="center"/>
    </xf>
    <xf numFmtId="177" fontId="0" fillId="0" borderId="20" xfId="0" applyNumberFormat="1" applyBorder="1">
      <alignment vertical="center"/>
    </xf>
    <xf numFmtId="177" fontId="0" fillId="0" borderId="21" xfId="0" applyNumberFormat="1" applyBorder="1">
      <alignment vertical="center"/>
    </xf>
    <xf numFmtId="177" fontId="0" fillId="0" borderId="22" xfId="0" applyNumberFormat="1" applyBorder="1">
      <alignment vertical="center"/>
    </xf>
    <xf numFmtId="10" fontId="0" fillId="2" borderId="23" xfId="0" applyNumberFormat="1" applyFill="1" applyBorder="1">
      <alignment vertical="center"/>
    </xf>
    <xf numFmtId="10" fontId="0" fillId="2" borderId="24" xfId="0" applyNumberFormat="1" applyFill="1" applyBorder="1">
      <alignment vertical="center"/>
    </xf>
    <xf numFmtId="177" fontId="0" fillId="0" borderId="25" xfId="0" applyNumberFormat="1" applyBorder="1">
      <alignment vertical="center"/>
    </xf>
    <xf numFmtId="0" fontId="0" fillId="0" borderId="26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shrinkToFit="1"/>
    </xf>
    <xf numFmtId="0" fontId="0" fillId="0" borderId="43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vertical="center" shrinkToFit="1"/>
    </xf>
    <xf numFmtId="0" fontId="0" fillId="0" borderId="6" xfId="0" applyBorder="1" applyAlignment="1">
      <alignment vertical="center" shrinkToFit="1"/>
    </xf>
    <xf numFmtId="0" fontId="0" fillId="0" borderId="11" xfId="0" applyBorder="1" applyAlignment="1">
      <alignment vertical="center" shrinkToFit="1"/>
    </xf>
    <xf numFmtId="0" fontId="0" fillId="0" borderId="10" xfId="0" applyBorder="1" applyAlignment="1">
      <alignment vertical="center" shrinkToFit="1"/>
    </xf>
    <xf numFmtId="0" fontId="0" fillId="0" borderId="7" xfId="0" applyBorder="1" applyAlignment="1">
      <alignment vertical="center" shrinkToFit="1"/>
    </xf>
    <xf numFmtId="0" fontId="0" fillId="2" borderId="5" xfId="0" applyFill="1" applyBorder="1" applyAlignment="1">
      <alignment vertical="center" shrinkToFit="1"/>
    </xf>
    <xf numFmtId="0" fontId="0" fillId="0" borderId="35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vertical="center" shrinkToFit="1"/>
    </xf>
    <xf numFmtId="0" fontId="0" fillId="0" borderId="40" xfId="0" applyBorder="1" applyAlignment="1">
      <alignment vertical="center" shrinkToFit="1"/>
    </xf>
    <xf numFmtId="0" fontId="0" fillId="0" borderId="44" xfId="0" applyBorder="1" applyAlignment="1">
      <alignment vertical="center" shrinkToFit="1"/>
    </xf>
    <xf numFmtId="0" fontId="0" fillId="0" borderId="45" xfId="0" applyBorder="1" applyAlignment="1">
      <alignment vertical="center" shrinkToFit="1"/>
    </xf>
    <xf numFmtId="0" fontId="0" fillId="0" borderId="27" xfId="0" applyBorder="1" applyAlignment="1">
      <alignment vertical="center" shrinkToFit="1"/>
    </xf>
    <xf numFmtId="0" fontId="0" fillId="0" borderId="28" xfId="0" applyBorder="1" applyAlignment="1">
      <alignment vertical="center" shrinkToFit="1"/>
    </xf>
    <xf numFmtId="0" fontId="0" fillId="2" borderId="4" xfId="0" applyFill="1" applyBorder="1" applyAlignment="1">
      <alignment vertical="center" shrinkToFit="1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178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0" fillId="0" borderId="34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tabSelected="1" zoomScaleNormal="100" zoomScaleSheetLayoutView="100" workbookViewId="0">
      <selection activeCell="C15" sqref="C15"/>
    </sheetView>
  </sheetViews>
  <sheetFormatPr defaultRowHeight="13.5" x14ac:dyDescent="0.15"/>
  <cols>
    <col min="1" max="1" width="2.875" customWidth="1"/>
    <col min="2" max="2" width="21.375" customWidth="1"/>
    <col min="3" max="5" width="20.375" customWidth="1"/>
    <col min="6" max="6" width="0.625" customWidth="1"/>
  </cols>
  <sheetData>
    <row r="1" spans="1:5" ht="18.75" x14ac:dyDescent="0.15">
      <c r="A1" s="35"/>
    </row>
    <row r="2" spans="1:5" ht="25.5" customHeight="1" x14ac:dyDescent="0.15">
      <c r="A2" s="68" t="s">
        <v>37</v>
      </c>
      <c r="B2" s="68"/>
      <c r="C2" s="68"/>
      <c r="D2" s="68"/>
      <c r="E2" s="68"/>
    </row>
    <row r="3" spans="1:5" ht="25.5" customHeight="1" x14ac:dyDescent="0.15">
      <c r="A3" s="69" t="s">
        <v>21</v>
      </c>
      <c r="B3" s="69"/>
      <c r="C3" s="70">
        <f>E22</f>
        <v>49000000</v>
      </c>
      <c r="D3" s="70"/>
    </row>
    <row r="4" spans="1:5" ht="14.25" thickBot="1" x14ac:dyDescent="0.2"/>
    <row r="5" spans="1:5" ht="22.5" customHeight="1" x14ac:dyDescent="0.15">
      <c r="A5" s="53" t="s">
        <v>22</v>
      </c>
      <c r="B5" s="54"/>
      <c r="C5" s="54" t="s">
        <v>20</v>
      </c>
      <c r="D5" s="54"/>
      <c r="E5" s="76"/>
    </row>
    <row r="6" spans="1:5" ht="22.5" customHeight="1" thickBot="1" x14ac:dyDescent="0.2">
      <c r="A6" s="55"/>
      <c r="B6" s="56"/>
      <c r="C6" s="20" t="s">
        <v>18</v>
      </c>
      <c r="D6" s="20" t="s">
        <v>19</v>
      </c>
      <c r="E6" s="34" t="s">
        <v>0</v>
      </c>
    </row>
    <row r="7" spans="1:5" ht="22.5" customHeight="1" x14ac:dyDescent="0.15">
      <c r="A7" s="57" t="s">
        <v>5</v>
      </c>
      <c r="B7" s="43"/>
      <c r="C7" s="15">
        <f>SUM(C8:C11)</f>
        <v>20000000</v>
      </c>
      <c r="D7" s="15">
        <f>SUM(D8:D11)</f>
        <v>-12000000</v>
      </c>
      <c r="E7" s="33">
        <f>SUM(E8:E11)</f>
        <v>8000000</v>
      </c>
    </row>
    <row r="8" spans="1:5" ht="22.5" customHeight="1" x14ac:dyDescent="0.15">
      <c r="A8" s="22"/>
      <c r="B8" s="3" t="s">
        <v>1</v>
      </c>
      <c r="C8" s="7">
        <v>5000000</v>
      </c>
      <c r="D8" s="7"/>
      <c r="E8" s="23">
        <f>+D8+C8</f>
        <v>5000000</v>
      </c>
    </row>
    <row r="9" spans="1:5" ht="22.5" customHeight="1" x14ac:dyDescent="0.15">
      <c r="A9" s="22"/>
      <c r="B9" s="1" t="s">
        <v>2</v>
      </c>
      <c r="C9" s="8">
        <v>10000000</v>
      </c>
      <c r="D9" s="8">
        <v>-10000000</v>
      </c>
      <c r="E9" s="24">
        <f>+D9+C9</f>
        <v>0</v>
      </c>
    </row>
    <row r="10" spans="1:5" ht="22.5" customHeight="1" x14ac:dyDescent="0.15">
      <c r="A10" s="22"/>
      <c r="B10" s="1" t="s">
        <v>3</v>
      </c>
      <c r="C10" s="8">
        <v>5000000</v>
      </c>
      <c r="D10" s="8">
        <v>-2000000</v>
      </c>
      <c r="E10" s="24">
        <f>+D10+C10</f>
        <v>3000000</v>
      </c>
    </row>
    <row r="11" spans="1:5" ht="22.5" customHeight="1" x14ac:dyDescent="0.15">
      <c r="A11" s="25"/>
      <c r="B11" s="2" t="s">
        <v>4</v>
      </c>
      <c r="C11" s="9"/>
      <c r="D11" s="9"/>
      <c r="E11" s="26">
        <f>+D11+C11</f>
        <v>0</v>
      </c>
    </row>
    <row r="12" spans="1:5" ht="22.5" customHeight="1" x14ac:dyDescent="0.15">
      <c r="A12" s="58" t="s">
        <v>6</v>
      </c>
      <c r="B12" s="41"/>
      <c r="C12" s="10">
        <f>SUM(C13:C19)</f>
        <v>60000000</v>
      </c>
      <c r="D12" s="10">
        <f>SUM(D13:D19)</f>
        <v>6000000</v>
      </c>
      <c r="E12" s="27">
        <f>SUM(E13:E19)</f>
        <v>66000000</v>
      </c>
    </row>
    <row r="13" spans="1:5" ht="22.5" customHeight="1" x14ac:dyDescent="0.15">
      <c r="A13" s="22"/>
      <c r="B13" s="4" t="s">
        <v>7</v>
      </c>
      <c r="C13" s="11">
        <v>3000000</v>
      </c>
      <c r="D13" s="11">
        <v>10000000</v>
      </c>
      <c r="E13" s="28">
        <f t="shared" ref="E13:E21" si="0">+D13+C13</f>
        <v>13000000</v>
      </c>
    </row>
    <row r="14" spans="1:5" ht="22.5" customHeight="1" x14ac:dyDescent="0.15">
      <c r="A14" s="22"/>
      <c r="B14" s="5" t="s">
        <v>8</v>
      </c>
      <c r="C14" s="8">
        <v>2000000</v>
      </c>
      <c r="D14" s="8">
        <v>500000</v>
      </c>
      <c r="E14" s="24">
        <f t="shared" si="0"/>
        <v>2500000</v>
      </c>
    </row>
    <row r="15" spans="1:5" ht="22.5" customHeight="1" x14ac:dyDescent="0.15">
      <c r="A15" s="22"/>
      <c r="B15" s="5" t="s">
        <v>9</v>
      </c>
      <c r="C15" s="8">
        <v>1000000</v>
      </c>
      <c r="D15" s="8"/>
      <c r="E15" s="24">
        <f t="shared" si="0"/>
        <v>1000000</v>
      </c>
    </row>
    <row r="16" spans="1:5" ht="22.5" customHeight="1" x14ac:dyDescent="0.15">
      <c r="A16" s="22"/>
      <c r="B16" s="5" t="s">
        <v>10</v>
      </c>
      <c r="C16" s="8">
        <v>1000000</v>
      </c>
      <c r="D16" s="8"/>
      <c r="E16" s="24">
        <f t="shared" si="0"/>
        <v>1000000</v>
      </c>
    </row>
    <row r="17" spans="1:8" ht="22.5" customHeight="1" x14ac:dyDescent="0.15">
      <c r="A17" s="22"/>
      <c r="B17" s="5" t="s">
        <v>11</v>
      </c>
      <c r="C17" s="8">
        <v>20000000</v>
      </c>
      <c r="D17" s="8"/>
      <c r="E17" s="24">
        <f t="shared" si="0"/>
        <v>20000000</v>
      </c>
    </row>
    <row r="18" spans="1:8" ht="22.5" customHeight="1" x14ac:dyDescent="0.15">
      <c r="A18" s="22"/>
      <c r="B18" s="5" t="s">
        <v>12</v>
      </c>
      <c r="C18" s="8">
        <v>13000000</v>
      </c>
      <c r="D18" s="8"/>
      <c r="E18" s="24">
        <f t="shared" si="0"/>
        <v>13000000</v>
      </c>
    </row>
    <row r="19" spans="1:8" ht="22.5" customHeight="1" thickBot="1" x14ac:dyDescent="0.2">
      <c r="A19" s="22"/>
      <c r="B19" s="12" t="s">
        <v>13</v>
      </c>
      <c r="C19" s="9">
        <v>20000000</v>
      </c>
      <c r="D19" s="9">
        <v>-4500000</v>
      </c>
      <c r="E19" s="26">
        <f t="shared" si="0"/>
        <v>15500000</v>
      </c>
    </row>
    <row r="20" spans="1:8" ht="22.5" customHeight="1" thickTop="1" x14ac:dyDescent="0.15">
      <c r="A20" s="59" t="s">
        <v>14</v>
      </c>
      <c r="B20" s="60"/>
      <c r="C20" s="13">
        <f>+C12+C7</f>
        <v>80000000</v>
      </c>
      <c r="D20" s="13">
        <f>+D12+D7</f>
        <v>-6000000</v>
      </c>
      <c r="E20" s="29">
        <f>+E12+E7</f>
        <v>74000000</v>
      </c>
    </row>
    <row r="21" spans="1:8" ht="22.5" customHeight="1" thickBot="1" x14ac:dyDescent="0.2">
      <c r="A21" s="58" t="s">
        <v>15</v>
      </c>
      <c r="B21" s="41"/>
      <c r="C21" s="6">
        <v>20000000</v>
      </c>
      <c r="D21" s="6">
        <v>5000000</v>
      </c>
      <c r="E21" s="21">
        <f t="shared" si="0"/>
        <v>25000000</v>
      </c>
    </row>
    <row r="22" spans="1:8" ht="22.5" customHeight="1" thickBot="1" x14ac:dyDescent="0.2">
      <c r="A22" s="72" t="s">
        <v>16</v>
      </c>
      <c r="B22" s="73"/>
      <c r="C22" s="14">
        <f>+C20-C21</f>
        <v>60000000</v>
      </c>
      <c r="D22" s="14">
        <f>+D20-D21</f>
        <v>-11000000</v>
      </c>
      <c r="E22" s="30">
        <f>+E20-E21</f>
        <v>49000000</v>
      </c>
    </row>
    <row r="23" spans="1:8" ht="22.5" customHeight="1" thickBot="1" x14ac:dyDescent="0.2">
      <c r="A23" s="74" t="s">
        <v>17</v>
      </c>
      <c r="B23" s="75"/>
      <c r="C23" s="31">
        <f>+C22/C20</f>
        <v>0.75</v>
      </c>
      <c r="D23" s="31"/>
      <c r="E23" s="32">
        <f>+E22/E20</f>
        <v>0.66216216216216217</v>
      </c>
      <c r="H23" s="36"/>
    </row>
    <row r="25" spans="1:8" ht="16.5" customHeight="1" x14ac:dyDescent="0.15">
      <c r="A25" s="71" t="s">
        <v>23</v>
      </c>
      <c r="B25" s="71"/>
    </row>
    <row r="26" spans="1:8" ht="16.5" customHeight="1" x14ac:dyDescent="0.15">
      <c r="A26" s="40" t="s">
        <v>5</v>
      </c>
      <c r="B26" s="41"/>
      <c r="C26" s="61" t="s">
        <v>24</v>
      </c>
      <c r="D26" s="62"/>
      <c r="E26" s="6">
        <v>-10000000</v>
      </c>
    </row>
    <row r="27" spans="1:8" ht="16.5" customHeight="1" x14ac:dyDescent="0.15">
      <c r="A27" s="42"/>
      <c r="B27" s="43"/>
      <c r="C27" s="63" t="s">
        <v>25</v>
      </c>
      <c r="D27" s="64"/>
      <c r="E27" s="9">
        <v>-5000000</v>
      </c>
    </row>
    <row r="28" spans="1:8" ht="16.5" customHeight="1" x14ac:dyDescent="0.15">
      <c r="A28" s="44"/>
      <c r="B28" s="45"/>
      <c r="C28" s="65" t="s">
        <v>26</v>
      </c>
      <c r="D28" s="66"/>
      <c r="E28" s="16">
        <v>3000000</v>
      </c>
    </row>
    <row r="29" spans="1:8" ht="16.5" customHeight="1" x14ac:dyDescent="0.15">
      <c r="A29" s="40" t="s">
        <v>6</v>
      </c>
      <c r="B29" s="41"/>
      <c r="C29" s="67" t="s">
        <v>7</v>
      </c>
      <c r="D29" s="67"/>
      <c r="E29" s="6"/>
    </row>
    <row r="30" spans="1:8" ht="16.5" customHeight="1" x14ac:dyDescent="0.15">
      <c r="A30" s="42"/>
      <c r="B30" s="43"/>
      <c r="C30" s="50" t="s">
        <v>27</v>
      </c>
      <c r="D30" s="50"/>
      <c r="E30" s="15">
        <v>-1000000</v>
      </c>
    </row>
    <row r="31" spans="1:8" ht="16.5" customHeight="1" x14ac:dyDescent="0.15">
      <c r="A31" s="42"/>
      <c r="B31" s="43"/>
      <c r="C31" s="51" t="s">
        <v>28</v>
      </c>
      <c r="D31" s="51"/>
      <c r="E31" s="11">
        <v>11000000</v>
      </c>
    </row>
    <row r="32" spans="1:8" ht="16.5" customHeight="1" x14ac:dyDescent="0.15">
      <c r="A32" s="42"/>
      <c r="B32" s="43"/>
      <c r="C32" s="52" t="s">
        <v>8</v>
      </c>
      <c r="D32" s="52"/>
      <c r="E32" s="9"/>
    </row>
    <row r="33" spans="1:5" ht="16.5" customHeight="1" x14ac:dyDescent="0.15">
      <c r="A33" s="42"/>
      <c r="B33" s="43"/>
      <c r="C33" s="51" t="s">
        <v>29</v>
      </c>
      <c r="D33" s="51"/>
      <c r="E33" s="11">
        <v>500000</v>
      </c>
    </row>
    <row r="34" spans="1:5" ht="16.5" customHeight="1" x14ac:dyDescent="0.15">
      <c r="A34" s="42"/>
      <c r="B34" s="43"/>
      <c r="C34" s="52" t="s">
        <v>13</v>
      </c>
      <c r="D34" s="52"/>
      <c r="E34" s="9"/>
    </row>
    <row r="35" spans="1:5" ht="16.5" customHeight="1" x14ac:dyDescent="0.15">
      <c r="A35" s="42"/>
      <c r="B35" s="43"/>
      <c r="C35" s="50" t="s">
        <v>30</v>
      </c>
      <c r="D35" s="50"/>
      <c r="E35" s="15">
        <v>5000000</v>
      </c>
    </row>
    <row r="36" spans="1:5" ht="16.5" customHeight="1" x14ac:dyDescent="0.15">
      <c r="A36" s="42"/>
      <c r="B36" s="43"/>
      <c r="C36" s="50" t="s">
        <v>31</v>
      </c>
      <c r="D36" s="50"/>
      <c r="E36" s="17">
        <v>-3000000</v>
      </c>
    </row>
    <row r="37" spans="1:5" ht="16.5" customHeight="1" x14ac:dyDescent="0.15">
      <c r="A37" s="44"/>
      <c r="B37" s="45"/>
      <c r="C37" s="49" t="s">
        <v>32</v>
      </c>
      <c r="D37" s="49"/>
      <c r="E37" s="18">
        <v>-6500000</v>
      </c>
    </row>
    <row r="38" spans="1:5" ht="16.5" customHeight="1" x14ac:dyDescent="0.15">
      <c r="C38" s="47"/>
      <c r="D38" s="47"/>
    </row>
    <row r="39" spans="1:5" ht="16.5" customHeight="1" x14ac:dyDescent="0.15">
      <c r="A39" s="46" t="s">
        <v>33</v>
      </c>
      <c r="B39" s="46"/>
      <c r="C39" s="48" t="s">
        <v>34</v>
      </c>
      <c r="D39" s="48"/>
      <c r="E39" s="19">
        <v>5000000</v>
      </c>
    </row>
    <row r="40" spans="1:5" x14ac:dyDescent="0.15">
      <c r="C40" s="47"/>
      <c r="D40" s="47"/>
    </row>
    <row r="41" spans="1:5" ht="18.75" customHeight="1" x14ac:dyDescent="0.15">
      <c r="A41" s="37" t="s">
        <v>35</v>
      </c>
      <c r="B41" s="37"/>
      <c r="C41" s="37"/>
      <c r="D41" s="37"/>
      <c r="E41" s="37"/>
    </row>
    <row r="42" spans="1:5" ht="18.75" customHeight="1" x14ac:dyDescent="0.15">
      <c r="A42" s="38" t="s">
        <v>36</v>
      </c>
      <c r="B42" s="38"/>
      <c r="C42" s="38"/>
      <c r="D42" s="38"/>
      <c r="E42" s="38"/>
    </row>
    <row r="43" spans="1:5" ht="8.25" customHeight="1" x14ac:dyDescent="0.15">
      <c r="C43" s="39"/>
      <c r="D43" s="39"/>
    </row>
  </sheetData>
  <mergeCells count="33">
    <mergeCell ref="A2:E2"/>
    <mergeCell ref="A3:B3"/>
    <mergeCell ref="C3:D3"/>
    <mergeCell ref="A25:B25"/>
    <mergeCell ref="A22:B22"/>
    <mergeCell ref="A23:B23"/>
    <mergeCell ref="C5:E5"/>
    <mergeCell ref="A21:B21"/>
    <mergeCell ref="C26:D26"/>
    <mergeCell ref="C27:D27"/>
    <mergeCell ref="C35:D35"/>
    <mergeCell ref="C28:D28"/>
    <mergeCell ref="C29:D29"/>
    <mergeCell ref="C30:D30"/>
    <mergeCell ref="C31:D31"/>
    <mergeCell ref="C32:D32"/>
    <mergeCell ref="C33:D33"/>
    <mergeCell ref="C36:D36"/>
    <mergeCell ref="A5:B6"/>
    <mergeCell ref="A7:B7"/>
    <mergeCell ref="A12:B12"/>
    <mergeCell ref="C34:D34"/>
    <mergeCell ref="A20:B20"/>
    <mergeCell ref="A41:E41"/>
    <mergeCell ref="A42:E42"/>
    <mergeCell ref="C43:D43"/>
    <mergeCell ref="A26:B28"/>
    <mergeCell ref="A29:B37"/>
    <mergeCell ref="A39:B39"/>
    <mergeCell ref="C38:D38"/>
    <mergeCell ref="C39:D39"/>
    <mergeCell ref="C40:D40"/>
    <mergeCell ref="C37:D37"/>
  </mergeCells>
  <phoneticPr fontId="1"/>
  <pageMargins left="0.78740157480314965" right="0.78740157480314965" top="0.59055118110236227" bottom="0.39370078740157483" header="0.39370078740157483" footer="0.2362204724409449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財産目録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2018-07-02T06:04:26Z</dcterms:created>
  <dcterms:modified xsi:type="dcterms:W3CDTF">2023-01-25T03:06:18Z</dcterms:modified>
</cp:coreProperties>
</file>