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0DC3F17D-28B9-4E1D-8B4D-01C0A95F5C6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５" sheetId="23" r:id="rId1"/>
  </sheets>
  <definedNames>
    <definedName name="_xlnm.Print_Area" localSheetId="0">様式５!$A$1:$L$113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3" i="23" l="1"/>
  <c r="I48" i="23"/>
  <c r="I86" i="23"/>
  <c r="L85" i="23"/>
  <c r="I85" i="23"/>
  <c r="L50" i="23"/>
  <c r="I50" i="23"/>
  <c r="L34" i="23"/>
  <c r="H34" i="23"/>
  <c r="I34" i="23" s="1"/>
  <c r="I89" i="23"/>
  <c r="L88" i="23"/>
  <c r="I88" i="23"/>
  <c r="L14" i="23"/>
  <c r="I14" i="23"/>
  <c r="L13" i="23"/>
  <c r="I13" i="23"/>
  <c r="L80" i="23"/>
  <c r="I80" i="23"/>
  <c r="L79" i="23"/>
  <c r="I79" i="23"/>
  <c r="L77" i="23"/>
  <c r="I77" i="23"/>
  <c r="L76" i="23"/>
  <c r="I76" i="23"/>
  <c r="L71" i="23"/>
  <c r="H71" i="23"/>
  <c r="I71" i="23" s="1"/>
  <c r="L66" i="23"/>
  <c r="H66" i="23"/>
  <c r="I66" i="23" s="1"/>
  <c r="H19" i="23"/>
  <c r="H16" i="23"/>
  <c r="I16" i="23" s="1"/>
  <c r="I99" i="23"/>
  <c r="L98" i="23"/>
  <c r="I98" i="23"/>
  <c r="I97" i="23"/>
  <c r="L96" i="23"/>
  <c r="I96" i="23"/>
  <c r="I95" i="23"/>
  <c r="L94" i="23"/>
  <c r="I94" i="23"/>
  <c r="I92" i="23"/>
  <c r="L91" i="23"/>
  <c r="I91" i="23"/>
  <c r="I83" i="23"/>
  <c r="L82" i="23"/>
  <c r="I82" i="23"/>
  <c r="L30" i="23"/>
  <c r="H30" i="23"/>
  <c r="I30" i="23" s="1"/>
  <c r="L21" i="23"/>
  <c r="H21" i="23"/>
  <c r="I21" i="23" s="1"/>
  <c r="L19" i="23"/>
  <c r="I19" i="23"/>
  <c r="L16" i="23"/>
  <c r="L11" i="23"/>
  <c r="I11" i="23"/>
  <c r="L6" i="23"/>
  <c r="H6" i="23"/>
  <c r="I6" i="23" s="1"/>
  <c r="L37" i="23"/>
  <c r="H37" i="23"/>
  <c r="I37" i="23" s="1"/>
  <c r="L25" i="23"/>
  <c r="H25" i="23"/>
  <c r="I25" i="23" s="1"/>
  <c r="L61" i="23"/>
  <c r="H61" i="23"/>
  <c r="I61" i="23" s="1"/>
  <c r="L44" i="23"/>
  <c r="H44" i="23"/>
  <c r="I44" i="23" s="1"/>
  <c r="L41" i="23"/>
  <c r="H41" i="23"/>
  <c r="I41" i="23" s="1"/>
  <c r="L48" i="23"/>
  <c r="J3" i="23" l="1"/>
</calcChain>
</file>

<file path=xl/sharedStrings.xml><?xml version="1.0" encoding="utf-8"?>
<sst xmlns="http://schemas.openxmlformats.org/spreadsheetml/2006/main" count="133" uniqueCount="83">
  <si>
    <t>インフルエンザ</t>
    <phoneticPr fontId="2"/>
  </si>
  <si>
    <t>ワクチンの種類</t>
  </si>
  <si>
    <t>Ｂ類</t>
    <rPh sb="1" eb="2">
      <t>ルイ</t>
    </rPh>
    <phoneticPr fontId="2"/>
  </si>
  <si>
    <t>不活化ポリオ</t>
    <phoneticPr fontId="2"/>
  </si>
  <si>
    <t>高齢者用肺炎球菌</t>
    <phoneticPr fontId="2"/>
  </si>
  <si>
    <t>麻しん</t>
    <phoneticPr fontId="2"/>
  </si>
  <si>
    <t>風しん</t>
    <phoneticPr fontId="2"/>
  </si>
  <si>
    <t>日本脳炎</t>
    <phoneticPr fontId="2"/>
  </si>
  <si>
    <t>帯状疱疹
（生ワクチン）</t>
    <rPh sb="0" eb="2">
      <t>タイジョウ</t>
    </rPh>
    <rPh sb="2" eb="4">
      <t>ホウシン</t>
    </rPh>
    <rPh sb="6" eb="7">
      <t>ナマ</t>
    </rPh>
    <phoneticPr fontId="2"/>
  </si>
  <si>
    <t>自己負担あり</t>
    <rPh sb="0" eb="4">
      <t>ジコフタン</t>
    </rPh>
    <phoneticPr fontId="2"/>
  </si>
  <si>
    <t>自己負担なし</t>
    <rPh sb="0" eb="4">
      <t>ジコフタン</t>
    </rPh>
    <phoneticPr fontId="2"/>
  </si>
  <si>
    <t>件数</t>
    <rPh sb="0" eb="2">
      <t>ケンスウ</t>
    </rPh>
    <phoneticPr fontId="2"/>
  </si>
  <si>
    <t>２回目</t>
    <rPh sb="1" eb="3">
      <t>カイメ</t>
    </rPh>
    <phoneticPr fontId="2"/>
  </si>
  <si>
    <t>１回目</t>
    <rPh sb="1" eb="3">
      <t>カイメ</t>
    </rPh>
    <phoneticPr fontId="2"/>
  </si>
  <si>
    <t>３回目</t>
    <rPh sb="1" eb="3">
      <t>カイメ</t>
    </rPh>
    <phoneticPr fontId="2"/>
  </si>
  <si>
    <t>追加</t>
    <rPh sb="0" eb="2">
      <t>ツイカ</t>
    </rPh>
    <phoneticPr fontId="2"/>
  </si>
  <si>
    <t>初回１回目</t>
    <rPh sb="0" eb="2">
      <t>ショカイ</t>
    </rPh>
    <rPh sb="3" eb="5">
      <t>カイメ</t>
    </rPh>
    <phoneticPr fontId="2"/>
  </si>
  <si>
    <t>初回２回目</t>
    <rPh sb="0" eb="2">
      <t>ショカイ</t>
    </rPh>
    <rPh sb="3" eb="5">
      <t>カイメ</t>
    </rPh>
    <phoneticPr fontId="2"/>
  </si>
  <si>
    <t>初回３回目</t>
    <rPh sb="0" eb="2">
      <t>ショカイ</t>
    </rPh>
    <rPh sb="3" eb="5">
      <t>カイメ</t>
    </rPh>
    <phoneticPr fontId="2"/>
  </si>
  <si>
    <t>3種混合
DPT
ワクチン</t>
    <rPh sb="1" eb="2">
      <t>シュ</t>
    </rPh>
    <rPh sb="2" eb="4">
      <t>コンゴウ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</si>
  <si>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</si>
  <si>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</si>
  <si>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</si>
  <si>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</si>
  <si>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１期初回１回目</t>
    <rPh sb="1" eb="2">
      <t>キ</t>
    </rPh>
    <rPh sb="2" eb="4">
      <t>ショカイ</t>
    </rPh>
    <rPh sb="5" eb="7">
      <t>カイメ</t>
    </rPh>
    <phoneticPr fontId="2"/>
  </si>
  <si>
    <t>１期初回２回目</t>
    <rPh sb="2" eb="4">
      <t>ショカイ</t>
    </rPh>
    <rPh sb="5" eb="7">
      <t>カイメ</t>
    </rPh>
    <phoneticPr fontId="2"/>
  </si>
  <si>
    <t>１期初回３回目</t>
    <rPh sb="2" eb="4">
      <t>ショカイ</t>
    </rPh>
    <rPh sb="5" eb="7">
      <t>カイメ</t>
    </rPh>
    <phoneticPr fontId="2"/>
  </si>
  <si>
    <t>１期追加</t>
    <rPh sb="2" eb="4">
      <t>ツイカ</t>
    </rPh>
    <phoneticPr fontId="2"/>
  </si>
  <si>
    <t>２期</t>
    <rPh sb="1" eb="2">
      <t>キ</t>
    </rPh>
    <phoneticPr fontId="2"/>
  </si>
  <si>
    <t>09</t>
    <phoneticPr fontId="2"/>
  </si>
  <si>
    <t>１期</t>
    <rPh sb="1" eb="2">
      <t>キ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</si>
  <si>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</si>
  <si>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</si>
  <si>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月分</t>
    <rPh sb="0" eb="1">
      <t>ツキ</t>
    </rPh>
    <rPh sb="1" eb="2">
      <t>ブン</t>
    </rPh>
    <phoneticPr fontId="2"/>
  </si>
  <si>
    <t>個別予防接種請求書</t>
    <phoneticPr fontId="2"/>
  </si>
  <si>
    <t>以下のとおり請求します。</t>
    <rPh sb="0" eb="2">
      <t>イカ</t>
    </rPh>
    <rPh sb="6" eb="8">
      <t>セイキュウ</t>
    </rPh>
    <phoneticPr fontId="2"/>
  </si>
  <si>
    <t>（注意）</t>
    <rPh sb="1" eb="3">
      <t>チュウイ</t>
    </rPh>
    <phoneticPr fontId="2"/>
  </si>
  <si>
    <t>・枠内にはっきりご記入ください。</t>
    <rPh sb="1" eb="3">
      <t>ワクナイ</t>
    </rPh>
    <rPh sb="9" eb="11">
      <t>キニュウ</t>
    </rPh>
    <phoneticPr fontId="2"/>
  </si>
  <si>
    <t>・予防接種申込書（報告書）を添付してください</t>
    <rPh sb="1" eb="3">
      <t>ヨボウ</t>
    </rPh>
    <rPh sb="3" eb="5">
      <t>セッシュ</t>
    </rPh>
    <rPh sb="5" eb="8">
      <t>モウシコミショ</t>
    </rPh>
    <rPh sb="9" eb="12">
      <t>ホウコクショ</t>
    </rPh>
    <rPh sb="14" eb="16">
      <t>テンプ</t>
    </rPh>
    <phoneticPr fontId="2"/>
  </si>
  <si>
    <t>医療機関番号</t>
    <rPh sb="0" eb="4">
      <t>イリョウキカン</t>
    </rPh>
    <rPh sb="4" eb="6">
      <t>バンゴウ</t>
    </rPh>
    <phoneticPr fontId="2"/>
  </si>
  <si>
    <t>施設番号</t>
    <rPh sb="0" eb="2">
      <t>シセツ</t>
    </rPh>
    <rPh sb="2" eb="4">
      <t>バンゴウ</t>
    </rPh>
    <phoneticPr fontId="2"/>
  </si>
  <si>
    <t>郵便番号</t>
    <rPh sb="0" eb="4">
      <t>ユウビンバンゴウ</t>
    </rPh>
    <phoneticPr fontId="2"/>
  </si>
  <si>
    <t>所在地</t>
    <rPh sb="0" eb="3">
      <t>ショザイチ</t>
    </rPh>
    <phoneticPr fontId="2"/>
  </si>
  <si>
    <t>医療機関・施設名称</t>
    <phoneticPr fontId="2"/>
  </si>
  <si>
    <t>開設者又は代表者</t>
    <phoneticPr fontId="2"/>
  </si>
  <si>
    <t>電話番号</t>
    <phoneticPr fontId="2"/>
  </si>
  <si>
    <t>ロタウイルス
（ロタテック）</t>
    <phoneticPr fontId="2"/>
  </si>
  <si>
    <t>小計件数</t>
    <rPh sb="0" eb="2">
      <t>ショウケイ</t>
    </rPh>
    <rPh sb="2" eb="4">
      <t>ケンスウ</t>
    </rPh>
    <phoneticPr fontId="2"/>
  </si>
  <si>
    <t>小計金額</t>
    <rPh sb="0" eb="2">
      <t>ショウケイ</t>
    </rPh>
    <rPh sb="2" eb="4">
      <t>キンガク</t>
    </rPh>
    <phoneticPr fontId="2"/>
  </si>
  <si>
    <t>日本脳炎
経過措置</t>
    <rPh sb="0" eb="4">
      <t>ニホンノウエン</t>
    </rPh>
    <rPh sb="5" eb="9">
      <t>ケイカソチ</t>
    </rPh>
    <phoneticPr fontId="2"/>
  </si>
  <si>
    <t>円</t>
    <rPh sb="0" eb="1">
      <t>エン</t>
    </rPh>
    <phoneticPr fontId="2"/>
  </si>
  <si>
    <t>見合せ件数</t>
    <rPh sb="3" eb="5">
      <t>ケンスウ</t>
    </rPh>
    <phoneticPr fontId="2"/>
  </si>
  <si>
    <t>見合せ小計</t>
    <rPh sb="3" eb="5">
      <t>ショウケイ</t>
    </rPh>
    <phoneticPr fontId="2"/>
  </si>
  <si>
    <t>見合せ料</t>
    <rPh sb="0" eb="2">
      <t>ミアワ</t>
    </rPh>
    <rPh sb="3" eb="4">
      <t>リョウ</t>
    </rPh>
    <phoneticPr fontId="2"/>
  </si>
  <si>
    <t>接種料</t>
    <rPh sb="0" eb="3">
      <t>セッシュリョウ</t>
    </rPh>
    <phoneticPr fontId="2"/>
  </si>
  <si>
    <t>様式５</t>
    <rPh sb="0" eb="2">
      <t>ヨウシキ</t>
    </rPh>
    <phoneticPr fontId="2"/>
  </si>
  <si>
    <t>新型コロナウイルス</t>
    <rPh sb="0" eb="2">
      <t>シンガタ</t>
    </rPh>
    <phoneticPr fontId="2"/>
  </si>
  <si>
    <r>
      <t>予防接種の接種日が</t>
    </r>
    <r>
      <rPr>
        <b/>
        <u/>
        <sz val="14"/>
        <color theme="1"/>
        <rFont val="ＭＳ Ｐゴシック"/>
        <family val="3"/>
        <charset val="128"/>
      </rPr>
      <t>令和８年４月１日以降</t>
    </r>
    <r>
      <rPr>
        <sz val="14"/>
        <color theme="1"/>
        <rFont val="ＭＳ Ｐゴシック"/>
        <family val="3"/>
        <charset val="128"/>
      </rPr>
      <t>の請求様式</t>
    </r>
    <rPh sb="0" eb="4">
      <t>ヨボウセッシュ</t>
    </rPh>
    <rPh sb="5" eb="8">
      <t>セッシュビ</t>
    </rPh>
    <rPh sb="9" eb="11">
      <t>レイワ</t>
    </rPh>
    <rPh sb="12" eb="13">
      <t>ネン</t>
    </rPh>
    <rPh sb="14" eb="15">
      <t>ツキ</t>
    </rPh>
    <rPh sb="16" eb="17">
      <t>ヒ</t>
    </rPh>
    <rPh sb="17" eb="19">
      <t>イコウ</t>
    </rPh>
    <rPh sb="20" eb="24">
      <t>セイキュウヨウシキ</t>
    </rPh>
    <phoneticPr fontId="2"/>
  </si>
  <si>
    <r>
      <t>ロタウイルス
(</t>
    </r>
    <r>
      <rPr>
        <sz val="11"/>
        <color theme="1"/>
        <rFont val="ＭＳ 明朝"/>
        <family val="1"/>
        <charset val="128"/>
      </rPr>
      <t>ロタリックス)</t>
    </r>
    <phoneticPr fontId="2"/>
  </si>
  <si>
    <t>Ａ類</t>
    <phoneticPr fontId="2"/>
  </si>
  <si>
    <t>23</t>
    <phoneticPr fontId="2"/>
  </si>
  <si>
    <t>高用量
インフルエンザ</t>
    <rPh sb="0" eb="3">
      <t>コウヨウリョウ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</si>
  <si>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</si>
  <si>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１回目
自己負担あり</t>
    <rPh sb="4" eb="6">
      <t>ジコ</t>
    </rPh>
    <rPh sb="6" eb="8">
      <t>フタン</t>
    </rPh>
    <phoneticPr fontId="2"/>
  </si>
  <si>
    <t>２回目
自己負担なし</t>
    <rPh sb="4" eb="8">
      <t>ジコフタン</t>
    </rPh>
    <phoneticPr fontId="2"/>
  </si>
  <si>
    <t>１回目
自己負担なし</t>
    <rPh sb="4" eb="8">
      <t>ジコフタン</t>
    </rPh>
    <phoneticPr fontId="2"/>
  </si>
  <si>
    <t>２回目
自己負担あり</t>
    <rPh sb="4" eb="6">
      <t>ジコ</t>
    </rPh>
    <rPh sb="6" eb="8">
      <t>フタン</t>
    </rPh>
    <phoneticPr fontId="2"/>
  </si>
  <si>
    <t>ＤＴ</t>
    <phoneticPr fontId="2"/>
  </si>
  <si>
    <t>МＲ</t>
    <phoneticPr fontId="2"/>
  </si>
  <si>
    <t>請求金額　金</t>
    <rPh sb="0" eb="4">
      <t>セイキュウキンガク</t>
    </rPh>
    <rPh sb="5" eb="6">
      <t>カネ</t>
    </rPh>
    <phoneticPr fontId="2"/>
  </si>
  <si>
    <t>〒　　　　－</t>
  </si>
  <si>
    <t>　　　　　－　　　　　－</t>
  </si>
  <si>
    <t>Ａ類</t>
    <phoneticPr fontId="2"/>
  </si>
  <si>
    <t>ＢＣＧ</t>
    <phoneticPr fontId="2"/>
  </si>
  <si>
    <t>ヒブ</t>
    <phoneticPr fontId="2"/>
  </si>
  <si>
    <t>ＲＳウイルス</t>
    <phoneticPr fontId="2"/>
  </si>
  <si>
    <t>子宮頸がん予防
９価</t>
    <phoneticPr fontId="2"/>
  </si>
  <si>
    <t>水痘</t>
    <phoneticPr fontId="2"/>
  </si>
  <si>
    <t>Ｂ型肝炎</t>
    <phoneticPr fontId="2"/>
  </si>
  <si>
    <t>小児用肺炎球菌</t>
    <phoneticPr fontId="2"/>
  </si>
  <si>
    <t>5種混合
DPT-IPV-Hib</t>
    <phoneticPr fontId="2"/>
  </si>
  <si>
    <t>帯状疱疹
(組換えワクチン)
１回目</t>
    <rPh sb="0" eb="2">
      <t>タイジョウ</t>
    </rPh>
    <rPh sb="2" eb="4">
      <t>ホウシン</t>
    </rPh>
    <rPh sb="6" eb="8">
      <t>クミカ</t>
    </rPh>
    <rPh sb="16" eb="18">
      <t>カイメ</t>
    </rPh>
    <phoneticPr fontId="2"/>
  </si>
  <si>
    <t>帯状疱疹
(組換えワクチン)
２回目</t>
    <rPh sb="0" eb="2">
      <t>タイジョウ</t>
    </rPh>
    <rPh sb="2" eb="4">
      <t>ホウシン</t>
    </rPh>
    <rPh sb="6" eb="8">
      <t>クミカ</t>
    </rPh>
    <rPh sb="16" eb="18">
      <t>カイメ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</si>
</sst>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&quot;件&quot;"/>
    <numFmt numFmtId="178" formatCode="&quot;〒&quot;000\-0000"/>
    <numFmt numFmtId="179" formatCode="[$]ggge&quot;年&quot;m&quot;月&quot;d&quot;日&quot;;@" x16r2:formatCode16="[$-ja-JP-x-gannen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Meiryo UI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2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textRotation="255" shrinkToFit="1"/>
    </xf>
    <xf numFmtId="0" fontId="4" fillId="0" borderId="5" xfId="0" applyFont="1" applyFill="1" applyBorder="1" applyAlignment="1">
      <alignment vertical="center" shrinkToFit="1"/>
    </xf>
    <xf numFmtId="0" fontId="6" fillId="0" borderId="0" xfId="0" applyFont="1" applyAlignment="1">
      <alignment vertical="center"/>
    </xf>
    <xf numFmtId="176" fontId="4" fillId="0" borderId="5" xfId="0" applyNumberFormat="1" applyFont="1" applyFill="1" applyBorder="1" applyAlignment="1">
      <alignment horizontal="righ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shrinkToFit="1"/>
    </xf>
    <xf numFmtId="0" fontId="7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right" vertical="center" shrinkToFit="1"/>
    </xf>
    <xf numFmtId="0" fontId="4" fillId="0" borderId="10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76" fontId="4" fillId="2" borderId="5" xfId="0" applyNumberFormat="1" applyFont="1" applyFill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177" fontId="4" fillId="0" borderId="5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9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5" xfId="0" applyNumberFormat="1" applyFont="1" applyBorder="1" applyAlignment="1" applyProtection="1">
      <alignment horizontal="right" vertical="center" shrinkToFit="1"/>
      <protection locked="0"/>
    </xf>
    <xf numFmtId="177" fontId="4" fillId="0" borderId="1" xfId="0" applyNumberFormat="1" applyFont="1" applyBorder="1" applyAlignment="1" applyProtection="1">
      <alignment horizontal="right" vertical="center" shrinkToFit="1"/>
      <protection locked="0"/>
    </xf>
    <xf numFmtId="177" fontId="4" fillId="2" borderId="5" xfId="0" applyNumberFormat="1" applyFont="1" applyFill="1" applyBorder="1" applyAlignment="1" applyProtection="1">
      <alignment vertical="center" shrinkToFit="1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3" fillId="0" borderId="5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shrinkToFit="1"/>
    </xf>
    <xf numFmtId="177" fontId="4" fillId="0" borderId="5" xfId="0" applyNumberFormat="1" applyFont="1" applyFill="1" applyBorder="1" applyAlignment="1">
      <alignment horizontal="right" vertical="center" shrinkToFit="1"/>
    </xf>
    <xf numFmtId="0" fontId="3" fillId="0" borderId="5" xfId="0" applyFont="1" applyFill="1" applyBorder="1" applyAlignment="1">
      <alignment vertical="center" wrapText="1" shrinkToFit="1"/>
    </xf>
    <xf numFmtId="0" fontId="3" fillId="0" borderId="5" xfId="0" applyFont="1" applyFill="1" applyBorder="1" applyAlignment="1">
      <alignment horizontal="left" vertical="center" wrapText="1" shrinkToFit="1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176" fontId="10" fillId="0" borderId="5" xfId="0" applyNumberFormat="1" applyFont="1" applyFill="1" applyBorder="1" applyAlignment="1">
      <alignment horizontal="right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76" fontId="10" fillId="0" borderId="5" xfId="0" applyNumberFormat="1" applyFont="1" applyBorder="1" applyAlignment="1">
      <alignment horizontal="right" vertical="center" shrinkToFi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176" fontId="10" fillId="2" borderId="5" xfId="0" applyNumberFormat="1" applyFont="1" applyFill="1" applyBorder="1" applyAlignment="1">
      <alignment vertical="center" shrinkToFit="1"/>
    </xf>
    <xf numFmtId="176" fontId="10" fillId="2" borderId="5" xfId="0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177" fontId="4" fillId="0" borderId="3" xfId="0" applyNumberFormat="1" applyFont="1" applyBorder="1" applyAlignment="1" applyProtection="1">
      <alignment horizontal="right" vertical="center" shrinkToFit="1"/>
      <protection locked="0"/>
    </xf>
    <xf numFmtId="177" fontId="4" fillId="0" borderId="4" xfId="0" applyNumberFormat="1" applyFont="1" applyBorder="1" applyAlignment="1" applyProtection="1">
      <alignment horizontal="right" vertical="center" shrinkToFit="1"/>
      <protection locked="0"/>
    </xf>
    <xf numFmtId="0" fontId="6" fillId="0" borderId="0" xfId="0" applyFont="1" applyAlignment="1">
      <alignment horizontal="right" vertical="center" shrinkToFit="1"/>
    </xf>
    <xf numFmtId="177" fontId="4" fillId="0" borderId="3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4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 shrinkToFit="1"/>
    </xf>
    <xf numFmtId="176" fontId="4" fillId="0" borderId="2" xfId="0" applyNumberFormat="1" applyFont="1" applyBorder="1" applyAlignment="1">
      <alignment horizontal="right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176" fontId="10" fillId="2" borderId="1" xfId="0" applyNumberFormat="1" applyFont="1" applyFill="1" applyBorder="1" applyAlignment="1">
      <alignment horizontal="right" vertical="center" shrinkToFit="1"/>
    </xf>
    <xf numFmtId="176" fontId="10" fillId="2" borderId="2" xfId="0" applyNumberFormat="1" applyFont="1" applyFill="1" applyBorder="1" applyAlignment="1">
      <alignment horizontal="right" vertical="center" shrinkToFit="1"/>
    </xf>
    <xf numFmtId="176" fontId="10" fillId="2" borderId="9" xfId="0" applyNumberFormat="1" applyFont="1" applyFill="1" applyBorder="1" applyAlignment="1">
      <alignment horizontal="right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shrinkToFit="1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177" fontId="4" fillId="2" borderId="9" xfId="0" applyNumberFormat="1" applyFont="1" applyFill="1" applyBorder="1" applyAlignment="1" applyProtection="1">
      <alignment vertical="center" shrinkToFit="1"/>
      <protection locked="0"/>
    </xf>
    <xf numFmtId="176" fontId="4" fillId="2" borderId="1" xfId="0" applyNumberFormat="1" applyFont="1" applyFill="1" applyBorder="1" applyAlignment="1">
      <alignment horizontal="right" vertical="center" shrinkToFit="1"/>
    </xf>
    <xf numFmtId="176" fontId="4" fillId="2" borderId="9" xfId="0" applyNumberFormat="1" applyFont="1" applyFill="1" applyBorder="1" applyAlignment="1">
      <alignment horizontal="right" vertical="center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179" fontId="4" fillId="0" borderId="0" xfId="0" applyNumberFormat="1" applyFont="1" applyAlignment="1" applyProtection="1">
      <alignment horizontal="left" vertical="center"/>
      <protection locked="0"/>
    </xf>
    <xf numFmtId="178" fontId="4" fillId="0" borderId="15" xfId="0" applyNumberFormat="1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right" vertical="center" shrinkToFit="1"/>
    </xf>
    <xf numFmtId="176" fontId="10" fillId="0" borderId="2" xfId="0" applyNumberFormat="1" applyFont="1" applyFill="1" applyBorder="1" applyAlignment="1">
      <alignment horizontal="right" vertical="center" shrinkToFit="1"/>
    </xf>
    <xf numFmtId="176" fontId="10" fillId="0" borderId="9" xfId="0" applyNumberFormat="1" applyFont="1" applyFill="1" applyBorder="1" applyAlignment="1">
      <alignment horizontal="right" vertical="center" shrinkToFit="1"/>
    </xf>
    <xf numFmtId="177" fontId="4" fillId="2" borderId="2" xfId="0" applyNumberFormat="1" applyFont="1" applyFill="1" applyBorder="1" applyAlignment="1" applyProtection="1">
      <alignment vertical="center" shrinkToFit="1"/>
      <protection locked="0"/>
    </xf>
    <xf numFmtId="176" fontId="4" fillId="2" borderId="2" xfId="0" applyNumberFormat="1" applyFont="1" applyFill="1" applyBorder="1" applyAlignment="1">
      <alignment horizontal="right" vertical="center" shrinkToFit="1"/>
    </xf>
    <xf numFmtId="0" fontId="4" fillId="0" borderId="5" xfId="0" applyFont="1" applyBorder="1" applyAlignment="1">
      <alignment horizontal="center" vertical="center" textRotation="255" shrinkToFit="1"/>
    </xf>
    <xf numFmtId="177" fontId="4" fillId="0" borderId="1" xfId="0" applyNumberFormat="1" applyFont="1" applyBorder="1" applyAlignment="1">
      <alignment horizontal="right" vertical="center" shrinkToFit="1"/>
    </xf>
    <xf numFmtId="177" fontId="4" fillId="0" borderId="2" xfId="0" applyNumberFormat="1" applyFont="1" applyBorder="1" applyAlignment="1">
      <alignment horizontal="right" vertical="center" shrinkToFit="1"/>
    </xf>
    <xf numFmtId="177" fontId="4" fillId="0" borderId="9" xfId="0" applyNumberFormat="1" applyFont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 shrinkToFit="1"/>
    </xf>
    <xf numFmtId="177" fontId="4" fillId="0" borderId="9" xfId="0" applyNumberFormat="1" applyFont="1" applyFill="1" applyBorder="1" applyAlignment="1">
      <alignment horizontal="right" vertical="center" shrinkToFit="1"/>
    </xf>
    <xf numFmtId="176" fontId="4" fillId="0" borderId="1" xfId="0" applyNumberFormat="1" applyFont="1" applyFill="1" applyBorder="1" applyAlignment="1">
      <alignment horizontal="right" vertical="center" shrinkToFit="1"/>
    </xf>
    <xf numFmtId="176" fontId="4" fillId="0" borderId="9" xfId="0" applyNumberFormat="1" applyFont="1" applyFill="1" applyBorder="1" applyAlignment="1">
      <alignment horizontal="right" vertical="center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right" vertical="center" shrinkToFit="1"/>
    </xf>
    <xf numFmtId="176" fontId="4" fillId="0" borderId="2" xfId="0" applyNumberFormat="1" applyFont="1" applyFill="1" applyBorder="1" applyAlignment="1">
      <alignment horizontal="right" vertical="center" shrinkToFit="1"/>
    </xf>
    <xf numFmtId="176" fontId="10" fillId="0" borderId="1" xfId="0" applyNumberFormat="1" applyFont="1" applyBorder="1" applyAlignment="1">
      <alignment horizontal="right" vertical="center" shrinkToFit="1"/>
    </xf>
    <xf numFmtId="176" fontId="10" fillId="0" borderId="2" xfId="0" applyNumberFormat="1" applyFont="1" applyBorder="1" applyAlignment="1">
      <alignment horizontal="right" vertical="center" shrinkToFit="1"/>
    </xf>
    <xf numFmtId="176" fontId="10" fillId="0" borderId="9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left" vertical="center" shrinkToFit="1"/>
      <protection locked="0"/>
    </xf>
    <xf numFmtId="0" fontId="4" fillId="0" borderId="17" xfId="0" applyFont="1" applyBorder="1" applyAlignment="1" applyProtection="1">
      <alignment horizontal="left" vertical="center" shrinkToFit="1"/>
      <protection locked="0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38" fontId="6" fillId="0" borderId="12" xfId="3" applyFont="1" applyBorder="1" applyAlignment="1">
      <alignment horizontal="right" vertical="center" shrinkToFit="1"/>
    </xf>
    <xf numFmtId="38" fontId="6" fillId="0" borderId="13" xfId="3" applyFont="1" applyBorder="1" applyAlignment="1">
      <alignment horizontal="right" vertical="center" shrinkToFit="1"/>
    </xf>
    <xf numFmtId="0" fontId="4" fillId="0" borderId="5" xfId="0" applyFont="1" applyFill="1" applyBorder="1" applyAlignment="1">
      <alignment horizontal="center" vertical="center" shrinkToFi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82C5C-FB9F-4BDF-A359-365B90331446}">
  <dimension ref="A1:X113"/>
  <sheetViews>
    <sheetView tabSelected="1" view="pageBreakPreview" zoomScale="85" zoomScaleNormal="85" zoomScaleSheetLayoutView="85" workbookViewId="0">
      <selection activeCell="B1" sqref="B1"/>
    </sheetView>
  </sheetViews>
  <sheetFormatPr defaultColWidth="9" defaultRowHeight="26.25" customHeight="1" outlineLevelRow="1" x14ac:dyDescent="0.2"/>
  <cols>
    <col min="1" max="1" width="1.88671875" style="6" customWidth="1"/>
    <col min="2" max="2" width="4.21875" style="6" customWidth="1"/>
    <col min="3" max="3" width="5.33203125" style="15" customWidth="1"/>
    <col min="4" max="4" width="20.44140625" style="13" customWidth="1"/>
    <col min="5" max="5" width="17.77734375" style="6" customWidth="1"/>
    <col min="6" max="6" width="16.109375" style="39" customWidth="1"/>
    <col min="7" max="7" width="11.77734375" style="6" customWidth="1"/>
    <col min="8" max="8" width="12.21875" style="16" customWidth="1"/>
    <col min="9" max="9" width="15.109375" style="16" customWidth="1"/>
    <col min="10" max="10" width="11.77734375" style="46" customWidth="1"/>
    <col min="11" max="11" width="11.77734375" style="6" customWidth="1"/>
    <col min="12" max="12" width="15.109375" style="6" customWidth="1"/>
    <col min="13" max="13" width="37.6640625" style="6" bestFit="1" customWidth="1"/>
    <col min="14" max="15" width="9" style="6"/>
    <col min="16" max="16" width="17" style="6" bestFit="1" customWidth="1"/>
    <col min="17" max="17" width="24.44140625" style="6" bestFit="1" customWidth="1"/>
    <col min="18" max="18" width="14.88671875" style="6" bestFit="1" customWidth="1"/>
    <col min="19" max="16384" width="9" style="6"/>
  </cols>
  <sheetData>
    <row r="1" spans="1:24" ht="26.25" customHeight="1" thickBot="1" x14ac:dyDescent="0.25">
      <c r="B1" s="6" t="s">
        <v>57</v>
      </c>
      <c r="L1" s="15" t="s">
        <v>55</v>
      </c>
    </row>
    <row r="2" spans="1:24" ht="26.25" customHeight="1" thickBot="1" x14ac:dyDescent="0.25">
      <c r="D2" s="17" t="s">
        <v>31</v>
      </c>
      <c r="E2" s="30"/>
      <c r="F2" s="40" t="s">
        <v>32</v>
      </c>
      <c r="G2" s="30"/>
      <c r="H2" s="13" t="s">
        <v>33</v>
      </c>
      <c r="I2" s="6" t="s">
        <v>34</v>
      </c>
    </row>
    <row r="3" spans="1:24" ht="28.8" customHeight="1" thickBot="1" x14ac:dyDescent="0.25">
      <c r="F3" s="40"/>
      <c r="G3" s="15"/>
      <c r="I3" s="16" t="s">
        <v>69</v>
      </c>
      <c r="J3" s="125">
        <f>SUM(I48,I41,I44,I61,I25,I37,I6,I11,L48,L41,L44,L61,L25,L37,L6,L11,I16,I19,I21,I30,I82,I83,I91,I92,I94,I95,I96,I97,I98,I99,L16,L19,L21,L30,L82,L91,L94,L96,L98,I66,I71,I76,I77,I79,I80,L66,L71,L76,L77,L79,L80,I13,I14,L13,L14,I88,I89,L88,I34,L34,I50,L50,I85,I86,L85)</f>
        <v>0</v>
      </c>
      <c r="K3" s="126"/>
      <c r="L3" s="6" t="s">
        <v>50</v>
      </c>
    </row>
    <row r="4" spans="1:24" s="1" customFormat="1" ht="12" customHeight="1" x14ac:dyDescent="0.2">
      <c r="C4" s="10"/>
      <c r="D4" s="12"/>
      <c r="F4" s="41"/>
      <c r="H4" s="9"/>
      <c r="I4" s="9"/>
      <c r="J4" s="47"/>
    </row>
    <row r="5" spans="1:24" s="2" customFormat="1" ht="24" customHeight="1" x14ac:dyDescent="0.2">
      <c r="A5" s="1"/>
      <c r="B5" s="110" t="s">
        <v>1</v>
      </c>
      <c r="C5" s="111"/>
      <c r="D5" s="111"/>
      <c r="E5" s="112"/>
      <c r="F5" s="14" t="s">
        <v>54</v>
      </c>
      <c r="G5" s="14" t="s">
        <v>11</v>
      </c>
      <c r="H5" s="14" t="s">
        <v>47</v>
      </c>
      <c r="I5" s="14" t="s">
        <v>48</v>
      </c>
      <c r="J5" s="19" t="s">
        <v>53</v>
      </c>
      <c r="K5" s="19" t="s">
        <v>51</v>
      </c>
      <c r="L5" s="19" t="s">
        <v>52</v>
      </c>
      <c r="X5" s="1"/>
    </row>
    <row r="6" spans="1:24" s="2" customFormat="1" ht="24" customHeight="1" x14ac:dyDescent="0.2">
      <c r="A6" s="1"/>
      <c r="B6" s="90" t="s">
        <v>72</v>
      </c>
      <c r="C6" s="33">
        <v>44</v>
      </c>
      <c r="D6" s="72" t="s">
        <v>80</v>
      </c>
      <c r="E6" s="35" t="s">
        <v>24</v>
      </c>
      <c r="F6" s="103">
        <v>19833</v>
      </c>
      <c r="G6" s="27">
        <v>0</v>
      </c>
      <c r="H6" s="91">
        <f>SUM(G6:G9)</f>
        <v>0</v>
      </c>
      <c r="I6" s="58">
        <f>F6*H6</f>
        <v>0</v>
      </c>
      <c r="J6" s="61">
        <v>3498</v>
      </c>
      <c r="K6" s="68">
        <v>0</v>
      </c>
      <c r="L6" s="70">
        <f>J6*K6</f>
        <v>0</v>
      </c>
      <c r="X6" s="1"/>
    </row>
    <row r="7" spans="1:24" s="2" customFormat="1" ht="24" customHeight="1" x14ac:dyDescent="0.2">
      <c r="A7" s="1"/>
      <c r="B7" s="90"/>
      <c r="C7" s="33">
        <v>45</v>
      </c>
      <c r="D7" s="73"/>
      <c r="E7" s="35" t="s">
        <v>25</v>
      </c>
      <c r="F7" s="104"/>
      <c r="G7" s="27">
        <v>0</v>
      </c>
      <c r="H7" s="92"/>
      <c r="I7" s="59"/>
      <c r="J7" s="62"/>
      <c r="K7" s="88"/>
      <c r="L7" s="89"/>
      <c r="X7" s="1"/>
    </row>
    <row r="8" spans="1:24" s="2" customFormat="1" ht="24" customHeight="1" x14ac:dyDescent="0.2">
      <c r="A8" s="1"/>
      <c r="B8" s="90"/>
      <c r="C8" s="33">
        <v>46</v>
      </c>
      <c r="D8" s="73"/>
      <c r="E8" s="35" t="s">
        <v>26</v>
      </c>
      <c r="F8" s="104"/>
      <c r="G8" s="27">
        <v>0</v>
      </c>
      <c r="H8" s="92"/>
      <c r="I8" s="59"/>
      <c r="J8" s="62"/>
      <c r="K8" s="88"/>
      <c r="L8" s="89"/>
      <c r="X8" s="1"/>
    </row>
    <row r="9" spans="1:24" s="2" customFormat="1" ht="24" customHeight="1" x14ac:dyDescent="0.2">
      <c r="A9" s="1"/>
      <c r="B9" s="90"/>
      <c r="C9" s="33">
        <v>47</v>
      </c>
      <c r="D9" s="74"/>
      <c r="E9" s="35" t="s">
        <v>27</v>
      </c>
      <c r="F9" s="105"/>
      <c r="G9" s="27">
        <v>0</v>
      </c>
      <c r="H9" s="93"/>
      <c r="I9" s="60"/>
      <c r="J9" s="63"/>
      <c r="K9" s="69"/>
      <c r="L9" s="71"/>
      <c r="X9" s="1"/>
    </row>
    <row r="10" spans="1:24" s="1" customFormat="1" ht="7.05" customHeight="1" x14ac:dyDescent="0.2">
      <c r="B10" s="90"/>
      <c r="C10" s="56"/>
      <c r="D10" s="56"/>
      <c r="E10" s="56"/>
      <c r="F10" s="56"/>
      <c r="G10" s="56"/>
      <c r="H10" s="56"/>
      <c r="I10" s="56"/>
      <c r="J10" s="56"/>
      <c r="K10" s="56"/>
      <c r="L10" s="57"/>
      <c r="N10" s="4"/>
      <c r="O10" s="4"/>
    </row>
    <row r="11" spans="1:24" s="2" customFormat="1" ht="30" customHeight="1" x14ac:dyDescent="0.2">
      <c r="A11" s="1"/>
      <c r="B11" s="90"/>
      <c r="C11" s="22" t="s">
        <v>29</v>
      </c>
      <c r="D11" s="31" t="s">
        <v>67</v>
      </c>
      <c r="E11" s="35" t="s">
        <v>28</v>
      </c>
      <c r="F11" s="42">
        <v>6391</v>
      </c>
      <c r="G11" s="54">
        <v>0</v>
      </c>
      <c r="H11" s="55"/>
      <c r="I11" s="7">
        <f>F11*G11</f>
        <v>0</v>
      </c>
      <c r="J11" s="48">
        <v>3421</v>
      </c>
      <c r="K11" s="29">
        <v>0</v>
      </c>
      <c r="L11" s="23">
        <f>J11*K11</f>
        <v>0</v>
      </c>
      <c r="X11" s="1"/>
    </row>
    <row r="12" spans="1:24" s="1" customFormat="1" ht="7.05" customHeight="1" x14ac:dyDescent="0.2">
      <c r="B12" s="90"/>
      <c r="C12" s="56"/>
      <c r="D12" s="56"/>
      <c r="E12" s="56"/>
      <c r="F12" s="56"/>
      <c r="G12" s="56"/>
      <c r="H12" s="56"/>
      <c r="I12" s="56"/>
      <c r="J12" s="56"/>
      <c r="K12" s="56"/>
      <c r="L12" s="57"/>
      <c r="N12" s="4"/>
      <c r="O12" s="4"/>
    </row>
    <row r="13" spans="1:24" s="2" customFormat="1" ht="30" customHeight="1" x14ac:dyDescent="0.2">
      <c r="A13" s="1"/>
      <c r="B13" s="90"/>
      <c r="C13" s="33">
        <v>10</v>
      </c>
      <c r="D13" s="81" t="s">
        <v>68</v>
      </c>
      <c r="E13" s="8" t="s">
        <v>30</v>
      </c>
      <c r="F13" s="42">
        <v>12606</v>
      </c>
      <c r="G13" s="54">
        <v>0</v>
      </c>
      <c r="H13" s="55"/>
      <c r="I13" s="7">
        <f>F13*G13</f>
        <v>0</v>
      </c>
      <c r="J13" s="49">
        <v>5676</v>
      </c>
      <c r="K13" s="29">
        <v>0</v>
      </c>
      <c r="L13" s="20">
        <f>J13*K13</f>
        <v>0</v>
      </c>
      <c r="X13" s="1"/>
    </row>
    <row r="14" spans="1:24" s="2" customFormat="1" ht="30" customHeight="1" x14ac:dyDescent="0.2">
      <c r="A14" s="1"/>
      <c r="B14" s="90"/>
      <c r="C14" s="33">
        <v>11</v>
      </c>
      <c r="D14" s="82"/>
      <c r="E14" s="35" t="s">
        <v>28</v>
      </c>
      <c r="F14" s="42">
        <v>10351</v>
      </c>
      <c r="G14" s="54">
        <v>0</v>
      </c>
      <c r="H14" s="55"/>
      <c r="I14" s="7">
        <f>F14*G14</f>
        <v>0</v>
      </c>
      <c r="J14" s="49">
        <v>3421</v>
      </c>
      <c r="K14" s="29">
        <v>0</v>
      </c>
      <c r="L14" s="20">
        <f t="shared" ref="L14" si="0">J14*K14</f>
        <v>0</v>
      </c>
      <c r="X14" s="1"/>
    </row>
    <row r="15" spans="1:24" s="1" customFormat="1" ht="7.05" customHeight="1" x14ac:dyDescent="0.2">
      <c r="B15" s="90"/>
      <c r="C15" s="56"/>
      <c r="D15" s="56"/>
      <c r="E15" s="56"/>
      <c r="F15" s="56"/>
      <c r="G15" s="56"/>
      <c r="H15" s="56"/>
      <c r="I15" s="56"/>
      <c r="J15" s="56"/>
      <c r="K15" s="56"/>
      <c r="L15" s="57"/>
      <c r="N15" s="4"/>
      <c r="O15" s="4"/>
    </row>
    <row r="16" spans="1:24" s="2" customFormat="1" ht="24" customHeight="1" x14ac:dyDescent="0.2">
      <c r="A16" s="1"/>
      <c r="B16" s="90"/>
      <c r="C16" s="33">
        <v>16</v>
      </c>
      <c r="D16" s="81" t="s">
        <v>7</v>
      </c>
      <c r="E16" s="35" t="s">
        <v>24</v>
      </c>
      <c r="F16" s="85">
        <v>7495</v>
      </c>
      <c r="G16" s="25">
        <v>0</v>
      </c>
      <c r="H16" s="95">
        <f>SUM(G16:G18)</f>
        <v>0</v>
      </c>
      <c r="I16" s="58">
        <f>F16*H16</f>
        <v>0</v>
      </c>
      <c r="J16" s="61">
        <v>3509</v>
      </c>
      <c r="K16" s="68">
        <v>0</v>
      </c>
      <c r="L16" s="70">
        <f>J16*K16</f>
        <v>0</v>
      </c>
      <c r="X16" s="1"/>
    </row>
    <row r="17" spans="1:24" s="2" customFormat="1" ht="24" customHeight="1" x14ac:dyDescent="0.2">
      <c r="A17" s="1"/>
      <c r="B17" s="90"/>
      <c r="C17" s="33">
        <v>17</v>
      </c>
      <c r="D17" s="113"/>
      <c r="E17" s="35" t="s">
        <v>25</v>
      </c>
      <c r="F17" s="86"/>
      <c r="G17" s="25">
        <v>0</v>
      </c>
      <c r="H17" s="101"/>
      <c r="I17" s="59"/>
      <c r="J17" s="62"/>
      <c r="K17" s="88"/>
      <c r="L17" s="89"/>
      <c r="X17" s="1"/>
    </row>
    <row r="18" spans="1:24" s="2" customFormat="1" ht="24" customHeight="1" x14ac:dyDescent="0.2">
      <c r="A18" s="1"/>
      <c r="B18" s="90"/>
      <c r="C18" s="33">
        <v>18</v>
      </c>
      <c r="D18" s="113"/>
      <c r="E18" s="35" t="s">
        <v>27</v>
      </c>
      <c r="F18" s="87"/>
      <c r="G18" s="25">
        <v>0</v>
      </c>
      <c r="H18" s="96"/>
      <c r="I18" s="60"/>
      <c r="J18" s="63"/>
      <c r="K18" s="69"/>
      <c r="L18" s="71"/>
      <c r="X18" s="1"/>
    </row>
    <row r="19" spans="1:24" s="2" customFormat="1" ht="24" customHeight="1" x14ac:dyDescent="0.2">
      <c r="A19" s="1"/>
      <c r="B19" s="90"/>
      <c r="C19" s="33">
        <v>19</v>
      </c>
      <c r="D19" s="113"/>
      <c r="E19" s="35" t="s">
        <v>28</v>
      </c>
      <c r="F19" s="42">
        <v>7271</v>
      </c>
      <c r="G19" s="25">
        <v>0</v>
      </c>
      <c r="H19" s="36">
        <f>G19</f>
        <v>0</v>
      </c>
      <c r="I19" s="7">
        <f>F19*G19</f>
        <v>0</v>
      </c>
      <c r="J19" s="49">
        <v>3421</v>
      </c>
      <c r="K19" s="29">
        <v>0</v>
      </c>
      <c r="L19" s="20">
        <f>J19*K19</f>
        <v>0</v>
      </c>
      <c r="X19" s="1"/>
    </row>
    <row r="20" spans="1:24" s="1" customFormat="1" ht="7.05" customHeight="1" x14ac:dyDescent="0.2">
      <c r="B20" s="90"/>
      <c r="C20" s="56"/>
      <c r="D20" s="56"/>
      <c r="E20" s="56"/>
      <c r="F20" s="56"/>
      <c r="G20" s="56"/>
      <c r="H20" s="56"/>
      <c r="I20" s="56"/>
      <c r="J20" s="56"/>
      <c r="K20" s="56"/>
      <c r="L20" s="57"/>
      <c r="N20" s="4"/>
      <c r="O20" s="4"/>
    </row>
    <row r="21" spans="1:24" s="2" customFormat="1" ht="24" customHeight="1" x14ac:dyDescent="0.2">
      <c r="A21" s="1"/>
      <c r="B21" s="90"/>
      <c r="C21" s="33">
        <v>22</v>
      </c>
      <c r="D21" s="99" t="s">
        <v>49</v>
      </c>
      <c r="E21" s="35" t="s">
        <v>24</v>
      </c>
      <c r="F21" s="85">
        <v>6806</v>
      </c>
      <c r="G21" s="25">
        <v>0</v>
      </c>
      <c r="H21" s="95">
        <f>SUM(G21:G23)</f>
        <v>0</v>
      </c>
      <c r="I21" s="58">
        <f>F21*H21</f>
        <v>0</v>
      </c>
      <c r="J21" s="61">
        <v>2819</v>
      </c>
      <c r="K21" s="68">
        <v>0</v>
      </c>
      <c r="L21" s="70">
        <f>J21*K21</f>
        <v>0</v>
      </c>
      <c r="X21" s="1"/>
    </row>
    <row r="22" spans="1:24" s="2" customFormat="1" ht="24" customHeight="1" x14ac:dyDescent="0.2">
      <c r="A22" s="1"/>
      <c r="B22" s="90"/>
      <c r="C22" s="33">
        <v>22</v>
      </c>
      <c r="D22" s="99"/>
      <c r="E22" s="35" t="s">
        <v>25</v>
      </c>
      <c r="F22" s="86"/>
      <c r="G22" s="25">
        <v>0</v>
      </c>
      <c r="H22" s="101"/>
      <c r="I22" s="59"/>
      <c r="J22" s="62"/>
      <c r="K22" s="88"/>
      <c r="L22" s="89"/>
      <c r="X22" s="1"/>
    </row>
    <row r="23" spans="1:24" s="2" customFormat="1" ht="24" customHeight="1" x14ac:dyDescent="0.2">
      <c r="A23" s="1"/>
      <c r="B23" s="90"/>
      <c r="C23" s="33">
        <v>22</v>
      </c>
      <c r="D23" s="100"/>
      <c r="E23" s="35" t="s">
        <v>27</v>
      </c>
      <c r="F23" s="87"/>
      <c r="G23" s="25">
        <v>0</v>
      </c>
      <c r="H23" s="96"/>
      <c r="I23" s="60"/>
      <c r="J23" s="63"/>
      <c r="K23" s="69"/>
      <c r="L23" s="71"/>
      <c r="X23" s="1"/>
    </row>
    <row r="24" spans="1:24" s="1" customFormat="1" ht="7.05" customHeight="1" x14ac:dyDescent="0.2">
      <c r="B24" s="90"/>
      <c r="C24" s="56"/>
      <c r="D24" s="56"/>
      <c r="E24" s="56"/>
      <c r="F24" s="56"/>
      <c r="G24" s="56"/>
      <c r="H24" s="56"/>
      <c r="I24" s="56"/>
      <c r="J24" s="56"/>
      <c r="K24" s="56"/>
      <c r="L24" s="57"/>
      <c r="N24" s="4"/>
      <c r="O24" s="4"/>
    </row>
    <row r="25" spans="1:24" s="2" customFormat="1" ht="24" customHeight="1" x14ac:dyDescent="0.2">
      <c r="A25" s="1"/>
      <c r="B25" s="90"/>
      <c r="C25" s="33">
        <v>64</v>
      </c>
      <c r="D25" s="72" t="s">
        <v>79</v>
      </c>
      <c r="E25" s="35" t="s">
        <v>16</v>
      </c>
      <c r="F25" s="103">
        <v>12551</v>
      </c>
      <c r="G25" s="28">
        <v>0</v>
      </c>
      <c r="H25" s="91">
        <f>SUM(G25:G28)</f>
        <v>0</v>
      </c>
      <c r="I25" s="58">
        <f>F25*H25</f>
        <v>0</v>
      </c>
      <c r="J25" s="61">
        <v>2945</v>
      </c>
      <c r="K25" s="68">
        <v>0</v>
      </c>
      <c r="L25" s="70">
        <f>J25*K25</f>
        <v>0</v>
      </c>
      <c r="X25" s="1"/>
    </row>
    <row r="26" spans="1:24" s="2" customFormat="1" ht="24" customHeight="1" x14ac:dyDescent="0.2">
      <c r="A26" s="1"/>
      <c r="B26" s="90"/>
      <c r="C26" s="33">
        <v>65</v>
      </c>
      <c r="D26" s="73"/>
      <c r="E26" s="35" t="s">
        <v>17</v>
      </c>
      <c r="F26" s="104"/>
      <c r="G26" s="28">
        <v>0</v>
      </c>
      <c r="H26" s="92"/>
      <c r="I26" s="59"/>
      <c r="J26" s="62"/>
      <c r="K26" s="88"/>
      <c r="L26" s="89"/>
      <c r="X26" s="1"/>
    </row>
    <row r="27" spans="1:24" s="2" customFormat="1" ht="24" customHeight="1" x14ac:dyDescent="0.2">
      <c r="A27" s="1"/>
      <c r="B27" s="90"/>
      <c r="C27" s="33">
        <v>66</v>
      </c>
      <c r="D27" s="73"/>
      <c r="E27" s="35" t="s">
        <v>18</v>
      </c>
      <c r="F27" s="104"/>
      <c r="G27" s="28">
        <v>0</v>
      </c>
      <c r="H27" s="92"/>
      <c r="I27" s="59"/>
      <c r="J27" s="62"/>
      <c r="K27" s="88"/>
      <c r="L27" s="89"/>
      <c r="X27" s="1"/>
    </row>
    <row r="28" spans="1:24" s="2" customFormat="1" ht="24" customHeight="1" x14ac:dyDescent="0.2">
      <c r="A28" s="1"/>
      <c r="B28" s="90"/>
      <c r="C28" s="33">
        <v>67</v>
      </c>
      <c r="D28" s="74"/>
      <c r="E28" s="35" t="s">
        <v>15</v>
      </c>
      <c r="F28" s="105"/>
      <c r="G28" s="28">
        <v>0</v>
      </c>
      <c r="H28" s="93"/>
      <c r="I28" s="60"/>
      <c r="J28" s="63"/>
      <c r="K28" s="69"/>
      <c r="L28" s="71"/>
      <c r="X28" s="1"/>
    </row>
    <row r="29" spans="1:24" s="1" customFormat="1" ht="7.05" customHeight="1" x14ac:dyDescent="0.2">
      <c r="B29" s="90"/>
      <c r="C29" s="56"/>
      <c r="D29" s="56"/>
      <c r="E29" s="56"/>
      <c r="F29" s="56"/>
      <c r="G29" s="56"/>
      <c r="H29" s="56"/>
      <c r="I29" s="56"/>
      <c r="J29" s="56"/>
      <c r="K29" s="56"/>
      <c r="L29" s="57"/>
      <c r="N29" s="4"/>
      <c r="O29" s="4"/>
    </row>
    <row r="30" spans="1:24" s="2" customFormat="1" ht="24" customHeight="1" x14ac:dyDescent="0.2">
      <c r="A30" s="1"/>
      <c r="B30" s="90"/>
      <c r="C30" s="33">
        <v>81</v>
      </c>
      <c r="D30" s="72" t="s">
        <v>76</v>
      </c>
      <c r="E30" s="35" t="s">
        <v>13</v>
      </c>
      <c r="F30" s="103">
        <v>29656</v>
      </c>
      <c r="G30" s="27">
        <v>0</v>
      </c>
      <c r="H30" s="95">
        <f>SUM(G30:G32)</f>
        <v>0</v>
      </c>
      <c r="I30" s="58">
        <f>F30*H30</f>
        <v>0</v>
      </c>
      <c r="J30" s="61">
        <v>2218</v>
      </c>
      <c r="K30" s="68">
        <v>0</v>
      </c>
      <c r="L30" s="70">
        <f>J30*K30</f>
        <v>0</v>
      </c>
      <c r="X30" s="1"/>
    </row>
    <row r="31" spans="1:24" s="2" customFormat="1" ht="24" customHeight="1" x14ac:dyDescent="0.2">
      <c r="A31" s="1"/>
      <c r="B31" s="90"/>
      <c r="C31" s="33">
        <v>82</v>
      </c>
      <c r="D31" s="99"/>
      <c r="E31" s="35" t="s">
        <v>12</v>
      </c>
      <c r="F31" s="104"/>
      <c r="G31" s="27">
        <v>0</v>
      </c>
      <c r="H31" s="101"/>
      <c r="I31" s="59"/>
      <c r="J31" s="62"/>
      <c r="K31" s="88"/>
      <c r="L31" s="89"/>
      <c r="X31" s="1"/>
    </row>
    <row r="32" spans="1:24" s="2" customFormat="1" ht="24" customHeight="1" x14ac:dyDescent="0.2">
      <c r="A32" s="1"/>
      <c r="B32" s="90"/>
      <c r="C32" s="33">
        <v>83</v>
      </c>
      <c r="D32" s="99"/>
      <c r="E32" s="35" t="s">
        <v>14</v>
      </c>
      <c r="F32" s="105"/>
      <c r="G32" s="27">
        <v>0</v>
      </c>
      <c r="H32" s="96"/>
      <c r="I32" s="60"/>
      <c r="J32" s="63"/>
      <c r="K32" s="69"/>
      <c r="L32" s="71"/>
      <c r="X32" s="1"/>
    </row>
    <row r="33" spans="1:24" s="1" customFormat="1" ht="7.05" customHeight="1" x14ac:dyDescent="0.2">
      <c r="B33" s="90"/>
      <c r="C33" s="56"/>
      <c r="D33" s="56"/>
      <c r="E33" s="56"/>
      <c r="F33" s="56"/>
      <c r="G33" s="56"/>
      <c r="H33" s="56"/>
      <c r="I33" s="56"/>
      <c r="J33" s="56"/>
      <c r="K33" s="56"/>
      <c r="L33" s="57"/>
      <c r="N33" s="4"/>
      <c r="O33" s="4"/>
    </row>
    <row r="34" spans="1:24" s="2" customFormat="1" ht="30" customHeight="1" x14ac:dyDescent="0.2">
      <c r="A34" s="1"/>
      <c r="B34" s="90"/>
      <c r="C34" s="33">
        <v>79</v>
      </c>
      <c r="D34" s="84" t="s">
        <v>77</v>
      </c>
      <c r="E34" s="35" t="s">
        <v>13</v>
      </c>
      <c r="F34" s="85">
        <v>10901</v>
      </c>
      <c r="G34" s="25">
        <v>0</v>
      </c>
      <c r="H34" s="95">
        <f>SUM(G34:G35)</f>
        <v>0</v>
      </c>
      <c r="I34" s="97">
        <f>F34*H34</f>
        <v>0</v>
      </c>
      <c r="J34" s="61">
        <v>5676</v>
      </c>
      <c r="K34" s="68">
        <v>0</v>
      </c>
      <c r="L34" s="70">
        <f>J34*K34</f>
        <v>0</v>
      </c>
      <c r="X34" s="1"/>
    </row>
    <row r="35" spans="1:24" s="2" customFormat="1" ht="30" customHeight="1" x14ac:dyDescent="0.2">
      <c r="A35" s="1"/>
      <c r="B35" s="90"/>
      <c r="C35" s="33">
        <v>80</v>
      </c>
      <c r="D35" s="74"/>
      <c r="E35" s="35" t="s">
        <v>12</v>
      </c>
      <c r="F35" s="87"/>
      <c r="G35" s="25">
        <v>0</v>
      </c>
      <c r="H35" s="96"/>
      <c r="I35" s="98"/>
      <c r="J35" s="63"/>
      <c r="K35" s="69"/>
      <c r="L35" s="71"/>
      <c r="X35" s="1"/>
    </row>
    <row r="36" spans="1:24" s="1" customFormat="1" ht="7.05" customHeight="1" x14ac:dyDescent="0.2">
      <c r="B36" s="90"/>
      <c r="C36" s="56"/>
      <c r="D36" s="56"/>
      <c r="E36" s="56"/>
      <c r="F36" s="56"/>
      <c r="G36" s="56"/>
      <c r="H36" s="56"/>
      <c r="I36" s="56"/>
      <c r="J36" s="56"/>
      <c r="K36" s="56"/>
      <c r="L36" s="57"/>
      <c r="N36" s="4"/>
      <c r="O36" s="4"/>
    </row>
    <row r="37" spans="1:24" s="2" customFormat="1" ht="24" customHeight="1" x14ac:dyDescent="0.2">
      <c r="A37" s="1"/>
      <c r="B37" s="90"/>
      <c r="C37" s="33">
        <v>88</v>
      </c>
      <c r="D37" s="122" t="s">
        <v>78</v>
      </c>
      <c r="E37" s="35" t="s">
        <v>13</v>
      </c>
      <c r="F37" s="103">
        <v>8129</v>
      </c>
      <c r="G37" s="27">
        <v>0</v>
      </c>
      <c r="H37" s="95">
        <f>SUM(G37:G39)</f>
        <v>0</v>
      </c>
      <c r="I37" s="58">
        <f>F37*H37</f>
        <v>0</v>
      </c>
      <c r="J37" s="61">
        <v>5199</v>
      </c>
      <c r="K37" s="68">
        <v>0</v>
      </c>
      <c r="L37" s="70">
        <f>J37*K37</f>
        <v>0</v>
      </c>
      <c r="X37" s="1"/>
    </row>
    <row r="38" spans="1:24" s="2" customFormat="1" ht="24" customHeight="1" x14ac:dyDescent="0.2">
      <c r="A38" s="1"/>
      <c r="B38" s="90"/>
      <c r="C38" s="33">
        <v>89</v>
      </c>
      <c r="D38" s="123"/>
      <c r="E38" s="35" t="s">
        <v>12</v>
      </c>
      <c r="F38" s="104"/>
      <c r="G38" s="27">
        <v>0</v>
      </c>
      <c r="H38" s="101"/>
      <c r="I38" s="59"/>
      <c r="J38" s="62"/>
      <c r="K38" s="88"/>
      <c r="L38" s="89"/>
      <c r="X38" s="1"/>
    </row>
    <row r="39" spans="1:24" s="2" customFormat="1" ht="24" customHeight="1" x14ac:dyDescent="0.2">
      <c r="A39" s="1"/>
      <c r="B39" s="90"/>
      <c r="C39" s="33">
        <v>90</v>
      </c>
      <c r="D39" s="124"/>
      <c r="E39" s="35" t="s">
        <v>14</v>
      </c>
      <c r="F39" s="105"/>
      <c r="G39" s="27">
        <v>0</v>
      </c>
      <c r="H39" s="96"/>
      <c r="I39" s="60"/>
      <c r="J39" s="63"/>
      <c r="K39" s="69"/>
      <c r="L39" s="71"/>
      <c r="X39" s="1"/>
    </row>
    <row r="40" spans="1:24" s="1" customFormat="1" ht="7.05" customHeight="1" x14ac:dyDescent="0.2">
      <c r="B40" s="90"/>
      <c r="C40" s="56"/>
      <c r="D40" s="56"/>
      <c r="E40" s="56"/>
      <c r="F40" s="56"/>
      <c r="G40" s="56"/>
      <c r="H40" s="56"/>
      <c r="I40" s="56"/>
      <c r="J40" s="56"/>
      <c r="K40" s="56"/>
      <c r="L40" s="57"/>
      <c r="N40" s="4"/>
      <c r="O40" s="4"/>
    </row>
    <row r="41" spans="1:24" s="1" customFormat="1" ht="30" customHeight="1" x14ac:dyDescent="0.2">
      <c r="B41" s="90"/>
      <c r="C41" s="33">
        <v>93</v>
      </c>
      <c r="D41" s="72" t="s">
        <v>58</v>
      </c>
      <c r="E41" s="35" t="s">
        <v>13</v>
      </c>
      <c r="F41" s="85">
        <v>15301</v>
      </c>
      <c r="G41" s="26">
        <v>0</v>
      </c>
      <c r="H41" s="95">
        <f>SUM(G41:G42)</f>
        <v>0</v>
      </c>
      <c r="I41" s="97">
        <f>F41*H41</f>
        <v>0</v>
      </c>
      <c r="J41" s="61">
        <v>4191</v>
      </c>
      <c r="K41" s="68">
        <v>0</v>
      </c>
      <c r="L41" s="70">
        <f>J41*K41</f>
        <v>0</v>
      </c>
    </row>
    <row r="42" spans="1:24" s="1" customFormat="1" ht="30" customHeight="1" x14ac:dyDescent="0.2">
      <c r="B42" s="90"/>
      <c r="C42" s="33">
        <v>94</v>
      </c>
      <c r="D42" s="99"/>
      <c r="E42" s="35" t="s">
        <v>12</v>
      </c>
      <c r="F42" s="87"/>
      <c r="G42" s="26">
        <v>0</v>
      </c>
      <c r="H42" s="96"/>
      <c r="I42" s="98"/>
      <c r="J42" s="63"/>
      <c r="K42" s="69"/>
      <c r="L42" s="71"/>
    </row>
    <row r="43" spans="1:24" s="1" customFormat="1" ht="7.05" customHeight="1" x14ac:dyDescent="0.2">
      <c r="B43" s="90"/>
      <c r="C43" s="56"/>
      <c r="D43" s="56"/>
      <c r="E43" s="56"/>
      <c r="F43" s="56"/>
      <c r="G43" s="56"/>
      <c r="H43" s="56"/>
      <c r="I43" s="56"/>
      <c r="J43" s="56"/>
      <c r="K43" s="56"/>
      <c r="L43" s="57"/>
    </row>
    <row r="44" spans="1:24" s="1" customFormat="1" ht="30" customHeight="1" x14ac:dyDescent="0.2">
      <c r="B44" s="90"/>
      <c r="C44" s="33">
        <v>95</v>
      </c>
      <c r="D44" s="72" t="s">
        <v>46</v>
      </c>
      <c r="E44" s="35" t="s">
        <v>13</v>
      </c>
      <c r="F44" s="85">
        <v>10274</v>
      </c>
      <c r="G44" s="25">
        <v>0</v>
      </c>
      <c r="H44" s="95">
        <f>SUM(G44:G46)</f>
        <v>0</v>
      </c>
      <c r="I44" s="97">
        <f>F44*H44</f>
        <v>0</v>
      </c>
      <c r="J44" s="61">
        <v>4191</v>
      </c>
      <c r="K44" s="68">
        <v>0</v>
      </c>
      <c r="L44" s="70">
        <f>J44*K44</f>
        <v>0</v>
      </c>
    </row>
    <row r="45" spans="1:24" s="1" customFormat="1" ht="30" customHeight="1" x14ac:dyDescent="0.2">
      <c r="B45" s="90"/>
      <c r="C45" s="33">
        <v>96</v>
      </c>
      <c r="D45" s="99"/>
      <c r="E45" s="35" t="s">
        <v>12</v>
      </c>
      <c r="F45" s="86"/>
      <c r="G45" s="25">
        <v>0</v>
      </c>
      <c r="H45" s="101"/>
      <c r="I45" s="102"/>
      <c r="J45" s="62"/>
      <c r="K45" s="88"/>
      <c r="L45" s="89"/>
    </row>
    <row r="46" spans="1:24" s="1" customFormat="1" ht="30" customHeight="1" x14ac:dyDescent="0.2">
      <c r="B46" s="90"/>
      <c r="C46" s="33">
        <v>97</v>
      </c>
      <c r="D46" s="100"/>
      <c r="E46" s="35" t="s">
        <v>14</v>
      </c>
      <c r="F46" s="87"/>
      <c r="G46" s="25">
        <v>0</v>
      </c>
      <c r="H46" s="96"/>
      <c r="I46" s="98"/>
      <c r="J46" s="63"/>
      <c r="K46" s="69"/>
      <c r="L46" s="71"/>
    </row>
    <row r="47" spans="1:24" s="1" customFormat="1" ht="7.05" customHeight="1" x14ac:dyDescent="0.2">
      <c r="B47" s="90"/>
      <c r="C47" s="56"/>
      <c r="D47" s="56"/>
      <c r="E47" s="56"/>
      <c r="F47" s="56"/>
      <c r="G47" s="56"/>
      <c r="H47" s="56"/>
      <c r="I47" s="56"/>
      <c r="J47" s="56"/>
      <c r="K47" s="56"/>
      <c r="L47" s="57"/>
      <c r="N47" s="4"/>
      <c r="O47" s="4"/>
    </row>
    <row r="48" spans="1:24" s="1" customFormat="1" ht="30" customHeight="1" x14ac:dyDescent="0.2">
      <c r="B48" s="90"/>
      <c r="C48" s="33">
        <v>98</v>
      </c>
      <c r="D48" s="127" t="s">
        <v>73</v>
      </c>
      <c r="E48" s="127"/>
      <c r="F48" s="42">
        <v>11781</v>
      </c>
      <c r="G48" s="54">
        <v>0</v>
      </c>
      <c r="H48" s="55"/>
      <c r="I48" s="7">
        <f>F48*G48</f>
        <v>0</v>
      </c>
      <c r="J48" s="49">
        <v>4191</v>
      </c>
      <c r="K48" s="29">
        <v>0</v>
      </c>
      <c r="L48" s="20">
        <f>J48*K48</f>
        <v>0</v>
      </c>
      <c r="N48" s="94"/>
      <c r="O48" s="94"/>
    </row>
    <row r="49" spans="1:24" s="1" customFormat="1" ht="7.05" customHeight="1" x14ac:dyDescent="0.2">
      <c r="B49" s="90"/>
      <c r="C49" s="56"/>
      <c r="D49" s="56"/>
      <c r="E49" s="56"/>
      <c r="F49" s="56"/>
      <c r="G49" s="56"/>
      <c r="H49" s="56"/>
      <c r="I49" s="56"/>
      <c r="J49" s="56"/>
      <c r="K49" s="56"/>
      <c r="L49" s="57"/>
      <c r="N49" s="4"/>
      <c r="O49" s="4"/>
    </row>
    <row r="50" spans="1:24" s="1" customFormat="1" ht="30" customHeight="1" x14ac:dyDescent="0.2">
      <c r="B50" s="90"/>
      <c r="C50" s="22" t="s">
        <v>60</v>
      </c>
      <c r="D50" s="64" t="s">
        <v>75</v>
      </c>
      <c r="E50" s="65"/>
      <c r="F50" s="42">
        <v>30096</v>
      </c>
      <c r="G50" s="54">
        <v>0</v>
      </c>
      <c r="H50" s="55"/>
      <c r="I50" s="7">
        <f>F50*G50</f>
        <v>0</v>
      </c>
      <c r="J50" s="48">
        <v>3366</v>
      </c>
      <c r="K50" s="29">
        <v>0</v>
      </c>
      <c r="L50" s="23">
        <f>J50*K50</f>
        <v>0</v>
      </c>
      <c r="N50" s="32"/>
      <c r="O50" s="32"/>
    </row>
    <row r="51" spans="1:24" s="1" customFormat="1" ht="9.75" customHeight="1" x14ac:dyDescent="0.2">
      <c r="B51" s="4"/>
      <c r="C51" s="34"/>
      <c r="D51" s="34"/>
      <c r="E51" s="34"/>
      <c r="F51" s="43"/>
      <c r="G51" s="34"/>
      <c r="H51" s="34"/>
      <c r="I51" s="34"/>
      <c r="J51" s="43"/>
      <c r="K51" s="34"/>
      <c r="L51" s="21"/>
      <c r="N51" s="4"/>
      <c r="O51" s="4"/>
    </row>
    <row r="52" spans="1:24" s="1" customFormat="1" ht="16.2" customHeight="1" thickBot="1" x14ac:dyDescent="0.25">
      <c r="B52" s="1" t="s">
        <v>35</v>
      </c>
      <c r="C52" s="10"/>
      <c r="D52" s="12"/>
      <c r="F52" s="41"/>
      <c r="H52" s="9"/>
      <c r="I52" s="9"/>
      <c r="J52" s="47"/>
      <c r="L52" s="34"/>
      <c r="N52" s="4"/>
      <c r="O52" s="4"/>
    </row>
    <row r="53" spans="1:24" s="1" customFormat="1" ht="30.75" customHeight="1" x14ac:dyDescent="0.2">
      <c r="C53" s="75" t="s">
        <v>62</v>
      </c>
      <c r="D53" s="75"/>
      <c r="E53" s="75"/>
      <c r="F53" s="44"/>
      <c r="G53" s="11" t="s">
        <v>39</v>
      </c>
      <c r="H53" s="114"/>
      <c r="I53" s="115"/>
      <c r="J53" s="115"/>
      <c r="K53" s="115"/>
      <c r="L53" s="116"/>
      <c r="N53" s="4"/>
      <c r="O53" s="4"/>
    </row>
    <row r="54" spans="1:24" s="1" customFormat="1" ht="15.6" customHeight="1" thickBot="1" x14ac:dyDescent="0.25">
      <c r="B54" s="1" t="s">
        <v>36</v>
      </c>
      <c r="C54" s="10"/>
      <c r="F54" s="44"/>
      <c r="G54" s="11" t="s">
        <v>40</v>
      </c>
      <c r="H54" s="117"/>
      <c r="I54" s="118"/>
      <c r="J54" s="118"/>
      <c r="K54" s="118"/>
      <c r="L54" s="119"/>
      <c r="N54" s="4"/>
      <c r="O54" s="4"/>
    </row>
    <row r="55" spans="1:24" s="1" customFormat="1" ht="30.6" customHeight="1" x14ac:dyDescent="0.2">
      <c r="B55" s="18" t="s">
        <v>37</v>
      </c>
      <c r="F55" s="44"/>
      <c r="G55" s="10" t="s">
        <v>41</v>
      </c>
      <c r="H55" s="76" t="s">
        <v>70</v>
      </c>
      <c r="I55" s="76"/>
      <c r="J55" s="76"/>
      <c r="K55" s="76"/>
      <c r="L55" s="76"/>
      <c r="N55" s="4"/>
      <c r="O55" s="4"/>
    </row>
    <row r="56" spans="1:24" s="1" customFormat="1" ht="30.75" customHeight="1" x14ac:dyDescent="0.2">
      <c r="B56" s="18" t="s">
        <v>38</v>
      </c>
      <c r="D56" s="12"/>
      <c r="F56" s="44"/>
      <c r="G56" s="10" t="s">
        <v>42</v>
      </c>
      <c r="H56" s="120"/>
      <c r="I56" s="120"/>
      <c r="J56" s="120"/>
      <c r="K56" s="120"/>
      <c r="L56" s="120"/>
      <c r="N56" s="4"/>
      <c r="O56" s="4"/>
    </row>
    <row r="57" spans="1:24" s="1" customFormat="1" ht="30.75" customHeight="1" x14ac:dyDescent="0.2">
      <c r="C57" s="10"/>
      <c r="D57" s="12"/>
      <c r="F57" s="44"/>
      <c r="G57" s="11" t="s">
        <v>43</v>
      </c>
      <c r="H57" s="120"/>
      <c r="I57" s="120"/>
      <c r="J57" s="120"/>
      <c r="K57" s="120"/>
      <c r="L57" s="120"/>
      <c r="N57" s="4"/>
      <c r="O57" s="4"/>
    </row>
    <row r="58" spans="1:24" s="1" customFormat="1" ht="30.75" customHeight="1" x14ac:dyDescent="0.2">
      <c r="C58" s="10"/>
      <c r="D58" s="12"/>
      <c r="F58" s="44"/>
      <c r="G58" s="11" t="s">
        <v>44</v>
      </c>
      <c r="H58" s="121"/>
      <c r="I58" s="121"/>
      <c r="J58" s="121"/>
      <c r="K58" s="121"/>
      <c r="L58" s="121"/>
      <c r="N58" s="4"/>
      <c r="O58" s="4"/>
    </row>
    <row r="59" spans="1:24" s="1" customFormat="1" ht="30.75" customHeight="1" x14ac:dyDescent="0.2">
      <c r="C59" s="10"/>
      <c r="D59" s="12"/>
      <c r="F59" s="44"/>
      <c r="G59" s="11" t="s">
        <v>45</v>
      </c>
      <c r="H59" s="77" t="s">
        <v>71</v>
      </c>
      <c r="I59" s="77"/>
      <c r="J59" s="77"/>
      <c r="K59" s="77"/>
      <c r="L59" s="77"/>
      <c r="N59" s="4"/>
      <c r="O59" s="4"/>
    </row>
    <row r="60" spans="1:24" s="2" customFormat="1" ht="24" customHeight="1" x14ac:dyDescent="0.2">
      <c r="A60" s="1"/>
      <c r="B60" s="110" t="s">
        <v>1</v>
      </c>
      <c r="C60" s="111"/>
      <c r="D60" s="111"/>
      <c r="E60" s="112"/>
      <c r="F60" s="14" t="s">
        <v>54</v>
      </c>
      <c r="G60" s="14" t="s">
        <v>11</v>
      </c>
      <c r="H60" s="14" t="s">
        <v>47</v>
      </c>
      <c r="I60" s="14" t="s">
        <v>48</v>
      </c>
      <c r="J60" s="19" t="s">
        <v>53</v>
      </c>
      <c r="K60" s="19" t="s">
        <v>51</v>
      </c>
      <c r="L60" s="19" t="s">
        <v>52</v>
      </c>
      <c r="X60" s="1"/>
    </row>
    <row r="61" spans="1:24" s="2" customFormat="1" ht="30.6" customHeight="1" x14ac:dyDescent="0.2">
      <c r="A61" s="1"/>
      <c r="B61" s="90" t="s">
        <v>59</v>
      </c>
      <c r="C61" s="33">
        <v>60</v>
      </c>
      <c r="D61" s="84" t="s">
        <v>74</v>
      </c>
      <c r="E61" s="35" t="s">
        <v>16</v>
      </c>
      <c r="F61" s="103">
        <v>9572</v>
      </c>
      <c r="G61" s="27">
        <v>0</v>
      </c>
      <c r="H61" s="91">
        <f>SUM(G61:G64)</f>
        <v>0</v>
      </c>
      <c r="I61" s="58">
        <f>F61*H61</f>
        <v>0</v>
      </c>
      <c r="J61" s="61">
        <v>2945</v>
      </c>
      <c r="K61" s="68">
        <v>0</v>
      </c>
      <c r="L61" s="70">
        <f>J61*K61</f>
        <v>0</v>
      </c>
      <c r="X61" s="1"/>
    </row>
    <row r="62" spans="1:24" s="2" customFormat="1" ht="30.6" customHeight="1" x14ac:dyDescent="0.2">
      <c r="A62" s="1"/>
      <c r="B62" s="90"/>
      <c r="C62" s="33">
        <v>61</v>
      </c>
      <c r="D62" s="73"/>
      <c r="E62" s="35" t="s">
        <v>17</v>
      </c>
      <c r="F62" s="104"/>
      <c r="G62" s="28">
        <v>0</v>
      </c>
      <c r="H62" s="92"/>
      <c r="I62" s="59"/>
      <c r="J62" s="62"/>
      <c r="K62" s="88"/>
      <c r="L62" s="89"/>
      <c r="X62" s="1"/>
    </row>
    <row r="63" spans="1:24" s="2" customFormat="1" ht="30.6" customHeight="1" x14ac:dyDescent="0.2">
      <c r="A63" s="1"/>
      <c r="B63" s="90"/>
      <c r="C63" s="33">
        <v>62</v>
      </c>
      <c r="D63" s="73"/>
      <c r="E63" s="35" t="s">
        <v>18</v>
      </c>
      <c r="F63" s="104"/>
      <c r="G63" s="28">
        <v>0</v>
      </c>
      <c r="H63" s="92"/>
      <c r="I63" s="59"/>
      <c r="J63" s="62"/>
      <c r="K63" s="88"/>
      <c r="L63" s="89"/>
      <c r="X63" s="1"/>
    </row>
    <row r="64" spans="1:24" s="2" customFormat="1" ht="30.6" customHeight="1" x14ac:dyDescent="0.2">
      <c r="A64" s="1"/>
      <c r="B64" s="90"/>
      <c r="C64" s="33">
        <v>63</v>
      </c>
      <c r="D64" s="74"/>
      <c r="E64" s="35" t="s">
        <v>15</v>
      </c>
      <c r="F64" s="105"/>
      <c r="G64" s="28">
        <v>0</v>
      </c>
      <c r="H64" s="93"/>
      <c r="I64" s="60"/>
      <c r="J64" s="63"/>
      <c r="K64" s="69"/>
      <c r="L64" s="71"/>
      <c r="X64" s="1"/>
    </row>
    <row r="65" spans="2:15" s="1" customFormat="1" ht="7.05" customHeight="1" x14ac:dyDescent="0.2">
      <c r="B65" s="90"/>
      <c r="C65" s="56"/>
      <c r="D65" s="56"/>
      <c r="E65" s="56"/>
      <c r="F65" s="56"/>
      <c r="G65" s="56"/>
      <c r="H65" s="56"/>
      <c r="I65" s="56"/>
      <c r="J65" s="56"/>
      <c r="K65" s="56"/>
      <c r="L65" s="57"/>
      <c r="N65" s="4"/>
      <c r="O65" s="4"/>
    </row>
    <row r="66" spans="2:15" s="1" customFormat="1" ht="30.6" customHeight="1" x14ac:dyDescent="0.2">
      <c r="B66" s="90"/>
      <c r="C66" s="22" t="s">
        <v>20</v>
      </c>
      <c r="D66" s="72" t="s">
        <v>19</v>
      </c>
      <c r="E66" s="35" t="s">
        <v>24</v>
      </c>
      <c r="F66" s="85">
        <v>9261</v>
      </c>
      <c r="G66" s="25">
        <v>0</v>
      </c>
      <c r="H66" s="91">
        <f>SUM(G66:G69)</f>
        <v>0</v>
      </c>
      <c r="I66" s="58">
        <f>F66*H66</f>
        <v>0</v>
      </c>
      <c r="J66" s="61">
        <v>3498</v>
      </c>
      <c r="K66" s="68">
        <v>0</v>
      </c>
      <c r="L66" s="70">
        <f>J66*K66</f>
        <v>0</v>
      </c>
      <c r="N66" s="94"/>
      <c r="O66" s="94"/>
    </row>
    <row r="67" spans="2:15" s="1" customFormat="1" ht="30.6" customHeight="1" x14ac:dyDescent="0.2">
      <c r="B67" s="90"/>
      <c r="C67" s="22" t="s">
        <v>21</v>
      </c>
      <c r="D67" s="73"/>
      <c r="E67" s="35" t="s">
        <v>25</v>
      </c>
      <c r="F67" s="86"/>
      <c r="G67" s="25">
        <v>0</v>
      </c>
      <c r="H67" s="92"/>
      <c r="I67" s="59"/>
      <c r="J67" s="62"/>
      <c r="K67" s="88"/>
      <c r="L67" s="89"/>
      <c r="N67" s="34"/>
      <c r="O67" s="34"/>
    </row>
    <row r="68" spans="2:15" s="1" customFormat="1" ht="30.6" customHeight="1" x14ac:dyDescent="0.2">
      <c r="B68" s="90"/>
      <c r="C68" s="22" t="s">
        <v>22</v>
      </c>
      <c r="D68" s="73"/>
      <c r="E68" s="35" t="s">
        <v>26</v>
      </c>
      <c r="F68" s="86"/>
      <c r="G68" s="25">
        <v>0</v>
      </c>
      <c r="H68" s="92"/>
      <c r="I68" s="59"/>
      <c r="J68" s="62"/>
      <c r="K68" s="88"/>
      <c r="L68" s="89"/>
      <c r="N68" s="34"/>
      <c r="O68" s="34"/>
    </row>
    <row r="69" spans="2:15" s="1" customFormat="1" ht="30.6" customHeight="1" x14ac:dyDescent="0.2">
      <c r="B69" s="90"/>
      <c r="C69" s="22" t="s">
        <v>23</v>
      </c>
      <c r="D69" s="74"/>
      <c r="E69" s="35" t="s">
        <v>27</v>
      </c>
      <c r="F69" s="87"/>
      <c r="G69" s="25">
        <v>0</v>
      </c>
      <c r="H69" s="93"/>
      <c r="I69" s="60"/>
      <c r="J69" s="63"/>
      <c r="K69" s="69"/>
      <c r="L69" s="71"/>
      <c r="N69" s="34"/>
      <c r="O69" s="34"/>
    </row>
    <row r="70" spans="2:15" s="1" customFormat="1" ht="7.05" customHeight="1" x14ac:dyDescent="0.2">
      <c r="B70" s="90"/>
      <c r="C70" s="56"/>
      <c r="D70" s="56"/>
      <c r="E70" s="56"/>
      <c r="F70" s="56"/>
      <c r="G70" s="56"/>
      <c r="H70" s="56"/>
      <c r="I70" s="56"/>
      <c r="J70" s="56"/>
      <c r="K70" s="56"/>
      <c r="L70" s="57"/>
      <c r="N70" s="4"/>
      <c r="O70" s="4"/>
    </row>
    <row r="71" spans="2:15" s="1" customFormat="1" ht="30.6" customHeight="1" x14ac:dyDescent="0.2">
      <c r="B71" s="90"/>
      <c r="C71" s="33">
        <v>71</v>
      </c>
      <c r="D71" s="84" t="s">
        <v>3</v>
      </c>
      <c r="E71" s="35" t="s">
        <v>24</v>
      </c>
      <c r="F71" s="85">
        <v>9921</v>
      </c>
      <c r="G71" s="25">
        <v>0</v>
      </c>
      <c r="H71" s="91">
        <f>SUM(G71:G74)</f>
        <v>0</v>
      </c>
      <c r="I71" s="58">
        <f>F71*H71</f>
        <v>0</v>
      </c>
      <c r="J71" s="61">
        <v>3498</v>
      </c>
      <c r="K71" s="68">
        <v>0</v>
      </c>
      <c r="L71" s="70">
        <f>J71*K71</f>
        <v>0</v>
      </c>
      <c r="N71" s="83"/>
      <c r="O71" s="83"/>
    </row>
    <row r="72" spans="2:15" s="1" customFormat="1" ht="30.6" customHeight="1" x14ac:dyDescent="0.2">
      <c r="B72" s="90"/>
      <c r="C72" s="33">
        <v>72</v>
      </c>
      <c r="D72" s="73"/>
      <c r="E72" s="35" t="s">
        <v>25</v>
      </c>
      <c r="F72" s="86"/>
      <c r="G72" s="25">
        <v>0</v>
      </c>
      <c r="H72" s="92"/>
      <c r="I72" s="59"/>
      <c r="J72" s="62"/>
      <c r="K72" s="88"/>
      <c r="L72" s="89"/>
      <c r="N72" s="32"/>
      <c r="O72" s="32"/>
    </row>
    <row r="73" spans="2:15" s="1" customFormat="1" ht="30.6" customHeight="1" x14ac:dyDescent="0.2">
      <c r="B73" s="90"/>
      <c r="C73" s="33">
        <v>73</v>
      </c>
      <c r="D73" s="73"/>
      <c r="E73" s="35" t="s">
        <v>26</v>
      </c>
      <c r="F73" s="86"/>
      <c r="G73" s="25">
        <v>0</v>
      </c>
      <c r="H73" s="92"/>
      <c r="I73" s="59"/>
      <c r="J73" s="62"/>
      <c r="K73" s="88"/>
      <c r="L73" s="89"/>
      <c r="N73" s="32"/>
      <c r="O73" s="32"/>
    </row>
    <row r="74" spans="2:15" s="1" customFormat="1" ht="30.6" customHeight="1" x14ac:dyDescent="0.2">
      <c r="B74" s="90"/>
      <c r="C74" s="33">
        <v>74</v>
      </c>
      <c r="D74" s="74"/>
      <c r="E74" s="35" t="s">
        <v>27</v>
      </c>
      <c r="F74" s="87"/>
      <c r="G74" s="25">
        <v>0</v>
      </c>
      <c r="H74" s="93"/>
      <c r="I74" s="60"/>
      <c r="J74" s="63"/>
      <c r="K74" s="69"/>
      <c r="L74" s="71"/>
      <c r="N74" s="32"/>
      <c r="O74" s="32"/>
    </row>
    <row r="75" spans="2:15" s="1" customFormat="1" ht="7.05" customHeight="1" x14ac:dyDescent="0.2">
      <c r="B75" s="90"/>
      <c r="C75" s="56"/>
      <c r="D75" s="56"/>
      <c r="E75" s="56"/>
      <c r="F75" s="56"/>
      <c r="G75" s="56"/>
      <c r="H75" s="56"/>
      <c r="I75" s="56"/>
      <c r="J75" s="56"/>
      <c r="K75" s="56"/>
      <c r="L75" s="57"/>
      <c r="N75" s="4"/>
      <c r="O75" s="4"/>
    </row>
    <row r="76" spans="2:15" s="1" customFormat="1" ht="30.6" customHeight="1" x14ac:dyDescent="0.2">
      <c r="B76" s="90"/>
      <c r="C76" s="33">
        <v>12</v>
      </c>
      <c r="D76" s="81" t="s">
        <v>5</v>
      </c>
      <c r="E76" s="8" t="s">
        <v>30</v>
      </c>
      <c r="F76" s="42">
        <v>9064</v>
      </c>
      <c r="G76" s="54">
        <v>0</v>
      </c>
      <c r="H76" s="55"/>
      <c r="I76" s="7">
        <f>F76*G76</f>
        <v>0</v>
      </c>
      <c r="J76" s="49">
        <v>5676</v>
      </c>
      <c r="K76" s="29">
        <v>0</v>
      </c>
      <c r="L76" s="20">
        <f>J76*K76</f>
        <v>0</v>
      </c>
      <c r="N76" s="83"/>
      <c r="O76" s="83"/>
    </row>
    <row r="77" spans="2:15" s="1" customFormat="1" ht="30.6" customHeight="1" x14ac:dyDescent="0.2">
      <c r="B77" s="90"/>
      <c r="C77" s="33">
        <v>13</v>
      </c>
      <c r="D77" s="82"/>
      <c r="E77" s="35" t="s">
        <v>28</v>
      </c>
      <c r="F77" s="42">
        <v>7634</v>
      </c>
      <c r="G77" s="54">
        <v>0</v>
      </c>
      <c r="H77" s="55"/>
      <c r="I77" s="7">
        <f>F77*G77</f>
        <v>0</v>
      </c>
      <c r="J77" s="49">
        <v>4246</v>
      </c>
      <c r="K77" s="29">
        <v>0</v>
      </c>
      <c r="L77" s="20">
        <f>J77*K77</f>
        <v>0</v>
      </c>
      <c r="N77" s="83"/>
      <c r="O77" s="83"/>
    </row>
    <row r="78" spans="2:15" s="1" customFormat="1" ht="7.05" customHeight="1" x14ac:dyDescent="0.2">
      <c r="B78" s="90"/>
      <c r="C78" s="56"/>
      <c r="D78" s="56"/>
      <c r="E78" s="56"/>
      <c r="F78" s="56"/>
      <c r="G78" s="56"/>
      <c r="H78" s="56"/>
      <c r="I78" s="56"/>
      <c r="J78" s="56"/>
      <c r="K78" s="56"/>
      <c r="L78" s="57"/>
      <c r="N78" s="4"/>
      <c r="O78" s="4"/>
    </row>
    <row r="79" spans="2:15" s="1" customFormat="1" ht="30.6" customHeight="1" x14ac:dyDescent="0.2">
      <c r="B79" s="90"/>
      <c r="C79" s="33">
        <v>14</v>
      </c>
      <c r="D79" s="81" t="s">
        <v>6</v>
      </c>
      <c r="E79" s="8" t="s">
        <v>30</v>
      </c>
      <c r="F79" s="42">
        <v>9064</v>
      </c>
      <c r="G79" s="54">
        <v>0</v>
      </c>
      <c r="H79" s="55"/>
      <c r="I79" s="7">
        <f>F79*G79</f>
        <v>0</v>
      </c>
      <c r="J79" s="49">
        <v>5676</v>
      </c>
      <c r="K79" s="29">
        <v>0</v>
      </c>
      <c r="L79" s="20">
        <f>J79*K79</f>
        <v>0</v>
      </c>
      <c r="N79" s="83"/>
      <c r="O79" s="83"/>
    </row>
    <row r="80" spans="2:15" s="1" customFormat="1" ht="30.6" customHeight="1" x14ac:dyDescent="0.2">
      <c r="B80" s="90"/>
      <c r="C80" s="33">
        <v>15</v>
      </c>
      <c r="D80" s="82"/>
      <c r="E80" s="35" t="s">
        <v>28</v>
      </c>
      <c r="F80" s="42">
        <v>7634</v>
      </c>
      <c r="G80" s="54">
        <v>0</v>
      </c>
      <c r="H80" s="55"/>
      <c r="I80" s="7">
        <f>F80*G80</f>
        <v>0</v>
      </c>
      <c r="J80" s="49">
        <v>4246</v>
      </c>
      <c r="K80" s="29">
        <v>0</v>
      </c>
      <c r="L80" s="20">
        <f>J80*K80</f>
        <v>0</v>
      </c>
      <c r="N80" s="83"/>
      <c r="O80" s="83"/>
    </row>
    <row r="81" spans="2:15" s="1" customFormat="1" ht="7.05" customHeight="1" x14ac:dyDescent="0.2">
      <c r="B81" s="90"/>
      <c r="C81" s="56"/>
      <c r="D81" s="56"/>
      <c r="E81" s="56"/>
      <c r="F81" s="56"/>
      <c r="G81" s="56"/>
      <c r="H81" s="56"/>
      <c r="I81" s="56"/>
      <c r="J81" s="56"/>
      <c r="K81" s="56"/>
      <c r="L81" s="57"/>
      <c r="N81" s="4"/>
      <c r="O81" s="4"/>
    </row>
    <row r="82" spans="2:15" s="1" customFormat="1" ht="30.6" customHeight="1" x14ac:dyDescent="0.2">
      <c r="B82" s="78" t="s">
        <v>2</v>
      </c>
      <c r="C82" s="3">
        <v>20</v>
      </c>
      <c r="D82" s="67" t="s">
        <v>0</v>
      </c>
      <c r="E82" s="5" t="s">
        <v>9</v>
      </c>
      <c r="F82" s="45">
        <v>3626</v>
      </c>
      <c r="G82" s="51">
        <v>0</v>
      </c>
      <c r="H82" s="52"/>
      <c r="I82" s="7">
        <f>F82*G82</f>
        <v>0</v>
      </c>
      <c r="J82" s="61">
        <v>3201</v>
      </c>
      <c r="K82" s="68">
        <v>0</v>
      </c>
      <c r="L82" s="70">
        <f>J82*K82</f>
        <v>0</v>
      </c>
      <c r="N82" s="83"/>
      <c r="O82" s="83"/>
    </row>
    <row r="83" spans="2:15" s="1" customFormat="1" ht="30.6" customHeight="1" x14ac:dyDescent="0.2">
      <c r="B83" s="79"/>
      <c r="C83" s="3">
        <v>20</v>
      </c>
      <c r="D83" s="67"/>
      <c r="E83" s="5" t="s">
        <v>10</v>
      </c>
      <c r="F83" s="45">
        <v>5126</v>
      </c>
      <c r="G83" s="51">
        <v>0</v>
      </c>
      <c r="H83" s="52"/>
      <c r="I83" s="7">
        <f>F83*G83</f>
        <v>0</v>
      </c>
      <c r="J83" s="63"/>
      <c r="K83" s="69"/>
      <c r="L83" s="71"/>
      <c r="N83" s="32"/>
      <c r="O83" s="32"/>
    </row>
    <row r="84" spans="2:15" s="1" customFormat="1" ht="7.05" customHeight="1" x14ac:dyDescent="0.2">
      <c r="B84" s="79"/>
      <c r="C84" s="56"/>
      <c r="D84" s="56"/>
      <c r="E84" s="56"/>
      <c r="F84" s="56"/>
      <c r="G84" s="56"/>
      <c r="H84" s="56"/>
      <c r="I84" s="56"/>
      <c r="J84" s="56"/>
      <c r="K84" s="56"/>
      <c r="L84" s="57"/>
      <c r="N84" s="4"/>
      <c r="O84" s="4"/>
    </row>
    <row r="85" spans="2:15" s="1" customFormat="1" ht="30.6" hidden="1" customHeight="1" outlineLevel="1" x14ac:dyDescent="0.2">
      <c r="B85" s="79"/>
      <c r="C85" s="3">
        <v>25</v>
      </c>
      <c r="D85" s="66" t="s">
        <v>61</v>
      </c>
      <c r="E85" s="5" t="s">
        <v>9</v>
      </c>
      <c r="F85" s="45">
        <v>0</v>
      </c>
      <c r="G85" s="51">
        <v>0</v>
      </c>
      <c r="H85" s="52"/>
      <c r="I85" s="7">
        <f>F85*G85</f>
        <v>0</v>
      </c>
      <c r="J85" s="61"/>
      <c r="K85" s="68">
        <v>0</v>
      </c>
      <c r="L85" s="70">
        <f>J85*K85</f>
        <v>0</v>
      </c>
      <c r="N85" s="83"/>
      <c r="O85" s="83"/>
    </row>
    <row r="86" spans="2:15" s="1" customFormat="1" ht="30.6" hidden="1" customHeight="1" outlineLevel="1" x14ac:dyDescent="0.2">
      <c r="B86" s="79"/>
      <c r="C86" s="3">
        <v>25</v>
      </c>
      <c r="D86" s="67"/>
      <c r="E86" s="5" t="s">
        <v>10</v>
      </c>
      <c r="F86" s="45">
        <v>0</v>
      </c>
      <c r="G86" s="51">
        <v>0</v>
      </c>
      <c r="H86" s="52"/>
      <c r="I86" s="7">
        <f>F86*G86</f>
        <v>0</v>
      </c>
      <c r="J86" s="63"/>
      <c r="K86" s="69"/>
      <c r="L86" s="71"/>
      <c r="N86" s="32"/>
      <c r="O86" s="32"/>
    </row>
    <row r="87" spans="2:15" s="1" customFormat="1" ht="7.05" hidden="1" customHeight="1" outlineLevel="1" x14ac:dyDescent="0.2">
      <c r="B87" s="79"/>
      <c r="C87" s="109"/>
      <c r="D87" s="56"/>
      <c r="E87" s="56"/>
      <c r="F87" s="56"/>
      <c r="G87" s="56"/>
      <c r="H87" s="56"/>
      <c r="I87" s="56"/>
      <c r="J87" s="56"/>
      <c r="K87" s="56"/>
      <c r="L87" s="57"/>
      <c r="N87" s="4"/>
      <c r="O87" s="4"/>
    </row>
    <row r="88" spans="2:15" s="1" customFormat="1" ht="30.6" customHeight="1" collapsed="1" x14ac:dyDescent="0.2">
      <c r="B88" s="79"/>
      <c r="C88" s="3">
        <v>21</v>
      </c>
      <c r="D88" s="106" t="s">
        <v>56</v>
      </c>
      <c r="E88" s="24" t="s">
        <v>9</v>
      </c>
      <c r="F88" s="45">
        <v>7906</v>
      </c>
      <c r="G88" s="51">
        <v>0</v>
      </c>
      <c r="H88" s="52"/>
      <c r="I88" s="7">
        <f>F88*G88</f>
        <v>0</v>
      </c>
      <c r="J88" s="61">
        <v>3366</v>
      </c>
      <c r="K88" s="68">
        <v>0</v>
      </c>
      <c r="L88" s="70">
        <f>J88*K88</f>
        <v>0</v>
      </c>
      <c r="N88" s="83"/>
      <c r="O88" s="83"/>
    </row>
    <row r="89" spans="2:15" s="1" customFormat="1" ht="30.6" customHeight="1" x14ac:dyDescent="0.2">
      <c r="B89" s="79"/>
      <c r="C89" s="3">
        <v>21</v>
      </c>
      <c r="D89" s="106"/>
      <c r="E89" s="24" t="s">
        <v>10</v>
      </c>
      <c r="F89" s="45">
        <v>15906</v>
      </c>
      <c r="G89" s="51">
        <v>0</v>
      </c>
      <c r="H89" s="52"/>
      <c r="I89" s="7">
        <f>F89*G89</f>
        <v>0</v>
      </c>
      <c r="J89" s="63"/>
      <c r="K89" s="69"/>
      <c r="L89" s="71"/>
      <c r="N89" s="32"/>
      <c r="O89" s="32"/>
    </row>
    <row r="90" spans="2:15" s="1" customFormat="1" ht="7.05" customHeight="1" x14ac:dyDescent="0.2">
      <c r="B90" s="79"/>
      <c r="C90" s="56"/>
      <c r="D90" s="56"/>
      <c r="E90" s="56"/>
      <c r="F90" s="56"/>
      <c r="G90" s="56"/>
      <c r="H90" s="56"/>
      <c r="I90" s="56"/>
      <c r="J90" s="56"/>
      <c r="K90" s="56"/>
      <c r="L90" s="57"/>
      <c r="N90" s="4"/>
      <c r="O90" s="4"/>
    </row>
    <row r="91" spans="2:15" s="1" customFormat="1" ht="30.6" customHeight="1" x14ac:dyDescent="0.2">
      <c r="B91" s="79"/>
      <c r="C91" s="3">
        <v>30</v>
      </c>
      <c r="D91" s="67" t="s">
        <v>4</v>
      </c>
      <c r="E91" s="5" t="s">
        <v>9</v>
      </c>
      <c r="F91" s="42">
        <v>5726</v>
      </c>
      <c r="G91" s="51">
        <v>0</v>
      </c>
      <c r="H91" s="52"/>
      <c r="I91" s="7">
        <f>F91*G91</f>
        <v>0</v>
      </c>
      <c r="J91" s="61">
        <v>3366</v>
      </c>
      <c r="K91" s="68">
        <v>0</v>
      </c>
      <c r="L91" s="70">
        <f t="shared" ref="L91" si="1">J91*K91</f>
        <v>0</v>
      </c>
      <c r="N91" s="32"/>
      <c r="O91" s="32"/>
    </row>
    <row r="92" spans="2:15" s="1" customFormat="1" ht="30.6" customHeight="1" x14ac:dyDescent="0.2">
      <c r="B92" s="79"/>
      <c r="C92" s="3">
        <v>30</v>
      </c>
      <c r="D92" s="67"/>
      <c r="E92" s="5" t="s">
        <v>10</v>
      </c>
      <c r="F92" s="42">
        <v>11726</v>
      </c>
      <c r="G92" s="51">
        <v>0</v>
      </c>
      <c r="H92" s="52"/>
      <c r="I92" s="7">
        <f>F92*G92</f>
        <v>0</v>
      </c>
      <c r="J92" s="63"/>
      <c r="K92" s="69"/>
      <c r="L92" s="71"/>
      <c r="N92" s="32"/>
      <c r="O92" s="32"/>
    </row>
    <row r="93" spans="2:15" s="1" customFormat="1" ht="7.05" customHeight="1" x14ac:dyDescent="0.2">
      <c r="B93" s="79"/>
      <c r="C93" s="56"/>
      <c r="D93" s="56"/>
      <c r="E93" s="56"/>
      <c r="F93" s="56"/>
      <c r="G93" s="56"/>
      <c r="H93" s="56"/>
      <c r="I93" s="56"/>
      <c r="J93" s="56"/>
      <c r="K93" s="56"/>
      <c r="L93" s="57"/>
      <c r="N93" s="4"/>
      <c r="O93" s="4"/>
    </row>
    <row r="94" spans="2:15" s="1" customFormat="1" ht="30.6" customHeight="1" x14ac:dyDescent="0.2">
      <c r="B94" s="79"/>
      <c r="C94" s="3">
        <v>31</v>
      </c>
      <c r="D94" s="66" t="s">
        <v>8</v>
      </c>
      <c r="E94" s="5" t="s">
        <v>9</v>
      </c>
      <c r="F94" s="45">
        <v>4256</v>
      </c>
      <c r="G94" s="51">
        <v>0</v>
      </c>
      <c r="H94" s="52"/>
      <c r="I94" s="7">
        <f t="shared" ref="I94:I99" si="2">F94*G94</f>
        <v>0</v>
      </c>
      <c r="J94" s="61">
        <v>3366</v>
      </c>
      <c r="K94" s="68">
        <v>0</v>
      </c>
      <c r="L94" s="70">
        <f t="shared" ref="L94" si="3">J94*K94</f>
        <v>0</v>
      </c>
      <c r="N94" s="83"/>
      <c r="O94" s="83"/>
    </row>
    <row r="95" spans="2:15" s="1" customFormat="1" ht="30.6" customHeight="1" x14ac:dyDescent="0.2">
      <c r="B95" s="79"/>
      <c r="C95" s="3">
        <v>31</v>
      </c>
      <c r="D95" s="67"/>
      <c r="E95" s="5" t="s">
        <v>10</v>
      </c>
      <c r="F95" s="45">
        <v>8756</v>
      </c>
      <c r="G95" s="51">
        <v>0</v>
      </c>
      <c r="H95" s="52"/>
      <c r="I95" s="7">
        <f t="shared" si="2"/>
        <v>0</v>
      </c>
      <c r="J95" s="63"/>
      <c r="K95" s="69"/>
      <c r="L95" s="71"/>
      <c r="N95" s="32"/>
      <c r="O95" s="32"/>
    </row>
    <row r="96" spans="2:15" s="1" customFormat="1" ht="30.6" customHeight="1" x14ac:dyDescent="0.2">
      <c r="B96" s="79"/>
      <c r="C96" s="3">
        <v>32</v>
      </c>
      <c r="D96" s="107" t="s">
        <v>81</v>
      </c>
      <c r="E96" s="37" t="s">
        <v>63</v>
      </c>
      <c r="F96" s="45">
        <v>10956</v>
      </c>
      <c r="G96" s="51">
        <v>0</v>
      </c>
      <c r="H96" s="52"/>
      <c r="I96" s="7">
        <f t="shared" si="2"/>
        <v>0</v>
      </c>
      <c r="J96" s="61">
        <v>3366</v>
      </c>
      <c r="K96" s="68">
        <v>0</v>
      </c>
      <c r="L96" s="70">
        <f t="shared" ref="L96" si="4">J96*K96</f>
        <v>0</v>
      </c>
      <c r="N96" s="83"/>
      <c r="O96" s="83"/>
    </row>
    <row r="97" spans="1:15" s="1" customFormat="1" ht="30.6" customHeight="1" x14ac:dyDescent="0.2">
      <c r="B97" s="79"/>
      <c r="C97" s="3">
        <v>32</v>
      </c>
      <c r="D97" s="108"/>
      <c r="E97" s="38" t="s">
        <v>65</v>
      </c>
      <c r="F97" s="45">
        <v>21956</v>
      </c>
      <c r="G97" s="51">
        <v>0</v>
      </c>
      <c r="H97" s="52"/>
      <c r="I97" s="7">
        <f t="shared" si="2"/>
        <v>0</v>
      </c>
      <c r="J97" s="63"/>
      <c r="K97" s="69"/>
      <c r="L97" s="71"/>
      <c r="N97" s="32"/>
      <c r="O97" s="32"/>
    </row>
    <row r="98" spans="1:15" s="1" customFormat="1" ht="30.6" customHeight="1" x14ac:dyDescent="0.2">
      <c r="B98" s="79"/>
      <c r="C98" s="3">
        <v>33</v>
      </c>
      <c r="D98" s="107" t="s">
        <v>82</v>
      </c>
      <c r="E98" s="37" t="s">
        <v>66</v>
      </c>
      <c r="F98" s="45">
        <v>10956</v>
      </c>
      <c r="G98" s="51">
        <v>0</v>
      </c>
      <c r="H98" s="52"/>
      <c r="I98" s="7">
        <f t="shared" si="2"/>
        <v>0</v>
      </c>
      <c r="J98" s="61">
        <v>3366</v>
      </c>
      <c r="K98" s="68">
        <v>0</v>
      </c>
      <c r="L98" s="70">
        <f t="shared" ref="L98" si="5">J98*K98</f>
        <v>0</v>
      </c>
      <c r="N98" s="32"/>
      <c r="O98" s="32"/>
    </row>
    <row r="99" spans="1:15" s="1" customFormat="1" ht="30.6" customHeight="1" x14ac:dyDescent="0.2">
      <c r="B99" s="80"/>
      <c r="C99" s="3">
        <v>33</v>
      </c>
      <c r="D99" s="108"/>
      <c r="E99" s="38" t="s">
        <v>64</v>
      </c>
      <c r="F99" s="45">
        <v>21956</v>
      </c>
      <c r="G99" s="51">
        <v>0</v>
      </c>
      <c r="H99" s="52"/>
      <c r="I99" s="7">
        <f t="shared" si="2"/>
        <v>0</v>
      </c>
      <c r="J99" s="63"/>
      <c r="K99" s="69"/>
      <c r="L99" s="71"/>
      <c r="N99" s="32"/>
      <c r="O99" s="32"/>
    </row>
    <row r="100" spans="1:15" s="1" customFormat="1" ht="9.75" customHeight="1" x14ac:dyDescent="0.2">
      <c r="B100" s="4"/>
      <c r="C100" s="34"/>
      <c r="D100" s="34"/>
      <c r="E100" s="34"/>
      <c r="F100" s="43"/>
      <c r="G100" s="34"/>
      <c r="H100" s="34"/>
      <c r="I100" s="34"/>
      <c r="J100" s="43"/>
      <c r="K100" s="34"/>
      <c r="L100" s="21"/>
      <c r="N100" s="4"/>
      <c r="O100" s="4"/>
    </row>
    <row r="102" spans="1:15" ht="26.25" customHeight="1" x14ac:dyDescent="0.2">
      <c r="A102" s="50"/>
      <c r="C102" s="6"/>
    </row>
    <row r="113" spans="2:12" ht="26.25" customHeight="1" x14ac:dyDescent="0.2">
      <c r="B113" s="53" t="str">
        <f>H53&amp;"　 "&amp;H57</f>
        <v xml:space="preserve">　 </v>
      </c>
      <c r="C113" s="53"/>
      <c r="D113" s="53"/>
      <c r="E113" s="53"/>
      <c r="F113" s="53"/>
      <c r="G113" s="53"/>
      <c r="H113" s="53"/>
      <c r="I113" s="53"/>
      <c r="J113" s="53"/>
      <c r="K113" s="53"/>
      <c r="L113" s="53"/>
    </row>
  </sheetData>
  <sheetProtection algorithmName="SHA-512" hashValue="fOO06Gx9+O2j1YgsQiAnFiSoWd/SFvRVZcTa0os+AP7pAGfu5cczkzbTj3OBAb7ZifhUV1QmkxwqZ8K36B59Sg==" saltValue="zR1sEdi9/Rasf0Ew11aqUw==" spinCount="100000" sheet="1" objects="1" scenarios="1"/>
  <mergeCells count="187">
    <mergeCell ref="N48:O48"/>
    <mergeCell ref="D61:D64"/>
    <mergeCell ref="F61:F64"/>
    <mergeCell ref="C40:L40"/>
    <mergeCell ref="C36:L36"/>
    <mergeCell ref="C33:L33"/>
    <mergeCell ref="C29:L29"/>
    <mergeCell ref="J3:K3"/>
    <mergeCell ref="B5:E5"/>
    <mergeCell ref="D48:E48"/>
    <mergeCell ref="D41:D42"/>
    <mergeCell ref="F41:F42"/>
    <mergeCell ref="H41:H42"/>
    <mergeCell ref="I41:I42"/>
    <mergeCell ref="J41:J42"/>
    <mergeCell ref="C47:L47"/>
    <mergeCell ref="D25:D28"/>
    <mergeCell ref="F25:F28"/>
    <mergeCell ref="H25:H28"/>
    <mergeCell ref="I25:I28"/>
    <mergeCell ref="J25:J28"/>
    <mergeCell ref="K25:K28"/>
    <mergeCell ref="L25:L28"/>
    <mergeCell ref="C24:L24"/>
    <mergeCell ref="C12:L12"/>
    <mergeCell ref="C10:L10"/>
    <mergeCell ref="B6:B50"/>
    <mergeCell ref="D6:D9"/>
    <mergeCell ref="F6:F9"/>
    <mergeCell ref="H6:H9"/>
    <mergeCell ref="I6:I9"/>
    <mergeCell ref="J6:J9"/>
    <mergeCell ref="K6:K9"/>
    <mergeCell ref="L6:L9"/>
    <mergeCell ref="D37:D39"/>
    <mergeCell ref="F37:F39"/>
    <mergeCell ref="H37:H39"/>
    <mergeCell ref="I37:I39"/>
    <mergeCell ref="J37:J39"/>
    <mergeCell ref="K37:K39"/>
    <mergeCell ref="L37:L39"/>
    <mergeCell ref="L16:L18"/>
    <mergeCell ref="G48:H48"/>
    <mergeCell ref="G13:H13"/>
    <mergeCell ref="I21:I23"/>
    <mergeCell ref="J21:J23"/>
    <mergeCell ref="K21:K23"/>
    <mergeCell ref="L21:L23"/>
    <mergeCell ref="H53:L54"/>
    <mergeCell ref="H56:L56"/>
    <mergeCell ref="C20:L20"/>
    <mergeCell ref="D21:D23"/>
    <mergeCell ref="F21:F23"/>
    <mergeCell ref="H21:H23"/>
    <mergeCell ref="L44:L46"/>
    <mergeCell ref="C15:L15"/>
    <mergeCell ref="G91:H91"/>
    <mergeCell ref="B60:E60"/>
    <mergeCell ref="D13:D14"/>
    <mergeCell ref="D16:D19"/>
    <mergeCell ref="F16:F18"/>
    <mergeCell ref="H16:H18"/>
    <mergeCell ref="I16:I18"/>
    <mergeCell ref="J16:J18"/>
    <mergeCell ref="K16:K18"/>
    <mergeCell ref="H57:L57"/>
    <mergeCell ref="H58:L58"/>
    <mergeCell ref="F66:F69"/>
    <mergeCell ref="N94:O94"/>
    <mergeCell ref="D98:D99"/>
    <mergeCell ref="J96:J97"/>
    <mergeCell ref="K96:K97"/>
    <mergeCell ref="L96:L97"/>
    <mergeCell ref="N96:O96"/>
    <mergeCell ref="N82:O82"/>
    <mergeCell ref="C90:L90"/>
    <mergeCell ref="D91:D92"/>
    <mergeCell ref="J91:J92"/>
    <mergeCell ref="K91:K92"/>
    <mergeCell ref="L91:L92"/>
    <mergeCell ref="D82:D83"/>
    <mergeCell ref="J82:J83"/>
    <mergeCell ref="K82:K83"/>
    <mergeCell ref="L82:L83"/>
    <mergeCell ref="C93:L93"/>
    <mergeCell ref="D94:D95"/>
    <mergeCell ref="J94:J95"/>
    <mergeCell ref="K94:K95"/>
    <mergeCell ref="N88:O88"/>
    <mergeCell ref="C87:L87"/>
    <mergeCell ref="N85:O85"/>
    <mergeCell ref="K44:K46"/>
    <mergeCell ref="C70:L70"/>
    <mergeCell ref="J98:J99"/>
    <mergeCell ref="K98:K99"/>
    <mergeCell ref="L98:L99"/>
    <mergeCell ref="L94:L95"/>
    <mergeCell ref="C81:L81"/>
    <mergeCell ref="D30:D32"/>
    <mergeCell ref="F30:F32"/>
    <mergeCell ref="H30:H32"/>
    <mergeCell ref="I30:I32"/>
    <mergeCell ref="J30:J32"/>
    <mergeCell ref="K30:K32"/>
    <mergeCell ref="L30:L32"/>
    <mergeCell ref="H71:H74"/>
    <mergeCell ref="I71:I74"/>
    <mergeCell ref="J71:J74"/>
    <mergeCell ref="D88:D89"/>
    <mergeCell ref="J88:J89"/>
    <mergeCell ref="K88:K89"/>
    <mergeCell ref="L88:L89"/>
    <mergeCell ref="D96:D97"/>
    <mergeCell ref="C65:L65"/>
    <mergeCell ref="K61:K64"/>
    <mergeCell ref="G92:H92"/>
    <mergeCell ref="H66:H69"/>
    <mergeCell ref="I66:I69"/>
    <mergeCell ref="J66:J69"/>
    <mergeCell ref="K66:K69"/>
    <mergeCell ref="L66:L69"/>
    <mergeCell ref="N66:O66"/>
    <mergeCell ref="D34:D35"/>
    <mergeCell ref="F34:F35"/>
    <mergeCell ref="H34:H35"/>
    <mergeCell ref="I34:I35"/>
    <mergeCell ref="J34:J35"/>
    <mergeCell ref="K34:K35"/>
    <mergeCell ref="L34:L35"/>
    <mergeCell ref="C49:L49"/>
    <mergeCell ref="L61:L64"/>
    <mergeCell ref="K41:K42"/>
    <mergeCell ref="L41:L42"/>
    <mergeCell ref="C43:L43"/>
    <mergeCell ref="D44:D46"/>
    <mergeCell ref="F44:F46"/>
    <mergeCell ref="H44:H46"/>
    <mergeCell ref="I44:I46"/>
    <mergeCell ref="J44:J46"/>
    <mergeCell ref="D66:D69"/>
    <mergeCell ref="C53:E53"/>
    <mergeCell ref="H55:L55"/>
    <mergeCell ref="H59:L59"/>
    <mergeCell ref="B82:B99"/>
    <mergeCell ref="D76:D77"/>
    <mergeCell ref="N76:O76"/>
    <mergeCell ref="N77:O77"/>
    <mergeCell ref="D79:D80"/>
    <mergeCell ref="N79:O79"/>
    <mergeCell ref="N80:O80"/>
    <mergeCell ref="C78:L78"/>
    <mergeCell ref="C75:L75"/>
    <mergeCell ref="D71:D74"/>
    <mergeCell ref="F71:F74"/>
    <mergeCell ref="K71:K74"/>
    <mergeCell ref="L71:L74"/>
    <mergeCell ref="N71:O71"/>
    <mergeCell ref="B61:B81"/>
    <mergeCell ref="G99:H99"/>
    <mergeCell ref="G98:H98"/>
    <mergeCell ref="G97:H97"/>
    <mergeCell ref="G96:H96"/>
    <mergeCell ref="H61:H64"/>
    <mergeCell ref="G95:H95"/>
    <mergeCell ref="G94:H94"/>
    <mergeCell ref="B113:L113"/>
    <mergeCell ref="G89:H89"/>
    <mergeCell ref="G88:H88"/>
    <mergeCell ref="G14:H14"/>
    <mergeCell ref="G11:H11"/>
    <mergeCell ref="G50:H50"/>
    <mergeCell ref="G86:H86"/>
    <mergeCell ref="G85:H85"/>
    <mergeCell ref="G83:H83"/>
    <mergeCell ref="G82:H82"/>
    <mergeCell ref="G80:H80"/>
    <mergeCell ref="G79:H79"/>
    <mergeCell ref="G77:H77"/>
    <mergeCell ref="G76:H76"/>
    <mergeCell ref="C84:L84"/>
    <mergeCell ref="I61:I64"/>
    <mergeCell ref="J61:J64"/>
    <mergeCell ref="D50:E50"/>
    <mergeCell ref="D85:D86"/>
    <mergeCell ref="J85:J86"/>
    <mergeCell ref="K85:K86"/>
    <mergeCell ref="L85:L86"/>
  </mergeCells>
  <phoneticPr fontId="2"/>
  <pageMargins left="0.51181102362204722" right="0.51181102362204722" top="0.55118110236220474" bottom="0.35433070866141736" header="0.31496062992125984" footer="0.11811023622047245"/>
  <pageSetup paperSize="9" scale="64" fitToHeight="2" orientation="portrait" r:id="rId1"/>
  <rowBreaks count="1" manualBreakCount="1">
    <brk id="5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</vt:lpstr>
      <vt:lpstr>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2025-03-13T05:34:55Z</dcterms:created>
  <dcterms:modified xsi:type="dcterms:W3CDTF">2026-03-17T05:14:04Z</dcterms:modified>
</cp:coreProperties>
</file>